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NHA THAU HAI DANG\"/>
    </mc:Choice>
  </mc:AlternateContent>
  <xr:revisionPtr revIDLastSave="0" documentId="8_{1DD771B9-6710-4C00-8C33-C30EB1C75E39}" xr6:coauthVersionLast="47" xr6:coauthVersionMax="47" xr10:uidLastSave="{00000000-0000-0000-0000-000000000000}"/>
  <bookViews>
    <workbookView xWindow="20475" yWindow="-8610" windowWidth="29040" windowHeight="15720" tabRatio="838" xr2:uid="{00000000-000D-0000-FFFF-FFFF00000000}"/>
  </bookViews>
  <sheets>
    <sheet name="118+340" sheetId="259" r:id="rId1"/>
    <sheet name="118+410" sheetId="262" r:id="rId2"/>
    <sheet name="118+495" sheetId="265" r:id="rId3"/>
    <sheet name="118+693.65" sheetId="268" r:id="rId4"/>
    <sheet name="118+790" sheetId="271" r:id="rId5"/>
    <sheet name="118+890" sheetId="274" r:id="rId6"/>
    <sheet name="118+990" sheetId="277" r:id="rId7"/>
    <sheet name="119+090" sheetId="280" r:id="rId8"/>
    <sheet name="119+150" sheetId="283" r:id="rId9"/>
    <sheet name="119+220" sheetId="286" r:id="rId10"/>
    <sheet name="119+630" sheetId="289" r:id="rId11"/>
    <sheet name="119+680" sheetId="292" r:id="rId12"/>
    <sheet name="119+780" sheetId="298" r:id="rId13"/>
    <sheet name="119+880" sheetId="301" r:id="rId14"/>
    <sheet name="119+980" sheetId="304" r:id="rId15"/>
    <sheet name="120+020" sheetId="307" r:id="rId16"/>
    <sheet name="120+120" sheetId="310" r:id="rId17"/>
    <sheet name="120+220" sheetId="313" r:id="rId18"/>
    <sheet name="120+320" sheetId="316" r:id="rId19"/>
    <sheet name="120+420" sheetId="319" r:id="rId20"/>
    <sheet name="120+520 " sheetId="322" r:id="rId21"/>
    <sheet name="120+620  " sheetId="325" r:id="rId22"/>
  </sheets>
  <externalReferences>
    <externalReference r:id="rId23"/>
    <externalReference r:id="rId24"/>
    <externalReference r:id="rId25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'118+340'!$A$2:$AB$330</definedName>
    <definedName name="_xlnm.Print_Area" localSheetId="1">'118+410'!$A$2:$AB$329</definedName>
    <definedName name="_xlnm.Print_Area" localSheetId="2">'118+495'!$A$2:$AB$330</definedName>
    <definedName name="_xlnm.Print_Area" localSheetId="3">'118+693.65'!$A$2:$AB$257</definedName>
    <definedName name="_xlnm.Print_Area" localSheetId="4">'118+790'!$A$2:$AB$408</definedName>
    <definedName name="_xlnm.Print_Area" localSheetId="5">'118+890'!$A$2:$AB$331</definedName>
    <definedName name="_xlnm.Print_Area" localSheetId="6">'118+990'!$A$2:$AB$257</definedName>
    <definedName name="_xlnm.Print_Area" localSheetId="7">'119+090'!$A$2:$AB$244</definedName>
    <definedName name="_xlnm.Print_Area" localSheetId="8">'119+150'!$A$2:$AB$269</definedName>
    <definedName name="_xlnm.Print_Area" localSheetId="9">'119+220'!$A$2:$AB$269</definedName>
    <definedName name="_xlnm.Print_Area" localSheetId="10">'119+630'!$A$2:$AB$268</definedName>
    <definedName name="_xlnm.Print_Area" localSheetId="11">'119+680'!$A$2:$AB$228</definedName>
    <definedName name="_xlnm.Print_Area" localSheetId="12">'119+780'!$A$2:$AB$228</definedName>
    <definedName name="_xlnm.Print_Area" localSheetId="13">'119+880'!$A$2:$AB$228</definedName>
    <definedName name="_xlnm.Print_Area" localSheetId="14">'119+980'!$A$2:$AB$117</definedName>
    <definedName name="_xlnm.Print_Area" localSheetId="15">'120+020'!$A$2:$AB$181</definedName>
    <definedName name="_xlnm.Print_Area" localSheetId="16">'120+120'!$A$2:$AB$248</definedName>
    <definedName name="_xlnm.Print_Area" localSheetId="17">'120+220'!$A$2:$AB$181</definedName>
    <definedName name="_xlnm.Print_Area" localSheetId="18">'120+320'!$A$2:$AB$201</definedName>
    <definedName name="_xlnm.Print_Area" localSheetId="19">'120+420'!$A$2:$AB$178</definedName>
    <definedName name="_xlnm.Print_Area" localSheetId="20">'120+520 '!$A$2:$AB$246</definedName>
    <definedName name="_xlnm.Print_Area" localSheetId="21">'120+620  '!$A$2:$AB$246</definedName>
    <definedName name="_xlnm.Print_Titles" localSheetId="0">'118+340'!$12:$13</definedName>
    <definedName name="_xlnm.Print_Titles" localSheetId="1">'118+410'!$12:$13</definedName>
    <definedName name="_xlnm.Print_Titles" localSheetId="2">'118+495'!$12:$13</definedName>
    <definedName name="_xlnm.Print_Titles" localSheetId="3">'118+693.65'!$12:$13</definedName>
    <definedName name="_xlnm.Print_Titles" localSheetId="4">'118+790'!$12:$13</definedName>
    <definedName name="_xlnm.Print_Titles" localSheetId="5">'118+890'!$12:$13</definedName>
    <definedName name="_xlnm.Print_Titles" localSheetId="6">'118+990'!$12:$13</definedName>
    <definedName name="_xlnm.Print_Titles" localSheetId="7">'119+090'!$12:$13</definedName>
    <definedName name="_xlnm.Print_Titles" localSheetId="8">'119+150'!$12:$13</definedName>
    <definedName name="_xlnm.Print_Titles" localSheetId="9">'119+220'!$12:$13</definedName>
    <definedName name="_xlnm.Print_Titles" localSheetId="10">'119+630'!$12:$13</definedName>
    <definedName name="_xlnm.Print_Titles" localSheetId="11">'119+680'!$12:$13</definedName>
    <definedName name="_xlnm.Print_Titles" localSheetId="12">'119+780'!$12:$13</definedName>
    <definedName name="_xlnm.Print_Titles" localSheetId="13">'119+880'!$12:$13</definedName>
    <definedName name="_xlnm.Print_Titles" localSheetId="14">'119+980'!$12:$13</definedName>
    <definedName name="_xlnm.Print_Titles" localSheetId="15">'120+020'!$12:$13</definedName>
    <definedName name="_xlnm.Print_Titles" localSheetId="16">'120+120'!$12:$13</definedName>
    <definedName name="_xlnm.Print_Titles" localSheetId="17">'120+220'!$12:$13</definedName>
    <definedName name="_xlnm.Print_Titles" localSheetId="18">'120+320'!$12:$13</definedName>
    <definedName name="_xlnm.Print_Titles" localSheetId="19">'120+420'!$12:$13</definedName>
    <definedName name="_xlnm.Print_Titles" localSheetId="20">'120+520 '!$12:$13</definedName>
    <definedName name="_xlnm.Print_Titles" localSheetId="21">'120+620  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'118+340'!#REF!</definedName>
    <definedName name="Z_7D2E7434_5FC2_40F9_8019_5682C7C89786_.wvu.Rows" localSheetId="1" hidden="1">'118+410'!#REF!</definedName>
    <definedName name="Z_7D2E7434_5FC2_40F9_8019_5682C7C89786_.wvu.Rows" localSheetId="2" hidden="1">'118+495'!#REF!</definedName>
    <definedName name="Z_7D2E7434_5FC2_40F9_8019_5682C7C89786_.wvu.Rows" localSheetId="3" hidden="1">'118+693.65'!#REF!</definedName>
    <definedName name="Z_7D2E7434_5FC2_40F9_8019_5682C7C89786_.wvu.Rows" localSheetId="4" hidden="1">'118+790'!#REF!</definedName>
    <definedName name="Z_7D2E7434_5FC2_40F9_8019_5682C7C89786_.wvu.Rows" localSheetId="5" hidden="1">'118+890'!#REF!</definedName>
    <definedName name="Z_7D2E7434_5FC2_40F9_8019_5682C7C89786_.wvu.Rows" localSheetId="6" hidden="1">'118+990'!#REF!</definedName>
    <definedName name="Z_7D2E7434_5FC2_40F9_8019_5682C7C89786_.wvu.Rows" localSheetId="7" hidden="1">'119+090'!#REF!</definedName>
    <definedName name="Z_7D2E7434_5FC2_40F9_8019_5682C7C89786_.wvu.Rows" localSheetId="8" hidden="1">'119+150'!#REF!</definedName>
    <definedName name="Z_7D2E7434_5FC2_40F9_8019_5682C7C89786_.wvu.Rows" localSheetId="9" hidden="1">'119+220'!#REF!</definedName>
    <definedName name="Z_7D2E7434_5FC2_40F9_8019_5682C7C89786_.wvu.Rows" localSheetId="10" hidden="1">'119+630'!#REF!</definedName>
    <definedName name="Z_7D2E7434_5FC2_40F9_8019_5682C7C89786_.wvu.Rows" localSheetId="11" hidden="1">'119+680'!#REF!</definedName>
    <definedName name="Z_7D2E7434_5FC2_40F9_8019_5682C7C89786_.wvu.Rows" localSheetId="12" hidden="1">'119+780'!#REF!</definedName>
    <definedName name="Z_7D2E7434_5FC2_40F9_8019_5682C7C89786_.wvu.Rows" localSheetId="13" hidden="1">'119+880'!#REF!</definedName>
    <definedName name="Z_7D2E7434_5FC2_40F9_8019_5682C7C89786_.wvu.Rows" localSheetId="14" hidden="1">'119+980'!#REF!</definedName>
    <definedName name="Z_7D2E7434_5FC2_40F9_8019_5682C7C89786_.wvu.Rows" localSheetId="15" hidden="1">'120+020'!#REF!</definedName>
    <definedName name="Z_7D2E7434_5FC2_40F9_8019_5682C7C89786_.wvu.Rows" localSheetId="16" hidden="1">'120+120'!#REF!</definedName>
    <definedName name="Z_7D2E7434_5FC2_40F9_8019_5682C7C89786_.wvu.Rows" localSheetId="17" hidden="1">'120+220'!#REF!</definedName>
    <definedName name="Z_7D2E7434_5FC2_40F9_8019_5682C7C89786_.wvu.Rows" localSheetId="18" hidden="1">'120+320'!#REF!</definedName>
    <definedName name="Z_7D2E7434_5FC2_40F9_8019_5682C7C89786_.wvu.Rows" localSheetId="19" hidden="1">'120+420'!#REF!</definedName>
    <definedName name="Z_7D2E7434_5FC2_40F9_8019_5682C7C89786_.wvu.Rows" localSheetId="20" hidden="1">'120+520 '!#REF!</definedName>
    <definedName name="Z_7D2E7434_5FC2_40F9_8019_5682C7C89786_.wvu.Rows" localSheetId="21" hidden="1">'120+620  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2" i="310" l="1"/>
  <c r="R183" i="310" s="1"/>
  <c r="R184" i="310" s="1"/>
  <c r="R185" i="310" s="1"/>
  <c r="R186" i="310" s="1"/>
  <c r="R187" i="310" s="1"/>
  <c r="R188" i="310" s="1"/>
  <c r="R189" i="310" s="1"/>
  <c r="R190" i="310" s="1"/>
  <c r="R191" i="310" s="1"/>
  <c r="R192" i="310" s="1"/>
  <c r="S201" i="316"/>
  <c r="R181" i="313"/>
  <c r="R201" i="316"/>
  <c r="Q201" i="316"/>
  <c r="R244" i="283"/>
  <c r="Q244" i="283"/>
  <c r="S244" i="283"/>
  <c r="Q181" i="313" l="1"/>
  <c r="S181" i="313"/>
  <c r="S330" i="259"/>
  <c r="R330" i="259"/>
  <c r="Q330" i="259"/>
  <c r="Q60" i="262"/>
  <c r="S16" i="325"/>
  <c r="S17" i="325" s="1"/>
  <c r="A117" i="325"/>
  <c r="A118" i="325" s="1"/>
  <c r="A119" i="325" s="1"/>
  <c r="A120" i="325" s="1"/>
  <c r="A121" i="325" s="1"/>
  <c r="A122" i="325" s="1"/>
  <c r="A123" i="325" s="1"/>
  <c r="A124" i="325" s="1"/>
  <c r="A125" i="325" s="1"/>
  <c r="A126" i="325" s="1"/>
  <c r="A127" i="325" s="1"/>
  <c r="A128" i="325" s="1"/>
  <c r="A129" i="325" s="1"/>
  <c r="A130" i="325" s="1"/>
  <c r="A131" i="325" s="1"/>
  <c r="A132" i="325" s="1"/>
  <c r="A133" i="325" s="1"/>
  <c r="A134" i="325" s="1"/>
  <c r="A135" i="325" s="1"/>
  <c r="A136" i="325" s="1"/>
  <c r="A137" i="325" s="1"/>
  <c r="A138" i="325" s="1"/>
  <c r="A139" i="325" s="1"/>
  <c r="A140" i="325" s="1"/>
  <c r="A141" i="325" s="1"/>
  <c r="A142" i="325" s="1"/>
  <c r="A143" i="325" s="1"/>
  <c r="A144" i="325" s="1"/>
  <c r="A145" i="325" s="1"/>
  <c r="A146" i="325" s="1"/>
  <c r="A147" i="325" s="1"/>
  <c r="A148" i="325" s="1"/>
  <c r="A149" i="325" s="1"/>
  <c r="A150" i="325" s="1"/>
  <c r="A151" i="325" s="1"/>
  <c r="A152" i="325" s="1"/>
  <c r="A153" i="325" s="1"/>
  <c r="A154" i="325" s="1"/>
  <c r="A155" i="325" s="1"/>
  <c r="A156" i="325" s="1"/>
  <c r="A157" i="325" s="1"/>
  <c r="A158" i="325" s="1"/>
  <c r="A159" i="325" s="1"/>
  <c r="A160" i="325" s="1"/>
  <c r="A161" i="325" s="1"/>
  <c r="A162" i="325" s="1"/>
  <c r="A163" i="325" s="1"/>
  <c r="A164" i="325" s="1"/>
  <c r="A165" i="325" s="1"/>
  <c r="A166" i="325" s="1"/>
  <c r="A167" i="325" s="1"/>
  <c r="A168" i="325" s="1"/>
  <c r="A169" i="325" s="1"/>
  <c r="A170" i="325" s="1"/>
  <c r="A171" i="325" s="1"/>
  <c r="A172" i="325" s="1"/>
  <c r="A173" i="325" s="1"/>
  <c r="A174" i="325" s="1"/>
  <c r="A175" i="325" s="1"/>
  <c r="A176" i="325" s="1"/>
  <c r="A177" i="325" s="1"/>
  <c r="A178" i="325" s="1"/>
  <c r="A179" i="325" s="1"/>
  <c r="A180" i="325" s="1"/>
  <c r="A181" i="325" s="1"/>
  <c r="A182" i="325" s="1"/>
  <c r="A183" i="325" s="1"/>
  <c r="A184" i="325" s="1"/>
  <c r="A185" i="325" s="1"/>
  <c r="A186" i="325" s="1"/>
  <c r="A187" i="325" s="1"/>
  <c r="A188" i="325" s="1"/>
  <c r="A189" i="325" s="1"/>
  <c r="A190" i="325" s="1"/>
  <c r="A191" i="325" s="1"/>
  <c r="A192" i="325" s="1"/>
  <c r="A193" i="325" s="1"/>
  <c r="A194" i="325" s="1"/>
  <c r="A195" i="325" s="1"/>
  <c r="A196" i="325" s="1"/>
  <c r="A197" i="325" s="1"/>
  <c r="A198" i="325" s="1"/>
  <c r="A199" i="325" s="1"/>
  <c r="A200" i="325" s="1"/>
  <c r="A201" i="325" s="1"/>
  <c r="A202" i="325" s="1"/>
  <c r="A203" i="325" s="1"/>
  <c r="A204" i="325" s="1"/>
  <c r="A205" i="325" s="1"/>
  <c r="A206" i="325" s="1"/>
  <c r="A207" i="325" s="1"/>
  <c r="A208" i="325" s="1"/>
  <c r="A209" i="325" s="1"/>
  <c r="A210" i="325" s="1"/>
  <c r="A211" i="325" s="1"/>
  <c r="A212" i="325" s="1"/>
  <c r="A213" i="325" s="1"/>
  <c r="A214" i="325" s="1"/>
  <c r="A215" i="325" s="1"/>
  <c r="A216" i="325" s="1"/>
  <c r="A217" i="325" s="1"/>
  <c r="A218" i="325" s="1"/>
  <c r="A219" i="325" s="1"/>
  <c r="A220" i="325" s="1"/>
  <c r="A221" i="325" s="1"/>
  <c r="A222" i="325" s="1"/>
  <c r="A223" i="325" s="1"/>
  <c r="A224" i="325" s="1"/>
  <c r="A225" i="325" s="1"/>
  <c r="A226" i="325" s="1"/>
  <c r="A227" i="325" s="1"/>
  <c r="A228" i="325" s="1"/>
  <c r="A229" i="325" s="1"/>
  <c r="A230" i="325" s="1"/>
  <c r="A231" i="325" s="1"/>
  <c r="A232" i="325" s="1"/>
  <c r="A233" i="325" s="1"/>
  <c r="A234" i="325" s="1"/>
  <c r="A235" i="325" s="1"/>
  <c r="A236" i="325" s="1"/>
  <c r="A237" i="325" s="1"/>
  <c r="A238" i="325" s="1"/>
  <c r="A239" i="325" s="1"/>
  <c r="S15" i="325"/>
  <c r="R15" i="325"/>
  <c r="O15" i="325" s="1"/>
  <c r="Q15" i="325"/>
  <c r="Q16" i="325" s="1"/>
  <c r="M15" i="325"/>
  <c r="M16" i="325" s="1"/>
  <c r="L15" i="325"/>
  <c r="K15" i="325"/>
  <c r="D15" i="325"/>
  <c r="C15" i="325"/>
  <c r="B15" i="325"/>
  <c r="B16" i="325" s="1"/>
  <c r="B17" i="325" s="1"/>
  <c r="B18" i="325" s="1"/>
  <c r="B19" i="325" s="1"/>
  <c r="B20" i="325" s="1"/>
  <c r="B21" i="325" s="1"/>
  <c r="B22" i="325" s="1"/>
  <c r="B23" i="325" s="1"/>
  <c r="B24" i="325" s="1"/>
  <c r="B25" i="325" s="1"/>
  <c r="B26" i="325" s="1"/>
  <c r="B27" i="325" s="1"/>
  <c r="B28" i="325" s="1"/>
  <c r="B29" i="325" s="1"/>
  <c r="B30" i="325" s="1"/>
  <c r="B31" i="325" s="1"/>
  <c r="B32" i="325" s="1"/>
  <c r="B33" i="325" s="1"/>
  <c r="B34" i="325" s="1"/>
  <c r="B35" i="325" s="1"/>
  <c r="B36" i="325" s="1"/>
  <c r="B37" i="325" s="1"/>
  <c r="B38" i="325" s="1"/>
  <c r="B39" i="325" s="1"/>
  <c r="B40" i="325" s="1"/>
  <c r="B41" i="325" s="1"/>
  <c r="B42" i="325" s="1"/>
  <c r="B43" i="325" s="1"/>
  <c r="B44" i="325" s="1"/>
  <c r="B45" i="325" s="1"/>
  <c r="B46" i="325" s="1"/>
  <c r="B47" i="325" s="1"/>
  <c r="B48" i="325" s="1"/>
  <c r="B49" i="325" s="1"/>
  <c r="B50" i="325" s="1"/>
  <c r="B51" i="325" s="1"/>
  <c r="B52" i="325" s="1"/>
  <c r="B53" i="325" s="1"/>
  <c r="B54" i="325" s="1"/>
  <c r="B55" i="325" s="1"/>
  <c r="B56" i="325" s="1"/>
  <c r="B57" i="325" s="1"/>
  <c r="B58" i="325" s="1"/>
  <c r="B59" i="325" s="1"/>
  <c r="B60" i="325" s="1"/>
  <c r="B61" i="325" s="1"/>
  <c r="B62" i="325" s="1"/>
  <c r="B63" i="325" s="1"/>
  <c r="B64" i="325" s="1"/>
  <c r="B65" i="325" s="1"/>
  <c r="B66" i="325" s="1"/>
  <c r="B67" i="325" s="1"/>
  <c r="B68" i="325" s="1"/>
  <c r="B69" i="325" s="1"/>
  <c r="B70" i="325" s="1"/>
  <c r="B71" i="325" s="1"/>
  <c r="B72" i="325" s="1"/>
  <c r="B73" i="325" s="1"/>
  <c r="B74" i="325" s="1"/>
  <c r="B75" i="325" s="1"/>
  <c r="B76" i="325" s="1"/>
  <c r="B77" i="325" s="1"/>
  <c r="B78" i="325" s="1"/>
  <c r="B79" i="325" s="1"/>
  <c r="B80" i="325" s="1"/>
  <c r="B81" i="325" s="1"/>
  <c r="B82" i="325" s="1"/>
  <c r="B83" i="325" s="1"/>
  <c r="B84" i="325" s="1"/>
  <c r="B85" i="325" s="1"/>
  <c r="B86" i="325" s="1"/>
  <c r="B87" i="325" s="1"/>
  <c r="B88" i="325" s="1"/>
  <c r="B89" i="325" s="1"/>
  <c r="B90" i="325" s="1"/>
  <c r="B91" i="325" s="1"/>
  <c r="B92" i="325" s="1"/>
  <c r="B93" i="325" s="1"/>
  <c r="B94" i="325" s="1"/>
  <c r="B95" i="325" s="1"/>
  <c r="B96" i="325" s="1"/>
  <c r="B97" i="325" s="1"/>
  <c r="B98" i="325" s="1"/>
  <c r="B99" i="325" s="1"/>
  <c r="B100" i="325" s="1"/>
  <c r="B101" i="325" s="1"/>
  <c r="B102" i="325" s="1"/>
  <c r="B103" i="325" s="1"/>
  <c r="B104" i="325" s="1"/>
  <c r="B105" i="325" s="1"/>
  <c r="B106" i="325" s="1"/>
  <c r="B107" i="325" s="1"/>
  <c r="B108" i="325" s="1"/>
  <c r="B109" i="325" s="1"/>
  <c r="B110" i="325" s="1"/>
  <c r="B111" i="325" s="1"/>
  <c r="B112" i="325" s="1"/>
  <c r="B113" i="325" s="1"/>
  <c r="B114" i="325" s="1"/>
  <c r="B115" i="325" s="1"/>
  <c r="B116" i="325" s="1"/>
  <c r="B117" i="325" s="1"/>
  <c r="B118" i="325" s="1"/>
  <c r="B119" i="325" s="1"/>
  <c r="B120" i="325" s="1"/>
  <c r="B121" i="325" s="1"/>
  <c r="B122" i="325" s="1"/>
  <c r="B123" i="325" s="1"/>
  <c r="B124" i="325" s="1"/>
  <c r="B125" i="325" s="1"/>
  <c r="B126" i="325" s="1"/>
  <c r="B127" i="325" s="1"/>
  <c r="B128" i="325" s="1"/>
  <c r="B129" i="325" s="1"/>
  <c r="B130" i="325" s="1"/>
  <c r="B131" i="325" s="1"/>
  <c r="B132" i="325" s="1"/>
  <c r="B133" i="325" s="1"/>
  <c r="B134" i="325" s="1"/>
  <c r="B135" i="325" s="1"/>
  <c r="B136" i="325" s="1"/>
  <c r="B137" i="325" s="1"/>
  <c r="B138" i="325" s="1"/>
  <c r="B139" i="325" s="1"/>
  <c r="B140" i="325" s="1"/>
  <c r="B141" i="325" s="1"/>
  <c r="B142" i="325" s="1"/>
  <c r="B143" i="325" s="1"/>
  <c r="B144" i="325" s="1"/>
  <c r="B145" i="325" s="1"/>
  <c r="B146" i="325" s="1"/>
  <c r="B147" i="325" s="1"/>
  <c r="B148" i="325" s="1"/>
  <c r="B149" i="325" s="1"/>
  <c r="B150" i="325" s="1"/>
  <c r="B151" i="325" s="1"/>
  <c r="B152" i="325" s="1"/>
  <c r="B153" i="325" s="1"/>
  <c r="B154" i="325" s="1"/>
  <c r="B155" i="325" s="1"/>
  <c r="B156" i="325" s="1"/>
  <c r="B157" i="325" s="1"/>
  <c r="B158" i="325" s="1"/>
  <c r="B159" i="325" s="1"/>
  <c r="B160" i="325" s="1"/>
  <c r="B161" i="325" s="1"/>
  <c r="B162" i="325" s="1"/>
  <c r="B163" i="325" s="1"/>
  <c r="B164" i="325" s="1"/>
  <c r="B165" i="325" s="1"/>
  <c r="B166" i="325" s="1"/>
  <c r="B167" i="325" s="1"/>
  <c r="B168" i="325" s="1"/>
  <c r="B169" i="325" s="1"/>
  <c r="B170" i="325" s="1"/>
  <c r="B171" i="325" s="1"/>
  <c r="B172" i="325" s="1"/>
  <c r="B173" i="325" s="1"/>
  <c r="B174" i="325" s="1"/>
  <c r="B175" i="325" s="1"/>
  <c r="B176" i="325" s="1"/>
  <c r="B177" i="325" s="1"/>
  <c r="B178" i="325" s="1"/>
  <c r="B179" i="325" s="1"/>
  <c r="B180" i="325" s="1"/>
  <c r="B181" i="325" s="1"/>
  <c r="B182" i="325" s="1"/>
  <c r="B183" i="325" s="1"/>
  <c r="B184" i="325" s="1"/>
  <c r="B185" i="325" s="1"/>
  <c r="B186" i="325" s="1"/>
  <c r="B187" i="325" s="1"/>
  <c r="B188" i="325" s="1"/>
  <c r="B189" i="325" s="1"/>
  <c r="B190" i="325" s="1"/>
  <c r="B191" i="325" s="1"/>
  <c r="B192" i="325" s="1"/>
  <c r="B193" i="325" s="1"/>
  <c r="B194" i="325" s="1"/>
  <c r="B195" i="325" s="1"/>
  <c r="B196" i="325" s="1"/>
  <c r="B197" i="325" s="1"/>
  <c r="B198" i="325" s="1"/>
  <c r="B199" i="325" s="1"/>
  <c r="B200" i="325" s="1"/>
  <c r="B201" i="325" s="1"/>
  <c r="B202" i="325" s="1"/>
  <c r="B203" i="325" s="1"/>
  <c r="B204" i="325" s="1"/>
  <c r="B205" i="325" s="1"/>
  <c r="B206" i="325" s="1"/>
  <c r="B207" i="325" s="1"/>
  <c r="B208" i="325" s="1"/>
  <c r="B209" i="325" s="1"/>
  <c r="B210" i="325" s="1"/>
  <c r="B211" i="325" s="1"/>
  <c r="B212" i="325" s="1"/>
  <c r="B213" i="325" s="1"/>
  <c r="B214" i="325" s="1"/>
  <c r="B215" i="325" s="1"/>
  <c r="B216" i="325" s="1"/>
  <c r="B217" i="325" s="1"/>
  <c r="B218" i="325" s="1"/>
  <c r="B219" i="325" s="1"/>
  <c r="B220" i="325" s="1"/>
  <c r="B221" i="325" s="1"/>
  <c r="B222" i="325" s="1"/>
  <c r="B223" i="325" s="1"/>
  <c r="B224" i="325" s="1"/>
  <c r="B225" i="325" s="1"/>
  <c r="B226" i="325" s="1"/>
  <c r="B227" i="325" s="1"/>
  <c r="B228" i="325" s="1"/>
  <c r="B229" i="325" s="1"/>
  <c r="B230" i="325" s="1"/>
  <c r="B231" i="325" s="1"/>
  <c r="B232" i="325" s="1"/>
  <c r="B233" i="325" s="1"/>
  <c r="B234" i="325" s="1"/>
  <c r="B235" i="325" s="1"/>
  <c r="B236" i="325" s="1"/>
  <c r="B237" i="325" s="1"/>
  <c r="B238" i="325" s="1"/>
  <c r="B239" i="325" s="1"/>
  <c r="W14" i="325"/>
  <c r="V14" i="325"/>
  <c r="V15" i="325" s="1"/>
  <c r="U14" i="325"/>
  <c r="U15" i="325" s="1"/>
  <c r="U16" i="325" s="1"/>
  <c r="J14" i="325"/>
  <c r="G14" i="325" s="1"/>
  <c r="I14" i="325"/>
  <c r="F14" i="325" s="1"/>
  <c r="H14" i="325"/>
  <c r="E14" i="325" s="1"/>
  <c r="M10" i="325"/>
  <c r="M9" i="325"/>
  <c r="I6" i="325"/>
  <c r="A4" i="325"/>
  <c r="C1" i="325"/>
  <c r="D1" i="325" s="1"/>
  <c r="E1" i="325" s="1"/>
  <c r="F1" i="325" s="1"/>
  <c r="G1" i="325" s="1"/>
  <c r="H1" i="325" s="1"/>
  <c r="I1" i="325" s="1"/>
  <c r="J1" i="325" s="1"/>
  <c r="K1" i="325" s="1"/>
  <c r="L1" i="325" s="1"/>
  <c r="M1" i="325" s="1"/>
  <c r="N1" i="325" s="1"/>
  <c r="O1" i="325" s="1"/>
  <c r="P1" i="325" s="1"/>
  <c r="Q1" i="325" s="1"/>
  <c r="R1" i="325" s="1"/>
  <c r="S1" i="325" s="1"/>
  <c r="T1" i="325" s="1"/>
  <c r="U1" i="325" s="1"/>
  <c r="V1" i="325" s="1"/>
  <c r="W1" i="325" s="1"/>
  <c r="Y1" i="325" s="1"/>
  <c r="Z1" i="325" s="1"/>
  <c r="AA1" i="325" s="1"/>
  <c r="AB1" i="325" s="1"/>
  <c r="Q29" i="322"/>
  <c r="A117" i="322"/>
  <c r="A118" i="322" s="1"/>
  <c r="A119" i="322" s="1"/>
  <c r="A120" i="322" s="1"/>
  <c r="A121" i="322" s="1"/>
  <c r="A122" i="322" s="1"/>
  <c r="A123" i="322" s="1"/>
  <c r="A124" i="322" s="1"/>
  <c r="A125" i="322" s="1"/>
  <c r="A126" i="322" s="1"/>
  <c r="A127" i="322" s="1"/>
  <c r="A128" i="322" s="1"/>
  <c r="A129" i="322" s="1"/>
  <c r="A130" i="322" s="1"/>
  <c r="A131" i="322" s="1"/>
  <c r="A132" i="322" s="1"/>
  <c r="A133" i="322" s="1"/>
  <c r="A134" i="322" s="1"/>
  <c r="A135" i="322" s="1"/>
  <c r="A136" i="322" s="1"/>
  <c r="A137" i="322" s="1"/>
  <c r="A138" i="322" s="1"/>
  <c r="A139" i="322" s="1"/>
  <c r="A140" i="322" s="1"/>
  <c r="A141" i="322" s="1"/>
  <c r="A142" i="322" s="1"/>
  <c r="A143" i="322" s="1"/>
  <c r="A144" i="322" s="1"/>
  <c r="A145" i="322" s="1"/>
  <c r="A146" i="322" s="1"/>
  <c r="A147" i="322" s="1"/>
  <c r="A148" i="322" s="1"/>
  <c r="A149" i="322" s="1"/>
  <c r="A150" i="322" s="1"/>
  <c r="A151" i="322" s="1"/>
  <c r="A152" i="322" s="1"/>
  <c r="A153" i="322" s="1"/>
  <c r="A154" i="322" s="1"/>
  <c r="A155" i="322" s="1"/>
  <c r="A156" i="322" s="1"/>
  <c r="A157" i="322" s="1"/>
  <c r="A158" i="322" s="1"/>
  <c r="A159" i="322" s="1"/>
  <c r="A160" i="322" s="1"/>
  <c r="A161" i="322" s="1"/>
  <c r="A162" i="322" s="1"/>
  <c r="A163" i="322" s="1"/>
  <c r="A164" i="322" s="1"/>
  <c r="A165" i="322" s="1"/>
  <c r="A166" i="322" s="1"/>
  <c r="A167" i="322" s="1"/>
  <c r="A168" i="322" s="1"/>
  <c r="A169" i="322" s="1"/>
  <c r="A170" i="322" s="1"/>
  <c r="A171" i="322" s="1"/>
  <c r="A172" i="322" s="1"/>
  <c r="A173" i="322" s="1"/>
  <c r="A174" i="322" s="1"/>
  <c r="A175" i="322" s="1"/>
  <c r="A176" i="322" s="1"/>
  <c r="A177" i="322" s="1"/>
  <c r="A178" i="322" s="1"/>
  <c r="A179" i="322" s="1"/>
  <c r="A180" i="322" s="1"/>
  <c r="A181" i="322" s="1"/>
  <c r="A182" i="322" s="1"/>
  <c r="A183" i="322" s="1"/>
  <c r="A184" i="322" s="1"/>
  <c r="A185" i="322" s="1"/>
  <c r="A186" i="322" s="1"/>
  <c r="A187" i="322" s="1"/>
  <c r="A188" i="322" s="1"/>
  <c r="A189" i="322" s="1"/>
  <c r="A190" i="322" s="1"/>
  <c r="A191" i="322" s="1"/>
  <c r="A192" i="322" s="1"/>
  <c r="A193" i="322" s="1"/>
  <c r="A194" i="322" s="1"/>
  <c r="A195" i="322" s="1"/>
  <c r="A196" i="322" s="1"/>
  <c r="A197" i="322" s="1"/>
  <c r="A198" i="322" s="1"/>
  <c r="A199" i="322" s="1"/>
  <c r="A200" i="322" s="1"/>
  <c r="A201" i="322" s="1"/>
  <c r="A202" i="322" s="1"/>
  <c r="A203" i="322" s="1"/>
  <c r="A204" i="322" s="1"/>
  <c r="A205" i="322" s="1"/>
  <c r="A206" i="322" s="1"/>
  <c r="A207" i="322" s="1"/>
  <c r="A208" i="322" s="1"/>
  <c r="A209" i="322" s="1"/>
  <c r="A210" i="322" s="1"/>
  <c r="A211" i="322" s="1"/>
  <c r="A212" i="322" s="1"/>
  <c r="A213" i="322" s="1"/>
  <c r="A214" i="322" s="1"/>
  <c r="A215" i="322" s="1"/>
  <c r="A216" i="322" s="1"/>
  <c r="A217" i="322" s="1"/>
  <c r="A218" i="322" s="1"/>
  <c r="A219" i="322" s="1"/>
  <c r="A220" i="322" s="1"/>
  <c r="A221" i="322" s="1"/>
  <c r="A222" i="322" s="1"/>
  <c r="A223" i="322" s="1"/>
  <c r="A224" i="322" s="1"/>
  <c r="A225" i="322" s="1"/>
  <c r="A226" i="322" s="1"/>
  <c r="A227" i="322" s="1"/>
  <c r="A228" i="322" s="1"/>
  <c r="A229" i="322" s="1"/>
  <c r="A230" i="322" s="1"/>
  <c r="A231" i="322" s="1"/>
  <c r="A232" i="322" s="1"/>
  <c r="A233" i="322" s="1"/>
  <c r="A234" i="322" s="1"/>
  <c r="A235" i="322" s="1"/>
  <c r="A236" i="322" s="1"/>
  <c r="A237" i="322" s="1"/>
  <c r="A238" i="322" s="1"/>
  <c r="A239" i="322" s="1"/>
  <c r="L16" i="322"/>
  <c r="L17" i="322" s="1"/>
  <c r="S15" i="322"/>
  <c r="S16" i="322" s="1"/>
  <c r="S17" i="322" s="1"/>
  <c r="S18" i="322" s="1"/>
  <c r="S19" i="322" s="1"/>
  <c r="S20" i="322" s="1"/>
  <c r="S21" i="322" s="1"/>
  <c r="S22" i="322" s="1"/>
  <c r="S23" i="322" s="1"/>
  <c r="S24" i="322" s="1"/>
  <c r="S25" i="322" s="1"/>
  <c r="S26" i="322" s="1"/>
  <c r="S27" i="322" s="1"/>
  <c r="S28" i="322" s="1"/>
  <c r="S29" i="322" s="1"/>
  <c r="R15" i="322"/>
  <c r="R16" i="322" s="1"/>
  <c r="R17" i="322" s="1"/>
  <c r="R18" i="322" s="1"/>
  <c r="R19" i="322" s="1"/>
  <c r="R20" i="322" s="1"/>
  <c r="R21" i="322" s="1"/>
  <c r="R22" i="322" s="1"/>
  <c r="R23" i="322" s="1"/>
  <c r="R24" i="322" s="1"/>
  <c r="R25" i="322" s="1"/>
  <c r="R26" i="322" s="1"/>
  <c r="R27" i="322" s="1"/>
  <c r="R28" i="322" s="1"/>
  <c r="R29" i="322" s="1"/>
  <c r="Q15" i="322"/>
  <c r="Q16" i="322" s="1"/>
  <c r="Q17" i="322" s="1"/>
  <c r="Q18" i="322" s="1"/>
  <c r="Q19" i="322" s="1"/>
  <c r="Q20" i="322" s="1"/>
  <c r="Q21" i="322" s="1"/>
  <c r="Q22" i="322" s="1"/>
  <c r="Q23" i="322" s="1"/>
  <c r="Q24" i="322" s="1"/>
  <c r="Q25" i="322" s="1"/>
  <c r="Q26" i="322" s="1"/>
  <c r="Q27" i="322" s="1"/>
  <c r="Q28" i="322" s="1"/>
  <c r="N15" i="322"/>
  <c r="M15" i="322"/>
  <c r="M16" i="322" s="1"/>
  <c r="M17" i="322" s="1"/>
  <c r="L15" i="322"/>
  <c r="K15" i="322"/>
  <c r="K16" i="322" s="1"/>
  <c r="D15" i="322"/>
  <c r="D16" i="322" s="1"/>
  <c r="D17" i="322" s="1"/>
  <c r="C15" i="322"/>
  <c r="C16" i="322" s="1"/>
  <c r="B15" i="322"/>
  <c r="B16" i="322" s="1"/>
  <c r="B17" i="322" s="1"/>
  <c r="B18" i="322" s="1"/>
  <c r="B19" i="322" s="1"/>
  <c r="B20" i="322" s="1"/>
  <c r="B21" i="322" s="1"/>
  <c r="B22" i="322" s="1"/>
  <c r="B23" i="322" s="1"/>
  <c r="B24" i="322" s="1"/>
  <c r="B25" i="322" s="1"/>
  <c r="B26" i="322" s="1"/>
  <c r="B27" i="322" s="1"/>
  <c r="B28" i="322" s="1"/>
  <c r="B29" i="322" s="1"/>
  <c r="B30" i="322" s="1"/>
  <c r="B31" i="322" s="1"/>
  <c r="B32" i="322" s="1"/>
  <c r="B33" i="322" s="1"/>
  <c r="B34" i="322" s="1"/>
  <c r="B35" i="322" s="1"/>
  <c r="B36" i="322" s="1"/>
  <c r="B37" i="322" s="1"/>
  <c r="B38" i="322" s="1"/>
  <c r="B39" i="322" s="1"/>
  <c r="B40" i="322" s="1"/>
  <c r="B41" i="322" s="1"/>
  <c r="B42" i="322" s="1"/>
  <c r="B43" i="322" s="1"/>
  <c r="B44" i="322" s="1"/>
  <c r="B45" i="322" s="1"/>
  <c r="B46" i="322" s="1"/>
  <c r="B47" i="322" s="1"/>
  <c r="B48" i="322" s="1"/>
  <c r="B49" i="322" s="1"/>
  <c r="B50" i="322" s="1"/>
  <c r="B51" i="322" s="1"/>
  <c r="B52" i="322" s="1"/>
  <c r="B53" i="322" s="1"/>
  <c r="B54" i="322" s="1"/>
  <c r="B55" i="322" s="1"/>
  <c r="B56" i="322" s="1"/>
  <c r="B57" i="322" s="1"/>
  <c r="B58" i="322" s="1"/>
  <c r="B59" i="322" s="1"/>
  <c r="B60" i="322" s="1"/>
  <c r="B61" i="322" s="1"/>
  <c r="B62" i="322" s="1"/>
  <c r="B63" i="322" s="1"/>
  <c r="B64" i="322" s="1"/>
  <c r="B65" i="322" s="1"/>
  <c r="B66" i="322" s="1"/>
  <c r="B67" i="322" s="1"/>
  <c r="B68" i="322" s="1"/>
  <c r="B69" i="322" s="1"/>
  <c r="B70" i="322" s="1"/>
  <c r="B71" i="322" s="1"/>
  <c r="B72" i="322" s="1"/>
  <c r="B73" i="322" s="1"/>
  <c r="B74" i="322" s="1"/>
  <c r="B75" i="322" s="1"/>
  <c r="B76" i="322" s="1"/>
  <c r="B77" i="322" s="1"/>
  <c r="B78" i="322" s="1"/>
  <c r="B79" i="322" s="1"/>
  <c r="B80" i="322" s="1"/>
  <c r="B81" i="322" s="1"/>
  <c r="B82" i="322" s="1"/>
  <c r="B83" i="322" s="1"/>
  <c r="B84" i="322" s="1"/>
  <c r="B85" i="322" s="1"/>
  <c r="B86" i="322" s="1"/>
  <c r="B87" i="322" s="1"/>
  <c r="B88" i="322" s="1"/>
  <c r="B89" i="322" s="1"/>
  <c r="B90" i="322" s="1"/>
  <c r="B91" i="322" s="1"/>
  <c r="B92" i="322" s="1"/>
  <c r="B93" i="322" s="1"/>
  <c r="B94" i="322" s="1"/>
  <c r="B95" i="322" s="1"/>
  <c r="B96" i="322" s="1"/>
  <c r="B97" i="322" s="1"/>
  <c r="B98" i="322" s="1"/>
  <c r="B99" i="322" s="1"/>
  <c r="B100" i="322" s="1"/>
  <c r="B101" i="322" s="1"/>
  <c r="B102" i="322" s="1"/>
  <c r="B103" i="322" s="1"/>
  <c r="B104" i="322" s="1"/>
  <c r="B105" i="322" s="1"/>
  <c r="B106" i="322" s="1"/>
  <c r="B107" i="322" s="1"/>
  <c r="B108" i="322" s="1"/>
  <c r="B109" i="322" s="1"/>
  <c r="B110" i="322" s="1"/>
  <c r="B111" i="322" s="1"/>
  <c r="B112" i="322" s="1"/>
  <c r="B113" i="322" s="1"/>
  <c r="B114" i="322" s="1"/>
  <c r="B115" i="322" s="1"/>
  <c r="B116" i="322" s="1"/>
  <c r="B117" i="322" s="1"/>
  <c r="B118" i="322" s="1"/>
  <c r="B119" i="322" s="1"/>
  <c r="B120" i="322" s="1"/>
  <c r="B121" i="322" s="1"/>
  <c r="B122" i="322" s="1"/>
  <c r="B123" i="322" s="1"/>
  <c r="B124" i="322" s="1"/>
  <c r="B125" i="322" s="1"/>
  <c r="B126" i="322" s="1"/>
  <c r="B127" i="322" s="1"/>
  <c r="B128" i="322" s="1"/>
  <c r="B129" i="322" s="1"/>
  <c r="B130" i="322" s="1"/>
  <c r="B131" i="322" s="1"/>
  <c r="B132" i="322" s="1"/>
  <c r="B133" i="322" s="1"/>
  <c r="B134" i="322" s="1"/>
  <c r="B135" i="322" s="1"/>
  <c r="B136" i="322" s="1"/>
  <c r="B137" i="322" s="1"/>
  <c r="B138" i="322" s="1"/>
  <c r="B139" i="322" s="1"/>
  <c r="B140" i="322" s="1"/>
  <c r="B141" i="322" s="1"/>
  <c r="B142" i="322" s="1"/>
  <c r="B143" i="322" s="1"/>
  <c r="B144" i="322" s="1"/>
  <c r="B145" i="322" s="1"/>
  <c r="B146" i="322" s="1"/>
  <c r="B147" i="322" s="1"/>
  <c r="B148" i="322" s="1"/>
  <c r="B149" i="322" s="1"/>
  <c r="B150" i="322" s="1"/>
  <c r="B151" i="322" s="1"/>
  <c r="B152" i="322" s="1"/>
  <c r="B153" i="322" s="1"/>
  <c r="B154" i="322" s="1"/>
  <c r="B155" i="322" s="1"/>
  <c r="B156" i="322" s="1"/>
  <c r="B157" i="322" s="1"/>
  <c r="B158" i="322" s="1"/>
  <c r="B159" i="322" s="1"/>
  <c r="B160" i="322" s="1"/>
  <c r="B161" i="322" s="1"/>
  <c r="B162" i="322" s="1"/>
  <c r="B163" i="322" s="1"/>
  <c r="B164" i="322" s="1"/>
  <c r="B165" i="322" s="1"/>
  <c r="B166" i="322" s="1"/>
  <c r="B167" i="322" s="1"/>
  <c r="B168" i="322" s="1"/>
  <c r="B169" i="322" s="1"/>
  <c r="B170" i="322" s="1"/>
  <c r="B171" i="322" s="1"/>
  <c r="B172" i="322" s="1"/>
  <c r="B173" i="322" s="1"/>
  <c r="B174" i="322" s="1"/>
  <c r="B175" i="322" s="1"/>
  <c r="B176" i="322" s="1"/>
  <c r="B177" i="322" s="1"/>
  <c r="B178" i="322" s="1"/>
  <c r="B179" i="322" s="1"/>
  <c r="B180" i="322" s="1"/>
  <c r="B181" i="322" s="1"/>
  <c r="B182" i="322" s="1"/>
  <c r="B183" i="322" s="1"/>
  <c r="B184" i="322" s="1"/>
  <c r="B185" i="322" s="1"/>
  <c r="B186" i="322" s="1"/>
  <c r="B187" i="322" s="1"/>
  <c r="B188" i="322" s="1"/>
  <c r="B189" i="322" s="1"/>
  <c r="B190" i="322" s="1"/>
  <c r="B191" i="322" s="1"/>
  <c r="B192" i="322" s="1"/>
  <c r="B193" i="322" s="1"/>
  <c r="B194" i="322" s="1"/>
  <c r="B195" i="322" s="1"/>
  <c r="B196" i="322" s="1"/>
  <c r="B197" i="322" s="1"/>
  <c r="B198" i="322" s="1"/>
  <c r="B199" i="322" s="1"/>
  <c r="B200" i="322" s="1"/>
  <c r="B201" i="322" s="1"/>
  <c r="B202" i="322" s="1"/>
  <c r="B203" i="322" s="1"/>
  <c r="B204" i="322" s="1"/>
  <c r="B205" i="322" s="1"/>
  <c r="B206" i="322" s="1"/>
  <c r="B207" i="322" s="1"/>
  <c r="B208" i="322" s="1"/>
  <c r="B209" i="322" s="1"/>
  <c r="B210" i="322" s="1"/>
  <c r="B211" i="322" s="1"/>
  <c r="B212" i="322" s="1"/>
  <c r="B213" i="322" s="1"/>
  <c r="B214" i="322" s="1"/>
  <c r="B215" i="322" s="1"/>
  <c r="B216" i="322" s="1"/>
  <c r="B217" i="322" s="1"/>
  <c r="B218" i="322" s="1"/>
  <c r="B219" i="322" s="1"/>
  <c r="B220" i="322" s="1"/>
  <c r="B221" i="322" s="1"/>
  <c r="B222" i="322" s="1"/>
  <c r="B223" i="322" s="1"/>
  <c r="B224" i="322" s="1"/>
  <c r="B225" i="322" s="1"/>
  <c r="B226" i="322" s="1"/>
  <c r="B227" i="322" s="1"/>
  <c r="B228" i="322" s="1"/>
  <c r="B229" i="322" s="1"/>
  <c r="B230" i="322" s="1"/>
  <c r="B231" i="322" s="1"/>
  <c r="B232" i="322" s="1"/>
  <c r="B233" i="322" s="1"/>
  <c r="B234" i="322" s="1"/>
  <c r="B235" i="322" s="1"/>
  <c r="B236" i="322" s="1"/>
  <c r="B237" i="322" s="1"/>
  <c r="B238" i="322" s="1"/>
  <c r="B239" i="322" s="1"/>
  <c r="W14" i="322"/>
  <c r="V14" i="322"/>
  <c r="U14" i="322"/>
  <c r="U15" i="322" s="1"/>
  <c r="U16" i="322" s="1"/>
  <c r="U17" i="322" s="1"/>
  <c r="U18" i="322" s="1"/>
  <c r="U19" i="322" s="1"/>
  <c r="U20" i="322" s="1"/>
  <c r="U21" i="322" s="1"/>
  <c r="U22" i="322" s="1"/>
  <c r="U23" i="322" s="1"/>
  <c r="U24" i="322" s="1"/>
  <c r="U25" i="322" s="1"/>
  <c r="U26" i="322" s="1"/>
  <c r="U27" i="322" s="1"/>
  <c r="U28" i="322" s="1"/>
  <c r="U29" i="322" s="1"/>
  <c r="J14" i="322"/>
  <c r="G14" i="322" s="1"/>
  <c r="I14" i="322"/>
  <c r="F14" i="322" s="1"/>
  <c r="H14" i="322"/>
  <c r="E14" i="322" s="1"/>
  <c r="M10" i="322"/>
  <c r="M9" i="322"/>
  <c r="I6" i="322"/>
  <c r="A4" i="322"/>
  <c r="C1" i="322"/>
  <c r="D1" i="322" s="1"/>
  <c r="E1" i="322" s="1"/>
  <c r="F1" i="322" s="1"/>
  <c r="G1" i="322" s="1"/>
  <c r="H1" i="322" s="1"/>
  <c r="I1" i="322" s="1"/>
  <c r="J1" i="322" s="1"/>
  <c r="K1" i="322" s="1"/>
  <c r="L1" i="322" s="1"/>
  <c r="M1" i="322" s="1"/>
  <c r="N1" i="322" s="1"/>
  <c r="O1" i="322" s="1"/>
  <c r="P1" i="322" s="1"/>
  <c r="Q1" i="322" s="1"/>
  <c r="R1" i="322" s="1"/>
  <c r="S1" i="322" s="1"/>
  <c r="T1" i="322" s="1"/>
  <c r="U1" i="322" s="1"/>
  <c r="V1" i="322" s="1"/>
  <c r="W1" i="322" s="1"/>
  <c r="Y1" i="322" s="1"/>
  <c r="Z1" i="322" s="1"/>
  <c r="AA1" i="322" s="1"/>
  <c r="AB1" i="322" s="1"/>
  <c r="U17" i="325" l="1"/>
  <c r="R30" i="322"/>
  <c r="V16" i="325"/>
  <c r="Q17" i="325"/>
  <c r="S18" i="325"/>
  <c r="S30" i="322"/>
  <c r="R16" i="325"/>
  <c r="O16" i="325" s="1"/>
  <c r="Q30" i="322"/>
  <c r="W15" i="322"/>
  <c r="W16" i="322" s="1"/>
  <c r="W17" i="322" s="1"/>
  <c r="W18" i="322" s="1"/>
  <c r="W19" i="322" s="1"/>
  <c r="W20" i="322" s="1"/>
  <c r="W21" i="322" s="1"/>
  <c r="W22" i="322" s="1"/>
  <c r="W23" i="322" s="1"/>
  <c r="W24" i="322" s="1"/>
  <c r="W25" i="322" s="1"/>
  <c r="W26" i="322" s="1"/>
  <c r="W27" i="322" s="1"/>
  <c r="W28" i="322" s="1"/>
  <c r="W29" i="322" s="1"/>
  <c r="T15" i="325"/>
  <c r="K16" i="325"/>
  <c r="M17" i="325"/>
  <c r="L16" i="325"/>
  <c r="I15" i="325"/>
  <c r="F15" i="325" s="1"/>
  <c r="W15" i="325"/>
  <c r="P15" i="325"/>
  <c r="C16" i="325"/>
  <c r="D16" i="325"/>
  <c r="T14" i="325"/>
  <c r="N15" i="325"/>
  <c r="N16" i="325" s="1"/>
  <c r="N17" i="325" s="1"/>
  <c r="V30" i="322"/>
  <c r="T14" i="322"/>
  <c r="C17" i="322"/>
  <c r="K17" i="322"/>
  <c r="I15" i="322"/>
  <c r="F15" i="322" s="1"/>
  <c r="N16" i="322"/>
  <c r="H16" i="322" s="1"/>
  <c r="E16" i="322" s="1"/>
  <c r="L18" i="322"/>
  <c r="M18" i="322"/>
  <c r="T15" i="322"/>
  <c r="V15" i="322"/>
  <c r="V16" i="322" s="1"/>
  <c r="V17" i="322" s="1"/>
  <c r="V18" i="322" s="1"/>
  <c r="V19" i="322" s="1"/>
  <c r="V20" i="322" s="1"/>
  <c r="V21" i="322" s="1"/>
  <c r="V22" i="322" s="1"/>
  <c r="V23" i="322" s="1"/>
  <c r="V24" i="322" s="1"/>
  <c r="V25" i="322" s="1"/>
  <c r="V26" i="322" s="1"/>
  <c r="V27" i="322" s="1"/>
  <c r="V28" i="322" s="1"/>
  <c r="V29" i="322" s="1"/>
  <c r="O15" i="322"/>
  <c r="O16" i="322" s="1"/>
  <c r="O17" i="322" s="1"/>
  <c r="O18" i="322" s="1"/>
  <c r="O19" i="322" s="1"/>
  <c r="O20" i="322" s="1"/>
  <c r="O21" i="322" s="1"/>
  <c r="O22" i="322" s="1"/>
  <c r="O23" i="322" s="1"/>
  <c r="O24" i="322" s="1"/>
  <c r="O25" i="322" s="1"/>
  <c r="O26" i="322" s="1"/>
  <c r="O27" i="322" s="1"/>
  <c r="O28" i="322" s="1"/>
  <c r="O29" i="322" s="1"/>
  <c r="O30" i="322" s="1"/>
  <c r="H15" i="322"/>
  <c r="E15" i="322" s="1"/>
  <c r="P15" i="322"/>
  <c r="D18" i="322"/>
  <c r="O17" i="325" l="1"/>
  <c r="W16" i="325"/>
  <c r="W17" i="325" s="1"/>
  <c r="W18" i="325" s="1"/>
  <c r="Q31" i="322"/>
  <c r="S19" i="325"/>
  <c r="N18" i="325"/>
  <c r="R17" i="325"/>
  <c r="Q18" i="325"/>
  <c r="V31" i="322"/>
  <c r="U30" i="322"/>
  <c r="U31" i="322" s="1"/>
  <c r="R31" i="322"/>
  <c r="S31" i="322"/>
  <c r="W30" i="322"/>
  <c r="W31" i="322" s="1"/>
  <c r="T16" i="325"/>
  <c r="D17" i="325"/>
  <c r="L17" i="325"/>
  <c r="I16" i="325"/>
  <c r="F16" i="325" s="1"/>
  <c r="M18" i="325"/>
  <c r="C17" i="325"/>
  <c r="H15" i="325"/>
  <c r="E15" i="325" s="1"/>
  <c r="J15" i="325"/>
  <c r="G15" i="325" s="1"/>
  <c r="P16" i="325"/>
  <c r="K17" i="325"/>
  <c r="H16" i="325"/>
  <c r="E16" i="325" s="1"/>
  <c r="N17" i="322"/>
  <c r="N18" i="322" s="1"/>
  <c r="N19" i="322" s="1"/>
  <c r="N20" i="322" s="1"/>
  <c r="N21" i="322" s="1"/>
  <c r="N22" i="322" s="1"/>
  <c r="N23" i="322" s="1"/>
  <c r="N24" i="322" s="1"/>
  <c r="N25" i="322" s="1"/>
  <c r="N26" i="322" s="1"/>
  <c r="N27" i="322" s="1"/>
  <c r="N28" i="322" s="1"/>
  <c r="N29" i="322" s="1"/>
  <c r="N30" i="322" s="1"/>
  <c r="N31" i="322" s="1"/>
  <c r="P16" i="322"/>
  <c r="J15" i="322"/>
  <c r="G15" i="322" s="1"/>
  <c r="M19" i="322"/>
  <c r="K18" i="322"/>
  <c r="H17" i="322"/>
  <c r="E17" i="322" s="1"/>
  <c r="I16" i="322"/>
  <c r="F16" i="322" s="1"/>
  <c r="L19" i="322"/>
  <c r="I18" i="322"/>
  <c r="I17" i="322"/>
  <c r="F17" i="322" s="1"/>
  <c r="C18" i="322"/>
  <c r="D19" i="322"/>
  <c r="W32" i="322" l="1"/>
  <c r="S32" i="322"/>
  <c r="Q19" i="325"/>
  <c r="R32" i="322"/>
  <c r="R18" i="325"/>
  <c r="Q32" i="322"/>
  <c r="N19" i="325"/>
  <c r="W19" i="325"/>
  <c r="N32" i="322"/>
  <c r="U18" i="325"/>
  <c r="U19" i="325" s="1"/>
  <c r="V17" i="325"/>
  <c r="O31" i="322"/>
  <c r="S20" i="325"/>
  <c r="O18" i="325"/>
  <c r="K18" i="325"/>
  <c r="H17" i="325"/>
  <c r="M19" i="325"/>
  <c r="P17" i="325"/>
  <c r="J16" i="325"/>
  <c r="G16" i="325" s="1"/>
  <c r="L18" i="325"/>
  <c r="I17" i="325"/>
  <c r="F17" i="325" s="1"/>
  <c r="T17" i="325"/>
  <c r="D18" i="325"/>
  <c r="E17" i="325"/>
  <c r="C18" i="325"/>
  <c r="T16" i="322"/>
  <c r="L20" i="322"/>
  <c r="I19" i="322"/>
  <c r="D20" i="322"/>
  <c r="K19" i="322"/>
  <c r="H18" i="322"/>
  <c r="E18" i="322" s="1"/>
  <c r="C19" i="322"/>
  <c r="F18" i="322"/>
  <c r="M20" i="322"/>
  <c r="P17" i="322"/>
  <c r="J16" i="322"/>
  <c r="G16" i="322" s="1"/>
  <c r="W20" i="325" l="1"/>
  <c r="W21" i="325" s="1"/>
  <c r="R33" i="322"/>
  <c r="N33" i="322"/>
  <c r="N20" i="325"/>
  <c r="O19" i="325"/>
  <c r="V32" i="322"/>
  <c r="U32" i="322"/>
  <c r="U33" i="322" s="1"/>
  <c r="Q33" i="322"/>
  <c r="Q20" i="325"/>
  <c r="O32" i="322"/>
  <c r="O33" i="322" s="1"/>
  <c r="S21" i="325"/>
  <c r="V18" i="325"/>
  <c r="S33" i="322"/>
  <c r="U20" i="325"/>
  <c r="R19" i="325"/>
  <c r="H18" i="325"/>
  <c r="E18" i="325" s="1"/>
  <c r="K19" i="325"/>
  <c r="I18" i="325"/>
  <c r="F18" i="325" s="1"/>
  <c r="L19" i="325"/>
  <c r="C19" i="325"/>
  <c r="P18" i="325"/>
  <c r="J17" i="325"/>
  <c r="G17" i="325" s="1"/>
  <c r="M20" i="325"/>
  <c r="T18" i="325"/>
  <c r="D19" i="325"/>
  <c r="T17" i="322"/>
  <c r="C20" i="322"/>
  <c r="F19" i="322"/>
  <c r="K20" i="322"/>
  <c r="H19" i="322"/>
  <c r="E19" i="322" s="1"/>
  <c r="P18" i="322"/>
  <c r="J17" i="322"/>
  <c r="G17" i="322" s="1"/>
  <c r="D21" i="322"/>
  <c r="M21" i="322"/>
  <c r="L21" i="322"/>
  <c r="I20" i="322"/>
  <c r="R20" i="325" l="1"/>
  <c r="O20" i="325" s="1"/>
  <c r="S34" i="322"/>
  <c r="Q21" i="325"/>
  <c r="N21" i="325" s="1"/>
  <c r="U21" i="325"/>
  <c r="Q34" i="322"/>
  <c r="R34" i="322"/>
  <c r="O34" i="322" s="1"/>
  <c r="V19" i="325"/>
  <c r="W22" i="325"/>
  <c r="W33" i="322"/>
  <c r="U34" i="322"/>
  <c r="S22" i="325"/>
  <c r="V33" i="322"/>
  <c r="V34" i="322" s="1"/>
  <c r="P19" i="325"/>
  <c r="J18" i="325"/>
  <c r="G18" i="325" s="1"/>
  <c r="C20" i="325"/>
  <c r="D20" i="325"/>
  <c r="T19" i="325"/>
  <c r="L20" i="325"/>
  <c r="I19" i="325"/>
  <c r="F19" i="325" s="1"/>
  <c r="M21" i="325"/>
  <c r="K20" i="325"/>
  <c r="H19" i="325"/>
  <c r="E19" i="325" s="1"/>
  <c r="T18" i="322"/>
  <c r="I21" i="322"/>
  <c r="L22" i="322"/>
  <c r="M22" i="322"/>
  <c r="D22" i="322"/>
  <c r="F20" i="322"/>
  <c r="C21" i="322"/>
  <c r="P19" i="322"/>
  <c r="J18" i="322"/>
  <c r="G18" i="322" s="1"/>
  <c r="H20" i="322"/>
  <c r="E20" i="322" s="1"/>
  <c r="K21" i="322"/>
  <c r="O35" i="322" l="1"/>
  <c r="W23" i="325"/>
  <c r="S23" i="325"/>
  <c r="Q35" i="322"/>
  <c r="N34" i="322"/>
  <c r="N35" i="322" s="1"/>
  <c r="R21" i="325"/>
  <c r="V20" i="325"/>
  <c r="T20" i="325" s="1"/>
  <c r="U35" i="322"/>
  <c r="W34" i="322"/>
  <c r="S35" i="322"/>
  <c r="R35" i="322"/>
  <c r="Q22" i="325"/>
  <c r="K21" i="325"/>
  <c r="H20" i="325"/>
  <c r="E20" i="325" s="1"/>
  <c r="D21" i="325"/>
  <c r="M22" i="325"/>
  <c r="C21" i="325"/>
  <c r="L21" i="325"/>
  <c r="I20" i="325"/>
  <c r="F20" i="325" s="1"/>
  <c r="P20" i="325"/>
  <c r="J19" i="325"/>
  <c r="G19" i="325" s="1"/>
  <c r="T19" i="322"/>
  <c r="K22" i="322"/>
  <c r="H21" i="322"/>
  <c r="E21" i="322" s="1"/>
  <c r="D23" i="322"/>
  <c r="M23" i="322"/>
  <c r="P20" i="322"/>
  <c r="J19" i="322"/>
  <c r="G19" i="322" s="1"/>
  <c r="C22" i="322"/>
  <c r="F21" i="322"/>
  <c r="L23" i="322"/>
  <c r="I22" i="322"/>
  <c r="N36" i="322" l="1"/>
  <c r="Q23" i="325"/>
  <c r="S24" i="325"/>
  <c r="V21" i="325"/>
  <c r="V22" i="325" s="1"/>
  <c r="W24" i="325"/>
  <c r="U22" i="325"/>
  <c r="U23" i="325" s="1"/>
  <c r="R22" i="325"/>
  <c r="O36" i="322"/>
  <c r="S36" i="322"/>
  <c r="N22" i="325"/>
  <c r="N23" i="325" s="1"/>
  <c r="W35" i="322"/>
  <c r="R36" i="322"/>
  <c r="V35" i="322"/>
  <c r="V36" i="322" s="1"/>
  <c r="Q36" i="322"/>
  <c r="O21" i="325"/>
  <c r="O22" i="325" s="1"/>
  <c r="M23" i="325"/>
  <c r="D22" i="325"/>
  <c r="L22" i="325"/>
  <c r="P21" i="325"/>
  <c r="J20" i="325"/>
  <c r="G20" i="325" s="1"/>
  <c r="C22" i="325"/>
  <c r="K22" i="325"/>
  <c r="H21" i="325"/>
  <c r="E21" i="325" s="1"/>
  <c r="T20" i="322"/>
  <c r="P21" i="322"/>
  <c r="J20" i="322"/>
  <c r="G20" i="322" s="1"/>
  <c r="M24" i="322"/>
  <c r="L24" i="322"/>
  <c r="I23" i="322"/>
  <c r="D24" i="322"/>
  <c r="C23" i="322"/>
  <c r="F22" i="322"/>
  <c r="K23" i="322"/>
  <c r="H22" i="322"/>
  <c r="E22" i="322" s="1"/>
  <c r="I21" i="325" l="1"/>
  <c r="F21" i="325" s="1"/>
  <c r="Q37" i="322"/>
  <c r="U36" i="322"/>
  <c r="U37" i="322" s="1"/>
  <c r="V37" i="322"/>
  <c r="S25" i="325"/>
  <c r="W25" i="325" s="1"/>
  <c r="R23" i="325"/>
  <c r="O23" i="325" s="1"/>
  <c r="T21" i="325"/>
  <c r="R37" i="322"/>
  <c r="Q24" i="325"/>
  <c r="N24" i="325" s="1"/>
  <c r="W36" i="322"/>
  <c r="W37" i="322" s="1"/>
  <c r="S37" i="322"/>
  <c r="N37" i="322"/>
  <c r="C23" i="325"/>
  <c r="H22" i="325"/>
  <c r="E22" i="325" s="1"/>
  <c r="K23" i="325"/>
  <c r="P22" i="325"/>
  <c r="J21" i="325"/>
  <c r="G21" i="325" s="1"/>
  <c r="M24" i="325"/>
  <c r="L23" i="325"/>
  <c r="I22" i="325"/>
  <c r="F22" i="325" s="1"/>
  <c r="T22" i="325"/>
  <c r="D23" i="325"/>
  <c r="T21" i="322"/>
  <c r="K24" i="322"/>
  <c r="H23" i="322"/>
  <c r="E23" i="322" s="1"/>
  <c r="L25" i="322"/>
  <c r="I24" i="322"/>
  <c r="C24" i="322"/>
  <c r="F23" i="322"/>
  <c r="M25" i="322"/>
  <c r="D25" i="322"/>
  <c r="P22" i="322"/>
  <c r="J21" i="322"/>
  <c r="G21" i="322" s="1"/>
  <c r="S38" i="322" l="1"/>
  <c r="U38" i="322"/>
  <c r="R38" i="322"/>
  <c r="O37" i="322"/>
  <c r="Q38" i="322"/>
  <c r="R24" i="325"/>
  <c r="N38" i="322"/>
  <c r="Q25" i="325"/>
  <c r="S26" i="325"/>
  <c r="V23" i="325"/>
  <c r="V24" i="325" s="1"/>
  <c r="U24" i="325"/>
  <c r="L24" i="325"/>
  <c r="I23" i="325"/>
  <c r="F23" i="325" s="1"/>
  <c r="M25" i="325"/>
  <c r="P23" i="325"/>
  <c r="J22" i="325"/>
  <c r="G22" i="325" s="1"/>
  <c r="K24" i="325"/>
  <c r="H23" i="325"/>
  <c r="C24" i="325"/>
  <c r="E23" i="325"/>
  <c r="D24" i="325"/>
  <c r="T23" i="325"/>
  <c r="T22" i="322"/>
  <c r="P23" i="322"/>
  <c r="J22" i="322"/>
  <c r="G22" i="322" s="1"/>
  <c r="F24" i="322"/>
  <c r="C25" i="322"/>
  <c r="M26" i="322"/>
  <c r="D26" i="322"/>
  <c r="I25" i="322"/>
  <c r="L26" i="322"/>
  <c r="K25" i="322"/>
  <c r="H24" i="322"/>
  <c r="E24" i="322" s="1"/>
  <c r="U25" i="325" l="1"/>
  <c r="R25" i="325"/>
  <c r="Q26" i="325"/>
  <c r="N39" i="322"/>
  <c r="V25" i="325"/>
  <c r="Q39" i="322"/>
  <c r="W38" i="322"/>
  <c r="S39" i="322"/>
  <c r="O24" i="325"/>
  <c r="O25" i="325" s="1"/>
  <c r="S27" i="325"/>
  <c r="O38" i="322"/>
  <c r="O39" i="322" s="1"/>
  <c r="R39" i="322"/>
  <c r="V38" i="322"/>
  <c r="V39" i="322" s="1"/>
  <c r="U39" i="322"/>
  <c r="N25" i="325"/>
  <c r="W26" i="325"/>
  <c r="M26" i="325"/>
  <c r="L25" i="325"/>
  <c r="I24" i="325"/>
  <c r="F24" i="325" s="1"/>
  <c r="K25" i="325"/>
  <c r="H24" i="325"/>
  <c r="C25" i="325"/>
  <c r="E24" i="325"/>
  <c r="P24" i="325"/>
  <c r="J23" i="325"/>
  <c r="G23" i="325" s="1"/>
  <c r="T24" i="325"/>
  <c r="D25" i="325"/>
  <c r="T23" i="322"/>
  <c r="K26" i="322"/>
  <c r="H25" i="322"/>
  <c r="E25" i="322" s="1"/>
  <c r="C26" i="322"/>
  <c r="F25" i="322"/>
  <c r="D27" i="322"/>
  <c r="M27" i="322"/>
  <c r="L27" i="322"/>
  <c r="I26" i="322"/>
  <c r="P24" i="322"/>
  <c r="J23" i="322"/>
  <c r="G23" i="322" s="1"/>
  <c r="V40" i="322" l="1"/>
  <c r="W27" i="325"/>
  <c r="W28" i="325" s="1"/>
  <c r="V26" i="325"/>
  <c r="N26" i="325"/>
  <c r="N27" i="325" s="1"/>
  <c r="S28" i="325"/>
  <c r="Q27" i="325"/>
  <c r="S40" i="322"/>
  <c r="R40" i="322"/>
  <c r="W39" i="322"/>
  <c r="W40" i="322" s="1"/>
  <c r="R26" i="325"/>
  <c r="O26" i="325"/>
  <c r="Q40" i="322"/>
  <c r="U26" i="325"/>
  <c r="U27" i="325" s="1"/>
  <c r="P25" i="325"/>
  <c r="J24" i="325"/>
  <c r="G24" i="325" s="1"/>
  <c r="M27" i="325"/>
  <c r="C26" i="325"/>
  <c r="T25" i="325"/>
  <c r="D26" i="325"/>
  <c r="K26" i="325"/>
  <c r="H25" i="325"/>
  <c r="E25" i="325" s="1"/>
  <c r="L26" i="325"/>
  <c r="I25" i="325"/>
  <c r="F25" i="325" s="1"/>
  <c r="T24" i="322"/>
  <c r="M28" i="322"/>
  <c r="D28" i="322"/>
  <c r="P25" i="322"/>
  <c r="J24" i="322"/>
  <c r="G24" i="322" s="1"/>
  <c r="K27" i="322"/>
  <c r="H26" i="322"/>
  <c r="E26" i="322" s="1"/>
  <c r="L28" i="322"/>
  <c r="I27" i="322"/>
  <c r="C27" i="322"/>
  <c r="F26" i="322"/>
  <c r="W29" i="325" l="1"/>
  <c r="R27" i="325"/>
  <c r="S29" i="325"/>
  <c r="N40" i="322"/>
  <c r="N41" i="322" s="1"/>
  <c r="Q41" i="322"/>
  <c r="V27" i="325"/>
  <c r="O40" i="322"/>
  <c r="R41" i="322"/>
  <c r="S41" i="322"/>
  <c r="W41" i="322" s="1"/>
  <c r="O27" i="325"/>
  <c r="Q28" i="325"/>
  <c r="U28" i="325" s="1"/>
  <c r="U40" i="322"/>
  <c r="U41" i="322" s="1"/>
  <c r="P26" i="325"/>
  <c r="J25" i="325"/>
  <c r="G25" i="325" s="1"/>
  <c r="I26" i="325"/>
  <c r="L27" i="325"/>
  <c r="T26" i="325"/>
  <c r="D27" i="325"/>
  <c r="F26" i="325"/>
  <c r="C27" i="325"/>
  <c r="H26" i="325"/>
  <c r="E26" i="325" s="1"/>
  <c r="K27" i="325"/>
  <c r="M28" i="325"/>
  <c r="T25" i="322"/>
  <c r="K28" i="322"/>
  <c r="H27" i="322"/>
  <c r="E27" i="322" s="1"/>
  <c r="P26" i="322"/>
  <c r="J25" i="322"/>
  <c r="G25" i="322" s="1"/>
  <c r="D29" i="322"/>
  <c r="C28" i="322"/>
  <c r="F27" i="322"/>
  <c r="L29" i="322"/>
  <c r="I28" i="322"/>
  <c r="M29" i="322"/>
  <c r="N28" i="325" l="1"/>
  <c r="Q42" i="322"/>
  <c r="Q29" i="325"/>
  <c r="O28" i="325"/>
  <c r="R28" i="325"/>
  <c r="V28" i="325" s="1"/>
  <c r="S42" i="322"/>
  <c r="W30" i="325"/>
  <c r="R42" i="322"/>
  <c r="O41" i="322"/>
  <c r="S30" i="325"/>
  <c r="V41" i="322"/>
  <c r="V42" i="322" s="1"/>
  <c r="K28" i="325"/>
  <c r="H27" i="325"/>
  <c r="E27" i="325" s="1"/>
  <c r="L28" i="325"/>
  <c r="I27" i="325"/>
  <c r="F27" i="325" s="1"/>
  <c r="D28" i="325"/>
  <c r="T27" i="325"/>
  <c r="M29" i="325"/>
  <c r="C28" i="325"/>
  <c r="P27" i="325"/>
  <c r="J26" i="325"/>
  <c r="G26" i="325" s="1"/>
  <c r="T26" i="322"/>
  <c r="I29" i="322"/>
  <c r="L30" i="322"/>
  <c r="M30" i="322"/>
  <c r="D30" i="322"/>
  <c r="P27" i="322"/>
  <c r="J26" i="322"/>
  <c r="G26" i="322" s="1"/>
  <c r="F28" i="322"/>
  <c r="C29" i="322"/>
  <c r="H28" i="322"/>
  <c r="E28" i="322" s="1"/>
  <c r="K29" i="322"/>
  <c r="R43" i="322" l="1"/>
  <c r="Q30" i="325"/>
  <c r="Q43" i="322"/>
  <c r="N42" i="322"/>
  <c r="N43" i="322" s="1"/>
  <c r="W42" i="322"/>
  <c r="S43" i="322"/>
  <c r="S31" i="325"/>
  <c r="W31" i="325" s="1"/>
  <c r="O42" i="322"/>
  <c r="N29" i="325"/>
  <c r="N30" i="325" s="1"/>
  <c r="U42" i="322"/>
  <c r="U43" i="322" s="1"/>
  <c r="R29" i="325"/>
  <c r="U29" i="325"/>
  <c r="U30" i="325" s="1"/>
  <c r="M30" i="325"/>
  <c r="T28" i="325"/>
  <c r="D29" i="325"/>
  <c r="L29" i="325"/>
  <c r="I28" i="325"/>
  <c r="F28" i="325" s="1"/>
  <c r="P28" i="325"/>
  <c r="J27" i="325"/>
  <c r="G27" i="325" s="1"/>
  <c r="C29" i="325"/>
  <c r="K29" i="325"/>
  <c r="H28" i="325"/>
  <c r="E28" i="325" s="1"/>
  <c r="T27" i="322"/>
  <c r="L31" i="322"/>
  <c r="I30" i="322"/>
  <c r="P28" i="322"/>
  <c r="J27" i="322"/>
  <c r="G27" i="322" s="1"/>
  <c r="C30" i="322"/>
  <c r="F29" i="322"/>
  <c r="D31" i="322"/>
  <c r="K30" i="322"/>
  <c r="H29" i="322"/>
  <c r="E29" i="322" s="1"/>
  <c r="M31" i="322"/>
  <c r="S32" i="325" l="1"/>
  <c r="S44" i="322"/>
  <c r="Q31" i="325"/>
  <c r="R30" i="325"/>
  <c r="W43" i="322"/>
  <c r="W44" i="322" s="1"/>
  <c r="R44" i="322"/>
  <c r="V43" i="322"/>
  <c r="O29" i="325"/>
  <c r="O43" i="322"/>
  <c r="O44" i="322" s="1"/>
  <c r="Q44" i="322"/>
  <c r="V29" i="325"/>
  <c r="V30" i="325" s="1"/>
  <c r="L30" i="325"/>
  <c r="I29" i="325"/>
  <c r="F29" i="325" s="1"/>
  <c r="T29" i="325"/>
  <c r="D30" i="325"/>
  <c r="P29" i="325"/>
  <c r="J28" i="325"/>
  <c r="G28" i="325" s="1"/>
  <c r="C30" i="325"/>
  <c r="K30" i="325"/>
  <c r="H29" i="325"/>
  <c r="E29" i="325" s="1"/>
  <c r="M31" i="325"/>
  <c r="T28" i="322"/>
  <c r="C31" i="322"/>
  <c r="F30" i="322"/>
  <c r="K31" i="322"/>
  <c r="H30" i="322"/>
  <c r="E30" i="322" s="1"/>
  <c r="P29" i="322"/>
  <c r="J28" i="322"/>
  <c r="G28" i="322" s="1"/>
  <c r="M32" i="322"/>
  <c r="L32" i="322"/>
  <c r="I31" i="322"/>
  <c r="D32" i="322"/>
  <c r="V31" i="325" l="1"/>
  <c r="R45" i="322"/>
  <c r="S45" i="322"/>
  <c r="Q45" i="322"/>
  <c r="U44" i="322"/>
  <c r="S33" i="325"/>
  <c r="O45" i="322"/>
  <c r="R31" i="325"/>
  <c r="O30" i="325"/>
  <c r="Q32" i="325"/>
  <c r="N31" i="325"/>
  <c r="N32" i="325" s="1"/>
  <c r="V44" i="322"/>
  <c r="V45" i="322" s="1"/>
  <c r="U31" i="325"/>
  <c r="U32" i="325" s="1"/>
  <c r="N44" i="322"/>
  <c r="N45" i="322" s="1"/>
  <c r="W32" i="325"/>
  <c r="P30" i="325"/>
  <c r="J29" i="325"/>
  <c r="G29" i="325" s="1"/>
  <c r="H30" i="325"/>
  <c r="E30" i="325" s="1"/>
  <c r="K31" i="325"/>
  <c r="M32" i="325"/>
  <c r="C31" i="325"/>
  <c r="T30" i="325"/>
  <c r="D31" i="325"/>
  <c r="I30" i="325"/>
  <c r="F30" i="325" s="1"/>
  <c r="L31" i="325"/>
  <c r="T29" i="322"/>
  <c r="K32" i="322"/>
  <c r="H31" i="322"/>
  <c r="E31" i="322" s="1"/>
  <c r="D33" i="322"/>
  <c r="P30" i="322"/>
  <c r="J29" i="322"/>
  <c r="G29" i="322" s="1"/>
  <c r="L33" i="322"/>
  <c r="I32" i="322"/>
  <c r="M33" i="322"/>
  <c r="C32" i="322"/>
  <c r="F31" i="322"/>
  <c r="Q46" i="322" l="1"/>
  <c r="U33" i="325"/>
  <c r="W45" i="322"/>
  <c r="W46" i="322" s="1"/>
  <c r="S46" i="322"/>
  <c r="R32" i="325"/>
  <c r="R46" i="322"/>
  <c r="N33" i="325"/>
  <c r="Q33" i="325"/>
  <c r="U45" i="322"/>
  <c r="S34" i="325"/>
  <c r="V32" i="325"/>
  <c r="W33" i="325"/>
  <c r="W34" i="325" s="1"/>
  <c r="O31" i="325"/>
  <c r="O32" i="325" s="1"/>
  <c r="D32" i="325"/>
  <c r="T31" i="325"/>
  <c r="K32" i="325"/>
  <c r="H31" i="325"/>
  <c r="E31" i="325" s="1"/>
  <c r="L32" i="325"/>
  <c r="I31" i="325"/>
  <c r="F31" i="325" s="1"/>
  <c r="M33" i="325"/>
  <c r="C32" i="325"/>
  <c r="P31" i="325"/>
  <c r="J30" i="325"/>
  <c r="G30" i="325" s="1"/>
  <c r="T30" i="322"/>
  <c r="M34" i="322"/>
  <c r="I33" i="322"/>
  <c r="L34" i="322"/>
  <c r="H32" i="322"/>
  <c r="E32" i="322" s="1"/>
  <c r="K33" i="322"/>
  <c r="P31" i="322"/>
  <c r="J30" i="322"/>
  <c r="G30" i="322" s="1"/>
  <c r="F32" i="322"/>
  <c r="C33" i="322"/>
  <c r="D34" i="322"/>
  <c r="S47" i="322" l="1"/>
  <c r="O46" i="322"/>
  <c r="O47" i="322" s="1"/>
  <c r="R47" i="322"/>
  <c r="S35" i="325"/>
  <c r="U46" i="322"/>
  <c r="N46" i="322"/>
  <c r="Q47" i="322"/>
  <c r="R33" i="325"/>
  <c r="V46" i="322"/>
  <c r="V47" i="322" s="1"/>
  <c r="Q34" i="325"/>
  <c r="P32" i="325"/>
  <c r="J31" i="325"/>
  <c r="G31" i="325" s="1"/>
  <c r="M34" i="325"/>
  <c r="K33" i="325"/>
  <c r="H32" i="325"/>
  <c r="E32" i="325" s="1"/>
  <c r="L33" i="325"/>
  <c r="I32" i="325"/>
  <c r="F32" i="325" s="1"/>
  <c r="C33" i="325"/>
  <c r="T32" i="325"/>
  <c r="D33" i="325"/>
  <c r="T31" i="322"/>
  <c r="P32" i="322"/>
  <c r="J31" i="322"/>
  <c r="G31" i="322" s="1"/>
  <c r="M35" i="322"/>
  <c r="D35" i="322"/>
  <c r="K34" i="322"/>
  <c r="H33" i="322"/>
  <c r="E33" i="322" s="1"/>
  <c r="L35" i="322"/>
  <c r="I34" i="322"/>
  <c r="C34" i="322"/>
  <c r="F33" i="322"/>
  <c r="S15" i="274"/>
  <c r="P15" i="274" s="1"/>
  <c r="J15" i="274" s="1"/>
  <c r="G15" i="274" s="1"/>
  <c r="R15" i="274"/>
  <c r="Q15" i="274"/>
  <c r="O15" i="274"/>
  <c r="N15" i="274"/>
  <c r="M15" i="274"/>
  <c r="L15" i="274"/>
  <c r="K15" i="274"/>
  <c r="H15" i="274" s="1"/>
  <c r="D15" i="274"/>
  <c r="C15" i="274"/>
  <c r="B15" i="274"/>
  <c r="B15" i="271"/>
  <c r="B16" i="271" s="1"/>
  <c r="B17" i="271" s="1"/>
  <c r="B18" i="271" s="1"/>
  <c r="B19" i="271" s="1"/>
  <c r="B20" i="271" s="1"/>
  <c r="B21" i="271" s="1"/>
  <c r="B22" i="271" s="1"/>
  <c r="B23" i="271" s="1"/>
  <c r="B24" i="271" s="1"/>
  <c r="B25" i="271" s="1"/>
  <c r="B26" i="271" s="1"/>
  <c r="B27" i="271" s="1"/>
  <c r="B28" i="271" s="1"/>
  <c r="B29" i="271" s="1"/>
  <c r="B30" i="271" s="1"/>
  <c r="B31" i="271" s="1"/>
  <c r="B32" i="271" s="1"/>
  <c r="B33" i="271" s="1"/>
  <c r="B34" i="271" s="1"/>
  <c r="B35" i="271" s="1"/>
  <c r="B36" i="271" s="1"/>
  <c r="B37" i="271" s="1"/>
  <c r="B38" i="271" s="1"/>
  <c r="B39" i="271" s="1"/>
  <c r="B40" i="271" s="1"/>
  <c r="B41" i="271" s="1"/>
  <c r="B42" i="271" s="1"/>
  <c r="B43" i="271" s="1"/>
  <c r="B44" i="271" s="1"/>
  <c r="B45" i="271" s="1"/>
  <c r="B46" i="271" s="1"/>
  <c r="B47" i="271" s="1"/>
  <c r="B48" i="271" s="1"/>
  <c r="B49" i="271" s="1"/>
  <c r="B50" i="271" s="1"/>
  <c r="B51" i="271" s="1"/>
  <c r="B52" i="271" s="1"/>
  <c r="B53" i="271" s="1"/>
  <c r="B54" i="271" s="1"/>
  <c r="B55" i="271" s="1"/>
  <c r="B56" i="271" s="1"/>
  <c r="B57" i="271" s="1"/>
  <c r="B58" i="271" s="1"/>
  <c r="B59" i="271" s="1"/>
  <c r="B60" i="271" s="1"/>
  <c r="B61" i="271" s="1"/>
  <c r="B62" i="271" s="1"/>
  <c r="B63" i="271" s="1"/>
  <c r="B64" i="271" s="1"/>
  <c r="B65" i="271" s="1"/>
  <c r="B66" i="271" s="1"/>
  <c r="B67" i="271" s="1"/>
  <c r="B68" i="271" s="1"/>
  <c r="B69" i="271" s="1"/>
  <c r="B70" i="271" s="1"/>
  <c r="B71" i="271" s="1"/>
  <c r="B72" i="271" s="1"/>
  <c r="B73" i="271" s="1"/>
  <c r="B74" i="271" s="1"/>
  <c r="B75" i="271" s="1"/>
  <c r="B76" i="271" s="1"/>
  <c r="B77" i="271" s="1"/>
  <c r="B78" i="271" s="1"/>
  <c r="B79" i="271" s="1"/>
  <c r="B80" i="271" s="1"/>
  <c r="B81" i="271" s="1"/>
  <c r="B82" i="271" s="1"/>
  <c r="B83" i="271" s="1"/>
  <c r="B84" i="271" s="1"/>
  <c r="B85" i="271" s="1"/>
  <c r="B86" i="271" s="1"/>
  <c r="C15" i="271"/>
  <c r="C16" i="271" s="1"/>
  <c r="D15" i="271"/>
  <c r="D16" i="271" s="1"/>
  <c r="K15" i="271"/>
  <c r="K16" i="271" s="1"/>
  <c r="L15" i="271"/>
  <c r="L16" i="271" s="1"/>
  <c r="M15" i="271"/>
  <c r="Q15" i="271"/>
  <c r="R15" i="271"/>
  <c r="S15" i="271"/>
  <c r="M16" i="271"/>
  <c r="M17" i="271" s="1"/>
  <c r="R16" i="271"/>
  <c r="R17" i="271" s="1"/>
  <c r="R18" i="271" s="1"/>
  <c r="R19" i="271" s="1"/>
  <c r="R20" i="271" s="1"/>
  <c r="R21" i="271" s="1"/>
  <c r="R22" i="271" s="1"/>
  <c r="R23" i="271" s="1"/>
  <c r="R24" i="271" s="1"/>
  <c r="R25" i="271" s="1"/>
  <c r="R26" i="271" s="1"/>
  <c r="R27" i="271" s="1"/>
  <c r="R28" i="271" s="1"/>
  <c r="R29" i="271" s="1"/>
  <c r="R30" i="271" s="1"/>
  <c r="R31" i="271" s="1"/>
  <c r="R32" i="271" s="1"/>
  <c r="R33" i="271" s="1"/>
  <c r="R34" i="271" s="1"/>
  <c r="R35" i="271" s="1"/>
  <c r="S15" i="268"/>
  <c r="S257" i="268" s="1"/>
  <c r="R15" i="268"/>
  <c r="Q15" i="268"/>
  <c r="M15" i="268"/>
  <c r="L15" i="268"/>
  <c r="K15" i="268"/>
  <c r="D15" i="268"/>
  <c r="C15" i="268"/>
  <c r="B15" i="268"/>
  <c r="A15" i="268"/>
  <c r="R16" i="274"/>
  <c r="R17" i="274" s="1"/>
  <c r="R18" i="274" s="1"/>
  <c r="R19" i="274" s="1"/>
  <c r="R20" i="274" s="1"/>
  <c r="R21" i="274" s="1"/>
  <c r="R22" i="274" s="1"/>
  <c r="R23" i="274" s="1"/>
  <c r="R24" i="274" s="1"/>
  <c r="R25" i="274" s="1"/>
  <c r="R26" i="274" s="1"/>
  <c r="R27" i="274" s="1"/>
  <c r="R28" i="274" s="1"/>
  <c r="R29" i="274" s="1"/>
  <c r="R30" i="274" s="1"/>
  <c r="R31" i="274" s="1"/>
  <c r="R32" i="274" s="1"/>
  <c r="R33" i="274" s="1"/>
  <c r="R34" i="274" s="1"/>
  <c r="R35" i="274" s="1"/>
  <c r="R36" i="274" s="1"/>
  <c r="R37" i="274" s="1"/>
  <c r="R38" i="274" s="1"/>
  <c r="R39" i="274" s="1"/>
  <c r="R40" i="274" s="1"/>
  <c r="R41" i="274" s="1"/>
  <c r="R42" i="274" s="1"/>
  <c r="R43" i="274" s="1"/>
  <c r="R44" i="274" s="1"/>
  <c r="R45" i="274" s="1"/>
  <c r="R46" i="274" s="1"/>
  <c r="R47" i="274" s="1"/>
  <c r="R48" i="274" s="1"/>
  <c r="R49" i="274" s="1"/>
  <c r="R50" i="274" s="1"/>
  <c r="R51" i="274" s="1"/>
  <c r="R52" i="274" s="1"/>
  <c r="R53" i="274" s="1"/>
  <c r="R54" i="274" s="1"/>
  <c r="R55" i="274" s="1"/>
  <c r="R56" i="274" s="1"/>
  <c r="R57" i="274" s="1"/>
  <c r="R58" i="274" s="1"/>
  <c r="R59" i="274" s="1"/>
  <c r="R60" i="274" s="1"/>
  <c r="R61" i="274" s="1"/>
  <c r="R62" i="274" s="1"/>
  <c r="R63" i="274" s="1"/>
  <c r="R64" i="274" s="1"/>
  <c r="R65" i="274" s="1"/>
  <c r="R66" i="274" s="1"/>
  <c r="R67" i="274" s="1"/>
  <c r="R68" i="274" s="1"/>
  <c r="R69" i="274" s="1"/>
  <c r="R70" i="274" s="1"/>
  <c r="R71" i="274" s="1"/>
  <c r="R72" i="274" s="1"/>
  <c r="R73" i="274" s="1"/>
  <c r="R74" i="274" s="1"/>
  <c r="R75" i="274" s="1"/>
  <c r="R76" i="274" s="1"/>
  <c r="R77" i="274" s="1"/>
  <c r="R78" i="274" s="1"/>
  <c r="R79" i="274" s="1"/>
  <c r="R80" i="274" s="1"/>
  <c r="R81" i="274" s="1"/>
  <c r="R82" i="274" s="1"/>
  <c r="R83" i="274" s="1"/>
  <c r="R84" i="274" s="1"/>
  <c r="R85" i="274" s="1"/>
  <c r="R86" i="274" s="1"/>
  <c r="R87" i="274" s="1"/>
  <c r="R88" i="274" s="1"/>
  <c r="R89" i="274" s="1"/>
  <c r="R90" i="274" s="1"/>
  <c r="R91" i="274" s="1"/>
  <c r="R92" i="274" s="1"/>
  <c r="R93" i="274" s="1"/>
  <c r="R94" i="274" s="1"/>
  <c r="R95" i="274" s="1"/>
  <c r="R96" i="274" s="1"/>
  <c r="R97" i="274" s="1"/>
  <c r="R98" i="274" s="1"/>
  <c r="R99" i="274" s="1"/>
  <c r="R100" i="274" s="1"/>
  <c r="R101" i="274" s="1"/>
  <c r="R102" i="274" s="1"/>
  <c r="R103" i="274" s="1"/>
  <c r="R104" i="274" s="1"/>
  <c r="R105" i="274" s="1"/>
  <c r="R106" i="274" s="1"/>
  <c r="R107" i="274" s="1"/>
  <c r="R108" i="274" s="1"/>
  <c r="R109" i="274" s="1"/>
  <c r="R110" i="274" s="1"/>
  <c r="R111" i="274" s="1"/>
  <c r="R112" i="274" s="1"/>
  <c r="R113" i="274" s="1"/>
  <c r="R114" i="274" s="1"/>
  <c r="R115" i="274" s="1"/>
  <c r="R116" i="274" s="1"/>
  <c r="R117" i="274" s="1"/>
  <c r="R118" i="274" s="1"/>
  <c r="R119" i="274" s="1"/>
  <c r="R120" i="274" s="1"/>
  <c r="R121" i="274" s="1"/>
  <c r="R122" i="274" s="1"/>
  <c r="R123" i="274" s="1"/>
  <c r="R124" i="274" s="1"/>
  <c r="R125" i="274" s="1"/>
  <c r="R126" i="274" s="1"/>
  <c r="R127" i="274" s="1"/>
  <c r="R128" i="274" s="1"/>
  <c r="R129" i="274" s="1"/>
  <c r="R130" i="274" s="1"/>
  <c r="R131" i="274" s="1"/>
  <c r="R132" i="274" s="1"/>
  <c r="R133" i="274" s="1"/>
  <c r="R134" i="274" s="1"/>
  <c r="R135" i="274" s="1"/>
  <c r="R136" i="274" s="1"/>
  <c r="R137" i="274" s="1"/>
  <c r="R138" i="274" s="1"/>
  <c r="R139" i="274" s="1"/>
  <c r="R140" i="274" s="1"/>
  <c r="R141" i="274" s="1"/>
  <c r="R142" i="274" s="1"/>
  <c r="R143" i="274" s="1"/>
  <c r="R144" i="274" s="1"/>
  <c r="R145" i="274" s="1"/>
  <c r="R146" i="274" s="1"/>
  <c r="R147" i="274" s="1"/>
  <c r="R148" i="274" s="1"/>
  <c r="R149" i="274" s="1"/>
  <c r="R150" i="274" s="1"/>
  <c r="R151" i="274" s="1"/>
  <c r="R152" i="274" s="1"/>
  <c r="R153" i="274" s="1"/>
  <c r="R154" i="274" s="1"/>
  <c r="R155" i="274" s="1"/>
  <c r="R156" i="274" s="1"/>
  <c r="R157" i="274" s="1"/>
  <c r="R158" i="274" s="1"/>
  <c r="R159" i="274" s="1"/>
  <c r="R160" i="274" s="1"/>
  <c r="R161" i="274" s="1"/>
  <c r="R162" i="274" s="1"/>
  <c r="R163" i="274" s="1"/>
  <c r="R164" i="274" s="1"/>
  <c r="R165" i="274" s="1"/>
  <c r="R166" i="274" s="1"/>
  <c r="R167" i="274" s="1"/>
  <c r="R168" i="274" s="1"/>
  <c r="R169" i="274" s="1"/>
  <c r="R170" i="274" s="1"/>
  <c r="R171" i="274" s="1"/>
  <c r="R172" i="274" s="1"/>
  <c r="R173" i="274" s="1"/>
  <c r="R174" i="274" s="1"/>
  <c r="R175" i="274" s="1"/>
  <c r="R176" i="274" s="1"/>
  <c r="R177" i="274" s="1"/>
  <c r="R178" i="274" s="1"/>
  <c r="R179" i="274" s="1"/>
  <c r="R180" i="274" s="1"/>
  <c r="R181" i="274" s="1"/>
  <c r="R182" i="274" s="1"/>
  <c r="R183" i="274" s="1"/>
  <c r="R184" i="274" s="1"/>
  <c r="R185" i="274" s="1"/>
  <c r="R186" i="274" s="1"/>
  <c r="R187" i="274" s="1"/>
  <c r="R188" i="274" s="1"/>
  <c r="R189" i="274" s="1"/>
  <c r="R190" i="274" s="1"/>
  <c r="R191" i="274" s="1"/>
  <c r="R192" i="274" s="1"/>
  <c r="R193" i="274" s="1"/>
  <c r="R194" i="274" s="1"/>
  <c r="R195" i="274" s="1"/>
  <c r="R196" i="274" s="1"/>
  <c r="R197" i="274" s="1"/>
  <c r="R198" i="274" s="1"/>
  <c r="R199" i="274" s="1"/>
  <c r="R200" i="274" s="1"/>
  <c r="R201" i="274" s="1"/>
  <c r="R202" i="274" s="1"/>
  <c r="R203" i="274" s="1"/>
  <c r="R204" i="274" s="1"/>
  <c r="R205" i="274" s="1"/>
  <c r="R206" i="274" s="1"/>
  <c r="R207" i="274" s="1"/>
  <c r="R208" i="274" s="1"/>
  <c r="R209" i="274" s="1"/>
  <c r="R210" i="274" s="1"/>
  <c r="R211" i="274" s="1"/>
  <c r="R212" i="274" s="1"/>
  <c r="R213" i="274" s="1"/>
  <c r="R214" i="274" s="1"/>
  <c r="R215" i="274" s="1"/>
  <c r="R216" i="274" s="1"/>
  <c r="R217" i="274" s="1"/>
  <c r="R218" i="274" s="1"/>
  <c r="R219" i="274" s="1"/>
  <c r="R220" i="274" s="1"/>
  <c r="R221" i="274" s="1"/>
  <c r="R222" i="274" s="1"/>
  <c r="R223" i="274" s="1"/>
  <c r="R224" i="274" s="1"/>
  <c r="R225" i="274" s="1"/>
  <c r="R226" i="274" s="1"/>
  <c r="R227" i="274" s="1"/>
  <c r="R228" i="274" s="1"/>
  <c r="R229" i="274" s="1"/>
  <c r="R230" i="274" s="1"/>
  <c r="R231" i="274" s="1"/>
  <c r="R232" i="274" s="1"/>
  <c r="R233" i="274" s="1"/>
  <c r="R234" i="274" s="1"/>
  <c r="R235" i="274" s="1"/>
  <c r="R236" i="274" s="1"/>
  <c r="R237" i="274" s="1"/>
  <c r="R238" i="274" s="1"/>
  <c r="R239" i="274" s="1"/>
  <c r="R240" i="274" s="1"/>
  <c r="R241" i="274" s="1"/>
  <c r="R242" i="274" s="1"/>
  <c r="R243" i="274" s="1"/>
  <c r="R244" i="274" s="1"/>
  <c r="R245" i="274" s="1"/>
  <c r="R246" i="274" s="1"/>
  <c r="R247" i="274" s="1"/>
  <c r="R248" i="274" s="1"/>
  <c r="R249" i="274" s="1"/>
  <c r="R250" i="274" s="1"/>
  <c r="R251" i="274" s="1"/>
  <c r="R252" i="274" s="1"/>
  <c r="R253" i="274" s="1"/>
  <c r="R254" i="274" s="1"/>
  <c r="R255" i="274" s="1"/>
  <c r="R256" i="274" s="1"/>
  <c r="R257" i="274" s="1"/>
  <c r="R258" i="274" s="1"/>
  <c r="R259" i="274" s="1"/>
  <c r="R260" i="274" s="1"/>
  <c r="R261" i="274" s="1"/>
  <c r="R262" i="274" s="1"/>
  <c r="R263" i="274" s="1"/>
  <c r="R264" i="274" s="1"/>
  <c r="R265" i="274" s="1"/>
  <c r="R266" i="274" s="1"/>
  <c r="R267" i="274" s="1"/>
  <c r="R268" i="274" s="1"/>
  <c r="R269" i="274" s="1"/>
  <c r="R270" i="274" s="1"/>
  <c r="R271" i="274" s="1"/>
  <c r="R272" i="274" s="1"/>
  <c r="R273" i="274" s="1"/>
  <c r="R274" i="274" s="1"/>
  <c r="R275" i="274" s="1"/>
  <c r="R276" i="274" s="1"/>
  <c r="R277" i="274" s="1"/>
  <c r="R278" i="274" s="1"/>
  <c r="R279" i="274" s="1"/>
  <c r="R280" i="274" s="1"/>
  <c r="R281" i="274" s="1"/>
  <c r="R282" i="274" s="1"/>
  <c r="R283" i="274" s="1"/>
  <c r="R284" i="274" s="1"/>
  <c r="R285" i="274" s="1"/>
  <c r="R286" i="274" s="1"/>
  <c r="R287" i="274" s="1"/>
  <c r="R288" i="274" s="1"/>
  <c r="R289" i="274" s="1"/>
  <c r="R290" i="274" s="1"/>
  <c r="R291" i="274" s="1"/>
  <c r="R292" i="274" s="1"/>
  <c r="R293" i="274" s="1"/>
  <c r="R294" i="274" s="1"/>
  <c r="R295" i="274" s="1"/>
  <c r="R296" i="274" s="1"/>
  <c r="R297" i="274" s="1"/>
  <c r="R298" i="274" s="1"/>
  <c r="R299" i="274" s="1"/>
  <c r="R300" i="274" s="1"/>
  <c r="R301" i="274" s="1"/>
  <c r="R302" i="274" s="1"/>
  <c r="R303" i="274" s="1"/>
  <c r="R304" i="274" s="1"/>
  <c r="R305" i="274" s="1"/>
  <c r="R306" i="274" s="1"/>
  <c r="R307" i="274" s="1"/>
  <c r="R308" i="274" s="1"/>
  <c r="R309" i="274" s="1"/>
  <c r="R310" i="274" s="1"/>
  <c r="R311" i="274" s="1"/>
  <c r="R312" i="274" s="1"/>
  <c r="R313" i="274" s="1"/>
  <c r="R314" i="274" s="1"/>
  <c r="R315" i="274" s="1"/>
  <c r="R316" i="274" s="1"/>
  <c r="R317" i="274" s="1"/>
  <c r="R318" i="274" s="1"/>
  <c r="R319" i="274" s="1"/>
  <c r="R320" i="274" s="1"/>
  <c r="R321" i="274" s="1"/>
  <c r="R322" i="274" s="1"/>
  <c r="R323" i="274" s="1"/>
  <c r="R324" i="274" s="1"/>
  <c r="R325" i="274" s="1"/>
  <c r="R326" i="274" s="1"/>
  <c r="Q16" i="274"/>
  <c r="Q17" i="274" s="1"/>
  <c r="Q18" i="274" s="1"/>
  <c r="Q19" i="274" s="1"/>
  <c r="Q20" i="274" s="1"/>
  <c r="Q21" i="274" s="1"/>
  <c r="Q22" i="274" s="1"/>
  <c r="Q23" i="274" s="1"/>
  <c r="Q24" i="274" s="1"/>
  <c r="Q25" i="274" s="1"/>
  <c r="Q26" i="274" s="1"/>
  <c r="Q27" i="274" s="1"/>
  <c r="Q28" i="274" s="1"/>
  <c r="Q29" i="274" s="1"/>
  <c r="Q30" i="274" s="1"/>
  <c r="Q31" i="274" s="1"/>
  <c r="Q32" i="274" s="1"/>
  <c r="Q33" i="274" s="1"/>
  <c r="Q34" i="274" s="1"/>
  <c r="Q35" i="274" s="1"/>
  <c r="Q36" i="274" s="1"/>
  <c r="Q37" i="274" s="1"/>
  <c r="Q38" i="274" s="1"/>
  <c r="Q39" i="274" s="1"/>
  <c r="Q40" i="274" s="1"/>
  <c r="Q41" i="274" s="1"/>
  <c r="Q42" i="274" s="1"/>
  <c r="Q43" i="274" s="1"/>
  <c r="Q44" i="274" s="1"/>
  <c r="Q45" i="274" s="1"/>
  <c r="Q46" i="274" s="1"/>
  <c r="Q47" i="274" s="1"/>
  <c r="Q48" i="274" s="1"/>
  <c r="Q49" i="274" s="1"/>
  <c r="Q50" i="274" s="1"/>
  <c r="Q51" i="274" s="1"/>
  <c r="Q52" i="274" s="1"/>
  <c r="Q53" i="274" s="1"/>
  <c r="Q54" i="274" s="1"/>
  <c r="Q55" i="274" s="1"/>
  <c r="Q56" i="274" s="1"/>
  <c r="Q57" i="274" s="1"/>
  <c r="Q58" i="274" s="1"/>
  <c r="Q59" i="274" s="1"/>
  <c r="Q60" i="274" s="1"/>
  <c r="Q61" i="274" s="1"/>
  <c r="Q62" i="274" s="1"/>
  <c r="Q63" i="274" s="1"/>
  <c r="Q64" i="274" s="1"/>
  <c r="Q65" i="274" s="1"/>
  <c r="Q66" i="274" s="1"/>
  <c r="Q67" i="274" s="1"/>
  <c r="Q68" i="274" s="1"/>
  <c r="Q69" i="274" s="1"/>
  <c r="Q70" i="274" s="1"/>
  <c r="Q71" i="274" s="1"/>
  <c r="Q72" i="274" s="1"/>
  <c r="Q73" i="274" s="1"/>
  <c r="Q74" i="274" s="1"/>
  <c r="Q75" i="274" s="1"/>
  <c r="Q76" i="274" s="1"/>
  <c r="Q77" i="274" s="1"/>
  <c r="Q78" i="274" s="1"/>
  <c r="Q79" i="274" s="1"/>
  <c r="Q80" i="274" s="1"/>
  <c r="Q81" i="274" s="1"/>
  <c r="Q82" i="274" s="1"/>
  <c r="Q83" i="274" s="1"/>
  <c r="Q84" i="274" s="1"/>
  <c r="Q85" i="274" s="1"/>
  <c r="Q86" i="274" s="1"/>
  <c r="Q87" i="274" s="1"/>
  <c r="Q88" i="274" s="1"/>
  <c r="Q89" i="274" s="1"/>
  <c r="Q90" i="274" s="1"/>
  <c r="Q91" i="274" s="1"/>
  <c r="Q92" i="274" s="1"/>
  <c r="Q93" i="274" s="1"/>
  <c r="Q94" i="274" s="1"/>
  <c r="Q95" i="274" s="1"/>
  <c r="Q96" i="274" s="1"/>
  <c r="Q97" i="274" s="1"/>
  <c r="Q98" i="274" s="1"/>
  <c r="Q99" i="274" s="1"/>
  <c r="Q100" i="274" s="1"/>
  <c r="Q101" i="274" s="1"/>
  <c r="Q102" i="274" s="1"/>
  <c r="Q103" i="274" s="1"/>
  <c r="Q104" i="274" s="1"/>
  <c r="Q105" i="274" s="1"/>
  <c r="Q106" i="274" s="1"/>
  <c r="Q107" i="274" s="1"/>
  <c r="Q108" i="274" s="1"/>
  <c r="Q109" i="274" s="1"/>
  <c r="Q110" i="274" s="1"/>
  <c r="Q111" i="274" s="1"/>
  <c r="Q112" i="274" s="1"/>
  <c r="Q113" i="274" s="1"/>
  <c r="Q114" i="274" s="1"/>
  <c r="Q115" i="274" s="1"/>
  <c r="Q116" i="274" s="1"/>
  <c r="Q117" i="274" s="1"/>
  <c r="Q118" i="274" s="1"/>
  <c r="Q119" i="274" s="1"/>
  <c r="Q120" i="274" s="1"/>
  <c r="Q121" i="274" s="1"/>
  <c r="Q122" i="274" s="1"/>
  <c r="Q123" i="274" s="1"/>
  <c r="Q124" i="274" s="1"/>
  <c r="Q125" i="274" s="1"/>
  <c r="Q126" i="274" s="1"/>
  <c r="Q127" i="274" s="1"/>
  <c r="Q128" i="274" s="1"/>
  <c r="Q129" i="274" s="1"/>
  <c r="Q130" i="274" s="1"/>
  <c r="Q131" i="274" s="1"/>
  <c r="Q132" i="274" s="1"/>
  <c r="Q133" i="274" s="1"/>
  <c r="Q134" i="274" s="1"/>
  <c r="Q135" i="274" s="1"/>
  <c r="Q136" i="274" s="1"/>
  <c r="Q137" i="274" s="1"/>
  <c r="Q138" i="274" s="1"/>
  <c r="Q139" i="274" s="1"/>
  <c r="Q140" i="274" s="1"/>
  <c r="Q141" i="274" s="1"/>
  <c r="Q142" i="274" s="1"/>
  <c r="Q143" i="274" s="1"/>
  <c r="Q144" i="274" s="1"/>
  <c r="Q145" i="274" s="1"/>
  <c r="Q146" i="274" s="1"/>
  <c r="Q147" i="274" s="1"/>
  <c r="Q148" i="274" s="1"/>
  <c r="Q149" i="274" s="1"/>
  <c r="Q150" i="274" s="1"/>
  <c r="Q151" i="274" s="1"/>
  <c r="Q152" i="274" s="1"/>
  <c r="Q153" i="274" s="1"/>
  <c r="Q154" i="274" s="1"/>
  <c r="Q155" i="274" s="1"/>
  <c r="Q156" i="274" s="1"/>
  <c r="Q157" i="274" s="1"/>
  <c r="Q158" i="274" s="1"/>
  <c r="Q159" i="274" s="1"/>
  <c r="Q160" i="274" s="1"/>
  <c r="Q161" i="274" s="1"/>
  <c r="Q162" i="274" s="1"/>
  <c r="Q163" i="274" s="1"/>
  <c r="Q164" i="274" s="1"/>
  <c r="Q165" i="274" s="1"/>
  <c r="Q166" i="274" s="1"/>
  <c r="Q167" i="274" s="1"/>
  <c r="Q168" i="274" s="1"/>
  <c r="Q169" i="274" s="1"/>
  <c r="Q170" i="274" s="1"/>
  <c r="Q171" i="274" s="1"/>
  <c r="Q172" i="274" s="1"/>
  <c r="Q173" i="274" s="1"/>
  <c r="Q174" i="274" s="1"/>
  <c r="Q175" i="274" s="1"/>
  <c r="Q176" i="274" s="1"/>
  <c r="Q177" i="274" s="1"/>
  <c r="Q178" i="274" s="1"/>
  <c r="Q179" i="274" s="1"/>
  <c r="Q180" i="274" s="1"/>
  <c r="Q181" i="274" s="1"/>
  <c r="Q182" i="274" s="1"/>
  <c r="Q183" i="274" s="1"/>
  <c r="Q184" i="274" s="1"/>
  <c r="Q185" i="274" s="1"/>
  <c r="Q186" i="274" s="1"/>
  <c r="Q187" i="274" s="1"/>
  <c r="Q188" i="274" s="1"/>
  <c r="Q189" i="274" s="1"/>
  <c r="Q190" i="274" s="1"/>
  <c r="Q191" i="274" s="1"/>
  <c r="Q192" i="274" s="1"/>
  <c r="Q193" i="274" s="1"/>
  <c r="Q194" i="274" s="1"/>
  <c r="Q195" i="274" s="1"/>
  <c r="Q196" i="274" s="1"/>
  <c r="Q197" i="274" s="1"/>
  <c r="Q198" i="274" s="1"/>
  <c r="Q199" i="274" s="1"/>
  <c r="Q200" i="274" s="1"/>
  <c r="Q201" i="274" s="1"/>
  <c r="Q202" i="274" s="1"/>
  <c r="Q203" i="274" s="1"/>
  <c r="Q204" i="274" s="1"/>
  <c r="Q205" i="274" s="1"/>
  <c r="Q206" i="274" s="1"/>
  <c r="Q207" i="274" s="1"/>
  <c r="Q208" i="274" s="1"/>
  <c r="Q209" i="274" s="1"/>
  <c r="Q210" i="274" s="1"/>
  <c r="Q211" i="274" s="1"/>
  <c r="Q212" i="274" s="1"/>
  <c r="Q213" i="274" s="1"/>
  <c r="Q214" i="274" s="1"/>
  <c r="Q215" i="274" s="1"/>
  <c r="Q216" i="274" s="1"/>
  <c r="Q217" i="274" s="1"/>
  <c r="Q218" i="274" s="1"/>
  <c r="Q219" i="274" s="1"/>
  <c r="Q220" i="274" s="1"/>
  <c r="Q221" i="274" s="1"/>
  <c r="Q222" i="274" s="1"/>
  <c r="Q223" i="274" s="1"/>
  <c r="Q224" i="274" s="1"/>
  <c r="Q225" i="274" s="1"/>
  <c r="Q226" i="274" s="1"/>
  <c r="Q227" i="274" s="1"/>
  <c r="Q228" i="274" s="1"/>
  <c r="Q229" i="274" s="1"/>
  <c r="Q230" i="274" s="1"/>
  <c r="Q231" i="274" s="1"/>
  <c r="Q232" i="274" s="1"/>
  <c r="Q233" i="274" s="1"/>
  <c r="Q234" i="274" s="1"/>
  <c r="Q235" i="274" s="1"/>
  <c r="Q236" i="274" s="1"/>
  <c r="Q237" i="274" s="1"/>
  <c r="Q238" i="274" s="1"/>
  <c r="Q239" i="274" s="1"/>
  <c r="Q240" i="274" s="1"/>
  <c r="Q241" i="274" s="1"/>
  <c r="Q242" i="274" s="1"/>
  <c r="Q243" i="274" s="1"/>
  <c r="Q244" i="274" s="1"/>
  <c r="Q245" i="274" s="1"/>
  <c r="Q246" i="274" s="1"/>
  <c r="Q247" i="274" s="1"/>
  <c r="Q248" i="274" s="1"/>
  <c r="Q249" i="274" s="1"/>
  <c r="Q250" i="274" s="1"/>
  <c r="Q251" i="274" s="1"/>
  <c r="Q252" i="274" s="1"/>
  <c r="Q253" i="274" s="1"/>
  <c r="Q254" i="274" s="1"/>
  <c r="Q255" i="274" s="1"/>
  <c r="Q256" i="274" s="1"/>
  <c r="Q257" i="274" s="1"/>
  <c r="Q258" i="274" s="1"/>
  <c r="Q259" i="274" s="1"/>
  <c r="Q260" i="274" s="1"/>
  <c r="Q261" i="274" s="1"/>
  <c r="Q262" i="274" s="1"/>
  <c r="Q263" i="274" s="1"/>
  <c r="Q264" i="274" s="1"/>
  <c r="Q265" i="274" s="1"/>
  <c r="Q266" i="274" s="1"/>
  <c r="Q267" i="274" s="1"/>
  <c r="Q268" i="274" s="1"/>
  <c r="Q269" i="274" s="1"/>
  <c r="Q270" i="274" s="1"/>
  <c r="Q271" i="274" s="1"/>
  <c r="Q272" i="274" s="1"/>
  <c r="Q273" i="274" s="1"/>
  <c r="Q274" i="274" s="1"/>
  <c r="Q275" i="274" s="1"/>
  <c r="Q276" i="274" s="1"/>
  <c r="Q277" i="274" s="1"/>
  <c r="Q278" i="274" s="1"/>
  <c r="Q279" i="274" s="1"/>
  <c r="Q280" i="274" s="1"/>
  <c r="Q281" i="274" s="1"/>
  <c r="Q282" i="274" s="1"/>
  <c r="Q283" i="274" s="1"/>
  <c r="Q284" i="274" s="1"/>
  <c r="Q285" i="274" s="1"/>
  <c r="Q286" i="274" s="1"/>
  <c r="Q287" i="274" s="1"/>
  <c r="Q288" i="274" s="1"/>
  <c r="Q289" i="274" s="1"/>
  <c r="Q290" i="274" s="1"/>
  <c r="Q291" i="274" s="1"/>
  <c r="Q292" i="274" s="1"/>
  <c r="Q293" i="274" s="1"/>
  <c r="Q294" i="274" s="1"/>
  <c r="Q295" i="274" s="1"/>
  <c r="Q296" i="274" s="1"/>
  <c r="Q297" i="274" s="1"/>
  <c r="Q298" i="274" s="1"/>
  <c r="Q299" i="274" s="1"/>
  <c r="Q300" i="274" s="1"/>
  <c r="Q301" i="274" s="1"/>
  <c r="Q302" i="274" s="1"/>
  <c r="Q303" i="274" s="1"/>
  <c r="Q304" i="274" s="1"/>
  <c r="Q305" i="274" s="1"/>
  <c r="Q306" i="274" s="1"/>
  <c r="Q307" i="274" s="1"/>
  <c r="Q308" i="274" s="1"/>
  <c r="Q309" i="274" s="1"/>
  <c r="Q310" i="274" s="1"/>
  <c r="Q311" i="274" s="1"/>
  <c r="Q312" i="274" s="1"/>
  <c r="Q313" i="274" s="1"/>
  <c r="Q314" i="274" s="1"/>
  <c r="Q315" i="274" s="1"/>
  <c r="Q316" i="274" s="1"/>
  <c r="Q317" i="274" s="1"/>
  <c r="Q318" i="274" s="1"/>
  <c r="Q319" i="274" s="1"/>
  <c r="Q320" i="274" s="1"/>
  <c r="Q321" i="274" s="1"/>
  <c r="Q322" i="274" s="1"/>
  <c r="Q323" i="274" s="1"/>
  <c r="Q324" i="274" s="1"/>
  <c r="Q325" i="274" s="1"/>
  <c r="Q326" i="274" s="1"/>
  <c r="S16" i="274"/>
  <c r="S17" i="274" s="1"/>
  <c r="S18" i="274" s="1"/>
  <c r="S19" i="274" s="1"/>
  <c r="S20" i="274" s="1"/>
  <c r="S21" i="274" s="1"/>
  <c r="S22" i="274" s="1"/>
  <c r="S23" i="274" s="1"/>
  <c r="S24" i="274" s="1"/>
  <c r="S25" i="274" s="1"/>
  <c r="S26" i="274" s="1"/>
  <c r="S27" i="274" s="1"/>
  <c r="S28" i="274" s="1"/>
  <c r="S29" i="274" s="1"/>
  <c r="S30" i="274" s="1"/>
  <c r="S31" i="274" s="1"/>
  <c r="S32" i="274" s="1"/>
  <c r="S33" i="274" s="1"/>
  <c r="S34" i="274" s="1"/>
  <c r="S35" i="274" s="1"/>
  <c r="S36" i="274" s="1"/>
  <c r="S37" i="274" s="1"/>
  <c r="S38" i="274" s="1"/>
  <c r="S39" i="274" s="1"/>
  <c r="S40" i="274" s="1"/>
  <c r="S41" i="274" s="1"/>
  <c r="S42" i="274" s="1"/>
  <c r="S43" i="274" s="1"/>
  <c r="S44" i="274" s="1"/>
  <c r="S45" i="274" s="1"/>
  <c r="S46" i="274" s="1"/>
  <c r="S47" i="274" s="1"/>
  <c r="S48" i="274" s="1"/>
  <c r="S49" i="274" s="1"/>
  <c r="S50" i="274" s="1"/>
  <c r="S51" i="274" s="1"/>
  <c r="S52" i="274" s="1"/>
  <c r="S53" i="274" s="1"/>
  <c r="S54" i="274" s="1"/>
  <c r="S55" i="274" s="1"/>
  <c r="S56" i="274" s="1"/>
  <c r="S57" i="274" s="1"/>
  <c r="S58" i="274" s="1"/>
  <c r="S59" i="274" s="1"/>
  <c r="S60" i="274" s="1"/>
  <c r="S61" i="274" s="1"/>
  <c r="S62" i="274" s="1"/>
  <c r="S63" i="274" s="1"/>
  <c r="S64" i="274" s="1"/>
  <c r="S65" i="274" s="1"/>
  <c r="S66" i="274" s="1"/>
  <c r="S67" i="274" s="1"/>
  <c r="S68" i="274" s="1"/>
  <c r="S69" i="274" s="1"/>
  <c r="S70" i="274" s="1"/>
  <c r="S71" i="274" s="1"/>
  <c r="S72" i="274" s="1"/>
  <c r="S73" i="274" s="1"/>
  <c r="S74" i="274" s="1"/>
  <c r="S75" i="274" s="1"/>
  <c r="S76" i="274" s="1"/>
  <c r="S77" i="274" s="1"/>
  <c r="S78" i="274" s="1"/>
  <c r="S79" i="274" s="1"/>
  <c r="S80" i="274" s="1"/>
  <c r="S81" i="274" s="1"/>
  <c r="S82" i="274" s="1"/>
  <c r="S83" i="274" s="1"/>
  <c r="S84" i="274" s="1"/>
  <c r="S85" i="274" s="1"/>
  <c r="S86" i="274" s="1"/>
  <c r="S87" i="274" s="1"/>
  <c r="S88" i="274" s="1"/>
  <c r="S89" i="274" s="1"/>
  <c r="S90" i="274" s="1"/>
  <c r="S91" i="274" s="1"/>
  <c r="S92" i="274" s="1"/>
  <c r="S93" i="274" s="1"/>
  <c r="S94" i="274" s="1"/>
  <c r="S95" i="274" s="1"/>
  <c r="S96" i="274" s="1"/>
  <c r="S97" i="274" s="1"/>
  <c r="S98" i="274" s="1"/>
  <c r="S99" i="274" s="1"/>
  <c r="S100" i="274" s="1"/>
  <c r="S101" i="274" s="1"/>
  <c r="S102" i="274" s="1"/>
  <c r="S103" i="274" s="1"/>
  <c r="S104" i="274" s="1"/>
  <c r="S105" i="274" s="1"/>
  <c r="S106" i="274" s="1"/>
  <c r="S107" i="274" s="1"/>
  <c r="S108" i="274" s="1"/>
  <c r="S109" i="274" s="1"/>
  <c r="S110" i="274" s="1"/>
  <c r="S111" i="274" s="1"/>
  <c r="S112" i="274" s="1"/>
  <c r="S113" i="274" s="1"/>
  <c r="S114" i="274" s="1"/>
  <c r="S115" i="274" s="1"/>
  <c r="S116" i="274" s="1"/>
  <c r="S117" i="274" s="1"/>
  <c r="S118" i="274" s="1"/>
  <c r="S119" i="274" s="1"/>
  <c r="S120" i="274" s="1"/>
  <c r="S121" i="274" s="1"/>
  <c r="S122" i="274" s="1"/>
  <c r="S123" i="274" s="1"/>
  <c r="S124" i="274" s="1"/>
  <c r="S125" i="274" s="1"/>
  <c r="S126" i="274" s="1"/>
  <c r="S127" i="274" s="1"/>
  <c r="S128" i="274" s="1"/>
  <c r="S129" i="274" s="1"/>
  <c r="S130" i="274" s="1"/>
  <c r="S131" i="274" s="1"/>
  <c r="S132" i="274" s="1"/>
  <c r="S133" i="274" s="1"/>
  <c r="S134" i="274" s="1"/>
  <c r="S135" i="274" s="1"/>
  <c r="S136" i="274" s="1"/>
  <c r="S137" i="274" s="1"/>
  <c r="S138" i="274" s="1"/>
  <c r="S139" i="274" s="1"/>
  <c r="S140" i="274" s="1"/>
  <c r="S141" i="274" s="1"/>
  <c r="S142" i="274" s="1"/>
  <c r="S143" i="274" s="1"/>
  <c r="S144" i="274" s="1"/>
  <c r="S145" i="274" s="1"/>
  <c r="S146" i="274" s="1"/>
  <c r="S147" i="274" s="1"/>
  <c r="S148" i="274" s="1"/>
  <c r="S149" i="274" s="1"/>
  <c r="S150" i="274" s="1"/>
  <c r="S151" i="274" s="1"/>
  <c r="S152" i="274" s="1"/>
  <c r="S153" i="274" s="1"/>
  <c r="S154" i="274" s="1"/>
  <c r="S155" i="274" s="1"/>
  <c r="S156" i="274" s="1"/>
  <c r="S157" i="274" s="1"/>
  <c r="S158" i="274" s="1"/>
  <c r="S159" i="274" s="1"/>
  <c r="S160" i="274" s="1"/>
  <c r="S161" i="274" s="1"/>
  <c r="S162" i="274" s="1"/>
  <c r="S163" i="274" s="1"/>
  <c r="S164" i="274" s="1"/>
  <c r="S165" i="274" s="1"/>
  <c r="S166" i="274" s="1"/>
  <c r="S167" i="274" s="1"/>
  <c r="S168" i="274" s="1"/>
  <c r="S169" i="274" s="1"/>
  <c r="S170" i="274" s="1"/>
  <c r="S171" i="274" s="1"/>
  <c r="S172" i="274" s="1"/>
  <c r="S173" i="274" s="1"/>
  <c r="S174" i="274" s="1"/>
  <c r="S175" i="274" s="1"/>
  <c r="S176" i="274" s="1"/>
  <c r="S177" i="274" s="1"/>
  <c r="S178" i="274" s="1"/>
  <c r="S179" i="274" s="1"/>
  <c r="S180" i="274" s="1"/>
  <c r="S181" i="274" s="1"/>
  <c r="S182" i="274" s="1"/>
  <c r="S183" i="274" s="1"/>
  <c r="S184" i="274" s="1"/>
  <c r="S185" i="274" s="1"/>
  <c r="S186" i="274" s="1"/>
  <c r="S187" i="274" s="1"/>
  <c r="S188" i="274" s="1"/>
  <c r="S189" i="274" s="1"/>
  <c r="S190" i="274" s="1"/>
  <c r="S191" i="274" s="1"/>
  <c r="S192" i="274" s="1"/>
  <c r="S193" i="274" s="1"/>
  <c r="S194" i="274" s="1"/>
  <c r="S195" i="274" s="1"/>
  <c r="S196" i="274" s="1"/>
  <c r="S197" i="274" s="1"/>
  <c r="S198" i="274" s="1"/>
  <c r="S199" i="274" s="1"/>
  <c r="S200" i="274" s="1"/>
  <c r="S201" i="274" s="1"/>
  <c r="S202" i="274" s="1"/>
  <c r="S203" i="274" s="1"/>
  <c r="S204" i="274" s="1"/>
  <c r="S205" i="274" s="1"/>
  <c r="S206" i="274" s="1"/>
  <c r="S207" i="274" s="1"/>
  <c r="S208" i="274" s="1"/>
  <c r="S209" i="274" s="1"/>
  <c r="S210" i="274" s="1"/>
  <c r="S211" i="274" s="1"/>
  <c r="S212" i="274" s="1"/>
  <c r="S213" i="274" s="1"/>
  <c r="S214" i="274" s="1"/>
  <c r="S215" i="274" s="1"/>
  <c r="S216" i="274" s="1"/>
  <c r="S217" i="274" s="1"/>
  <c r="S218" i="274" s="1"/>
  <c r="S219" i="274" s="1"/>
  <c r="S220" i="274" s="1"/>
  <c r="S221" i="274" s="1"/>
  <c r="S222" i="274" s="1"/>
  <c r="S223" i="274" s="1"/>
  <c r="S224" i="274" s="1"/>
  <c r="S225" i="274" s="1"/>
  <c r="S226" i="274" s="1"/>
  <c r="S227" i="274" s="1"/>
  <c r="S228" i="274" s="1"/>
  <c r="S229" i="274" s="1"/>
  <c r="S230" i="274" s="1"/>
  <c r="S231" i="274" s="1"/>
  <c r="S232" i="274" s="1"/>
  <c r="S233" i="274" s="1"/>
  <c r="S234" i="274" s="1"/>
  <c r="S235" i="274" s="1"/>
  <c r="S236" i="274" s="1"/>
  <c r="S237" i="274" s="1"/>
  <c r="S238" i="274" s="1"/>
  <c r="S239" i="274" s="1"/>
  <c r="S240" i="274" s="1"/>
  <c r="S241" i="274" s="1"/>
  <c r="S242" i="274" s="1"/>
  <c r="S243" i="274" s="1"/>
  <c r="S244" i="274" s="1"/>
  <c r="S245" i="274" s="1"/>
  <c r="S246" i="274" s="1"/>
  <c r="S247" i="274" s="1"/>
  <c r="S248" i="274" s="1"/>
  <c r="S249" i="274" s="1"/>
  <c r="S250" i="274" s="1"/>
  <c r="S251" i="274" s="1"/>
  <c r="S252" i="274" s="1"/>
  <c r="S253" i="274" s="1"/>
  <c r="S254" i="274" s="1"/>
  <c r="S255" i="274" s="1"/>
  <c r="S256" i="274" s="1"/>
  <c r="S257" i="274" s="1"/>
  <c r="S258" i="274" s="1"/>
  <c r="S259" i="274" s="1"/>
  <c r="S260" i="274" s="1"/>
  <c r="S261" i="274" s="1"/>
  <c r="S262" i="274" s="1"/>
  <c r="S263" i="274" s="1"/>
  <c r="S264" i="274" s="1"/>
  <c r="S265" i="274" s="1"/>
  <c r="S266" i="274" s="1"/>
  <c r="S267" i="274" s="1"/>
  <c r="S268" i="274" s="1"/>
  <c r="S269" i="274" s="1"/>
  <c r="S270" i="274" s="1"/>
  <c r="S271" i="274" s="1"/>
  <c r="S272" i="274" s="1"/>
  <c r="S273" i="274" s="1"/>
  <c r="S274" i="274" s="1"/>
  <c r="S275" i="274" s="1"/>
  <c r="S276" i="274" s="1"/>
  <c r="S277" i="274" s="1"/>
  <c r="S278" i="274" s="1"/>
  <c r="S279" i="274" s="1"/>
  <c r="S280" i="274" s="1"/>
  <c r="S281" i="274" s="1"/>
  <c r="S282" i="274" s="1"/>
  <c r="S283" i="274" s="1"/>
  <c r="S284" i="274" s="1"/>
  <c r="S285" i="274" s="1"/>
  <c r="S286" i="274" s="1"/>
  <c r="S287" i="274" s="1"/>
  <c r="S288" i="274" s="1"/>
  <c r="S289" i="274" s="1"/>
  <c r="S290" i="274" s="1"/>
  <c r="S291" i="274" s="1"/>
  <c r="S292" i="274" s="1"/>
  <c r="S293" i="274" s="1"/>
  <c r="S294" i="274" s="1"/>
  <c r="S295" i="274" s="1"/>
  <c r="S296" i="274" s="1"/>
  <c r="S297" i="274" s="1"/>
  <c r="S298" i="274" s="1"/>
  <c r="S299" i="274" s="1"/>
  <c r="S300" i="274" s="1"/>
  <c r="S301" i="274" s="1"/>
  <c r="S302" i="274" s="1"/>
  <c r="S303" i="274" s="1"/>
  <c r="S304" i="274" s="1"/>
  <c r="S305" i="274" s="1"/>
  <c r="S306" i="274" s="1"/>
  <c r="S307" i="274" s="1"/>
  <c r="S308" i="274" s="1"/>
  <c r="S309" i="274" s="1"/>
  <c r="S310" i="274" s="1"/>
  <c r="S311" i="274" s="1"/>
  <c r="S312" i="274" s="1"/>
  <c r="S313" i="274" s="1"/>
  <c r="S314" i="274" s="1"/>
  <c r="S315" i="274" s="1"/>
  <c r="S316" i="274" s="1"/>
  <c r="S317" i="274" s="1"/>
  <c r="S318" i="274" s="1"/>
  <c r="S319" i="274" s="1"/>
  <c r="S320" i="274" s="1"/>
  <c r="S321" i="274" s="1"/>
  <c r="S322" i="274" s="1"/>
  <c r="S323" i="274" s="1"/>
  <c r="S324" i="274" s="1"/>
  <c r="S325" i="274" s="1"/>
  <c r="S326" i="274" s="1"/>
  <c r="N15" i="268" l="1"/>
  <c r="Q257" i="268"/>
  <c r="I15" i="274"/>
  <c r="F15" i="274" s="1"/>
  <c r="Q35" i="325"/>
  <c r="N34" i="325"/>
  <c r="O15" i="268"/>
  <c r="R257" i="268"/>
  <c r="S36" i="325"/>
  <c r="W35" i="325"/>
  <c r="P15" i="271"/>
  <c r="R34" i="325"/>
  <c r="R48" i="322"/>
  <c r="S48" i="322"/>
  <c r="E15" i="274"/>
  <c r="Q48" i="322"/>
  <c r="O33" i="325"/>
  <c r="O34" i="325" s="1"/>
  <c r="N47" i="322"/>
  <c r="N48" i="322" s="1"/>
  <c r="U34" i="325"/>
  <c r="U35" i="325" s="1"/>
  <c r="O15" i="271"/>
  <c r="R256" i="271"/>
  <c r="V33" i="325"/>
  <c r="V34" i="325" s="1"/>
  <c r="U47" i="322"/>
  <c r="U48" i="322" s="1"/>
  <c r="W47" i="322"/>
  <c r="W48" i="322" s="1"/>
  <c r="O16" i="271"/>
  <c r="O17" i="271" s="1"/>
  <c r="O18" i="271" s="1"/>
  <c r="O19" i="271" s="1"/>
  <c r="O20" i="271" s="1"/>
  <c r="O21" i="271" s="1"/>
  <c r="O22" i="271" s="1"/>
  <c r="O23" i="271" s="1"/>
  <c r="O24" i="271" s="1"/>
  <c r="O25" i="271" s="1"/>
  <c r="O26" i="271" s="1"/>
  <c r="O27" i="271" s="1"/>
  <c r="O28" i="271" s="1"/>
  <c r="O29" i="271" s="1"/>
  <c r="O30" i="271" s="1"/>
  <c r="O31" i="271" s="1"/>
  <c r="O32" i="271" s="1"/>
  <c r="O33" i="271" s="1"/>
  <c r="O34" i="271" s="1"/>
  <c r="O35" i="271" s="1"/>
  <c r="O36" i="271" s="1"/>
  <c r="O37" i="271" s="1"/>
  <c r="O38" i="271" s="1"/>
  <c r="O39" i="271" s="1"/>
  <c r="O40" i="271" s="1"/>
  <c r="O41" i="271" s="1"/>
  <c r="O42" i="271" s="1"/>
  <c r="O43" i="271" s="1"/>
  <c r="O44" i="271" s="1"/>
  <c r="O45" i="271" s="1"/>
  <c r="O46" i="271" s="1"/>
  <c r="O47" i="271" s="1"/>
  <c r="I15" i="271"/>
  <c r="S16" i="271"/>
  <c r="S17" i="271" s="1"/>
  <c r="S18" i="271" s="1"/>
  <c r="S19" i="271" s="1"/>
  <c r="S20" i="271" s="1"/>
  <c r="S21" i="271" s="1"/>
  <c r="S22" i="271" s="1"/>
  <c r="S23" i="271" s="1"/>
  <c r="S24" i="271" s="1"/>
  <c r="S25" i="271" s="1"/>
  <c r="S26" i="271" s="1"/>
  <c r="S27" i="271" s="1"/>
  <c r="S28" i="271" s="1"/>
  <c r="S29" i="271" s="1"/>
  <c r="S30" i="271" s="1"/>
  <c r="S31" i="271" s="1"/>
  <c r="S32" i="271" s="1"/>
  <c r="S33" i="271" s="1"/>
  <c r="S34" i="271" s="1"/>
  <c r="S35" i="271" s="1"/>
  <c r="J15" i="271"/>
  <c r="G15" i="271" s="1"/>
  <c r="I15" i="268"/>
  <c r="F15" i="268" s="1"/>
  <c r="P15" i="268"/>
  <c r="J15" i="268" s="1"/>
  <c r="G15" i="268" s="1"/>
  <c r="H15" i="268"/>
  <c r="E15" i="268" s="1"/>
  <c r="L34" i="325"/>
  <c r="I33" i="325"/>
  <c r="F33" i="325" s="1"/>
  <c r="T33" i="325"/>
  <c r="D34" i="325"/>
  <c r="K34" i="325"/>
  <c r="H33" i="325"/>
  <c r="E33" i="325" s="1"/>
  <c r="M35" i="325"/>
  <c r="C34" i="325"/>
  <c r="P33" i="325"/>
  <c r="J32" i="325"/>
  <c r="G32" i="325" s="1"/>
  <c r="T32" i="322"/>
  <c r="K35" i="322"/>
  <c r="H34" i="322"/>
  <c r="E34" i="322" s="1"/>
  <c r="D36" i="322"/>
  <c r="C35" i="322"/>
  <c r="F34" i="322"/>
  <c r="M36" i="322"/>
  <c r="L36" i="322"/>
  <c r="I35" i="322"/>
  <c r="P33" i="322"/>
  <c r="J32" i="322"/>
  <c r="G32" i="322" s="1"/>
  <c r="O48" i="271"/>
  <c r="O49" i="271" s="1"/>
  <c r="O50" i="271" s="1"/>
  <c r="O51" i="271" s="1"/>
  <c r="O52" i="271" s="1"/>
  <c r="O53" i="271" s="1"/>
  <c r="O54" i="271" s="1"/>
  <c r="O55" i="271" s="1"/>
  <c r="O56" i="271" s="1"/>
  <c r="O57" i="271" s="1"/>
  <c r="O58" i="271" s="1"/>
  <c r="O59" i="271" s="1"/>
  <c r="O60" i="271" s="1"/>
  <c r="O61" i="271" s="1"/>
  <c r="O62" i="271" s="1"/>
  <c r="O63" i="271" s="1"/>
  <c r="O64" i="271" s="1"/>
  <c r="O65" i="271" s="1"/>
  <c r="O66" i="271" s="1"/>
  <c r="O67" i="271" s="1"/>
  <c r="O68" i="271" s="1"/>
  <c r="O69" i="271" s="1"/>
  <c r="O70" i="271" s="1"/>
  <c r="O71" i="271" s="1"/>
  <c r="O72" i="271" s="1"/>
  <c r="O73" i="271" s="1"/>
  <c r="O74" i="271" s="1"/>
  <c r="O75" i="271" s="1"/>
  <c r="O76" i="271" s="1"/>
  <c r="O77" i="271" s="1"/>
  <c r="O78" i="271" s="1"/>
  <c r="O79" i="271" s="1"/>
  <c r="O80" i="271" s="1"/>
  <c r="O81" i="271" s="1"/>
  <c r="O82" i="271" s="1"/>
  <c r="O83" i="271" s="1"/>
  <c r="O84" i="271" s="1"/>
  <c r="O85" i="271" s="1"/>
  <c r="O86" i="271" s="1"/>
  <c r="N15" i="271"/>
  <c r="Q16" i="271"/>
  <c r="Q17" i="271" s="1"/>
  <c r="Q18" i="271" s="1"/>
  <c r="Q19" i="271" s="1"/>
  <c r="Q20" i="271" s="1"/>
  <c r="Q21" i="271" s="1"/>
  <c r="Q22" i="271" s="1"/>
  <c r="Q23" i="271" s="1"/>
  <c r="Q24" i="271" s="1"/>
  <c r="Q25" i="271" s="1"/>
  <c r="Q26" i="271" s="1"/>
  <c r="Q27" i="271" s="1"/>
  <c r="Q28" i="271" s="1"/>
  <c r="Q29" i="271" s="1"/>
  <c r="Q30" i="271" s="1"/>
  <c r="Q31" i="271" s="1"/>
  <c r="Q32" i="271" s="1"/>
  <c r="Q33" i="271" s="1"/>
  <c r="Q34" i="271" s="1"/>
  <c r="Q35" i="271" s="1"/>
  <c r="I16" i="271"/>
  <c r="F16" i="271" s="1"/>
  <c r="L17" i="271"/>
  <c r="K17" i="271"/>
  <c r="H15" i="271"/>
  <c r="E15" i="271" s="1"/>
  <c r="C17" i="271"/>
  <c r="M18" i="271"/>
  <c r="D17" i="271"/>
  <c r="P16" i="271"/>
  <c r="P17" i="271" s="1"/>
  <c r="P18" i="271" s="1"/>
  <c r="P19" i="271" s="1"/>
  <c r="P20" i="271" s="1"/>
  <c r="P21" i="271" s="1"/>
  <c r="P22" i="271" s="1"/>
  <c r="P23" i="271" s="1"/>
  <c r="P24" i="271" s="1"/>
  <c r="P25" i="271" s="1"/>
  <c r="P26" i="271" s="1"/>
  <c r="P27" i="271" s="1"/>
  <c r="P28" i="271" s="1"/>
  <c r="P29" i="271" s="1"/>
  <c r="P30" i="271" s="1"/>
  <c r="P31" i="271" s="1"/>
  <c r="P32" i="271" s="1"/>
  <c r="P33" i="271" s="1"/>
  <c r="P34" i="271" s="1"/>
  <c r="P35" i="271" s="1"/>
  <c r="P36" i="271" s="1"/>
  <c r="P37" i="271" s="1"/>
  <c r="P38" i="271" s="1"/>
  <c r="P39" i="271" s="1"/>
  <c r="P40" i="271" s="1"/>
  <c r="P41" i="271" s="1"/>
  <c r="P42" i="271" s="1"/>
  <c r="P43" i="271" s="1"/>
  <c r="P44" i="271" s="1"/>
  <c r="P45" i="271" s="1"/>
  <c r="P46" i="271" s="1"/>
  <c r="P47" i="271" s="1"/>
  <c r="P48" i="271" s="1"/>
  <c r="P49" i="271" s="1"/>
  <c r="P50" i="271" s="1"/>
  <c r="P51" i="271" s="1"/>
  <c r="P52" i="271" s="1"/>
  <c r="P53" i="271" s="1"/>
  <c r="P54" i="271" s="1"/>
  <c r="P55" i="271" s="1"/>
  <c r="P56" i="271" s="1"/>
  <c r="P57" i="271" s="1"/>
  <c r="P58" i="271" s="1"/>
  <c r="P59" i="271" s="1"/>
  <c r="P60" i="271" s="1"/>
  <c r="P61" i="271" s="1"/>
  <c r="P62" i="271" s="1"/>
  <c r="P63" i="271" s="1"/>
  <c r="P64" i="271" s="1"/>
  <c r="P65" i="271" s="1"/>
  <c r="P66" i="271" s="1"/>
  <c r="P67" i="271" s="1"/>
  <c r="P68" i="271" s="1"/>
  <c r="P69" i="271" s="1"/>
  <c r="P70" i="271" s="1"/>
  <c r="P71" i="271" s="1"/>
  <c r="P72" i="271" s="1"/>
  <c r="P73" i="271" s="1"/>
  <c r="P74" i="271" s="1"/>
  <c r="P75" i="271" s="1"/>
  <c r="P76" i="271" s="1"/>
  <c r="P77" i="271" s="1"/>
  <c r="P78" i="271" s="1"/>
  <c r="P79" i="271" s="1"/>
  <c r="P80" i="271" s="1"/>
  <c r="P81" i="271" s="1"/>
  <c r="P82" i="271" s="1"/>
  <c r="P83" i="271" s="1"/>
  <c r="P84" i="271" s="1"/>
  <c r="P85" i="271" s="1"/>
  <c r="P86" i="271" s="1"/>
  <c r="F15" i="271"/>
  <c r="W36" i="325" l="1"/>
  <c r="Q36" i="325"/>
  <c r="W49" i="322"/>
  <c r="S49" i="322"/>
  <c r="U49" i="322"/>
  <c r="S37" i="325"/>
  <c r="O48" i="322"/>
  <c r="O49" i="322" s="1"/>
  <c r="R49" i="322"/>
  <c r="V48" i="322"/>
  <c r="Q256" i="271"/>
  <c r="J16" i="271"/>
  <c r="G16" i="271" s="1"/>
  <c r="V35" i="325"/>
  <c r="R35" i="325"/>
  <c r="Q49" i="322"/>
  <c r="S256" i="271"/>
  <c r="N35" i="325"/>
  <c r="N36" i="325" s="1"/>
  <c r="J17" i="271"/>
  <c r="M36" i="325"/>
  <c r="H34" i="325"/>
  <c r="E34" i="325" s="1"/>
  <c r="K35" i="325"/>
  <c r="P34" i="325"/>
  <c r="J33" i="325"/>
  <c r="G33" i="325" s="1"/>
  <c r="C35" i="325"/>
  <c r="T34" i="325"/>
  <c r="D35" i="325"/>
  <c r="I34" i="325"/>
  <c r="F34" i="325" s="1"/>
  <c r="L35" i="325"/>
  <c r="T33" i="322"/>
  <c r="C36" i="322"/>
  <c r="F35" i="322"/>
  <c r="P34" i="322"/>
  <c r="J33" i="322"/>
  <c r="G33" i="322" s="1"/>
  <c r="D37" i="322"/>
  <c r="L37" i="322"/>
  <c r="I36" i="322"/>
  <c r="M37" i="322"/>
  <c r="K36" i="322"/>
  <c r="H35" i="322"/>
  <c r="E35" i="322" s="1"/>
  <c r="K18" i="271"/>
  <c r="J18" i="271"/>
  <c r="M19" i="271"/>
  <c r="I17" i="271"/>
  <c r="F17" i="271" s="1"/>
  <c r="L18" i="271"/>
  <c r="C18" i="271"/>
  <c r="N16" i="271"/>
  <c r="G17" i="271"/>
  <c r="D18" i="271"/>
  <c r="O50" i="322" l="1"/>
  <c r="R50" i="322"/>
  <c r="R36" i="325"/>
  <c r="Q37" i="325"/>
  <c r="S38" i="325"/>
  <c r="W37" i="325"/>
  <c r="W38" i="325" s="1"/>
  <c r="N37" i="325"/>
  <c r="O35" i="325"/>
  <c r="O36" i="325" s="1"/>
  <c r="U36" i="325"/>
  <c r="U37" i="325" s="1"/>
  <c r="Q50" i="322"/>
  <c r="V49" i="322"/>
  <c r="V50" i="322" s="1"/>
  <c r="S50" i="322"/>
  <c r="N49" i="322"/>
  <c r="N50" i="322" s="1"/>
  <c r="L36" i="325"/>
  <c r="I35" i="325"/>
  <c r="F35" i="325" s="1"/>
  <c r="P35" i="325"/>
  <c r="J34" i="325"/>
  <c r="G34" i="325" s="1"/>
  <c r="D36" i="325"/>
  <c r="T35" i="325"/>
  <c r="K36" i="325"/>
  <c r="H35" i="325"/>
  <c r="E35" i="325" s="1"/>
  <c r="M37" i="325"/>
  <c r="C36" i="325"/>
  <c r="T34" i="322"/>
  <c r="K37" i="322"/>
  <c r="H36" i="322"/>
  <c r="E36" i="322" s="1"/>
  <c r="D38" i="322"/>
  <c r="M38" i="322"/>
  <c r="P35" i="322"/>
  <c r="J34" i="322"/>
  <c r="G34" i="322" s="1"/>
  <c r="L38" i="322"/>
  <c r="I37" i="322"/>
  <c r="C37" i="322"/>
  <c r="F36" i="322"/>
  <c r="I18" i="271"/>
  <c r="F18" i="271" s="1"/>
  <c r="L19" i="271"/>
  <c r="C19" i="271"/>
  <c r="D19" i="271"/>
  <c r="G18" i="271"/>
  <c r="J19" i="271"/>
  <c r="M20" i="271"/>
  <c r="N17" i="271"/>
  <c r="H16" i="271"/>
  <c r="E16" i="271" s="1"/>
  <c r="K19" i="271"/>
  <c r="R37" i="325" l="1"/>
  <c r="W39" i="325"/>
  <c r="W50" i="322"/>
  <c r="W51" i="322" s="1"/>
  <c r="S51" i="322"/>
  <c r="R51" i="322"/>
  <c r="S39" i="325"/>
  <c r="Q51" i="322"/>
  <c r="U50" i="322"/>
  <c r="Q38" i="325"/>
  <c r="N38" i="325" s="1"/>
  <c r="U38" i="325"/>
  <c r="V36" i="325"/>
  <c r="V37" i="325" s="1"/>
  <c r="W331" i="265"/>
  <c r="W332" i="265" s="1"/>
  <c r="W333" i="265" s="1"/>
  <c r="W334" i="265" s="1"/>
  <c r="W335" i="265" s="1"/>
  <c r="W336" i="265" s="1"/>
  <c r="W337" i="265" s="1"/>
  <c r="W338" i="265" s="1"/>
  <c r="W339" i="265" s="1"/>
  <c r="W340" i="265" s="1"/>
  <c r="W341" i="265" s="1"/>
  <c r="W342" i="265" s="1"/>
  <c r="W343" i="265" s="1"/>
  <c r="W344" i="265" s="1"/>
  <c r="W345" i="265" s="1"/>
  <c r="W346" i="265" s="1"/>
  <c r="W347" i="265" s="1"/>
  <c r="W348" i="265" s="1"/>
  <c r="W349" i="265" s="1"/>
  <c r="W350" i="265" s="1"/>
  <c r="W351" i="265" s="1"/>
  <c r="W352" i="265" s="1"/>
  <c r="W353" i="265" s="1"/>
  <c r="W354" i="265" s="1"/>
  <c r="W355" i="265" s="1"/>
  <c r="W356" i="265" s="1"/>
  <c r="W357" i="265" s="1"/>
  <c r="W358" i="265" s="1"/>
  <c r="W359" i="265" s="1"/>
  <c r="W360" i="265" s="1"/>
  <c r="W361" i="265" s="1"/>
  <c r="W362" i="265" s="1"/>
  <c r="W363" i="265" s="1"/>
  <c r="W364" i="265" s="1"/>
  <c r="W365" i="265" s="1"/>
  <c r="W366" i="265" s="1"/>
  <c r="W367" i="265" s="1"/>
  <c r="W368" i="265" s="1"/>
  <c r="W369" i="265" s="1"/>
  <c r="W370" i="265" s="1"/>
  <c r="W371" i="265" s="1"/>
  <c r="W372" i="265" s="1"/>
  <c r="W373" i="265" s="1"/>
  <c r="W374" i="265" s="1"/>
  <c r="W375" i="265" s="1"/>
  <c r="W376" i="265" s="1"/>
  <c r="W377" i="265" s="1"/>
  <c r="W378" i="265" s="1"/>
  <c r="W379" i="265" s="1"/>
  <c r="W380" i="265" s="1"/>
  <c r="W381" i="265" s="1"/>
  <c r="W382" i="265" s="1"/>
  <c r="W383" i="265" s="1"/>
  <c r="W384" i="265" s="1"/>
  <c r="W385" i="265" s="1"/>
  <c r="W386" i="265" s="1"/>
  <c r="W387" i="265" s="1"/>
  <c r="W388" i="265" s="1"/>
  <c r="W389" i="265" s="1"/>
  <c r="W390" i="265" s="1"/>
  <c r="W391" i="265" s="1"/>
  <c r="W392" i="265" s="1"/>
  <c r="W393" i="265" s="1"/>
  <c r="W394" i="265" s="1"/>
  <c r="W395" i="265" s="1"/>
  <c r="W396" i="265" s="1"/>
  <c r="K37" i="325"/>
  <c r="H36" i="325"/>
  <c r="E36" i="325" s="1"/>
  <c r="T36" i="325"/>
  <c r="D37" i="325"/>
  <c r="C37" i="325"/>
  <c r="P36" i="325"/>
  <c r="J35" i="325"/>
  <c r="G35" i="325" s="1"/>
  <c r="M38" i="325"/>
  <c r="L37" i="325"/>
  <c r="I36" i="325"/>
  <c r="F36" i="325" s="1"/>
  <c r="T35" i="322"/>
  <c r="C38" i="322"/>
  <c r="F37" i="322"/>
  <c r="P36" i="322"/>
  <c r="J35" i="322"/>
  <c r="G35" i="322" s="1"/>
  <c r="L39" i="322"/>
  <c r="I38" i="322"/>
  <c r="M39" i="322"/>
  <c r="D39" i="322"/>
  <c r="H37" i="322"/>
  <c r="E37" i="322" s="1"/>
  <c r="K38" i="322"/>
  <c r="D20" i="271"/>
  <c r="G19" i="271"/>
  <c r="N18" i="271"/>
  <c r="H17" i="271"/>
  <c r="E17" i="271" s="1"/>
  <c r="F19" i="271"/>
  <c r="C20" i="271"/>
  <c r="J20" i="271"/>
  <c r="M21" i="271"/>
  <c r="L20" i="271"/>
  <c r="I19" i="271"/>
  <c r="K20" i="271"/>
  <c r="N51" i="322" l="1"/>
  <c r="Q52" i="322"/>
  <c r="W40" i="325"/>
  <c r="S40" i="325"/>
  <c r="R38" i="325"/>
  <c r="U39" i="325"/>
  <c r="O51" i="322"/>
  <c r="O52" i="322" s="1"/>
  <c r="V51" i="322"/>
  <c r="V52" i="322" s="1"/>
  <c r="R52" i="322"/>
  <c r="O37" i="325"/>
  <c r="O38" i="325" s="1"/>
  <c r="Q39" i="325"/>
  <c r="S52" i="322"/>
  <c r="U51" i="322"/>
  <c r="U52" i="322" s="1"/>
  <c r="C38" i="325"/>
  <c r="L38" i="325"/>
  <c r="I37" i="325"/>
  <c r="F37" i="325" s="1"/>
  <c r="T37" i="325"/>
  <c r="D38" i="325"/>
  <c r="M39" i="325"/>
  <c r="P37" i="325"/>
  <c r="J36" i="325"/>
  <c r="G36" i="325" s="1"/>
  <c r="K38" i="325"/>
  <c r="H37" i="325"/>
  <c r="E37" i="325" s="1"/>
  <c r="T36" i="322"/>
  <c r="K39" i="322"/>
  <c r="H38" i="322"/>
  <c r="E38" i="322" s="1"/>
  <c r="I39" i="322"/>
  <c r="L40" i="322"/>
  <c r="P37" i="322"/>
  <c r="J36" i="322"/>
  <c r="G36" i="322" s="1"/>
  <c r="D40" i="322"/>
  <c r="F38" i="322"/>
  <c r="C39" i="322"/>
  <c r="M40" i="322"/>
  <c r="C21" i="271"/>
  <c r="K21" i="271"/>
  <c r="N19" i="271"/>
  <c r="H18" i="271"/>
  <c r="E18" i="271" s="1"/>
  <c r="I20" i="271"/>
  <c r="F20" i="271" s="1"/>
  <c r="L21" i="271"/>
  <c r="J21" i="271"/>
  <c r="M22" i="271"/>
  <c r="G20" i="271"/>
  <c r="D21" i="271"/>
  <c r="U53" i="322" l="1"/>
  <c r="W41" i="325"/>
  <c r="S53" i="322"/>
  <c r="Q53" i="322"/>
  <c r="N52" i="322"/>
  <c r="N53" i="322" s="1"/>
  <c r="Q40" i="325"/>
  <c r="R39" i="325"/>
  <c r="S41" i="325"/>
  <c r="N39" i="325"/>
  <c r="W52" i="322"/>
  <c r="W53" i="322" s="1"/>
  <c r="R53" i="322"/>
  <c r="V38" i="325"/>
  <c r="V39" i="325" s="1"/>
  <c r="T38" i="325"/>
  <c r="D39" i="325"/>
  <c r="H38" i="325"/>
  <c r="E38" i="325" s="1"/>
  <c r="K39" i="325"/>
  <c r="L39" i="325"/>
  <c r="I38" i="325"/>
  <c r="F38" i="325" s="1"/>
  <c r="P38" i="325"/>
  <c r="J37" i="325"/>
  <c r="G37" i="325" s="1"/>
  <c r="C39" i="325"/>
  <c r="M40" i="325"/>
  <c r="T37" i="322"/>
  <c r="M41" i="322"/>
  <c r="P38" i="322"/>
  <c r="J37" i="322"/>
  <c r="G37" i="322" s="1"/>
  <c r="F39" i="322"/>
  <c r="C40" i="322"/>
  <c r="L41" i="322"/>
  <c r="I40" i="322"/>
  <c r="D41" i="322"/>
  <c r="H39" i="322"/>
  <c r="E39" i="322" s="1"/>
  <c r="K40" i="322"/>
  <c r="G21" i="271"/>
  <c r="D22" i="271"/>
  <c r="N20" i="271"/>
  <c r="H19" i="271"/>
  <c r="E19" i="271" s="1"/>
  <c r="K22" i="271"/>
  <c r="M23" i="271"/>
  <c r="J22" i="271"/>
  <c r="C22" i="271"/>
  <c r="I21" i="271"/>
  <c r="F21" i="271" s="1"/>
  <c r="L22" i="271"/>
  <c r="V40" i="325" l="1"/>
  <c r="R54" i="322"/>
  <c r="O53" i="322"/>
  <c r="O54" i="322" s="1"/>
  <c r="R40" i="325"/>
  <c r="S54" i="322"/>
  <c r="W42" i="325"/>
  <c r="W54" i="322"/>
  <c r="Q41" i="325"/>
  <c r="V53" i="322"/>
  <c r="N40" i="325"/>
  <c r="S42" i="325"/>
  <c r="Q54" i="322"/>
  <c r="O39" i="325"/>
  <c r="O40" i="325" s="1"/>
  <c r="U40" i="325"/>
  <c r="U41" i="325" s="1"/>
  <c r="P39" i="325"/>
  <c r="J38" i="325"/>
  <c r="G38" i="325" s="1"/>
  <c r="M41" i="325"/>
  <c r="L40" i="325"/>
  <c r="I39" i="325"/>
  <c r="F39" i="325" s="1"/>
  <c r="K40" i="325"/>
  <c r="H39" i="325"/>
  <c r="E39" i="325" s="1"/>
  <c r="C40" i="325"/>
  <c r="D40" i="325"/>
  <c r="T39" i="325"/>
  <c r="T38" i="322"/>
  <c r="L42" i="322"/>
  <c r="I41" i="322"/>
  <c r="K41" i="322"/>
  <c r="H40" i="322"/>
  <c r="E40" i="322" s="1"/>
  <c r="C41" i="322"/>
  <c r="F40" i="322"/>
  <c r="P39" i="322"/>
  <c r="J38" i="322"/>
  <c r="G38" i="322" s="1"/>
  <c r="D42" i="322"/>
  <c r="M42" i="322"/>
  <c r="J23" i="271"/>
  <c r="M24" i="271"/>
  <c r="K23" i="271"/>
  <c r="I22" i="271"/>
  <c r="F22" i="271" s="1"/>
  <c r="L23" i="271"/>
  <c r="N21" i="271"/>
  <c r="H20" i="271"/>
  <c r="E20" i="271" s="1"/>
  <c r="C23" i="271"/>
  <c r="G22" i="271"/>
  <c r="D23" i="271"/>
  <c r="O55" i="322" l="1"/>
  <c r="Q42" i="325"/>
  <c r="R55" i="322"/>
  <c r="U54" i="322"/>
  <c r="Q55" i="322"/>
  <c r="N54" i="322"/>
  <c r="N55" i="322" s="1"/>
  <c r="W43" i="325"/>
  <c r="S43" i="325"/>
  <c r="S55" i="322"/>
  <c r="N41" i="325"/>
  <c r="N42" i="325" s="1"/>
  <c r="V54" i="322"/>
  <c r="V55" i="322" s="1"/>
  <c r="R41" i="325"/>
  <c r="K41" i="325"/>
  <c r="H40" i="325"/>
  <c r="E40" i="325" s="1"/>
  <c r="L41" i="325"/>
  <c r="I40" i="325"/>
  <c r="F40" i="325" s="1"/>
  <c r="T40" i="325"/>
  <c r="D41" i="325"/>
  <c r="M42" i="325"/>
  <c r="C41" i="325"/>
  <c r="P40" i="325"/>
  <c r="J39" i="325"/>
  <c r="G39" i="325" s="1"/>
  <c r="T39" i="322"/>
  <c r="M43" i="322"/>
  <c r="D43" i="322"/>
  <c r="E41" i="322"/>
  <c r="C42" i="322"/>
  <c r="F41" i="322"/>
  <c r="H41" i="322"/>
  <c r="K42" i="322"/>
  <c r="P40" i="322"/>
  <c r="J39" i="322"/>
  <c r="G39" i="322" s="1"/>
  <c r="L43" i="322"/>
  <c r="I42" i="322"/>
  <c r="N22" i="271"/>
  <c r="H21" i="271"/>
  <c r="E21" i="271" s="1"/>
  <c r="D24" i="271"/>
  <c r="G23" i="271"/>
  <c r="L24" i="271"/>
  <c r="I23" i="271"/>
  <c r="F23" i="271" s="1"/>
  <c r="K24" i="271"/>
  <c r="C24" i="271"/>
  <c r="J24" i="271"/>
  <c r="M25" i="271"/>
  <c r="R42" i="325" l="1"/>
  <c r="V41" i="325"/>
  <c r="V42" i="325" s="1"/>
  <c r="W44" i="325"/>
  <c r="Q43" i="325"/>
  <c r="N43" i="325"/>
  <c r="O41" i="325"/>
  <c r="O42" i="325" s="1"/>
  <c r="S56" i="322"/>
  <c r="W55" i="322"/>
  <c r="Q56" i="322"/>
  <c r="U42" i="325"/>
  <c r="U43" i="325" s="1"/>
  <c r="U55" i="322"/>
  <c r="S44" i="325"/>
  <c r="R56" i="322"/>
  <c r="V56" i="322" s="1"/>
  <c r="M43" i="325"/>
  <c r="T41" i="325"/>
  <c r="D42" i="325"/>
  <c r="P41" i="325"/>
  <c r="J40" i="325"/>
  <c r="G40" i="325" s="1"/>
  <c r="L42" i="325"/>
  <c r="I41" i="325"/>
  <c r="F41" i="325" s="1"/>
  <c r="C42" i="325"/>
  <c r="K42" i="325"/>
  <c r="H41" i="325"/>
  <c r="E41" i="325" s="1"/>
  <c r="T40" i="322"/>
  <c r="F42" i="322"/>
  <c r="C43" i="322"/>
  <c r="I43" i="322"/>
  <c r="L44" i="322"/>
  <c r="D44" i="322"/>
  <c r="P41" i="322"/>
  <c r="J40" i="322"/>
  <c r="G40" i="322" s="1"/>
  <c r="K43" i="322"/>
  <c r="H42" i="322"/>
  <c r="E42" i="322" s="1"/>
  <c r="M44" i="322"/>
  <c r="J25" i="271"/>
  <c r="M26" i="271"/>
  <c r="I24" i="271"/>
  <c r="F24" i="271" s="1"/>
  <c r="L25" i="271"/>
  <c r="C25" i="271"/>
  <c r="G24" i="271"/>
  <c r="D25" i="271"/>
  <c r="K25" i="271"/>
  <c r="N23" i="271"/>
  <c r="H22" i="271"/>
  <c r="E22" i="271" s="1"/>
  <c r="U56" i="322" l="1"/>
  <c r="U57" i="322" s="1"/>
  <c r="Q57" i="322"/>
  <c r="N56" i="322"/>
  <c r="N57" i="322" s="1"/>
  <c r="W45" i="325"/>
  <c r="W56" i="322"/>
  <c r="O56" i="322"/>
  <c r="R57" i="322"/>
  <c r="S57" i="322"/>
  <c r="V43" i="325"/>
  <c r="S45" i="325"/>
  <c r="R43" i="325"/>
  <c r="U44" i="325"/>
  <c r="Q44" i="325"/>
  <c r="L43" i="325"/>
  <c r="I42" i="325"/>
  <c r="F42" i="325" s="1"/>
  <c r="P42" i="325"/>
  <c r="J41" i="325"/>
  <c r="G41" i="325" s="1"/>
  <c r="H42" i="325"/>
  <c r="K43" i="325"/>
  <c r="E42" i="325"/>
  <c r="C43" i="325"/>
  <c r="T42" i="325"/>
  <c r="D43" i="325"/>
  <c r="M44" i="325"/>
  <c r="T41" i="322"/>
  <c r="M45" i="322"/>
  <c r="H43" i="322"/>
  <c r="E43" i="322" s="1"/>
  <c r="K44" i="322"/>
  <c r="L45" i="322"/>
  <c r="I44" i="322"/>
  <c r="F43" i="322"/>
  <c r="C44" i="322"/>
  <c r="P42" i="322"/>
  <c r="J41" i="322"/>
  <c r="G41" i="322" s="1"/>
  <c r="D45" i="322"/>
  <c r="N24" i="271"/>
  <c r="H23" i="271"/>
  <c r="E23" i="271" s="1"/>
  <c r="C26" i="271"/>
  <c r="K26" i="271"/>
  <c r="I25" i="271"/>
  <c r="F25" i="271" s="1"/>
  <c r="L26" i="271"/>
  <c r="D26" i="271"/>
  <c r="G25" i="271"/>
  <c r="M27" i="271"/>
  <c r="J26" i="271"/>
  <c r="Q45" i="325" l="1"/>
  <c r="U45" i="325"/>
  <c r="V44" i="325"/>
  <c r="N58" i="322"/>
  <c r="N44" i="325"/>
  <c r="S58" i="322"/>
  <c r="Q58" i="322"/>
  <c r="R58" i="322"/>
  <c r="U58" i="322"/>
  <c r="R44" i="325"/>
  <c r="O43" i="325"/>
  <c r="O44" i="325" s="1"/>
  <c r="O57" i="322"/>
  <c r="S46" i="325"/>
  <c r="W57" i="322"/>
  <c r="W58" i="322" s="1"/>
  <c r="V57" i="322"/>
  <c r="M45" i="325"/>
  <c r="K44" i="325"/>
  <c r="H43" i="325"/>
  <c r="E43" i="325" s="1"/>
  <c r="D44" i="325"/>
  <c r="T43" i="325"/>
  <c r="P43" i="325"/>
  <c r="J42" i="325"/>
  <c r="G42" i="325" s="1"/>
  <c r="C44" i="325"/>
  <c r="L44" i="325"/>
  <c r="I43" i="325"/>
  <c r="F43" i="325" s="1"/>
  <c r="T42" i="322"/>
  <c r="C45" i="322"/>
  <c r="F44" i="322"/>
  <c r="L46" i="322"/>
  <c r="I45" i="322"/>
  <c r="D46" i="322"/>
  <c r="K45" i="322"/>
  <c r="H44" i="322"/>
  <c r="E44" i="322" s="1"/>
  <c r="P43" i="322"/>
  <c r="J42" i="322"/>
  <c r="G42" i="322" s="1"/>
  <c r="M46" i="322"/>
  <c r="K27" i="271"/>
  <c r="J27" i="271"/>
  <c r="M28" i="271"/>
  <c r="C27" i="271"/>
  <c r="G26" i="271"/>
  <c r="D27" i="271"/>
  <c r="I26" i="271"/>
  <c r="F26" i="271" s="1"/>
  <c r="L27" i="271"/>
  <c r="N25" i="271"/>
  <c r="H24" i="271"/>
  <c r="E24" i="271" s="1"/>
  <c r="V58" i="322" l="1"/>
  <c r="R59" i="322"/>
  <c r="S47" i="325"/>
  <c r="O58" i="322"/>
  <c r="Q59" i="322"/>
  <c r="W46" i="325"/>
  <c r="W47" i="325" s="1"/>
  <c r="S59" i="322"/>
  <c r="W59" i="322" s="1"/>
  <c r="Q46" i="325"/>
  <c r="R45" i="325"/>
  <c r="N45" i="325"/>
  <c r="N46" i="325" s="1"/>
  <c r="P44" i="325"/>
  <c r="J43" i="325"/>
  <c r="G43" i="325" s="1"/>
  <c r="L45" i="325"/>
  <c r="I44" i="325"/>
  <c r="F44" i="325" s="1"/>
  <c r="T44" i="325"/>
  <c r="D45" i="325"/>
  <c r="K45" i="325"/>
  <c r="H44" i="325"/>
  <c r="C45" i="325"/>
  <c r="E44" i="325"/>
  <c r="M46" i="325"/>
  <c r="T43" i="322"/>
  <c r="M47" i="322"/>
  <c r="L47" i="322"/>
  <c r="I46" i="322"/>
  <c r="P44" i="322"/>
  <c r="J43" i="322"/>
  <c r="G43" i="322" s="1"/>
  <c r="H45" i="322"/>
  <c r="E45" i="322" s="1"/>
  <c r="K46" i="322"/>
  <c r="D47" i="322"/>
  <c r="F45" i="322"/>
  <c r="C46" i="322"/>
  <c r="C28" i="271"/>
  <c r="N26" i="271"/>
  <c r="H25" i="271"/>
  <c r="E25" i="271" s="1"/>
  <c r="L28" i="271"/>
  <c r="I27" i="271"/>
  <c r="F27" i="271" s="1"/>
  <c r="J28" i="271"/>
  <c r="M29" i="271"/>
  <c r="D28" i="271"/>
  <c r="G27" i="271"/>
  <c r="K28" i="271"/>
  <c r="W48" i="325" l="1"/>
  <c r="R60" i="322"/>
  <c r="R46" i="325"/>
  <c r="Q60" i="322"/>
  <c r="N59" i="322"/>
  <c r="N60" i="322" s="1"/>
  <c r="O59" i="322"/>
  <c r="O60" i="322" s="1"/>
  <c r="Q47" i="325"/>
  <c r="U46" i="325"/>
  <c r="U47" i="325" s="1"/>
  <c r="N47" i="325"/>
  <c r="S48" i="325"/>
  <c r="U59" i="322"/>
  <c r="U60" i="322" s="1"/>
  <c r="S60" i="322"/>
  <c r="V59" i="322"/>
  <c r="V60" i="322" s="1"/>
  <c r="O45" i="325"/>
  <c r="O46" i="325" s="1"/>
  <c r="V45" i="325"/>
  <c r="V46" i="325" s="1"/>
  <c r="K46" i="325"/>
  <c r="H45" i="325"/>
  <c r="E45" i="325" s="1"/>
  <c r="D46" i="325"/>
  <c r="M47" i="325"/>
  <c r="L46" i="325"/>
  <c r="I45" i="325"/>
  <c r="F45" i="325"/>
  <c r="C46" i="325"/>
  <c r="P45" i="325"/>
  <c r="J44" i="325"/>
  <c r="G44" i="325" s="1"/>
  <c r="T44" i="322"/>
  <c r="F46" i="322"/>
  <c r="C47" i="322"/>
  <c r="P45" i="322"/>
  <c r="J44" i="322"/>
  <c r="G44" i="322" s="1"/>
  <c r="I47" i="322"/>
  <c r="L48" i="322"/>
  <c r="D48" i="322"/>
  <c r="M48" i="322"/>
  <c r="K47" i="322"/>
  <c r="H46" i="322"/>
  <c r="E46" i="322" s="1"/>
  <c r="K29" i="271"/>
  <c r="I28" i="271"/>
  <c r="F28" i="271" s="1"/>
  <c r="L29" i="271"/>
  <c r="N27" i="271"/>
  <c r="H26" i="271"/>
  <c r="E26" i="271" s="1"/>
  <c r="C29" i="271"/>
  <c r="G28" i="271"/>
  <c r="D29" i="271"/>
  <c r="J29" i="271"/>
  <c r="M30" i="271"/>
  <c r="N48" i="325" l="1"/>
  <c r="U48" i="325"/>
  <c r="R47" i="325"/>
  <c r="Q48" i="325"/>
  <c r="R61" i="322"/>
  <c r="S61" i="322"/>
  <c r="W60" i="322"/>
  <c r="T45" i="325"/>
  <c r="S49" i="325"/>
  <c r="Q61" i="322"/>
  <c r="C47" i="325"/>
  <c r="T46" i="325"/>
  <c r="D47" i="325"/>
  <c r="L47" i="325"/>
  <c r="I46" i="325"/>
  <c r="F46" i="325" s="1"/>
  <c r="M48" i="325"/>
  <c r="P46" i="325"/>
  <c r="J45" i="325"/>
  <c r="G45" i="325" s="1"/>
  <c r="H46" i="325"/>
  <c r="E46" i="325" s="1"/>
  <c r="K47" i="325"/>
  <c r="T45" i="322"/>
  <c r="L49" i="322"/>
  <c r="I48" i="322"/>
  <c r="H47" i="322"/>
  <c r="K48" i="322"/>
  <c r="M49" i="322"/>
  <c r="P46" i="322"/>
  <c r="J45" i="322"/>
  <c r="G45" i="322" s="1"/>
  <c r="D49" i="322"/>
  <c r="F47" i="322"/>
  <c r="C48" i="322"/>
  <c r="E47" i="322"/>
  <c r="C30" i="271"/>
  <c r="M31" i="271"/>
  <c r="J30" i="271"/>
  <c r="N28" i="271"/>
  <c r="H27" i="271"/>
  <c r="E27" i="271" s="1"/>
  <c r="D30" i="271"/>
  <c r="G29" i="271"/>
  <c r="I29" i="271"/>
  <c r="F29" i="271" s="1"/>
  <c r="L30" i="271"/>
  <c r="K30" i="271"/>
  <c r="N61" i="322" l="1"/>
  <c r="Q62" i="322"/>
  <c r="U61" i="322"/>
  <c r="U62" i="322" s="1"/>
  <c r="S62" i="322"/>
  <c r="R48" i="325"/>
  <c r="S50" i="325"/>
  <c r="R62" i="322"/>
  <c r="O47" i="325"/>
  <c r="O48" i="325" s="1"/>
  <c r="W61" i="322"/>
  <c r="V47" i="325"/>
  <c r="V48" i="325" s="1"/>
  <c r="W49" i="325"/>
  <c r="W50" i="325" s="1"/>
  <c r="Q49" i="325"/>
  <c r="O61" i="322"/>
  <c r="O62" i="322" s="1"/>
  <c r="V61" i="322"/>
  <c r="V62" i="322" s="1"/>
  <c r="L48" i="325"/>
  <c r="K48" i="325"/>
  <c r="H47" i="325"/>
  <c r="E47" i="325" s="1"/>
  <c r="D48" i="325"/>
  <c r="T47" i="325"/>
  <c r="P47" i="325"/>
  <c r="J46" i="325"/>
  <c r="G46" i="325" s="1"/>
  <c r="C48" i="325"/>
  <c r="M49" i="325"/>
  <c r="T46" i="322"/>
  <c r="P47" i="322"/>
  <c r="J46" i="322"/>
  <c r="G46" i="322" s="1"/>
  <c r="M50" i="322"/>
  <c r="C49" i="322"/>
  <c r="F48" i="322"/>
  <c r="K49" i="322"/>
  <c r="H48" i="322"/>
  <c r="E48" i="322" s="1"/>
  <c r="D50" i="322"/>
  <c r="L50" i="322"/>
  <c r="I49" i="322"/>
  <c r="N29" i="271"/>
  <c r="H28" i="271"/>
  <c r="E28" i="271" s="1"/>
  <c r="K31" i="271"/>
  <c r="I30" i="271"/>
  <c r="L31" i="271"/>
  <c r="J31" i="271"/>
  <c r="M32" i="271"/>
  <c r="G30" i="271"/>
  <c r="D31" i="271"/>
  <c r="F30" i="271"/>
  <c r="C31" i="271"/>
  <c r="S63" i="322" l="1"/>
  <c r="R63" i="322"/>
  <c r="U63" i="322"/>
  <c r="Q50" i="325"/>
  <c r="S51" i="325"/>
  <c r="Q63" i="322"/>
  <c r="V49" i="325"/>
  <c r="U49" i="325"/>
  <c r="U50" i="325" s="1"/>
  <c r="N62" i="322"/>
  <c r="W62" i="322"/>
  <c r="W63" i="322" s="1"/>
  <c r="I47" i="325"/>
  <c r="F47" i="325" s="1"/>
  <c r="N49" i="325"/>
  <c r="N50" i="325" s="1"/>
  <c r="R49" i="325"/>
  <c r="P48" i="325"/>
  <c r="J47" i="325"/>
  <c r="G47" i="325" s="1"/>
  <c r="M50" i="325"/>
  <c r="T48" i="325"/>
  <c r="D49" i="325"/>
  <c r="K49" i="325"/>
  <c r="H48" i="325"/>
  <c r="C49" i="325"/>
  <c r="E48" i="325"/>
  <c r="L49" i="325"/>
  <c r="I48" i="325"/>
  <c r="F48" i="325" s="1"/>
  <c r="T47" i="322"/>
  <c r="H49" i="322"/>
  <c r="E49" i="322" s="1"/>
  <c r="K50" i="322"/>
  <c r="L51" i="322"/>
  <c r="I50" i="322"/>
  <c r="D51" i="322"/>
  <c r="F49" i="322"/>
  <c r="C50" i="322"/>
  <c r="M51" i="322"/>
  <c r="P48" i="322"/>
  <c r="J47" i="322"/>
  <c r="G47" i="322" s="1"/>
  <c r="C32" i="271"/>
  <c r="L32" i="271"/>
  <c r="I31" i="271"/>
  <c r="F31" i="271" s="1"/>
  <c r="K32" i="271"/>
  <c r="D32" i="271"/>
  <c r="G31" i="271"/>
  <c r="J32" i="271"/>
  <c r="M33" i="271"/>
  <c r="N30" i="271"/>
  <c r="H29" i="271"/>
  <c r="E29" i="271" s="1"/>
  <c r="R50" i="325" l="1"/>
  <c r="Q64" i="322"/>
  <c r="V63" i="322"/>
  <c r="R64" i="322"/>
  <c r="O63" i="322"/>
  <c r="O64" i="322" s="1"/>
  <c r="S52" i="325"/>
  <c r="S64" i="322"/>
  <c r="W51" i="325"/>
  <c r="O49" i="325"/>
  <c r="N63" i="322"/>
  <c r="Q51" i="325"/>
  <c r="K50" i="325"/>
  <c r="H49" i="325"/>
  <c r="E49" i="325" s="1"/>
  <c r="T49" i="325"/>
  <c r="D50" i="325"/>
  <c r="L50" i="325"/>
  <c r="I49" i="325"/>
  <c r="F49" i="325" s="1"/>
  <c r="M51" i="325"/>
  <c r="C50" i="325"/>
  <c r="P49" i="325"/>
  <c r="J48" i="325"/>
  <c r="G48" i="325" s="1"/>
  <c r="T48" i="322"/>
  <c r="D52" i="322"/>
  <c r="P49" i="322"/>
  <c r="J48" i="322"/>
  <c r="G48" i="322" s="1"/>
  <c r="M52" i="322"/>
  <c r="I51" i="322"/>
  <c r="L52" i="322"/>
  <c r="F50" i="322"/>
  <c r="C51" i="322"/>
  <c r="K51" i="322"/>
  <c r="H50" i="322"/>
  <c r="E50" i="322" s="1"/>
  <c r="K33" i="271"/>
  <c r="N31" i="271"/>
  <c r="H30" i="271"/>
  <c r="E30" i="271" s="1"/>
  <c r="J33" i="271"/>
  <c r="M34" i="271"/>
  <c r="I32" i="271"/>
  <c r="F32" i="271" s="1"/>
  <c r="L33" i="271"/>
  <c r="G32" i="271"/>
  <c r="D33" i="271"/>
  <c r="C33" i="271"/>
  <c r="W64" i="322" l="1"/>
  <c r="S65" i="322"/>
  <c r="Q65" i="322"/>
  <c r="Q52" i="325"/>
  <c r="S53" i="325"/>
  <c r="U51" i="325"/>
  <c r="N51" i="325"/>
  <c r="R51" i="325"/>
  <c r="N64" i="322"/>
  <c r="N65" i="322" s="1"/>
  <c r="U64" i="322"/>
  <c r="O50" i="325"/>
  <c r="V50" i="325"/>
  <c r="V51" i="325" s="1"/>
  <c r="W52" i="325"/>
  <c r="W53" i="325" s="1"/>
  <c r="R65" i="322"/>
  <c r="V64" i="322"/>
  <c r="M52" i="325"/>
  <c r="L51" i="325"/>
  <c r="I50" i="325"/>
  <c r="F50" i="325" s="1"/>
  <c r="P50" i="325"/>
  <c r="J49" i="325"/>
  <c r="G49" i="325" s="1"/>
  <c r="C51" i="325"/>
  <c r="T50" i="325"/>
  <c r="D51" i="325"/>
  <c r="H50" i="325"/>
  <c r="E50" i="325" s="1"/>
  <c r="K51" i="325"/>
  <c r="T49" i="322"/>
  <c r="M53" i="322"/>
  <c r="H51" i="322"/>
  <c r="E51" i="322" s="1"/>
  <c r="K52" i="322"/>
  <c r="F51" i="322"/>
  <c r="C52" i="322"/>
  <c r="P50" i="322"/>
  <c r="J49" i="322"/>
  <c r="G49" i="322" s="1"/>
  <c r="D53" i="322"/>
  <c r="L53" i="322"/>
  <c r="I52" i="322"/>
  <c r="M35" i="271"/>
  <c r="J34" i="271"/>
  <c r="I33" i="271"/>
  <c r="F33" i="271" s="1"/>
  <c r="L34" i="271"/>
  <c r="C34" i="271"/>
  <c r="D34" i="271"/>
  <c r="G33" i="271"/>
  <c r="N32" i="271"/>
  <c r="H31" i="271"/>
  <c r="E31" i="271" s="1"/>
  <c r="K34" i="271"/>
  <c r="V65" i="322" l="1"/>
  <c r="N66" i="322"/>
  <c r="Q53" i="325"/>
  <c r="R66" i="322"/>
  <c r="R52" i="325"/>
  <c r="Q66" i="322"/>
  <c r="N52" i="325"/>
  <c r="N53" i="325" s="1"/>
  <c r="S66" i="322"/>
  <c r="V52" i="325"/>
  <c r="U52" i="325"/>
  <c r="O51" i="325"/>
  <c r="O52" i="325" s="1"/>
  <c r="W65" i="322"/>
  <c r="W66" i="322" s="1"/>
  <c r="U65" i="322"/>
  <c r="U66" i="322" s="1"/>
  <c r="S54" i="325"/>
  <c r="O65" i="322"/>
  <c r="O66" i="322" s="1"/>
  <c r="K52" i="325"/>
  <c r="H51" i="325"/>
  <c r="P51" i="325"/>
  <c r="J50" i="325"/>
  <c r="G50" i="325" s="1"/>
  <c r="D52" i="325"/>
  <c r="T51" i="325"/>
  <c r="L52" i="325"/>
  <c r="I51" i="325"/>
  <c r="M53" i="325"/>
  <c r="C52" i="325"/>
  <c r="F51" i="325"/>
  <c r="E51" i="325"/>
  <c r="T50" i="322"/>
  <c r="P51" i="322"/>
  <c r="J50" i="322"/>
  <c r="G50" i="322" s="1"/>
  <c r="L54" i="322"/>
  <c r="I53" i="322"/>
  <c r="C53" i="322"/>
  <c r="F52" i="322"/>
  <c r="K53" i="322"/>
  <c r="H52" i="322"/>
  <c r="E52" i="322" s="1"/>
  <c r="D54" i="322"/>
  <c r="M54" i="322"/>
  <c r="C35" i="271"/>
  <c r="K35" i="271"/>
  <c r="L35" i="271"/>
  <c r="I34" i="271"/>
  <c r="F34" i="271" s="1"/>
  <c r="N33" i="271"/>
  <c r="H32" i="271"/>
  <c r="E32" i="271" s="1"/>
  <c r="G34" i="271"/>
  <c r="D35" i="271"/>
  <c r="J35" i="271"/>
  <c r="M36" i="271"/>
  <c r="S67" i="322" l="1"/>
  <c r="R67" i="322"/>
  <c r="S55" i="325"/>
  <c r="W54" i="325"/>
  <c r="Q54" i="325"/>
  <c r="O53" i="325"/>
  <c r="Q67" i="322"/>
  <c r="V66" i="322"/>
  <c r="V67" i="322" s="1"/>
  <c r="U53" i="325"/>
  <c r="U54" i="325" s="1"/>
  <c r="V53" i="325"/>
  <c r="R53" i="325"/>
  <c r="L53" i="325"/>
  <c r="I52" i="325"/>
  <c r="F52" i="325" s="1"/>
  <c r="T52" i="325"/>
  <c r="D53" i="325"/>
  <c r="C53" i="325"/>
  <c r="P52" i="325"/>
  <c r="J51" i="325"/>
  <c r="G51" i="325" s="1"/>
  <c r="M54" i="325"/>
  <c r="K53" i="325"/>
  <c r="H52" i="325"/>
  <c r="E52" i="325" s="1"/>
  <c r="T51" i="322"/>
  <c r="M55" i="322"/>
  <c r="D55" i="322"/>
  <c r="C54" i="322"/>
  <c r="F53" i="322"/>
  <c r="L55" i="322"/>
  <c r="I54" i="322"/>
  <c r="H53" i="322"/>
  <c r="E53" i="322" s="1"/>
  <c r="K54" i="322"/>
  <c r="P52" i="322"/>
  <c r="J51" i="322"/>
  <c r="G51" i="322" s="1"/>
  <c r="J36" i="271"/>
  <c r="M37" i="271"/>
  <c r="L36" i="271"/>
  <c r="I35" i="271"/>
  <c r="F35" i="271" s="1"/>
  <c r="K36" i="271"/>
  <c r="D36" i="271"/>
  <c r="G35" i="271"/>
  <c r="C36" i="271"/>
  <c r="N34" i="271"/>
  <c r="H33" i="271"/>
  <c r="E33" i="271" s="1"/>
  <c r="S56" i="325" l="1"/>
  <c r="N67" i="322"/>
  <c r="U67" i="322"/>
  <c r="U68" i="322" s="1"/>
  <c r="Q68" i="322"/>
  <c r="R68" i="322"/>
  <c r="O67" i="322"/>
  <c r="R54" i="325"/>
  <c r="Q55" i="325"/>
  <c r="W67" i="322"/>
  <c r="S68" i="322"/>
  <c r="W55" i="325"/>
  <c r="W56" i="325" s="1"/>
  <c r="N54" i="325"/>
  <c r="N55" i="325" s="1"/>
  <c r="C54" i="325"/>
  <c r="H53" i="325"/>
  <c r="E53" i="325" s="1"/>
  <c r="K54" i="325"/>
  <c r="M55" i="325"/>
  <c r="T53" i="325"/>
  <c r="D54" i="325"/>
  <c r="P53" i="325"/>
  <c r="J52" i="325"/>
  <c r="G52" i="325" s="1"/>
  <c r="I53" i="325"/>
  <c r="F53" i="325" s="1"/>
  <c r="L54" i="325"/>
  <c r="T52" i="322"/>
  <c r="F54" i="322"/>
  <c r="C55" i="322"/>
  <c r="P53" i="322"/>
  <c r="J52" i="322"/>
  <c r="G52" i="322" s="1"/>
  <c r="K55" i="322"/>
  <c r="H54" i="322"/>
  <c r="E54" i="322" s="1"/>
  <c r="D56" i="322"/>
  <c r="M56" i="322"/>
  <c r="I55" i="322"/>
  <c r="L56" i="322"/>
  <c r="G36" i="271"/>
  <c r="D37" i="271"/>
  <c r="K37" i="271"/>
  <c r="C37" i="271"/>
  <c r="I36" i="271"/>
  <c r="F36" i="271" s="1"/>
  <c r="L37" i="271"/>
  <c r="N35" i="271"/>
  <c r="H34" i="271"/>
  <c r="E34" i="271" s="1"/>
  <c r="J37" i="271"/>
  <c r="M38" i="271"/>
  <c r="Q56" i="325" l="1"/>
  <c r="Q69" i="322"/>
  <c r="U55" i="325"/>
  <c r="U56" i="325" s="1"/>
  <c r="R55" i="325"/>
  <c r="N68" i="322"/>
  <c r="N69" i="322" s="1"/>
  <c r="V54" i="325"/>
  <c r="V55" i="325" s="1"/>
  <c r="O68" i="322"/>
  <c r="S57" i="325"/>
  <c r="S69" i="322"/>
  <c r="R69" i="322"/>
  <c r="W68" i="322"/>
  <c r="W69" i="322" s="1"/>
  <c r="V68" i="322"/>
  <c r="O54" i="325"/>
  <c r="O55" i="325" s="1"/>
  <c r="M56" i="325"/>
  <c r="L55" i="325"/>
  <c r="K55" i="325"/>
  <c r="H54" i="325"/>
  <c r="E54" i="325" s="1"/>
  <c r="P54" i="325"/>
  <c r="J53" i="325"/>
  <c r="G53" i="325" s="1"/>
  <c r="C55" i="325"/>
  <c r="D55" i="325"/>
  <c r="T54" i="325"/>
  <c r="T53" i="322"/>
  <c r="P54" i="322"/>
  <c r="J53" i="322"/>
  <c r="G53" i="322" s="1"/>
  <c r="L57" i="322"/>
  <c r="I56" i="322"/>
  <c r="M57" i="322"/>
  <c r="D57" i="322"/>
  <c r="F55" i="322"/>
  <c r="C56" i="322"/>
  <c r="H55" i="322"/>
  <c r="E55" i="322" s="1"/>
  <c r="K56" i="322"/>
  <c r="M39" i="271"/>
  <c r="J38" i="271"/>
  <c r="C38" i="271"/>
  <c r="K38" i="271"/>
  <c r="N36" i="271"/>
  <c r="H35" i="271"/>
  <c r="E35" i="271" s="1"/>
  <c r="D38" i="271"/>
  <c r="G37" i="271"/>
  <c r="I37" i="271"/>
  <c r="F37" i="271" s="1"/>
  <c r="L38" i="271"/>
  <c r="S58" i="325" l="1"/>
  <c r="V69" i="322"/>
  <c r="V70" i="322" s="1"/>
  <c r="O69" i="322"/>
  <c r="Q70" i="322"/>
  <c r="U69" i="322"/>
  <c r="U70" i="322" s="1"/>
  <c r="R70" i="322"/>
  <c r="N70" i="322"/>
  <c r="Q57" i="325"/>
  <c r="N56" i="325"/>
  <c r="I54" i="325"/>
  <c r="F54" i="325" s="1"/>
  <c r="S70" i="322"/>
  <c r="R56" i="325"/>
  <c r="W57" i="325"/>
  <c r="W58" i="325" s="1"/>
  <c r="K56" i="325"/>
  <c r="H55" i="325"/>
  <c r="E55" i="325" s="1"/>
  <c r="P55" i="325"/>
  <c r="J54" i="325"/>
  <c r="G54" i="325" s="1"/>
  <c r="T55" i="325"/>
  <c r="D56" i="325"/>
  <c r="L56" i="325"/>
  <c r="I55" i="325"/>
  <c r="F55" i="325" s="1"/>
  <c r="C56" i="325"/>
  <c r="M57" i="325"/>
  <c r="T54" i="322"/>
  <c r="D58" i="322"/>
  <c r="K57" i="322"/>
  <c r="H56" i="322"/>
  <c r="E56" i="322" s="1"/>
  <c r="M58" i="322"/>
  <c r="C57" i="322"/>
  <c r="F56" i="322"/>
  <c r="L58" i="322"/>
  <c r="I57" i="322"/>
  <c r="P55" i="322"/>
  <c r="J54" i="322"/>
  <c r="G54" i="322" s="1"/>
  <c r="C39" i="271"/>
  <c r="N37" i="271"/>
  <c r="H36" i="271"/>
  <c r="E36" i="271" s="1"/>
  <c r="L39" i="271"/>
  <c r="I38" i="271"/>
  <c r="F38" i="271" s="1"/>
  <c r="G38" i="271"/>
  <c r="D39" i="271"/>
  <c r="K39" i="271"/>
  <c r="J39" i="271"/>
  <c r="M40" i="271"/>
  <c r="Q58" i="325" l="1"/>
  <c r="O70" i="322"/>
  <c r="O71" i="322" s="1"/>
  <c r="R57" i="325"/>
  <c r="R71" i="322"/>
  <c r="S59" i="325"/>
  <c r="W70" i="322"/>
  <c r="W71" i="322" s="1"/>
  <c r="S71" i="322"/>
  <c r="V56" i="325"/>
  <c r="V57" i="325" s="1"/>
  <c r="O56" i="325"/>
  <c r="U57" i="325"/>
  <c r="U58" i="325" s="1"/>
  <c r="N57" i="325"/>
  <c r="Q71" i="322"/>
  <c r="L57" i="325"/>
  <c r="I56" i="325"/>
  <c r="F56" i="325" s="1"/>
  <c r="T56" i="325"/>
  <c r="D57" i="325"/>
  <c r="M58" i="325"/>
  <c r="P56" i="325"/>
  <c r="J55" i="325"/>
  <c r="G55" i="325" s="1"/>
  <c r="C57" i="325"/>
  <c r="K57" i="325"/>
  <c r="H56" i="325"/>
  <c r="E56" i="325" s="1"/>
  <c r="T55" i="322"/>
  <c r="P56" i="322"/>
  <c r="J55" i="322"/>
  <c r="G55" i="322" s="1"/>
  <c r="M59" i="322"/>
  <c r="H57" i="322"/>
  <c r="E57" i="322" s="1"/>
  <c r="K58" i="322"/>
  <c r="L59" i="322"/>
  <c r="I58" i="322"/>
  <c r="D59" i="322"/>
  <c r="C58" i="322"/>
  <c r="F57" i="322"/>
  <c r="J40" i="271"/>
  <c r="M41" i="271"/>
  <c r="K40" i="271"/>
  <c r="N38" i="271"/>
  <c r="H37" i="271"/>
  <c r="E37" i="271" s="1"/>
  <c r="L40" i="271"/>
  <c r="I39" i="271"/>
  <c r="F39" i="271" s="1"/>
  <c r="C40" i="271"/>
  <c r="D40" i="271"/>
  <c r="G39" i="271"/>
  <c r="R58" i="325" l="1"/>
  <c r="S72" i="322"/>
  <c r="N71" i="322"/>
  <c r="Q72" i="322"/>
  <c r="U71" i="322"/>
  <c r="U72" i="322" s="1"/>
  <c r="Q59" i="325"/>
  <c r="N58" i="325"/>
  <c r="S60" i="325"/>
  <c r="W59" i="325"/>
  <c r="W60" i="325" s="1"/>
  <c r="U59" i="325"/>
  <c r="O57" i="325"/>
  <c r="O58" i="325" s="1"/>
  <c r="V71" i="322"/>
  <c r="R72" i="322"/>
  <c r="P57" i="325"/>
  <c r="J56" i="325"/>
  <c r="G56" i="325" s="1"/>
  <c r="M59" i="325"/>
  <c r="H57" i="325"/>
  <c r="E57" i="325" s="1"/>
  <c r="K58" i="325"/>
  <c r="C58" i="325"/>
  <c r="T57" i="325"/>
  <c r="D58" i="325"/>
  <c r="L58" i="325"/>
  <c r="I57" i="325"/>
  <c r="F57" i="325" s="1"/>
  <c r="T56" i="322"/>
  <c r="I59" i="322"/>
  <c r="L60" i="322"/>
  <c r="K59" i="322"/>
  <c r="H58" i="322"/>
  <c r="E58" i="322" s="1"/>
  <c r="M60" i="322"/>
  <c r="F58" i="322"/>
  <c r="C59" i="322"/>
  <c r="D60" i="322"/>
  <c r="P57" i="322"/>
  <c r="J56" i="322"/>
  <c r="G56" i="322" s="1"/>
  <c r="N39" i="271"/>
  <c r="H38" i="271"/>
  <c r="E38" i="271" s="1"/>
  <c r="K41" i="271"/>
  <c r="I40" i="271"/>
  <c r="L41" i="271"/>
  <c r="G40" i="271"/>
  <c r="D41" i="271"/>
  <c r="J41" i="271"/>
  <c r="M42" i="271"/>
  <c r="C41" i="271"/>
  <c r="F40" i="271"/>
  <c r="R73" i="322" l="1"/>
  <c r="O72" i="322"/>
  <c r="O73" i="322" s="1"/>
  <c r="V72" i="322"/>
  <c r="V73" i="322" s="1"/>
  <c r="S73" i="322"/>
  <c r="Q60" i="325"/>
  <c r="U60" i="325"/>
  <c r="W61" i="325"/>
  <c r="W72" i="322"/>
  <c r="W73" i="322" s="1"/>
  <c r="R59" i="325"/>
  <c r="V58" i="325"/>
  <c r="S61" i="325"/>
  <c r="Q73" i="322"/>
  <c r="N59" i="325"/>
  <c r="N60" i="325" s="1"/>
  <c r="N72" i="322"/>
  <c r="K59" i="325"/>
  <c r="H58" i="325"/>
  <c r="E58" i="325" s="1"/>
  <c r="L59" i="325"/>
  <c r="I58" i="325"/>
  <c r="F58" i="325" s="1"/>
  <c r="D59" i="325"/>
  <c r="T58" i="325"/>
  <c r="M60" i="325"/>
  <c r="C59" i="325"/>
  <c r="P58" i="325"/>
  <c r="J57" i="325"/>
  <c r="G57" i="325" s="1"/>
  <c r="T57" i="322"/>
  <c r="P58" i="322"/>
  <c r="J57" i="322"/>
  <c r="G57" i="322" s="1"/>
  <c r="D61" i="322"/>
  <c r="L61" i="322"/>
  <c r="I60" i="322"/>
  <c r="M61" i="322"/>
  <c r="H59" i="322"/>
  <c r="E59" i="322" s="1"/>
  <c r="K60" i="322"/>
  <c r="F59" i="322"/>
  <c r="C60" i="322"/>
  <c r="K42" i="271"/>
  <c r="M43" i="271"/>
  <c r="J42" i="271"/>
  <c r="I41" i="271"/>
  <c r="F41" i="271" s="1"/>
  <c r="L42" i="271"/>
  <c r="C42" i="271"/>
  <c r="D42" i="271"/>
  <c r="G41" i="271"/>
  <c r="N40" i="271"/>
  <c r="H39" i="271"/>
  <c r="E39" i="271" s="1"/>
  <c r="R60" i="325" l="1"/>
  <c r="S74" i="322"/>
  <c r="Q74" i="322"/>
  <c r="S62" i="325"/>
  <c r="U73" i="322"/>
  <c r="O74" i="322"/>
  <c r="U61" i="325"/>
  <c r="V59" i="325"/>
  <c r="V60" i="325" s="1"/>
  <c r="R74" i="322"/>
  <c r="V74" i="322" s="1"/>
  <c r="N73" i="322"/>
  <c r="Q61" i="325"/>
  <c r="N61" i="325"/>
  <c r="O59" i="325"/>
  <c r="O60" i="325" s="1"/>
  <c r="T59" i="325"/>
  <c r="D60" i="325"/>
  <c r="M61" i="325"/>
  <c r="L60" i="325"/>
  <c r="I59" i="325"/>
  <c r="F59" i="325" s="1"/>
  <c r="P59" i="325"/>
  <c r="J58" i="325"/>
  <c r="G58" i="325" s="1"/>
  <c r="C60" i="325"/>
  <c r="K60" i="325"/>
  <c r="H59" i="325"/>
  <c r="E59" i="325" s="1"/>
  <c r="T58" i="322"/>
  <c r="L62" i="322"/>
  <c r="I61" i="322"/>
  <c r="C61" i="322"/>
  <c r="F60" i="322"/>
  <c r="K61" i="322"/>
  <c r="H60" i="322"/>
  <c r="E60" i="322" s="1"/>
  <c r="D62" i="322"/>
  <c r="M62" i="322"/>
  <c r="P59" i="322"/>
  <c r="J58" i="322"/>
  <c r="G58" i="322" s="1"/>
  <c r="C43" i="271"/>
  <c r="J43" i="271"/>
  <c r="M44" i="271"/>
  <c r="I42" i="271"/>
  <c r="F42" i="271" s="1"/>
  <c r="L43" i="271"/>
  <c r="G42" i="271"/>
  <c r="D43" i="271"/>
  <c r="N41" i="271"/>
  <c r="H40" i="271"/>
  <c r="E40" i="271" s="1"/>
  <c r="K43" i="271"/>
  <c r="V61" i="325" l="1"/>
  <c r="O61" i="325"/>
  <c r="Q75" i="322"/>
  <c r="U74" i="322"/>
  <c r="W74" i="322"/>
  <c r="W75" i="322" s="1"/>
  <c r="S75" i="322"/>
  <c r="Q62" i="325"/>
  <c r="N74" i="322"/>
  <c r="S63" i="325"/>
  <c r="R61" i="325"/>
  <c r="R75" i="322"/>
  <c r="W62" i="325"/>
  <c r="W63" i="325" s="1"/>
  <c r="P60" i="325"/>
  <c r="J59" i="325"/>
  <c r="G59" i="325" s="1"/>
  <c r="L61" i="325"/>
  <c r="I60" i="325"/>
  <c r="F60" i="325" s="1"/>
  <c r="H60" i="325"/>
  <c r="E60" i="325" s="1"/>
  <c r="K61" i="325"/>
  <c r="M62" i="325"/>
  <c r="C61" i="325"/>
  <c r="T60" i="325"/>
  <c r="D61" i="325"/>
  <c r="T59" i="322"/>
  <c r="H61" i="322"/>
  <c r="E61" i="322" s="1"/>
  <c r="K62" i="322"/>
  <c r="M63" i="322"/>
  <c r="P60" i="322"/>
  <c r="J59" i="322"/>
  <c r="G59" i="322" s="1"/>
  <c r="D63" i="322"/>
  <c r="F61" i="322"/>
  <c r="C62" i="322"/>
  <c r="L63" i="322"/>
  <c r="I62" i="322"/>
  <c r="J44" i="271"/>
  <c r="M45" i="271"/>
  <c r="C44" i="271"/>
  <c r="K44" i="271"/>
  <c r="D44" i="271"/>
  <c r="G43" i="271"/>
  <c r="L44" i="271"/>
  <c r="I43" i="271"/>
  <c r="F43" i="271" s="1"/>
  <c r="N42" i="271"/>
  <c r="H41" i="271"/>
  <c r="E41" i="271" s="1"/>
  <c r="N75" i="322" l="1"/>
  <c r="Q76" i="322"/>
  <c r="Q63" i="325"/>
  <c r="U62" i="325"/>
  <c r="O75" i="322"/>
  <c r="R76" i="322"/>
  <c r="S76" i="322"/>
  <c r="O62" i="325"/>
  <c r="W76" i="322"/>
  <c r="R62" i="325"/>
  <c r="U75" i="322"/>
  <c r="U76" i="322" s="1"/>
  <c r="S64" i="325"/>
  <c r="N62" i="325"/>
  <c r="N63" i="325" s="1"/>
  <c r="V75" i="322"/>
  <c r="V76" i="322" s="1"/>
  <c r="H61" i="325"/>
  <c r="E61" i="325" s="1"/>
  <c r="K62" i="325"/>
  <c r="M63" i="325"/>
  <c r="C62" i="325"/>
  <c r="I61" i="325"/>
  <c r="F61" i="325" s="1"/>
  <c r="L62" i="325"/>
  <c r="T61" i="325"/>
  <c r="D62" i="325"/>
  <c r="P61" i="325"/>
  <c r="J60" i="325"/>
  <c r="G60" i="325" s="1"/>
  <c r="T60" i="322"/>
  <c r="D64" i="322"/>
  <c r="P61" i="322"/>
  <c r="J60" i="322"/>
  <c r="G60" i="322" s="1"/>
  <c r="F62" i="322"/>
  <c r="C63" i="322"/>
  <c r="M64" i="322"/>
  <c r="I63" i="322"/>
  <c r="L64" i="322"/>
  <c r="K63" i="322"/>
  <c r="H62" i="322"/>
  <c r="E62" i="322" s="1"/>
  <c r="G44" i="271"/>
  <c r="D45" i="271"/>
  <c r="N43" i="271"/>
  <c r="H42" i="271"/>
  <c r="E42" i="271" s="1"/>
  <c r="J45" i="271"/>
  <c r="M46" i="271"/>
  <c r="K45" i="271"/>
  <c r="C45" i="271"/>
  <c r="I44" i="271"/>
  <c r="F44" i="271" s="1"/>
  <c r="L45" i="271"/>
  <c r="O63" i="325" l="1"/>
  <c r="Q64" i="325"/>
  <c r="Q77" i="322"/>
  <c r="S65" i="325"/>
  <c r="S77" i="322"/>
  <c r="W64" i="325"/>
  <c r="W65" i="325" s="1"/>
  <c r="R77" i="322"/>
  <c r="V77" i="322" s="1"/>
  <c r="N76" i="322"/>
  <c r="N77" i="322" s="1"/>
  <c r="R63" i="325"/>
  <c r="O76" i="322"/>
  <c r="O77" i="322" s="1"/>
  <c r="V62" i="325"/>
  <c r="V63" i="325" s="1"/>
  <c r="U63" i="325"/>
  <c r="U64" i="325" s="1"/>
  <c r="P62" i="325"/>
  <c r="J61" i="325"/>
  <c r="G61" i="325" s="1"/>
  <c r="C63" i="325"/>
  <c r="M64" i="325"/>
  <c r="K63" i="325"/>
  <c r="H62" i="325"/>
  <c r="E62" i="325" s="1"/>
  <c r="D63" i="325"/>
  <c r="T62" i="325"/>
  <c r="L63" i="325"/>
  <c r="I62" i="325"/>
  <c r="F62" i="325" s="1"/>
  <c r="T61" i="322"/>
  <c r="L65" i="322"/>
  <c r="I64" i="322"/>
  <c r="F63" i="322"/>
  <c r="C64" i="322"/>
  <c r="H63" i="322"/>
  <c r="E63" i="322" s="1"/>
  <c r="K64" i="322"/>
  <c r="D65" i="322"/>
  <c r="P62" i="322"/>
  <c r="J61" i="322"/>
  <c r="G61" i="322" s="1"/>
  <c r="M65" i="322"/>
  <c r="I45" i="271"/>
  <c r="F45" i="271" s="1"/>
  <c r="L46" i="271"/>
  <c r="D46" i="271"/>
  <c r="G45" i="271"/>
  <c r="C46" i="271"/>
  <c r="J46" i="271"/>
  <c r="M47" i="271"/>
  <c r="N44" i="271"/>
  <c r="H43" i="271"/>
  <c r="E43" i="271" s="1"/>
  <c r="K46" i="271"/>
  <c r="Q65" i="325" l="1"/>
  <c r="V64" i="325"/>
  <c r="S78" i="322"/>
  <c r="N64" i="325"/>
  <c r="W77" i="322"/>
  <c r="W78" i="322" s="1"/>
  <c r="R64" i="325"/>
  <c r="S66" i="325"/>
  <c r="U77" i="322"/>
  <c r="Q78" i="322"/>
  <c r="R78" i="322"/>
  <c r="M65" i="325"/>
  <c r="C64" i="325"/>
  <c r="T63" i="325"/>
  <c r="D64" i="325"/>
  <c r="K64" i="325"/>
  <c r="H63" i="325"/>
  <c r="E63" i="325" s="1"/>
  <c r="L64" i="325"/>
  <c r="I63" i="325"/>
  <c r="F63" i="325" s="1"/>
  <c r="P63" i="325"/>
  <c r="J62" i="325"/>
  <c r="G62" i="325" s="1"/>
  <c r="T62" i="322"/>
  <c r="L66" i="322"/>
  <c r="I65" i="322"/>
  <c r="D66" i="322"/>
  <c r="C65" i="322"/>
  <c r="F64" i="322"/>
  <c r="M66" i="322"/>
  <c r="P63" i="322"/>
  <c r="J62" i="322"/>
  <c r="G62" i="322" s="1"/>
  <c r="K65" i="322"/>
  <c r="H64" i="322"/>
  <c r="E64" i="322" s="1"/>
  <c r="K47" i="271"/>
  <c r="C47" i="271"/>
  <c r="J47" i="271"/>
  <c r="M48" i="271"/>
  <c r="I46" i="271"/>
  <c r="F46" i="271" s="1"/>
  <c r="L47" i="271"/>
  <c r="N45" i="271"/>
  <c r="H44" i="271"/>
  <c r="E44" i="271" s="1"/>
  <c r="G46" i="271"/>
  <c r="D47" i="271"/>
  <c r="S67" i="325" l="1"/>
  <c r="V65" i="325"/>
  <c r="O78" i="322"/>
  <c r="R79" i="322"/>
  <c r="R65" i="325"/>
  <c r="Q66" i="325"/>
  <c r="W66" i="325"/>
  <c r="W67" i="325" s="1"/>
  <c r="N65" i="325"/>
  <c r="N66" i="325" s="1"/>
  <c r="U65" i="325"/>
  <c r="U66" i="325" s="1"/>
  <c r="Q79" i="322"/>
  <c r="N78" i="322"/>
  <c r="N79" i="322" s="1"/>
  <c r="U78" i="322"/>
  <c r="U79" i="322" s="1"/>
  <c r="S79" i="322"/>
  <c r="V78" i="322"/>
  <c r="V79" i="322" s="1"/>
  <c r="O64" i="325"/>
  <c r="O65" i="325" s="1"/>
  <c r="T64" i="325"/>
  <c r="D65" i="325"/>
  <c r="P64" i="325"/>
  <c r="J63" i="325"/>
  <c r="G63" i="325" s="1"/>
  <c r="L65" i="325"/>
  <c r="I64" i="325"/>
  <c r="F64" i="325"/>
  <c r="C65" i="325"/>
  <c r="H64" i="325"/>
  <c r="E64" i="325" s="1"/>
  <c r="K65" i="325"/>
  <c r="M66" i="325"/>
  <c r="T63" i="322"/>
  <c r="F65" i="322"/>
  <c r="C66" i="322"/>
  <c r="H65" i="322"/>
  <c r="E65" i="322" s="1"/>
  <c r="K66" i="322"/>
  <c r="D67" i="322"/>
  <c r="P64" i="322"/>
  <c r="J63" i="322"/>
  <c r="G63" i="322" s="1"/>
  <c r="M67" i="322"/>
  <c r="L67" i="322"/>
  <c r="I66" i="322"/>
  <c r="D48" i="271"/>
  <c r="G47" i="271"/>
  <c r="C48" i="271"/>
  <c r="M49" i="271"/>
  <c r="J48" i="271"/>
  <c r="N46" i="271"/>
  <c r="H45" i="271"/>
  <c r="E45" i="271" s="1"/>
  <c r="K48" i="271"/>
  <c r="I47" i="271"/>
  <c r="F47" i="271" s="1"/>
  <c r="L48" i="271"/>
  <c r="U67" i="325" l="1"/>
  <c r="N67" i="325"/>
  <c r="R80" i="322"/>
  <c r="O79" i="322"/>
  <c r="S80" i="322"/>
  <c r="W79" i="322"/>
  <c r="U80" i="322"/>
  <c r="N80" i="322"/>
  <c r="Q67" i="325"/>
  <c r="S68" i="325"/>
  <c r="Q80" i="322"/>
  <c r="R66" i="325"/>
  <c r="M67" i="325"/>
  <c r="I65" i="325"/>
  <c r="F65" i="325" s="1"/>
  <c r="L66" i="325"/>
  <c r="H65" i="325"/>
  <c r="E65" i="325" s="1"/>
  <c r="K66" i="325"/>
  <c r="P65" i="325"/>
  <c r="J64" i="325"/>
  <c r="G64" i="325" s="1"/>
  <c r="C66" i="325"/>
  <c r="T65" i="325"/>
  <c r="D66" i="325"/>
  <c r="T64" i="322"/>
  <c r="D68" i="322"/>
  <c r="K67" i="322"/>
  <c r="H66" i="322"/>
  <c r="E66" i="322" s="1"/>
  <c r="F66" i="322"/>
  <c r="C67" i="322"/>
  <c r="M68" i="322"/>
  <c r="P65" i="322"/>
  <c r="J64" i="322"/>
  <c r="G64" i="322" s="1"/>
  <c r="I67" i="322"/>
  <c r="L68" i="322"/>
  <c r="K49" i="271"/>
  <c r="J49" i="271"/>
  <c r="M50" i="271"/>
  <c r="L49" i="271"/>
  <c r="I48" i="271"/>
  <c r="F48" i="271" s="1"/>
  <c r="C49" i="271"/>
  <c r="N47" i="271"/>
  <c r="H46" i="271"/>
  <c r="E46" i="271" s="1"/>
  <c r="G48" i="271"/>
  <c r="D49" i="271"/>
  <c r="R67" i="325" l="1"/>
  <c r="R81" i="322"/>
  <c r="V66" i="325"/>
  <c r="V67" i="325" s="1"/>
  <c r="Q81" i="322"/>
  <c r="W80" i="322"/>
  <c r="V80" i="322"/>
  <c r="V81" i="322" s="1"/>
  <c r="S81" i="322"/>
  <c r="S69" i="325"/>
  <c r="O66" i="325"/>
  <c r="O67" i="325" s="1"/>
  <c r="O80" i="322"/>
  <c r="Q68" i="325"/>
  <c r="U68" i="325" s="1"/>
  <c r="W68" i="325"/>
  <c r="W69" i="325" s="1"/>
  <c r="K67" i="325"/>
  <c r="H66" i="325"/>
  <c r="E66" i="325" s="1"/>
  <c r="L67" i="325"/>
  <c r="I66" i="325"/>
  <c r="F66" i="325" s="1"/>
  <c r="D67" i="325"/>
  <c r="T66" i="325"/>
  <c r="C67" i="325"/>
  <c r="P66" i="325"/>
  <c r="J65" i="325"/>
  <c r="G65" i="325" s="1"/>
  <c r="M68" i="325"/>
  <c r="T65" i="322"/>
  <c r="F67" i="322"/>
  <c r="C68" i="322"/>
  <c r="H67" i="322"/>
  <c r="E67" i="322" s="1"/>
  <c r="K68" i="322"/>
  <c r="L69" i="322"/>
  <c r="I68" i="322"/>
  <c r="D69" i="322"/>
  <c r="P66" i="322"/>
  <c r="J65" i="322"/>
  <c r="G65" i="322" s="1"/>
  <c r="M69" i="322"/>
  <c r="I49" i="271"/>
  <c r="F49" i="271" s="1"/>
  <c r="L50" i="271"/>
  <c r="G49" i="271"/>
  <c r="D50" i="271"/>
  <c r="N48" i="271"/>
  <c r="H47" i="271"/>
  <c r="E47" i="271" s="1"/>
  <c r="K50" i="271"/>
  <c r="J50" i="271"/>
  <c r="M51" i="271"/>
  <c r="C50" i="271"/>
  <c r="N68" i="325" l="1"/>
  <c r="R82" i="322"/>
  <c r="S82" i="322"/>
  <c r="Q69" i="325"/>
  <c r="O81" i="322"/>
  <c r="W81" i="322"/>
  <c r="R68" i="325"/>
  <c r="U81" i="322"/>
  <c r="Q82" i="322"/>
  <c r="N81" i="322"/>
  <c r="N82" i="322" s="1"/>
  <c r="S70" i="325"/>
  <c r="C68" i="325"/>
  <c r="M69" i="325"/>
  <c r="T67" i="325"/>
  <c r="D68" i="325"/>
  <c r="P67" i="325"/>
  <c r="J66" i="325"/>
  <c r="G66" i="325" s="1"/>
  <c r="L68" i="325"/>
  <c r="I67" i="325"/>
  <c r="F67" i="325" s="1"/>
  <c r="K68" i="325"/>
  <c r="H67" i="325"/>
  <c r="E67" i="325" s="1"/>
  <c r="T66" i="322"/>
  <c r="L70" i="322"/>
  <c r="I69" i="322"/>
  <c r="K69" i="322"/>
  <c r="H68" i="322"/>
  <c r="E68" i="322" s="1"/>
  <c r="P67" i="322"/>
  <c r="J66" i="322"/>
  <c r="G66" i="322" s="1"/>
  <c r="D70" i="322"/>
  <c r="M70" i="322"/>
  <c r="C69" i="322"/>
  <c r="F68" i="322"/>
  <c r="C51" i="271"/>
  <c r="G50" i="271"/>
  <c r="D51" i="271"/>
  <c r="J51" i="271"/>
  <c r="M52" i="271"/>
  <c r="N49" i="271"/>
  <c r="H48" i="271"/>
  <c r="E48" i="271" s="1"/>
  <c r="I50" i="271"/>
  <c r="F50" i="271" s="1"/>
  <c r="L51" i="271"/>
  <c r="K51" i="271"/>
  <c r="R69" i="325" l="1"/>
  <c r="R83" i="322"/>
  <c r="V82" i="322"/>
  <c r="V83" i="322" s="1"/>
  <c r="S71" i="325"/>
  <c r="W70" i="325"/>
  <c r="W71" i="325" s="1"/>
  <c r="O82" i="322"/>
  <c r="O83" i="322" s="1"/>
  <c r="V68" i="325"/>
  <c r="V69" i="325" s="1"/>
  <c r="N69" i="325"/>
  <c r="N70" i="325" s="1"/>
  <c r="Q83" i="322"/>
  <c r="Q70" i="325"/>
  <c r="U82" i="322"/>
  <c r="O68" i="325"/>
  <c r="O69" i="325" s="1"/>
  <c r="W82" i="322"/>
  <c r="S83" i="322"/>
  <c r="U69" i="325"/>
  <c r="U70" i="325" s="1"/>
  <c r="H68" i="325"/>
  <c r="E68" i="325" s="1"/>
  <c r="K69" i="325"/>
  <c r="T68" i="325"/>
  <c r="D69" i="325"/>
  <c r="M70" i="325"/>
  <c r="L69" i="325"/>
  <c r="I68" i="325"/>
  <c r="F68" i="325" s="1"/>
  <c r="P68" i="325"/>
  <c r="J67" i="325"/>
  <c r="G67" i="325" s="1"/>
  <c r="C69" i="325"/>
  <c r="T67" i="322"/>
  <c r="C70" i="322"/>
  <c r="F69" i="322"/>
  <c r="H69" i="322"/>
  <c r="E69" i="322" s="1"/>
  <c r="K70" i="322"/>
  <c r="M71" i="322"/>
  <c r="D71" i="322"/>
  <c r="P68" i="322"/>
  <c r="J67" i="322"/>
  <c r="G67" i="322" s="1"/>
  <c r="L71" i="322"/>
  <c r="I70" i="322"/>
  <c r="D52" i="271"/>
  <c r="G51" i="271"/>
  <c r="M53" i="271"/>
  <c r="J52" i="271"/>
  <c r="K52" i="271"/>
  <c r="I51" i="271"/>
  <c r="F51" i="271" s="1"/>
  <c r="L52" i="271"/>
  <c r="N50" i="271"/>
  <c r="H49" i="271"/>
  <c r="E49" i="271" s="1"/>
  <c r="C52" i="271"/>
  <c r="Q84" i="322" l="1"/>
  <c r="V84" i="322"/>
  <c r="S84" i="322"/>
  <c r="W83" i="322"/>
  <c r="V70" i="325"/>
  <c r="R84" i="322"/>
  <c r="O70" i="325"/>
  <c r="U83" i="322"/>
  <c r="U84" i="322" s="1"/>
  <c r="N83" i="322"/>
  <c r="N84" i="322" s="1"/>
  <c r="R70" i="325"/>
  <c r="Q71" i="325"/>
  <c r="S72" i="325"/>
  <c r="I69" i="325"/>
  <c r="F69" i="325" s="1"/>
  <c r="L70" i="325"/>
  <c r="M71" i="325"/>
  <c r="T69" i="325"/>
  <c r="D70" i="325"/>
  <c r="C70" i="325"/>
  <c r="P69" i="325"/>
  <c r="J68" i="325"/>
  <c r="G68" i="325" s="1"/>
  <c r="H69" i="325"/>
  <c r="E69" i="325" s="1"/>
  <c r="K70" i="325"/>
  <c r="T68" i="322"/>
  <c r="K71" i="322"/>
  <c r="H70" i="322"/>
  <c r="E70" i="322" s="1"/>
  <c r="P69" i="322"/>
  <c r="J68" i="322"/>
  <c r="G68" i="322" s="1"/>
  <c r="M72" i="322"/>
  <c r="F70" i="322"/>
  <c r="C71" i="322"/>
  <c r="I71" i="322"/>
  <c r="L72" i="322"/>
  <c r="D72" i="322"/>
  <c r="K53" i="271"/>
  <c r="J53" i="271"/>
  <c r="M54" i="271"/>
  <c r="N51" i="271"/>
  <c r="H50" i="271"/>
  <c r="E50" i="271" s="1"/>
  <c r="C53" i="271"/>
  <c r="L53" i="271"/>
  <c r="I52" i="271"/>
  <c r="F52" i="271" s="1"/>
  <c r="G52" i="271"/>
  <c r="D53" i="271"/>
  <c r="S73" i="325" l="1"/>
  <c r="S85" i="322"/>
  <c r="O71" i="325"/>
  <c r="V85" i="322"/>
  <c r="Q72" i="325"/>
  <c r="O84" i="322"/>
  <c r="O85" i="322" s="1"/>
  <c r="R85" i="322"/>
  <c r="Q85" i="322"/>
  <c r="W72" i="325"/>
  <c r="W73" i="325" s="1"/>
  <c r="U71" i="325"/>
  <c r="U72" i="325" s="1"/>
  <c r="W84" i="322"/>
  <c r="W85" i="322" s="1"/>
  <c r="R71" i="325"/>
  <c r="N71" i="325"/>
  <c r="N72" i="325" s="1"/>
  <c r="M72" i="325"/>
  <c r="D71" i="325"/>
  <c r="T70" i="325"/>
  <c r="P70" i="325"/>
  <c r="J69" i="325"/>
  <c r="G69" i="325" s="1"/>
  <c r="C71" i="325"/>
  <c r="L71" i="325"/>
  <c r="I70" i="325"/>
  <c r="F70" i="325" s="1"/>
  <c r="K71" i="325"/>
  <c r="H70" i="325"/>
  <c r="E70" i="325" s="1"/>
  <c r="T69" i="322"/>
  <c r="D73" i="322"/>
  <c r="M73" i="322"/>
  <c r="L73" i="322"/>
  <c r="I72" i="322"/>
  <c r="P70" i="322"/>
  <c r="J69" i="322"/>
  <c r="G69" i="322" s="1"/>
  <c r="F71" i="322"/>
  <c r="C72" i="322"/>
  <c r="H71" i="322"/>
  <c r="E71" i="322" s="1"/>
  <c r="K72" i="322"/>
  <c r="G53" i="271"/>
  <c r="D54" i="271"/>
  <c r="N52" i="271"/>
  <c r="H51" i="271"/>
  <c r="E51" i="271" s="1"/>
  <c r="J54" i="271"/>
  <c r="M55" i="271"/>
  <c r="I53" i="271"/>
  <c r="F53" i="271" s="1"/>
  <c r="L54" i="271"/>
  <c r="K54" i="271"/>
  <c r="C54" i="271"/>
  <c r="W74" i="325" l="1"/>
  <c r="N85" i="322"/>
  <c r="N86" i="322" s="1"/>
  <c r="U85" i="322"/>
  <c r="U86" i="322" s="1"/>
  <c r="Q86" i="322"/>
  <c r="R86" i="322"/>
  <c r="S86" i="322"/>
  <c r="R72" i="325"/>
  <c r="O86" i="322"/>
  <c r="S74" i="325"/>
  <c r="V71" i="325"/>
  <c r="Q73" i="325"/>
  <c r="L72" i="325"/>
  <c r="I71" i="325"/>
  <c r="F71" i="325" s="1"/>
  <c r="T71" i="325"/>
  <c r="D72" i="325"/>
  <c r="K72" i="325"/>
  <c r="H71" i="325"/>
  <c r="E71" i="325" s="1"/>
  <c r="C72" i="325"/>
  <c r="P71" i="325"/>
  <c r="J70" i="325"/>
  <c r="G70" i="325" s="1"/>
  <c r="M73" i="325"/>
  <c r="T70" i="322"/>
  <c r="M74" i="322"/>
  <c r="C73" i="322"/>
  <c r="F72" i="322"/>
  <c r="P71" i="322"/>
  <c r="J70" i="322"/>
  <c r="G70" i="322" s="1"/>
  <c r="K73" i="322"/>
  <c r="H72" i="322"/>
  <c r="E72" i="322" s="1"/>
  <c r="L74" i="322"/>
  <c r="I73" i="322"/>
  <c r="D74" i="322"/>
  <c r="J55" i="271"/>
  <c r="M56" i="271"/>
  <c r="K55" i="271"/>
  <c r="C55" i="271"/>
  <c r="N53" i="271"/>
  <c r="H52" i="271"/>
  <c r="E52" i="271" s="1"/>
  <c r="G54" i="271"/>
  <c r="D55" i="271"/>
  <c r="I54" i="271"/>
  <c r="F54" i="271" s="1"/>
  <c r="L55" i="271"/>
  <c r="Q74" i="325" l="1"/>
  <c r="R73" i="325"/>
  <c r="V72" i="325"/>
  <c r="N73" i="325"/>
  <c r="U73" i="325"/>
  <c r="U74" i="325" s="1"/>
  <c r="S87" i="322"/>
  <c r="O72" i="325"/>
  <c r="O73" i="325" s="1"/>
  <c r="S75" i="325"/>
  <c r="V86" i="322"/>
  <c r="R87" i="322"/>
  <c r="W86" i="322"/>
  <c r="W87" i="322" s="1"/>
  <c r="Q87" i="322"/>
  <c r="H72" i="325"/>
  <c r="E72" i="325" s="1"/>
  <c r="K73" i="325"/>
  <c r="T72" i="325"/>
  <c r="D73" i="325"/>
  <c r="P72" i="325"/>
  <c r="J71" i="325"/>
  <c r="G71" i="325" s="1"/>
  <c r="C73" i="325"/>
  <c r="M74" i="325"/>
  <c r="L73" i="325"/>
  <c r="I72" i="325"/>
  <c r="F72" i="325" s="1"/>
  <c r="T71" i="322"/>
  <c r="D75" i="322"/>
  <c r="L75" i="322"/>
  <c r="I74" i="322"/>
  <c r="C74" i="322"/>
  <c r="F73" i="322"/>
  <c r="P72" i="322"/>
  <c r="J71" i="322"/>
  <c r="G71" i="322" s="1"/>
  <c r="K74" i="322"/>
  <c r="H73" i="322"/>
  <c r="E73" i="322" s="1"/>
  <c r="M75" i="322"/>
  <c r="I55" i="271"/>
  <c r="F55" i="271" s="1"/>
  <c r="L56" i="271"/>
  <c r="C56" i="271"/>
  <c r="K56" i="271"/>
  <c r="D56" i="271"/>
  <c r="G55" i="271"/>
  <c r="M57" i="271"/>
  <c r="J56" i="271"/>
  <c r="N54" i="271"/>
  <c r="H53" i="271"/>
  <c r="E53" i="271" s="1"/>
  <c r="S76" i="325" l="1"/>
  <c r="W75" i="325"/>
  <c r="W76" i="325" s="1"/>
  <c r="R74" i="325"/>
  <c r="Q88" i="322"/>
  <c r="Q75" i="325"/>
  <c r="S88" i="322"/>
  <c r="N87" i="322"/>
  <c r="N88" i="322" s="1"/>
  <c r="R88" i="322"/>
  <c r="O87" i="322"/>
  <c r="U75" i="325"/>
  <c r="U87" i="322"/>
  <c r="U88" i="322" s="1"/>
  <c r="V87" i="322"/>
  <c r="N74" i="325"/>
  <c r="N75" i="325" s="1"/>
  <c r="V73" i="325"/>
  <c r="V74" i="325" s="1"/>
  <c r="P73" i="325"/>
  <c r="J72" i="325"/>
  <c r="G72" i="325" s="1"/>
  <c r="D74" i="325"/>
  <c r="M75" i="325"/>
  <c r="I73" i="325"/>
  <c r="F73" i="325" s="1"/>
  <c r="L74" i="325"/>
  <c r="C74" i="325"/>
  <c r="H73" i="325"/>
  <c r="E73" i="325" s="1"/>
  <c r="K74" i="325"/>
  <c r="T72" i="322"/>
  <c r="F74" i="322"/>
  <c r="C75" i="322"/>
  <c r="M76" i="322"/>
  <c r="I75" i="322"/>
  <c r="L76" i="322"/>
  <c r="K75" i="322"/>
  <c r="H74" i="322"/>
  <c r="E74" i="322" s="1"/>
  <c r="D76" i="322"/>
  <c r="P73" i="322"/>
  <c r="J72" i="322"/>
  <c r="G72" i="322" s="1"/>
  <c r="G56" i="271"/>
  <c r="D57" i="271"/>
  <c r="N55" i="271"/>
  <c r="H54" i="271"/>
  <c r="E54" i="271" s="1"/>
  <c r="J57" i="271"/>
  <c r="M58" i="271"/>
  <c r="K57" i="271"/>
  <c r="C57" i="271"/>
  <c r="L57" i="271"/>
  <c r="I56" i="271"/>
  <c r="F56" i="271" s="1"/>
  <c r="R89" i="322" l="1"/>
  <c r="Q89" i="322"/>
  <c r="V88" i="322"/>
  <c r="V89" i="322" s="1"/>
  <c r="S89" i="322"/>
  <c r="R75" i="325"/>
  <c r="V75" i="325" s="1"/>
  <c r="W77" i="325"/>
  <c r="Q76" i="325"/>
  <c r="S77" i="325"/>
  <c r="O88" i="322"/>
  <c r="O89" i="322" s="1"/>
  <c r="W88" i="322"/>
  <c r="W89" i="322" s="1"/>
  <c r="T73" i="325"/>
  <c r="O74" i="325"/>
  <c r="O75" i="325" s="1"/>
  <c r="D75" i="325"/>
  <c r="T74" i="325"/>
  <c r="M76" i="325"/>
  <c r="K75" i="325"/>
  <c r="H74" i="325"/>
  <c r="E74" i="325" s="1"/>
  <c r="C75" i="325"/>
  <c r="L75" i="325"/>
  <c r="I74" i="325"/>
  <c r="F74" i="325" s="1"/>
  <c r="P74" i="325"/>
  <c r="J73" i="325"/>
  <c r="G73" i="325" s="1"/>
  <c r="T73" i="322"/>
  <c r="H75" i="322"/>
  <c r="E75" i="322" s="1"/>
  <c r="K76" i="322"/>
  <c r="F75" i="322"/>
  <c r="C76" i="322"/>
  <c r="L77" i="322"/>
  <c r="I76" i="322"/>
  <c r="D77" i="322"/>
  <c r="M77" i="322"/>
  <c r="P74" i="322"/>
  <c r="J73" i="322"/>
  <c r="G73" i="322" s="1"/>
  <c r="I57" i="271"/>
  <c r="F57" i="271" s="1"/>
  <c r="L58" i="271"/>
  <c r="J58" i="271"/>
  <c r="M59" i="271"/>
  <c r="N56" i="271"/>
  <c r="H55" i="271"/>
  <c r="E55" i="271" s="1"/>
  <c r="C58" i="271"/>
  <c r="G57" i="271"/>
  <c r="D58" i="271"/>
  <c r="K58" i="271"/>
  <c r="Q77" i="325" l="1"/>
  <c r="U76" i="325"/>
  <c r="U77" i="325" s="1"/>
  <c r="N76" i="325"/>
  <c r="N77" i="325" s="1"/>
  <c r="W78" i="325"/>
  <c r="U89" i="322"/>
  <c r="U90" i="322" s="1"/>
  <c r="Q90" i="322"/>
  <c r="N89" i="322"/>
  <c r="N90" i="322" s="1"/>
  <c r="O90" i="322"/>
  <c r="R76" i="325"/>
  <c r="R90" i="322"/>
  <c r="S78" i="325"/>
  <c r="S90" i="322"/>
  <c r="M77" i="325"/>
  <c r="C76" i="325"/>
  <c r="P75" i="325"/>
  <c r="J74" i="325"/>
  <c r="G74" i="325" s="1"/>
  <c r="L76" i="325"/>
  <c r="I75" i="325"/>
  <c r="F75" i="325" s="1"/>
  <c r="K76" i="325"/>
  <c r="H75" i="325"/>
  <c r="E75" i="325" s="1"/>
  <c r="T75" i="325"/>
  <c r="D76" i="325"/>
  <c r="T74" i="322"/>
  <c r="L78" i="322"/>
  <c r="I77" i="322"/>
  <c r="D78" i="322"/>
  <c r="P75" i="322"/>
  <c r="J74" i="322"/>
  <c r="G74" i="322" s="1"/>
  <c r="M78" i="322"/>
  <c r="K77" i="322"/>
  <c r="H76" i="322"/>
  <c r="E76" i="322" s="1"/>
  <c r="C77" i="322"/>
  <c r="F76" i="322"/>
  <c r="K59" i="271"/>
  <c r="N57" i="271"/>
  <c r="H56" i="271"/>
  <c r="E56" i="271" s="1"/>
  <c r="J59" i="271"/>
  <c r="M60" i="271"/>
  <c r="G58" i="271"/>
  <c r="D59" i="271"/>
  <c r="I58" i="271"/>
  <c r="F58" i="271" s="1"/>
  <c r="L59" i="271"/>
  <c r="C59" i="271"/>
  <c r="R77" i="325" l="1"/>
  <c r="W79" i="325"/>
  <c r="S91" i="322"/>
  <c r="S79" i="325"/>
  <c r="O76" i="325"/>
  <c r="O77" i="325" s="1"/>
  <c r="Q91" i="322"/>
  <c r="Q78" i="325"/>
  <c r="N78" i="325" s="1"/>
  <c r="R91" i="322"/>
  <c r="V90" i="322"/>
  <c r="V91" i="322" s="1"/>
  <c r="W90" i="322"/>
  <c r="W91" i="322" s="1"/>
  <c r="V76" i="325"/>
  <c r="V77" i="325" s="1"/>
  <c r="L77" i="325"/>
  <c r="I76" i="325"/>
  <c r="F76" i="325" s="1"/>
  <c r="P76" i="325"/>
  <c r="J75" i="325"/>
  <c r="G75" i="325" s="1"/>
  <c r="C77" i="325"/>
  <c r="H76" i="325"/>
  <c r="E76" i="325" s="1"/>
  <c r="K77" i="325"/>
  <c r="T76" i="325"/>
  <c r="D77" i="325"/>
  <c r="M78" i="325"/>
  <c r="T75" i="322"/>
  <c r="C78" i="322"/>
  <c r="F77" i="322"/>
  <c r="M79" i="322"/>
  <c r="P76" i="322"/>
  <c r="J75" i="322"/>
  <c r="G75" i="322" s="1"/>
  <c r="D79" i="322"/>
  <c r="K78" i="322"/>
  <c r="H77" i="322"/>
  <c r="E77" i="322" s="1"/>
  <c r="L79" i="322"/>
  <c r="I78" i="322"/>
  <c r="D60" i="271"/>
  <c r="G59" i="271"/>
  <c r="M61" i="271"/>
  <c r="J60" i="271"/>
  <c r="C60" i="271"/>
  <c r="N58" i="271"/>
  <c r="H57" i="271"/>
  <c r="E57" i="271" s="1"/>
  <c r="K60" i="271"/>
  <c r="I59" i="271"/>
  <c r="F59" i="271" s="1"/>
  <c r="L60" i="271"/>
  <c r="Q79" i="325" l="1"/>
  <c r="Q92" i="322"/>
  <c r="N91" i="322"/>
  <c r="N92" i="322" s="1"/>
  <c r="U91" i="322"/>
  <c r="U92" i="322" s="1"/>
  <c r="S92" i="322"/>
  <c r="W80" i="325"/>
  <c r="R78" i="325"/>
  <c r="S80" i="325"/>
  <c r="R92" i="322"/>
  <c r="O91" i="322"/>
  <c r="O92" i="322" s="1"/>
  <c r="U78" i="325"/>
  <c r="U79" i="325" s="1"/>
  <c r="C78" i="325"/>
  <c r="T77" i="325"/>
  <c r="D78" i="325"/>
  <c r="P77" i="325"/>
  <c r="J76" i="325"/>
  <c r="G76" i="325" s="1"/>
  <c r="M79" i="325"/>
  <c r="H77" i="325"/>
  <c r="E77" i="325" s="1"/>
  <c r="K78" i="325"/>
  <c r="I77" i="325"/>
  <c r="F77" i="325" s="1"/>
  <c r="L78" i="325"/>
  <c r="T76" i="322"/>
  <c r="I79" i="322"/>
  <c r="L80" i="322"/>
  <c r="K79" i="322"/>
  <c r="H78" i="322"/>
  <c r="E78" i="322" s="1"/>
  <c r="P77" i="322"/>
  <c r="J76" i="322"/>
  <c r="G76" i="322" s="1"/>
  <c r="M80" i="322"/>
  <c r="D80" i="322"/>
  <c r="F78" i="322"/>
  <c r="C79" i="322"/>
  <c r="I60" i="271"/>
  <c r="F60" i="271" s="1"/>
  <c r="L61" i="271"/>
  <c r="K61" i="271"/>
  <c r="C61" i="271"/>
  <c r="J61" i="271"/>
  <c r="M62" i="271"/>
  <c r="N59" i="271"/>
  <c r="H58" i="271"/>
  <c r="E58" i="271" s="1"/>
  <c r="G60" i="271"/>
  <c r="D61" i="271"/>
  <c r="R79" i="325" l="1"/>
  <c r="O78" i="325"/>
  <c r="O79" i="325" s="1"/>
  <c r="Q93" i="322"/>
  <c r="V78" i="325"/>
  <c r="V79" i="325" s="1"/>
  <c r="Q80" i="325"/>
  <c r="U80" i="325" s="1"/>
  <c r="V92" i="322"/>
  <c r="R93" i="322"/>
  <c r="S93" i="322"/>
  <c r="W92" i="322"/>
  <c r="W93" i="322" s="1"/>
  <c r="N79" i="325"/>
  <c r="N80" i="325" s="1"/>
  <c r="S81" i="325"/>
  <c r="D79" i="325"/>
  <c r="T78" i="325"/>
  <c r="K79" i="325"/>
  <c r="H78" i="325"/>
  <c r="C79" i="325"/>
  <c r="E78" i="325"/>
  <c r="L79" i="325"/>
  <c r="I78" i="325"/>
  <c r="F78" i="325" s="1"/>
  <c r="M80" i="325"/>
  <c r="P78" i="325"/>
  <c r="J77" i="325"/>
  <c r="G77" i="325" s="1"/>
  <c r="T77" i="322"/>
  <c r="M81" i="322"/>
  <c r="H79" i="322"/>
  <c r="E79" i="322" s="1"/>
  <c r="K80" i="322"/>
  <c r="I80" i="322"/>
  <c r="L81" i="322"/>
  <c r="F79" i="322"/>
  <c r="C80" i="322"/>
  <c r="P78" i="322"/>
  <c r="J77" i="322"/>
  <c r="G77" i="322" s="1"/>
  <c r="D81" i="322"/>
  <c r="G61" i="271"/>
  <c r="D62" i="271"/>
  <c r="C62" i="271"/>
  <c r="N60" i="271"/>
  <c r="H59" i="271"/>
  <c r="E59" i="271" s="1"/>
  <c r="K62" i="271"/>
  <c r="I61" i="271"/>
  <c r="F61" i="271" s="1"/>
  <c r="L62" i="271"/>
  <c r="J62" i="271"/>
  <c r="M63" i="271"/>
  <c r="R94" i="322" l="1"/>
  <c r="Q94" i="322"/>
  <c r="N93" i="322"/>
  <c r="N94" i="322" s="1"/>
  <c r="U93" i="322"/>
  <c r="V93" i="322"/>
  <c r="O80" i="325"/>
  <c r="S82" i="325"/>
  <c r="N81" i="325"/>
  <c r="Q81" i="325"/>
  <c r="R80" i="325"/>
  <c r="W81" i="325"/>
  <c r="S94" i="322"/>
  <c r="O93" i="322"/>
  <c r="O94" i="322" s="1"/>
  <c r="P79" i="325"/>
  <c r="J78" i="325"/>
  <c r="G78" i="325" s="1"/>
  <c r="K80" i="325"/>
  <c r="H79" i="325"/>
  <c r="E79" i="325" s="1"/>
  <c r="M81" i="325"/>
  <c r="C80" i="325"/>
  <c r="L80" i="325"/>
  <c r="I79" i="325"/>
  <c r="F79" i="325" s="1"/>
  <c r="T79" i="325"/>
  <c r="D80" i="325"/>
  <c r="T78" i="322"/>
  <c r="L82" i="322"/>
  <c r="I81" i="322"/>
  <c r="K81" i="322"/>
  <c r="H80" i="322"/>
  <c r="E80" i="322" s="1"/>
  <c r="D82" i="322"/>
  <c r="P79" i="322"/>
  <c r="J78" i="322"/>
  <c r="G78" i="322" s="1"/>
  <c r="C81" i="322"/>
  <c r="F80" i="322"/>
  <c r="M82" i="322"/>
  <c r="N61" i="271"/>
  <c r="H60" i="271"/>
  <c r="E60" i="271" s="1"/>
  <c r="C63" i="271"/>
  <c r="G62" i="271"/>
  <c r="D63" i="271"/>
  <c r="J63" i="271"/>
  <c r="M64" i="271"/>
  <c r="I62" i="271"/>
  <c r="F62" i="271" s="1"/>
  <c r="L63" i="271"/>
  <c r="K63" i="271"/>
  <c r="Q82" i="325" l="1"/>
  <c r="Q95" i="322"/>
  <c r="N82" i="325"/>
  <c r="S95" i="322"/>
  <c r="W94" i="322"/>
  <c r="W95" i="322" s="1"/>
  <c r="S83" i="325"/>
  <c r="W82" i="325"/>
  <c r="W83" i="325" s="1"/>
  <c r="R95" i="322"/>
  <c r="U81" i="325"/>
  <c r="R81" i="325"/>
  <c r="V94" i="322"/>
  <c r="V80" i="325"/>
  <c r="V81" i="325" s="1"/>
  <c r="U94" i="322"/>
  <c r="U95" i="322" s="1"/>
  <c r="M82" i="325"/>
  <c r="C81" i="325"/>
  <c r="T80" i="325"/>
  <c r="D81" i="325"/>
  <c r="H80" i="325"/>
  <c r="E80" i="325" s="1"/>
  <c r="K81" i="325"/>
  <c r="L81" i="325"/>
  <c r="I80" i="325"/>
  <c r="F80" i="325" s="1"/>
  <c r="P80" i="325"/>
  <c r="J79" i="325"/>
  <c r="G79" i="325" s="1"/>
  <c r="T79" i="322"/>
  <c r="D83" i="322"/>
  <c r="K82" i="322"/>
  <c r="H81" i="322"/>
  <c r="E81" i="322" s="1"/>
  <c r="P80" i="322"/>
  <c r="J79" i="322"/>
  <c r="G79" i="322" s="1"/>
  <c r="M83" i="322"/>
  <c r="F81" i="322"/>
  <c r="C82" i="322"/>
  <c r="L83" i="322"/>
  <c r="I82" i="322"/>
  <c r="D64" i="271"/>
  <c r="G63" i="271"/>
  <c r="K64" i="271"/>
  <c r="I63" i="271"/>
  <c r="F63" i="271" s="1"/>
  <c r="L64" i="271"/>
  <c r="C64" i="271"/>
  <c r="M65" i="271"/>
  <c r="J64" i="271"/>
  <c r="N62" i="271"/>
  <c r="H61" i="271"/>
  <c r="E61" i="271" s="1"/>
  <c r="U96" i="322" l="1"/>
  <c r="O95" i="322"/>
  <c r="R96" i="322"/>
  <c r="V82" i="325"/>
  <c r="Q96" i="322"/>
  <c r="V95" i="322"/>
  <c r="V96" i="322" s="1"/>
  <c r="S84" i="325"/>
  <c r="Q83" i="325"/>
  <c r="R82" i="325"/>
  <c r="N95" i="322"/>
  <c r="N96" i="322" s="1"/>
  <c r="U82" i="325"/>
  <c r="O81" i="325"/>
  <c r="O82" i="325" s="1"/>
  <c r="S96" i="322"/>
  <c r="P81" i="325"/>
  <c r="J80" i="325"/>
  <c r="G80" i="325" s="1"/>
  <c r="C82" i="325"/>
  <c r="T81" i="325"/>
  <c r="D82" i="325"/>
  <c r="I81" i="325"/>
  <c r="F81" i="325" s="1"/>
  <c r="L82" i="325"/>
  <c r="H81" i="325"/>
  <c r="E81" i="325" s="1"/>
  <c r="K82" i="325"/>
  <c r="M83" i="325"/>
  <c r="T80" i="322"/>
  <c r="I83" i="322"/>
  <c r="L84" i="322"/>
  <c r="C83" i="322"/>
  <c r="F82" i="322"/>
  <c r="M84" i="322"/>
  <c r="P81" i="322"/>
  <c r="J80" i="322"/>
  <c r="G80" i="322" s="1"/>
  <c r="D84" i="322"/>
  <c r="K83" i="322"/>
  <c r="H82" i="322"/>
  <c r="E82" i="322" s="1"/>
  <c r="C65" i="271"/>
  <c r="N63" i="271"/>
  <c r="H62" i="271"/>
  <c r="E62" i="271" s="1"/>
  <c r="K65" i="271"/>
  <c r="I64" i="271"/>
  <c r="F64" i="271" s="1"/>
  <c r="L65" i="271"/>
  <c r="J65" i="271"/>
  <c r="M66" i="271"/>
  <c r="D65" i="271"/>
  <c r="G64" i="271"/>
  <c r="W96" i="322" l="1"/>
  <c r="S97" i="322"/>
  <c r="Q84" i="325"/>
  <c r="R97" i="322"/>
  <c r="S85" i="325"/>
  <c r="O96" i="322"/>
  <c r="O97" i="322" s="1"/>
  <c r="U83" i="325"/>
  <c r="U84" i="325" s="1"/>
  <c r="V97" i="322"/>
  <c r="N83" i="325"/>
  <c r="Q97" i="322"/>
  <c r="R83" i="325"/>
  <c r="W84" i="325"/>
  <c r="W85" i="325" s="1"/>
  <c r="C83" i="325"/>
  <c r="M84" i="325"/>
  <c r="D83" i="325"/>
  <c r="T82" i="325"/>
  <c r="L83" i="325"/>
  <c r="I82" i="325"/>
  <c r="F82" i="325" s="1"/>
  <c r="K83" i="325"/>
  <c r="H82" i="325"/>
  <c r="E82" i="325" s="1"/>
  <c r="P82" i="325"/>
  <c r="J81" i="325"/>
  <c r="G81" i="325" s="1"/>
  <c r="T81" i="322"/>
  <c r="M85" i="322"/>
  <c r="K84" i="322"/>
  <c r="H83" i="322"/>
  <c r="E83" i="322" s="1"/>
  <c r="D85" i="322"/>
  <c r="C84" i="322"/>
  <c r="F83" i="322"/>
  <c r="I84" i="322"/>
  <c r="L85" i="322"/>
  <c r="P82" i="322"/>
  <c r="J81" i="322"/>
  <c r="G81" i="322" s="1"/>
  <c r="G65" i="271"/>
  <c r="D66" i="271"/>
  <c r="N64" i="271"/>
  <c r="H63" i="271"/>
  <c r="E63" i="271" s="1"/>
  <c r="K66" i="271"/>
  <c r="J66" i="271"/>
  <c r="M67" i="271"/>
  <c r="C66" i="271"/>
  <c r="I65" i="271"/>
  <c r="F65" i="271" s="1"/>
  <c r="L66" i="271"/>
  <c r="Q85" i="325" l="1"/>
  <c r="S98" i="322"/>
  <c r="Q98" i="322"/>
  <c r="S86" i="325"/>
  <c r="W97" i="322"/>
  <c r="W98" i="322" s="1"/>
  <c r="R84" i="325"/>
  <c r="N84" i="325"/>
  <c r="O83" i="325"/>
  <c r="V83" i="325"/>
  <c r="N97" i="322"/>
  <c r="N98" i="322" s="1"/>
  <c r="U97" i="322"/>
  <c r="U98" i="322" s="1"/>
  <c r="R98" i="322"/>
  <c r="M85" i="325"/>
  <c r="K84" i="325"/>
  <c r="H83" i="325"/>
  <c r="P83" i="325"/>
  <c r="J82" i="325"/>
  <c r="G82" i="325" s="1"/>
  <c r="T83" i="325"/>
  <c r="D84" i="325"/>
  <c r="L84" i="325"/>
  <c r="I83" i="325"/>
  <c r="F83" i="325" s="1"/>
  <c r="C84" i="325"/>
  <c r="E83" i="325"/>
  <c r="T82" i="322"/>
  <c r="D86" i="322"/>
  <c r="M86" i="322"/>
  <c r="K85" i="322"/>
  <c r="H84" i="322"/>
  <c r="E84" i="322" s="1"/>
  <c r="C85" i="322"/>
  <c r="F84" i="322"/>
  <c r="P83" i="322"/>
  <c r="J82" i="322"/>
  <c r="G82" i="322" s="1"/>
  <c r="I85" i="322"/>
  <c r="L86" i="322"/>
  <c r="K67" i="271"/>
  <c r="I66" i="271"/>
  <c r="F66" i="271" s="1"/>
  <c r="L67" i="271"/>
  <c r="N65" i="271"/>
  <c r="H64" i="271"/>
  <c r="E64" i="271" s="1"/>
  <c r="G66" i="271"/>
  <c r="D67" i="271"/>
  <c r="C67" i="271"/>
  <c r="M68" i="271"/>
  <c r="J67" i="271"/>
  <c r="R85" i="325" l="1"/>
  <c r="S99" i="322"/>
  <c r="R99" i="322"/>
  <c r="Q86" i="325"/>
  <c r="S87" i="325"/>
  <c r="U85" i="325"/>
  <c r="U86" i="325" s="1"/>
  <c r="V84" i="325"/>
  <c r="V85" i="325" s="1"/>
  <c r="V98" i="322"/>
  <c r="O84" i="325"/>
  <c r="O85" i="325" s="1"/>
  <c r="Q99" i="322"/>
  <c r="W86" i="325"/>
  <c r="W87" i="325" s="1"/>
  <c r="N85" i="325"/>
  <c r="N86" i="325" s="1"/>
  <c r="O98" i="322"/>
  <c r="O99" i="322" s="1"/>
  <c r="T84" i="325"/>
  <c r="D85" i="325"/>
  <c r="P84" i="325"/>
  <c r="J83" i="325"/>
  <c r="G83" i="325" s="1"/>
  <c r="C85" i="325"/>
  <c r="H84" i="325"/>
  <c r="E84" i="325" s="1"/>
  <c r="K85" i="325"/>
  <c r="L85" i="325"/>
  <c r="I84" i="325"/>
  <c r="F84" i="325" s="1"/>
  <c r="M86" i="325"/>
  <c r="T83" i="322"/>
  <c r="K86" i="322"/>
  <c r="H85" i="322"/>
  <c r="E85" i="322" s="1"/>
  <c r="M87" i="322"/>
  <c r="P84" i="322"/>
  <c r="J83" i="322"/>
  <c r="G83" i="322" s="1"/>
  <c r="C86" i="322"/>
  <c r="F85" i="322"/>
  <c r="D87" i="322"/>
  <c r="L87" i="322"/>
  <c r="I86" i="322"/>
  <c r="G67" i="271"/>
  <c r="D68" i="271"/>
  <c r="N66" i="271"/>
  <c r="H65" i="271"/>
  <c r="E65" i="271" s="1"/>
  <c r="L68" i="271"/>
  <c r="I67" i="271"/>
  <c r="F67" i="271" s="1"/>
  <c r="K68" i="271"/>
  <c r="J68" i="271"/>
  <c r="M69" i="271"/>
  <c r="C68" i="271"/>
  <c r="R100" i="322" l="1"/>
  <c r="S88" i="325"/>
  <c r="Q100" i="322"/>
  <c r="N99" i="322"/>
  <c r="N100" i="322" s="1"/>
  <c r="S100" i="322"/>
  <c r="O86" i="325"/>
  <c r="Q87" i="325"/>
  <c r="R86" i="325"/>
  <c r="V99" i="322"/>
  <c r="U99" i="322"/>
  <c r="U100" i="322" s="1"/>
  <c r="V86" i="325"/>
  <c r="W99" i="322"/>
  <c r="W100" i="322" s="1"/>
  <c r="C86" i="325"/>
  <c r="P85" i="325"/>
  <c r="J84" i="325"/>
  <c r="G84" i="325" s="1"/>
  <c r="I85" i="325"/>
  <c r="F85" i="325" s="1"/>
  <c r="L86" i="325"/>
  <c r="M87" i="325"/>
  <c r="H85" i="325"/>
  <c r="E85" i="325" s="1"/>
  <c r="K86" i="325"/>
  <c r="T85" i="325"/>
  <c r="D86" i="325"/>
  <c r="T84" i="322"/>
  <c r="F86" i="322"/>
  <c r="C87" i="322"/>
  <c r="P85" i="322"/>
  <c r="J84" i="322"/>
  <c r="G84" i="322" s="1"/>
  <c r="M88" i="322"/>
  <c r="I87" i="322"/>
  <c r="L88" i="322"/>
  <c r="D88" i="322"/>
  <c r="H86" i="322"/>
  <c r="E86" i="322" s="1"/>
  <c r="K87" i="322"/>
  <c r="I68" i="271"/>
  <c r="L69" i="271"/>
  <c r="N67" i="271"/>
  <c r="H66" i="271"/>
  <c r="E66" i="271" s="1"/>
  <c r="F68" i="271"/>
  <c r="C69" i="271"/>
  <c r="J69" i="271"/>
  <c r="M70" i="271"/>
  <c r="G68" i="271"/>
  <c r="D69" i="271"/>
  <c r="K69" i="271"/>
  <c r="Q88" i="325" l="1"/>
  <c r="S89" i="325"/>
  <c r="O87" i="325"/>
  <c r="W88" i="325"/>
  <c r="W89" i="325" s="1"/>
  <c r="S101" i="322"/>
  <c r="V100" i="322"/>
  <c r="O100" i="322"/>
  <c r="R101" i="322"/>
  <c r="N87" i="325"/>
  <c r="N88" i="325" s="1"/>
  <c r="R87" i="325"/>
  <c r="U87" i="325"/>
  <c r="U88" i="325" s="1"/>
  <c r="Q101" i="322"/>
  <c r="M88" i="325"/>
  <c r="D87" i="325"/>
  <c r="T86" i="325"/>
  <c r="P86" i="325"/>
  <c r="J85" i="325"/>
  <c r="G85" i="325" s="1"/>
  <c r="H86" i="325"/>
  <c r="E86" i="325" s="1"/>
  <c r="K87" i="325"/>
  <c r="C87" i="325"/>
  <c r="L87" i="325"/>
  <c r="I86" i="325"/>
  <c r="F86" i="325" s="1"/>
  <c r="T85" i="322"/>
  <c r="M89" i="322"/>
  <c r="K88" i="322"/>
  <c r="H87" i="322"/>
  <c r="E87" i="322" s="1"/>
  <c r="C88" i="322"/>
  <c r="F87" i="322"/>
  <c r="D89" i="322"/>
  <c r="P86" i="322"/>
  <c r="J85" i="322"/>
  <c r="G85" i="322" s="1"/>
  <c r="I88" i="322"/>
  <c r="L89" i="322"/>
  <c r="K70" i="271"/>
  <c r="G69" i="271"/>
  <c r="D70" i="271"/>
  <c r="I69" i="271"/>
  <c r="F69" i="271" s="1"/>
  <c r="L70" i="271"/>
  <c r="C70" i="271"/>
  <c r="N68" i="271"/>
  <c r="H67" i="271"/>
  <c r="E67" i="271" s="1"/>
  <c r="J70" i="271"/>
  <c r="M71" i="271"/>
  <c r="R102" i="322" l="1"/>
  <c r="O101" i="322"/>
  <c r="O102" i="322" s="1"/>
  <c r="S90" i="325"/>
  <c r="U101" i="322"/>
  <c r="Q102" i="322"/>
  <c r="V101" i="322"/>
  <c r="V102" i="322" s="1"/>
  <c r="U89" i="325"/>
  <c r="W101" i="322"/>
  <c r="W102" i="322" s="1"/>
  <c r="S102" i="322"/>
  <c r="Q89" i="325"/>
  <c r="R88" i="325"/>
  <c r="V87" i="325"/>
  <c r="V88" i="325" s="1"/>
  <c r="N101" i="322"/>
  <c r="N102" i="322" s="1"/>
  <c r="L88" i="325"/>
  <c r="I87" i="325"/>
  <c r="F87" i="325" s="1"/>
  <c r="C88" i="325"/>
  <c r="P87" i="325"/>
  <c r="J86" i="325"/>
  <c r="G86" i="325" s="1"/>
  <c r="T87" i="325"/>
  <c r="D88" i="325"/>
  <c r="K88" i="325"/>
  <c r="H87" i="325"/>
  <c r="E87" i="325" s="1"/>
  <c r="M89" i="325"/>
  <c r="T86" i="322"/>
  <c r="I89" i="322"/>
  <c r="L90" i="322"/>
  <c r="P87" i="322"/>
  <c r="J86" i="322"/>
  <c r="G86" i="322" s="1"/>
  <c r="K89" i="322"/>
  <c r="H88" i="322"/>
  <c r="E88" i="322" s="1"/>
  <c r="C89" i="322"/>
  <c r="F88" i="322"/>
  <c r="D90" i="322"/>
  <c r="M90" i="322"/>
  <c r="C71" i="271"/>
  <c r="M72" i="271"/>
  <c r="J71" i="271"/>
  <c r="D71" i="271"/>
  <c r="G70" i="271"/>
  <c r="K71" i="271"/>
  <c r="I70" i="271"/>
  <c r="F70" i="271" s="1"/>
  <c r="L71" i="271"/>
  <c r="N69" i="271"/>
  <c r="H68" i="271"/>
  <c r="E68" i="271" s="1"/>
  <c r="S103" i="322" l="1"/>
  <c r="S91" i="325"/>
  <c r="N103" i="322"/>
  <c r="W103" i="322"/>
  <c r="O103" i="322"/>
  <c r="R103" i="322"/>
  <c r="R89" i="325"/>
  <c r="Q103" i="322"/>
  <c r="O88" i="325"/>
  <c r="W90" i="325"/>
  <c r="Q90" i="325"/>
  <c r="U102" i="322"/>
  <c r="U103" i="322" s="1"/>
  <c r="N89" i="325"/>
  <c r="N90" i="325" s="1"/>
  <c r="M90" i="325"/>
  <c r="C89" i="325"/>
  <c r="E88" i="325"/>
  <c r="P88" i="325"/>
  <c r="J87" i="325"/>
  <c r="G87" i="325" s="1"/>
  <c r="K89" i="325"/>
  <c r="H88" i="325"/>
  <c r="D89" i="325"/>
  <c r="T88" i="325"/>
  <c r="L89" i="325"/>
  <c r="I88" i="325"/>
  <c r="F88" i="325" s="1"/>
  <c r="T87" i="322"/>
  <c r="M91" i="322"/>
  <c r="C90" i="322"/>
  <c r="F89" i="322"/>
  <c r="D91" i="322"/>
  <c r="P88" i="322"/>
  <c r="J87" i="322"/>
  <c r="G87" i="322" s="1"/>
  <c r="I90" i="322"/>
  <c r="L91" i="322"/>
  <c r="K90" i="322"/>
  <c r="H89" i="322"/>
  <c r="E89" i="322" s="1"/>
  <c r="G71" i="271"/>
  <c r="D72" i="271"/>
  <c r="N70" i="271"/>
  <c r="H69" i="271"/>
  <c r="E69" i="271" s="1"/>
  <c r="J72" i="271"/>
  <c r="M73" i="271"/>
  <c r="L72" i="271"/>
  <c r="I71" i="271"/>
  <c r="F71" i="271" s="1"/>
  <c r="K72" i="271"/>
  <c r="C72" i="271"/>
  <c r="R90" i="325" l="1"/>
  <c r="R104" i="322"/>
  <c r="Q91" i="325"/>
  <c r="S92" i="325"/>
  <c r="W91" i="325"/>
  <c r="W92" i="325" s="1"/>
  <c r="V103" i="322"/>
  <c r="V104" i="322" s="1"/>
  <c r="S104" i="322"/>
  <c r="O89" i="325"/>
  <c r="O90" i="325" s="1"/>
  <c r="U90" i="325"/>
  <c r="Q104" i="322"/>
  <c r="V89" i="325"/>
  <c r="V90" i="325" s="1"/>
  <c r="K90" i="325"/>
  <c r="H89" i="325"/>
  <c r="E89" i="325" s="1"/>
  <c r="P89" i="325"/>
  <c r="J88" i="325"/>
  <c r="G88" i="325" s="1"/>
  <c r="C90" i="325"/>
  <c r="D90" i="325"/>
  <c r="T89" i="325"/>
  <c r="L90" i="325"/>
  <c r="M91" i="325"/>
  <c r="T88" i="322"/>
  <c r="I91" i="322"/>
  <c r="L92" i="322"/>
  <c r="H90" i="322"/>
  <c r="E90" i="322" s="1"/>
  <c r="K91" i="322"/>
  <c r="C91" i="322"/>
  <c r="F90" i="322"/>
  <c r="P89" i="322"/>
  <c r="J88" i="322"/>
  <c r="G88" i="322" s="1"/>
  <c r="M92" i="322"/>
  <c r="D92" i="322"/>
  <c r="J73" i="271"/>
  <c r="M74" i="271"/>
  <c r="C73" i="271"/>
  <c r="N71" i="271"/>
  <c r="H70" i="271"/>
  <c r="E70" i="271" s="1"/>
  <c r="I72" i="271"/>
  <c r="F72" i="271" s="1"/>
  <c r="L73" i="271"/>
  <c r="K73" i="271"/>
  <c r="G72" i="271"/>
  <c r="D73" i="271"/>
  <c r="Q92" i="325" l="1"/>
  <c r="S105" i="322"/>
  <c r="O104" i="322"/>
  <c r="O105" i="322" s="1"/>
  <c r="R105" i="322"/>
  <c r="R91" i="325"/>
  <c r="W104" i="322"/>
  <c r="W105" i="322" s="1"/>
  <c r="I89" i="325"/>
  <c r="F89" i="325" s="1"/>
  <c r="Q105" i="322"/>
  <c r="U104" i="322"/>
  <c r="N104" i="322"/>
  <c r="S93" i="325"/>
  <c r="N91" i="325"/>
  <c r="N92" i="325" s="1"/>
  <c r="U91" i="325"/>
  <c r="U92" i="325" s="1"/>
  <c r="D91" i="325"/>
  <c r="T90" i="325"/>
  <c r="C91" i="325"/>
  <c r="M92" i="325"/>
  <c r="L91" i="325"/>
  <c r="I90" i="325"/>
  <c r="F90" i="325" s="1"/>
  <c r="P90" i="325"/>
  <c r="J89" i="325"/>
  <c r="G89" i="325" s="1"/>
  <c r="K91" i="325"/>
  <c r="H90" i="325"/>
  <c r="E90" i="325" s="1"/>
  <c r="T89" i="322"/>
  <c r="P90" i="322"/>
  <c r="J89" i="322"/>
  <c r="G89" i="322" s="1"/>
  <c r="C92" i="322"/>
  <c r="F91" i="322"/>
  <c r="K92" i="322"/>
  <c r="H91" i="322"/>
  <c r="E91" i="322" s="1"/>
  <c r="M93" i="322"/>
  <c r="D93" i="322"/>
  <c r="I92" i="322"/>
  <c r="L93" i="322"/>
  <c r="G73" i="271"/>
  <c r="D74" i="271"/>
  <c r="K74" i="271"/>
  <c r="J74" i="271"/>
  <c r="M75" i="271"/>
  <c r="N72" i="271"/>
  <c r="H71" i="271"/>
  <c r="E71" i="271" s="1"/>
  <c r="C74" i="271"/>
  <c r="I73" i="271"/>
  <c r="F73" i="271" s="1"/>
  <c r="L74" i="271"/>
  <c r="Q106" i="322" l="1"/>
  <c r="V105" i="322"/>
  <c r="V106" i="322" s="1"/>
  <c r="R106" i="322"/>
  <c r="U93" i="325"/>
  <c r="N93" i="325"/>
  <c r="S106" i="322"/>
  <c r="S94" i="325"/>
  <c r="R92" i="325"/>
  <c r="N105" i="322"/>
  <c r="N106" i="322" s="1"/>
  <c r="W93" i="325"/>
  <c r="W94" i="325" s="1"/>
  <c r="Q93" i="325"/>
  <c r="U105" i="322"/>
  <c r="U106" i="322" s="1"/>
  <c r="V91" i="325"/>
  <c r="V92" i="325" s="1"/>
  <c r="O91" i="325"/>
  <c r="O92" i="325" s="1"/>
  <c r="K92" i="325"/>
  <c r="H91" i="325"/>
  <c r="E91" i="325"/>
  <c r="C92" i="325"/>
  <c r="P91" i="325"/>
  <c r="J90" i="325"/>
  <c r="G90" i="325" s="1"/>
  <c r="M93" i="325"/>
  <c r="L92" i="325"/>
  <c r="I91" i="325"/>
  <c r="F91" i="325" s="1"/>
  <c r="T91" i="325"/>
  <c r="D92" i="325"/>
  <c r="T90" i="322"/>
  <c r="M94" i="322"/>
  <c r="C93" i="322"/>
  <c r="F92" i="322"/>
  <c r="I93" i="322"/>
  <c r="L94" i="322"/>
  <c r="K93" i="322"/>
  <c r="H92" i="322"/>
  <c r="E92" i="322" s="1"/>
  <c r="D94" i="322"/>
  <c r="P91" i="322"/>
  <c r="J90" i="322"/>
  <c r="G90" i="322" s="1"/>
  <c r="M76" i="271"/>
  <c r="J75" i="271"/>
  <c r="N73" i="271"/>
  <c r="H72" i="271"/>
  <c r="E72" i="271" s="1"/>
  <c r="I74" i="271"/>
  <c r="F74" i="271" s="1"/>
  <c r="L75" i="271"/>
  <c r="K75" i="271"/>
  <c r="C75" i="271"/>
  <c r="D75" i="271"/>
  <c r="G74" i="271"/>
  <c r="O106" i="322" l="1"/>
  <c r="R107" i="322"/>
  <c r="O93" i="325"/>
  <c r="R93" i="325"/>
  <c r="V93" i="325"/>
  <c r="U107" i="322"/>
  <c r="S95" i="325"/>
  <c r="S107" i="322"/>
  <c r="W106" i="322"/>
  <c r="Q107" i="322"/>
  <c r="N107" i="322" s="1"/>
  <c r="Q94" i="325"/>
  <c r="T92" i="325"/>
  <c r="D93" i="325"/>
  <c r="P92" i="325"/>
  <c r="J91" i="325"/>
  <c r="G91" i="325" s="1"/>
  <c r="C93" i="325"/>
  <c r="L93" i="325"/>
  <c r="I92" i="325"/>
  <c r="F92" i="325" s="1"/>
  <c r="M94" i="325"/>
  <c r="K93" i="325"/>
  <c r="H92" i="325"/>
  <c r="E92" i="325" s="1"/>
  <c r="T91" i="322"/>
  <c r="I94" i="322"/>
  <c r="L95" i="322"/>
  <c r="D95" i="322"/>
  <c r="K94" i="322"/>
  <c r="H93" i="322"/>
  <c r="E93" i="322" s="1"/>
  <c r="P92" i="322"/>
  <c r="J91" i="322"/>
  <c r="G91" i="322" s="1"/>
  <c r="C94" i="322"/>
  <c r="F93" i="322"/>
  <c r="M95" i="322"/>
  <c r="K76" i="271"/>
  <c r="L76" i="271"/>
  <c r="I75" i="271"/>
  <c r="F75" i="271" s="1"/>
  <c r="G75" i="271"/>
  <c r="D76" i="271"/>
  <c r="N74" i="271"/>
  <c r="H73" i="271"/>
  <c r="E73" i="271" s="1"/>
  <c r="C76" i="271"/>
  <c r="J76" i="271"/>
  <c r="M77" i="271"/>
  <c r="S108" i="322" l="1"/>
  <c r="V107" i="322"/>
  <c r="R108" i="322"/>
  <c r="O107" i="322"/>
  <c r="Q95" i="325"/>
  <c r="S96" i="325"/>
  <c r="U94" i="325"/>
  <c r="U95" i="325" s="1"/>
  <c r="V94" i="325"/>
  <c r="Q108" i="322"/>
  <c r="R94" i="325"/>
  <c r="N94" i="325"/>
  <c r="N95" i="325" s="1"/>
  <c r="W107" i="322"/>
  <c r="W108" i="322" s="1"/>
  <c r="W95" i="325"/>
  <c r="W96" i="325" s="1"/>
  <c r="K94" i="325"/>
  <c r="H93" i="325"/>
  <c r="E93" i="325" s="1"/>
  <c r="C94" i="325"/>
  <c r="M95" i="325"/>
  <c r="T93" i="325"/>
  <c r="D94" i="325"/>
  <c r="P93" i="325"/>
  <c r="J92" i="325"/>
  <c r="G92" i="325" s="1"/>
  <c r="I93" i="325"/>
  <c r="F93" i="325" s="1"/>
  <c r="L94" i="325"/>
  <c r="T92" i="322"/>
  <c r="D96" i="322"/>
  <c r="P93" i="322"/>
  <c r="J92" i="322"/>
  <c r="G92" i="322" s="1"/>
  <c r="K95" i="322"/>
  <c r="H94" i="322"/>
  <c r="E94" i="322" s="1"/>
  <c r="L96" i="322"/>
  <c r="I95" i="322"/>
  <c r="M96" i="322"/>
  <c r="C95" i="322"/>
  <c r="F94" i="322"/>
  <c r="N75" i="271"/>
  <c r="H74" i="271"/>
  <c r="E74" i="271" s="1"/>
  <c r="G76" i="271"/>
  <c r="D77" i="271"/>
  <c r="J77" i="271"/>
  <c r="M78" i="271"/>
  <c r="C77" i="271"/>
  <c r="K77" i="271"/>
  <c r="I76" i="271"/>
  <c r="F76" i="271" s="1"/>
  <c r="L77" i="271"/>
  <c r="O108" i="322" l="1"/>
  <c r="Q109" i="322"/>
  <c r="U108" i="322"/>
  <c r="U109" i="322" s="1"/>
  <c r="R109" i="322"/>
  <c r="V95" i="325"/>
  <c r="V108" i="322"/>
  <c r="V109" i="322" s="1"/>
  <c r="S97" i="325"/>
  <c r="S109" i="322"/>
  <c r="R95" i="325"/>
  <c r="Q96" i="325"/>
  <c r="O94" i="325"/>
  <c r="O95" i="325" s="1"/>
  <c r="N108" i="322"/>
  <c r="N109" i="322" s="1"/>
  <c r="M96" i="325"/>
  <c r="P94" i="325"/>
  <c r="J93" i="325"/>
  <c r="G93" i="325" s="1"/>
  <c r="F94" i="325"/>
  <c r="C95" i="325"/>
  <c r="D95" i="325"/>
  <c r="T94" i="325"/>
  <c r="L95" i="325"/>
  <c r="I94" i="325"/>
  <c r="H94" i="325"/>
  <c r="E94" i="325" s="1"/>
  <c r="K95" i="325"/>
  <c r="T93" i="322"/>
  <c r="L97" i="322"/>
  <c r="I96" i="322"/>
  <c r="H95" i="322"/>
  <c r="E95" i="322" s="1"/>
  <c r="K96" i="322"/>
  <c r="C96" i="322"/>
  <c r="F95" i="322"/>
  <c r="P94" i="322"/>
  <c r="J93" i="322"/>
  <c r="G93" i="322" s="1"/>
  <c r="M97" i="322"/>
  <c r="D97" i="322"/>
  <c r="J78" i="271"/>
  <c r="M79" i="271"/>
  <c r="I77" i="271"/>
  <c r="F77" i="271" s="1"/>
  <c r="L78" i="271"/>
  <c r="K78" i="271"/>
  <c r="G77" i="271"/>
  <c r="D78" i="271"/>
  <c r="C78" i="271"/>
  <c r="N76" i="271"/>
  <c r="H75" i="271"/>
  <c r="E75" i="271" s="1"/>
  <c r="S110" i="322" l="1"/>
  <c r="V96" i="325"/>
  <c r="S98" i="325"/>
  <c r="O96" i="325"/>
  <c r="R110" i="322"/>
  <c r="Q97" i="325"/>
  <c r="N96" i="325"/>
  <c r="N97" i="325" s="1"/>
  <c r="W109" i="322"/>
  <c r="W110" i="322" s="1"/>
  <c r="Q110" i="322"/>
  <c r="U96" i="325"/>
  <c r="U97" i="325" s="1"/>
  <c r="R96" i="325"/>
  <c r="W97" i="325"/>
  <c r="W98" i="325" s="1"/>
  <c r="O109" i="322"/>
  <c r="C96" i="325"/>
  <c r="T95" i="325"/>
  <c r="D96" i="325"/>
  <c r="I95" i="325"/>
  <c r="F95" i="325" s="1"/>
  <c r="L96" i="325"/>
  <c r="P95" i="325"/>
  <c r="J94" i="325"/>
  <c r="G94" i="325" s="1"/>
  <c r="H95" i="325"/>
  <c r="E95" i="325" s="1"/>
  <c r="K96" i="325"/>
  <c r="M97" i="325"/>
  <c r="T94" i="322"/>
  <c r="P95" i="322"/>
  <c r="J94" i="322"/>
  <c r="G94" i="322" s="1"/>
  <c r="K97" i="322"/>
  <c r="H96" i="322"/>
  <c r="E96" i="322" s="1"/>
  <c r="C97" i="322"/>
  <c r="F96" i="322"/>
  <c r="M98" i="322"/>
  <c r="D98" i="322"/>
  <c r="I97" i="322"/>
  <c r="L98" i="322"/>
  <c r="D79" i="271"/>
  <c r="G78" i="271"/>
  <c r="C79" i="271"/>
  <c r="M80" i="271"/>
  <c r="J79" i="271"/>
  <c r="K79" i="271"/>
  <c r="N77" i="271"/>
  <c r="H76" i="271"/>
  <c r="E76" i="271" s="1"/>
  <c r="I78" i="271"/>
  <c r="F78" i="271" s="1"/>
  <c r="L79" i="271"/>
  <c r="R111" i="322" l="1"/>
  <c r="U110" i="322"/>
  <c r="N110" i="322"/>
  <c r="Q111" i="322"/>
  <c r="S99" i="325"/>
  <c r="O110" i="322"/>
  <c r="O111" i="322" s="1"/>
  <c r="V97" i="325"/>
  <c r="W99" i="325"/>
  <c r="Q98" i="325"/>
  <c r="S111" i="322"/>
  <c r="R97" i="325"/>
  <c r="V110" i="322"/>
  <c r="V111" i="322" s="1"/>
  <c r="M98" i="325"/>
  <c r="C97" i="325"/>
  <c r="I96" i="325"/>
  <c r="F96" i="325" s="1"/>
  <c r="L97" i="325"/>
  <c r="T96" i="325"/>
  <c r="D97" i="325"/>
  <c r="H96" i="325"/>
  <c r="E96" i="325" s="1"/>
  <c r="K97" i="325"/>
  <c r="P96" i="325"/>
  <c r="J95" i="325"/>
  <c r="G95" i="325" s="1"/>
  <c r="T95" i="322"/>
  <c r="M99" i="322"/>
  <c r="I98" i="322"/>
  <c r="L99" i="322"/>
  <c r="K98" i="322"/>
  <c r="H97" i="322"/>
  <c r="E97" i="322" s="1"/>
  <c r="F97" i="322"/>
  <c r="C98" i="322"/>
  <c r="D99" i="322"/>
  <c r="P96" i="322"/>
  <c r="J95" i="322"/>
  <c r="G95" i="322" s="1"/>
  <c r="J80" i="271"/>
  <c r="M81" i="271"/>
  <c r="L80" i="271"/>
  <c r="I79" i="271"/>
  <c r="F79" i="271" s="1"/>
  <c r="N78" i="271"/>
  <c r="H77" i="271"/>
  <c r="E77" i="271" s="1"/>
  <c r="C80" i="271"/>
  <c r="K80" i="271"/>
  <c r="G79" i="271"/>
  <c r="D80" i="271"/>
  <c r="Q99" i="325" l="1"/>
  <c r="Q112" i="322"/>
  <c r="V98" i="325"/>
  <c r="N111" i="322"/>
  <c r="N112" i="322" s="1"/>
  <c r="N98" i="325"/>
  <c r="N99" i="325" s="1"/>
  <c r="U111" i="322"/>
  <c r="U112" i="322" s="1"/>
  <c r="R98" i="325"/>
  <c r="O97" i="325"/>
  <c r="O98" i="325" s="1"/>
  <c r="S112" i="322"/>
  <c r="S100" i="325"/>
  <c r="R112" i="322"/>
  <c r="V112" i="322" s="1"/>
  <c r="W111" i="322"/>
  <c r="W112" i="322" s="1"/>
  <c r="U98" i="325"/>
  <c r="U99" i="325" s="1"/>
  <c r="I97" i="325"/>
  <c r="F97" i="325" s="1"/>
  <c r="L98" i="325"/>
  <c r="C98" i="325"/>
  <c r="K98" i="325"/>
  <c r="H97" i="325"/>
  <c r="E97" i="325" s="1"/>
  <c r="T97" i="325"/>
  <c r="D98" i="325"/>
  <c r="M99" i="325"/>
  <c r="P97" i="325"/>
  <c r="J96" i="325"/>
  <c r="G96" i="325" s="1"/>
  <c r="T96" i="322"/>
  <c r="P97" i="322"/>
  <c r="J96" i="322"/>
  <c r="G96" i="322" s="1"/>
  <c r="K99" i="322"/>
  <c r="H98" i="322"/>
  <c r="E98" i="322" s="1"/>
  <c r="D100" i="322"/>
  <c r="C99" i="322"/>
  <c r="F98" i="322"/>
  <c r="L100" i="322"/>
  <c r="I99" i="322"/>
  <c r="M100" i="322"/>
  <c r="N79" i="271"/>
  <c r="H78" i="271"/>
  <c r="E78" i="271" s="1"/>
  <c r="K81" i="271"/>
  <c r="J81" i="271"/>
  <c r="M82" i="271"/>
  <c r="G80" i="271"/>
  <c r="D81" i="271"/>
  <c r="I80" i="271"/>
  <c r="F80" i="271" s="1"/>
  <c r="L81" i="271"/>
  <c r="C81" i="271"/>
  <c r="S101" i="325" l="1"/>
  <c r="V99" i="325"/>
  <c r="S113" i="322"/>
  <c r="U100" i="325"/>
  <c r="O99" i="325"/>
  <c r="R99" i="325"/>
  <c r="Q113" i="322"/>
  <c r="W100" i="325"/>
  <c r="W101" i="325" s="1"/>
  <c r="O112" i="322"/>
  <c r="R113" i="322"/>
  <c r="Q100" i="325"/>
  <c r="H98" i="325"/>
  <c r="K99" i="325"/>
  <c r="P98" i="325"/>
  <c r="J97" i="325"/>
  <c r="G97" i="325" s="1"/>
  <c r="M100" i="325"/>
  <c r="C99" i="325"/>
  <c r="E98" i="325"/>
  <c r="D99" i="325"/>
  <c r="T98" i="325"/>
  <c r="L99" i="325"/>
  <c r="I98" i="325"/>
  <c r="F98" i="325" s="1"/>
  <c r="T97" i="322"/>
  <c r="M101" i="322"/>
  <c r="D101" i="322"/>
  <c r="L101" i="322"/>
  <c r="I100" i="322"/>
  <c r="P98" i="322"/>
  <c r="J97" i="322"/>
  <c r="G97" i="322" s="1"/>
  <c r="H99" i="322"/>
  <c r="E99" i="322" s="1"/>
  <c r="K100" i="322"/>
  <c r="C100" i="322"/>
  <c r="F99" i="322"/>
  <c r="G81" i="271"/>
  <c r="D82" i="271"/>
  <c r="J82" i="271"/>
  <c r="M83" i="271"/>
  <c r="K82" i="271"/>
  <c r="I81" i="271"/>
  <c r="F81" i="271" s="1"/>
  <c r="L82" i="271"/>
  <c r="C82" i="271"/>
  <c r="N80" i="271"/>
  <c r="H79" i="271"/>
  <c r="E79" i="271" s="1"/>
  <c r="R114" i="322" l="1"/>
  <c r="O100" i="325"/>
  <c r="O113" i="322"/>
  <c r="O114" i="322" s="1"/>
  <c r="U101" i="325"/>
  <c r="W102" i="325"/>
  <c r="S114" i="322"/>
  <c r="Q101" i="325"/>
  <c r="Q114" i="322"/>
  <c r="N113" i="322"/>
  <c r="N114" i="322" s="1"/>
  <c r="V100" i="325"/>
  <c r="N100" i="325"/>
  <c r="N101" i="325" s="1"/>
  <c r="U113" i="322"/>
  <c r="U114" i="322" s="1"/>
  <c r="R100" i="325"/>
  <c r="S102" i="325"/>
  <c r="W113" i="322"/>
  <c r="V113" i="322"/>
  <c r="V114" i="322" s="1"/>
  <c r="L100" i="325"/>
  <c r="I99" i="325"/>
  <c r="F99" i="325" s="1"/>
  <c r="P99" i="325"/>
  <c r="J98" i="325"/>
  <c r="G98" i="325" s="1"/>
  <c r="C100" i="325"/>
  <c r="M101" i="325"/>
  <c r="T99" i="325"/>
  <c r="D100" i="325"/>
  <c r="H99" i="325"/>
  <c r="E99" i="325" s="1"/>
  <c r="K100" i="325"/>
  <c r="T98" i="322"/>
  <c r="C101" i="322"/>
  <c r="F100" i="322"/>
  <c r="P99" i="322"/>
  <c r="J98" i="322"/>
  <c r="G98" i="322" s="1"/>
  <c r="I101" i="322"/>
  <c r="L102" i="322"/>
  <c r="D102" i="322"/>
  <c r="K101" i="322"/>
  <c r="H100" i="322"/>
  <c r="E100" i="322" s="1"/>
  <c r="M102" i="322"/>
  <c r="K83" i="271"/>
  <c r="N81" i="271"/>
  <c r="H80" i="271"/>
  <c r="E80" i="271" s="1"/>
  <c r="M84" i="271"/>
  <c r="J83" i="271"/>
  <c r="C83" i="271"/>
  <c r="D83" i="271"/>
  <c r="G82" i="271"/>
  <c r="I82" i="271"/>
  <c r="F82" i="271" s="1"/>
  <c r="L83" i="271"/>
  <c r="S115" i="322" l="1"/>
  <c r="W103" i="325"/>
  <c r="W114" i="322"/>
  <c r="W115" i="322" s="1"/>
  <c r="N115" i="322"/>
  <c r="S103" i="325"/>
  <c r="Q115" i="322"/>
  <c r="O101" i="325"/>
  <c r="R101" i="325"/>
  <c r="Q102" i="325"/>
  <c r="R115" i="322"/>
  <c r="D101" i="325"/>
  <c r="T100" i="325"/>
  <c r="P100" i="325"/>
  <c r="J99" i="325"/>
  <c r="G99" i="325" s="1"/>
  <c r="C101" i="325"/>
  <c r="M102" i="325"/>
  <c r="H100" i="325"/>
  <c r="E100" i="325" s="1"/>
  <c r="K101" i="325"/>
  <c r="L101" i="325"/>
  <c r="I100" i="325"/>
  <c r="F100" i="325" s="1"/>
  <c r="T99" i="322"/>
  <c r="K102" i="322"/>
  <c r="H101" i="322"/>
  <c r="E101" i="322" s="1"/>
  <c r="M103" i="322"/>
  <c r="D103" i="322"/>
  <c r="F101" i="322"/>
  <c r="C102" i="322"/>
  <c r="P100" i="322"/>
  <c r="J99" i="322"/>
  <c r="G99" i="322" s="1"/>
  <c r="I102" i="322"/>
  <c r="L103" i="322"/>
  <c r="C84" i="271"/>
  <c r="N82" i="271"/>
  <c r="H81" i="271"/>
  <c r="E81" i="271" s="1"/>
  <c r="J84" i="271"/>
  <c r="M85" i="271"/>
  <c r="G83" i="271"/>
  <c r="D84" i="271"/>
  <c r="L84" i="271"/>
  <c r="I83" i="271"/>
  <c r="F83" i="271" s="1"/>
  <c r="K84" i="271"/>
  <c r="R102" i="325" l="1"/>
  <c r="O102" i="325"/>
  <c r="W116" i="322"/>
  <c r="U115" i="322"/>
  <c r="Q116" i="322"/>
  <c r="R116" i="322"/>
  <c r="V101" i="325"/>
  <c r="V102" i="325" s="1"/>
  <c r="V115" i="322"/>
  <c r="V116" i="322" s="1"/>
  <c r="S104" i="325"/>
  <c r="Q103" i="325"/>
  <c r="O115" i="322"/>
  <c r="O116" i="322" s="1"/>
  <c r="S116" i="322"/>
  <c r="U102" i="325"/>
  <c r="N102" i="325"/>
  <c r="P101" i="325"/>
  <c r="J100" i="325"/>
  <c r="G100" i="325" s="1"/>
  <c r="K102" i="325"/>
  <c r="H101" i="325"/>
  <c r="E101" i="325" s="1"/>
  <c r="C102" i="325"/>
  <c r="D102" i="325"/>
  <c r="T101" i="325"/>
  <c r="I101" i="325"/>
  <c r="F101" i="325" s="1"/>
  <c r="L102" i="325"/>
  <c r="M103" i="325"/>
  <c r="T100" i="322"/>
  <c r="L104" i="322"/>
  <c r="I103" i="322"/>
  <c r="K103" i="322"/>
  <c r="H102" i="322"/>
  <c r="E102" i="322" s="1"/>
  <c r="M104" i="322"/>
  <c r="C103" i="322"/>
  <c r="F102" i="322"/>
  <c r="D104" i="322"/>
  <c r="P101" i="322"/>
  <c r="J100" i="322"/>
  <c r="G100" i="322" s="1"/>
  <c r="J85" i="271"/>
  <c r="M86" i="271"/>
  <c r="J86" i="271" s="1"/>
  <c r="C85" i="271"/>
  <c r="K85" i="271"/>
  <c r="N83" i="271"/>
  <c r="H82" i="271"/>
  <c r="E82" i="271" s="1"/>
  <c r="I84" i="271"/>
  <c r="F84" i="271" s="1"/>
  <c r="L85" i="271"/>
  <c r="G84" i="271"/>
  <c r="D85" i="271"/>
  <c r="Q104" i="325" l="1"/>
  <c r="S105" i="325"/>
  <c r="Q117" i="322"/>
  <c r="N103" i="325"/>
  <c r="N104" i="325" s="1"/>
  <c r="U116" i="322"/>
  <c r="U117" i="322" s="1"/>
  <c r="U103" i="325"/>
  <c r="U104" i="325" s="1"/>
  <c r="S117" i="322"/>
  <c r="N116" i="322"/>
  <c r="N117" i="322" s="1"/>
  <c r="O117" i="322"/>
  <c r="R117" i="322"/>
  <c r="W104" i="325"/>
  <c r="R103" i="325"/>
  <c r="L103" i="325"/>
  <c r="I102" i="325"/>
  <c r="F102" i="325" s="1"/>
  <c r="M104" i="325"/>
  <c r="K103" i="325"/>
  <c r="H102" i="325"/>
  <c r="E102" i="325" s="1"/>
  <c r="C103" i="325"/>
  <c r="D103" i="325"/>
  <c r="T102" i="325"/>
  <c r="P102" i="325"/>
  <c r="J101" i="325"/>
  <c r="G101" i="325" s="1"/>
  <c r="T101" i="322"/>
  <c r="F103" i="322"/>
  <c r="C104" i="322"/>
  <c r="P102" i="322"/>
  <c r="J101" i="322"/>
  <c r="G101" i="322" s="1"/>
  <c r="L105" i="322"/>
  <c r="I104" i="322"/>
  <c r="M105" i="322"/>
  <c r="H103" i="322"/>
  <c r="E103" i="322" s="1"/>
  <c r="K104" i="322"/>
  <c r="D105" i="322"/>
  <c r="N84" i="271"/>
  <c r="H83" i="271"/>
  <c r="E83" i="271" s="1"/>
  <c r="C86" i="271"/>
  <c r="K86" i="271"/>
  <c r="G85" i="271"/>
  <c r="D86" i="271"/>
  <c r="I85" i="271"/>
  <c r="F85" i="271" s="1"/>
  <c r="L86" i="271"/>
  <c r="I86" i="271" s="1"/>
  <c r="F86" i="271" l="1"/>
  <c r="G86" i="271"/>
  <c r="S118" i="322"/>
  <c r="Q118" i="322"/>
  <c r="R104" i="325"/>
  <c r="O103" i="325"/>
  <c r="O104" i="325" s="1"/>
  <c r="S106" i="325"/>
  <c r="W105" i="325"/>
  <c r="W106" i="325" s="1"/>
  <c r="V103" i="325"/>
  <c r="V104" i="325" s="1"/>
  <c r="W117" i="322"/>
  <c r="R118" i="322"/>
  <c r="O118" i="322" s="1"/>
  <c r="V117" i="322"/>
  <c r="V118" i="322" s="1"/>
  <c r="Q105" i="325"/>
  <c r="C104" i="325"/>
  <c r="H103" i="325"/>
  <c r="E103" i="325" s="1"/>
  <c r="K104" i="325"/>
  <c r="M105" i="325"/>
  <c r="P103" i="325"/>
  <c r="J102" i="325"/>
  <c r="G102" i="325" s="1"/>
  <c r="T103" i="325"/>
  <c r="D104" i="325"/>
  <c r="L104" i="325"/>
  <c r="I103" i="325"/>
  <c r="F103" i="325" s="1"/>
  <c r="T102" i="322"/>
  <c r="D106" i="322"/>
  <c r="I105" i="322"/>
  <c r="L106" i="322"/>
  <c r="K105" i="322"/>
  <c r="H104" i="322"/>
  <c r="E104" i="322" s="1"/>
  <c r="C105" i="322"/>
  <c r="F104" i="322"/>
  <c r="P103" i="322"/>
  <c r="J102" i="322"/>
  <c r="G102" i="322" s="1"/>
  <c r="M106" i="322"/>
  <c r="N85" i="271"/>
  <c r="H84" i="271"/>
  <c r="E84" i="271" s="1"/>
  <c r="Q119" i="322" l="1"/>
  <c r="N118" i="322"/>
  <c r="N119" i="322" s="1"/>
  <c r="Q106" i="325"/>
  <c r="S119" i="322"/>
  <c r="U105" i="325"/>
  <c r="S107" i="325"/>
  <c r="W107" i="325" s="1"/>
  <c r="N105" i="325"/>
  <c r="O105" i="325"/>
  <c r="U118" i="322"/>
  <c r="U119" i="322" s="1"/>
  <c r="R119" i="322"/>
  <c r="R105" i="325"/>
  <c r="W118" i="322"/>
  <c r="W119" i="322" s="1"/>
  <c r="K105" i="325"/>
  <c r="H104" i="325"/>
  <c r="E104" i="325" s="1"/>
  <c r="P104" i="325"/>
  <c r="J103" i="325"/>
  <c r="G103" i="325" s="1"/>
  <c r="T104" i="325"/>
  <c r="D105" i="325"/>
  <c r="C105" i="325"/>
  <c r="M106" i="325"/>
  <c r="I104" i="325"/>
  <c r="F104" i="325" s="1"/>
  <c r="L105" i="325"/>
  <c r="T103" i="322"/>
  <c r="K106" i="322"/>
  <c r="H105" i="322"/>
  <c r="E105" i="322" s="1"/>
  <c r="I106" i="322"/>
  <c r="L107" i="322"/>
  <c r="D107" i="322"/>
  <c r="M107" i="322"/>
  <c r="P104" i="322"/>
  <c r="J103" i="322"/>
  <c r="G103" i="322" s="1"/>
  <c r="F105" i="322"/>
  <c r="C106" i="322"/>
  <c r="N86" i="271"/>
  <c r="H86" i="271" s="1"/>
  <c r="E86" i="271" s="1"/>
  <c r="H85" i="271"/>
  <c r="E85" i="271" s="1"/>
  <c r="Q107" i="325" l="1"/>
  <c r="N106" i="325"/>
  <c r="N107" i="325" s="1"/>
  <c r="W120" i="322"/>
  <c r="R106" i="325"/>
  <c r="S108" i="325"/>
  <c r="U106" i="325"/>
  <c r="U107" i="325" s="1"/>
  <c r="Q120" i="322"/>
  <c r="R120" i="322"/>
  <c r="V119" i="322"/>
  <c r="V120" i="322" s="1"/>
  <c r="V105" i="325"/>
  <c r="V106" i="325" s="1"/>
  <c r="S120" i="322"/>
  <c r="O119" i="322"/>
  <c r="O120" i="322" s="1"/>
  <c r="D106" i="325"/>
  <c r="T105" i="325"/>
  <c r="C106" i="325"/>
  <c r="M107" i="325"/>
  <c r="P105" i="325"/>
  <c r="J104" i="325"/>
  <c r="G104" i="325" s="1"/>
  <c r="L106" i="325"/>
  <c r="I105" i="325"/>
  <c r="F105" i="325" s="1"/>
  <c r="K106" i="325"/>
  <c r="H105" i="325"/>
  <c r="E105" i="325" s="1"/>
  <c r="T104" i="322"/>
  <c r="M108" i="322"/>
  <c r="D108" i="322"/>
  <c r="L108" i="322"/>
  <c r="I107" i="322"/>
  <c r="P105" i="322"/>
  <c r="J104" i="322"/>
  <c r="G104" i="322" s="1"/>
  <c r="C107" i="322"/>
  <c r="F106" i="322"/>
  <c r="K107" i="322"/>
  <c r="H106" i="322"/>
  <c r="E106" i="322" s="1"/>
  <c r="R107" i="325" l="1"/>
  <c r="Q121" i="322"/>
  <c r="U108" i="325"/>
  <c r="S121" i="322"/>
  <c r="N120" i="322"/>
  <c r="Q108" i="325"/>
  <c r="N108" i="325" s="1"/>
  <c r="V107" i="325"/>
  <c r="O106" i="325"/>
  <c r="O107" i="325" s="1"/>
  <c r="S109" i="325"/>
  <c r="U120" i="322"/>
  <c r="U121" i="322" s="1"/>
  <c r="R121" i="322"/>
  <c r="W108" i="325"/>
  <c r="W109" i="325" s="1"/>
  <c r="H106" i="325"/>
  <c r="E106" i="325" s="1"/>
  <c r="K107" i="325"/>
  <c r="C107" i="325"/>
  <c r="L107" i="325"/>
  <c r="I106" i="325"/>
  <c r="F106" i="325" s="1"/>
  <c r="M108" i="325"/>
  <c r="P106" i="325"/>
  <c r="J105" i="325"/>
  <c r="G105" i="325" s="1"/>
  <c r="T106" i="325"/>
  <c r="D107" i="325"/>
  <c r="T105" i="322"/>
  <c r="D109" i="322"/>
  <c r="F107" i="322"/>
  <c r="C108" i="322"/>
  <c r="L109" i="322"/>
  <c r="I108" i="322"/>
  <c r="M109" i="322"/>
  <c r="H107" i="322"/>
  <c r="E107" i="322" s="1"/>
  <c r="K108" i="322"/>
  <c r="P106" i="322"/>
  <c r="J105" i="322"/>
  <c r="G105" i="322" s="1"/>
  <c r="S122" i="322" l="1"/>
  <c r="W121" i="322"/>
  <c r="W122" i="322" s="1"/>
  <c r="S110" i="325"/>
  <c r="U109" i="325"/>
  <c r="Q122" i="322"/>
  <c r="W110" i="325"/>
  <c r="Q109" i="325"/>
  <c r="V121" i="322"/>
  <c r="V122" i="322" s="1"/>
  <c r="O121" i="322"/>
  <c r="O122" i="322" s="1"/>
  <c r="R122" i="322"/>
  <c r="N121" i="322"/>
  <c r="N122" i="322" s="1"/>
  <c r="R108" i="325"/>
  <c r="O108" i="325" s="1"/>
  <c r="L108" i="325"/>
  <c r="I107" i="325"/>
  <c r="F107" i="325" s="1"/>
  <c r="T107" i="325"/>
  <c r="D108" i="325"/>
  <c r="P107" i="325"/>
  <c r="J106" i="325"/>
  <c r="G106" i="325" s="1"/>
  <c r="K108" i="325"/>
  <c r="H107" i="325"/>
  <c r="E107" i="325"/>
  <c r="C108" i="325"/>
  <c r="M109" i="325"/>
  <c r="T106" i="322"/>
  <c r="I109" i="322"/>
  <c r="L110" i="322"/>
  <c r="P107" i="322"/>
  <c r="J106" i="322"/>
  <c r="G106" i="322" s="1"/>
  <c r="K109" i="322"/>
  <c r="H108" i="322"/>
  <c r="E108" i="322" s="1"/>
  <c r="M110" i="322"/>
  <c r="C109" i="322"/>
  <c r="F108" i="322"/>
  <c r="D110" i="322"/>
  <c r="U110" i="325" l="1"/>
  <c r="Q110" i="325"/>
  <c r="S111" i="325"/>
  <c r="R109" i="325"/>
  <c r="R123" i="322"/>
  <c r="Q123" i="322"/>
  <c r="U122" i="322"/>
  <c r="S123" i="322"/>
  <c r="V108" i="325"/>
  <c r="V109" i="325" s="1"/>
  <c r="N109" i="325"/>
  <c r="N110" i="325" s="1"/>
  <c r="M110" i="325"/>
  <c r="D109" i="325"/>
  <c r="T108" i="325"/>
  <c r="P108" i="325"/>
  <c r="J107" i="325"/>
  <c r="G107" i="325" s="1"/>
  <c r="C109" i="325"/>
  <c r="K109" i="325"/>
  <c r="H108" i="325"/>
  <c r="E108" i="325" s="1"/>
  <c r="I108" i="325"/>
  <c r="F108" i="325" s="1"/>
  <c r="L109" i="325"/>
  <c r="T107" i="322"/>
  <c r="M111" i="322"/>
  <c r="K110" i="322"/>
  <c r="H109" i="322"/>
  <c r="E109" i="322" s="1"/>
  <c r="I110" i="322"/>
  <c r="L111" i="322"/>
  <c r="D111" i="322"/>
  <c r="F109" i="322"/>
  <c r="C110" i="322"/>
  <c r="P108" i="322"/>
  <c r="J107" i="322"/>
  <c r="G107" i="322" s="1"/>
  <c r="U123" i="322" l="1"/>
  <c r="S112" i="325"/>
  <c r="Q124" i="322"/>
  <c r="N111" i="325"/>
  <c r="R124" i="322"/>
  <c r="Q111" i="325"/>
  <c r="N123" i="322"/>
  <c r="N124" i="322" s="1"/>
  <c r="U111" i="325"/>
  <c r="W111" i="325"/>
  <c r="W112" i="325" s="1"/>
  <c r="V123" i="322"/>
  <c r="V124" i="322" s="1"/>
  <c r="W123" i="322"/>
  <c r="W124" i="322" s="1"/>
  <c r="S124" i="322"/>
  <c r="O123" i="322"/>
  <c r="R110" i="325"/>
  <c r="O109" i="325"/>
  <c r="O110" i="325" s="1"/>
  <c r="P109" i="325"/>
  <c r="J108" i="325"/>
  <c r="G108" i="325" s="1"/>
  <c r="C110" i="325"/>
  <c r="K110" i="325"/>
  <c r="H109" i="325"/>
  <c r="E109" i="325" s="1"/>
  <c r="L110" i="325"/>
  <c r="I109" i="325"/>
  <c r="F109" i="325" s="1"/>
  <c r="D110" i="325"/>
  <c r="T109" i="325"/>
  <c r="M111" i="325"/>
  <c r="T108" i="322"/>
  <c r="L112" i="322"/>
  <c r="I111" i="322"/>
  <c r="C111" i="322"/>
  <c r="F110" i="322"/>
  <c r="K111" i="322"/>
  <c r="H110" i="322"/>
  <c r="E110" i="322" s="1"/>
  <c r="P109" i="322"/>
  <c r="J108" i="322"/>
  <c r="G108" i="322" s="1"/>
  <c r="D112" i="322"/>
  <c r="M112" i="322"/>
  <c r="R125" i="322" l="1"/>
  <c r="N112" i="325"/>
  <c r="U112" i="325"/>
  <c r="R111" i="325"/>
  <c r="N125" i="322"/>
  <c r="Q125" i="322"/>
  <c r="O124" i="322"/>
  <c r="V110" i="325"/>
  <c r="V111" i="325" s="1"/>
  <c r="S125" i="322"/>
  <c r="S113" i="325"/>
  <c r="W113" i="325" s="1"/>
  <c r="Q112" i="325"/>
  <c r="U124" i="322"/>
  <c r="U125" i="322" s="1"/>
  <c r="H110" i="325"/>
  <c r="E110" i="325" s="1"/>
  <c r="K111" i="325"/>
  <c r="L111" i="325"/>
  <c r="I110" i="325"/>
  <c r="F110" i="325" s="1"/>
  <c r="M112" i="325"/>
  <c r="C111" i="325"/>
  <c r="D111" i="325"/>
  <c r="P110" i="325"/>
  <c r="J109" i="325"/>
  <c r="G109" i="325" s="1"/>
  <c r="T109" i="322"/>
  <c r="H111" i="322"/>
  <c r="E111" i="322" s="1"/>
  <c r="K112" i="322"/>
  <c r="C112" i="322"/>
  <c r="F111" i="322"/>
  <c r="P110" i="322"/>
  <c r="J109" i="322"/>
  <c r="G109" i="322" s="1"/>
  <c r="M113" i="322"/>
  <c r="D113" i="322"/>
  <c r="L113" i="322"/>
  <c r="I112" i="322"/>
  <c r="O111" i="325" l="1"/>
  <c r="O112" i="325" s="1"/>
  <c r="R112" i="325"/>
  <c r="S126" i="322"/>
  <c r="V112" i="325"/>
  <c r="N113" i="325"/>
  <c r="U113" i="325"/>
  <c r="Q113" i="325"/>
  <c r="Q126" i="322"/>
  <c r="N126" i="322" s="1"/>
  <c r="O125" i="322"/>
  <c r="R126" i="322"/>
  <c r="T110" i="325"/>
  <c r="S114" i="325"/>
  <c r="V125" i="322"/>
  <c r="W125" i="322"/>
  <c r="C112" i="325"/>
  <c r="I111" i="325"/>
  <c r="F111" i="325" s="1"/>
  <c r="L112" i="325"/>
  <c r="P111" i="325"/>
  <c r="J110" i="325"/>
  <c r="G110" i="325" s="1"/>
  <c r="H111" i="325"/>
  <c r="E111" i="325" s="1"/>
  <c r="K112" i="325"/>
  <c r="M113" i="325"/>
  <c r="T111" i="325"/>
  <c r="D112" i="325"/>
  <c r="T110" i="322"/>
  <c r="I113" i="322"/>
  <c r="L114" i="322"/>
  <c r="P111" i="322"/>
  <c r="J110" i="322"/>
  <c r="G110" i="322" s="1"/>
  <c r="C113" i="322"/>
  <c r="F112" i="322"/>
  <c r="D114" i="322"/>
  <c r="K113" i="322"/>
  <c r="H112" i="322"/>
  <c r="E112" i="322" s="1"/>
  <c r="M114" i="322"/>
  <c r="O126" i="322" l="1"/>
  <c r="O127" i="322" s="1"/>
  <c r="R127" i="322"/>
  <c r="W126" i="322"/>
  <c r="W127" i="322" s="1"/>
  <c r="N114" i="325"/>
  <c r="V126" i="322"/>
  <c r="V127" i="322" s="1"/>
  <c r="S127" i="322"/>
  <c r="S115" i="325"/>
  <c r="Q114" i="325"/>
  <c r="R113" i="325"/>
  <c r="Q127" i="322"/>
  <c r="U126" i="322"/>
  <c r="U127" i="322" s="1"/>
  <c r="W114" i="325"/>
  <c r="I112" i="325"/>
  <c r="F112" i="325" s="1"/>
  <c r="L113" i="325"/>
  <c r="T112" i="325"/>
  <c r="D113" i="325"/>
  <c r="C113" i="325"/>
  <c r="P112" i="325"/>
  <c r="J111" i="325"/>
  <c r="G111" i="325" s="1"/>
  <c r="M114" i="325"/>
  <c r="K113" i="325"/>
  <c r="H112" i="325"/>
  <c r="E112" i="325" s="1"/>
  <c r="T111" i="322"/>
  <c r="F113" i="322"/>
  <c r="C114" i="322"/>
  <c r="K114" i="322"/>
  <c r="H113" i="322"/>
  <c r="E113" i="322" s="1"/>
  <c r="P112" i="322"/>
  <c r="J111" i="322"/>
  <c r="G111" i="322" s="1"/>
  <c r="M115" i="322"/>
  <c r="D115" i="322"/>
  <c r="I114" i="322"/>
  <c r="L115" i="322"/>
  <c r="R114" i="325" l="1"/>
  <c r="W115" i="325"/>
  <c r="W116" i="325" s="1"/>
  <c r="Q115" i="325"/>
  <c r="V113" i="325"/>
  <c r="V114" i="325" s="1"/>
  <c r="O113" i="325"/>
  <c r="O114" i="325" s="1"/>
  <c r="S116" i="325"/>
  <c r="U114" i="325"/>
  <c r="R128" i="322"/>
  <c r="S128" i="322"/>
  <c r="Q128" i="322"/>
  <c r="N127" i="322"/>
  <c r="K114" i="325"/>
  <c r="H113" i="325"/>
  <c r="E113" i="325" s="1"/>
  <c r="M115" i="325"/>
  <c r="C114" i="325"/>
  <c r="L114" i="325"/>
  <c r="I113" i="325"/>
  <c r="F113" i="325" s="1"/>
  <c r="D114" i="325"/>
  <c r="T113" i="325"/>
  <c r="P113" i="325"/>
  <c r="J112" i="325"/>
  <c r="G112" i="325" s="1"/>
  <c r="T112" i="322"/>
  <c r="L116" i="322"/>
  <c r="I115" i="322"/>
  <c r="P113" i="322"/>
  <c r="J112" i="322"/>
  <c r="G112" i="322" s="1"/>
  <c r="M116" i="322"/>
  <c r="D116" i="322"/>
  <c r="C115" i="322"/>
  <c r="F114" i="322"/>
  <c r="K115" i="322"/>
  <c r="H114" i="322"/>
  <c r="E114" i="322" s="1"/>
  <c r="S129" i="322" l="1"/>
  <c r="Q116" i="325"/>
  <c r="N128" i="322"/>
  <c r="N129" i="322" s="1"/>
  <c r="R129" i="322"/>
  <c r="W117" i="325"/>
  <c r="U115" i="325"/>
  <c r="N115" i="325"/>
  <c r="Q129" i="322"/>
  <c r="U128" i="322"/>
  <c r="U129" i="322" s="1"/>
  <c r="S117" i="325"/>
  <c r="R115" i="325"/>
  <c r="O128" i="322"/>
  <c r="W128" i="322"/>
  <c r="W129" i="322" s="1"/>
  <c r="V128" i="322"/>
  <c r="V129" i="322" s="1"/>
  <c r="P114" i="325"/>
  <c r="J113" i="325"/>
  <c r="G113" i="325" s="1"/>
  <c r="M116" i="325"/>
  <c r="L115" i="325"/>
  <c r="I114" i="325"/>
  <c r="F114" i="325" s="1"/>
  <c r="C115" i="325"/>
  <c r="T114" i="325"/>
  <c r="D115" i="325"/>
  <c r="H114" i="325"/>
  <c r="E114" i="325" s="1"/>
  <c r="K115" i="325"/>
  <c r="T113" i="322"/>
  <c r="I116" i="322"/>
  <c r="L117" i="322"/>
  <c r="D117" i="322"/>
  <c r="H115" i="322"/>
  <c r="E115" i="322" s="1"/>
  <c r="K116" i="322"/>
  <c r="M117" i="322"/>
  <c r="P114" i="322"/>
  <c r="J113" i="322"/>
  <c r="G113" i="322" s="1"/>
  <c r="F115" i="322"/>
  <c r="C116" i="322"/>
  <c r="S118" i="325" l="1"/>
  <c r="R130" i="322"/>
  <c r="R116" i="325"/>
  <c r="V130" i="322"/>
  <c r="V115" i="325"/>
  <c r="Q130" i="322"/>
  <c r="O115" i="325"/>
  <c r="Q117" i="325"/>
  <c r="O129" i="322"/>
  <c r="O130" i="322" s="1"/>
  <c r="N116" i="325"/>
  <c r="N117" i="325" s="1"/>
  <c r="U116" i="325"/>
  <c r="S130" i="322"/>
  <c r="L116" i="325"/>
  <c r="I115" i="325"/>
  <c r="F115" i="325" s="1"/>
  <c r="T115" i="325"/>
  <c r="D116" i="325"/>
  <c r="M117" i="325"/>
  <c r="H115" i="325"/>
  <c r="E115" i="325" s="1"/>
  <c r="K116" i="325"/>
  <c r="C116" i="325"/>
  <c r="P115" i="325"/>
  <c r="J114" i="325"/>
  <c r="G114" i="325" s="1"/>
  <c r="T114" i="322"/>
  <c r="M118" i="322"/>
  <c r="K117" i="322"/>
  <c r="H116" i="322"/>
  <c r="E116" i="322" s="1"/>
  <c r="L118" i="322"/>
  <c r="I117" i="322"/>
  <c r="C117" i="322"/>
  <c r="F116" i="322"/>
  <c r="D118" i="322"/>
  <c r="P115" i="322"/>
  <c r="J114" i="322"/>
  <c r="G114" i="322" s="1"/>
  <c r="R117" i="325" l="1"/>
  <c r="Q118" i="325"/>
  <c r="O116" i="325"/>
  <c r="O117" i="325" s="1"/>
  <c r="R131" i="322"/>
  <c r="O131" i="322" s="1"/>
  <c r="S131" i="322"/>
  <c r="W130" i="322"/>
  <c r="W131" i="322" s="1"/>
  <c r="U130" i="322"/>
  <c r="U131" i="322" s="1"/>
  <c r="N130" i="322"/>
  <c r="N131" i="322" s="1"/>
  <c r="Q131" i="322"/>
  <c r="S119" i="325"/>
  <c r="U117" i="325"/>
  <c r="U118" i="325" s="1"/>
  <c r="V116" i="325"/>
  <c r="V117" i="325" s="1"/>
  <c r="W118" i="325"/>
  <c r="W119" i="325" s="1"/>
  <c r="M118" i="325"/>
  <c r="P116" i="325"/>
  <c r="J115" i="325"/>
  <c r="G115" i="325" s="1"/>
  <c r="T116" i="325"/>
  <c r="D117" i="325"/>
  <c r="C117" i="325"/>
  <c r="K117" i="325"/>
  <c r="H116" i="325"/>
  <c r="E116" i="325" s="1"/>
  <c r="I116" i="325"/>
  <c r="F116" i="325" s="1"/>
  <c r="L117" i="325"/>
  <c r="T115" i="322"/>
  <c r="F117" i="322"/>
  <c r="C118" i="322"/>
  <c r="P116" i="322"/>
  <c r="J115" i="322"/>
  <c r="G115" i="322" s="1"/>
  <c r="M119" i="322"/>
  <c r="L119" i="322"/>
  <c r="I118" i="322"/>
  <c r="K118" i="322"/>
  <c r="H117" i="322"/>
  <c r="E117" i="322" s="1"/>
  <c r="D119" i="322"/>
  <c r="V118" i="325" l="1"/>
  <c r="Q119" i="325"/>
  <c r="S132" i="322"/>
  <c r="W132" i="322" s="1"/>
  <c r="R118" i="325"/>
  <c r="S120" i="325"/>
  <c r="V131" i="322"/>
  <c r="V132" i="322" s="1"/>
  <c r="R132" i="322"/>
  <c r="Q132" i="322"/>
  <c r="U132" i="322" s="1"/>
  <c r="N118" i="325"/>
  <c r="N119" i="325" s="1"/>
  <c r="D118" i="325"/>
  <c r="T117" i="325"/>
  <c r="C118" i="325"/>
  <c r="L118" i="325"/>
  <c r="I117" i="325"/>
  <c r="F117" i="325" s="1"/>
  <c r="K118" i="325"/>
  <c r="H117" i="325"/>
  <c r="E117" i="325" s="1"/>
  <c r="P117" i="325"/>
  <c r="J116" i="325"/>
  <c r="G116" i="325" s="1"/>
  <c r="M119" i="325"/>
  <c r="T116" i="322"/>
  <c r="M120" i="322"/>
  <c r="D120" i="322"/>
  <c r="P117" i="322"/>
  <c r="J116" i="322"/>
  <c r="G116" i="322" s="1"/>
  <c r="F118" i="322"/>
  <c r="C119" i="322"/>
  <c r="H118" i="322"/>
  <c r="E118" i="322" s="1"/>
  <c r="K119" i="322"/>
  <c r="I119" i="322"/>
  <c r="L120" i="322"/>
  <c r="Q120" i="325" l="1"/>
  <c r="S121" i="325"/>
  <c r="V119" i="325"/>
  <c r="R119" i="325"/>
  <c r="Q133" i="322"/>
  <c r="N132" i="322"/>
  <c r="N133" i="322" s="1"/>
  <c r="S133" i="322"/>
  <c r="W120" i="325"/>
  <c r="O118" i="325"/>
  <c r="O119" i="325" s="1"/>
  <c r="R133" i="322"/>
  <c r="U119" i="325"/>
  <c r="U120" i="325" s="1"/>
  <c r="O132" i="322"/>
  <c r="O133" i="322" s="1"/>
  <c r="C119" i="325"/>
  <c r="L119" i="325"/>
  <c r="I118" i="325"/>
  <c r="F118" i="325" s="1"/>
  <c r="M120" i="325"/>
  <c r="P118" i="325"/>
  <c r="J117" i="325"/>
  <c r="G117" i="325" s="1"/>
  <c r="K119" i="325"/>
  <c r="H118" i="325"/>
  <c r="E118" i="325" s="1"/>
  <c r="T118" i="325"/>
  <c r="D119" i="325"/>
  <c r="T117" i="322"/>
  <c r="I120" i="322"/>
  <c r="L121" i="322"/>
  <c r="P118" i="322"/>
  <c r="J117" i="322"/>
  <c r="G117" i="322" s="1"/>
  <c r="D121" i="322"/>
  <c r="H119" i="322"/>
  <c r="E119" i="322" s="1"/>
  <c r="K120" i="322"/>
  <c r="C120" i="322"/>
  <c r="F119" i="322"/>
  <c r="M121" i="322"/>
  <c r="W121" i="325" l="1"/>
  <c r="S122" i="325"/>
  <c r="S134" i="322"/>
  <c r="U121" i="325"/>
  <c r="N120" i="325"/>
  <c r="N121" i="325" s="1"/>
  <c r="Q121" i="325"/>
  <c r="R134" i="322"/>
  <c r="Q134" i="322"/>
  <c r="V133" i="322"/>
  <c r="V134" i="322" s="1"/>
  <c r="W133" i="322"/>
  <c r="W134" i="322" s="1"/>
  <c r="R120" i="325"/>
  <c r="U133" i="322"/>
  <c r="U134" i="322" s="1"/>
  <c r="M121" i="325"/>
  <c r="T119" i="325"/>
  <c r="D120" i="325"/>
  <c r="K120" i="325"/>
  <c r="H119" i="325"/>
  <c r="E119" i="325" s="1"/>
  <c r="P119" i="325"/>
  <c r="J118" i="325"/>
  <c r="G118" i="325" s="1"/>
  <c r="L120" i="325"/>
  <c r="I119" i="325"/>
  <c r="F119" i="325" s="1"/>
  <c r="C120" i="325"/>
  <c r="T118" i="322"/>
  <c r="D122" i="322"/>
  <c r="P119" i="322"/>
  <c r="J118" i="322"/>
  <c r="G118" i="322" s="1"/>
  <c r="I121" i="322"/>
  <c r="L122" i="322"/>
  <c r="M122" i="322"/>
  <c r="F120" i="322"/>
  <c r="C121" i="322"/>
  <c r="H120" i="322"/>
  <c r="E120" i="322" s="1"/>
  <c r="K121" i="322"/>
  <c r="N134" i="322" l="1"/>
  <c r="Q135" i="322"/>
  <c r="S135" i="322"/>
  <c r="N122" i="325"/>
  <c r="R135" i="322"/>
  <c r="O134" i="322"/>
  <c r="O135" i="322" s="1"/>
  <c r="S123" i="325"/>
  <c r="R121" i="325"/>
  <c r="V120" i="325"/>
  <c r="V121" i="325" s="1"/>
  <c r="O120" i="325"/>
  <c r="Q122" i="325"/>
  <c r="W122" i="325"/>
  <c r="W123" i="325" s="1"/>
  <c r="P120" i="325"/>
  <c r="J119" i="325"/>
  <c r="G119" i="325" s="1"/>
  <c r="K121" i="325"/>
  <c r="H120" i="325"/>
  <c r="E120" i="325" s="1"/>
  <c r="C121" i="325"/>
  <c r="L121" i="325"/>
  <c r="I120" i="325"/>
  <c r="F120" i="325" s="1"/>
  <c r="D121" i="325"/>
  <c r="M122" i="325"/>
  <c r="T119" i="322"/>
  <c r="D123" i="322"/>
  <c r="K122" i="322"/>
  <c r="H121" i="322"/>
  <c r="C122" i="322"/>
  <c r="F121" i="322"/>
  <c r="E121" i="322"/>
  <c r="L123" i="322"/>
  <c r="I122" i="322"/>
  <c r="P120" i="322"/>
  <c r="J119" i="322"/>
  <c r="G119" i="322" s="1"/>
  <c r="M123" i="322"/>
  <c r="R122" i="325" l="1"/>
  <c r="S136" i="322"/>
  <c r="Q136" i="322"/>
  <c r="U135" i="322"/>
  <c r="T120" i="325"/>
  <c r="S124" i="325"/>
  <c r="N135" i="322"/>
  <c r="Q123" i="325"/>
  <c r="U122" i="325"/>
  <c r="V122" i="325"/>
  <c r="O121" i="325"/>
  <c r="O122" i="325" s="1"/>
  <c r="V135" i="322"/>
  <c r="V136" i="322" s="1"/>
  <c r="R136" i="322"/>
  <c r="W135" i="322"/>
  <c r="W136" i="322" s="1"/>
  <c r="L122" i="325"/>
  <c r="I121" i="325"/>
  <c r="F121" i="325" s="1"/>
  <c r="C122" i="325"/>
  <c r="T121" i="325"/>
  <c r="D122" i="325"/>
  <c r="H121" i="325"/>
  <c r="E121" i="325" s="1"/>
  <c r="K122" i="325"/>
  <c r="M123" i="325"/>
  <c r="P121" i="325"/>
  <c r="J120" i="325"/>
  <c r="G120" i="325" s="1"/>
  <c r="T120" i="322"/>
  <c r="C123" i="322"/>
  <c r="F122" i="322"/>
  <c r="P121" i="322"/>
  <c r="J120" i="322"/>
  <c r="G120" i="322" s="1"/>
  <c r="K123" i="322"/>
  <c r="H122" i="322"/>
  <c r="E122" i="322" s="1"/>
  <c r="M124" i="322"/>
  <c r="L124" i="322"/>
  <c r="I123" i="322"/>
  <c r="D124" i="322"/>
  <c r="Q124" i="325" l="1"/>
  <c r="U136" i="322"/>
  <c r="O136" i="322"/>
  <c r="R137" i="322"/>
  <c r="N136" i="322"/>
  <c r="V137" i="322"/>
  <c r="S137" i="322"/>
  <c r="S125" i="325"/>
  <c r="Q137" i="322"/>
  <c r="W124" i="325"/>
  <c r="W125" i="325" s="1"/>
  <c r="R123" i="325"/>
  <c r="U123" i="325"/>
  <c r="U124" i="325" s="1"/>
  <c r="N123" i="325"/>
  <c r="N124" i="325" s="1"/>
  <c r="P122" i="325"/>
  <c r="J121" i="325"/>
  <c r="G121" i="325" s="1"/>
  <c r="M124" i="325"/>
  <c r="C123" i="325"/>
  <c r="H122" i="325"/>
  <c r="E122" i="325" s="1"/>
  <c r="K123" i="325"/>
  <c r="T122" i="325"/>
  <c r="D123" i="325"/>
  <c r="I122" i="325"/>
  <c r="F122" i="325" s="1"/>
  <c r="L123" i="325"/>
  <c r="T121" i="322"/>
  <c r="I124" i="322"/>
  <c r="L125" i="322"/>
  <c r="H123" i="322"/>
  <c r="E123" i="322" s="1"/>
  <c r="K124" i="322"/>
  <c r="P122" i="322"/>
  <c r="J121" i="322"/>
  <c r="G121" i="322" s="1"/>
  <c r="D125" i="322"/>
  <c r="M125" i="322"/>
  <c r="F123" i="322"/>
  <c r="C124" i="322"/>
  <c r="Q138" i="322" l="1"/>
  <c r="N137" i="322"/>
  <c r="N138" i="322" s="1"/>
  <c r="R138" i="322"/>
  <c r="S126" i="325"/>
  <c r="O137" i="322"/>
  <c r="R124" i="325"/>
  <c r="O123" i="325"/>
  <c r="O124" i="325" s="1"/>
  <c r="U137" i="322"/>
  <c r="U138" i="322" s="1"/>
  <c r="W126" i="325"/>
  <c r="V123" i="325"/>
  <c r="V124" i="325" s="1"/>
  <c r="S138" i="322"/>
  <c r="W137" i="322"/>
  <c r="W138" i="322" s="1"/>
  <c r="Q125" i="325"/>
  <c r="U125" i="325" s="1"/>
  <c r="C124" i="325"/>
  <c r="I123" i="325"/>
  <c r="F123" i="325" s="1"/>
  <c r="L124" i="325"/>
  <c r="D124" i="325"/>
  <c r="T123" i="325"/>
  <c r="M125" i="325"/>
  <c r="H123" i="325"/>
  <c r="E123" i="325" s="1"/>
  <c r="K124" i="325"/>
  <c r="P123" i="325"/>
  <c r="J122" i="325"/>
  <c r="G122" i="325" s="1"/>
  <c r="T122" i="322"/>
  <c r="P123" i="322"/>
  <c r="J122" i="322"/>
  <c r="G122" i="322" s="1"/>
  <c r="C125" i="322"/>
  <c r="F124" i="322"/>
  <c r="K125" i="322"/>
  <c r="H124" i="322"/>
  <c r="E124" i="322" s="1"/>
  <c r="M126" i="322"/>
  <c r="L126" i="322"/>
  <c r="I125" i="322"/>
  <c r="D126" i="322"/>
  <c r="S127" i="325" l="1"/>
  <c r="W127" i="325"/>
  <c r="R139" i="322"/>
  <c r="V138" i="322"/>
  <c r="V139" i="322" s="1"/>
  <c r="Q126" i="325"/>
  <c r="R125" i="325"/>
  <c r="N125" i="325"/>
  <c r="N126" i="325" s="1"/>
  <c r="W139" i="322"/>
  <c r="O138" i="322"/>
  <c r="O139" i="322" s="1"/>
  <c r="Q139" i="322"/>
  <c r="S139" i="322"/>
  <c r="P124" i="325"/>
  <c r="J123" i="325"/>
  <c r="G123" i="325" s="1"/>
  <c r="I124" i="325"/>
  <c r="F124" i="325" s="1"/>
  <c r="L125" i="325"/>
  <c r="K125" i="325"/>
  <c r="H124" i="325"/>
  <c r="E124" i="325" s="1"/>
  <c r="C125" i="325"/>
  <c r="D125" i="325"/>
  <c r="T124" i="325"/>
  <c r="M126" i="325"/>
  <c r="T123" i="322"/>
  <c r="K126" i="322"/>
  <c r="H125" i="322"/>
  <c r="E125" i="322" s="1"/>
  <c r="D127" i="322"/>
  <c r="F125" i="322"/>
  <c r="C126" i="322"/>
  <c r="L127" i="322"/>
  <c r="I126" i="322"/>
  <c r="M127" i="322"/>
  <c r="P124" i="322"/>
  <c r="J123" i="322"/>
  <c r="G123" i="322" s="1"/>
  <c r="W140" i="322" l="1"/>
  <c r="R140" i="322"/>
  <c r="W128" i="325"/>
  <c r="S140" i="322"/>
  <c r="R126" i="325"/>
  <c r="S128" i="325"/>
  <c r="Q127" i="325"/>
  <c r="V125" i="325"/>
  <c r="V126" i="325" s="1"/>
  <c r="N139" i="322"/>
  <c r="Q140" i="322"/>
  <c r="U139" i="322"/>
  <c r="U140" i="322" s="1"/>
  <c r="O125" i="325"/>
  <c r="O126" i="325" s="1"/>
  <c r="U126" i="325"/>
  <c r="U127" i="325" s="1"/>
  <c r="C126" i="325"/>
  <c r="K126" i="325"/>
  <c r="H125" i="325"/>
  <c r="E125" i="325" s="1"/>
  <c r="M127" i="325"/>
  <c r="L126" i="325"/>
  <c r="I125" i="325"/>
  <c r="F125" i="325" s="1"/>
  <c r="D126" i="325"/>
  <c r="T125" i="325"/>
  <c r="P125" i="325"/>
  <c r="J124" i="325"/>
  <c r="G124" i="325" s="1"/>
  <c r="T124" i="322"/>
  <c r="P125" i="322"/>
  <c r="J124" i="322"/>
  <c r="G124" i="322" s="1"/>
  <c r="D128" i="322"/>
  <c r="M128" i="322"/>
  <c r="F126" i="322"/>
  <c r="C127" i="322"/>
  <c r="L128" i="322"/>
  <c r="I127" i="322"/>
  <c r="H126" i="322"/>
  <c r="E126" i="322" s="1"/>
  <c r="K127" i="322"/>
  <c r="Q128" i="325" l="1"/>
  <c r="W129" i="325"/>
  <c r="U128" i="325"/>
  <c r="R141" i="322"/>
  <c r="S129" i="325"/>
  <c r="N127" i="325"/>
  <c r="N128" i="325" s="1"/>
  <c r="Q141" i="322"/>
  <c r="O140" i="322"/>
  <c r="O141" i="322" s="1"/>
  <c r="R127" i="325"/>
  <c r="N140" i="322"/>
  <c r="N141" i="322" s="1"/>
  <c r="S141" i="322"/>
  <c r="V140" i="322"/>
  <c r="L127" i="325"/>
  <c r="I126" i="325"/>
  <c r="P126" i="325"/>
  <c r="J125" i="325"/>
  <c r="G125" i="325" s="1"/>
  <c r="K127" i="325"/>
  <c r="H126" i="325"/>
  <c r="E126" i="325" s="1"/>
  <c r="T126" i="325"/>
  <c r="D127" i="325"/>
  <c r="M128" i="325"/>
  <c r="C127" i="325"/>
  <c r="F126" i="325"/>
  <c r="T125" i="322"/>
  <c r="D129" i="322"/>
  <c r="P126" i="322"/>
  <c r="J125" i="322"/>
  <c r="G125" i="322" s="1"/>
  <c r="H127" i="322"/>
  <c r="E127" i="322" s="1"/>
  <c r="K128" i="322"/>
  <c r="M129" i="322"/>
  <c r="I128" i="322"/>
  <c r="L129" i="322"/>
  <c r="C128" i="322"/>
  <c r="F127" i="322"/>
  <c r="R128" i="325" l="1"/>
  <c r="R142" i="322"/>
  <c r="O127" i="325"/>
  <c r="O128" i="325" s="1"/>
  <c r="V141" i="322"/>
  <c r="V142" i="322" s="1"/>
  <c r="Q142" i="322"/>
  <c r="W141" i="322"/>
  <c r="S142" i="322"/>
  <c r="S130" i="325"/>
  <c r="Q129" i="325"/>
  <c r="N129" i="325" s="1"/>
  <c r="U141" i="322"/>
  <c r="V127" i="325"/>
  <c r="V128" i="325" s="1"/>
  <c r="P127" i="325"/>
  <c r="J126" i="325"/>
  <c r="G126" i="325" s="1"/>
  <c r="T127" i="325"/>
  <c r="D128" i="325"/>
  <c r="K128" i="325"/>
  <c r="H127" i="325"/>
  <c r="E127" i="325" s="1"/>
  <c r="C128" i="325"/>
  <c r="M129" i="325"/>
  <c r="L128" i="325"/>
  <c r="I127" i="325"/>
  <c r="F127" i="325" s="1"/>
  <c r="T126" i="322"/>
  <c r="M130" i="322"/>
  <c r="H128" i="322"/>
  <c r="E128" i="322" s="1"/>
  <c r="K129" i="322"/>
  <c r="P127" i="322"/>
  <c r="J126" i="322"/>
  <c r="G126" i="322" s="1"/>
  <c r="F128" i="322"/>
  <c r="C129" i="322"/>
  <c r="L130" i="322"/>
  <c r="I129" i="322"/>
  <c r="D130" i="322"/>
  <c r="S131" i="325" l="1"/>
  <c r="N142" i="322"/>
  <c r="Q143" i="322"/>
  <c r="S143" i="322"/>
  <c r="W142" i="322"/>
  <c r="V129" i="325"/>
  <c r="U142" i="322"/>
  <c r="U143" i="322" s="1"/>
  <c r="W130" i="325"/>
  <c r="W131" i="325" s="1"/>
  <c r="R143" i="322"/>
  <c r="O142" i="322"/>
  <c r="O143" i="322" s="1"/>
  <c r="R129" i="325"/>
  <c r="Q130" i="325"/>
  <c r="U129" i="325"/>
  <c r="U130" i="325" s="1"/>
  <c r="M130" i="325"/>
  <c r="L129" i="325"/>
  <c r="I128" i="325"/>
  <c r="F128" i="325" s="1"/>
  <c r="T128" i="325"/>
  <c r="D129" i="325"/>
  <c r="K129" i="325"/>
  <c r="H128" i="325"/>
  <c r="E128" i="325" s="1"/>
  <c r="C129" i="325"/>
  <c r="P128" i="325"/>
  <c r="J127" i="325"/>
  <c r="G127" i="325" s="1"/>
  <c r="T127" i="322"/>
  <c r="P128" i="322"/>
  <c r="J127" i="322"/>
  <c r="G127" i="322" s="1"/>
  <c r="D131" i="322"/>
  <c r="K130" i="322"/>
  <c r="H129" i="322"/>
  <c r="E129" i="322" s="1"/>
  <c r="I130" i="322"/>
  <c r="L131" i="322"/>
  <c r="M131" i="322"/>
  <c r="C130" i="322"/>
  <c r="F129" i="322"/>
  <c r="R144" i="322" l="1"/>
  <c r="S144" i="322"/>
  <c r="U131" i="325"/>
  <c r="W132" i="325"/>
  <c r="Q144" i="322"/>
  <c r="Q131" i="325"/>
  <c r="N143" i="322"/>
  <c r="R130" i="325"/>
  <c r="O129" i="325"/>
  <c r="O130" i="325" s="1"/>
  <c r="W143" i="322"/>
  <c r="W144" i="322" s="1"/>
  <c r="S132" i="325"/>
  <c r="V143" i="322"/>
  <c r="V144" i="322" s="1"/>
  <c r="N130" i="325"/>
  <c r="N131" i="325" s="1"/>
  <c r="P129" i="325"/>
  <c r="J128" i="325"/>
  <c r="G128" i="325" s="1"/>
  <c r="T129" i="325"/>
  <c r="D130" i="325"/>
  <c r="L130" i="325"/>
  <c r="I129" i="325"/>
  <c r="F129" i="325" s="1"/>
  <c r="K130" i="325"/>
  <c r="H129" i="325"/>
  <c r="E129" i="325" s="1"/>
  <c r="C130" i="325"/>
  <c r="M131" i="325"/>
  <c r="T128" i="322"/>
  <c r="K131" i="322"/>
  <c r="H130" i="322"/>
  <c r="E130" i="322" s="1"/>
  <c r="C131" i="322"/>
  <c r="F130" i="322"/>
  <c r="D132" i="322"/>
  <c r="M132" i="322"/>
  <c r="L132" i="322"/>
  <c r="I131" i="322"/>
  <c r="P129" i="322"/>
  <c r="J128" i="322"/>
  <c r="G128" i="322" s="1"/>
  <c r="U144" i="322" l="1"/>
  <c r="Q145" i="322"/>
  <c r="R131" i="325"/>
  <c r="W133" i="325"/>
  <c r="N144" i="322"/>
  <c r="N145" i="322" s="1"/>
  <c r="V130" i="325"/>
  <c r="V131" i="325" s="1"/>
  <c r="S145" i="322"/>
  <c r="O144" i="322"/>
  <c r="O145" i="322" s="1"/>
  <c r="R145" i="322"/>
  <c r="S133" i="325"/>
  <c r="Q132" i="325"/>
  <c r="T130" i="325"/>
  <c r="D131" i="325"/>
  <c r="K131" i="325"/>
  <c r="H130" i="325"/>
  <c r="E130" i="325" s="1"/>
  <c r="I130" i="325"/>
  <c r="F130" i="325" s="1"/>
  <c r="L131" i="325"/>
  <c r="C131" i="325"/>
  <c r="M132" i="325"/>
  <c r="P130" i="325"/>
  <c r="J129" i="325"/>
  <c r="G129" i="325" s="1"/>
  <c r="T129" i="322"/>
  <c r="P130" i="322"/>
  <c r="J129" i="322"/>
  <c r="G129" i="322" s="1"/>
  <c r="D133" i="322"/>
  <c r="I132" i="322"/>
  <c r="L133" i="322"/>
  <c r="M133" i="322"/>
  <c r="F131" i="322"/>
  <c r="C132" i="322"/>
  <c r="K132" i="322"/>
  <c r="H131" i="322"/>
  <c r="E131" i="322" s="1"/>
  <c r="R146" i="322" l="1"/>
  <c r="V145" i="322"/>
  <c r="V146" i="322" s="1"/>
  <c r="R132" i="325"/>
  <c r="Q133" i="325"/>
  <c r="S146" i="322"/>
  <c r="O131" i="325"/>
  <c r="S134" i="325"/>
  <c r="V132" i="325"/>
  <c r="N146" i="322"/>
  <c r="Q146" i="322"/>
  <c r="N132" i="325"/>
  <c r="U145" i="322"/>
  <c r="U132" i="325"/>
  <c r="W145" i="322"/>
  <c r="W146" i="322" s="1"/>
  <c r="D132" i="325"/>
  <c r="T131" i="325"/>
  <c r="L132" i="325"/>
  <c r="I131" i="325"/>
  <c r="F131" i="325" s="1"/>
  <c r="M133" i="325"/>
  <c r="P131" i="325"/>
  <c r="J130" i="325"/>
  <c r="G130" i="325" s="1"/>
  <c r="H131" i="325"/>
  <c r="K132" i="325"/>
  <c r="E131" i="325"/>
  <c r="C132" i="325"/>
  <c r="T130" i="322"/>
  <c r="M134" i="322"/>
  <c r="H132" i="322"/>
  <c r="E132" i="322" s="1"/>
  <c r="K133" i="322"/>
  <c r="I133" i="322"/>
  <c r="L134" i="322"/>
  <c r="D134" i="322"/>
  <c r="C133" i="322"/>
  <c r="F132" i="322"/>
  <c r="P131" i="322"/>
  <c r="J130" i="322"/>
  <c r="G130" i="322" s="1"/>
  <c r="Q147" i="322" l="1"/>
  <c r="Q134" i="325"/>
  <c r="R133" i="325"/>
  <c r="U133" i="325"/>
  <c r="U134" i="325" s="1"/>
  <c r="S135" i="325"/>
  <c r="W134" i="325"/>
  <c r="W135" i="325" s="1"/>
  <c r="U146" i="322"/>
  <c r="U147" i="322" s="1"/>
  <c r="O132" i="325"/>
  <c r="V147" i="322"/>
  <c r="N133" i="325"/>
  <c r="N134" i="325" s="1"/>
  <c r="S147" i="322"/>
  <c r="R147" i="322"/>
  <c r="O146" i="322"/>
  <c r="O147" i="322" s="1"/>
  <c r="T132" i="325"/>
  <c r="D133" i="325"/>
  <c r="I132" i="325"/>
  <c r="F132" i="325" s="1"/>
  <c r="L133" i="325"/>
  <c r="P132" i="325"/>
  <c r="J131" i="325"/>
  <c r="G131" i="325" s="1"/>
  <c r="C133" i="325"/>
  <c r="M134" i="325"/>
  <c r="K133" i="325"/>
  <c r="H132" i="325"/>
  <c r="E132" i="325" s="1"/>
  <c r="T131" i="322"/>
  <c r="D135" i="322"/>
  <c r="I134" i="322"/>
  <c r="L135" i="322"/>
  <c r="H133" i="322"/>
  <c r="E133" i="322" s="1"/>
  <c r="K134" i="322"/>
  <c r="F133" i="322"/>
  <c r="C134" i="322"/>
  <c r="P132" i="322"/>
  <c r="J131" i="322"/>
  <c r="G131" i="322" s="1"/>
  <c r="M135" i="322"/>
  <c r="S148" i="322" l="1"/>
  <c r="W147" i="322"/>
  <c r="W148" i="322" s="1"/>
  <c r="R134" i="325"/>
  <c r="O133" i="325"/>
  <c r="V133" i="325"/>
  <c r="U148" i="322"/>
  <c r="Q135" i="325"/>
  <c r="W136" i="325"/>
  <c r="R148" i="322"/>
  <c r="Q148" i="322"/>
  <c r="N147" i="322"/>
  <c r="N148" i="322" s="1"/>
  <c r="S136" i="325"/>
  <c r="I133" i="325"/>
  <c r="L134" i="325"/>
  <c r="P133" i="325"/>
  <c r="J132" i="325"/>
  <c r="G132" i="325" s="1"/>
  <c r="D134" i="325"/>
  <c r="T133" i="325"/>
  <c r="H133" i="325"/>
  <c r="E133" i="325" s="1"/>
  <c r="K134" i="325"/>
  <c r="M135" i="325"/>
  <c r="C134" i="325"/>
  <c r="F133" i="325"/>
  <c r="T132" i="322"/>
  <c r="K135" i="322"/>
  <c r="H134" i="322"/>
  <c r="M136" i="322"/>
  <c r="F134" i="322"/>
  <c r="E134" i="322"/>
  <c r="C135" i="322"/>
  <c r="D136" i="322"/>
  <c r="L136" i="322"/>
  <c r="I135" i="322"/>
  <c r="P133" i="322"/>
  <c r="J132" i="322"/>
  <c r="G132" i="322" s="1"/>
  <c r="R149" i="322" l="1"/>
  <c r="R135" i="325"/>
  <c r="S137" i="325"/>
  <c r="Q136" i="325"/>
  <c r="V148" i="322"/>
  <c r="V149" i="322" s="1"/>
  <c r="N135" i="325"/>
  <c r="U135" i="325"/>
  <c r="Q149" i="322"/>
  <c r="O148" i="322"/>
  <c r="O149" i="322" s="1"/>
  <c r="V134" i="325"/>
  <c r="S149" i="322"/>
  <c r="O134" i="325"/>
  <c r="O135" i="325" s="1"/>
  <c r="C135" i="325"/>
  <c r="P134" i="325"/>
  <c r="J133" i="325"/>
  <c r="G133" i="325" s="1"/>
  <c r="M136" i="325"/>
  <c r="I134" i="325"/>
  <c r="F134" i="325" s="1"/>
  <c r="L135" i="325"/>
  <c r="D135" i="325"/>
  <c r="T134" i="325"/>
  <c r="H134" i="325"/>
  <c r="E134" i="325" s="1"/>
  <c r="K135" i="325"/>
  <c r="T133" i="322"/>
  <c r="P134" i="322"/>
  <c r="J133" i="322"/>
  <c r="G133" i="322" s="1"/>
  <c r="D137" i="322"/>
  <c r="C136" i="322"/>
  <c r="F135" i="322"/>
  <c r="M137" i="322"/>
  <c r="L137" i="322"/>
  <c r="I136" i="322"/>
  <c r="K136" i="322"/>
  <c r="H135" i="322"/>
  <c r="E135" i="322" s="1"/>
  <c r="N136" i="325" l="1"/>
  <c r="Q137" i="325"/>
  <c r="S138" i="325"/>
  <c r="N149" i="322"/>
  <c r="Q150" i="322"/>
  <c r="U136" i="325"/>
  <c r="U149" i="322"/>
  <c r="R136" i="325"/>
  <c r="W137" i="325"/>
  <c r="W138" i="325" s="1"/>
  <c r="W149" i="322"/>
  <c r="W150" i="322" s="1"/>
  <c r="S150" i="322"/>
  <c r="V135" i="325"/>
  <c r="R150" i="322"/>
  <c r="P135" i="325"/>
  <c r="J134" i="325"/>
  <c r="G134" i="325" s="1"/>
  <c r="C136" i="325"/>
  <c r="M137" i="325"/>
  <c r="D136" i="325"/>
  <c r="T135" i="325"/>
  <c r="K136" i="325"/>
  <c r="H135" i="325"/>
  <c r="E135" i="325" s="1"/>
  <c r="L136" i="325"/>
  <c r="I135" i="325"/>
  <c r="F135" i="325" s="1"/>
  <c r="T134" i="322"/>
  <c r="D138" i="322"/>
  <c r="H136" i="322"/>
  <c r="E136" i="322" s="1"/>
  <c r="K137" i="322"/>
  <c r="C137" i="322"/>
  <c r="F136" i="322"/>
  <c r="I137" i="322"/>
  <c r="L138" i="322"/>
  <c r="M138" i="322"/>
  <c r="P135" i="322"/>
  <c r="J134" i="322"/>
  <c r="G134" i="322" s="1"/>
  <c r="S151" i="322" l="1"/>
  <c r="W151" i="322"/>
  <c r="Q151" i="322"/>
  <c r="W139" i="325"/>
  <c r="N150" i="322"/>
  <c r="N151" i="322" s="1"/>
  <c r="R137" i="325"/>
  <c r="S139" i="325"/>
  <c r="R151" i="322"/>
  <c r="O150" i="322"/>
  <c r="V150" i="322"/>
  <c r="V151" i="322" s="1"/>
  <c r="U150" i="322"/>
  <c r="U151" i="322" s="1"/>
  <c r="V136" i="325"/>
  <c r="O136" i="325"/>
  <c r="N137" i="325"/>
  <c r="N138" i="325" s="1"/>
  <c r="Q138" i="325"/>
  <c r="U137" i="325"/>
  <c r="T136" i="325"/>
  <c r="D137" i="325"/>
  <c r="L137" i="325"/>
  <c r="I136" i="325"/>
  <c r="F136" i="325" s="1"/>
  <c r="M138" i="325"/>
  <c r="K137" i="325"/>
  <c r="H136" i="325"/>
  <c r="E136" i="325" s="1"/>
  <c r="C137" i="325"/>
  <c r="P136" i="325"/>
  <c r="J135" i="325"/>
  <c r="G135" i="325" s="1"/>
  <c r="T135" i="322"/>
  <c r="P136" i="322"/>
  <c r="J135" i="322"/>
  <c r="G135" i="322" s="1"/>
  <c r="M139" i="322"/>
  <c r="C138" i="322"/>
  <c r="F137" i="322"/>
  <c r="K138" i="322"/>
  <c r="H137" i="322"/>
  <c r="E137" i="322" s="1"/>
  <c r="L139" i="322"/>
  <c r="I138" i="322"/>
  <c r="D139" i="322"/>
  <c r="R138" i="325" l="1"/>
  <c r="U138" i="325"/>
  <c r="U139" i="325" s="1"/>
  <c r="O151" i="322"/>
  <c r="O152" i="322" s="1"/>
  <c r="Q152" i="322"/>
  <c r="Q139" i="325"/>
  <c r="R152" i="322"/>
  <c r="N139" i="325"/>
  <c r="O137" i="325"/>
  <c r="O138" i="325" s="1"/>
  <c r="S140" i="325"/>
  <c r="S152" i="322"/>
  <c r="V137" i="325"/>
  <c r="V138" i="325" s="1"/>
  <c r="H137" i="325"/>
  <c r="E137" i="325" s="1"/>
  <c r="K138" i="325"/>
  <c r="M139" i="325"/>
  <c r="P137" i="325"/>
  <c r="J136" i="325"/>
  <c r="G136" i="325" s="1"/>
  <c r="L138" i="325"/>
  <c r="I137" i="325"/>
  <c r="F137" i="325" s="1"/>
  <c r="C138" i="325"/>
  <c r="T137" i="325"/>
  <c r="D138" i="325"/>
  <c r="T136" i="322"/>
  <c r="F138" i="322"/>
  <c r="C139" i="322"/>
  <c r="K139" i="322"/>
  <c r="H138" i="322"/>
  <c r="E138" i="322" s="1"/>
  <c r="D140" i="322"/>
  <c r="M140" i="322"/>
  <c r="L140" i="322"/>
  <c r="I139" i="322"/>
  <c r="P137" i="322"/>
  <c r="J136" i="322"/>
  <c r="G136" i="322" s="1"/>
  <c r="S141" i="325" l="1"/>
  <c r="N152" i="322"/>
  <c r="U152" i="322"/>
  <c r="Q153" i="322"/>
  <c r="O139" i="325"/>
  <c r="N140" i="325"/>
  <c r="W140" i="325"/>
  <c r="W141" i="325" s="1"/>
  <c r="R153" i="322"/>
  <c r="V152" i="322"/>
  <c r="V153" i="322" s="1"/>
  <c r="W152" i="322"/>
  <c r="S153" i="322"/>
  <c r="Q140" i="325"/>
  <c r="R139" i="325"/>
  <c r="P138" i="325"/>
  <c r="J137" i="325"/>
  <c r="G137" i="325" s="1"/>
  <c r="I138" i="325"/>
  <c r="F138" i="325" s="1"/>
  <c r="L139" i="325"/>
  <c r="C139" i="325"/>
  <c r="M140" i="325"/>
  <c r="K139" i="325"/>
  <c r="H138" i="325"/>
  <c r="E138" i="325" s="1"/>
  <c r="T138" i="325"/>
  <c r="D139" i="325"/>
  <c r="T137" i="322"/>
  <c r="P138" i="322"/>
  <c r="J137" i="322"/>
  <c r="G137" i="322" s="1"/>
  <c r="L141" i="322"/>
  <c r="I140" i="322"/>
  <c r="D141" i="322"/>
  <c r="K140" i="322"/>
  <c r="H139" i="322"/>
  <c r="F139" i="322"/>
  <c r="C140" i="322"/>
  <c r="E139" i="322"/>
  <c r="M141" i="322"/>
  <c r="W153" i="322" l="1"/>
  <c r="S154" i="322"/>
  <c r="Q154" i="322"/>
  <c r="R140" i="325"/>
  <c r="U153" i="322"/>
  <c r="O153" i="322"/>
  <c r="R154" i="322"/>
  <c r="Q141" i="325"/>
  <c r="V139" i="325"/>
  <c r="V140" i="325" s="1"/>
  <c r="N153" i="322"/>
  <c r="U140" i="325"/>
  <c r="S142" i="325"/>
  <c r="W142" i="325"/>
  <c r="C140" i="325"/>
  <c r="D140" i="325"/>
  <c r="H139" i="325"/>
  <c r="E139" i="325" s="1"/>
  <c r="K140" i="325"/>
  <c r="M141" i="325"/>
  <c r="L140" i="325"/>
  <c r="I139" i="325"/>
  <c r="F139" i="325" s="1"/>
  <c r="P139" i="325"/>
  <c r="J138" i="325"/>
  <c r="G138" i="325" s="1"/>
  <c r="T138" i="322"/>
  <c r="H140" i="322"/>
  <c r="E140" i="322" s="1"/>
  <c r="K141" i="322"/>
  <c r="C141" i="322"/>
  <c r="F140" i="322"/>
  <c r="D142" i="322"/>
  <c r="M142" i="322"/>
  <c r="I141" i="322"/>
  <c r="L142" i="322"/>
  <c r="P139" i="322"/>
  <c r="J138" i="322"/>
  <c r="G138" i="322" s="1"/>
  <c r="R141" i="325" l="1"/>
  <c r="T139" i="325"/>
  <c r="Q142" i="325"/>
  <c r="W143" i="325"/>
  <c r="O140" i="325"/>
  <c r="Q155" i="322"/>
  <c r="N141" i="325"/>
  <c r="S143" i="325"/>
  <c r="V154" i="322"/>
  <c r="R155" i="322"/>
  <c r="U141" i="325"/>
  <c r="O154" i="322"/>
  <c r="S155" i="322"/>
  <c r="N154" i="322"/>
  <c r="N155" i="322" s="1"/>
  <c r="U154" i="322"/>
  <c r="U155" i="322" s="1"/>
  <c r="W154" i="322"/>
  <c r="W155" i="322" s="1"/>
  <c r="P140" i="325"/>
  <c r="J139" i="325"/>
  <c r="G139" i="325" s="1"/>
  <c r="T140" i="325"/>
  <c r="D141" i="325"/>
  <c r="C141" i="325"/>
  <c r="H140" i="325"/>
  <c r="E140" i="325" s="1"/>
  <c r="K141" i="325"/>
  <c r="I140" i="325"/>
  <c r="F140" i="325" s="1"/>
  <c r="L141" i="325"/>
  <c r="M142" i="325"/>
  <c r="T139" i="322"/>
  <c r="D143" i="322"/>
  <c r="I142" i="322"/>
  <c r="L143" i="322"/>
  <c r="H141" i="322"/>
  <c r="E141" i="322" s="1"/>
  <c r="K142" i="322"/>
  <c r="P140" i="322"/>
  <c r="J139" i="322"/>
  <c r="G139" i="322" s="1"/>
  <c r="F141" i="322"/>
  <c r="C142" i="322"/>
  <c r="M143" i="322"/>
  <c r="V155" i="322" l="1"/>
  <c r="Q143" i="325"/>
  <c r="S144" i="325"/>
  <c r="S156" i="322"/>
  <c r="N142" i="325"/>
  <c r="N143" i="325" s="1"/>
  <c r="O155" i="322"/>
  <c r="W156" i="322"/>
  <c r="U142" i="325"/>
  <c r="U143" i="325" s="1"/>
  <c r="Q156" i="322"/>
  <c r="R142" i="325"/>
  <c r="R156" i="322"/>
  <c r="O141" i="325"/>
  <c r="O142" i="325" s="1"/>
  <c r="V141" i="325"/>
  <c r="V142" i="325" s="1"/>
  <c r="T141" i="325"/>
  <c r="D142" i="325"/>
  <c r="M143" i="325"/>
  <c r="C142" i="325"/>
  <c r="I141" i="325"/>
  <c r="F141" i="325" s="1"/>
  <c r="L142" i="325"/>
  <c r="H141" i="325"/>
  <c r="E141" i="325" s="1"/>
  <c r="K142" i="325"/>
  <c r="P141" i="325"/>
  <c r="J140" i="325"/>
  <c r="G140" i="325" s="1"/>
  <c r="T140" i="322"/>
  <c r="P141" i="322"/>
  <c r="J140" i="322"/>
  <c r="G140" i="322" s="1"/>
  <c r="K143" i="322"/>
  <c r="H142" i="322"/>
  <c r="E142" i="322" s="1"/>
  <c r="D144" i="322"/>
  <c r="C143" i="322"/>
  <c r="F142" i="322"/>
  <c r="M144" i="322"/>
  <c r="L144" i="322"/>
  <c r="I143" i="322"/>
  <c r="Q157" i="322" l="1"/>
  <c r="N156" i="322"/>
  <c r="N157" i="322" s="1"/>
  <c r="S145" i="325"/>
  <c r="V143" i="325"/>
  <c r="Q144" i="325"/>
  <c r="O156" i="322"/>
  <c r="V156" i="322"/>
  <c r="R157" i="322"/>
  <c r="N144" i="325"/>
  <c r="U156" i="322"/>
  <c r="U157" i="322" s="1"/>
  <c r="R143" i="325"/>
  <c r="S157" i="322"/>
  <c r="W144" i="325"/>
  <c r="W145" i="325" s="1"/>
  <c r="M144" i="325"/>
  <c r="C143" i="325"/>
  <c r="K143" i="325"/>
  <c r="H142" i="325"/>
  <c r="E142" i="325" s="1"/>
  <c r="P142" i="325"/>
  <c r="J141" i="325"/>
  <c r="G141" i="325" s="1"/>
  <c r="D143" i="325"/>
  <c r="T142" i="325"/>
  <c r="I142" i="325"/>
  <c r="F142" i="325" s="1"/>
  <c r="L143" i="325"/>
  <c r="T141" i="322"/>
  <c r="M145" i="322"/>
  <c r="C144" i="322"/>
  <c r="F143" i="322"/>
  <c r="L145" i="322"/>
  <c r="I144" i="322"/>
  <c r="D145" i="322"/>
  <c r="K144" i="322"/>
  <c r="H143" i="322"/>
  <c r="E143" i="322" s="1"/>
  <c r="P142" i="322"/>
  <c r="J141" i="322"/>
  <c r="G141" i="322" s="1"/>
  <c r="Q145" i="325" l="1"/>
  <c r="U144" i="325"/>
  <c r="U145" i="325" s="1"/>
  <c r="R158" i="322"/>
  <c r="V144" i="325"/>
  <c r="S158" i="322"/>
  <c r="V157" i="322"/>
  <c r="S146" i="325"/>
  <c r="O157" i="322"/>
  <c r="O158" i="322" s="1"/>
  <c r="W157" i="322"/>
  <c r="W158" i="322" s="1"/>
  <c r="R144" i="325"/>
  <c r="O143" i="325"/>
  <c r="O144" i="325" s="1"/>
  <c r="Q158" i="322"/>
  <c r="K144" i="325"/>
  <c r="H143" i="325"/>
  <c r="E143" i="325" s="1"/>
  <c r="P143" i="325"/>
  <c r="J142" i="325"/>
  <c r="G142" i="325" s="1"/>
  <c r="C144" i="325"/>
  <c r="F143" i="325"/>
  <c r="L144" i="325"/>
  <c r="I143" i="325"/>
  <c r="D144" i="325"/>
  <c r="T143" i="325"/>
  <c r="M145" i="325"/>
  <c r="T142" i="322"/>
  <c r="I145" i="322"/>
  <c r="L146" i="322"/>
  <c r="F144" i="322"/>
  <c r="C145" i="322"/>
  <c r="P143" i="322"/>
  <c r="J142" i="322"/>
  <c r="G142" i="322" s="1"/>
  <c r="H144" i="322"/>
  <c r="E144" i="322" s="1"/>
  <c r="K145" i="322"/>
  <c r="D146" i="322"/>
  <c r="M146" i="322"/>
  <c r="R159" i="322" l="1"/>
  <c r="S147" i="325"/>
  <c r="W146" i="325"/>
  <c r="W147" i="325" s="1"/>
  <c r="V145" i="325"/>
  <c r="U146" i="325"/>
  <c r="U158" i="322"/>
  <c r="N158" i="322"/>
  <c r="N159" i="322" s="1"/>
  <c r="Q159" i="322"/>
  <c r="V158" i="322"/>
  <c r="V159" i="322" s="1"/>
  <c r="O145" i="325"/>
  <c r="Q146" i="325"/>
  <c r="R145" i="325"/>
  <c r="S159" i="322"/>
  <c r="N145" i="325"/>
  <c r="M146" i="325"/>
  <c r="P144" i="325"/>
  <c r="J143" i="325"/>
  <c r="G143" i="325" s="1"/>
  <c r="C145" i="325"/>
  <c r="T144" i="325"/>
  <c r="D145" i="325"/>
  <c r="L145" i="325"/>
  <c r="I144" i="325"/>
  <c r="F144" i="325" s="1"/>
  <c r="K145" i="325"/>
  <c r="H144" i="325"/>
  <c r="E144" i="325" s="1"/>
  <c r="T143" i="322"/>
  <c r="M147" i="322"/>
  <c r="P144" i="322"/>
  <c r="J143" i="322"/>
  <c r="G143" i="322" s="1"/>
  <c r="D147" i="322"/>
  <c r="C146" i="322"/>
  <c r="F145" i="322"/>
  <c r="L147" i="322"/>
  <c r="I146" i="322"/>
  <c r="K146" i="322"/>
  <c r="H145" i="322"/>
  <c r="E145" i="322" s="1"/>
  <c r="Q147" i="325" l="1"/>
  <c r="V146" i="325"/>
  <c r="O146" i="325"/>
  <c r="N146" i="325"/>
  <c r="N147" i="325" s="1"/>
  <c r="S148" i="325"/>
  <c r="Q160" i="322"/>
  <c r="W159" i="322"/>
  <c r="S160" i="322"/>
  <c r="U147" i="325"/>
  <c r="R160" i="322"/>
  <c r="R146" i="325"/>
  <c r="U159" i="322"/>
  <c r="U160" i="322" s="1"/>
  <c r="O159" i="322"/>
  <c r="P145" i="325"/>
  <c r="J144" i="325"/>
  <c r="G144" i="325" s="1"/>
  <c r="K146" i="325"/>
  <c r="H145" i="325"/>
  <c r="E145" i="325" s="1"/>
  <c r="C146" i="325"/>
  <c r="L146" i="325"/>
  <c r="I145" i="325"/>
  <c r="F145" i="325" s="1"/>
  <c r="T145" i="325"/>
  <c r="D146" i="325"/>
  <c r="M147" i="325"/>
  <c r="T144" i="322"/>
  <c r="P145" i="322"/>
  <c r="J144" i="322"/>
  <c r="G144" i="322" s="1"/>
  <c r="D148" i="322"/>
  <c r="L148" i="322"/>
  <c r="I147" i="322"/>
  <c r="M148" i="322"/>
  <c r="K147" i="322"/>
  <c r="H146" i="322"/>
  <c r="F146" i="322"/>
  <c r="E146" i="322"/>
  <c r="C147" i="322"/>
  <c r="O160" i="322" l="1"/>
  <c r="V160" i="322"/>
  <c r="R161" i="322"/>
  <c r="S149" i="325"/>
  <c r="N148" i="325"/>
  <c r="S161" i="322"/>
  <c r="W148" i="325"/>
  <c r="W160" i="322"/>
  <c r="U161" i="322"/>
  <c r="V147" i="325"/>
  <c r="N160" i="322"/>
  <c r="N161" i="322" s="1"/>
  <c r="Q161" i="322"/>
  <c r="R147" i="325"/>
  <c r="O147" i="325" s="1"/>
  <c r="Q148" i="325"/>
  <c r="U148" i="325" s="1"/>
  <c r="L147" i="325"/>
  <c r="I146" i="325"/>
  <c r="F146" i="325" s="1"/>
  <c r="T146" i="325"/>
  <c r="D147" i="325"/>
  <c r="K147" i="325"/>
  <c r="H146" i="325"/>
  <c r="E146" i="325" s="1"/>
  <c r="M148" i="325"/>
  <c r="C147" i="325"/>
  <c r="P146" i="325"/>
  <c r="J145" i="325"/>
  <c r="G145" i="325" s="1"/>
  <c r="T145" i="322"/>
  <c r="I148" i="322"/>
  <c r="L149" i="322"/>
  <c r="M149" i="322"/>
  <c r="F147" i="322"/>
  <c r="C148" i="322"/>
  <c r="D149" i="322"/>
  <c r="H147" i="322"/>
  <c r="E147" i="322" s="1"/>
  <c r="K148" i="322"/>
  <c r="P146" i="322"/>
  <c r="J145" i="322"/>
  <c r="G145" i="322" s="1"/>
  <c r="Q149" i="325" l="1"/>
  <c r="U162" i="322"/>
  <c r="S150" i="325"/>
  <c r="R148" i="325"/>
  <c r="W149" i="325"/>
  <c r="R162" i="322"/>
  <c r="W161" i="322"/>
  <c r="W162" i="322" s="1"/>
  <c r="S162" i="322"/>
  <c r="V161" i="322"/>
  <c r="Q162" i="322"/>
  <c r="O161" i="322"/>
  <c r="O162" i="322" s="1"/>
  <c r="M149" i="325"/>
  <c r="P147" i="325"/>
  <c r="J146" i="325"/>
  <c r="G146" i="325" s="1"/>
  <c r="H147" i="325"/>
  <c r="E147" i="325" s="1"/>
  <c r="K148" i="325"/>
  <c r="T147" i="325"/>
  <c r="D148" i="325"/>
  <c r="C148" i="325"/>
  <c r="L148" i="325"/>
  <c r="I147" i="325"/>
  <c r="F147" i="325" s="1"/>
  <c r="T146" i="322"/>
  <c r="I149" i="322"/>
  <c r="L150" i="322"/>
  <c r="P147" i="322"/>
  <c r="J146" i="322"/>
  <c r="G146" i="322" s="1"/>
  <c r="H148" i="322"/>
  <c r="E148" i="322" s="1"/>
  <c r="K149" i="322"/>
  <c r="C149" i="322"/>
  <c r="F148" i="322"/>
  <c r="M150" i="322"/>
  <c r="D150" i="322"/>
  <c r="S163" i="322" l="1"/>
  <c r="S151" i="325"/>
  <c r="R163" i="322"/>
  <c r="Q150" i="325"/>
  <c r="W150" i="325"/>
  <c r="W151" i="325" s="1"/>
  <c r="N162" i="322"/>
  <c r="Q163" i="322"/>
  <c r="R149" i="325"/>
  <c r="V148" i="325"/>
  <c r="V162" i="322"/>
  <c r="O148" i="325"/>
  <c r="N149" i="325"/>
  <c r="N150" i="325" s="1"/>
  <c r="U149" i="325"/>
  <c r="U150" i="325" s="1"/>
  <c r="I148" i="325"/>
  <c r="F148" i="325" s="1"/>
  <c r="L149" i="325"/>
  <c r="C149" i="325"/>
  <c r="P148" i="325"/>
  <c r="J147" i="325"/>
  <c r="G147" i="325" s="1"/>
  <c r="H148" i="325"/>
  <c r="E148" i="325" s="1"/>
  <c r="K149" i="325"/>
  <c r="T148" i="325"/>
  <c r="D149" i="325"/>
  <c r="M150" i="325"/>
  <c r="T147" i="322"/>
  <c r="F149" i="322"/>
  <c r="C150" i="322"/>
  <c r="D151" i="322"/>
  <c r="I150" i="322"/>
  <c r="L151" i="322"/>
  <c r="H149" i="322"/>
  <c r="E149" i="322" s="1"/>
  <c r="K150" i="322"/>
  <c r="P148" i="322"/>
  <c r="J147" i="322"/>
  <c r="G147" i="322" s="1"/>
  <c r="M151" i="322"/>
  <c r="R150" i="325" l="1"/>
  <c r="R164" i="322"/>
  <c r="O163" i="322"/>
  <c r="O164" i="322" s="1"/>
  <c r="U151" i="325"/>
  <c r="Q164" i="322"/>
  <c r="S152" i="325"/>
  <c r="N163" i="322"/>
  <c r="U163" i="322"/>
  <c r="O149" i="325"/>
  <c r="O150" i="325" s="1"/>
  <c r="W152" i="325"/>
  <c r="V163" i="322"/>
  <c r="V164" i="322" s="1"/>
  <c r="S164" i="322"/>
  <c r="V149" i="325"/>
  <c r="V150" i="325" s="1"/>
  <c r="Q151" i="325"/>
  <c r="W163" i="322"/>
  <c r="W164" i="322" s="1"/>
  <c r="P149" i="325"/>
  <c r="J148" i="325"/>
  <c r="G148" i="325" s="1"/>
  <c r="C150" i="325"/>
  <c r="T149" i="325"/>
  <c r="D150" i="325"/>
  <c r="I149" i="325"/>
  <c r="F149" i="325" s="1"/>
  <c r="L150" i="325"/>
  <c r="M151" i="325"/>
  <c r="H149" i="325"/>
  <c r="E149" i="325" s="1"/>
  <c r="K150" i="325"/>
  <c r="T148" i="322"/>
  <c r="D152" i="322"/>
  <c r="M152" i="322"/>
  <c r="P149" i="322"/>
  <c r="J148" i="322"/>
  <c r="G148" i="322" s="1"/>
  <c r="K151" i="322"/>
  <c r="H150" i="322"/>
  <c r="C151" i="322"/>
  <c r="F150" i="322"/>
  <c r="E150" i="322"/>
  <c r="L152" i="322"/>
  <c r="I151" i="322"/>
  <c r="Q165" i="322" l="1"/>
  <c r="Q152" i="325"/>
  <c r="U164" i="322"/>
  <c r="U165" i="322" s="1"/>
  <c r="N164" i="322"/>
  <c r="N151" i="325"/>
  <c r="R165" i="322"/>
  <c r="S165" i="322"/>
  <c r="S153" i="325"/>
  <c r="R151" i="325"/>
  <c r="C151" i="325"/>
  <c r="D151" i="325"/>
  <c r="T150" i="325"/>
  <c r="K151" i="325"/>
  <c r="H150" i="325"/>
  <c r="E150" i="325" s="1"/>
  <c r="I150" i="325"/>
  <c r="F150" i="325" s="1"/>
  <c r="L151" i="325"/>
  <c r="M152" i="325"/>
  <c r="P150" i="325"/>
  <c r="J149" i="325"/>
  <c r="G149" i="325" s="1"/>
  <c r="T149" i="322"/>
  <c r="M153" i="322"/>
  <c r="K152" i="322"/>
  <c r="H151" i="322"/>
  <c r="E151" i="322" s="1"/>
  <c r="P150" i="322"/>
  <c r="J149" i="322"/>
  <c r="G149" i="322" s="1"/>
  <c r="L153" i="322"/>
  <c r="I152" i="322"/>
  <c r="C152" i="322"/>
  <c r="F151" i="322"/>
  <c r="D153" i="322"/>
  <c r="S166" i="322" l="1"/>
  <c r="Q153" i="325"/>
  <c r="R166" i="322"/>
  <c r="O165" i="322"/>
  <c r="Q166" i="322"/>
  <c r="U166" i="322" s="1"/>
  <c r="N152" i="325"/>
  <c r="N153" i="325" s="1"/>
  <c r="U152" i="325"/>
  <c r="U153" i="325" s="1"/>
  <c r="R152" i="325"/>
  <c r="V151" i="325"/>
  <c r="V152" i="325" s="1"/>
  <c r="O151" i="325"/>
  <c r="O152" i="325" s="1"/>
  <c r="S154" i="325"/>
  <c r="N165" i="322"/>
  <c r="W165" i="322"/>
  <c r="W166" i="322" s="1"/>
  <c r="W153" i="325"/>
  <c r="V165" i="322"/>
  <c r="V166" i="322" s="1"/>
  <c r="K152" i="325"/>
  <c r="H151" i="325"/>
  <c r="E151" i="325" s="1"/>
  <c r="D152" i="325"/>
  <c r="T151" i="325"/>
  <c r="P151" i="325"/>
  <c r="J150" i="325"/>
  <c r="G150" i="325" s="1"/>
  <c r="M153" i="325"/>
  <c r="L152" i="325"/>
  <c r="I151" i="325"/>
  <c r="F151" i="325" s="1"/>
  <c r="C152" i="325"/>
  <c r="T150" i="322"/>
  <c r="I153" i="322"/>
  <c r="L154" i="322"/>
  <c r="D154" i="322"/>
  <c r="P151" i="322"/>
  <c r="J150" i="322"/>
  <c r="G150" i="322" s="1"/>
  <c r="H152" i="322"/>
  <c r="E152" i="322" s="1"/>
  <c r="K153" i="322"/>
  <c r="F152" i="322"/>
  <c r="C153" i="322"/>
  <c r="M154" i="322"/>
  <c r="O166" i="322" l="1"/>
  <c r="V153" i="325"/>
  <c r="R167" i="322"/>
  <c r="S155" i="325"/>
  <c r="W154" i="325"/>
  <c r="R153" i="325"/>
  <c r="Q154" i="325"/>
  <c r="U154" i="325"/>
  <c r="N166" i="322"/>
  <c r="N167" i="322" s="1"/>
  <c r="N154" i="325"/>
  <c r="Q167" i="322"/>
  <c r="S167" i="322"/>
  <c r="P152" i="325"/>
  <c r="J151" i="325"/>
  <c r="G151" i="325" s="1"/>
  <c r="M154" i="325"/>
  <c r="T152" i="325"/>
  <c r="D153" i="325"/>
  <c r="L153" i="325"/>
  <c r="I152" i="325"/>
  <c r="C153" i="325"/>
  <c r="F152" i="325"/>
  <c r="K153" i="325"/>
  <c r="H152" i="325"/>
  <c r="E152" i="325" s="1"/>
  <c r="T151" i="322"/>
  <c r="M155" i="322"/>
  <c r="P152" i="322"/>
  <c r="J151" i="322"/>
  <c r="G151" i="322" s="1"/>
  <c r="C154" i="322"/>
  <c r="F153" i="322"/>
  <c r="L155" i="322"/>
  <c r="I154" i="322"/>
  <c r="D155" i="322"/>
  <c r="K154" i="322"/>
  <c r="H153" i="322"/>
  <c r="E153" i="322" s="1"/>
  <c r="S156" i="325" l="1"/>
  <c r="N155" i="325"/>
  <c r="Q155" i="325"/>
  <c r="V167" i="322"/>
  <c r="V168" i="322" s="1"/>
  <c r="R168" i="322"/>
  <c r="W167" i="322"/>
  <c r="W168" i="322" s="1"/>
  <c r="S168" i="322"/>
  <c r="O167" i="322"/>
  <c r="O168" i="322" s="1"/>
  <c r="R154" i="325"/>
  <c r="O153" i="325"/>
  <c r="Q168" i="322"/>
  <c r="W155" i="325"/>
  <c r="W156" i="325" s="1"/>
  <c r="U167" i="322"/>
  <c r="U168" i="322" s="1"/>
  <c r="K154" i="325"/>
  <c r="H153" i="325"/>
  <c r="E153" i="325" s="1"/>
  <c r="T153" i="325"/>
  <c r="D154" i="325"/>
  <c r="M155" i="325"/>
  <c r="C154" i="325"/>
  <c r="L154" i="325"/>
  <c r="I153" i="325"/>
  <c r="F153" i="325" s="1"/>
  <c r="P153" i="325"/>
  <c r="J152" i="325"/>
  <c r="G152" i="325" s="1"/>
  <c r="T152" i="322"/>
  <c r="F154" i="322"/>
  <c r="E154" i="322"/>
  <c r="C155" i="322"/>
  <c r="P153" i="322"/>
  <c r="J152" i="322"/>
  <c r="G152" i="322" s="1"/>
  <c r="L156" i="322"/>
  <c r="I155" i="322"/>
  <c r="K155" i="322"/>
  <c r="H154" i="322"/>
  <c r="D156" i="322"/>
  <c r="M156" i="322"/>
  <c r="R155" i="325" l="1"/>
  <c r="Q156" i="325"/>
  <c r="W157" i="325"/>
  <c r="S169" i="322"/>
  <c r="U155" i="325"/>
  <c r="U156" i="325" s="1"/>
  <c r="Q169" i="322"/>
  <c r="N168" i="322"/>
  <c r="N169" i="322" s="1"/>
  <c r="V154" i="325"/>
  <c r="V155" i="325" s="1"/>
  <c r="O154" i="325"/>
  <c r="O155" i="325" s="1"/>
  <c r="R169" i="322"/>
  <c r="S157" i="325"/>
  <c r="P154" i="325"/>
  <c r="J153" i="325"/>
  <c r="G153" i="325" s="1"/>
  <c r="T154" i="325"/>
  <c r="D155" i="325"/>
  <c r="L155" i="325"/>
  <c r="M156" i="325"/>
  <c r="C155" i="325"/>
  <c r="K155" i="325"/>
  <c r="H154" i="325"/>
  <c r="E154" i="325" s="1"/>
  <c r="T153" i="322"/>
  <c r="M157" i="322"/>
  <c r="K156" i="322"/>
  <c r="H155" i="322"/>
  <c r="E155" i="322" s="1"/>
  <c r="L157" i="322"/>
  <c r="I156" i="322"/>
  <c r="D157" i="322"/>
  <c r="P154" i="322"/>
  <c r="J153" i="322"/>
  <c r="G153" i="322" s="1"/>
  <c r="F155" i="322"/>
  <c r="C156" i="322"/>
  <c r="S170" i="322" l="1"/>
  <c r="W169" i="322"/>
  <c r="W170" i="322" s="1"/>
  <c r="N170" i="322"/>
  <c r="Q157" i="325"/>
  <c r="S158" i="325"/>
  <c r="W158" i="325" s="1"/>
  <c r="Q170" i="322"/>
  <c r="U169" i="322"/>
  <c r="U170" i="322" s="1"/>
  <c r="U157" i="325"/>
  <c r="I154" i="325"/>
  <c r="F154" i="325" s="1"/>
  <c r="R170" i="322"/>
  <c r="O169" i="322"/>
  <c r="V169" i="322"/>
  <c r="N156" i="325"/>
  <c r="N157" i="325" s="1"/>
  <c r="R156" i="325"/>
  <c r="H155" i="325"/>
  <c r="E155" i="325" s="1"/>
  <c r="K156" i="325"/>
  <c r="C156" i="325"/>
  <c r="T155" i="325"/>
  <c r="D156" i="325"/>
  <c r="M157" i="325"/>
  <c r="L156" i="325"/>
  <c r="I155" i="325"/>
  <c r="F155" i="325" s="1"/>
  <c r="P155" i="325"/>
  <c r="J154" i="325"/>
  <c r="G154" i="325" s="1"/>
  <c r="T154" i="322"/>
  <c r="C157" i="322"/>
  <c r="F156" i="322"/>
  <c r="P155" i="322"/>
  <c r="J154" i="322"/>
  <c r="G154" i="322" s="1"/>
  <c r="I157" i="322"/>
  <c r="L158" i="322"/>
  <c r="H156" i="322"/>
  <c r="E156" i="322" s="1"/>
  <c r="K157" i="322"/>
  <c r="D158" i="322"/>
  <c r="M158" i="322"/>
  <c r="R157" i="325" l="1"/>
  <c r="V170" i="322"/>
  <c r="V171" i="322" s="1"/>
  <c r="Q171" i="322"/>
  <c r="S171" i="322"/>
  <c r="O170" i="322"/>
  <c r="N158" i="325"/>
  <c r="W171" i="322"/>
  <c r="S159" i="325"/>
  <c r="V156" i="325"/>
  <c r="V157" i="325" s="1"/>
  <c r="R171" i="322"/>
  <c r="Q158" i="325"/>
  <c r="O156" i="325"/>
  <c r="O157" i="325" s="1"/>
  <c r="C157" i="325"/>
  <c r="T156" i="325"/>
  <c r="D157" i="325"/>
  <c r="P156" i="325"/>
  <c r="J155" i="325"/>
  <c r="G155" i="325" s="1"/>
  <c r="I156" i="325"/>
  <c r="F156" i="325" s="1"/>
  <c r="L157" i="325"/>
  <c r="H156" i="325"/>
  <c r="E156" i="325" s="1"/>
  <c r="K157" i="325"/>
  <c r="M158" i="325"/>
  <c r="T155" i="322"/>
  <c r="M159" i="322"/>
  <c r="P156" i="322"/>
  <c r="J155" i="322"/>
  <c r="G155" i="322" s="1"/>
  <c r="I158" i="322"/>
  <c r="L159" i="322"/>
  <c r="D159" i="322"/>
  <c r="F157" i="322"/>
  <c r="C158" i="322"/>
  <c r="H157" i="322"/>
  <c r="E157" i="322" s="1"/>
  <c r="K158" i="322"/>
  <c r="Q172" i="322" l="1"/>
  <c r="N171" i="322"/>
  <c r="S160" i="325"/>
  <c r="Q159" i="325"/>
  <c r="N159" i="325" s="1"/>
  <c r="O171" i="322"/>
  <c r="U158" i="325"/>
  <c r="R172" i="322"/>
  <c r="U171" i="322"/>
  <c r="U172" i="322" s="1"/>
  <c r="S172" i="322"/>
  <c r="R158" i="325"/>
  <c r="V158" i="325"/>
  <c r="W159" i="325"/>
  <c r="M159" i="325"/>
  <c r="H157" i="325"/>
  <c r="E157" i="325" s="1"/>
  <c r="K158" i="325"/>
  <c r="T157" i="325"/>
  <c r="D158" i="325"/>
  <c r="C158" i="325"/>
  <c r="P157" i="325"/>
  <c r="J156" i="325"/>
  <c r="G156" i="325" s="1"/>
  <c r="I157" i="325"/>
  <c r="F157" i="325" s="1"/>
  <c r="L158" i="325"/>
  <c r="T156" i="322"/>
  <c r="K159" i="322"/>
  <c r="H158" i="322"/>
  <c r="E158" i="322" s="1"/>
  <c r="L160" i="322"/>
  <c r="I159" i="322"/>
  <c r="C159" i="322"/>
  <c r="F158" i="322"/>
  <c r="M160" i="322"/>
  <c r="P157" i="322"/>
  <c r="J156" i="322"/>
  <c r="G156" i="322" s="1"/>
  <c r="D160" i="322"/>
  <c r="U173" i="322" l="1"/>
  <c r="N172" i="322"/>
  <c r="W160" i="325"/>
  <c r="R173" i="322"/>
  <c r="S161" i="325"/>
  <c r="U159" i="325"/>
  <c r="U160" i="325" s="1"/>
  <c r="V172" i="322"/>
  <c r="V173" i="322" s="1"/>
  <c r="R159" i="325"/>
  <c r="O172" i="322"/>
  <c r="O173" i="322" s="1"/>
  <c r="O158" i="325"/>
  <c r="O159" i="325" s="1"/>
  <c r="Q173" i="322"/>
  <c r="S173" i="322"/>
  <c r="W172" i="322"/>
  <c r="Q160" i="325"/>
  <c r="I158" i="325"/>
  <c r="F158" i="325" s="1"/>
  <c r="L159" i="325"/>
  <c r="K159" i="325"/>
  <c r="H158" i="325"/>
  <c r="E158" i="325" s="1"/>
  <c r="P158" i="325"/>
  <c r="J157" i="325"/>
  <c r="G157" i="325" s="1"/>
  <c r="D159" i="325"/>
  <c r="T158" i="325"/>
  <c r="C159" i="325"/>
  <c r="M160" i="325"/>
  <c r="T157" i="322"/>
  <c r="L161" i="322"/>
  <c r="I160" i="322"/>
  <c r="M161" i="322"/>
  <c r="K160" i="322"/>
  <c r="H159" i="322"/>
  <c r="E159" i="322" s="1"/>
  <c r="C160" i="322"/>
  <c r="F159" i="322"/>
  <c r="D161" i="322"/>
  <c r="P158" i="322"/>
  <c r="J157" i="322"/>
  <c r="G157" i="322" s="1"/>
  <c r="S174" i="322" l="1"/>
  <c r="U174" i="322"/>
  <c r="Q174" i="322"/>
  <c r="S162" i="325"/>
  <c r="Q161" i="325"/>
  <c r="R174" i="322"/>
  <c r="W173" i="322"/>
  <c r="W174" i="322" s="1"/>
  <c r="R160" i="325"/>
  <c r="W161" i="325"/>
  <c r="N173" i="322"/>
  <c r="N174" i="322" s="1"/>
  <c r="U161" i="325"/>
  <c r="V159" i="325"/>
  <c r="N160" i="325"/>
  <c r="N161" i="325" s="1"/>
  <c r="D160" i="325"/>
  <c r="T159" i="325"/>
  <c r="P159" i="325"/>
  <c r="J158" i="325"/>
  <c r="G158" i="325" s="1"/>
  <c r="M161" i="325"/>
  <c r="K160" i="325"/>
  <c r="H159" i="325"/>
  <c r="E159" i="325" s="1"/>
  <c r="C160" i="325"/>
  <c r="L160" i="325"/>
  <c r="I159" i="325"/>
  <c r="F159" i="325" s="1"/>
  <c r="T158" i="322"/>
  <c r="F160" i="322"/>
  <c r="C161" i="322"/>
  <c r="P159" i="322"/>
  <c r="J158" i="322"/>
  <c r="G158" i="322" s="1"/>
  <c r="H160" i="322"/>
  <c r="E160" i="322" s="1"/>
  <c r="K161" i="322"/>
  <c r="D162" i="322"/>
  <c r="M162" i="322"/>
  <c r="I161" i="322"/>
  <c r="L162" i="322"/>
  <c r="R161" i="325" l="1"/>
  <c r="S163" i="325"/>
  <c r="V160" i="325"/>
  <c r="V161" i="325" s="1"/>
  <c r="Q175" i="322"/>
  <c r="R175" i="322"/>
  <c r="V174" i="322"/>
  <c r="V175" i="322" s="1"/>
  <c r="Q162" i="325"/>
  <c r="S175" i="322"/>
  <c r="W162" i="325"/>
  <c r="W163" i="325" s="1"/>
  <c r="O160" i="325"/>
  <c r="O161" i="325" s="1"/>
  <c r="O174" i="322"/>
  <c r="O175" i="322" s="1"/>
  <c r="M162" i="325"/>
  <c r="K161" i="325"/>
  <c r="H160" i="325"/>
  <c r="E160" i="325" s="1"/>
  <c r="C161" i="325"/>
  <c r="F160" i="325"/>
  <c r="L161" i="325"/>
  <c r="I160" i="325"/>
  <c r="P160" i="325"/>
  <c r="J159" i="325"/>
  <c r="G159" i="325" s="1"/>
  <c r="T160" i="325"/>
  <c r="D161" i="325"/>
  <c r="T159" i="322"/>
  <c r="P160" i="322"/>
  <c r="J159" i="322"/>
  <c r="G159" i="322" s="1"/>
  <c r="M163" i="322"/>
  <c r="C162" i="322"/>
  <c r="F161" i="322"/>
  <c r="L163" i="322"/>
  <c r="I162" i="322"/>
  <c r="K162" i="322"/>
  <c r="H161" i="322"/>
  <c r="E161" i="322" s="1"/>
  <c r="D163" i="322"/>
  <c r="Q163" i="325" l="1"/>
  <c r="Q176" i="322"/>
  <c r="N175" i="322"/>
  <c r="N176" i="322" s="1"/>
  <c r="N162" i="325"/>
  <c r="N163" i="325" s="1"/>
  <c r="U175" i="322"/>
  <c r="U176" i="322" s="1"/>
  <c r="S164" i="325"/>
  <c r="R176" i="322"/>
  <c r="W175" i="322"/>
  <c r="S176" i="322"/>
  <c r="U162" i="325"/>
  <c r="U163" i="325" s="1"/>
  <c r="R162" i="325"/>
  <c r="V162" i="325" s="1"/>
  <c r="L162" i="325"/>
  <c r="I161" i="325"/>
  <c r="F161" i="325" s="1"/>
  <c r="C162" i="325"/>
  <c r="T161" i="325"/>
  <c r="D162" i="325"/>
  <c r="K162" i="325"/>
  <c r="H161" i="325"/>
  <c r="E161" i="325" s="1"/>
  <c r="P161" i="325"/>
  <c r="J160" i="325"/>
  <c r="G160" i="325" s="1"/>
  <c r="M163" i="325"/>
  <c r="T160" i="322"/>
  <c r="D164" i="322"/>
  <c r="L164" i="322"/>
  <c r="I163" i="322"/>
  <c r="F162" i="322"/>
  <c r="C163" i="322"/>
  <c r="M164" i="322"/>
  <c r="K163" i="322"/>
  <c r="H162" i="322"/>
  <c r="E162" i="322" s="1"/>
  <c r="P161" i="322"/>
  <c r="J160" i="322"/>
  <c r="G160" i="322" s="1"/>
  <c r="R177" i="322" l="1"/>
  <c r="V176" i="322"/>
  <c r="V177" i="322" s="1"/>
  <c r="O176" i="322"/>
  <c r="O177" i="322" s="1"/>
  <c r="R163" i="325"/>
  <c r="S165" i="325"/>
  <c r="Q177" i="322"/>
  <c r="U164" i="325"/>
  <c r="W164" i="325"/>
  <c r="W165" i="325" s="1"/>
  <c r="S177" i="322"/>
  <c r="W176" i="322"/>
  <c r="W177" i="322" s="1"/>
  <c r="O162" i="325"/>
  <c r="Q164" i="325"/>
  <c r="T162" i="325"/>
  <c r="D163" i="325"/>
  <c r="P162" i="325"/>
  <c r="J161" i="325"/>
  <c r="G161" i="325" s="1"/>
  <c r="C163" i="325"/>
  <c r="M164" i="325"/>
  <c r="K163" i="325"/>
  <c r="H162" i="325"/>
  <c r="E162" i="325" s="1"/>
  <c r="L163" i="325"/>
  <c r="I162" i="325"/>
  <c r="F162" i="325" s="1"/>
  <c r="T161" i="322"/>
  <c r="L165" i="322"/>
  <c r="I164" i="322"/>
  <c r="P162" i="322"/>
  <c r="J161" i="322"/>
  <c r="G161" i="322" s="1"/>
  <c r="K164" i="322"/>
  <c r="H163" i="322"/>
  <c r="M165" i="322"/>
  <c r="D165" i="322"/>
  <c r="F163" i="322"/>
  <c r="C164" i="322"/>
  <c r="E163" i="322"/>
  <c r="R164" i="325" l="1"/>
  <c r="U165" i="325"/>
  <c r="Q165" i="325"/>
  <c r="U177" i="322"/>
  <c r="U178" i="322" s="1"/>
  <c r="Q178" i="322"/>
  <c r="R178" i="322"/>
  <c r="O163" i="325"/>
  <c r="O164" i="325" s="1"/>
  <c r="S166" i="325"/>
  <c r="N177" i="322"/>
  <c r="N178" i="322" s="1"/>
  <c r="N164" i="325"/>
  <c r="N165" i="325" s="1"/>
  <c r="S178" i="322"/>
  <c r="V163" i="325"/>
  <c r="V164" i="325" s="1"/>
  <c r="P163" i="325"/>
  <c r="J162" i="325"/>
  <c r="G162" i="325" s="1"/>
  <c r="H163" i="325"/>
  <c r="E163" i="325" s="1"/>
  <c r="K164" i="325"/>
  <c r="T163" i="325"/>
  <c r="D164" i="325"/>
  <c r="C164" i="325"/>
  <c r="L164" i="325"/>
  <c r="I163" i="325"/>
  <c r="F163" i="325" s="1"/>
  <c r="M165" i="325"/>
  <c r="T162" i="322"/>
  <c r="M166" i="322"/>
  <c r="H164" i="322"/>
  <c r="E164" i="322" s="1"/>
  <c r="K165" i="322"/>
  <c r="C165" i="322"/>
  <c r="F164" i="322"/>
  <c r="D166" i="322"/>
  <c r="P163" i="322"/>
  <c r="J162" i="322"/>
  <c r="G162" i="322" s="1"/>
  <c r="I165" i="322"/>
  <c r="L166" i="322"/>
  <c r="S167" i="325" l="1"/>
  <c r="Q166" i="325"/>
  <c r="O165" i="325"/>
  <c r="V165" i="325"/>
  <c r="O178" i="322"/>
  <c r="V178" i="322"/>
  <c r="R179" i="322"/>
  <c r="W166" i="325"/>
  <c r="W167" i="325" s="1"/>
  <c r="R165" i="325"/>
  <c r="S179" i="322"/>
  <c r="W178" i="322"/>
  <c r="W179" i="322" s="1"/>
  <c r="Q179" i="322"/>
  <c r="H164" i="325"/>
  <c r="E164" i="325" s="1"/>
  <c r="K165" i="325"/>
  <c r="T164" i="325"/>
  <c r="D165" i="325"/>
  <c r="I164" i="325"/>
  <c r="F164" i="325" s="1"/>
  <c r="L165" i="325"/>
  <c r="C165" i="325"/>
  <c r="M166" i="325"/>
  <c r="P164" i="325"/>
  <c r="J163" i="325"/>
  <c r="G163" i="325" s="1"/>
  <c r="T163" i="322"/>
  <c r="L167" i="322"/>
  <c r="I166" i="322"/>
  <c r="F165" i="322"/>
  <c r="C166" i="322"/>
  <c r="H165" i="322"/>
  <c r="E165" i="322" s="1"/>
  <c r="K166" i="322"/>
  <c r="D167" i="322"/>
  <c r="P164" i="322"/>
  <c r="J163" i="322"/>
  <c r="G163" i="322" s="1"/>
  <c r="M167" i="322"/>
  <c r="Q167" i="325" l="1"/>
  <c r="Q180" i="322"/>
  <c r="R180" i="322"/>
  <c r="V179" i="322"/>
  <c r="S168" i="325"/>
  <c r="O179" i="322"/>
  <c r="N179" i="322"/>
  <c r="N180" i="322" s="1"/>
  <c r="S180" i="322"/>
  <c r="V166" i="325"/>
  <c r="U179" i="322"/>
  <c r="R166" i="325"/>
  <c r="U166" i="325"/>
  <c r="U167" i="325" s="1"/>
  <c r="N166" i="325"/>
  <c r="N167" i="325" s="1"/>
  <c r="D166" i="325"/>
  <c r="T165" i="325"/>
  <c r="P165" i="325"/>
  <c r="J164" i="325"/>
  <c r="G164" i="325" s="1"/>
  <c r="I165" i="325"/>
  <c r="F165" i="325" s="1"/>
  <c r="L166" i="325"/>
  <c r="M167" i="325"/>
  <c r="C166" i="325"/>
  <c r="H165" i="325"/>
  <c r="E165" i="325" s="1"/>
  <c r="K166" i="325"/>
  <c r="T164" i="322"/>
  <c r="M168" i="322"/>
  <c r="K167" i="322"/>
  <c r="H166" i="322"/>
  <c r="E166" i="322" s="1"/>
  <c r="C167" i="322"/>
  <c r="F166" i="322"/>
  <c r="P165" i="322"/>
  <c r="J164" i="322"/>
  <c r="G164" i="322" s="1"/>
  <c r="D168" i="322"/>
  <c r="L168" i="322"/>
  <c r="I167" i="322"/>
  <c r="S181" i="322" l="1"/>
  <c r="R181" i="322"/>
  <c r="U168" i="325"/>
  <c r="O180" i="322"/>
  <c r="O181" i="322" s="1"/>
  <c r="Q181" i="322"/>
  <c r="Q168" i="325"/>
  <c r="N168" i="325" s="1"/>
  <c r="R167" i="325"/>
  <c r="S169" i="325"/>
  <c r="U180" i="322"/>
  <c r="U181" i="322" s="1"/>
  <c r="W180" i="322"/>
  <c r="W181" i="322" s="1"/>
  <c r="W168" i="325"/>
  <c r="V167" i="325"/>
  <c r="V180" i="322"/>
  <c r="V181" i="322" s="1"/>
  <c r="O166" i="325"/>
  <c r="O167" i="325" s="1"/>
  <c r="P166" i="325"/>
  <c r="J165" i="325"/>
  <c r="G165" i="325" s="1"/>
  <c r="I166" i="325"/>
  <c r="F166" i="325" s="1"/>
  <c r="L167" i="325"/>
  <c r="K167" i="325"/>
  <c r="H166" i="325"/>
  <c r="E166" i="325" s="1"/>
  <c r="C167" i="325"/>
  <c r="D167" i="325"/>
  <c r="T166" i="325"/>
  <c r="M168" i="325"/>
  <c r="T165" i="322"/>
  <c r="P166" i="322"/>
  <c r="J165" i="322"/>
  <c r="G165" i="322" s="1"/>
  <c r="L169" i="322"/>
  <c r="I168" i="322"/>
  <c r="D169" i="322"/>
  <c r="C168" i="322"/>
  <c r="F167" i="322"/>
  <c r="K168" i="322"/>
  <c r="H167" i="322"/>
  <c r="E167" i="322" s="1"/>
  <c r="M169" i="322"/>
  <c r="Q182" i="322" l="1"/>
  <c r="N181" i="322"/>
  <c r="N182" i="322" s="1"/>
  <c r="S170" i="325"/>
  <c r="R168" i="325"/>
  <c r="R182" i="322"/>
  <c r="V168" i="325"/>
  <c r="Q169" i="325"/>
  <c r="U169" i="325" s="1"/>
  <c r="W169" i="325"/>
  <c r="S182" i="322"/>
  <c r="C168" i="325"/>
  <c r="K168" i="325"/>
  <c r="H167" i="325"/>
  <c r="E167" i="325" s="1"/>
  <c r="D168" i="325"/>
  <c r="T167" i="325"/>
  <c r="M169" i="325"/>
  <c r="L168" i="325"/>
  <c r="I167" i="325"/>
  <c r="F167" i="325" s="1"/>
  <c r="P167" i="325"/>
  <c r="J166" i="325"/>
  <c r="G166" i="325" s="1"/>
  <c r="T166" i="322"/>
  <c r="D170" i="322"/>
  <c r="F168" i="322"/>
  <c r="C169" i="322"/>
  <c r="M170" i="322"/>
  <c r="K169" i="322"/>
  <c r="H168" i="322"/>
  <c r="E168" i="322" s="1"/>
  <c r="L170" i="322"/>
  <c r="I169" i="322"/>
  <c r="P167" i="322"/>
  <c r="J166" i="322"/>
  <c r="G166" i="322" s="1"/>
  <c r="Q170" i="325" l="1"/>
  <c r="S171" i="325"/>
  <c r="V182" i="322"/>
  <c r="V183" i="322" s="1"/>
  <c r="R183" i="322"/>
  <c r="O182" i="322"/>
  <c r="S183" i="322"/>
  <c r="Q183" i="322"/>
  <c r="W182" i="322"/>
  <c r="W183" i="322" s="1"/>
  <c r="R169" i="325"/>
  <c r="U182" i="322"/>
  <c r="U183" i="322" s="1"/>
  <c r="W170" i="325"/>
  <c r="W171" i="325" s="1"/>
  <c r="O168" i="325"/>
  <c r="N169" i="325"/>
  <c r="N170" i="325" s="1"/>
  <c r="T168" i="325"/>
  <c r="D169" i="325"/>
  <c r="L169" i="325"/>
  <c r="I168" i="325"/>
  <c r="F168" i="325" s="1"/>
  <c r="P168" i="325"/>
  <c r="J167" i="325"/>
  <c r="G167" i="325" s="1"/>
  <c r="K169" i="325"/>
  <c r="H168" i="325"/>
  <c r="M170" i="325"/>
  <c r="C169" i="325"/>
  <c r="E168" i="325"/>
  <c r="T167" i="322"/>
  <c r="M171" i="322"/>
  <c r="F169" i="322"/>
  <c r="C170" i="322"/>
  <c r="I170" i="322"/>
  <c r="L171" i="322"/>
  <c r="D171" i="322"/>
  <c r="P168" i="322"/>
  <c r="J167" i="322"/>
  <c r="G167" i="322" s="1"/>
  <c r="K170" i="322"/>
  <c r="H169" i="322"/>
  <c r="E169" i="322" s="1"/>
  <c r="R170" i="325" l="1"/>
  <c r="R184" i="322"/>
  <c r="Q184" i="322"/>
  <c r="N183" i="322"/>
  <c r="N184" i="322" s="1"/>
  <c r="S172" i="325"/>
  <c r="O169" i="325"/>
  <c r="O170" i="325" s="1"/>
  <c r="V169" i="325"/>
  <c r="V170" i="325" s="1"/>
  <c r="W172" i="325"/>
  <c r="S184" i="322"/>
  <c r="Q171" i="325"/>
  <c r="O183" i="322"/>
  <c r="O184" i="322" s="1"/>
  <c r="U170" i="325"/>
  <c r="U171" i="325" s="1"/>
  <c r="L170" i="325"/>
  <c r="I169" i="325"/>
  <c r="C170" i="325"/>
  <c r="F169" i="325"/>
  <c r="M171" i="325"/>
  <c r="T169" i="325"/>
  <c r="D170" i="325"/>
  <c r="K170" i="325"/>
  <c r="H169" i="325"/>
  <c r="E169" i="325" s="1"/>
  <c r="P169" i="325"/>
  <c r="J168" i="325"/>
  <c r="G168" i="325" s="1"/>
  <c r="T168" i="322"/>
  <c r="I171" i="322"/>
  <c r="L172" i="322"/>
  <c r="C171" i="322"/>
  <c r="F170" i="322"/>
  <c r="H170" i="322"/>
  <c r="E170" i="322" s="1"/>
  <c r="K171" i="322"/>
  <c r="P169" i="322"/>
  <c r="J168" i="322"/>
  <c r="G168" i="322" s="1"/>
  <c r="D172" i="322"/>
  <c r="M172" i="322"/>
  <c r="S185" i="322" l="1"/>
  <c r="Q185" i="322"/>
  <c r="V171" i="325"/>
  <c r="O185" i="322"/>
  <c r="R185" i="322"/>
  <c r="V184" i="322"/>
  <c r="V185" i="322" s="1"/>
  <c r="Q172" i="325"/>
  <c r="U172" i="325" s="1"/>
  <c r="S173" i="325"/>
  <c r="R171" i="325"/>
  <c r="U184" i="322"/>
  <c r="U185" i="322" s="1"/>
  <c r="N171" i="325"/>
  <c r="N172" i="325" s="1"/>
  <c r="W184" i="322"/>
  <c r="W185" i="322" s="1"/>
  <c r="M172" i="325"/>
  <c r="P170" i="325"/>
  <c r="J169" i="325"/>
  <c r="G169" i="325" s="1"/>
  <c r="E170" i="325"/>
  <c r="C171" i="325"/>
  <c r="K171" i="325"/>
  <c r="H170" i="325"/>
  <c r="T170" i="325"/>
  <c r="D171" i="325"/>
  <c r="L171" i="325"/>
  <c r="I170" i="325"/>
  <c r="F170" i="325" s="1"/>
  <c r="T169" i="322"/>
  <c r="P170" i="322"/>
  <c r="J169" i="322"/>
  <c r="G169" i="322" s="1"/>
  <c r="M173" i="322"/>
  <c r="D173" i="322"/>
  <c r="F171" i="322"/>
  <c r="C172" i="322"/>
  <c r="I172" i="322"/>
  <c r="L173" i="322"/>
  <c r="H171" i="322"/>
  <c r="E171" i="322" s="1"/>
  <c r="K172" i="322"/>
  <c r="S174" i="325" l="1"/>
  <c r="Q173" i="325"/>
  <c r="N185" i="322"/>
  <c r="N186" i="322" s="1"/>
  <c r="Q186" i="322"/>
  <c r="V186" i="322"/>
  <c r="U186" i="322"/>
  <c r="W173" i="325"/>
  <c r="W174" i="325" s="1"/>
  <c r="R172" i="325"/>
  <c r="R186" i="322"/>
  <c r="O171" i="325"/>
  <c r="S186" i="322"/>
  <c r="W186" i="322" s="1"/>
  <c r="H171" i="325"/>
  <c r="E171" i="325" s="1"/>
  <c r="K172" i="325"/>
  <c r="C172" i="325"/>
  <c r="L172" i="325"/>
  <c r="I171" i="325"/>
  <c r="F171" i="325" s="1"/>
  <c r="T171" i="325"/>
  <c r="D172" i="325"/>
  <c r="P171" i="325"/>
  <c r="J170" i="325"/>
  <c r="G170" i="325" s="1"/>
  <c r="M173" i="325"/>
  <c r="T170" i="322"/>
  <c r="D174" i="322"/>
  <c r="K173" i="322"/>
  <c r="H172" i="322"/>
  <c r="E172" i="322" s="1"/>
  <c r="M174" i="322"/>
  <c r="L174" i="322"/>
  <c r="I173" i="322"/>
  <c r="C173" i="322"/>
  <c r="F172" i="322"/>
  <c r="P171" i="322"/>
  <c r="J170" i="322"/>
  <c r="G170" i="322" s="1"/>
  <c r="R173" i="325" l="1"/>
  <c r="Q174" i="325"/>
  <c r="U187" i="322"/>
  <c r="S187" i="322"/>
  <c r="V172" i="325"/>
  <c r="V173" i="325" s="1"/>
  <c r="O172" i="325"/>
  <c r="O173" i="325" s="1"/>
  <c r="N173" i="325"/>
  <c r="N174" i="325" s="1"/>
  <c r="S175" i="325"/>
  <c r="R187" i="322"/>
  <c r="O186" i="322"/>
  <c r="Q187" i="322"/>
  <c r="U173" i="325"/>
  <c r="U174" i="325" s="1"/>
  <c r="C173" i="325"/>
  <c r="P172" i="325"/>
  <c r="J171" i="325"/>
  <c r="G171" i="325" s="1"/>
  <c r="I172" i="325"/>
  <c r="F172" i="325" s="1"/>
  <c r="L173" i="325"/>
  <c r="M174" i="325"/>
  <c r="T172" i="325"/>
  <c r="D173" i="325"/>
  <c r="H172" i="325"/>
  <c r="E172" i="325" s="1"/>
  <c r="K173" i="325"/>
  <c r="T171" i="322"/>
  <c r="L175" i="322"/>
  <c r="I174" i="322"/>
  <c r="M175" i="322"/>
  <c r="P172" i="322"/>
  <c r="J171" i="322"/>
  <c r="G171" i="322" s="1"/>
  <c r="K174" i="322"/>
  <c r="H173" i="322"/>
  <c r="E173" i="322" s="1"/>
  <c r="C174" i="322"/>
  <c r="F173" i="322"/>
  <c r="D175" i="322"/>
  <c r="V187" i="322" l="1"/>
  <c r="R188" i="322"/>
  <c r="S176" i="325"/>
  <c r="Q175" i="325"/>
  <c r="U175" i="325"/>
  <c r="W175" i="325"/>
  <c r="Q188" i="322"/>
  <c r="R174" i="325"/>
  <c r="O187" i="322"/>
  <c r="O188" i="322" s="1"/>
  <c r="N187" i="322"/>
  <c r="S188" i="322"/>
  <c r="W187" i="322"/>
  <c r="W188" i="322" s="1"/>
  <c r="M175" i="325"/>
  <c r="D174" i="325"/>
  <c r="T173" i="325"/>
  <c r="P173" i="325"/>
  <c r="J172" i="325"/>
  <c r="G172" i="325" s="1"/>
  <c r="I173" i="325"/>
  <c r="F173" i="325" s="1"/>
  <c r="L174" i="325"/>
  <c r="H173" i="325"/>
  <c r="E173" i="325" s="1"/>
  <c r="K174" i="325"/>
  <c r="C174" i="325"/>
  <c r="T172" i="322"/>
  <c r="H174" i="322"/>
  <c r="K175" i="322"/>
  <c r="P173" i="322"/>
  <c r="J172" i="322"/>
  <c r="G172" i="322" s="1"/>
  <c r="D176" i="322"/>
  <c r="M176" i="322"/>
  <c r="C175" i="322"/>
  <c r="F174" i="322"/>
  <c r="E174" i="322"/>
  <c r="I175" i="322"/>
  <c r="L176" i="322"/>
  <c r="R175" i="325" l="1"/>
  <c r="Q176" i="325"/>
  <c r="V174" i="325"/>
  <c r="V175" i="325" s="1"/>
  <c r="W189" i="322"/>
  <c r="Q189" i="322"/>
  <c r="U188" i="322"/>
  <c r="S177" i="325"/>
  <c r="S189" i="322"/>
  <c r="O174" i="325"/>
  <c r="O175" i="325" s="1"/>
  <c r="N188" i="322"/>
  <c r="N189" i="322" s="1"/>
  <c r="W176" i="325"/>
  <c r="R189" i="322"/>
  <c r="O189" i="322"/>
  <c r="N175" i="325"/>
  <c r="N176" i="325" s="1"/>
  <c r="V188" i="322"/>
  <c r="V189" i="322" s="1"/>
  <c r="P174" i="325"/>
  <c r="J173" i="325"/>
  <c r="G173" i="325" s="1"/>
  <c r="D175" i="325"/>
  <c r="T174" i="325"/>
  <c r="K175" i="325"/>
  <c r="H174" i="325"/>
  <c r="E174" i="325" s="1"/>
  <c r="M176" i="325"/>
  <c r="C175" i="325"/>
  <c r="I174" i="325"/>
  <c r="F174" i="325" s="1"/>
  <c r="L175" i="325"/>
  <c r="T173" i="322"/>
  <c r="I176" i="322"/>
  <c r="L177" i="322"/>
  <c r="D177" i="322"/>
  <c r="F175" i="322"/>
  <c r="C176" i="322"/>
  <c r="M177" i="322"/>
  <c r="P174" i="322"/>
  <c r="J173" i="322"/>
  <c r="G173" i="322" s="1"/>
  <c r="K176" i="322"/>
  <c r="H175" i="322"/>
  <c r="E175" i="322" s="1"/>
  <c r="Q190" i="322" l="1"/>
  <c r="O176" i="325"/>
  <c r="W190" i="322"/>
  <c r="V190" i="322"/>
  <c r="V176" i="325"/>
  <c r="N177" i="325"/>
  <c r="S190" i="322"/>
  <c r="Q177" i="325"/>
  <c r="O190" i="322"/>
  <c r="S178" i="325"/>
  <c r="R176" i="325"/>
  <c r="R190" i="322"/>
  <c r="U189" i="322"/>
  <c r="U190" i="322" s="1"/>
  <c r="W177" i="325"/>
  <c r="W178" i="325" s="1"/>
  <c r="U176" i="325"/>
  <c r="U177" i="325" s="1"/>
  <c r="D176" i="325"/>
  <c r="T175" i="325"/>
  <c r="L176" i="325"/>
  <c r="I175" i="325"/>
  <c r="F175" i="325" s="1"/>
  <c r="C176" i="325"/>
  <c r="K176" i="325"/>
  <c r="H175" i="325"/>
  <c r="E175" i="325" s="1"/>
  <c r="M177" i="325"/>
  <c r="P175" i="325"/>
  <c r="J174" i="325"/>
  <c r="G174" i="325" s="1"/>
  <c r="T174" i="322"/>
  <c r="K177" i="322"/>
  <c r="H176" i="322"/>
  <c r="E176" i="322" s="1"/>
  <c r="L178" i="322"/>
  <c r="I177" i="322"/>
  <c r="F176" i="322"/>
  <c r="C177" i="322"/>
  <c r="D178" i="322"/>
  <c r="P175" i="322"/>
  <c r="J174" i="322"/>
  <c r="G174" i="322" s="1"/>
  <c r="M178" i="322"/>
  <c r="S179" i="325" l="1"/>
  <c r="V191" i="322"/>
  <c r="R191" i="322"/>
  <c r="Q178" i="325"/>
  <c r="Q191" i="322"/>
  <c r="S191" i="322"/>
  <c r="R177" i="325"/>
  <c r="N190" i="322"/>
  <c r="N191" i="322" s="1"/>
  <c r="P176" i="325"/>
  <c r="J175" i="325"/>
  <c r="G175" i="325" s="1"/>
  <c r="L177" i="325"/>
  <c r="I176" i="325"/>
  <c r="F176" i="325" s="1"/>
  <c r="C177" i="325"/>
  <c r="M178" i="325"/>
  <c r="K177" i="325"/>
  <c r="H176" i="325"/>
  <c r="E176" i="325" s="1"/>
  <c r="T176" i="325"/>
  <c r="D177" i="325"/>
  <c r="T175" i="322"/>
  <c r="M179" i="322"/>
  <c r="I178" i="322"/>
  <c r="L179" i="322"/>
  <c r="D179" i="322"/>
  <c r="K178" i="322"/>
  <c r="H177" i="322"/>
  <c r="E177" i="322" s="1"/>
  <c r="F177" i="322"/>
  <c r="C178" i="322"/>
  <c r="P176" i="322"/>
  <c r="J175" i="322"/>
  <c r="G175" i="322" s="1"/>
  <c r="Q192" i="322" l="1"/>
  <c r="U191" i="322"/>
  <c r="U192" i="322" s="1"/>
  <c r="N192" i="322"/>
  <c r="Q179" i="325"/>
  <c r="S180" i="325"/>
  <c r="R178" i="325"/>
  <c r="R192" i="322"/>
  <c r="W179" i="325"/>
  <c r="S192" i="322"/>
  <c r="O177" i="325"/>
  <c r="O178" i="325" s="1"/>
  <c r="V177" i="325"/>
  <c r="V178" i="325" s="1"/>
  <c r="W191" i="322"/>
  <c r="W192" i="322" s="1"/>
  <c r="U178" i="325"/>
  <c r="U179" i="325" s="1"/>
  <c r="O191" i="322"/>
  <c r="O192" i="322" s="1"/>
  <c r="N178" i="325"/>
  <c r="N179" i="325" s="1"/>
  <c r="M179" i="325"/>
  <c r="L178" i="325"/>
  <c r="I177" i="325"/>
  <c r="F177" i="325" s="1"/>
  <c r="T177" i="325"/>
  <c r="D178" i="325"/>
  <c r="K178" i="325"/>
  <c r="H177" i="325"/>
  <c r="E177" i="325" s="1"/>
  <c r="C178" i="325"/>
  <c r="P177" i="325"/>
  <c r="J176" i="325"/>
  <c r="G176" i="325" s="1"/>
  <c r="T176" i="322"/>
  <c r="C179" i="322"/>
  <c r="F178" i="322"/>
  <c r="H178" i="322"/>
  <c r="E178" i="322" s="1"/>
  <c r="K179" i="322"/>
  <c r="D180" i="322"/>
  <c r="P177" i="322"/>
  <c r="J176" i="322"/>
  <c r="G176" i="322" s="1"/>
  <c r="I179" i="322"/>
  <c r="L180" i="322"/>
  <c r="M180" i="322"/>
  <c r="S181" i="325" l="1"/>
  <c r="S193" i="322"/>
  <c r="Q180" i="325"/>
  <c r="N180" i="325"/>
  <c r="W180" i="325"/>
  <c r="R193" i="322"/>
  <c r="V192" i="322"/>
  <c r="R179" i="325"/>
  <c r="V179" i="325"/>
  <c r="Q193" i="322"/>
  <c r="D179" i="325"/>
  <c r="T178" i="325"/>
  <c r="C179" i="325"/>
  <c r="E178" i="325"/>
  <c r="L179" i="325"/>
  <c r="I178" i="325"/>
  <c r="F178" i="325" s="1"/>
  <c r="P178" i="325"/>
  <c r="J177" i="325"/>
  <c r="G177" i="325" s="1"/>
  <c r="K179" i="325"/>
  <c r="H178" i="325"/>
  <c r="M180" i="325"/>
  <c r="T177" i="322"/>
  <c r="D181" i="322"/>
  <c r="H179" i="322"/>
  <c r="E179" i="322" s="1"/>
  <c r="K180" i="322"/>
  <c r="M181" i="322"/>
  <c r="I180" i="322"/>
  <c r="L181" i="322"/>
  <c r="P178" i="322"/>
  <c r="J177" i="322"/>
  <c r="G177" i="322" s="1"/>
  <c r="F179" i="322"/>
  <c r="C180" i="322"/>
  <c r="R180" i="325" l="1"/>
  <c r="Q181" i="325"/>
  <c r="V193" i="322"/>
  <c r="V194" i="322" s="1"/>
  <c r="O193" i="322"/>
  <c r="O194" i="322" s="1"/>
  <c r="R194" i="322"/>
  <c r="S194" i="322"/>
  <c r="W193" i="322"/>
  <c r="W194" i="322" s="1"/>
  <c r="S182" i="325"/>
  <c r="U193" i="322"/>
  <c r="U194" i="322" s="1"/>
  <c r="Q194" i="322"/>
  <c r="N193" i="322"/>
  <c r="N194" i="322" s="1"/>
  <c r="U180" i="325"/>
  <c r="U181" i="325" s="1"/>
  <c r="W181" i="325"/>
  <c r="O179" i="325"/>
  <c r="O180" i="325" s="1"/>
  <c r="L180" i="325"/>
  <c r="C180" i="325"/>
  <c r="K180" i="325"/>
  <c r="H179" i="325"/>
  <c r="E179" i="325" s="1"/>
  <c r="M181" i="325"/>
  <c r="P179" i="325"/>
  <c r="J178" i="325"/>
  <c r="G178" i="325" s="1"/>
  <c r="T179" i="325"/>
  <c r="D180" i="325"/>
  <c r="T178" i="322"/>
  <c r="K181" i="322"/>
  <c r="H180" i="322"/>
  <c r="E180" i="322" s="1"/>
  <c r="P179" i="322"/>
  <c r="J178" i="322"/>
  <c r="G178" i="322" s="1"/>
  <c r="M182" i="322"/>
  <c r="C181" i="322"/>
  <c r="F180" i="322"/>
  <c r="L182" i="322"/>
  <c r="I181" i="322"/>
  <c r="D182" i="322"/>
  <c r="S183" i="325" l="1"/>
  <c r="W182" i="325"/>
  <c r="Q182" i="325"/>
  <c r="S195" i="322"/>
  <c r="R181" i="325"/>
  <c r="N181" i="325"/>
  <c r="N182" i="325" s="1"/>
  <c r="I179" i="325"/>
  <c r="F179" i="325" s="1"/>
  <c r="Q195" i="322"/>
  <c r="R195" i="322"/>
  <c r="V180" i="325"/>
  <c r="V181" i="325" s="1"/>
  <c r="H180" i="325"/>
  <c r="K181" i="325"/>
  <c r="E180" i="325"/>
  <c r="C181" i="325"/>
  <c r="M182" i="325"/>
  <c r="P180" i="325"/>
  <c r="J179" i="325"/>
  <c r="G179" i="325" s="1"/>
  <c r="T180" i="325"/>
  <c r="D181" i="325"/>
  <c r="L181" i="325"/>
  <c r="I180" i="325"/>
  <c r="F180" i="325" s="1"/>
  <c r="T179" i="322"/>
  <c r="D183" i="322"/>
  <c r="L183" i="322"/>
  <c r="I182" i="322"/>
  <c r="C182" i="322"/>
  <c r="F181" i="322"/>
  <c r="M183" i="322"/>
  <c r="P180" i="322"/>
  <c r="J179" i="322"/>
  <c r="G179" i="322" s="1"/>
  <c r="K182" i="322"/>
  <c r="H181" i="322"/>
  <c r="E181" i="322" s="1"/>
  <c r="Q183" i="325" l="1"/>
  <c r="W183" i="325"/>
  <c r="R182" i="325"/>
  <c r="S184" i="325"/>
  <c r="R196" i="322"/>
  <c r="S196" i="322"/>
  <c r="O181" i="325"/>
  <c r="O182" i="325" s="1"/>
  <c r="W195" i="322"/>
  <c r="W196" i="322" s="1"/>
  <c r="V195" i="322"/>
  <c r="V196" i="322" s="1"/>
  <c r="U195" i="322"/>
  <c r="U196" i="322" s="1"/>
  <c r="Q196" i="322"/>
  <c r="N195" i="322"/>
  <c r="N196" i="322" s="1"/>
  <c r="U182" i="325"/>
  <c r="U183" i="325" s="1"/>
  <c r="O195" i="322"/>
  <c r="O196" i="322" s="1"/>
  <c r="L182" i="325"/>
  <c r="I181" i="325"/>
  <c r="F181" i="325"/>
  <c r="C182" i="325"/>
  <c r="P181" i="325"/>
  <c r="J180" i="325"/>
  <c r="G180" i="325" s="1"/>
  <c r="K182" i="325"/>
  <c r="H181" i="325"/>
  <c r="E181" i="325" s="1"/>
  <c r="M183" i="325"/>
  <c r="T181" i="325"/>
  <c r="D182" i="325"/>
  <c r="T180" i="322"/>
  <c r="H182" i="322"/>
  <c r="E182" i="322" s="1"/>
  <c r="K183" i="322"/>
  <c r="I183" i="322"/>
  <c r="L184" i="322"/>
  <c r="D184" i="322"/>
  <c r="F182" i="322"/>
  <c r="C183" i="322"/>
  <c r="P181" i="322"/>
  <c r="J180" i="322"/>
  <c r="G180" i="322" s="1"/>
  <c r="M184" i="322"/>
  <c r="S185" i="325" l="1"/>
  <c r="R183" i="325"/>
  <c r="U184" i="325"/>
  <c r="V182" i="325"/>
  <c r="V183" i="325" s="1"/>
  <c r="S197" i="322"/>
  <c r="W184" i="325"/>
  <c r="W185" i="325" s="1"/>
  <c r="Q184" i="325"/>
  <c r="Q197" i="322"/>
  <c r="R197" i="322"/>
  <c r="N183" i="325"/>
  <c r="N184" i="325" s="1"/>
  <c r="C183" i="325"/>
  <c r="D183" i="325"/>
  <c r="T182" i="325"/>
  <c r="M184" i="325"/>
  <c r="H182" i="325"/>
  <c r="E182" i="325" s="1"/>
  <c r="K183" i="325"/>
  <c r="P182" i="325"/>
  <c r="J181" i="325"/>
  <c r="G181" i="325" s="1"/>
  <c r="L183" i="325"/>
  <c r="I182" i="325"/>
  <c r="F182" i="325" s="1"/>
  <c r="T181" i="322"/>
  <c r="D185" i="322"/>
  <c r="M185" i="322"/>
  <c r="L185" i="322"/>
  <c r="I184" i="322"/>
  <c r="P182" i="322"/>
  <c r="J181" i="322"/>
  <c r="G181" i="322" s="1"/>
  <c r="C184" i="322"/>
  <c r="F183" i="322"/>
  <c r="K184" i="322"/>
  <c r="H183" i="322"/>
  <c r="E183" i="322" s="1"/>
  <c r="Q198" i="322" l="1"/>
  <c r="R184" i="325"/>
  <c r="Q185" i="325"/>
  <c r="O183" i="325"/>
  <c r="U197" i="322"/>
  <c r="U198" i="322" s="1"/>
  <c r="R198" i="322"/>
  <c r="O197" i="322"/>
  <c r="O198" i="322" s="1"/>
  <c r="W197" i="322"/>
  <c r="W198" i="322" s="1"/>
  <c r="S198" i="322"/>
  <c r="S186" i="325"/>
  <c r="N197" i="322"/>
  <c r="N198" i="322" s="1"/>
  <c r="V197" i="322"/>
  <c r="V198" i="322" s="1"/>
  <c r="P183" i="325"/>
  <c r="J182" i="325"/>
  <c r="G182" i="325" s="1"/>
  <c r="C184" i="325"/>
  <c r="I183" i="325"/>
  <c r="F183" i="325" s="1"/>
  <c r="L184" i="325"/>
  <c r="H183" i="325"/>
  <c r="E183" i="325" s="1"/>
  <c r="K184" i="325"/>
  <c r="M185" i="325"/>
  <c r="T183" i="325"/>
  <c r="D184" i="325"/>
  <c r="T182" i="322"/>
  <c r="P183" i="322"/>
  <c r="J182" i="322"/>
  <c r="G182" i="322" s="1"/>
  <c r="L186" i="322"/>
  <c r="I185" i="322"/>
  <c r="M186" i="322"/>
  <c r="F184" i="322"/>
  <c r="C185" i="322"/>
  <c r="K185" i="322"/>
  <c r="H184" i="322"/>
  <c r="E184" i="322" s="1"/>
  <c r="D186" i="322"/>
  <c r="Q186" i="325" l="1"/>
  <c r="R199" i="322"/>
  <c r="R185" i="325"/>
  <c r="U185" i="325"/>
  <c r="U186" i="325" s="1"/>
  <c r="S187" i="325"/>
  <c r="O184" i="325"/>
  <c r="O185" i="325" s="1"/>
  <c r="S199" i="322"/>
  <c r="W186" i="325"/>
  <c r="W187" i="325" s="1"/>
  <c r="Q199" i="322"/>
  <c r="N185" i="325"/>
  <c r="N186" i="325" s="1"/>
  <c r="V184" i="325"/>
  <c r="V185" i="325" s="1"/>
  <c r="I184" i="325"/>
  <c r="L185" i="325"/>
  <c r="C185" i="325"/>
  <c r="F184" i="325"/>
  <c r="D185" i="325"/>
  <c r="T184" i="325"/>
  <c r="M186" i="325"/>
  <c r="H184" i="325"/>
  <c r="E184" i="325" s="1"/>
  <c r="K185" i="325"/>
  <c r="P184" i="325"/>
  <c r="J183" i="325"/>
  <c r="G183" i="325" s="1"/>
  <c r="T183" i="322"/>
  <c r="D187" i="322"/>
  <c r="M187" i="322"/>
  <c r="H185" i="322"/>
  <c r="E185" i="322" s="1"/>
  <c r="K186" i="322"/>
  <c r="I186" i="322"/>
  <c r="L187" i="322"/>
  <c r="F185" i="322"/>
  <c r="C186" i="322"/>
  <c r="P184" i="322"/>
  <c r="J183" i="322"/>
  <c r="G183" i="322" s="1"/>
  <c r="S200" i="322" l="1"/>
  <c r="R200" i="322"/>
  <c r="O186" i="325"/>
  <c r="V199" i="322"/>
  <c r="V200" i="322" s="1"/>
  <c r="V186" i="325"/>
  <c r="S188" i="325"/>
  <c r="Q187" i="325"/>
  <c r="U187" i="325" s="1"/>
  <c r="O199" i="322"/>
  <c r="O200" i="322" s="1"/>
  <c r="U199" i="322"/>
  <c r="U200" i="322" s="1"/>
  <c r="Q200" i="322"/>
  <c r="N199" i="322"/>
  <c r="R186" i="325"/>
  <c r="W199" i="322"/>
  <c r="W200" i="322" s="1"/>
  <c r="D186" i="325"/>
  <c r="T185" i="325"/>
  <c r="P185" i="325"/>
  <c r="J184" i="325"/>
  <c r="G184" i="325" s="1"/>
  <c r="C186" i="325"/>
  <c r="F185" i="325"/>
  <c r="M187" i="325"/>
  <c r="I185" i="325"/>
  <c r="L186" i="325"/>
  <c r="K186" i="325"/>
  <c r="H185" i="325"/>
  <c r="E185" i="325" s="1"/>
  <c r="T184" i="322"/>
  <c r="C187" i="322"/>
  <c r="F186" i="322"/>
  <c r="H186" i="322"/>
  <c r="E186" i="322" s="1"/>
  <c r="K187" i="322"/>
  <c r="P185" i="322"/>
  <c r="J184" i="322"/>
  <c r="G184" i="322" s="1"/>
  <c r="M188" i="322"/>
  <c r="D188" i="322"/>
  <c r="I187" i="322"/>
  <c r="L188" i="322"/>
  <c r="Q201" i="322" l="1"/>
  <c r="V201" i="322"/>
  <c r="O201" i="322"/>
  <c r="O187" i="325"/>
  <c r="R201" i="322"/>
  <c r="N187" i="325"/>
  <c r="Q188" i="325"/>
  <c r="R187" i="325"/>
  <c r="N200" i="322"/>
  <c r="N201" i="322" s="1"/>
  <c r="S201" i="322"/>
  <c r="S189" i="325"/>
  <c r="W188" i="325"/>
  <c r="W189" i="325" s="1"/>
  <c r="K187" i="325"/>
  <c r="H186" i="325"/>
  <c r="L187" i="325"/>
  <c r="I186" i="325"/>
  <c r="F186" i="325" s="1"/>
  <c r="P186" i="325"/>
  <c r="J185" i="325"/>
  <c r="G185" i="325" s="1"/>
  <c r="C187" i="325"/>
  <c r="E186" i="325"/>
  <c r="M188" i="325"/>
  <c r="D187" i="325"/>
  <c r="T186" i="325"/>
  <c r="T185" i="322"/>
  <c r="P186" i="322"/>
  <c r="J185" i="322"/>
  <c r="G185" i="322" s="1"/>
  <c r="H187" i="322"/>
  <c r="E187" i="322" s="1"/>
  <c r="K188" i="322"/>
  <c r="I188" i="322"/>
  <c r="L189" i="322"/>
  <c r="D189" i="322"/>
  <c r="F187" i="322"/>
  <c r="C188" i="322"/>
  <c r="M189" i="322"/>
  <c r="S202" i="322" l="1"/>
  <c r="W201" i="322"/>
  <c r="W202" i="322" s="1"/>
  <c r="O188" i="325"/>
  <c r="R188" i="325"/>
  <c r="O202" i="322"/>
  <c r="V202" i="322"/>
  <c r="V187" i="325"/>
  <c r="S190" i="325"/>
  <c r="Q189" i="325"/>
  <c r="N188" i="325"/>
  <c r="N189" i="325" s="1"/>
  <c r="Q202" i="322"/>
  <c r="U201" i="322"/>
  <c r="R202" i="322"/>
  <c r="U188" i="325"/>
  <c r="U189" i="325" s="1"/>
  <c r="P187" i="325"/>
  <c r="J186" i="325"/>
  <c r="G186" i="325" s="1"/>
  <c r="T187" i="325"/>
  <c r="D188" i="325"/>
  <c r="K188" i="325"/>
  <c r="H187" i="325"/>
  <c r="E187" i="325" s="1"/>
  <c r="C188" i="325"/>
  <c r="L188" i="325"/>
  <c r="I187" i="325"/>
  <c r="F187" i="325" s="1"/>
  <c r="M189" i="325"/>
  <c r="T186" i="322"/>
  <c r="L190" i="322"/>
  <c r="I189" i="322"/>
  <c r="M190" i="322"/>
  <c r="C189" i="322"/>
  <c r="F188" i="322"/>
  <c r="E188" i="322"/>
  <c r="K189" i="322"/>
  <c r="H188" i="322"/>
  <c r="D190" i="322"/>
  <c r="P187" i="322"/>
  <c r="J186" i="322"/>
  <c r="G186" i="322" s="1"/>
  <c r="Q203" i="322" l="1"/>
  <c r="N202" i="322"/>
  <c r="N203" i="322" s="1"/>
  <c r="Q190" i="325"/>
  <c r="U190" i="325"/>
  <c r="R189" i="325"/>
  <c r="O189" i="325"/>
  <c r="R203" i="322"/>
  <c r="S191" i="325"/>
  <c r="W203" i="322"/>
  <c r="U202" i="322"/>
  <c r="U203" i="322" s="1"/>
  <c r="V188" i="325"/>
  <c r="V189" i="325" s="1"/>
  <c r="W190" i="325"/>
  <c r="S203" i="322"/>
  <c r="C189" i="325"/>
  <c r="M190" i="325"/>
  <c r="K189" i="325"/>
  <c r="H188" i="325"/>
  <c r="E188" i="325" s="1"/>
  <c r="L189" i="325"/>
  <c r="I188" i="325"/>
  <c r="F188" i="325" s="1"/>
  <c r="T188" i="325"/>
  <c r="D189" i="325"/>
  <c r="P188" i="325"/>
  <c r="J187" i="325"/>
  <c r="G187" i="325" s="1"/>
  <c r="T187" i="322"/>
  <c r="K190" i="322"/>
  <c r="H189" i="322"/>
  <c r="E189" i="322" s="1"/>
  <c r="P188" i="322"/>
  <c r="J187" i="322"/>
  <c r="G187" i="322" s="1"/>
  <c r="M191" i="322"/>
  <c r="C190" i="322"/>
  <c r="F189" i="322"/>
  <c r="D191" i="322"/>
  <c r="L191" i="322"/>
  <c r="I190" i="322"/>
  <c r="S192" i="325" l="1"/>
  <c r="Q191" i="325"/>
  <c r="R204" i="322"/>
  <c r="O203" i="322"/>
  <c r="O204" i="322" s="1"/>
  <c r="N190" i="325"/>
  <c r="S204" i="322"/>
  <c r="V203" i="322"/>
  <c r="V204" i="322" s="1"/>
  <c r="W191" i="325"/>
  <c r="W192" i="325" s="1"/>
  <c r="N204" i="322"/>
  <c r="Q204" i="322"/>
  <c r="U204" i="322"/>
  <c r="R190" i="325"/>
  <c r="O190" i="325" s="1"/>
  <c r="L190" i="325"/>
  <c r="I189" i="325"/>
  <c r="F189" i="325" s="1"/>
  <c r="K190" i="325"/>
  <c r="H189" i="325"/>
  <c r="E189" i="325" s="1"/>
  <c r="M191" i="325"/>
  <c r="P189" i="325"/>
  <c r="J188" i="325"/>
  <c r="G188" i="325" s="1"/>
  <c r="T189" i="325"/>
  <c r="D190" i="325"/>
  <c r="C190" i="325"/>
  <c r="T188" i="322"/>
  <c r="F190" i="322"/>
  <c r="C191" i="322"/>
  <c r="I191" i="322"/>
  <c r="L192" i="322"/>
  <c r="D192" i="322"/>
  <c r="P189" i="322"/>
  <c r="J188" i="322"/>
  <c r="G188" i="322" s="1"/>
  <c r="M192" i="322"/>
  <c r="H190" i="322"/>
  <c r="E190" i="322" s="1"/>
  <c r="K191" i="322"/>
  <c r="V190" i="325" l="1"/>
  <c r="V191" i="325" s="1"/>
  <c r="R205" i="322"/>
  <c r="W193" i="325"/>
  <c r="R191" i="325"/>
  <c r="V205" i="322"/>
  <c r="Q192" i="325"/>
  <c r="S205" i="322"/>
  <c r="W204" i="322"/>
  <c r="W205" i="322" s="1"/>
  <c r="S193" i="325"/>
  <c r="Q205" i="322"/>
  <c r="U205" i="322" s="1"/>
  <c r="N191" i="325"/>
  <c r="N192" i="325" s="1"/>
  <c r="U191" i="325"/>
  <c r="U192" i="325" s="1"/>
  <c r="P190" i="325"/>
  <c r="J189" i="325"/>
  <c r="G189" i="325" s="1"/>
  <c r="E190" i="325"/>
  <c r="C191" i="325"/>
  <c r="T190" i="325"/>
  <c r="D191" i="325"/>
  <c r="H190" i="325"/>
  <c r="K191" i="325"/>
  <c r="M192" i="325"/>
  <c r="L191" i="325"/>
  <c r="I190" i="325"/>
  <c r="F190" i="325" s="1"/>
  <c r="T189" i="322"/>
  <c r="K192" i="322"/>
  <c r="H191" i="322"/>
  <c r="E191" i="322" s="1"/>
  <c r="L193" i="322"/>
  <c r="I192" i="322"/>
  <c r="C192" i="322"/>
  <c r="F191" i="322"/>
  <c r="M193" i="322"/>
  <c r="P190" i="322"/>
  <c r="J189" i="322"/>
  <c r="G189" i="322" s="1"/>
  <c r="D193" i="322"/>
  <c r="W194" i="325" l="1"/>
  <c r="S206" i="322"/>
  <c r="N193" i="325"/>
  <c r="R206" i="322"/>
  <c r="Q206" i="322"/>
  <c r="N205" i="322"/>
  <c r="N206" i="322" s="1"/>
  <c r="Q193" i="325"/>
  <c r="O205" i="322"/>
  <c r="O206" i="322" s="1"/>
  <c r="V192" i="325"/>
  <c r="S194" i="325"/>
  <c r="R192" i="325"/>
  <c r="O191" i="325"/>
  <c r="O192" i="325" s="1"/>
  <c r="I191" i="325"/>
  <c r="F191" i="325" s="1"/>
  <c r="L192" i="325"/>
  <c r="M193" i="325"/>
  <c r="T191" i="325"/>
  <c r="D192" i="325"/>
  <c r="C192" i="325"/>
  <c r="H191" i="325"/>
  <c r="E191" i="325" s="1"/>
  <c r="K192" i="325"/>
  <c r="P191" i="325"/>
  <c r="J190" i="325"/>
  <c r="G190" i="325" s="1"/>
  <c r="T190" i="322"/>
  <c r="F192" i="322"/>
  <c r="C193" i="322"/>
  <c r="D194" i="322"/>
  <c r="L194" i="322"/>
  <c r="I193" i="322"/>
  <c r="P191" i="322"/>
  <c r="J190" i="322"/>
  <c r="G190" i="322" s="1"/>
  <c r="M194" i="322"/>
  <c r="K193" i="322"/>
  <c r="H192" i="322"/>
  <c r="E192" i="322" s="1"/>
  <c r="O193" i="325" l="1"/>
  <c r="Q194" i="325"/>
  <c r="S207" i="322"/>
  <c r="R193" i="325"/>
  <c r="U193" i="325"/>
  <c r="Q207" i="322"/>
  <c r="W206" i="322"/>
  <c r="W207" i="322" s="1"/>
  <c r="S195" i="325"/>
  <c r="V206" i="322"/>
  <c r="V207" i="322" s="1"/>
  <c r="R207" i="322"/>
  <c r="U206" i="322"/>
  <c r="U207" i="322" s="1"/>
  <c r="T192" i="325"/>
  <c r="D193" i="325"/>
  <c r="P192" i="325"/>
  <c r="J191" i="325"/>
  <c r="G191" i="325" s="1"/>
  <c r="M194" i="325"/>
  <c r="C193" i="325"/>
  <c r="I192" i="325"/>
  <c r="F192" i="325" s="1"/>
  <c r="L193" i="325"/>
  <c r="K193" i="325"/>
  <c r="H192" i="325"/>
  <c r="E192" i="325" s="1"/>
  <c r="T191" i="322"/>
  <c r="L195" i="322"/>
  <c r="I194" i="322"/>
  <c r="D195" i="322"/>
  <c r="H193" i="322"/>
  <c r="E193" i="322" s="1"/>
  <c r="K194" i="322"/>
  <c r="F193" i="322"/>
  <c r="C194" i="322"/>
  <c r="M195" i="322"/>
  <c r="P192" i="322"/>
  <c r="J191" i="322"/>
  <c r="G191" i="322" s="1"/>
  <c r="S196" i="325" l="1"/>
  <c r="S208" i="322"/>
  <c r="W208" i="322"/>
  <c r="N207" i="322"/>
  <c r="N208" i="322" s="1"/>
  <c r="Q208" i="322"/>
  <c r="Q195" i="325"/>
  <c r="W195" i="325"/>
  <c r="W196" i="325" s="1"/>
  <c r="O194" i="325"/>
  <c r="R208" i="322"/>
  <c r="U194" i="325"/>
  <c r="U195" i="325" s="1"/>
  <c r="N194" i="325"/>
  <c r="N195" i="325" s="1"/>
  <c r="O207" i="322"/>
  <c r="R194" i="325"/>
  <c r="V193" i="325"/>
  <c r="V194" i="325" s="1"/>
  <c r="M195" i="325"/>
  <c r="P193" i="325"/>
  <c r="J192" i="325"/>
  <c r="G192" i="325" s="1"/>
  <c r="C194" i="325"/>
  <c r="T193" i="325"/>
  <c r="D194" i="325"/>
  <c r="K194" i="325"/>
  <c r="H193" i="325"/>
  <c r="E193" i="325" s="1"/>
  <c r="L194" i="325"/>
  <c r="I193" i="325"/>
  <c r="F193" i="325" s="1"/>
  <c r="T192" i="322"/>
  <c r="P193" i="322"/>
  <c r="J192" i="322"/>
  <c r="G192" i="322" s="1"/>
  <c r="H194" i="322"/>
  <c r="E194" i="322" s="1"/>
  <c r="K195" i="322"/>
  <c r="D196" i="322"/>
  <c r="M196" i="322"/>
  <c r="C195" i="322"/>
  <c r="F194" i="322"/>
  <c r="I195" i="322"/>
  <c r="L196" i="322"/>
  <c r="Q209" i="322" l="1"/>
  <c r="R209" i="322"/>
  <c r="V208" i="322"/>
  <c r="V209" i="322" s="1"/>
  <c r="U208" i="322"/>
  <c r="U209" i="322" s="1"/>
  <c r="V195" i="325"/>
  <c r="R195" i="325"/>
  <c r="S209" i="322"/>
  <c r="O208" i="322"/>
  <c r="O209" i="322" s="1"/>
  <c r="Q196" i="325"/>
  <c r="S197" i="325"/>
  <c r="P194" i="325"/>
  <c r="J193" i="325"/>
  <c r="G193" i="325" s="1"/>
  <c r="L195" i="325"/>
  <c r="I194" i="325"/>
  <c r="F194" i="325" s="1"/>
  <c r="K195" i="325"/>
  <c r="H194" i="325"/>
  <c r="E194" i="325" s="1"/>
  <c r="T194" i="325"/>
  <c r="D195" i="325"/>
  <c r="M196" i="325"/>
  <c r="C195" i="325"/>
  <c r="T193" i="322"/>
  <c r="M197" i="322"/>
  <c r="I196" i="322"/>
  <c r="L197" i="322"/>
  <c r="D197" i="322"/>
  <c r="H195" i="322"/>
  <c r="E195" i="322" s="1"/>
  <c r="K196" i="322"/>
  <c r="F195" i="322"/>
  <c r="C196" i="322"/>
  <c r="P194" i="322"/>
  <c r="J193" i="322"/>
  <c r="G193" i="322" s="1"/>
  <c r="Q197" i="325" l="1"/>
  <c r="S210" i="322"/>
  <c r="W209" i="322"/>
  <c r="W210" i="322" s="1"/>
  <c r="N196" i="325"/>
  <c r="N197" i="325" s="1"/>
  <c r="R196" i="325"/>
  <c r="V196" i="325" s="1"/>
  <c r="R210" i="322"/>
  <c r="V210" i="322" s="1"/>
  <c r="S198" i="325"/>
  <c r="W197" i="325"/>
  <c r="Q210" i="322"/>
  <c r="N209" i="322"/>
  <c r="N210" i="322" s="1"/>
  <c r="O195" i="325"/>
  <c r="O196" i="325" s="1"/>
  <c r="U196" i="325"/>
  <c r="U197" i="325" s="1"/>
  <c r="C196" i="325"/>
  <c r="L196" i="325"/>
  <c r="I195" i="325"/>
  <c r="F195" i="325" s="1"/>
  <c r="K196" i="325"/>
  <c r="H195" i="325"/>
  <c r="E195" i="325" s="1"/>
  <c r="M197" i="325"/>
  <c r="D196" i="325"/>
  <c r="T195" i="325"/>
  <c r="P195" i="325"/>
  <c r="J194" i="325"/>
  <c r="G194" i="325" s="1"/>
  <c r="T194" i="322"/>
  <c r="P195" i="322"/>
  <c r="J194" i="322"/>
  <c r="G194" i="322" s="1"/>
  <c r="D198" i="322"/>
  <c r="C197" i="322"/>
  <c r="F196" i="322"/>
  <c r="L198" i="322"/>
  <c r="I197" i="322"/>
  <c r="M198" i="322"/>
  <c r="K197" i="322"/>
  <c r="H196" i="322"/>
  <c r="E196" i="322" s="1"/>
  <c r="W198" i="325" l="1"/>
  <c r="W199" i="325" s="1"/>
  <c r="S199" i="325"/>
  <c r="S211" i="322"/>
  <c r="U198" i="325"/>
  <c r="R211" i="322"/>
  <c r="O210" i="322"/>
  <c r="O211" i="322" s="1"/>
  <c r="N211" i="322"/>
  <c r="R197" i="325"/>
  <c r="U210" i="322"/>
  <c r="U211" i="322" s="1"/>
  <c r="Q211" i="322"/>
  <c r="N198" i="325"/>
  <c r="Q198" i="325"/>
  <c r="M198" i="325"/>
  <c r="K197" i="325"/>
  <c r="H196" i="325"/>
  <c r="E196" i="325" s="1"/>
  <c r="P196" i="325"/>
  <c r="J195" i="325"/>
  <c r="G195" i="325" s="1"/>
  <c r="L197" i="325"/>
  <c r="I196" i="325"/>
  <c r="F196" i="325" s="1"/>
  <c r="T196" i="325"/>
  <c r="D197" i="325"/>
  <c r="C197" i="325"/>
  <c r="T195" i="322"/>
  <c r="M199" i="322"/>
  <c r="E197" i="322"/>
  <c r="C198" i="322"/>
  <c r="F197" i="322"/>
  <c r="K198" i="322"/>
  <c r="H197" i="322"/>
  <c r="D199" i="322"/>
  <c r="I198" i="322"/>
  <c r="L199" i="322"/>
  <c r="P196" i="322"/>
  <c r="J195" i="322"/>
  <c r="G195" i="322" s="1"/>
  <c r="R198" i="325" l="1"/>
  <c r="W211" i="322"/>
  <c r="W212" i="322" s="1"/>
  <c r="S212" i="322"/>
  <c r="Q199" i="325"/>
  <c r="S200" i="325"/>
  <c r="W200" i="325" s="1"/>
  <c r="N199" i="325"/>
  <c r="Q212" i="322"/>
  <c r="R212" i="322"/>
  <c r="V211" i="322"/>
  <c r="O197" i="325"/>
  <c r="O198" i="325" s="1"/>
  <c r="V197" i="325"/>
  <c r="V198" i="325" s="1"/>
  <c r="P197" i="325"/>
  <c r="J196" i="325"/>
  <c r="G196" i="325" s="1"/>
  <c r="L198" i="325"/>
  <c r="I197" i="325"/>
  <c r="F197" i="325" s="1"/>
  <c r="K198" i="325"/>
  <c r="H197" i="325"/>
  <c r="E197" i="325" s="1"/>
  <c r="C198" i="325"/>
  <c r="D198" i="325"/>
  <c r="T197" i="325"/>
  <c r="M199" i="325"/>
  <c r="T196" i="322"/>
  <c r="K199" i="322"/>
  <c r="H198" i="322"/>
  <c r="E198" i="322" s="1"/>
  <c r="L200" i="322"/>
  <c r="I199" i="322"/>
  <c r="C199" i="322"/>
  <c r="F198" i="322"/>
  <c r="D200" i="322"/>
  <c r="M200" i="322"/>
  <c r="P197" i="322"/>
  <c r="J196" i="322"/>
  <c r="G196" i="322" s="1"/>
  <c r="R213" i="322" l="1"/>
  <c r="Q213" i="322"/>
  <c r="N212" i="322"/>
  <c r="N213" i="322" s="1"/>
  <c r="Q200" i="325"/>
  <c r="S213" i="322"/>
  <c r="O199" i="325"/>
  <c r="W213" i="322"/>
  <c r="U212" i="322"/>
  <c r="U213" i="322" s="1"/>
  <c r="S201" i="325"/>
  <c r="V212" i="322"/>
  <c r="V213" i="322" s="1"/>
  <c r="R199" i="325"/>
  <c r="O212" i="322"/>
  <c r="O213" i="322" s="1"/>
  <c r="U199" i="325"/>
  <c r="U200" i="325" s="1"/>
  <c r="K199" i="325"/>
  <c r="H198" i="325"/>
  <c r="E198" i="325" s="1"/>
  <c r="M200" i="325"/>
  <c r="L199" i="325"/>
  <c r="I198" i="325"/>
  <c r="F198" i="325" s="1"/>
  <c r="T198" i="325"/>
  <c r="D199" i="325"/>
  <c r="C199" i="325"/>
  <c r="P198" i="325"/>
  <c r="J197" i="325"/>
  <c r="G197" i="325" s="1"/>
  <c r="T197" i="322"/>
  <c r="F199" i="322"/>
  <c r="C200" i="322"/>
  <c r="L201" i="322"/>
  <c r="I200" i="322"/>
  <c r="K200" i="322"/>
  <c r="H199" i="322"/>
  <c r="E199" i="322" s="1"/>
  <c r="P198" i="322"/>
  <c r="J197" i="322"/>
  <c r="G197" i="322" s="1"/>
  <c r="M201" i="322"/>
  <c r="D201" i="322"/>
  <c r="S202" i="325" l="1"/>
  <c r="Q201" i="325"/>
  <c r="U201" i="325"/>
  <c r="N200" i="325"/>
  <c r="N201" i="325" s="1"/>
  <c r="O200" i="325"/>
  <c r="Q214" i="322"/>
  <c r="R200" i="325"/>
  <c r="V214" i="322"/>
  <c r="S214" i="322"/>
  <c r="R214" i="322"/>
  <c r="V199" i="325"/>
  <c r="W201" i="325"/>
  <c r="W202" i="325" s="1"/>
  <c r="L200" i="325"/>
  <c r="I199" i="325"/>
  <c r="F199" i="325"/>
  <c r="C200" i="325"/>
  <c r="M201" i="325"/>
  <c r="P199" i="325"/>
  <c r="J198" i="325"/>
  <c r="G198" i="325" s="1"/>
  <c r="D200" i="325"/>
  <c r="T199" i="325"/>
  <c r="K200" i="325"/>
  <c r="H199" i="325"/>
  <c r="E199" i="325" s="1"/>
  <c r="T198" i="322"/>
  <c r="P199" i="322"/>
  <c r="J198" i="322"/>
  <c r="G198" i="322" s="1"/>
  <c r="K201" i="322"/>
  <c r="H200" i="322"/>
  <c r="E200" i="322" s="1"/>
  <c r="I201" i="322"/>
  <c r="L202" i="322"/>
  <c r="D202" i="322"/>
  <c r="F200" i="322"/>
  <c r="C201" i="322"/>
  <c r="M202" i="322"/>
  <c r="S215" i="322" l="1"/>
  <c r="W214" i="322"/>
  <c r="W215" i="322" s="1"/>
  <c r="U202" i="325"/>
  <c r="R201" i="325"/>
  <c r="Q202" i="325"/>
  <c r="V200" i="325"/>
  <c r="V201" i="325" s="1"/>
  <c r="O214" i="322"/>
  <c r="R215" i="322"/>
  <c r="U214" i="322"/>
  <c r="U215" i="322" s="1"/>
  <c r="N214" i="322"/>
  <c r="Q215" i="322"/>
  <c r="S203" i="325"/>
  <c r="H200" i="325"/>
  <c r="E200" i="325" s="1"/>
  <c r="K201" i="325"/>
  <c r="M202" i="325"/>
  <c r="P200" i="325"/>
  <c r="J199" i="325"/>
  <c r="G199" i="325" s="1"/>
  <c r="C201" i="325"/>
  <c r="T200" i="325"/>
  <c r="D201" i="325"/>
  <c r="L201" i="325"/>
  <c r="I200" i="325"/>
  <c r="F200" i="325" s="1"/>
  <c r="T199" i="322"/>
  <c r="I202" i="322"/>
  <c r="L203" i="322"/>
  <c r="M203" i="322"/>
  <c r="F201" i="322"/>
  <c r="C202" i="322"/>
  <c r="H201" i="322"/>
  <c r="E201" i="322" s="1"/>
  <c r="K202" i="322"/>
  <c r="D203" i="322"/>
  <c r="P200" i="322"/>
  <c r="J199" i="322"/>
  <c r="G199" i="322" s="1"/>
  <c r="R216" i="322" l="1"/>
  <c r="O215" i="322"/>
  <c r="O216" i="322" s="1"/>
  <c r="V215" i="322"/>
  <c r="V216" i="322" s="1"/>
  <c r="S204" i="325"/>
  <c r="V202" i="325"/>
  <c r="Q216" i="322"/>
  <c r="Q203" i="325"/>
  <c r="S216" i="322"/>
  <c r="N215" i="322"/>
  <c r="N216" i="322" s="1"/>
  <c r="W203" i="325"/>
  <c r="N202" i="325"/>
  <c r="R202" i="325"/>
  <c r="O201" i="325"/>
  <c r="O202" i="325" s="1"/>
  <c r="C202" i="325"/>
  <c r="P201" i="325"/>
  <c r="J200" i="325"/>
  <c r="G200" i="325" s="1"/>
  <c r="I201" i="325"/>
  <c r="F201" i="325" s="1"/>
  <c r="L202" i="325"/>
  <c r="D202" i="325"/>
  <c r="T201" i="325"/>
  <c r="H201" i="325"/>
  <c r="E201" i="325" s="1"/>
  <c r="K202" i="325"/>
  <c r="M203" i="325"/>
  <c r="T200" i="322"/>
  <c r="M204" i="322"/>
  <c r="F202" i="322"/>
  <c r="C203" i="322"/>
  <c r="I203" i="322"/>
  <c r="L204" i="322"/>
  <c r="P201" i="322"/>
  <c r="J200" i="322"/>
  <c r="G200" i="322" s="1"/>
  <c r="D204" i="322"/>
  <c r="H202" i="322"/>
  <c r="E202" i="322" s="1"/>
  <c r="K203" i="322"/>
  <c r="S205" i="325" l="1"/>
  <c r="S217" i="322"/>
  <c r="O203" i="325"/>
  <c r="V217" i="322"/>
  <c r="Q204" i="325"/>
  <c r="R203" i="325"/>
  <c r="U203" i="325"/>
  <c r="U204" i="325" s="1"/>
  <c r="N203" i="325"/>
  <c r="N204" i="325" s="1"/>
  <c r="Q217" i="322"/>
  <c r="U216" i="322"/>
  <c r="W204" i="325"/>
  <c r="W205" i="325" s="1"/>
  <c r="W216" i="322"/>
  <c r="W217" i="322" s="1"/>
  <c r="R217" i="322"/>
  <c r="M204" i="325"/>
  <c r="P202" i="325"/>
  <c r="J201" i="325"/>
  <c r="G201" i="325" s="1"/>
  <c r="L203" i="325"/>
  <c r="I202" i="325"/>
  <c r="F202" i="325" s="1"/>
  <c r="K203" i="325"/>
  <c r="H202" i="325"/>
  <c r="E202" i="325" s="1"/>
  <c r="C203" i="325"/>
  <c r="T202" i="325"/>
  <c r="D203" i="325"/>
  <c r="T201" i="322"/>
  <c r="M205" i="322"/>
  <c r="L205" i="322"/>
  <c r="I204" i="322"/>
  <c r="C204" i="322"/>
  <c r="F203" i="322"/>
  <c r="D205" i="322"/>
  <c r="K204" i="322"/>
  <c r="H203" i="322"/>
  <c r="E203" i="322" s="1"/>
  <c r="P202" i="322"/>
  <c r="J201" i="322"/>
  <c r="G201" i="322" s="1"/>
  <c r="Q218" i="322" l="1"/>
  <c r="N205" i="325"/>
  <c r="O204" i="325"/>
  <c r="U205" i="325"/>
  <c r="R218" i="322"/>
  <c r="R204" i="325"/>
  <c r="S218" i="322"/>
  <c r="S206" i="325"/>
  <c r="W206" i="325"/>
  <c r="O217" i="322"/>
  <c r="O218" i="322" s="1"/>
  <c r="V203" i="325"/>
  <c r="V204" i="325" s="1"/>
  <c r="U217" i="322"/>
  <c r="U218" i="322" s="1"/>
  <c r="Q205" i="325"/>
  <c r="N217" i="322"/>
  <c r="D204" i="325"/>
  <c r="T203" i="325"/>
  <c r="P203" i="325"/>
  <c r="J202" i="325"/>
  <c r="G202" i="325" s="1"/>
  <c r="K204" i="325"/>
  <c r="H203" i="325"/>
  <c r="E203" i="325" s="1"/>
  <c r="L204" i="325"/>
  <c r="I203" i="325"/>
  <c r="F203" i="325" s="1"/>
  <c r="C204" i="325"/>
  <c r="M205" i="325"/>
  <c r="T202" i="322"/>
  <c r="D206" i="322"/>
  <c r="P203" i="322"/>
  <c r="J202" i="322"/>
  <c r="G202" i="322" s="1"/>
  <c r="C205" i="322"/>
  <c r="F204" i="322"/>
  <c r="K205" i="322"/>
  <c r="H204" i="322"/>
  <c r="E204" i="322" s="1"/>
  <c r="L206" i="322"/>
  <c r="I205" i="322"/>
  <c r="M206" i="322"/>
  <c r="R219" i="322" l="1"/>
  <c r="U206" i="325"/>
  <c r="S207" i="325"/>
  <c r="Q206" i="325"/>
  <c r="S219" i="322"/>
  <c r="W218" i="322"/>
  <c r="W219" i="322" s="1"/>
  <c r="V218" i="322"/>
  <c r="V219" i="322" s="1"/>
  <c r="R205" i="325"/>
  <c r="N218" i="322"/>
  <c r="Q219" i="322"/>
  <c r="P204" i="325"/>
  <c r="J203" i="325"/>
  <c r="G203" i="325" s="1"/>
  <c r="L205" i="325"/>
  <c r="I204" i="325"/>
  <c r="F204" i="325" s="1"/>
  <c r="M206" i="325"/>
  <c r="K205" i="325"/>
  <c r="H204" i="325"/>
  <c r="E204" i="325" s="1"/>
  <c r="C205" i="325"/>
  <c r="T204" i="325"/>
  <c r="D205" i="325"/>
  <c r="T203" i="322"/>
  <c r="I206" i="322"/>
  <c r="L207" i="322"/>
  <c r="P204" i="322"/>
  <c r="J203" i="322"/>
  <c r="G203" i="322" s="1"/>
  <c r="D207" i="322"/>
  <c r="M207" i="322"/>
  <c r="F205" i="322"/>
  <c r="C206" i="322"/>
  <c r="H205" i="322"/>
  <c r="E205" i="322" s="1"/>
  <c r="K206" i="322"/>
  <c r="R206" i="325" l="1"/>
  <c r="O205" i="325"/>
  <c r="O206" i="325" s="1"/>
  <c r="S208" i="325"/>
  <c r="U207" i="325"/>
  <c r="N219" i="322"/>
  <c r="N220" i="322" s="1"/>
  <c r="U219" i="322"/>
  <c r="Q220" i="322"/>
  <c r="S220" i="322"/>
  <c r="W220" i="322" s="1"/>
  <c r="R220" i="322"/>
  <c r="V205" i="325"/>
  <c r="V206" i="325" s="1"/>
  <c r="Q207" i="325"/>
  <c r="W207" i="325"/>
  <c r="W208" i="325" s="1"/>
  <c r="N206" i="325"/>
  <c r="N207" i="325" s="1"/>
  <c r="O219" i="322"/>
  <c r="M207" i="325"/>
  <c r="D206" i="325"/>
  <c r="T205" i="325"/>
  <c r="K206" i="325"/>
  <c r="H205" i="325"/>
  <c r="E205" i="325" s="1"/>
  <c r="L206" i="325"/>
  <c r="I205" i="325"/>
  <c r="F205" i="325" s="1"/>
  <c r="C206" i="325"/>
  <c r="P205" i="325"/>
  <c r="J204" i="325"/>
  <c r="G204" i="325" s="1"/>
  <c r="T204" i="322"/>
  <c r="D208" i="322"/>
  <c r="C207" i="322"/>
  <c r="F206" i="322"/>
  <c r="P205" i="322"/>
  <c r="J204" i="322"/>
  <c r="G204" i="322" s="1"/>
  <c r="K207" i="322"/>
  <c r="H206" i="322"/>
  <c r="E206" i="322" s="1"/>
  <c r="L208" i="322"/>
  <c r="I207" i="322"/>
  <c r="M208" i="322"/>
  <c r="R221" i="322" l="1"/>
  <c r="V220" i="322"/>
  <c r="V221" i="322" s="1"/>
  <c r="O220" i="322"/>
  <c r="O221" i="322" s="1"/>
  <c r="S209" i="325"/>
  <c r="S221" i="322"/>
  <c r="W209" i="325"/>
  <c r="Q208" i="325"/>
  <c r="Q221" i="322"/>
  <c r="U220" i="322"/>
  <c r="U221" i="322" s="1"/>
  <c r="R207" i="325"/>
  <c r="O207" i="325" s="1"/>
  <c r="I206" i="325"/>
  <c r="F206" i="325" s="1"/>
  <c r="L207" i="325"/>
  <c r="K207" i="325"/>
  <c r="H206" i="325"/>
  <c r="E206" i="325" s="1"/>
  <c r="C207" i="325"/>
  <c r="T206" i="325"/>
  <c r="D207" i="325"/>
  <c r="P206" i="325"/>
  <c r="J205" i="325"/>
  <c r="G205" i="325" s="1"/>
  <c r="M208" i="325"/>
  <c r="T205" i="322"/>
  <c r="P206" i="322"/>
  <c r="J205" i="322"/>
  <c r="G205" i="322" s="1"/>
  <c r="L209" i="322"/>
  <c r="I208" i="322"/>
  <c r="M209" i="322"/>
  <c r="F207" i="322"/>
  <c r="C208" i="322"/>
  <c r="D209" i="322"/>
  <c r="K208" i="322"/>
  <c r="H207" i="322"/>
  <c r="E207" i="322" s="1"/>
  <c r="Q209" i="325" l="1"/>
  <c r="U208" i="325"/>
  <c r="U209" i="325" s="1"/>
  <c r="V222" i="322"/>
  <c r="R208" i="325"/>
  <c r="U222" i="322"/>
  <c r="S222" i="322"/>
  <c r="R222" i="322"/>
  <c r="N208" i="325"/>
  <c r="N209" i="325" s="1"/>
  <c r="V207" i="325"/>
  <c r="V208" i="325" s="1"/>
  <c r="Q222" i="322"/>
  <c r="N221" i="322"/>
  <c r="N222" i="322" s="1"/>
  <c r="S210" i="325"/>
  <c r="W210" i="325" s="1"/>
  <c r="W221" i="322"/>
  <c r="W222" i="322" s="1"/>
  <c r="P207" i="325"/>
  <c r="J206" i="325"/>
  <c r="G206" i="325" s="1"/>
  <c r="H207" i="325"/>
  <c r="E207" i="325" s="1"/>
  <c r="K208" i="325"/>
  <c r="M209" i="325"/>
  <c r="L208" i="325"/>
  <c r="I207" i="325"/>
  <c r="F207" i="325" s="1"/>
  <c r="C208" i="325"/>
  <c r="D208" i="325"/>
  <c r="T207" i="325"/>
  <c r="T206" i="322"/>
  <c r="K209" i="322"/>
  <c r="H208" i="322"/>
  <c r="E208" i="322" s="1"/>
  <c r="D210" i="322"/>
  <c r="L210" i="322"/>
  <c r="I209" i="322"/>
  <c r="M210" i="322"/>
  <c r="F208" i="322"/>
  <c r="C209" i="322"/>
  <c r="P207" i="322"/>
  <c r="J206" i="322"/>
  <c r="G206" i="322" s="1"/>
  <c r="V223" i="322" l="1"/>
  <c r="R223" i="322"/>
  <c r="S211" i="325"/>
  <c r="S223" i="322"/>
  <c r="O222" i="322"/>
  <c r="O223" i="322" s="1"/>
  <c r="N223" i="322"/>
  <c r="U223" i="322"/>
  <c r="Q210" i="325"/>
  <c r="Q223" i="322"/>
  <c r="R209" i="325"/>
  <c r="O208" i="325"/>
  <c r="T208" i="325"/>
  <c r="D209" i="325"/>
  <c r="M210" i="325"/>
  <c r="P208" i="325"/>
  <c r="J207" i="325"/>
  <c r="G207" i="325" s="1"/>
  <c r="H208" i="325"/>
  <c r="E208" i="325" s="1"/>
  <c r="K209" i="325"/>
  <c r="C209" i="325"/>
  <c r="I208" i="325"/>
  <c r="F208" i="325" s="1"/>
  <c r="L209" i="325"/>
  <c r="T207" i="322"/>
  <c r="D211" i="322"/>
  <c r="M211" i="322"/>
  <c r="L211" i="322"/>
  <c r="I210" i="322"/>
  <c r="P208" i="322"/>
  <c r="J207" i="322"/>
  <c r="G207" i="322" s="1"/>
  <c r="F209" i="322"/>
  <c r="C210" i="322"/>
  <c r="H209" i="322"/>
  <c r="E209" i="322" s="1"/>
  <c r="K210" i="322"/>
  <c r="S212" i="325" l="1"/>
  <c r="Q211" i="325"/>
  <c r="U210" i="325"/>
  <c r="U211" i="325" s="1"/>
  <c r="O209" i="325"/>
  <c r="O210" i="325" s="1"/>
  <c r="R224" i="322"/>
  <c r="R210" i="325"/>
  <c r="N210" i="325"/>
  <c r="N211" i="325" s="1"/>
  <c r="W223" i="322"/>
  <c r="S224" i="322"/>
  <c r="V209" i="325"/>
  <c r="V210" i="325" s="1"/>
  <c r="Q224" i="322"/>
  <c r="W211" i="325"/>
  <c r="W212" i="325" s="1"/>
  <c r="M211" i="325"/>
  <c r="I209" i="325"/>
  <c r="F209" i="325" s="1"/>
  <c r="L210" i="325"/>
  <c r="P209" i="325"/>
  <c r="J208" i="325"/>
  <c r="G208" i="325" s="1"/>
  <c r="E209" i="325"/>
  <c r="C210" i="325"/>
  <c r="D210" i="325"/>
  <c r="K210" i="325"/>
  <c r="H209" i="325"/>
  <c r="T208" i="322"/>
  <c r="P209" i="322"/>
  <c r="J208" i="322"/>
  <c r="G208" i="322" s="1"/>
  <c r="H210" i="322"/>
  <c r="K211" i="322"/>
  <c r="L212" i="322"/>
  <c r="I211" i="322"/>
  <c r="M212" i="322"/>
  <c r="C211" i="322"/>
  <c r="E210" i="322"/>
  <c r="F210" i="322"/>
  <c r="D212" i="322"/>
  <c r="O224" i="322" l="1"/>
  <c r="R225" i="322"/>
  <c r="S225" i="322"/>
  <c r="O211" i="325"/>
  <c r="T209" i="325"/>
  <c r="W224" i="322"/>
  <c r="V224" i="322"/>
  <c r="V225" i="322" s="1"/>
  <c r="Q212" i="325"/>
  <c r="N224" i="322"/>
  <c r="N225" i="322" s="1"/>
  <c r="Q225" i="322"/>
  <c r="U224" i="322"/>
  <c r="U225" i="322" s="1"/>
  <c r="R211" i="325"/>
  <c r="S213" i="325"/>
  <c r="C211" i="325"/>
  <c r="K211" i="325"/>
  <c r="H210" i="325"/>
  <c r="E210" i="325" s="1"/>
  <c r="P210" i="325"/>
  <c r="J209" i="325"/>
  <c r="G209" i="325" s="1"/>
  <c r="L211" i="325"/>
  <c r="I210" i="325"/>
  <c r="F210" i="325" s="1"/>
  <c r="D211" i="325"/>
  <c r="T210" i="325"/>
  <c r="M212" i="325"/>
  <c r="T209" i="322"/>
  <c r="D213" i="322"/>
  <c r="C212" i="322"/>
  <c r="E211" i="322"/>
  <c r="F211" i="322"/>
  <c r="M213" i="322"/>
  <c r="I212" i="322"/>
  <c r="L213" i="322"/>
  <c r="H211" i="322"/>
  <c r="K212" i="322"/>
  <c r="P210" i="322"/>
  <c r="J209" i="322"/>
  <c r="G209" i="322" s="1"/>
  <c r="S214" i="325" l="1"/>
  <c r="O212" i="325"/>
  <c r="Q213" i="325"/>
  <c r="V226" i="322"/>
  <c r="S226" i="322"/>
  <c r="R212" i="325"/>
  <c r="W213" i="325"/>
  <c r="W214" i="325" s="1"/>
  <c r="R226" i="322"/>
  <c r="U226" i="322"/>
  <c r="N212" i="325"/>
  <c r="N213" i="325" s="1"/>
  <c r="O225" i="322"/>
  <c r="U212" i="325"/>
  <c r="Q226" i="322"/>
  <c r="W225" i="322"/>
  <c r="V211" i="325"/>
  <c r="V212" i="325" s="1"/>
  <c r="I211" i="325"/>
  <c r="F211" i="325" s="1"/>
  <c r="L212" i="325"/>
  <c r="M213" i="325"/>
  <c r="K212" i="325"/>
  <c r="H211" i="325"/>
  <c r="E211" i="325" s="1"/>
  <c r="P211" i="325"/>
  <c r="J210" i="325"/>
  <c r="G210" i="325" s="1"/>
  <c r="T211" i="325"/>
  <c r="D212" i="325"/>
  <c r="C212" i="325"/>
  <c r="T210" i="322"/>
  <c r="P211" i="322"/>
  <c r="J210" i="322"/>
  <c r="G210" i="322" s="1"/>
  <c r="K213" i="322"/>
  <c r="H212" i="322"/>
  <c r="E212" i="322" s="1"/>
  <c r="C213" i="322"/>
  <c r="F212" i="322"/>
  <c r="L214" i="322"/>
  <c r="I213" i="322"/>
  <c r="D214" i="322"/>
  <c r="M214" i="322"/>
  <c r="S227" i="322" l="1"/>
  <c r="R227" i="322"/>
  <c r="Q214" i="325"/>
  <c r="W226" i="322"/>
  <c r="W227" i="322" s="1"/>
  <c r="Q227" i="322"/>
  <c r="R213" i="325"/>
  <c r="U213" i="325"/>
  <c r="S215" i="325"/>
  <c r="W215" i="325" s="1"/>
  <c r="O226" i="322"/>
  <c r="O227" i="322" s="1"/>
  <c r="N226" i="322"/>
  <c r="N227" i="322" s="1"/>
  <c r="C213" i="325"/>
  <c r="M214" i="325"/>
  <c r="P212" i="325"/>
  <c r="J211" i="325"/>
  <c r="G211" i="325" s="1"/>
  <c r="K213" i="325"/>
  <c r="H212" i="325"/>
  <c r="E212" i="325" s="1"/>
  <c r="D213" i="325"/>
  <c r="T212" i="325"/>
  <c r="L213" i="325"/>
  <c r="I212" i="325"/>
  <c r="F212" i="325" s="1"/>
  <c r="T211" i="322"/>
  <c r="L215" i="322"/>
  <c r="I214" i="322"/>
  <c r="C214" i="322"/>
  <c r="F213" i="322"/>
  <c r="K214" i="322"/>
  <c r="H213" i="322"/>
  <c r="E213" i="322" s="1"/>
  <c r="D215" i="322"/>
  <c r="M215" i="322"/>
  <c r="P212" i="322"/>
  <c r="J211" i="322"/>
  <c r="G211" i="322" s="1"/>
  <c r="R214" i="325" l="1"/>
  <c r="Q215" i="325"/>
  <c r="R228" i="322"/>
  <c r="U227" i="322"/>
  <c r="U228" i="322" s="1"/>
  <c r="Q228" i="322"/>
  <c r="V213" i="325"/>
  <c r="V214" i="325" s="1"/>
  <c r="O213" i="325"/>
  <c r="O214" i="325" s="1"/>
  <c r="V227" i="322"/>
  <c r="V228" i="322" s="1"/>
  <c r="S216" i="325"/>
  <c r="W228" i="322"/>
  <c r="S228" i="322"/>
  <c r="U214" i="325"/>
  <c r="U215" i="325" s="1"/>
  <c r="N214" i="325"/>
  <c r="N215" i="325" s="1"/>
  <c r="K214" i="325"/>
  <c r="H213" i="325"/>
  <c r="E213" i="325" s="1"/>
  <c r="P213" i="325"/>
  <c r="J212" i="325"/>
  <c r="G212" i="325" s="1"/>
  <c r="L214" i="325"/>
  <c r="I213" i="325"/>
  <c r="F213" i="325" s="1"/>
  <c r="M215" i="325"/>
  <c r="T213" i="325"/>
  <c r="D214" i="325"/>
  <c r="C214" i="325"/>
  <c r="T212" i="322"/>
  <c r="D216" i="322"/>
  <c r="I215" i="322"/>
  <c r="L216" i="322"/>
  <c r="P213" i="322"/>
  <c r="J212" i="322"/>
  <c r="G212" i="322" s="1"/>
  <c r="C215" i="322"/>
  <c r="F214" i="322"/>
  <c r="K215" i="322"/>
  <c r="H214" i="322"/>
  <c r="E214" i="322" s="1"/>
  <c r="M216" i="322"/>
  <c r="S217" i="325" l="1"/>
  <c r="R229" i="322"/>
  <c r="O228" i="322"/>
  <c r="O229" i="322" s="1"/>
  <c r="V229" i="322"/>
  <c r="Q216" i="325"/>
  <c r="S229" i="322"/>
  <c r="R215" i="325"/>
  <c r="Q229" i="322"/>
  <c r="N228" i="322"/>
  <c r="W216" i="325"/>
  <c r="W217" i="325" s="1"/>
  <c r="L215" i="325"/>
  <c r="I214" i="325"/>
  <c r="M216" i="325"/>
  <c r="P214" i="325"/>
  <c r="J213" i="325"/>
  <c r="G213" i="325" s="1"/>
  <c r="T214" i="325"/>
  <c r="D215" i="325"/>
  <c r="F214" i="325"/>
  <c r="C215" i="325"/>
  <c r="H214" i="325"/>
  <c r="E214" i="325" s="1"/>
  <c r="K215" i="325"/>
  <c r="T213" i="322"/>
  <c r="F215" i="322"/>
  <c r="C216" i="322"/>
  <c r="P214" i="322"/>
  <c r="J213" i="322"/>
  <c r="G213" i="322" s="1"/>
  <c r="D217" i="322"/>
  <c r="M217" i="322"/>
  <c r="I216" i="322"/>
  <c r="L217" i="322"/>
  <c r="H215" i="322"/>
  <c r="E215" i="322" s="1"/>
  <c r="K216" i="322"/>
  <c r="R216" i="325" l="1"/>
  <c r="Q217" i="325"/>
  <c r="S230" i="322"/>
  <c r="W229" i="322"/>
  <c r="W230" i="322" s="1"/>
  <c r="V215" i="325"/>
  <c r="V216" i="325" s="1"/>
  <c r="N229" i="322"/>
  <c r="U216" i="325"/>
  <c r="U217" i="325" s="1"/>
  <c r="R230" i="322"/>
  <c r="V230" i="322" s="1"/>
  <c r="O215" i="325"/>
  <c r="O216" i="325" s="1"/>
  <c r="S218" i="325"/>
  <c r="W218" i="325" s="1"/>
  <c r="U229" i="322"/>
  <c r="U230" i="322" s="1"/>
  <c r="Q230" i="322"/>
  <c r="N216" i="325"/>
  <c r="N217" i="325" s="1"/>
  <c r="P215" i="325"/>
  <c r="J214" i="325"/>
  <c r="G214" i="325" s="1"/>
  <c r="M217" i="325"/>
  <c r="H215" i="325"/>
  <c r="E215" i="325" s="1"/>
  <c r="K216" i="325"/>
  <c r="C216" i="325"/>
  <c r="T215" i="325"/>
  <c r="D216" i="325"/>
  <c r="L216" i="325"/>
  <c r="I215" i="325"/>
  <c r="F215" i="325" s="1"/>
  <c r="T214" i="322"/>
  <c r="K217" i="322"/>
  <c r="H216" i="322"/>
  <c r="E216" i="322" s="1"/>
  <c r="I217" i="322"/>
  <c r="L218" i="322"/>
  <c r="F216" i="322"/>
  <c r="C217" i="322"/>
  <c r="M218" i="322"/>
  <c r="D218" i="322"/>
  <c r="P215" i="322"/>
  <c r="J214" i="322"/>
  <c r="G214" i="322" s="1"/>
  <c r="O217" i="325" l="1"/>
  <c r="R231" i="322"/>
  <c r="S231" i="322"/>
  <c r="Q231" i="322"/>
  <c r="N230" i="322"/>
  <c r="N231" i="322" s="1"/>
  <c r="U231" i="322"/>
  <c r="V217" i="325"/>
  <c r="Q218" i="325"/>
  <c r="R217" i="325"/>
  <c r="S219" i="325"/>
  <c r="O230" i="322"/>
  <c r="O231" i="322" s="1"/>
  <c r="H216" i="325"/>
  <c r="K217" i="325"/>
  <c r="T216" i="325"/>
  <c r="D217" i="325"/>
  <c r="M218" i="325"/>
  <c r="I216" i="325"/>
  <c r="F216" i="325" s="1"/>
  <c r="L217" i="325"/>
  <c r="C217" i="325"/>
  <c r="E216" i="325"/>
  <c r="P216" i="325"/>
  <c r="J215" i="325"/>
  <c r="G215" i="325" s="1"/>
  <c r="T215" i="322"/>
  <c r="P216" i="322"/>
  <c r="J215" i="322"/>
  <c r="G215" i="322" s="1"/>
  <c r="F217" i="322"/>
  <c r="C218" i="322"/>
  <c r="L219" i="322"/>
  <c r="I218" i="322"/>
  <c r="D219" i="322"/>
  <c r="M219" i="322"/>
  <c r="K218" i="322"/>
  <c r="H217" i="322"/>
  <c r="E217" i="322" s="1"/>
  <c r="Q219" i="325" l="1"/>
  <c r="U218" i="325"/>
  <c r="U219" i="325" s="1"/>
  <c r="R232" i="322"/>
  <c r="O232" i="322"/>
  <c r="N218" i="325"/>
  <c r="N219" i="325" s="1"/>
  <c r="S220" i="325"/>
  <c r="O218" i="325"/>
  <c r="Q232" i="322"/>
  <c r="U232" i="322" s="1"/>
  <c r="V231" i="322"/>
  <c r="V232" i="322" s="1"/>
  <c r="R218" i="325"/>
  <c r="V218" i="325" s="1"/>
  <c r="W231" i="322"/>
  <c r="W232" i="322" s="1"/>
  <c r="S232" i="322"/>
  <c r="W219" i="325"/>
  <c r="W220" i="325" s="1"/>
  <c r="M219" i="325"/>
  <c r="D218" i="325"/>
  <c r="T217" i="325"/>
  <c r="H217" i="325"/>
  <c r="E217" i="325" s="1"/>
  <c r="K218" i="325"/>
  <c r="P217" i="325"/>
  <c r="J216" i="325"/>
  <c r="G216" i="325" s="1"/>
  <c r="C218" i="325"/>
  <c r="L218" i="325"/>
  <c r="I217" i="325"/>
  <c r="F217" i="325" s="1"/>
  <c r="T216" i="322"/>
  <c r="L220" i="322"/>
  <c r="I219" i="322"/>
  <c r="K219" i="322"/>
  <c r="H218" i="322"/>
  <c r="E218" i="322" s="1"/>
  <c r="M220" i="322"/>
  <c r="F218" i="322"/>
  <c r="C219" i="322"/>
  <c r="D220" i="322"/>
  <c r="P217" i="322"/>
  <c r="J216" i="322"/>
  <c r="G216" i="322" s="1"/>
  <c r="Q233" i="322" l="1"/>
  <c r="S233" i="322"/>
  <c r="R233" i="322"/>
  <c r="S221" i="325"/>
  <c r="U220" i="325"/>
  <c r="R219" i="325"/>
  <c r="O219" i="325" s="1"/>
  <c r="N232" i="322"/>
  <c r="Q220" i="325"/>
  <c r="D219" i="325"/>
  <c r="T218" i="325"/>
  <c r="I218" i="325"/>
  <c r="F218" i="325" s="1"/>
  <c r="L219" i="325"/>
  <c r="H218" i="325"/>
  <c r="E218" i="325" s="1"/>
  <c r="K219" i="325"/>
  <c r="C219" i="325"/>
  <c r="P218" i="325"/>
  <c r="J217" i="325"/>
  <c r="G217" i="325" s="1"/>
  <c r="M220" i="325"/>
  <c r="T217" i="322"/>
  <c r="D221" i="322"/>
  <c r="P218" i="322"/>
  <c r="J217" i="322"/>
  <c r="G217" i="322" s="1"/>
  <c r="M221" i="322"/>
  <c r="H219" i="322"/>
  <c r="E219" i="322" s="1"/>
  <c r="K220" i="322"/>
  <c r="C220" i="322"/>
  <c r="F219" i="322"/>
  <c r="I220" i="322"/>
  <c r="L221" i="322"/>
  <c r="R220" i="325" l="1"/>
  <c r="S234" i="322"/>
  <c r="S222" i="325"/>
  <c r="Q234" i="322"/>
  <c r="Q221" i="325"/>
  <c r="W233" i="322"/>
  <c r="W221" i="325"/>
  <c r="N233" i="322"/>
  <c r="N234" i="322" s="1"/>
  <c r="R234" i="322"/>
  <c r="O233" i="322"/>
  <c r="V233" i="322"/>
  <c r="U233" i="322"/>
  <c r="U234" i="322" s="1"/>
  <c r="N220" i="325"/>
  <c r="N221" i="325" s="1"/>
  <c r="V219" i="325"/>
  <c r="V220" i="325" s="1"/>
  <c r="M221" i="325"/>
  <c r="K220" i="325"/>
  <c r="H219" i="325"/>
  <c r="E219" i="325" s="1"/>
  <c r="I219" i="325"/>
  <c r="F219" i="325" s="1"/>
  <c r="L220" i="325"/>
  <c r="P219" i="325"/>
  <c r="J218" i="325"/>
  <c r="G218" i="325" s="1"/>
  <c r="C220" i="325"/>
  <c r="T219" i="325"/>
  <c r="D220" i="325"/>
  <c r="T218" i="322"/>
  <c r="M222" i="322"/>
  <c r="D222" i="322"/>
  <c r="L222" i="322"/>
  <c r="I221" i="322"/>
  <c r="P219" i="322"/>
  <c r="J218" i="322"/>
  <c r="G218" i="322" s="1"/>
  <c r="F220" i="322"/>
  <c r="C221" i="322"/>
  <c r="H220" i="322"/>
  <c r="E220" i="322" s="1"/>
  <c r="K221" i="322"/>
  <c r="R235" i="322" l="1"/>
  <c r="S223" i="325"/>
  <c r="W222" i="325"/>
  <c r="W223" i="325" s="1"/>
  <c r="N222" i="325"/>
  <c r="W234" i="322"/>
  <c r="W235" i="322" s="1"/>
  <c r="S235" i="322"/>
  <c r="Q222" i="325"/>
  <c r="U221" i="325"/>
  <c r="U222" i="325" s="1"/>
  <c r="V234" i="322"/>
  <c r="V235" i="322" s="1"/>
  <c r="R221" i="325"/>
  <c r="O234" i="322"/>
  <c r="O235" i="322" s="1"/>
  <c r="Q235" i="322"/>
  <c r="O220" i="325"/>
  <c r="P220" i="325"/>
  <c r="J219" i="325"/>
  <c r="G219" i="325" s="1"/>
  <c r="L221" i="325"/>
  <c r="D221" i="325"/>
  <c r="T220" i="325"/>
  <c r="K221" i="325"/>
  <c r="H220" i="325"/>
  <c r="E220" i="325" s="1"/>
  <c r="M222" i="325"/>
  <c r="C221" i="325"/>
  <c r="T219" i="322"/>
  <c r="K222" i="322"/>
  <c r="H221" i="322"/>
  <c r="E221" i="322" s="1"/>
  <c r="C222" i="322"/>
  <c r="F221" i="322"/>
  <c r="D223" i="322"/>
  <c r="M223" i="322"/>
  <c r="P220" i="322"/>
  <c r="J219" i="322"/>
  <c r="G219" i="322" s="1"/>
  <c r="L223" i="322"/>
  <c r="I222" i="322"/>
  <c r="R222" i="325" l="1"/>
  <c r="N223" i="325"/>
  <c r="U223" i="325"/>
  <c r="W224" i="325"/>
  <c r="O221" i="325"/>
  <c r="O222" i="325" s="1"/>
  <c r="Q223" i="325"/>
  <c r="V221" i="325"/>
  <c r="V222" i="325" s="1"/>
  <c r="N235" i="322"/>
  <c r="Q236" i="322"/>
  <c r="U235" i="322"/>
  <c r="U236" i="322" s="1"/>
  <c r="S224" i="325"/>
  <c r="I220" i="325"/>
  <c r="F220" i="325" s="1"/>
  <c r="S236" i="322"/>
  <c r="R236" i="322"/>
  <c r="T221" i="325"/>
  <c r="D222" i="325"/>
  <c r="C222" i="325"/>
  <c r="L222" i="325"/>
  <c r="I221" i="325"/>
  <c r="F221" i="325" s="1"/>
  <c r="M223" i="325"/>
  <c r="K222" i="325"/>
  <c r="H221" i="325"/>
  <c r="E221" i="325" s="1"/>
  <c r="P221" i="325"/>
  <c r="J220" i="325"/>
  <c r="G220" i="325" s="1"/>
  <c r="T220" i="322"/>
  <c r="I223" i="322"/>
  <c r="L224" i="322"/>
  <c r="P221" i="322"/>
  <c r="J220" i="322"/>
  <c r="G220" i="322" s="1"/>
  <c r="F222" i="322"/>
  <c r="C223" i="322"/>
  <c r="D224" i="322"/>
  <c r="M224" i="322"/>
  <c r="H222" i="322"/>
  <c r="E222" i="322" s="1"/>
  <c r="K223" i="322"/>
  <c r="Q237" i="322" l="1"/>
  <c r="U224" i="325"/>
  <c r="O236" i="322"/>
  <c r="R237" i="322"/>
  <c r="N236" i="322"/>
  <c r="N237" i="322" s="1"/>
  <c r="V236" i="322"/>
  <c r="S237" i="322"/>
  <c r="W236" i="322"/>
  <c r="W237" i="322" s="1"/>
  <c r="S225" i="325"/>
  <c r="W225" i="325" s="1"/>
  <c r="Q224" i="325"/>
  <c r="R223" i="325"/>
  <c r="V223" i="325" s="1"/>
  <c r="C223" i="325"/>
  <c r="K223" i="325"/>
  <c r="H222" i="325"/>
  <c r="E222" i="325" s="1"/>
  <c r="T222" i="325"/>
  <c r="D223" i="325"/>
  <c r="I222" i="325"/>
  <c r="F222" i="325" s="1"/>
  <c r="L223" i="325"/>
  <c r="P222" i="325"/>
  <c r="J221" i="325"/>
  <c r="G221" i="325" s="1"/>
  <c r="M224" i="325"/>
  <c r="T221" i="322"/>
  <c r="C224" i="322"/>
  <c r="F223" i="322"/>
  <c r="P222" i="322"/>
  <c r="J221" i="322"/>
  <c r="G221" i="322" s="1"/>
  <c r="H223" i="322"/>
  <c r="E223" i="322" s="1"/>
  <c r="K224" i="322"/>
  <c r="I224" i="322"/>
  <c r="L225" i="322"/>
  <c r="M225" i="322"/>
  <c r="D225" i="322"/>
  <c r="V237" i="322" l="1"/>
  <c r="R238" i="322"/>
  <c r="O237" i="322"/>
  <c r="O238" i="322" s="1"/>
  <c r="R224" i="325"/>
  <c r="S238" i="322"/>
  <c r="Q238" i="322"/>
  <c r="Q225" i="325"/>
  <c r="N224" i="325"/>
  <c r="N225" i="325" s="1"/>
  <c r="S226" i="325"/>
  <c r="U237" i="322"/>
  <c r="O223" i="325"/>
  <c r="H223" i="325"/>
  <c r="E223" i="325" s="1"/>
  <c r="K224" i="325"/>
  <c r="M225" i="325"/>
  <c r="P223" i="325"/>
  <c r="J222" i="325"/>
  <c r="G222" i="325" s="1"/>
  <c r="L224" i="325"/>
  <c r="I223" i="325"/>
  <c r="F223" i="325" s="1"/>
  <c r="C224" i="325"/>
  <c r="D224" i="325"/>
  <c r="T223" i="325"/>
  <c r="T222" i="322"/>
  <c r="K225" i="322"/>
  <c r="H224" i="322"/>
  <c r="E224" i="322" s="1"/>
  <c r="P223" i="322"/>
  <c r="J222" i="322"/>
  <c r="G222" i="322" s="1"/>
  <c r="D226" i="322"/>
  <c r="M226" i="322"/>
  <c r="L226" i="322"/>
  <c r="I225" i="322"/>
  <c r="C225" i="322"/>
  <c r="F224" i="322"/>
  <c r="R225" i="325" l="1"/>
  <c r="Q226" i="325"/>
  <c r="O224" i="325"/>
  <c r="O225" i="325" s="1"/>
  <c r="U238" i="322"/>
  <c r="U239" i="322" s="1"/>
  <c r="N238" i="322"/>
  <c r="N239" i="322" s="1"/>
  <c r="Q239" i="322"/>
  <c r="R239" i="322"/>
  <c r="V238" i="322"/>
  <c r="V239" i="322" s="1"/>
  <c r="W238" i="322"/>
  <c r="W239" i="322" s="1"/>
  <c r="S239" i="322"/>
  <c r="V224" i="325"/>
  <c r="V225" i="325" s="1"/>
  <c r="S227" i="325"/>
  <c r="U225" i="325"/>
  <c r="U226" i="325" s="1"/>
  <c r="W226" i="325"/>
  <c r="W227" i="325" s="1"/>
  <c r="P224" i="325"/>
  <c r="J223" i="325"/>
  <c r="G223" i="325" s="1"/>
  <c r="T224" i="325"/>
  <c r="D225" i="325"/>
  <c r="M226" i="325"/>
  <c r="C225" i="325"/>
  <c r="I224" i="325"/>
  <c r="F224" i="325" s="1"/>
  <c r="L225" i="325"/>
  <c r="K225" i="325"/>
  <c r="H224" i="325"/>
  <c r="E224" i="325" s="1"/>
  <c r="T223" i="322"/>
  <c r="D227" i="322"/>
  <c r="P224" i="322"/>
  <c r="J223" i="322"/>
  <c r="G223" i="322" s="1"/>
  <c r="L227" i="322"/>
  <c r="I226" i="322"/>
  <c r="F225" i="322"/>
  <c r="C226" i="322"/>
  <c r="M227" i="322"/>
  <c r="K226" i="322"/>
  <c r="H225" i="322"/>
  <c r="E225" i="322" s="1"/>
  <c r="W228" i="325" l="1"/>
  <c r="Q227" i="325"/>
  <c r="O239" i="322"/>
  <c r="S228" i="325"/>
  <c r="R226" i="325"/>
  <c r="V226" i="325" s="1"/>
  <c r="N226" i="325"/>
  <c r="N227" i="325" s="1"/>
  <c r="M227" i="325"/>
  <c r="T225" i="325"/>
  <c r="D226" i="325"/>
  <c r="L226" i="325"/>
  <c r="I225" i="325"/>
  <c r="F225" i="325" s="1"/>
  <c r="C226" i="325"/>
  <c r="H225" i="325"/>
  <c r="E225" i="325" s="1"/>
  <c r="K226" i="325"/>
  <c r="P225" i="325"/>
  <c r="J224" i="325"/>
  <c r="G224" i="325" s="1"/>
  <c r="T224" i="322"/>
  <c r="L228" i="322"/>
  <c r="I227" i="322"/>
  <c r="K227" i="322"/>
  <c r="H226" i="322"/>
  <c r="E226" i="322" s="1"/>
  <c r="M228" i="322"/>
  <c r="D228" i="322"/>
  <c r="P225" i="322"/>
  <c r="J224" i="322"/>
  <c r="G224" i="322" s="1"/>
  <c r="F226" i="322"/>
  <c r="C227" i="322"/>
  <c r="Q228" i="325" l="1"/>
  <c r="U227" i="325"/>
  <c r="U228" i="325" s="1"/>
  <c r="R227" i="325"/>
  <c r="W229" i="325"/>
  <c r="O226" i="325"/>
  <c r="S229" i="325"/>
  <c r="P226" i="325"/>
  <c r="J225" i="325"/>
  <c r="G225" i="325" s="1"/>
  <c r="D227" i="325"/>
  <c r="T226" i="325"/>
  <c r="K227" i="325"/>
  <c r="H226" i="325"/>
  <c r="E226" i="325" s="1"/>
  <c r="M228" i="325"/>
  <c r="C227" i="325"/>
  <c r="I226" i="325"/>
  <c r="F226" i="325" s="1"/>
  <c r="L227" i="325"/>
  <c r="T225" i="322"/>
  <c r="F227" i="322"/>
  <c r="C228" i="322"/>
  <c r="M229" i="322"/>
  <c r="P226" i="322"/>
  <c r="J225" i="322"/>
  <c r="G225" i="322" s="1"/>
  <c r="H227" i="322"/>
  <c r="E227" i="322" s="1"/>
  <c r="K228" i="322"/>
  <c r="D229" i="322"/>
  <c r="I228" i="322"/>
  <c r="L229" i="322"/>
  <c r="R228" i="325" l="1"/>
  <c r="S230" i="325"/>
  <c r="Q229" i="325"/>
  <c r="N228" i="325"/>
  <c r="O227" i="325"/>
  <c r="O228" i="325" s="1"/>
  <c r="V227" i="325"/>
  <c r="V228" i="325" s="1"/>
  <c r="D228" i="325"/>
  <c r="T227" i="325"/>
  <c r="L228" i="325"/>
  <c r="I227" i="325"/>
  <c r="F227" i="325" s="1"/>
  <c r="C228" i="325"/>
  <c r="K228" i="325"/>
  <c r="H227" i="325"/>
  <c r="E227" i="325" s="1"/>
  <c r="M229" i="325"/>
  <c r="P227" i="325"/>
  <c r="J226" i="325"/>
  <c r="G226" i="325" s="1"/>
  <c r="T226" i="322"/>
  <c r="P227" i="322"/>
  <c r="J226" i="322"/>
  <c r="G226" i="322" s="1"/>
  <c r="F228" i="322"/>
  <c r="C229" i="322"/>
  <c r="M230" i="322"/>
  <c r="L230" i="322"/>
  <c r="I229" i="322"/>
  <c r="D230" i="322"/>
  <c r="K229" i="322"/>
  <c r="H228" i="322"/>
  <c r="E228" i="322" s="1"/>
  <c r="Q230" i="325" l="1"/>
  <c r="S231" i="325"/>
  <c r="U229" i="325"/>
  <c r="U230" i="325" s="1"/>
  <c r="R229" i="325"/>
  <c r="N229" i="325"/>
  <c r="N230" i="325" s="1"/>
  <c r="W230" i="325"/>
  <c r="W231" i="325" s="1"/>
  <c r="L229" i="325"/>
  <c r="I228" i="325"/>
  <c r="F228" i="325" s="1"/>
  <c r="P228" i="325"/>
  <c r="J227" i="325"/>
  <c r="G227" i="325" s="1"/>
  <c r="M230" i="325"/>
  <c r="C229" i="325"/>
  <c r="E228" i="325"/>
  <c r="K229" i="325"/>
  <c r="H228" i="325"/>
  <c r="T228" i="325"/>
  <c r="D229" i="325"/>
  <c r="T227" i="322"/>
  <c r="M231" i="322"/>
  <c r="L231" i="322"/>
  <c r="I230" i="322"/>
  <c r="K230" i="322"/>
  <c r="H229" i="322"/>
  <c r="E229" i="322" s="1"/>
  <c r="D231" i="322"/>
  <c r="C230" i="322"/>
  <c r="F229" i="322"/>
  <c r="P228" i="322"/>
  <c r="J227" i="322"/>
  <c r="G227" i="322" s="1"/>
  <c r="R230" i="325" l="1"/>
  <c r="V229" i="325"/>
  <c r="V230" i="325" s="1"/>
  <c r="U231" i="325"/>
  <c r="S232" i="325"/>
  <c r="N231" i="325"/>
  <c r="Q231" i="325"/>
  <c r="O229" i="325"/>
  <c r="O230" i="325" s="1"/>
  <c r="C230" i="325"/>
  <c r="T229" i="325"/>
  <c r="D230" i="325"/>
  <c r="P229" i="325"/>
  <c r="J228" i="325"/>
  <c r="G228" i="325" s="1"/>
  <c r="K230" i="325"/>
  <c r="H229" i="325"/>
  <c r="E229" i="325" s="1"/>
  <c r="M231" i="325"/>
  <c r="L230" i="325"/>
  <c r="I229" i="325"/>
  <c r="F229" i="325" s="1"/>
  <c r="T228" i="322"/>
  <c r="H230" i="322"/>
  <c r="E230" i="322" s="1"/>
  <c r="K231" i="322"/>
  <c r="I231" i="322"/>
  <c r="L232" i="322"/>
  <c r="D232" i="322"/>
  <c r="P229" i="322"/>
  <c r="J228" i="322"/>
  <c r="G228" i="322" s="1"/>
  <c r="F230" i="322"/>
  <c r="C231" i="322"/>
  <c r="M232" i="322"/>
  <c r="S233" i="325" l="1"/>
  <c r="W232" i="325"/>
  <c r="W233" i="325" s="1"/>
  <c r="U232" i="325"/>
  <c r="V231" i="325"/>
  <c r="Q232" i="325"/>
  <c r="R231" i="325"/>
  <c r="O231" i="325" s="1"/>
  <c r="T230" i="325"/>
  <c r="D231" i="325"/>
  <c r="M232" i="325"/>
  <c r="E230" i="325"/>
  <c r="C231" i="325"/>
  <c r="P230" i="325"/>
  <c r="J229" i="325"/>
  <c r="G229" i="325" s="1"/>
  <c r="L231" i="325"/>
  <c r="I230" i="325"/>
  <c r="F230" i="325" s="1"/>
  <c r="K231" i="325"/>
  <c r="H230" i="325"/>
  <c r="T229" i="322"/>
  <c r="M233" i="322"/>
  <c r="P230" i="322"/>
  <c r="J229" i="322"/>
  <c r="G229" i="322" s="1"/>
  <c r="D233" i="322"/>
  <c r="C232" i="322"/>
  <c r="F231" i="322"/>
  <c r="K232" i="322"/>
  <c r="H231" i="322"/>
  <c r="E231" i="322" s="1"/>
  <c r="L233" i="322"/>
  <c r="I232" i="322"/>
  <c r="U233" i="325" l="1"/>
  <c r="S234" i="325"/>
  <c r="R232" i="325"/>
  <c r="Q233" i="325"/>
  <c r="N232" i="325"/>
  <c r="N233" i="325" s="1"/>
  <c r="M233" i="325"/>
  <c r="C232" i="325"/>
  <c r="K232" i="325"/>
  <c r="H231" i="325"/>
  <c r="E231" i="325" s="1"/>
  <c r="L232" i="325"/>
  <c r="I231" i="325"/>
  <c r="F231" i="325" s="1"/>
  <c r="T231" i="325"/>
  <c r="D232" i="325"/>
  <c r="P231" i="325"/>
  <c r="J230" i="325"/>
  <c r="G230" i="325" s="1"/>
  <c r="T230" i="322"/>
  <c r="C233" i="322"/>
  <c r="F232" i="322"/>
  <c r="L234" i="322"/>
  <c r="I233" i="322"/>
  <c r="M234" i="322"/>
  <c r="D234" i="322"/>
  <c r="K233" i="322"/>
  <c r="H232" i="322"/>
  <c r="E232" i="322" s="1"/>
  <c r="P231" i="322"/>
  <c r="J230" i="322"/>
  <c r="G230" i="322" s="1"/>
  <c r="R233" i="325" l="1"/>
  <c r="S235" i="325"/>
  <c r="W234" i="325"/>
  <c r="W235" i="325" s="1"/>
  <c r="N234" i="325"/>
  <c r="U234" i="325"/>
  <c r="V232" i="325"/>
  <c r="V233" i="325" s="1"/>
  <c r="Q234" i="325"/>
  <c r="O232" i="325"/>
  <c r="O233" i="325" s="1"/>
  <c r="P232" i="325"/>
  <c r="J231" i="325"/>
  <c r="G231" i="325" s="1"/>
  <c r="C233" i="325"/>
  <c r="L233" i="325"/>
  <c r="I232" i="325"/>
  <c r="F232" i="325" s="1"/>
  <c r="H232" i="325"/>
  <c r="E232" i="325" s="1"/>
  <c r="K233" i="325"/>
  <c r="T232" i="325"/>
  <c r="D233" i="325"/>
  <c r="M234" i="325"/>
  <c r="T231" i="322"/>
  <c r="K234" i="322"/>
  <c r="H233" i="322"/>
  <c r="E233" i="322" s="1"/>
  <c r="M235" i="322"/>
  <c r="F233" i="322"/>
  <c r="C234" i="322"/>
  <c r="P232" i="322"/>
  <c r="J231" i="322"/>
  <c r="G231" i="322" s="1"/>
  <c r="L235" i="322"/>
  <c r="I234" i="322"/>
  <c r="D235" i="322"/>
  <c r="N235" i="325" l="1"/>
  <c r="S236" i="325"/>
  <c r="Q235" i="325"/>
  <c r="U235" i="325" s="1"/>
  <c r="R234" i="325"/>
  <c r="O234" i="325" s="1"/>
  <c r="C234" i="325"/>
  <c r="I233" i="325"/>
  <c r="F233" i="325" s="1"/>
  <c r="L234" i="325"/>
  <c r="M235" i="325"/>
  <c r="T233" i="325"/>
  <c r="D234" i="325"/>
  <c r="H233" i="325"/>
  <c r="E233" i="325" s="1"/>
  <c r="K234" i="325"/>
  <c r="P233" i="325"/>
  <c r="J232" i="325"/>
  <c r="G232" i="325" s="1"/>
  <c r="T232" i="322"/>
  <c r="P233" i="322"/>
  <c r="J232" i="322"/>
  <c r="G232" i="322" s="1"/>
  <c r="C235" i="322"/>
  <c r="F234" i="322"/>
  <c r="M236" i="322"/>
  <c r="I235" i="322"/>
  <c r="L236" i="322"/>
  <c r="D236" i="322"/>
  <c r="H234" i="322"/>
  <c r="E234" i="322" s="1"/>
  <c r="K235" i="322"/>
  <c r="U236" i="325" l="1"/>
  <c r="S237" i="325"/>
  <c r="W236" i="325"/>
  <c r="W237" i="325" s="1"/>
  <c r="R235" i="325"/>
  <c r="N236" i="325"/>
  <c r="Q236" i="325"/>
  <c r="V234" i="325"/>
  <c r="I234" i="325"/>
  <c r="F234" i="325" s="1"/>
  <c r="L235" i="325"/>
  <c r="M236" i="325"/>
  <c r="P234" i="325"/>
  <c r="J233" i="325"/>
  <c r="G233" i="325" s="1"/>
  <c r="C235" i="325"/>
  <c r="D235" i="325"/>
  <c r="T234" i="325"/>
  <c r="K235" i="325"/>
  <c r="H234" i="325"/>
  <c r="E234" i="325" s="1"/>
  <c r="T233" i="322"/>
  <c r="M237" i="322"/>
  <c r="D237" i="322"/>
  <c r="F235" i="322"/>
  <c r="E235" i="322"/>
  <c r="C236" i="322"/>
  <c r="H235" i="322"/>
  <c r="K236" i="322"/>
  <c r="I236" i="322"/>
  <c r="L237" i="322"/>
  <c r="P234" i="322"/>
  <c r="J233" i="322"/>
  <c r="G233" i="322" s="1"/>
  <c r="R236" i="325" l="1"/>
  <c r="V235" i="325"/>
  <c r="V236" i="325" s="1"/>
  <c r="S238" i="325"/>
  <c r="U237" i="325"/>
  <c r="Q237" i="325"/>
  <c r="O235" i="325"/>
  <c r="O236" i="325" s="1"/>
  <c r="P235" i="325"/>
  <c r="J234" i="325"/>
  <c r="G234" i="325" s="1"/>
  <c r="M237" i="325"/>
  <c r="C236" i="325"/>
  <c r="K236" i="325"/>
  <c r="H235" i="325"/>
  <c r="E235" i="325" s="1"/>
  <c r="D236" i="325"/>
  <c r="T235" i="325"/>
  <c r="L236" i="325"/>
  <c r="I235" i="325"/>
  <c r="F235" i="325" s="1"/>
  <c r="T234" i="322"/>
  <c r="F236" i="322"/>
  <c r="C237" i="322"/>
  <c r="D238" i="322"/>
  <c r="P235" i="322"/>
  <c r="J234" i="322"/>
  <c r="G234" i="322" s="1"/>
  <c r="L238" i="322"/>
  <c r="I237" i="322"/>
  <c r="K237" i="322"/>
  <c r="H236" i="322"/>
  <c r="E236" i="322" s="1"/>
  <c r="M238" i="322"/>
  <c r="S239" i="325" l="1"/>
  <c r="W238" i="325"/>
  <c r="W239" i="325" s="1"/>
  <c r="R237" i="325"/>
  <c r="Q238" i="325"/>
  <c r="N237" i="325"/>
  <c r="N238" i="325" s="1"/>
  <c r="C237" i="325"/>
  <c r="L237" i="325"/>
  <c r="I236" i="325"/>
  <c r="F236" i="325" s="1"/>
  <c r="T236" i="325"/>
  <c r="D237" i="325"/>
  <c r="K237" i="325"/>
  <c r="H236" i="325"/>
  <c r="E236" i="325" s="1"/>
  <c r="M238" i="325"/>
  <c r="P236" i="325"/>
  <c r="J235" i="325"/>
  <c r="G235" i="325" s="1"/>
  <c r="T235" i="322"/>
  <c r="P236" i="322"/>
  <c r="J235" i="322"/>
  <c r="G235" i="322" s="1"/>
  <c r="D239" i="322"/>
  <c r="C238" i="322"/>
  <c r="F237" i="322"/>
  <c r="M239" i="322"/>
  <c r="K238" i="322"/>
  <c r="H237" i="322"/>
  <c r="E237" i="322" s="1"/>
  <c r="L239" i="322"/>
  <c r="I239" i="322" s="1"/>
  <c r="I238" i="322"/>
  <c r="R238" i="325" l="1"/>
  <c r="O237" i="325"/>
  <c r="O238" i="325" s="1"/>
  <c r="V237" i="325"/>
  <c r="V238" i="325" s="1"/>
  <c r="Q239" i="325"/>
  <c r="U238" i="325"/>
  <c r="L238" i="325"/>
  <c r="I237" i="325"/>
  <c r="F237" i="325" s="1"/>
  <c r="M239" i="325"/>
  <c r="T237" i="325"/>
  <c r="D238" i="325"/>
  <c r="P237" i="325"/>
  <c r="J236" i="325"/>
  <c r="G236" i="325" s="1"/>
  <c r="K238" i="325"/>
  <c r="H237" i="325"/>
  <c r="E237" i="325" s="1"/>
  <c r="C238" i="325"/>
  <c r="T236" i="322"/>
  <c r="K239" i="322"/>
  <c r="H239" i="322" s="1"/>
  <c r="H238" i="322"/>
  <c r="E238" i="322" s="1"/>
  <c r="C239" i="322"/>
  <c r="F238" i="322"/>
  <c r="P237" i="322"/>
  <c r="J236" i="322"/>
  <c r="G236" i="322" s="1"/>
  <c r="U239" i="325" l="1"/>
  <c r="N239" i="325"/>
  <c r="R239" i="325"/>
  <c r="P238" i="325"/>
  <c r="J237" i="325"/>
  <c r="G237" i="325" s="1"/>
  <c r="C239" i="325"/>
  <c r="T238" i="325"/>
  <c r="D239" i="325"/>
  <c r="K239" i="325"/>
  <c r="H239" i="325" s="1"/>
  <c r="H238" i="325"/>
  <c r="E238" i="325" s="1"/>
  <c r="L239" i="325"/>
  <c r="I238" i="325"/>
  <c r="F238" i="325" s="1"/>
  <c r="T237" i="322"/>
  <c r="E239" i="322"/>
  <c r="F239" i="322"/>
  <c r="P238" i="322"/>
  <c r="J237" i="322"/>
  <c r="G237" i="322" s="1"/>
  <c r="O239" i="325" l="1"/>
  <c r="I239" i="325" s="1"/>
  <c r="F239" i="325" s="1"/>
  <c r="V239" i="325"/>
  <c r="T239" i="325"/>
  <c r="E239" i="325"/>
  <c r="P239" i="325"/>
  <c r="J239" i="325" s="1"/>
  <c r="G239" i="325" s="1"/>
  <c r="J238" i="325"/>
  <c r="G238" i="325" s="1"/>
  <c r="T238" i="322"/>
  <c r="P239" i="322"/>
  <c r="J238" i="322"/>
  <c r="G238" i="322" s="1"/>
  <c r="J239" i="322" l="1"/>
  <c r="G239" i="322" s="1"/>
  <c r="T239" i="322"/>
  <c r="S270" i="289" l="1"/>
  <c r="S271" i="289" s="1"/>
  <c r="S272" i="289" s="1"/>
  <c r="S273" i="289" s="1"/>
  <c r="S274" i="289" s="1"/>
  <c r="S275" i="289" s="1"/>
  <c r="S276" i="289" s="1"/>
  <c r="S277" i="289" s="1"/>
  <c r="S278" i="289" s="1"/>
  <c r="S279" i="289" s="1"/>
  <c r="S280" i="289" s="1"/>
  <c r="S281" i="289" s="1"/>
  <c r="S282" i="289" s="1"/>
  <c r="S283" i="289" s="1"/>
  <c r="S284" i="289" s="1"/>
  <c r="S285" i="289" s="1"/>
  <c r="S286" i="289" s="1"/>
  <c r="S287" i="289" s="1"/>
  <c r="S288" i="289" s="1"/>
  <c r="S289" i="289" s="1"/>
  <c r="S290" i="289" s="1"/>
  <c r="S291" i="289" s="1"/>
  <c r="S292" i="289" s="1"/>
  <c r="S293" i="289" s="1"/>
  <c r="S294" i="289" s="1"/>
  <c r="S295" i="289" s="1"/>
  <c r="S296" i="289" s="1"/>
  <c r="S297" i="289" s="1"/>
  <c r="S298" i="289" s="1"/>
  <c r="S299" i="289" s="1"/>
  <c r="S300" i="289" l="1"/>
  <c r="R149" i="304"/>
  <c r="Q270" i="289"/>
  <c r="S301" i="289" l="1"/>
  <c r="R150" i="304"/>
  <c r="Q271" i="289"/>
  <c r="S302" i="289" l="1"/>
  <c r="R151" i="304"/>
  <c r="Q272" i="289"/>
  <c r="S303" i="289" l="1"/>
  <c r="R152" i="304"/>
  <c r="Q273" i="289"/>
  <c r="S304" i="289" l="1"/>
  <c r="R153" i="304"/>
  <c r="Q274" i="289"/>
  <c r="S305" i="289" l="1"/>
  <c r="R154" i="304"/>
  <c r="Q275" i="289"/>
  <c r="S306" i="289" l="1"/>
  <c r="R155" i="304"/>
  <c r="Q276" i="289"/>
  <c r="S307" i="289" l="1"/>
  <c r="R156" i="304"/>
  <c r="Q277" i="289"/>
  <c r="S308" i="289" l="1"/>
  <c r="R157" i="304"/>
  <c r="Q278" i="289"/>
  <c r="S309" i="289" l="1"/>
  <c r="R158" i="304"/>
  <c r="Q279" i="289"/>
  <c r="S310" i="289" l="1"/>
  <c r="R159" i="304"/>
  <c r="Q280" i="289"/>
  <c r="S311" i="289" l="1"/>
  <c r="R160" i="304"/>
  <c r="Q281" i="289"/>
  <c r="S312" i="289" l="1"/>
  <c r="R161" i="304"/>
  <c r="Q282" i="289"/>
  <c r="S313" i="289" l="1"/>
  <c r="R162" i="304"/>
  <c r="Q283" i="289"/>
  <c r="S314" i="289" l="1"/>
  <c r="R163" i="304"/>
  <c r="Q284" i="289"/>
  <c r="S315" i="289" l="1"/>
  <c r="R164" i="304"/>
  <c r="Q285" i="289"/>
  <c r="S316" i="289" l="1"/>
  <c r="R165" i="304"/>
  <c r="Q286" i="289"/>
  <c r="S317" i="289" l="1"/>
  <c r="R166" i="304"/>
  <c r="Q287" i="289"/>
  <c r="S318" i="289" l="1"/>
  <c r="R167" i="304"/>
  <c r="Q288" i="289"/>
  <c r="S319" i="289" l="1"/>
  <c r="R168" i="304"/>
  <c r="Q289" i="289"/>
  <c r="S320" i="289" l="1"/>
  <c r="R169" i="304"/>
  <c r="Q290" i="289"/>
  <c r="S321" i="289" l="1"/>
  <c r="R170" i="304"/>
  <c r="Q291" i="289"/>
  <c r="S322" i="289" l="1"/>
  <c r="R171" i="304"/>
  <c r="Q292" i="289"/>
  <c r="S323" i="289" l="1"/>
  <c r="R172" i="304"/>
  <c r="Q293" i="289"/>
  <c r="A117" i="319"/>
  <c r="A118" i="319" s="1"/>
  <c r="A119" i="319" s="1"/>
  <c r="A120" i="319" s="1"/>
  <c r="A121" i="319" s="1"/>
  <c r="A122" i="319" s="1"/>
  <c r="A123" i="319" s="1"/>
  <c r="A124" i="319" s="1"/>
  <c r="A125" i="319" s="1"/>
  <c r="A126" i="319" s="1"/>
  <c r="A127" i="319" s="1"/>
  <c r="A128" i="319" s="1"/>
  <c r="A129" i="319" s="1"/>
  <c r="A130" i="319" s="1"/>
  <c r="A131" i="319" s="1"/>
  <c r="A132" i="319" s="1"/>
  <c r="A133" i="319" s="1"/>
  <c r="A134" i="319" s="1"/>
  <c r="A135" i="319" s="1"/>
  <c r="A136" i="319" s="1"/>
  <c r="A137" i="319" s="1"/>
  <c r="A138" i="319" s="1"/>
  <c r="A139" i="319" s="1"/>
  <c r="A140" i="319" s="1"/>
  <c r="A141" i="319" s="1"/>
  <c r="A142" i="319" s="1"/>
  <c r="A143" i="319" s="1"/>
  <c r="A144" i="319" s="1"/>
  <c r="A145" i="319" s="1"/>
  <c r="A146" i="319" s="1"/>
  <c r="A147" i="319" s="1"/>
  <c r="A148" i="319" s="1"/>
  <c r="A149" i="319" s="1"/>
  <c r="A150" i="319" s="1"/>
  <c r="A151" i="319" s="1"/>
  <c r="A152" i="319" s="1"/>
  <c r="A153" i="319" s="1"/>
  <c r="A154" i="319" s="1"/>
  <c r="A155" i="319" s="1"/>
  <c r="A156" i="319" s="1"/>
  <c r="A157" i="319" s="1"/>
  <c r="A158" i="319" s="1"/>
  <c r="A159" i="319" s="1"/>
  <c r="A160" i="319" s="1"/>
  <c r="A161" i="319" s="1"/>
  <c r="A162" i="319" s="1"/>
  <c r="A163" i="319" s="1"/>
  <c r="A164" i="319" s="1"/>
  <c r="A165" i="319" s="1"/>
  <c r="A166" i="319" s="1"/>
  <c r="A167" i="319" s="1"/>
  <c r="A168" i="319" s="1"/>
  <c r="A169" i="319" s="1"/>
  <c r="A170" i="319" s="1"/>
  <c r="A171" i="319" s="1"/>
  <c r="A172" i="319" s="1"/>
  <c r="A173" i="319" s="1"/>
  <c r="A174" i="319" s="1"/>
  <c r="A175" i="319" s="1"/>
  <c r="A176" i="319" s="1"/>
  <c r="A177" i="319" s="1"/>
  <c r="A178" i="319" s="1"/>
  <c r="A179" i="319" s="1"/>
  <c r="A180" i="319" s="1"/>
  <c r="A181" i="319" s="1"/>
  <c r="A182" i="319" s="1"/>
  <c r="A183" i="319" s="1"/>
  <c r="A184" i="319" s="1"/>
  <c r="A185" i="319" s="1"/>
  <c r="A186" i="319" s="1"/>
  <c r="A187" i="319" s="1"/>
  <c r="A188" i="319" s="1"/>
  <c r="A189" i="319" s="1"/>
  <c r="A190" i="319" s="1"/>
  <c r="A191" i="319" s="1"/>
  <c r="A192" i="319" s="1"/>
  <c r="A193" i="319" s="1"/>
  <c r="A194" i="319" s="1"/>
  <c r="A195" i="319" s="1"/>
  <c r="A196" i="319" s="1"/>
  <c r="A197" i="319" s="1"/>
  <c r="A198" i="319" s="1"/>
  <c r="A199" i="319" s="1"/>
  <c r="A200" i="319" s="1"/>
  <c r="A201" i="319" s="1"/>
  <c r="A202" i="319" s="1"/>
  <c r="A203" i="319" s="1"/>
  <c r="A204" i="319" s="1"/>
  <c r="A205" i="319" s="1"/>
  <c r="A206" i="319" s="1"/>
  <c r="A207" i="319" s="1"/>
  <c r="A208" i="319" s="1"/>
  <c r="A209" i="319" s="1"/>
  <c r="A210" i="319" s="1"/>
  <c r="A211" i="319" s="1"/>
  <c r="A212" i="319" s="1"/>
  <c r="A213" i="319" s="1"/>
  <c r="A214" i="319" s="1"/>
  <c r="A215" i="319" s="1"/>
  <c r="A216" i="319" s="1"/>
  <c r="A217" i="319" s="1"/>
  <c r="A218" i="319" s="1"/>
  <c r="A219" i="319" s="1"/>
  <c r="A220" i="319" s="1"/>
  <c r="A221" i="319" s="1"/>
  <c r="A222" i="319" s="1"/>
  <c r="A223" i="319" s="1"/>
  <c r="A224" i="319" s="1"/>
  <c r="A225" i="319" s="1"/>
  <c r="A226" i="319" s="1"/>
  <c r="A227" i="319" s="1"/>
  <c r="A228" i="319" s="1"/>
  <c r="A229" i="319" s="1"/>
  <c r="A230" i="319" s="1"/>
  <c r="A231" i="319" s="1"/>
  <c r="A232" i="319" s="1"/>
  <c r="A233" i="319" s="1"/>
  <c r="A234" i="319" s="1"/>
  <c r="A235" i="319" s="1"/>
  <c r="A236" i="319" s="1"/>
  <c r="A237" i="319" s="1"/>
  <c r="A238" i="319" s="1"/>
  <c r="A239" i="319" s="1"/>
  <c r="A117" i="316"/>
  <c r="A118" i="316" s="1"/>
  <c r="A119" i="316" s="1"/>
  <c r="A120" i="316" s="1"/>
  <c r="A121" i="316" s="1"/>
  <c r="A122" i="316" s="1"/>
  <c r="A123" i="316" s="1"/>
  <c r="A124" i="316" s="1"/>
  <c r="A125" i="316" s="1"/>
  <c r="A126" i="316" s="1"/>
  <c r="A127" i="316" s="1"/>
  <c r="A128" i="316" s="1"/>
  <c r="A129" i="316" s="1"/>
  <c r="A130" i="316" s="1"/>
  <c r="A131" i="316" s="1"/>
  <c r="A132" i="316" s="1"/>
  <c r="A133" i="316" s="1"/>
  <c r="A134" i="316" s="1"/>
  <c r="A135" i="316" s="1"/>
  <c r="A136" i="316" s="1"/>
  <c r="A137" i="316" s="1"/>
  <c r="A138" i="316" s="1"/>
  <c r="A139" i="316" s="1"/>
  <c r="A140" i="316" s="1"/>
  <c r="A141" i="316" s="1"/>
  <c r="A142" i="316" s="1"/>
  <c r="A143" i="316" s="1"/>
  <c r="A144" i="316" s="1"/>
  <c r="A145" i="316" s="1"/>
  <c r="A146" i="316" s="1"/>
  <c r="A147" i="316" s="1"/>
  <c r="A148" i="316" s="1"/>
  <c r="A149" i="316" s="1"/>
  <c r="A150" i="316" s="1"/>
  <c r="A151" i="316" s="1"/>
  <c r="A152" i="316" s="1"/>
  <c r="A153" i="316" s="1"/>
  <c r="A154" i="316" s="1"/>
  <c r="A155" i="316" s="1"/>
  <c r="A156" i="316" s="1"/>
  <c r="A157" i="316" s="1"/>
  <c r="A158" i="316" s="1"/>
  <c r="A159" i="316" s="1"/>
  <c r="A160" i="316" s="1"/>
  <c r="A161" i="316" s="1"/>
  <c r="A162" i="316" s="1"/>
  <c r="A163" i="316" s="1"/>
  <c r="A164" i="316" s="1"/>
  <c r="A165" i="316" s="1"/>
  <c r="A166" i="316" s="1"/>
  <c r="A167" i="316" s="1"/>
  <c r="A168" i="316" s="1"/>
  <c r="A169" i="316" s="1"/>
  <c r="A170" i="316" s="1"/>
  <c r="A171" i="316" s="1"/>
  <c r="A172" i="316" s="1"/>
  <c r="A173" i="316" s="1"/>
  <c r="A174" i="316" s="1"/>
  <c r="A175" i="316" s="1"/>
  <c r="A176" i="316" s="1"/>
  <c r="A177" i="316" s="1"/>
  <c r="A178" i="316" s="1"/>
  <c r="A179" i="316" s="1"/>
  <c r="A180" i="316" s="1"/>
  <c r="A181" i="316" s="1"/>
  <c r="A182" i="316" s="1"/>
  <c r="A183" i="316" s="1"/>
  <c r="A184" i="316" s="1"/>
  <c r="A185" i="316" s="1"/>
  <c r="A186" i="316" s="1"/>
  <c r="A187" i="316" s="1"/>
  <c r="A188" i="316" s="1"/>
  <c r="A189" i="316" s="1"/>
  <c r="A190" i="316" s="1"/>
  <c r="A191" i="316" s="1"/>
  <c r="A192" i="316" s="1"/>
  <c r="A193" i="316" s="1"/>
  <c r="A194" i="316" s="1"/>
  <c r="A195" i="316" s="1"/>
  <c r="A196" i="316" s="1"/>
  <c r="A197" i="316" s="1"/>
  <c r="A198" i="316" s="1"/>
  <c r="A199" i="316" s="1"/>
  <c r="A200" i="316" s="1"/>
  <c r="A202" i="316" s="1"/>
  <c r="A203" i="316" s="1"/>
  <c r="A204" i="316" s="1"/>
  <c r="A205" i="316" s="1"/>
  <c r="A206" i="316" s="1"/>
  <c r="A207" i="316" s="1"/>
  <c r="A208" i="316" s="1"/>
  <c r="A209" i="316" s="1"/>
  <c r="A210" i="316" s="1"/>
  <c r="A211" i="316" s="1"/>
  <c r="A212" i="316" s="1"/>
  <c r="A213" i="316" s="1"/>
  <c r="A214" i="316" s="1"/>
  <c r="A215" i="316" s="1"/>
  <c r="A216" i="316" s="1"/>
  <c r="A217" i="316" s="1"/>
  <c r="A218" i="316" s="1"/>
  <c r="A219" i="316" s="1"/>
  <c r="A220" i="316" s="1"/>
  <c r="A221" i="316" s="1"/>
  <c r="A222" i="316" s="1"/>
  <c r="A223" i="316" s="1"/>
  <c r="A224" i="316" s="1"/>
  <c r="A225" i="316" s="1"/>
  <c r="A226" i="316" s="1"/>
  <c r="A227" i="316" s="1"/>
  <c r="A228" i="316" s="1"/>
  <c r="A229" i="316" s="1"/>
  <c r="A230" i="316" s="1"/>
  <c r="A231" i="316" s="1"/>
  <c r="A232" i="316" s="1"/>
  <c r="A233" i="316" s="1"/>
  <c r="A234" i="316" s="1"/>
  <c r="A235" i="316" s="1"/>
  <c r="A236" i="316" s="1"/>
  <c r="A237" i="316" s="1"/>
  <c r="A238" i="316" s="1"/>
  <c r="A239" i="316" s="1"/>
  <c r="A240" i="316" s="1"/>
  <c r="A117" i="313"/>
  <c r="A118" i="313" s="1"/>
  <c r="A119" i="313" s="1"/>
  <c r="A120" i="313" s="1"/>
  <c r="A121" i="313" s="1"/>
  <c r="A122" i="313" s="1"/>
  <c r="A123" i="313" s="1"/>
  <c r="A124" i="313" s="1"/>
  <c r="A125" i="313" s="1"/>
  <c r="A126" i="313" s="1"/>
  <c r="A127" i="313" s="1"/>
  <c r="A128" i="313" s="1"/>
  <c r="A129" i="313" s="1"/>
  <c r="A130" i="313" s="1"/>
  <c r="A131" i="313" s="1"/>
  <c r="A132" i="313" s="1"/>
  <c r="A133" i="313" s="1"/>
  <c r="A134" i="313" s="1"/>
  <c r="A135" i="313" s="1"/>
  <c r="A136" i="313" s="1"/>
  <c r="A137" i="313" s="1"/>
  <c r="A138" i="313" s="1"/>
  <c r="A139" i="313" s="1"/>
  <c r="A140" i="313" s="1"/>
  <c r="A141" i="313" s="1"/>
  <c r="A142" i="313" s="1"/>
  <c r="A143" i="313" s="1"/>
  <c r="A144" i="313" s="1"/>
  <c r="A145" i="313" s="1"/>
  <c r="A146" i="313" s="1"/>
  <c r="A147" i="313" s="1"/>
  <c r="A148" i="313" s="1"/>
  <c r="A149" i="313" s="1"/>
  <c r="A150" i="313" s="1"/>
  <c r="A151" i="313" s="1"/>
  <c r="A152" i="313" s="1"/>
  <c r="A153" i="313" s="1"/>
  <c r="A154" i="313" s="1"/>
  <c r="A155" i="313" s="1"/>
  <c r="A156" i="313" s="1"/>
  <c r="A157" i="313" s="1"/>
  <c r="A158" i="313" s="1"/>
  <c r="A159" i="313" s="1"/>
  <c r="A160" i="313" s="1"/>
  <c r="A161" i="313" s="1"/>
  <c r="A162" i="313" s="1"/>
  <c r="A163" i="313" s="1"/>
  <c r="A164" i="313" s="1"/>
  <c r="A165" i="313" s="1"/>
  <c r="A166" i="313" s="1"/>
  <c r="A167" i="313" s="1"/>
  <c r="A168" i="313" s="1"/>
  <c r="A169" i="313" s="1"/>
  <c r="A170" i="313" s="1"/>
  <c r="A171" i="313" s="1"/>
  <c r="A172" i="313" s="1"/>
  <c r="A173" i="313" s="1"/>
  <c r="A174" i="313" s="1"/>
  <c r="A175" i="313" s="1"/>
  <c r="A176" i="313" s="1"/>
  <c r="A177" i="313" s="1"/>
  <c r="A178" i="313" s="1"/>
  <c r="A179" i="313" s="1"/>
  <c r="A180" i="313" s="1"/>
  <c r="A182" i="313" s="1"/>
  <c r="A183" i="313" s="1"/>
  <c r="A184" i="313" s="1"/>
  <c r="A185" i="313" s="1"/>
  <c r="A186" i="313" s="1"/>
  <c r="A187" i="313" s="1"/>
  <c r="A188" i="313" s="1"/>
  <c r="A189" i="313" s="1"/>
  <c r="A190" i="313" s="1"/>
  <c r="A191" i="313" s="1"/>
  <c r="A192" i="313" s="1"/>
  <c r="A193" i="313" s="1"/>
  <c r="A194" i="313" s="1"/>
  <c r="A195" i="313" s="1"/>
  <c r="A196" i="313" s="1"/>
  <c r="A197" i="313" s="1"/>
  <c r="A198" i="313" s="1"/>
  <c r="A199" i="313" s="1"/>
  <c r="A200" i="313" s="1"/>
  <c r="A201" i="313" s="1"/>
  <c r="A202" i="313" s="1"/>
  <c r="A203" i="313" s="1"/>
  <c r="A204" i="313" s="1"/>
  <c r="A205" i="313" s="1"/>
  <c r="A206" i="313" s="1"/>
  <c r="A207" i="313" s="1"/>
  <c r="A208" i="313" s="1"/>
  <c r="A209" i="313" s="1"/>
  <c r="A210" i="313" s="1"/>
  <c r="A211" i="313" s="1"/>
  <c r="A212" i="313" s="1"/>
  <c r="A213" i="313" s="1"/>
  <c r="A214" i="313" s="1"/>
  <c r="A215" i="313" s="1"/>
  <c r="A216" i="313" s="1"/>
  <c r="A217" i="313" s="1"/>
  <c r="A218" i="313" s="1"/>
  <c r="A219" i="313" s="1"/>
  <c r="A220" i="313" s="1"/>
  <c r="A221" i="313" s="1"/>
  <c r="A222" i="313" s="1"/>
  <c r="A223" i="313" s="1"/>
  <c r="A224" i="313" s="1"/>
  <c r="A225" i="313" s="1"/>
  <c r="A226" i="313" s="1"/>
  <c r="A227" i="313" s="1"/>
  <c r="A228" i="313" s="1"/>
  <c r="A229" i="313" s="1"/>
  <c r="A230" i="313" s="1"/>
  <c r="A231" i="313" s="1"/>
  <c r="A232" i="313" s="1"/>
  <c r="A233" i="313" s="1"/>
  <c r="A234" i="313" s="1"/>
  <c r="A235" i="313" s="1"/>
  <c r="A236" i="313" s="1"/>
  <c r="A237" i="313" s="1"/>
  <c r="A238" i="313" s="1"/>
  <c r="A239" i="313" s="1"/>
  <c r="A240" i="313" s="1"/>
  <c r="A117" i="310"/>
  <c r="A118" i="310" s="1"/>
  <c r="A119" i="310" s="1"/>
  <c r="A120" i="310" s="1"/>
  <c r="A121" i="310" s="1"/>
  <c r="A122" i="310" s="1"/>
  <c r="A123" i="310" s="1"/>
  <c r="A124" i="310" s="1"/>
  <c r="A125" i="310" s="1"/>
  <c r="A126" i="310" s="1"/>
  <c r="A127" i="310" s="1"/>
  <c r="A128" i="310" s="1"/>
  <c r="A129" i="310" s="1"/>
  <c r="A130" i="310" s="1"/>
  <c r="A131" i="310" s="1"/>
  <c r="A132" i="310" s="1"/>
  <c r="A133" i="310" s="1"/>
  <c r="A134" i="310" s="1"/>
  <c r="A135" i="310" s="1"/>
  <c r="A136" i="310" s="1"/>
  <c r="A137" i="310" s="1"/>
  <c r="A138" i="310" s="1"/>
  <c r="A139" i="310" s="1"/>
  <c r="A140" i="310" s="1"/>
  <c r="A141" i="310" s="1"/>
  <c r="A142" i="310" s="1"/>
  <c r="A143" i="310" s="1"/>
  <c r="A144" i="310" s="1"/>
  <c r="A145" i="310" s="1"/>
  <c r="A146" i="310" s="1"/>
  <c r="A147" i="310" s="1"/>
  <c r="A148" i="310" s="1"/>
  <c r="A149" i="310" s="1"/>
  <c r="A150" i="310" s="1"/>
  <c r="A151" i="310" s="1"/>
  <c r="A152" i="310" s="1"/>
  <c r="A153" i="310" s="1"/>
  <c r="A154" i="310" s="1"/>
  <c r="A155" i="310" s="1"/>
  <c r="A156" i="310" s="1"/>
  <c r="A157" i="310" s="1"/>
  <c r="A158" i="310" s="1"/>
  <c r="A159" i="310" s="1"/>
  <c r="A160" i="310" s="1"/>
  <c r="A161" i="310" s="1"/>
  <c r="A162" i="310" s="1"/>
  <c r="A163" i="310" s="1"/>
  <c r="A164" i="310" s="1"/>
  <c r="A165" i="310" s="1"/>
  <c r="A166" i="310" s="1"/>
  <c r="A167" i="310" s="1"/>
  <c r="A168" i="310" s="1"/>
  <c r="A169" i="310" s="1"/>
  <c r="A170" i="310" s="1"/>
  <c r="A171" i="310" s="1"/>
  <c r="A172" i="310" s="1"/>
  <c r="A173" i="310" s="1"/>
  <c r="A174" i="310" s="1"/>
  <c r="A175" i="310" s="1"/>
  <c r="A176" i="310" s="1"/>
  <c r="A177" i="310" s="1"/>
  <c r="A178" i="310" s="1"/>
  <c r="A179" i="310" s="1"/>
  <c r="A180" i="310" s="1"/>
  <c r="A182" i="310" s="1"/>
  <c r="A183" i="310" s="1"/>
  <c r="A184" i="310" s="1"/>
  <c r="A185" i="310" s="1"/>
  <c r="A186" i="310" s="1"/>
  <c r="A187" i="310" s="1"/>
  <c r="A188" i="310" s="1"/>
  <c r="A189" i="310" s="1"/>
  <c r="A190" i="310" s="1"/>
  <c r="A191" i="310" s="1"/>
  <c r="A192" i="310" s="1"/>
  <c r="A193" i="310" s="1"/>
  <c r="A194" i="310" s="1"/>
  <c r="A195" i="310" s="1"/>
  <c r="A196" i="310" s="1"/>
  <c r="A197" i="310" s="1"/>
  <c r="A198" i="310" s="1"/>
  <c r="A199" i="310" s="1"/>
  <c r="A200" i="310" s="1"/>
  <c r="A201" i="310" s="1"/>
  <c r="A202" i="310" s="1"/>
  <c r="A203" i="310" s="1"/>
  <c r="A204" i="310" s="1"/>
  <c r="A205" i="310" s="1"/>
  <c r="A206" i="310" s="1"/>
  <c r="A207" i="310" s="1"/>
  <c r="A208" i="310" s="1"/>
  <c r="A209" i="310" s="1"/>
  <c r="A210" i="310" s="1"/>
  <c r="A211" i="310" s="1"/>
  <c r="A212" i="310" s="1"/>
  <c r="A213" i="310" s="1"/>
  <c r="A214" i="310" s="1"/>
  <c r="A215" i="310" s="1"/>
  <c r="A216" i="310" s="1"/>
  <c r="A217" i="310" s="1"/>
  <c r="A218" i="310" s="1"/>
  <c r="A219" i="310" s="1"/>
  <c r="A220" i="310" s="1"/>
  <c r="A221" i="310" s="1"/>
  <c r="A222" i="310" s="1"/>
  <c r="A223" i="310" s="1"/>
  <c r="A224" i="310" s="1"/>
  <c r="A225" i="310" s="1"/>
  <c r="A226" i="310" s="1"/>
  <c r="A227" i="310" s="1"/>
  <c r="A228" i="310" s="1"/>
  <c r="A229" i="310" s="1"/>
  <c r="A230" i="310" s="1"/>
  <c r="A231" i="310" s="1"/>
  <c r="A232" i="310" s="1"/>
  <c r="A233" i="310" s="1"/>
  <c r="A234" i="310" s="1"/>
  <c r="A235" i="310" s="1"/>
  <c r="A236" i="310" s="1"/>
  <c r="A237" i="310" s="1"/>
  <c r="A238" i="310" s="1"/>
  <c r="A239" i="310" s="1"/>
  <c r="A240" i="310" s="1"/>
  <c r="A117" i="307"/>
  <c r="A118" i="307" s="1"/>
  <c r="A119" i="307" s="1"/>
  <c r="A120" i="307" s="1"/>
  <c r="A121" i="307" s="1"/>
  <c r="A122" i="307" s="1"/>
  <c r="A123" i="307" s="1"/>
  <c r="A124" i="307" s="1"/>
  <c r="A125" i="307" s="1"/>
  <c r="A126" i="307" s="1"/>
  <c r="A127" i="307" s="1"/>
  <c r="A128" i="307" s="1"/>
  <c r="A129" i="307" s="1"/>
  <c r="A130" i="307" s="1"/>
  <c r="A131" i="307" s="1"/>
  <c r="A132" i="307" s="1"/>
  <c r="A133" i="307" s="1"/>
  <c r="A134" i="307" s="1"/>
  <c r="A135" i="307" s="1"/>
  <c r="A136" i="307" s="1"/>
  <c r="A137" i="307" s="1"/>
  <c r="A138" i="307" s="1"/>
  <c r="A139" i="307" s="1"/>
  <c r="A140" i="307" s="1"/>
  <c r="A141" i="307" s="1"/>
  <c r="A142" i="307" s="1"/>
  <c r="A143" i="307" s="1"/>
  <c r="A144" i="307" s="1"/>
  <c r="A145" i="307" s="1"/>
  <c r="A146" i="307" s="1"/>
  <c r="A147" i="307" s="1"/>
  <c r="A148" i="307" s="1"/>
  <c r="A149" i="307" s="1"/>
  <c r="A150" i="307" s="1"/>
  <c r="A151" i="307" s="1"/>
  <c r="A152" i="307" s="1"/>
  <c r="A153" i="307" s="1"/>
  <c r="A154" i="307" s="1"/>
  <c r="A155" i="307" s="1"/>
  <c r="A156" i="307" s="1"/>
  <c r="A157" i="307" s="1"/>
  <c r="A158" i="307" s="1"/>
  <c r="A159" i="307" s="1"/>
  <c r="A160" i="307" s="1"/>
  <c r="A161" i="307" s="1"/>
  <c r="A162" i="307" s="1"/>
  <c r="A163" i="307" s="1"/>
  <c r="A164" i="307" s="1"/>
  <c r="A165" i="307" s="1"/>
  <c r="A166" i="307" s="1"/>
  <c r="A167" i="307" s="1"/>
  <c r="A168" i="307" s="1"/>
  <c r="A169" i="307" s="1"/>
  <c r="A170" i="307" s="1"/>
  <c r="A171" i="307" s="1"/>
  <c r="A172" i="307" s="1"/>
  <c r="A173" i="307" s="1"/>
  <c r="A174" i="307" s="1"/>
  <c r="A175" i="307" s="1"/>
  <c r="A176" i="307" s="1"/>
  <c r="A177" i="307" s="1"/>
  <c r="A178" i="307" s="1"/>
  <c r="A179" i="307" s="1"/>
  <c r="A180" i="307" s="1"/>
  <c r="A182" i="307" s="1"/>
  <c r="A183" i="307" s="1"/>
  <c r="A184" i="307" s="1"/>
  <c r="A185" i="307" s="1"/>
  <c r="A186" i="307" s="1"/>
  <c r="A187" i="307" s="1"/>
  <c r="A188" i="307" s="1"/>
  <c r="A189" i="307" s="1"/>
  <c r="A190" i="307" s="1"/>
  <c r="A191" i="307" s="1"/>
  <c r="A192" i="307" s="1"/>
  <c r="A193" i="307" s="1"/>
  <c r="A194" i="307" s="1"/>
  <c r="A195" i="307" s="1"/>
  <c r="A196" i="307" s="1"/>
  <c r="A197" i="307" s="1"/>
  <c r="A198" i="307" s="1"/>
  <c r="A199" i="307" s="1"/>
  <c r="A200" i="307" s="1"/>
  <c r="A201" i="307" s="1"/>
  <c r="A202" i="307" s="1"/>
  <c r="A203" i="307" s="1"/>
  <c r="A204" i="307" s="1"/>
  <c r="A205" i="307" s="1"/>
  <c r="A206" i="307" s="1"/>
  <c r="A207" i="307" s="1"/>
  <c r="A208" i="307" s="1"/>
  <c r="A209" i="307" s="1"/>
  <c r="A210" i="307" s="1"/>
  <c r="A211" i="307" s="1"/>
  <c r="A212" i="307" s="1"/>
  <c r="A213" i="307" s="1"/>
  <c r="A214" i="307" s="1"/>
  <c r="A215" i="307" s="1"/>
  <c r="A216" i="307" s="1"/>
  <c r="A217" i="307" s="1"/>
  <c r="A218" i="307" s="1"/>
  <c r="A219" i="307" s="1"/>
  <c r="A220" i="307" s="1"/>
  <c r="A221" i="307" s="1"/>
  <c r="A222" i="307" s="1"/>
  <c r="A223" i="307" s="1"/>
  <c r="A224" i="307" s="1"/>
  <c r="A225" i="307" s="1"/>
  <c r="A226" i="307" s="1"/>
  <c r="A227" i="307" s="1"/>
  <c r="A228" i="307" s="1"/>
  <c r="A229" i="307" s="1"/>
  <c r="A230" i="307" s="1"/>
  <c r="A231" i="307" s="1"/>
  <c r="A232" i="307" s="1"/>
  <c r="A233" i="307" s="1"/>
  <c r="A234" i="307" s="1"/>
  <c r="A235" i="307" s="1"/>
  <c r="A236" i="307" s="1"/>
  <c r="A237" i="307" s="1"/>
  <c r="A238" i="307" s="1"/>
  <c r="A239" i="307" s="1"/>
  <c r="A240" i="307" s="1"/>
  <c r="A117" i="304"/>
  <c r="A118" i="304" s="1"/>
  <c r="A119" i="304" s="1"/>
  <c r="A120" i="304" s="1"/>
  <c r="A121" i="304" s="1"/>
  <c r="A122" i="304" s="1"/>
  <c r="A123" i="304" s="1"/>
  <c r="A124" i="304" s="1"/>
  <c r="A125" i="304" s="1"/>
  <c r="A126" i="304" s="1"/>
  <c r="A127" i="304" s="1"/>
  <c r="A128" i="304" s="1"/>
  <c r="A129" i="304" s="1"/>
  <c r="A130" i="304" s="1"/>
  <c r="A131" i="304" s="1"/>
  <c r="A132" i="304" s="1"/>
  <c r="A133" i="304" s="1"/>
  <c r="A134" i="304" s="1"/>
  <c r="A135" i="304" s="1"/>
  <c r="A136" i="304" s="1"/>
  <c r="A137" i="304" s="1"/>
  <c r="A138" i="304" s="1"/>
  <c r="A139" i="304" s="1"/>
  <c r="A140" i="304" s="1"/>
  <c r="A141" i="304" s="1"/>
  <c r="A142" i="304" s="1"/>
  <c r="A143" i="304" s="1"/>
  <c r="A144" i="304" s="1"/>
  <c r="A145" i="304" s="1"/>
  <c r="A146" i="304" s="1"/>
  <c r="A147" i="304" s="1"/>
  <c r="A148" i="304" s="1"/>
  <c r="A149" i="304" s="1"/>
  <c r="A150" i="304" s="1"/>
  <c r="A151" i="304" s="1"/>
  <c r="A152" i="304" s="1"/>
  <c r="A153" i="304" s="1"/>
  <c r="A154" i="304" s="1"/>
  <c r="A155" i="304" s="1"/>
  <c r="A156" i="304" s="1"/>
  <c r="A157" i="304" s="1"/>
  <c r="A158" i="304" s="1"/>
  <c r="A159" i="304" s="1"/>
  <c r="A160" i="304" s="1"/>
  <c r="A161" i="304" s="1"/>
  <c r="A162" i="304" s="1"/>
  <c r="A163" i="304" s="1"/>
  <c r="A164" i="304" s="1"/>
  <c r="A165" i="304" s="1"/>
  <c r="A166" i="304" s="1"/>
  <c r="A167" i="304" s="1"/>
  <c r="A168" i="304" s="1"/>
  <c r="A169" i="304" s="1"/>
  <c r="A170" i="304" s="1"/>
  <c r="A171" i="304" s="1"/>
  <c r="A172" i="304" s="1"/>
  <c r="A173" i="304" s="1"/>
  <c r="A174" i="304" s="1"/>
  <c r="A175" i="304" s="1"/>
  <c r="A176" i="304" s="1"/>
  <c r="A177" i="304" s="1"/>
  <c r="A178" i="304" s="1"/>
  <c r="A179" i="304" s="1"/>
  <c r="A180" i="304" s="1"/>
  <c r="A181" i="304" s="1"/>
  <c r="A182" i="304" s="1"/>
  <c r="A183" i="304" s="1"/>
  <c r="A184" i="304" s="1"/>
  <c r="A185" i="304" s="1"/>
  <c r="A186" i="304" s="1"/>
  <c r="A187" i="304" s="1"/>
  <c r="A188" i="304" s="1"/>
  <c r="A189" i="304" s="1"/>
  <c r="A190" i="304" s="1"/>
  <c r="A191" i="304" s="1"/>
  <c r="A192" i="304" s="1"/>
  <c r="A193" i="304" s="1"/>
  <c r="A194" i="304" s="1"/>
  <c r="A195" i="304" s="1"/>
  <c r="A196" i="304" s="1"/>
  <c r="A197" i="304" s="1"/>
  <c r="A198" i="304" s="1"/>
  <c r="A199" i="304" s="1"/>
  <c r="A200" i="304" s="1"/>
  <c r="A201" i="304" s="1"/>
  <c r="A202" i="304" s="1"/>
  <c r="A203" i="304" s="1"/>
  <c r="A204" i="304" s="1"/>
  <c r="A205" i="304" s="1"/>
  <c r="A206" i="304" s="1"/>
  <c r="A207" i="304" s="1"/>
  <c r="A208" i="304" s="1"/>
  <c r="A209" i="304" s="1"/>
  <c r="A210" i="304" s="1"/>
  <c r="A211" i="304" s="1"/>
  <c r="A212" i="304" s="1"/>
  <c r="A213" i="304" s="1"/>
  <c r="A214" i="304" s="1"/>
  <c r="A215" i="304" s="1"/>
  <c r="A216" i="304" s="1"/>
  <c r="A217" i="304" s="1"/>
  <c r="A218" i="304" s="1"/>
  <c r="A219" i="304" s="1"/>
  <c r="A220" i="304" s="1"/>
  <c r="A221" i="304" s="1"/>
  <c r="A222" i="304" s="1"/>
  <c r="A223" i="304" s="1"/>
  <c r="A224" i="304" s="1"/>
  <c r="A225" i="304" s="1"/>
  <c r="A226" i="304" s="1"/>
  <c r="A227" i="304" s="1"/>
  <c r="A228" i="304" s="1"/>
  <c r="A229" i="304" s="1"/>
  <c r="A230" i="304" s="1"/>
  <c r="A231" i="304" s="1"/>
  <c r="A232" i="304" s="1"/>
  <c r="A233" i="304" s="1"/>
  <c r="A234" i="304" s="1"/>
  <c r="A235" i="304" s="1"/>
  <c r="A236" i="304" s="1"/>
  <c r="A237" i="304" s="1"/>
  <c r="A238" i="304" s="1"/>
  <c r="A239" i="304" s="1"/>
  <c r="A228" i="301"/>
  <c r="A229" i="301" s="1"/>
  <c r="A230" i="301" s="1"/>
  <c r="A231" i="301" s="1"/>
  <c r="A232" i="301" s="1"/>
  <c r="A233" i="301" s="1"/>
  <c r="A234" i="301" s="1"/>
  <c r="A235" i="301" s="1"/>
  <c r="A236" i="301" s="1"/>
  <c r="A237" i="301" s="1"/>
  <c r="A238" i="301" s="1"/>
  <c r="A239" i="301" s="1"/>
  <c r="A240" i="301" s="1"/>
  <c r="A241" i="301" s="1"/>
  <c r="A242" i="301" s="1"/>
  <c r="A243" i="301" s="1"/>
  <c r="A244" i="301" s="1"/>
  <c r="A245" i="301" s="1"/>
  <c r="A246" i="301" s="1"/>
  <c r="A247" i="301" s="1"/>
  <c r="A248" i="301" s="1"/>
  <c r="A249" i="301" s="1"/>
  <c r="A250" i="301" s="1"/>
  <c r="A251" i="301" s="1"/>
  <c r="A252" i="301" s="1"/>
  <c r="A253" i="301" s="1"/>
  <c r="A254" i="301" s="1"/>
  <c r="A255" i="301" s="1"/>
  <c r="A256" i="301" s="1"/>
  <c r="A257" i="301" s="1"/>
  <c r="A258" i="301" s="1"/>
  <c r="A259" i="301" s="1"/>
  <c r="A260" i="301" s="1"/>
  <c r="A261" i="301" s="1"/>
  <c r="A262" i="301" s="1"/>
  <c r="A263" i="301" s="1"/>
  <c r="A264" i="301" s="1"/>
  <c r="A265" i="301" s="1"/>
  <c r="A266" i="301" s="1"/>
  <c r="A267" i="301" s="1"/>
  <c r="A268" i="301" s="1"/>
  <c r="A269" i="301" s="1"/>
  <c r="A270" i="301" s="1"/>
  <c r="A271" i="301" s="1"/>
  <c r="A272" i="301" s="1"/>
  <c r="A273" i="301" s="1"/>
  <c r="A274" i="301" s="1"/>
  <c r="A275" i="301" s="1"/>
  <c r="A276" i="301" s="1"/>
  <c r="A277" i="301" s="1"/>
  <c r="A278" i="301" s="1"/>
  <c r="A279" i="301" s="1"/>
  <c r="A280" i="301" s="1"/>
  <c r="A281" i="301" s="1"/>
  <c r="A282" i="301" s="1"/>
  <c r="A283" i="301" s="1"/>
  <c r="A284" i="301" s="1"/>
  <c r="A285" i="301" s="1"/>
  <c r="A286" i="301" s="1"/>
  <c r="A287" i="301" s="1"/>
  <c r="A288" i="301" s="1"/>
  <c r="A289" i="301" s="1"/>
  <c r="A290" i="301" s="1"/>
  <c r="A291" i="301" s="1"/>
  <c r="A292" i="301" s="1"/>
  <c r="A293" i="301" s="1"/>
  <c r="A294" i="301" s="1"/>
  <c r="A295" i="301" s="1"/>
  <c r="A296" i="301" s="1"/>
  <c r="A297" i="301" s="1"/>
  <c r="A298" i="301" s="1"/>
  <c r="A299" i="301" s="1"/>
  <c r="A300" i="301" s="1"/>
  <c r="A301" i="301" s="1"/>
  <c r="A302" i="301" s="1"/>
  <c r="A303" i="301" s="1"/>
  <c r="A304" i="301" s="1"/>
  <c r="A305" i="301" s="1"/>
  <c r="A306" i="301" s="1"/>
  <c r="A307" i="301" s="1"/>
  <c r="A308" i="301" s="1"/>
  <c r="A309" i="301" s="1"/>
  <c r="A310" i="301" s="1"/>
  <c r="A311" i="301" s="1"/>
  <c r="A312" i="301" s="1"/>
  <c r="A313" i="301" s="1"/>
  <c r="A314" i="301" s="1"/>
  <c r="A315" i="301" s="1"/>
  <c r="A316" i="301" s="1"/>
  <c r="A317" i="301" s="1"/>
  <c r="A318" i="301" s="1"/>
  <c r="A319" i="301" s="1"/>
  <c r="A320" i="301" s="1"/>
  <c r="A321" i="301" s="1"/>
  <c r="A322" i="301" s="1"/>
  <c r="A323" i="301" s="1"/>
  <c r="A324" i="301" s="1"/>
  <c r="A325" i="301" s="1"/>
  <c r="A326" i="301" s="1"/>
  <c r="A327" i="301" s="1"/>
  <c r="A328" i="301" s="1"/>
  <c r="A329" i="301" s="1"/>
  <c r="A330" i="301" s="1"/>
  <c r="A331" i="301" s="1"/>
  <c r="A332" i="301" s="1"/>
  <c r="A333" i="301" s="1"/>
  <c r="A334" i="301" s="1"/>
  <c r="A335" i="301" s="1"/>
  <c r="A336" i="301" s="1"/>
  <c r="A337" i="301" s="1"/>
  <c r="A338" i="301" s="1"/>
  <c r="A339" i="301" s="1"/>
  <c r="A340" i="301" s="1"/>
  <c r="A341" i="301" s="1"/>
  <c r="A342" i="301" s="1"/>
  <c r="A343" i="301" s="1"/>
  <c r="A344" i="301" s="1"/>
  <c r="A345" i="301" s="1"/>
  <c r="A346" i="301" s="1"/>
  <c r="A347" i="301" s="1"/>
  <c r="A348" i="301" s="1"/>
  <c r="A349" i="301" s="1"/>
  <c r="A350" i="301" s="1"/>
  <c r="Q230" i="298"/>
  <c r="Q231" i="298" s="1"/>
  <c r="Q232" i="298" s="1"/>
  <c r="Q233" i="298" s="1"/>
  <c r="A228" i="298"/>
  <c r="A229" i="298" s="1"/>
  <c r="A230" i="298" s="1"/>
  <c r="A231" i="298" s="1"/>
  <c r="A232" i="298" s="1"/>
  <c r="A233" i="298" s="1"/>
  <c r="A234" i="298" s="1"/>
  <c r="A235" i="298" s="1"/>
  <c r="A236" i="298" s="1"/>
  <c r="A237" i="298" s="1"/>
  <c r="A238" i="298" s="1"/>
  <c r="A239" i="298" s="1"/>
  <c r="A240" i="298" s="1"/>
  <c r="A241" i="298" s="1"/>
  <c r="A242" i="298" s="1"/>
  <c r="A243" i="298" s="1"/>
  <c r="A244" i="298" s="1"/>
  <c r="A245" i="298" s="1"/>
  <c r="A246" i="298" s="1"/>
  <c r="A247" i="298" s="1"/>
  <c r="A248" i="298" s="1"/>
  <c r="A249" i="298" s="1"/>
  <c r="A250" i="298" s="1"/>
  <c r="A251" i="298" s="1"/>
  <c r="A252" i="298" s="1"/>
  <c r="A253" i="298" s="1"/>
  <c r="A254" i="298" s="1"/>
  <c r="A255" i="298" s="1"/>
  <c r="A256" i="298" s="1"/>
  <c r="A257" i="298" s="1"/>
  <c r="A258" i="298" s="1"/>
  <c r="A259" i="298" s="1"/>
  <c r="A260" i="298" s="1"/>
  <c r="A261" i="298" s="1"/>
  <c r="A262" i="298" s="1"/>
  <c r="A263" i="298" s="1"/>
  <c r="A264" i="298" s="1"/>
  <c r="A265" i="298" s="1"/>
  <c r="A266" i="298" s="1"/>
  <c r="A267" i="298" s="1"/>
  <c r="A268" i="298" s="1"/>
  <c r="A269" i="298" s="1"/>
  <c r="A270" i="298" s="1"/>
  <c r="A271" i="298" s="1"/>
  <c r="A272" i="298" s="1"/>
  <c r="A273" i="298" s="1"/>
  <c r="A274" i="298" s="1"/>
  <c r="A275" i="298" s="1"/>
  <c r="A276" i="298" s="1"/>
  <c r="A277" i="298" s="1"/>
  <c r="A278" i="298" s="1"/>
  <c r="A279" i="298" s="1"/>
  <c r="A280" i="298" s="1"/>
  <c r="A281" i="298" s="1"/>
  <c r="A282" i="298" s="1"/>
  <c r="A283" i="298" s="1"/>
  <c r="A284" i="298" s="1"/>
  <c r="A285" i="298" s="1"/>
  <c r="A286" i="298" s="1"/>
  <c r="A287" i="298" s="1"/>
  <c r="A288" i="298" s="1"/>
  <c r="A289" i="298" s="1"/>
  <c r="A290" i="298" s="1"/>
  <c r="A291" i="298" s="1"/>
  <c r="A292" i="298" s="1"/>
  <c r="A293" i="298" s="1"/>
  <c r="A294" i="298" s="1"/>
  <c r="A295" i="298" s="1"/>
  <c r="A296" i="298" s="1"/>
  <c r="A297" i="298" s="1"/>
  <c r="A298" i="298" s="1"/>
  <c r="A299" i="298" s="1"/>
  <c r="A300" i="298" s="1"/>
  <c r="A301" i="298" s="1"/>
  <c r="A302" i="298" s="1"/>
  <c r="A303" i="298" s="1"/>
  <c r="A304" i="298" s="1"/>
  <c r="A305" i="298" s="1"/>
  <c r="A306" i="298" s="1"/>
  <c r="A307" i="298" s="1"/>
  <c r="A308" i="298" s="1"/>
  <c r="A309" i="298" s="1"/>
  <c r="A310" i="298" s="1"/>
  <c r="A311" i="298" s="1"/>
  <c r="A312" i="298" s="1"/>
  <c r="A313" i="298" s="1"/>
  <c r="A314" i="298" s="1"/>
  <c r="A315" i="298" s="1"/>
  <c r="A316" i="298" s="1"/>
  <c r="A317" i="298" s="1"/>
  <c r="A318" i="298" s="1"/>
  <c r="A319" i="298" s="1"/>
  <c r="A320" i="298" s="1"/>
  <c r="A321" i="298" s="1"/>
  <c r="A322" i="298" s="1"/>
  <c r="A323" i="298" s="1"/>
  <c r="A324" i="298" s="1"/>
  <c r="A325" i="298" s="1"/>
  <c r="A326" i="298" s="1"/>
  <c r="A327" i="298" s="1"/>
  <c r="A328" i="298" s="1"/>
  <c r="A329" i="298" s="1"/>
  <c r="A330" i="298" s="1"/>
  <c r="A331" i="298" s="1"/>
  <c r="A332" i="298" s="1"/>
  <c r="A333" i="298" s="1"/>
  <c r="A334" i="298" s="1"/>
  <c r="A335" i="298" s="1"/>
  <c r="A336" i="298" s="1"/>
  <c r="A337" i="298" s="1"/>
  <c r="A338" i="298" s="1"/>
  <c r="A339" i="298" s="1"/>
  <c r="A340" i="298" s="1"/>
  <c r="A341" i="298" s="1"/>
  <c r="A342" i="298" s="1"/>
  <c r="A343" i="298" s="1"/>
  <c r="A344" i="298" s="1"/>
  <c r="A345" i="298" s="1"/>
  <c r="A346" i="298" s="1"/>
  <c r="A347" i="298" s="1"/>
  <c r="A348" i="298" s="1"/>
  <c r="A349" i="298" s="1"/>
  <c r="A350" i="298" s="1"/>
  <c r="A228" i="292"/>
  <c r="A229" i="292" s="1"/>
  <c r="A230" i="292" s="1"/>
  <c r="A231" i="292" s="1"/>
  <c r="A232" i="292" s="1"/>
  <c r="A233" i="292" s="1"/>
  <c r="A234" i="292" s="1"/>
  <c r="A235" i="292" s="1"/>
  <c r="A236" i="292" s="1"/>
  <c r="A237" i="292" s="1"/>
  <c r="A238" i="292" s="1"/>
  <c r="A239" i="292" s="1"/>
  <c r="A240" i="292" s="1"/>
  <c r="A241" i="292" s="1"/>
  <c r="A242" i="292" s="1"/>
  <c r="A243" i="292" s="1"/>
  <c r="A244" i="292" s="1"/>
  <c r="A245" i="292" s="1"/>
  <c r="A246" i="292" s="1"/>
  <c r="A247" i="292" s="1"/>
  <c r="A248" i="292" s="1"/>
  <c r="A249" i="292" s="1"/>
  <c r="A250" i="292" s="1"/>
  <c r="A251" i="292" s="1"/>
  <c r="A252" i="292" s="1"/>
  <c r="A253" i="292" s="1"/>
  <c r="A254" i="292" s="1"/>
  <c r="A255" i="292" s="1"/>
  <c r="A256" i="292" s="1"/>
  <c r="A257" i="292" s="1"/>
  <c r="A258" i="292" s="1"/>
  <c r="A259" i="292" s="1"/>
  <c r="A260" i="292" s="1"/>
  <c r="A261" i="292" s="1"/>
  <c r="A262" i="292" s="1"/>
  <c r="A263" i="292" s="1"/>
  <c r="A264" i="292" s="1"/>
  <c r="A265" i="292" s="1"/>
  <c r="A266" i="292" s="1"/>
  <c r="A267" i="292" s="1"/>
  <c r="A268" i="292" s="1"/>
  <c r="A269" i="292" s="1"/>
  <c r="A270" i="292" s="1"/>
  <c r="A271" i="292" s="1"/>
  <c r="A272" i="292" s="1"/>
  <c r="A273" i="292" s="1"/>
  <c r="A274" i="292" s="1"/>
  <c r="A275" i="292" s="1"/>
  <c r="A276" i="292" s="1"/>
  <c r="A277" i="292" s="1"/>
  <c r="A278" i="292" s="1"/>
  <c r="A279" i="292" s="1"/>
  <c r="A280" i="292" s="1"/>
  <c r="A281" i="292" s="1"/>
  <c r="A282" i="292" s="1"/>
  <c r="A283" i="292" s="1"/>
  <c r="A284" i="292" s="1"/>
  <c r="A285" i="292" s="1"/>
  <c r="A286" i="292" s="1"/>
  <c r="A287" i="292" s="1"/>
  <c r="A288" i="292" s="1"/>
  <c r="A289" i="292" s="1"/>
  <c r="A290" i="292" s="1"/>
  <c r="A291" i="292" s="1"/>
  <c r="A292" i="292" s="1"/>
  <c r="A293" i="292" s="1"/>
  <c r="A294" i="292" s="1"/>
  <c r="A295" i="292" s="1"/>
  <c r="A296" i="292" s="1"/>
  <c r="A297" i="292" s="1"/>
  <c r="A298" i="292" s="1"/>
  <c r="A299" i="292" s="1"/>
  <c r="A300" i="292" s="1"/>
  <c r="A301" i="292" s="1"/>
  <c r="A302" i="292" s="1"/>
  <c r="A303" i="292" s="1"/>
  <c r="A304" i="292" s="1"/>
  <c r="A305" i="292" s="1"/>
  <c r="A306" i="292" s="1"/>
  <c r="A307" i="292" s="1"/>
  <c r="A308" i="292" s="1"/>
  <c r="A309" i="292" s="1"/>
  <c r="A310" i="292" s="1"/>
  <c r="A311" i="292" s="1"/>
  <c r="A312" i="292" s="1"/>
  <c r="A313" i="292" s="1"/>
  <c r="A314" i="292" s="1"/>
  <c r="A315" i="292" s="1"/>
  <c r="A316" i="292" s="1"/>
  <c r="A317" i="292" s="1"/>
  <c r="A318" i="292" s="1"/>
  <c r="A319" i="292" s="1"/>
  <c r="A320" i="292" s="1"/>
  <c r="A321" i="292" s="1"/>
  <c r="A322" i="292" s="1"/>
  <c r="A323" i="292" s="1"/>
  <c r="A324" i="292" s="1"/>
  <c r="A325" i="292" s="1"/>
  <c r="A326" i="292" s="1"/>
  <c r="A327" i="292" s="1"/>
  <c r="A328" i="292" s="1"/>
  <c r="A329" i="292" s="1"/>
  <c r="A330" i="292" s="1"/>
  <c r="A331" i="292" s="1"/>
  <c r="A332" i="292" s="1"/>
  <c r="A333" i="292" s="1"/>
  <c r="A334" i="292" s="1"/>
  <c r="A335" i="292" s="1"/>
  <c r="A336" i="292" s="1"/>
  <c r="A337" i="292" s="1"/>
  <c r="A338" i="292" s="1"/>
  <c r="A339" i="292" s="1"/>
  <c r="A340" i="292" s="1"/>
  <c r="A341" i="292" s="1"/>
  <c r="A342" i="292" s="1"/>
  <c r="A343" i="292" s="1"/>
  <c r="A344" i="292" s="1"/>
  <c r="A345" i="292" s="1"/>
  <c r="A346" i="292" s="1"/>
  <c r="A347" i="292" s="1"/>
  <c r="A348" i="292" s="1"/>
  <c r="A349" i="292" s="1"/>
  <c r="A350" i="292" s="1"/>
  <c r="A238" i="289"/>
  <c r="A239" i="289" s="1"/>
  <c r="A240" i="289" s="1"/>
  <c r="A241" i="289" s="1"/>
  <c r="A242" i="289" s="1"/>
  <c r="A243" i="289" s="1"/>
  <c r="A244" i="289" s="1"/>
  <c r="A245" i="289" s="1"/>
  <c r="A246" i="289" s="1"/>
  <c r="A247" i="289" s="1"/>
  <c r="A248" i="289" s="1"/>
  <c r="A249" i="289" s="1"/>
  <c r="A250" i="289" s="1"/>
  <c r="A251" i="289" s="1"/>
  <c r="A252" i="289" s="1"/>
  <c r="A253" i="289" s="1"/>
  <c r="A254" i="289" s="1"/>
  <c r="A255" i="289" s="1"/>
  <c r="A256" i="289" s="1"/>
  <c r="A257" i="289" s="1"/>
  <c r="A258" i="289" s="1"/>
  <c r="A259" i="289" s="1"/>
  <c r="A260" i="289" s="1"/>
  <c r="A261" i="289" s="1"/>
  <c r="A262" i="289" s="1"/>
  <c r="A263" i="289" s="1"/>
  <c r="A264" i="289" s="1"/>
  <c r="A265" i="289" s="1"/>
  <c r="A266" i="289" s="1"/>
  <c r="A267" i="289" s="1"/>
  <c r="A268" i="289" s="1"/>
  <c r="A269" i="289" s="1"/>
  <c r="A270" i="289" s="1"/>
  <c r="A271" i="289" s="1"/>
  <c r="A272" i="289" s="1"/>
  <c r="A273" i="289" s="1"/>
  <c r="A274" i="289" s="1"/>
  <c r="A275" i="289" s="1"/>
  <c r="A276" i="289" s="1"/>
  <c r="A277" i="289" s="1"/>
  <c r="A278" i="289" s="1"/>
  <c r="A279" i="289" s="1"/>
  <c r="A280" i="289" s="1"/>
  <c r="A281" i="289" s="1"/>
  <c r="A282" i="289" s="1"/>
  <c r="A283" i="289" s="1"/>
  <c r="A284" i="289" s="1"/>
  <c r="A285" i="289" s="1"/>
  <c r="A286" i="289" s="1"/>
  <c r="A287" i="289" s="1"/>
  <c r="A288" i="289" s="1"/>
  <c r="A289" i="289" s="1"/>
  <c r="A290" i="289" s="1"/>
  <c r="A291" i="289" s="1"/>
  <c r="A292" i="289" s="1"/>
  <c r="A293" i="289" s="1"/>
  <c r="A294" i="289" s="1"/>
  <c r="A295" i="289" s="1"/>
  <c r="A296" i="289" s="1"/>
  <c r="A297" i="289" s="1"/>
  <c r="A298" i="289" s="1"/>
  <c r="A299" i="289" s="1"/>
  <c r="A300" i="289" s="1"/>
  <c r="A301" i="289" s="1"/>
  <c r="A302" i="289" s="1"/>
  <c r="A303" i="289" s="1"/>
  <c r="A304" i="289" s="1"/>
  <c r="A305" i="289" s="1"/>
  <c r="A306" i="289" s="1"/>
  <c r="A307" i="289" s="1"/>
  <c r="A308" i="289" s="1"/>
  <c r="A309" i="289" s="1"/>
  <c r="A310" i="289" s="1"/>
  <c r="A311" i="289" s="1"/>
  <c r="A312" i="289" s="1"/>
  <c r="A313" i="289" s="1"/>
  <c r="A314" i="289" s="1"/>
  <c r="A315" i="289" s="1"/>
  <c r="A316" i="289" s="1"/>
  <c r="A317" i="289" s="1"/>
  <c r="A318" i="289" s="1"/>
  <c r="A319" i="289" s="1"/>
  <c r="A320" i="289" s="1"/>
  <c r="A321" i="289" s="1"/>
  <c r="A322" i="289" s="1"/>
  <c r="A323" i="289" s="1"/>
  <c r="A324" i="289" s="1"/>
  <c r="A325" i="289" s="1"/>
  <c r="A326" i="289" s="1"/>
  <c r="A327" i="289" s="1"/>
  <c r="A328" i="289" s="1"/>
  <c r="A329" i="289" s="1"/>
  <c r="A330" i="289" s="1"/>
  <c r="A331" i="289" s="1"/>
  <c r="A332" i="289" s="1"/>
  <c r="A333" i="289" s="1"/>
  <c r="A334" i="289" s="1"/>
  <c r="A335" i="289" s="1"/>
  <c r="A336" i="289" s="1"/>
  <c r="A337" i="289" s="1"/>
  <c r="A338" i="289" s="1"/>
  <c r="A339" i="289" s="1"/>
  <c r="A340" i="289" s="1"/>
  <c r="A341" i="289" s="1"/>
  <c r="A342" i="289" s="1"/>
  <c r="A343" i="289" s="1"/>
  <c r="A344" i="289" s="1"/>
  <c r="A345" i="289" s="1"/>
  <c r="A346" i="289" s="1"/>
  <c r="A347" i="289" s="1"/>
  <c r="A348" i="289" s="1"/>
  <c r="A349" i="289" s="1"/>
  <c r="A350" i="289" s="1"/>
  <c r="A351" i="289" s="1"/>
  <c r="A352" i="289" s="1"/>
  <c r="A353" i="289" s="1"/>
  <c r="A354" i="289" s="1"/>
  <c r="A355" i="289" s="1"/>
  <c r="A356" i="289" s="1"/>
  <c r="A357" i="289" s="1"/>
  <c r="A358" i="289" s="1"/>
  <c r="A359" i="289" s="1"/>
  <c r="A360" i="289" s="1"/>
  <c r="A238" i="286"/>
  <c r="A239" i="286" s="1"/>
  <c r="A240" i="286" s="1"/>
  <c r="A241" i="286" s="1"/>
  <c r="A242" i="286" s="1"/>
  <c r="A243" i="286" s="1"/>
  <c r="A245" i="286" s="1"/>
  <c r="A246" i="286" s="1"/>
  <c r="A247" i="286" s="1"/>
  <c r="A248" i="286" s="1"/>
  <c r="A249" i="286" s="1"/>
  <c r="A250" i="286" s="1"/>
  <c r="A251" i="286" s="1"/>
  <c r="A252" i="286" s="1"/>
  <c r="A253" i="286" s="1"/>
  <c r="A254" i="286" s="1"/>
  <c r="A255" i="286" s="1"/>
  <c r="A256" i="286" s="1"/>
  <c r="A257" i="286" s="1"/>
  <c r="A258" i="286" s="1"/>
  <c r="A259" i="286" s="1"/>
  <c r="A260" i="286" s="1"/>
  <c r="A261" i="286" s="1"/>
  <c r="A262" i="286" s="1"/>
  <c r="A263" i="286" s="1"/>
  <c r="A264" i="286" s="1"/>
  <c r="A265" i="286" s="1"/>
  <c r="A266" i="286" s="1"/>
  <c r="A267" i="286" s="1"/>
  <c r="A268" i="286" s="1"/>
  <c r="A269" i="286" s="1"/>
  <c r="A270" i="286" s="1"/>
  <c r="A271" i="286" s="1"/>
  <c r="A272" i="286" s="1"/>
  <c r="A273" i="286" s="1"/>
  <c r="A274" i="286" s="1"/>
  <c r="A275" i="286" s="1"/>
  <c r="A276" i="286" s="1"/>
  <c r="A277" i="286" s="1"/>
  <c r="A278" i="286" s="1"/>
  <c r="A279" i="286" s="1"/>
  <c r="A280" i="286" s="1"/>
  <c r="A281" i="286" s="1"/>
  <c r="A282" i="286" s="1"/>
  <c r="A283" i="286" s="1"/>
  <c r="A284" i="286" s="1"/>
  <c r="A285" i="286" s="1"/>
  <c r="A286" i="286" s="1"/>
  <c r="A287" i="286" s="1"/>
  <c r="A288" i="286" s="1"/>
  <c r="A289" i="286" s="1"/>
  <c r="A290" i="286" s="1"/>
  <c r="A291" i="286" s="1"/>
  <c r="A292" i="286" s="1"/>
  <c r="A293" i="286" s="1"/>
  <c r="A294" i="286" s="1"/>
  <c r="A295" i="286" s="1"/>
  <c r="A296" i="286" s="1"/>
  <c r="A297" i="286" s="1"/>
  <c r="A298" i="286" s="1"/>
  <c r="A299" i="286" s="1"/>
  <c r="A300" i="286" s="1"/>
  <c r="A301" i="286" s="1"/>
  <c r="A302" i="286" s="1"/>
  <c r="A303" i="286" s="1"/>
  <c r="A304" i="286" s="1"/>
  <c r="A305" i="286" s="1"/>
  <c r="A306" i="286" s="1"/>
  <c r="A307" i="286" s="1"/>
  <c r="A308" i="286" s="1"/>
  <c r="A309" i="286" s="1"/>
  <c r="A310" i="286" s="1"/>
  <c r="A311" i="286" s="1"/>
  <c r="A312" i="286" s="1"/>
  <c r="A313" i="286" s="1"/>
  <c r="A314" i="286" s="1"/>
  <c r="A315" i="286" s="1"/>
  <c r="A316" i="286" s="1"/>
  <c r="A317" i="286" s="1"/>
  <c r="A318" i="286" s="1"/>
  <c r="A319" i="286" s="1"/>
  <c r="A320" i="286" s="1"/>
  <c r="A321" i="286" s="1"/>
  <c r="A322" i="286" s="1"/>
  <c r="A323" i="286" s="1"/>
  <c r="A324" i="286" s="1"/>
  <c r="A325" i="286" s="1"/>
  <c r="A326" i="286" s="1"/>
  <c r="A327" i="286" s="1"/>
  <c r="A328" i="286" s="1"/>
  <c r="A329" i="286" s="1"/>
  <c r="A330" i="286" s="1"/>
  <c r="A331" i="286" s="1"/>
  <c r="A332" i="286" s="1"/>
  <c r="A333" i="286" s="1"/>
  <c r="A334" i="286" s="1"/>
  <c r="A335" i="286" s="1"/>
  <c r="A336" i="286" s="1"/>
  <c r="A337" i="286" s="1"/>
  <c r="A338" i="286" s="1"/>
  <c r="A339" i="286" s="1"/>
  <c r="A340" i="286" s="1"/>
  <c r="A341" i="286" s="1"/>
  <c r="A342" i="286" s="1"/>
  <c r="A343" i="286" s="1"/>
  <c r="A344" i="286" s="1"/>
  <c r="A345" i="286" s="1"/>
  <c r="A346" i="286" s="1"/>
  <c r="A347" i="286" s="1"/>
  <c r="A348" i="286" s="1"/>
  <c r="A349" i="286" s="1"/>
  <c r="A350" i="286" s="1"/>
  <c r="A351" i="286" s="1"/>
  <c r="A352" i="286" s="1"/>
  <c r="A353" i="286" s="1"/>
  <c r="A354" i="286" s="1"/>
  <c r="A355" i="286" s="1"/>
  <c r="A356" i="286" s="1"/>
  <c r="A357" i="286" s="1"/>
  <c r="A358" i="286" s="1"/>
  <c r="A359" i="286" s="1"/>
  <c r="A360" i="286" s="1"/>
  <c r="A361" i="286" s="1"/>
  <c r="A238" i="283"/>
  <c r="A239" i="283" s="1"/>
  <c r="A240" i="283" s="1"/>
  <c r="A241" i="283" s="1"/>
  <c r="A242" i="283" s="1"/>
  <c r="A243" i="283" s="1"/>
  <c r="A245" i="283" s="1"/>
  <c r="A246" i="283" s="1"/>
  <c r="A247" i="283" s="1"/>
  <c r="A248" i="283" s="1"/>
  <c r="A249" i="283" s="1"/>
  <c r="A250" i="283" s="1"/>
  <c r="A251" i="283" s="1"/>
  <c r="A252" i="283" s="1"/>
  <c r="A253" i="283" s="1"/>
  <c r="A254" i="283" s="1"/>
  <c r="A255" i="283" s="1"/>
  <c r="A256" i="283" s="1"/>
  <c r="A257" i="283" s="1"/>
  <c r="A258" i="283" s="1"/>
  <c r="A259" i="283" s="1"/>
  <c r="A260" i="283" s="1"/>
  <c r="A261" i="283" s="1"/>
  <c r="A262" i="283" s="1"/>
  <c r="A263" i="283" s="1"/>
  <c r="A264" i="283" s="1"/>
  <c r="A265" i="283" s="1"/>
  <c r="A266" i="283" s="1"/>
  <c r="A267" i="283" s="1"/>
  <c r="A268" i="283" s="1"/>
  <c r="A269" i="283" s="1"/>
  <c r="A270" i="283" s="1"/>
  <c r="A271" i="283" s="1"/>
  <c r="A272" i="283" s="1"/>
  <c r="A273" i="283" s="1"/>
  <c r="A274" i="283" s="1"/>
  <c r="A275" i="283" s="1"/>
  <c r="A276" i="283" s="1"/>
  <c r="A277" i="283" s="1"/>
  <c r="A278" i="283" s="1"/>
  <c r="A279" i="283" s="1"/>
  <c r="A280" i="283" s="1"/>
  <c r="A281" i="283" s="1"/>
  <c r="A282" i="283" s="1"/>
  <c r="A283" i="283" s="1"/>
  <c r="A284" i="283" s="1"/>
  <c r="A285" i="283" s="1"/>
  <c r="A286" i="283" s="1"/>
  <c r="A287" i="283" s="1"/>
  <c r="A288" i="283" s="1"/>
  <c r="A289" i="283" s="1"/>
  <c r="A290" i="283" s="1"/>
  <c r="A291" i="283" s="1"/>
  <c r="A292" i="283" s="1"/>
  <c r="A293" i="283" s="1"/>
  <c r="A294" i="283" s="1"/>
  <c r="A295" i="283" s="1"/>
  <c r="A296" i="283" s="1"/>
  <c r="A297" i="283" s="1"/>
  <c r="A298" i="283" s="1"/>
  <c r="A299" i="283" s="1"/>
  <c r="A300" i="283" s="1"/>
  <c r="A301" i="283" s="1"/>
  <c r="A302" i="283" s="1"/>
  <c r="A303" i="283" s="1"/>
  <c r="A304" i="283" s="1"/>
  <c r="A305" i="283" s="1"/>
  <c r="A306" i="283" s="1"/>
  <c r="A307" i="283" s="1"/>
  <c r="A308" i="283" s="1"/>
  <c r="A309" i="283" s="1"/>
  <c r="A310" i="283" s="1"/>
  <c r="A311" i="283" s="1"/>
  <c r="A312" i="283" s="1"/>
  <c r="A313" i="283" s="1"/>
  <c r="A314" i="283" s="1"/>
  <c r="A315" i="283" s="1"/>
  <c r="A316" i="283" s="1"/>
  <c r="A317" i="283" s="1"/>
  <c r="A318" i="283" s="1"/>
  <c r="A319" i="283" s="1"/>
  <c r="A320" i="283" s="1"/>
  <c r="A321" i="283" s="1"/>
  <c r="A322" i="283" s="1"/>
  <c r="A323" i="283" s="1"/>
  <c r="A324" i="283" s="1"/>
  <c r="A325" i="283" s="1"/>
  <c r="A326" i="283" s="1"/>
  <c r="A327" i="283" s="1"/>
  <c r="A328" i="283" s="1"/>
  <c r="A329" i="283" s="1"/>
  <c r="A330" i="283" s="1"/>
  <c r="A331" i="283" s="1"/>
  <c r="A332" i="283" s="1"/>
  <c r="A333" i="283" s="1"/>
  <c r="A334" i="283" s="1"/>
  <c r="A335" i="283" s="1"/>
  <c r="A336" i="283" s="1"/>
  <c r="A337" i="283" s="1"/>
  <c r="A338" i="283" s="1"/>
  <c r="A339" i="283" s="1"/>
  <c r="A340" i="283" s="1"/>
  <c r="A341" i="283" s="1"/>
  <c r="A342" i="283" s="1"/>
  <c r="A343" i="283" s="1"/>
  <c r="A344" i="283" s="1"/>
  <c r="A345" i="283" s="1"/>
  <c r="A346" i="283" s="1"/>
  <c r="A347" i="283" s="1"/>
  <c r="A348" i="283" s="1"/>
  <c r="A349" i="283" s="1"/>
  <c r="A350" i="283" s="1"/>
  <c r="A351" i="283" s="1"/>
  <c r="A352" i="283" s="1"/>
  <c r="A353" i="283" s="1"/>
  <c r="A354" i="283" s="1"/>
  <c r="A355" i="283" s="1"/>
  <c r="A356" i="283" s="1"/>
  <c r="A357" i="283" s="1"/>
  <c r="A358" i="283" s="1"/>
  <c r="A359" i="283" s="1"/>
  <c r="A360" i="283" s="1"/>
  <c r="A361" i="283" s="1"/>
  <c r="A238" i="280"/>
  <c r="A239" i="280" s="1"/>
  <c r="A240" i="280" s="1"/>
  <c r="A241" i="280" s="1"/>
  <c r="A242" i="280" s="1"/>
  <c r="A243" i="280" s="1"/>
  <c r="A245" i="280" s="1"/>
  <c r="A246" i="280" s="1"/>
  <c r="A247" i="280" s="1"/>
  <c r="A248" i="280" s="1"/>
  <c r="A249" i="280" s="1"/>
  <c r="A250" i="280" s="1"/>
  <c r="A251" i="280" s="1"/>
  <c r="A252" i="280" s="1"/>
  <c r="A253" i="280" s="1"/>
  <c r="A254" i="280" s="1"/>
  <c r="A255" i="280" s="1"/>
  <c r="A256" i="280" s="1"/>
  <c r="A257" i="280" s="1"/>
  <c r="A258" i="280" s="1"/>
  <c r="A259" i="280" s="1"/>
  <c r="A260" i="280" s="1"/>
  <c r="A261" i="280" s="1"/>
  <c r="A262" i="280" s="1"/>
  <c r="A263" i="280" s="1"/>
  <c r="A264" i="280" s="1"/>
  <c r="A265" i="280" s="1"/>
  <c r="A266" i="280" s="1"/>
  <c r="A267" i="280" s="1"/>
  <c r="A268" i="280" s="1"/>
  <c r="A269" i="280" s="1"/>
  <c r="A270" i="280" s="1"/>
  <c r="A271" i="280" s="1"/>
  <c r="A272" i="280" s="1"/>
  <c r="A273" i="280" s="1"/>
  <c r="A274" i="280" s="1"/>
  <c r="A275" i="280" s="1"/>
  <c r="A276" i="280" s="1"/>
  <c r="A277" i="280" s="1"/>
  <c r="A278" i="280" s="1"/>
  <c r="A279" i="280" s="1"/>
  <c r="A280" i="280" s="1"/>
  <c r="A281" i="280" s="1"/>
  <c r="A282" i="280" s="1"/>
  <c r="A283" i="280" s="1"/>
  <c r="A284" i="280" s="1"/>
  <c r="A285" i="280" s="1"/>
  <c r="A286" i="280" s="1"/>
  <c r="A287" i="280" s="1"/>
  <c r="A288" i="280" s="1"/>
  <c r="A289" i="280" s="1"/>
  <c r="A290" i="280" s="1"/>
  <c r="A291" i="280" s="1"/>
  <c r="A292" i="280" s="1"/>
  <c r="A293" i="280" s="1"/>
  <c r="A294" i="280" s="1"/>
  <c r="A295" i="280" s="1"/>
  <c r="A296" i="280" s="1"/>
  <c r="A297" i="280" s="1"/>
  <c r="A298" i="280" s="1"/>
  <c r="A299" i="280" s="1"/>
  <c r="A300" i="280" s="1"/>
  <c r="A301" i="280" s="1"/>
  <c r="A302" i="280" s="1"/>
  <c r="A303" i="280" s="1"/>
  <c r="A304" i="280" s="1"/>
  <c r="A305" i="280" s="1"/>
  <c r="A306" i="280" s="1"/>
  <c r="A307" i="280" s="1"/>
  <c r="A308" i="280" s="1"/>
  <c r="A309" i="280" s="1"/>
  <c r="A310" i="280" s="1"/>
  <c r="A311" i="280" s="1"/>
  <c r="A312" i="280" s="1"/>
  <c r="A313" i="280" s="1"/>
  <c r="A314" i="280" s="1"/>
  <c r="A315" i="280" s="1"/>
  <c r="A316" i="280" s="1"/>
  <c r="A317" i="280" s="1"/>
  <c r="A318" i="280" s="1"/>
  <c r="A319" i="280" s="1"/>
  <c r="A320" i="280" s="1"/>
  <c r="A321" i="280" s="1"/>
  <c r="A322" i="280" s="1"/>
  <c r="A323" i="280" s="1"/>
  <c r="A324" i="280" s="1"/>
  <c r="A325" i="280" s="1"/>
  <c r="A326" i="280" s="1"/>
  <c r="A327" i="280" s="1"/>
  <c r="A328" i="280" s="1"/>
  <c r="A329" i="280" s="1"/>
  <c r="A330" i="280" s="1"/>
  <c r="A331" i="280" s="1"/>
  <c r="A332" i="280" s="1"/>
  <c r="A333" i="280" s="1"/>
  <c r="A334" i="280" s="1"/>
  <c r="A335" i="280" s="1"/>
  <c r="A336" i="280" s="1"/>
  <c r="A337" i="280" s="1"/>
  <c r="A338" i="280" s="1"/>
  <c r="A339" i="280" s="1"/>
  <c r="A340" i="280" s="1"/>
  <c r="A341" i="280" s="1"/>
  <c r="A342" i="280" s="1"/>
  <c r="A343" i="280" s="1"/>
  <c r="A344" i="280" s="1"/>
  <c r="A345" i="280" s="1"/>
  <c r="A346" i="280" s="1"/>
  <c r="A347" i="280" s="1"/>
  <c r="A348" i="280" s="1"/>
  <c r="A349" i="280" s="1"/>
  <c r="A350" i="280" s="1"/>
  <c r="A351" i="280" s="1"/>
  <c r="A352" i="280" s="1"/>
  <c r="A353" i="280" s="1"/>
  <c r="A354" i="280" s="1"/>
  <c r="A355" i="280" s="1"/>
  <c r="A356" i="280" s="1"/>
  <c r="A357" i="280" s="1"/>
  <c r="A358" i="280" s="1"/>
  <c r="A359" i="280" s="1"/>
  <c r="A360" i="280" s="1"/>
  <c r="A361" i="280" s="1"/>
  <c r="A238" i="277"/>
  <c r="A239" i="277" s="1"/>
  <c r="A240" i="277" s="1"/>
  <c r="A241" i="277" s="1"/>
  <c r="A242" i="277" s="1"/>
  <c r="A243" i="277" s="1"/>
  <c r="A244" i="277" s="1"/>
  <c r="A245" i="277" s="1"/>
  <c r="A246" i="277" s="1"/>
  <c r="A247" i="277" s="1"/>
  <c r="A248" i="277" s="1"/>
  <c r="A249" i="277" s="1"/>
  <c r="A250" i="277" s="1"/>
  <c r="A251" i="277" s="1"/>
  <c r="A252" i="277" s="1"/>
  <c r="A253" i="277" s="1"/>
  <c r="A254" i="277" s="1"/>
  <c r="A255" i="277" s="1"/>
  <c r="A256" i="277" s="1"/>
  <c r="A258" i="277" s="1"/>
  <c r="A259" i="277" s="1"/>
  <c r="A260" i="277" s="1"/>
  <c r="A261" i="277" s="1"/>
  <c r="A262" i="277" s="1"/>
  <c r="A263" i="277" s="1"/>
  <c r="A264" i="277" s="1"/>
  <c r="A265" i="277" s="1"/>
  <c r="A266" i="277" s="1"/>
  <c r="A267" i="277" s="1"/>
  <c r="A268" i="277" s="1"/>
  <c r="A269" i="277" s="1"/>
  <c r="A270" i="277" s="1"/>
  <c r="A271" i="277" s="1"/>
  <c r="A272" i="277" s="1"/>
  <c r="A273" i="277" s="1"/>
  <c r="A274" i="277" s="1"/>
  <c r="A275" i="277" s="1"/>
  <c r="A276" i="277" s="1"/>
  <c r="A277" i="277" s="1"/>
  <c r="A278" i="277" s="1"/>
  <c r="A279" i="277" s="1"/>
  <c r="A280" i="277" s="1"/>
  <c r="A281" i="277" s="1"/>
  <c r="A282" i="277" s="1"/>
  <c r="A283" i="277" s="1"/>
  <c r="A284" i="277" s="1"/>
  <c r="A285" i="277" s="1"/>
  <c r="A286" i="277" s="1"/>
  <c r="A287" i="277" s="1"/>
  <c r="A288" i="277" s="1"/>
  <c r="A289" i="277" s="1"/>
  <c r="A290" i="277" s="1"/>
  <c r="A291" i="277" s="1"/>
  <c r="A292" i="277" s="1"/>
  <c r="A293" i="277" s="1"/>
  <c r="A294" i="277" s="1"/>
  <c r="A295" i="277" s="1"/>
  <c r="A296" i="277" s="1"/>
  <c r="A297" i="277" s="1"/>
  <c r="A298" i="277" s="1"/>
  <c r="A299" i="277" s="1"/>
  <c r="A300" i="277" s="1"/>
  <c r="A301" i="277" s="1"/>
  <c r="A302" i="277" s="1"/>
  <c r="A303" i="277" s="1"/>
  <c r="A304" i="277" s="1"/>
  <c r="A305" i="277" s="1"/>
  <c r="A306" i="277" s="1"/>
  <c r="A307" i="277" s="1"/>
  <c r="A308" i="277" s="1"/>
  <c r="A309" i="277" s="1"/>
  <c r="A310" i="277" s="1"/>
  <c r="A311" i="277" s="1"/>
  <c r="A312" i="277" s="1"/>
  <c r="A313" i="277" s="1"/>
  <c r="A314" i="277" s="1"/>
  <c r="A315" i="277" s="1"/>
  <c r="A316" i="277" s="1"/>
  <c r="A317" i="277" s="1"/>
  <c r="A318" i="277" s="1"/>
  <c r="A319" i="277" s="1"/>
  <c r="A320" i="277" s="1"/>
  <c r="A321" i="277" s="1"/>
  <c r="A322" i="277" s="1"/>
  <c r="A323" i="277" s="1"/>
  <c r="A324" i="277" s="1"/>
  <c r="A325" i="277" s="1"/>
  <c r="A326" i="277" s="1"/>
  <c r="A327" i="277" s="1"/>
  <c r="A328" i="277" s="1"/>
  <c r="A329" i="277" s="1"/>
  <c r="A330" i="277" s="1"/>
  <c r="A331" i="277" s="1"/>
  <c r="A332" i="277" s="1"/>
  <c r="A333" i="277" s="1"/>
  <c r="A334" i="277" s="1"/>
  <c r="A335" i="277" s="1"/>
  <c r="A336" i="277" s="1"/>
  <c r="A337" i="277" s="1"/>
  <c r="A338" i="277" s="1"/>
  <c r="A339" i="277" s="1"/>
  <c r="A340" i="277" s="1"/>
  <c r="A341" i="277" s="1"/>
  <c r="A342" i="277" s="1"/>
  <c r="A343" i="277" s="1"/>
  <c r="A344" i="277" s="1"/>
  <c r="A345" i="277" s="1"/>
  <c r="A346" i="277" s="1"/>
  <c r="A347" i="277" s="1"/>
  <c r="A348" i="277" s="1"/>
  <c r="A349" i="277" s="1"/>
  <c r="A350" i="277" s="1"/>
  <c r="A351" i="277" s="1"/>
  <c r="A352" i="277" s="1"/>
  <c r="A353" i="277" s="1"/>
  <c r="A354" i="277" s="1"/>
  <c r="A355" i="277" s="1"/>
  <c r="A356" i="277" s="1"/>
  <c r="A357" i="277" s="1"/>
  <c r="A358" i="277" s="1"/>
  <c r="A359" i="277" s="1"/>
  <c r="A360" i="277" s="1"/>
  <c r="A361" i="277" s="1"/>
  <c r="A202" i="274"/>
  <c r="A203" i="274" s="1"/>
  <c r="A204" i="274" s="1"/>
  <c r="A205" i="274" s="1"/>
  <c r="A206" i="274" s="1"/>
  <c r="A207" i="274" s="1"/>
  <c r="A208" i="274" s="1"/>
  <c r="A209" i="274" s="1"/>
  <c r="A210" i="274" s="1"/>
  <c r="A211" i="274" s="1"/>
  <c r="A212" i="274" s="1"/>
  <c r="A213" i="274" s="1"/>
  <c r="A214" i="274" s="1"/>
  <c r="A215" i="274" s="1"/>
  <c r="A216" i="274" s="1"/>
  <c r="A217" i="274" s="1"/>
  <c r="A218" i="274" s="1"/>
  <c r="A219" i="274" s="1"/>
  <c r="A220" i="274" s="1"/>
  <c r="A221" i="274" s="1"/>
  <c r="A222" i="274" s="1"/>
  <c r="A223" i="274" s="1"/>
  <c r="A224" i="274" s="1"/>
  <c r="A225" i="274" s="1"/>
  <c r="A226" i="274" s="1"/>
  <c r="A227" i="274" s="1"/>
  <c r="A228" i="274" s="1"/>
  <c r="A229" i="274" s="1"/>
  <c r="A230" i="274" s="1"/>
  <c r="A231" i="274" s="1"/>
  <c r="A232" i="274" s="1"/>
  <c r="A233" i="274" s="1"/>
  <c r="A234" i="274" s="1"/>
  <c r="A235" i="274" s="1"/>
  <c r="A236" i="274" s="1"/>
  <c r="A237" i="274" s="1"/>
  <c r="A238" i="274" s="1"/>
  <c r="A239" i="274" s="1"/>
  <c r="A240" i="274" s="1"/>
  <c r="A241" i="274" s="1"/>
  <c r="A242" i="274" s="1"/>
  <c r="A243" i="274" s="1"/>
  <c r="A244" i="274" s="1"/>
  <c r="A245" i="274" s="1"/>
  <c r="A246" i="274" s="1"/>
  <c r="A247" i="274" s="1"/>
  <c r="A248" i="274" s="1"/>
  <c r="A249" i="274" s="1"/>
  <c r="A250" i="274" s="1"/>
  <c r="A251" i="274" s="1"/>
  <c r="A252" i="274" s="1"/>
  <c r="A253" i="274" s="1"/>
  <c r="A254" i="274" s="1"/>
  <c r="A255" i="274" s="1"/>
  <c r="A256" i="274" s="1"/>
  <c r="A257" i="274" s="1"/>
  <c r="A258" i="274" s="1"/>
  <c r="A259" i="274" s="1"/>
  <c r="A260" i="274" s="1"/>
  <c r="A261" i="274" s="1"/>
  <c r="A262" i="274" s="1"/>
  <c r="A263" i="274" s="1"/>
  <c r="A264" i="274" s="1"/>
  <c r="A265" i="274" s="1"/>
  <c r="A266" i="274" s="1"/>
  <c r="A267" i="274" s="1"/>
  <c r="A268" i="274" s="1"/>
  <c r="A269" i="274" s="1"/>
  <c r="A270" i="274" s="1"/>
  <c r="A271" i="274" s="1"/>
  <c r="A272" i="274" s="1"/>
  <c r="A273" i="274" s="1"/>
  <c r="A274" i="274" s="1"/>
  <c r="A275" i="274" s="1"/>
  <c r="A276" i="274" s="1"/>
  <c r="A277" i="274" s="1"/>
  <c r="A278" i="274" s="1"/>
  <c r="A279" i="274" s="1"/>
  <c r="A280" i="274" s="1"/>
  <c r="A281" i="274" s="1"/>
  <c r="A282" i="274" s="1"/>
  <c r="A283" i="274" s="1"/>
  <c r="A284" i="274" s="1"/>
  <c r="A285" i="274" s="1"/>
  <c r="A286" i="274" s="1"/>
  <c r="A287" i="274" s="1"/>
  <c r="A288" i="274" s="1"/>
  <c r="A289" i="274" s="1"/>
  <c r="A290" i="274" s="1"/>
  <c r="A291" i="274" s="1"/>
  <c r="A292" i="274" s="1"/>
  <c r="A293" i="274" s="1"/>
  <c r="A294" i="274" s="1"/>
  <c r="A295" i="274" s="1"/>
  <c r="A296" i="274" s="1"/>
  <c r="A297" i="274" s="1"/>
  <c r="A298" i="274" s="1"/>
  <c r="A299" i="274" s="1"/>
  <c r="A300" i="274" s="1"/>
  <c r="A301" i="274" s="1"/>
  <c r="A302" i="274" s="1"/>
  <c r="A303" i="274" s="1"/>
  <c r="A304" i="274" s="1"/>
  <c r="A305" i="274" s="1"/>
  <c r="A306" i="274" s="1"/>
  <c r="A307" i="274" s="1"/>
  <c r="A308" i="274" s="1"/>
  <c r="A309" i="274" s="1"/>
  <c r="A310" i="274" s="1"/>
  <c r="A311" i="274" s="1"/>
  <c r="A312" i="274" s="1"/>
  <c r="A313" i="274" s="1"/>
  <c r="A314" i="274" s="1"/>
  <c r="A315" i="274" s="1"/>
  <c r="A316" i="274" s="1"/>
  <c r="A317" i="274" s="1"/>
  <c r="A318" i="274" s="1"/>
  <c r="A319" i="274" s="1"/>
  <c r="A320" i="274" s="1"/>
  <c r="A321" i="274" s="1"/>
  <c r="A322" i="274" s="1"/>
  <c r="A323" i="274" s="1"/>
  <c r="A324" i="274" s="1"/>
  <c r="A275" i="271"/>
  <c r="A276" i="271" s="1"/>
  <c r="A277" i="271" s="1"/>
  <c r="A278" i="271" s="1"/>
  <c r="A279" i="271" s="1"/>
  <c r="A280" i="271" s="1"/>
  <c r="A281" i="271" s="1"/>
  <c r="A282" i="271" s="1"/>
  <c r="A283" i="271" s="1"/>
  <c r="A284" i="271" s="1"/>
  <c r="A285" i="271" s="1"/>
  <c r="A286" i="271" s="1"/>
  <c r="A287" i="271" s="1"/>
  <c r="A288" i="271" s="1"/>
  <c r="A289" i="271" s="1"/>
  <c r="A290" i="271" s="1"/>
  <c r="A291" i="271" s="1"/>
  <c r="A292" i="271" s="1"/>
  <c r="A293" i="271" s="1"/>
  <c r="A294" i="271" s="1"/>
  <c r="A295" i="271" s="1"/>
  <c r="A296" i="271" s="1"/>
  <c r="A297" i="271" s="1"/>
  <c r="A298" i="271" s="1"/>
  <c r="A299" i="271" s="1"/>
  <c r="A300" i="271" s="1"/>
  <c r="A301" i="271" s="1"/>
  <c r="A302" i="271" s="1"/>
  <c r="A303" i="271" s="1"/>
  <c r="A304" i="271" s="1"/>
  <c r="A305" i="271" s="1"/>
  <c r="A306" i="271" s="1"/>
  <c r="A307" i="271" s="1"/>
  <c r="A308" i="271" s="1"/>
  <c r="A309" i="271" s="1"/>
  <c r="A310" i="271" s="1"/>
  <c r="A311" i="271" s="1"/>
  <c r="A312" i="271" s="1"/>
  <c r="A313" i="271" s="1"/>
  <c r="A314" i="271" s="1"/>
  <c r="A315" i="271" s="1"/>
  <c r="A316" i="271" s="1"/>
  <c r="A317" i="271" s="1"/>
  <c r="A318" i="271" s="1"/>
  <c r="A319" i="271" s="1"/>
  <c r="A320" i="271" s="1"/>
  <c r="A321" i="271" s="1"/>
  <c r="A322" i="271" s="1"/>
  <c r="A323" i="271" s="1"/>
  <c r="A324" i="271" s="1"/>
  <c r="A325" i="271" s="1"/>
  <c r="A326" i="271" s="1"/>
  <c r="A327" i="271" s="1"/>
  <c r="A328" i="271" s="1"/>
  <c r="A329" i="271" s="1"/>
  <c r="A330" i="271" s="1"/>
  <c r="A331" i="271" s="1"/>
  <c r="A332" i="271" s="1"/>
  <c r="A333" i="271" s="1"/>
  <c r="A334" i="271" s="1"/>
  <c r="A335" i="271" s="1"/>
  <c r="A336" i="271" s="1"/>
  <c r="A337" i="271" s="1"/>
  <c r="A338" i="271" s="1"/>
  <c r="A339" i="271" s="1"/>
  <c r="A340" i="271" s="1"/>
  <c r="A341" i="271" s="1"/>
  <c r="A342" i="271" s="1"/>
  <c r="A343" i="271" s="1"/>
  <c r="A344" i="271" s="1"/>
  <c r="A345" i="271" s="1"/>
  <c r="A346" i="271" s="1"/>
  <c r="A347" i="271" s="1"/>
  <c r="A348" i="271" s="1"/>
  <c r="A349" i="271" s="1"/>
  <c r="A350" i="271" s="1"/>
  <c r="A351" i="271" s="1"/>
  <c r="A352" i="271" s="1"/>
  <c r="A353" i="271" s="1"/>
  <c r="A354" i="271" s="1"/>
  <c r="A355" i="271" s="1"/>
  <c r="A356" i="271" s="1"/>
  <c r="A357" i="271" s="1"/>
  <c r="A358" i="271" s="1"/>
  <c r="A359" i="271" s="1"/>
  <c r="A360" i="271" s="1"/>
  <c r="A361" i="271" s="1"/>
  <c r="A362" i="271" s="1"/>
  <c r="A363" i="271" s="1"/>
  <c r="A364" i="271" s="1"/>
  <c r="A365" i="271" s="1"/>
  <c r="A366" i="271" s="1"/>
  <c r="A367" i="271" s="1"/>
  <c r="A368" i="271" s="1"/>
  <c r="A369" i="271" s="1"/>
  <c r="A370" i="271" s="1"/>
  <c r="A371" i="271" s="1"/>
  <c r="A372" i="271" s="1"/>
  <c r="A373" i="271" s="1"/>
  <c r="A374" i="271" s="1"/>
  <c r="A375" i="271" s="1"/>
  <c r="A376" i="271" s="1"/>
  <c r="A377" i="271" s="1"/>
  <c r="A378" i="271" s="1"/>
  <c r="A379" i="271" s="1"/>
  <c r="A380" i="271" s="1"/>
  <c r="A381" i="271" s="1"/>
  <c r="A382" i="271" s="1"/>
  <c r="A383" i="271" s="1"/>
  <c r="A384" i="271" s="1"/>
  <c r="A385" i="271" s="1"/>
  <c r="A386" i="271" s="1"/>
  <c r="A387" i="271" s="1"/>
  <c r="A388" i="271" s="1"/>
  <c r="A389" i="271" s="1"/>
  <c r="A390" i="271" s="1"/>
  <c r="A391" i="271" s="1"/>
  <c r="A392" i="271" s="1"/>
  <c r="A393" i="271" s="1"/>
  <c r="A394" i="271" s="1"/>
  <c r="A395" i="271" s="1"/>
  <c r="A396" i="271" s="1"/>
  <c r="A397" i="271" s="1"/>
  <c r="A202" i="268"/>
  <c r="A203" i="268" s="1"/>
  <c r="A204" i="268" s="1"/>
  <c r="A205" i="268" s="1"/>
  <c r="A206" i="268" s="1"/>
  <c r="A207" i="268" s="1"/>
  <c r="A208" i="268" s="1"/>
  <c r="A209" i="268" s="1"/>
  <c r="A210" i="268" s="1"/>
  <c r="A211" i="268" s="1"/>
  <c r="A212" i="268" s="1"/>
  <c r="A213" i="268" s="1"/>
  <c r="A214" i="268" s="1"/>
  <c r="A215" i="268" s="1"/>
  <c r="A216" i="268" s="1"/>
  <c r="A217" i="268" s="1"/>
  <c r="A218" i="268" s="1"/>
  <c r="A219" i="268" s="1"/>
  <c r="A220" i="268" s="1"/>
  <c r="A221" i="268" s="1"/>
  <c r="A222" i="268" s="1"/>
  <c r="A223" i="268" s="1"/>
  <c r="A224" i="268" s="1"/>
  <c r="A225" i="268" s="1"/>
  <c r="A226" i="268" s="1"/>
  <c r="A227" i="268" s="1"/>
  <c r="A228" i="268" s="1"/>
  <c r="A229" i="268" s="1"/>
  <c r="A230" i="268" s="1"/>
  <c r="A231" i="268" s="1"/>
  <c r="A232" i="268" s="1"/>
  <c r="A233" i="268" s="1"/>
  <c r="A234" i="268" s="1"/>
  <c r="A235" i="268" s="1"/>
  <c r="A236" i="268" s="1"/>
  <c r="A237" i="268" s="1"/>
  <c r="A238" i="268" s="1"/>
  <c r="A239" i="268" s="1"/>
  <c r="A240" i="268" s="1"/>
  <c r="A241" i="268" s="1"/>
  <c r="A242" i="268" s="1"/>
  <c r="A243" i="268" s="1"/>
  <c r="A244" i="268" s="1"/>
  <c r="A245" i="268" s="1"/>
  <c r="A246" i="268" s="1"/>
  <c r="A247" i="268" s="1"/>
  <c r="A248" i="268" s="1"/>
  <c r="A249" i="268" s="1"/>
  <c r="A250" i="268" s="1"/>
  <c r="A251" i="268" s="1"/>
  <c r="A252" i="268" s="1"/>
  <c r="A253" i="268" s="1"/>
  <c r="A254" i="268" s="1"/>
  <c r="A255" i="268" s="1"/>
  <c r="A256" i="268" s="1"/>
  <c r="A258" i="268" s="1"/>
  <c r="A259" i="268" s="1"/>
  <c r="A260" i="268" s="1"/>
  <c r="A261" i="268" s="1"/>
  <c r="A262" i="268" s="1"/>
  <c r="A263" i="268" s="1"/>
  <c r="A264" i="268" s="1"/>
  <c r="A265" i="268" s="1"/>
  <c r="A266" i="268" s="1"/>
  <c r="A267" i="268" s="1"/>
  <c r="A268" i="268" s="1"/>
  <c r="A269" i="268" s="1"/>
  <c r="A270" i="268" s="1"/>
  <c r="A271" i="268" s="1"/>
  <c r="A272" i="268" s="1"/>
  <c r="A273" i="268" s="1"/>
  <c r="A274" i="268" s="1"/>
  <c r="A275" i="268" s="1"/>
  <c r="A276" i="268" s="1"/>
  <c r="A277" i="268" s="1"/>
  <c r="A278" i="268" s="1"/>
  <c r="A279" i="268" s="1"/>
  <c r="A280" i="268" s="1"/>
  <c r="A281" i="268" s="1"/>
  <c r="A282" i="268" s="1"/>
  <c r="A283" i="268" s="1"/>
  <c r="A284" i="268" s="1"/>
  <c r="A285" i="268" s="1"/>
  <c r="A286" i="268" s="1"/>
  <c r="A287" i="268" s="1"/>
  <c r="A288" i="268" s="1"/>
  <c r="A289" i="268" s="1"/>
  <c r="A290" i="268" s="1"/>
  <c r="A291" i="268" s="1"/>
  <c r="A292" i="268" s="1"/>
  <c r="A293" i="268" s="1"/>
  <c r="A294" i="268" s="1"/>
  <c r="A295" i="268" s="1"/>
  <c r="A296" i="268" s="1"/>
  <c r="A297" i="268" s="1"/>
  <c r="A298" i="268" s="1"/>
  <c r="A299" i="268" s="1"/>
  <c r="A300" i="268" s="1"/>
  <c r="A301" i="268" s="1"/>
  <c r="A302" i="268" s="1"/>
  <c r="A303" i="268" s="1"/>
  <c r="A304" i="268" s="1"/>
  <c r="A305" i="268" s="1"/>
  <c r="A306" i="268" s="1"/>
  <c r="A307" i="268" s="1"/>
  <c r="A308" i="268" s="1"/>
  <c r="A309" i="268" s="1"/>
  <c r="A310" i="268" s="1"/>
  <c r="A311" i="268" s="1"/>
  <c r="A312" i="268" s="1"/>
  <c r="A313" i="268" s="1"/>
  <c r="A314" i="268" s="1"/>
  <c r="A315" i="268" s="1"/>
  <c r="A316" i="268" s="1"/>
  <c r="A317" i="268" s="1"/>
  <c r="A318" i="268" s="1"/>
  <c r="A319" i="268" s="1"/>
  <c r="A320" i="268" s="1"/>
  <c r="A321" i="268" s="1"/>
  <c r="A322" i="268" s="1"/>
  <c r="A323" i="268" s="1"/>
  <c r="A324" i="268" s="1"/>
  <c r="A325" i="268" s="1"/>
  <c r="A274" i="265"/>
  <c r="A275" i="265" s="1"/>
  <c r="A276" i="265" s="1"/>
  <c r="A277" i="265" s="1"/>
  <c r="A278" i="265" s="1"/>
  <c r="A279" i="265" s="1"/>
  <c r="A280" i="265" s="1"/>
  <c r="A281" i="265" s="1"/>
  <c r="A282" i="265" s="1"/>
  <c r="A283" i="265" s="1"/>
  <c r="A284" i="265" s="1"/>
  <c r="A285" i="265" s="1"/>
  <c r="A286" i="265" s="1"/>
  <c r="A287" i="265" s="1"/>
  <c r="A288" i="265" s="1"/>
  <c r="A289" i="265" s="1"/>
  <c r="A290" i="265" s="1"/>
  <c r="A291" i="265" s="1"/>
  <c r="A292" i="265" s="1"/>
  <c r="A293" i="265" s="1"/>
  <c r="A294" i="265" s="1"/>
  <c r="A295" i="265" s="1"/>
  <c r="A296" i="265" s="1"/>
  <c r="A297" i="265" s="1"/>
  <c r="A298" i="265" s="1"/>
  <c r="A299" i="265" s="1"/>
  <c r="A300" i="265" s="1"/>
  <c r="A301" i="265" s="1"/>
  <c r="A302" i="265" s="1"/>
  <c r="A303" i="265" s="1"/>
  <c r="A304" i="265" s="1"/>
  <c r="A305" i="265" s="1"/>
  <c r="A306" i="265" s="1"/>
  <c r="A307" i="265" s="1"/>
  <c r="A308" i="265" s="1"/>
  <c r="A309" i="265" s="1"/>
  <c r="A310" i="265" s="1"/>
  <c r="A311" i="265" s="1"/>
  <c r="A312" i="265" s="1"/>
  <c r="A313" i="265" s="1"/>
  <c r="A314" i="265" s="1"/>
  <c r="A315" i="265" s="1"/>
  <c r="A316" i="265" s="1"/>
  <c r="A317" i="265" s="1"/>
  <c r="A318" i="265" s="1"/>
  <c r="A319" i="265" s="1"/>
  <c r="A320" i="265" s="1"/>
  <c r="A321" i="265" s="1"/>
  <c r="A322" i="265" s="1"/>
  <c r="A323" i="265" s="1"/>
  <c r="A324" i="265" s="1"/>
  <c r="A325" i="265" s="1"/>
  <c r="A326" i="265" s="1"/>
  <c r="A327" i="265" s="1"/>
  <c r="A328" i="265" s="1"/>
  <c r="A329" i="265" s="1"/>
  <c r="A331" i="265" s="1"/>
  <c r="A332" i="265" s="1"/>
  <c r="A333" i="265" s="1"/>
  <c r="A334" i="265" s="1"/>
  <c r="A335" i="265" s="1"/>
  <c r="A336" i="265" s="1"/>
  <c r="A337" i="265" s="1"/>
  <c r="A338" i="265" s="1"/>
  <c r="A339" i="265" s="1"/>
  <c r="A340" i="265" s="1"/>
  <c r="A341" i="265" s="1"/>
  <c r="A342" i="265" s="1"/>
  <c r="A343" i="265" s="1"/>
  <c r="A344" i="265" s="1"/>
  <c r="A345" i="265" s="1"/>
  <c r="A346" i="265" s="1"/>
  <c r="A347" i="265" s="1"/>
  <c r="A348" i="265" s="1"/>
  <c r="A349" i="265" s="1"/>
  <c r="A350" i="265" s="1"/>
  <c r="A351" i="265" s="1"/>
  <c r="A352" i="265" s="1"/>
  <c r="A353" i="265" s="1"/>
  <c r="A354" i="265" s="1"/>
  <c r="A355" i="265" s="1"/>
  <c r="A356" i="265" s="1"/>
  <c r="A357" i="265" s="1"/>
  <c r="A358" i="265" s="1"/>
  <c r="A359" i="265" s="1"/>
  <c r="A360" i="265" s="1"/>
  <c r="A361" i="265" s="1"/>
  <c r="A362" i="265" s="1"/>
  <c r="A363" i="265" s="1"/>
  <c r="A364" i="265" s="1"/>
  <c r="A365" i="265" s="1"/>
  <c r="A366" i="265" s="1"/>
  <c r="A367" i="265" s="1"/>
  <c r="A368" i="265" s="1"/>
  <c r="A369" i="265" s="1"/>
  <c r="A370" i="265" s="1"/>
  <c r="A371" i="265" s="1"/>
  <c r="A372" i="265" s="1"/>
  <c r="A373" i="265" s="1"/>
  <c r="A374" i="265" s="1"/>
  <c r="A375" i="265" s="1"/>
  <c r="A376" i="265" s="1"/>
  <c r="A377" i="265" s="1"/>
  <c r="A378" i="265" s="1"/>
  <c r="A379" i="265" s="1"/>
  <c r="A380" i="265" s="1"/>
  <c r="A381" i="265" s="1"/>
  <c r="A382" i="265" s="1"/>
  <c r="A383" i="265" s="1"/>
  <c r="A384" i="265" s="1"/>
  <c r="A385" i="265" s="1"/>
  <c r="A386" i="265" s="1"/>
  <c r="A387" i="265" s="1"/>
  <c r="A388" i="265" s="1"/>
  <c r="A389" i="265" s="1"/>
  <c r="A390" i="265" s="1"/>
  <c r="A391" i="265" s="1"/>
  <c r="A392" i="265" s="1"/>
  <c r="A393" i="265" s="1"/>
  <c r="A394" i="265" s="1"/>
  <c r="A395" i="265" s="1"/>
  <c r="A396" i="265" s="1"/>
  <c r="A274" i="262"/>
  <c r="A275" i="262" s="1"/>
  <c r="A276" i="262" s="1"/>
  <c r="A277" i="262" s="1"/>
  <c r="A278" i="262" s="1"/>
  <c r="A279" i="262" s="1"/>
  <c r="A280" i="262" s="1"/>
  <c r="A281" i="262" s="1"/>
  <c r="A282" i="262" s="1"/>
  <c r="A283" i="262" s="1"/>
  <c r="A284" i="262" s="1"/>
  <c r="A285" i="262" s="1"/>
  <c r="A286" i="262" s="1"/>
  <c r="A287" i="262" s="1"/>
  <c r="A288" i="262" s="1"/>
  <c r="A289" i="262" s="1"/>
  <c r="A290" i="262" s="1"/>
  <c r="A291" i="262" s="1"/>
  <c r="A292" i="262" s="1"/>
  <c r="A293" i="262" s="1"/>
  <c r="A294" i="262" s="1"/>
  <c r="A295" i="262" s="1"/>
  <c r="A296" i="262" s="1"/>
  <c r="A297" i="262" s="1"/>
  <c r="A298" i="262" s="1"/>
  <c r="A299" i="262" s="1"/>
  <c r="A300" i="262" s="1"/>
  <c r="A301" i="262" s="1"/>
  <c r="A302" i="262" s="1"/>
  <c r="A303" i="262" s="1"/>
  <c r="A304" i="262" s="1"/>
  <c r="A305" i="262" s="1"/>
  <c r="A306" i="262" s="1"/>
  <c r="A307" i="262" s="1"/>
  <c r="A308" i="262" s="1"/>
  <c r="A309" i="262" s="1"/>
  <c r="A310" i="262" s="1"/>
  <c r="A311" i="262" s="1"/>
  <c r="A312" i="262" s="1"/>
  <c r="A313" i="262" s="1"/>
  <c r="A314" i="262" s="1"/>
  <c r="A315" i="262" s="1"/>
  <c r="A316" i="262" s="1"/>
  <c r="A317" i="262" s="1"/>
  <c r="A318" i="262" s="1"/>
  <c r="A319" i="262" s="1"/>
  <c r="A320" i="262" s="1"/>
  <c r="A321" i="262" s="1"/>
  <c r="A322" i="262" s="1"/>
  <c r="A323" i="262" s="1"/>
  <c r="A324" i="262" s="1"/>
  <c r="A325" i="262" s="1"/>
  <c r="A326" i="262" s="1"/>
  <c r="A327" i="262" s="1"/>
  <c r="A328" i="262" s="1"/>
  <c r="A329" i="262" s="1"/>
  <c r="A330" i="262" s="1"/>
  <c r="A331" i="262" s="1"/>
  <c r="A332" i="262" s="1"/>
  <c r="A333" i="262" s="1"/>
  <c r="A334" i="262" s="1"/>
  <c r="A335" i="262" s="1"/>
  <c r="A336" i="262" s="1"/>
  <c r="A337" i="262" s="1"/>
  <c r="A338" i="262" s="1"/>
  <c r="A339" i="262" s="1"/>
  <c r="A340" i="262" s="1"/>
  <c r="A341" i="262" s="1"/>
  <c r="A342" i="262" s="1"/>
  <c r="A343" i="262" s="1"/>
  <c r="A344" i="262" s="1"/>
  <c r="A345" i="262" s="1"/>
  <c r="A346" i="262" s="1"/>
  <c r="A347" i="262" s="1"/>
  <c r="A348" i="262" s="1"/>
  <c r="A349" i="262" s="1"/>
  <c r="A350" i="262" s="1"/>
  <c r="A351" i="262" s="1"/>
  <c r="A352" i="262" s="1"/>
  <c r="A353" i="262" s="1"/>
  <c r="A354" i="262" s="1"/>
  <c r="A355" i="262" s="1"/>
  <c r="A356" i="262" s="1"/>
  <c r="A357" i="262" s="1"/>
  <c r="A358" i="262" s="1"/>
  <c r="A359" i="262" s="1"/>
  <c r="A360" i="262" s="1"/>
  <c r="A361" i="262" s="1"/>
  <c r="A362" i="262" s="1"/>
  <c r="A363" i="262" s="1"/>
  <c r="A364" i="262" s="1"/>
  <c r="A365" i="262" s="1"/>
  <c r="A366" i="262" s="1"/>
  <c r="A367" i="262" s="1"/>
  <c r="A368" i="262" s="1"/>
  <c r="A369" i="262" s="1"/>
  <c r="A370" i="262" s="1"/>
  <c r="A371" i="262" s="1"/>
  <c r="A372" i="262" s="1"/>
  <c r="A373" i="262" s="1"/>
  <c r="A374" i="262" s="1"/>
  <c r="A375" i="262" s="1"/>
  <c r="A376" i="262" s="1"/>
  <c r="A377" i="262" s="1"/>
  <c r="A378" i="262" s="1"/>
  <c r="A379" i="262" s="1"/>
  <c r="A380" i="262" s="1"/>
  <c r="A381" i="262" s="1"/>
  <c r="A382" i="262" s="1"/>
  <c r="A383" i="262" s="1"/>
  <c r="A384" i="262" s="1"/>
  <c r="A385" i="262" s="1"/>
  <c r="A386" i="262" s="1"/>
  <c r="A387" i="262" s="1"/>
  <c r="A388" i="262" s="1"/>
  <c r="A389" i="262" s="1"/>
  <c r="A390" i="262" s="1"/>
  <c r="A391" i="262" s="1"/>
  <c r="A392" i="262" s="1"/>
  <c r="A393" i="262" s="1"/>
  <c r="A394" i="262" s="1"/>
  <c r="A395" i="262" s="1"/>
  <c r="A396" i="262" s="1"/>
  <c r="A268" i="259"/>
  <c r="A269" i="259" s="1"/>
  <c r="A270" i="259" s="1"/>
  <c r="A271" i="259" s="1"/>
  <c r="A272" i="259" s="1"/>
  <c r="A273" i="259" s="1"/>
  <c r="A274" i="259" s="1"/>
  <c r="A275" i="259" s="1"/>
  <c r="A276" i="259" s="1"/>
  <c r="A277" i="259" s="1"/>
  <c r="A278" i="259" s="1"/>
  <c r="A279" i="259" s="1"/>
  <c r="A280" i="259" s="1"/>
  <c r="A281" i="259" s="1"/>
  <c r="A282" i="259" s="1"/>
  <c r="A283" i="259" s="1"/>
  <c r="A284" i="259" s="1"/>
  <c r="A285" i="259" s="1"/>
  <c r="A286" i="259" s="1"/>
  <c r="A287" i="259" s="1"/>
  <c r="A288" i="259" s="1"/>
  <c r="A289" i="259" s="1"/>
  <c r="A290" i="259" s="1"/>
  <c r="A291" i="259" s="1"/>
  <c r="A292" i="259" s="1"/>
  <c r="A293" i="259" s="1"/>
  <c r="A294" i="259" s="1"/>
  <c r="A295" i="259" s="1"/>
  <c r="A296" i="259" s="1"/>
  <c r="A297" i="259" s="1"/>
  <c r="A298" i="259" s="1"/>
  <c r="A299" i="259" s="1"/>
  <c r="A300" i="259" s="1"/>
  <c r="A301" i="259" s="1"/>
  <c r="A302" i="259" s="1"/>
  <c r="A303" i="259" s="1"/>
  <c r="A304" i="259" s="1"/>
  <c r="A305" i="259" s="1"/>
  <c r="A306" i="259" s="1"/>
  <c r="A307" i="259" s="1"/>
  <c r="A308" i="259" s="1"/>
  <c r="A309" i="259" s="1"/>
  <c r="A310" i="259" s="1"/>
  <c r="A311" i="259" s="1"/>
  <c r="A312" i="259" s="1"/>
  <c r="A313" i="259" s="1"/>
  <c r="A314" i="259" s="1"/>
  <c r="A315" i="259" s="1"/>
  <c r="A316" i="259" s="1"/>
  <c r="A317" i="259" s="1"/>
  <c r="A318" i="259" s="1"/>
  <c r="A319" i="259" s="1"/>
  <c r="A320" i="259" s="1"/>
  <c r="A321" i="259" s="1"/>
  <c r="A322" i="259" s="1"/>
  <c r="A323" i="259" s="1"/>
  <c r="A324" i="259" s="1"/>
  <c r="A325" i="259" s="1"/>
  <c r="A326" i="259" s="1"/>
  <c r="A327" i="259" s="1"/>
  <c r="A328" i="259" s="1"/>
  <c r="A329" i="259" s="1"/>
  <c r="A330" i="259" s="1"/>
  <c r="A331" i="259" s="1"/>
  <c r="A332" i="259" s="1"/>
  <c r="A333" i="259" s="1"/>
  <c r="A334" i="259" s="1"/>
  <c r="A335" i="259" s="1"/>
  <c r="A336" i="259" s="1"/>
  <c r="A337" i="259" s="1"/>
  <c r="A338" i="259" s="1"/>
  <c r="A339" i="259" s="1"/>
  <c r="A340" i="259" s="1"/>
  <c r="A341" i="259" s="1"/>
  <c r="A342" i="259" s="1"/>
  <c r="A343" i="259" s="1"/>
  <c r="A344" i="259" s="1"/>
  <c r="A345" i="259" s="1"/>
  <c r="A346" i="259" s="1"/>
  <c r="A347" i="259" s="1"/>
  <c r="A348" i="259" s="1"/>
  <c r="A349" i="259" s="1"/>
  <c r="A350" i="259" s="1"/>
  <c r="A351" i="259" s="1"/>
  <c r="A352" i="259" s="1"/>
  <c r="A353" i="259" s="1"/>
  <c r="A354" i="259" s="1"/>
  <c r="A355" i="259" s="1"/>
  <c r="A356" i="259" s="1"/>
  <c r="A357" i="259" s="1"/>
  <c r="A358" i="259" s="1"/>
  <c r="A359" i="259" s="1"/>
  <c r="A360" i="259" s="1"/>
  <c r="A361" i="259" s="1"/>
  <c r="A362" i="259" s="1"/>
  <c r="A363" i="259" s="1"/>
  <c r="A364" i="259" s="1"/>
  <c r="A365" i="259" s="1"/>
  <c r="A366" i="259" s="1"/>
  <c r="A367" i="259" s="1"/>
  <c r="A368" i="259" s="1"/>
  <c r="A369" i="259" s="1"/>
  <c r="A370" i="259" s="1"/>
  <c r="A371" i="259" s="1"/>
  <c r="A372" i="259" s="1"/>
  <c r="A373" i="259" s="1"/>
  <c r="A374" i="259" s="1"/>
  <c r="A375" i="259" s="1"/>
  <c r="A376" i="259" s="1"/>
  <c r="A377" i="259" s="1"/>
  <c r="A378" i="259" s="1"/>
  <c r="A379" i="259" s="1"/>
  <c r="A380" i="259" s="1"/>
  <c r="A381" i="259" s="1"/>
  <c r="A382" i="259" s="1"/>
  <c r="A383" i="259" s="1"/>
  <c r="A384" i="259" s="1"/>
  <c r="A385" i="259" s="1"/>
  <c r="A386" i="259" s="1"/>
  <c r="A387" i="259" s="1"/>
  <c r="A388" i="259" s="1"/>
  <c r="A389" i="259" s="1"/>
  <c r="A390" i="259" s="1"/>
  <c r="S324" i="289" l="1"/>
  <c r="R173" i="304"/>
  <c r="Q294" i="289"/>
  <c r="Q234" i="298"/>
  <c r="Q235" i="298" s="1"/>
  <c r="Q240" i="289"/>
  <c r="S325" i="289" l="1"/>
  <c r="R174" i="304"/>
  <c r="Q295" i="289"/>
  <c r="Q236" i="298"/>
  <c r="Q241" i="289"/>
  <c r="S326" i="289" l="1"/>
  <c r="R175" i="304"/>
  <c r="Q296" i="289"/>
  <c r="Q237" i="298"/>
  <c r="Q242" i="289"/>
  <c r="S327" i="289" l="1"/>
  <c r="R176" i="304"/>
  <c r="Q297" i="289"/>
  <c r="Q238" i="298"/>
  <c r="Q243" i="289"/>
  <c r="S328" i="289" l="1"/>
  <c r="R177" i="304"/>
  <c r="Q298" i="289"/>
  <c r="Q239" i="298"/>
  <c r="Q244" i="289"/>
  <c r="S329" i="289" l="1"/>
  <c r="R178" i="304"/>
  <c r="Q299" i="289"/>
  <c r="Q240" i="298"/>
  <c r="Q245" i="289"/>
  <c r="Q300" i="289" l="1"/>
  <c r="R179" i="304"/>
  <c r="S330" i="289"/>
  <c r="Q241" i="298"/>
  <c r="Q246" i="289"/>
  <c r="R180" i="304" l="1"/>
  <c r="S331" i="289"/>
  <c r="Q301" i="289"/>
  <c r="Q242" i="298"/>
  <c r="Q247" i="289"/>
  <c r="R181" i="304" l="1"/>
  <c r="Q302" i="289"/>
  <c r="S332" i="289"/>
  <c r="Q243" i="298"/>
  <c r="Q248" i="289"/>
  <c r="S333" i="289" l="1"/>
  <c r="Q303" i="289"/>
  <c r="R182" i="304"/>
  <c r="Q244" i="298"/>
  <c r="Q249" i="289"/>
  <c r="Q304" i="289" l="1"/>
  <c r="R183" i="304"/>
  <c r="S334" i="289"/>
  <c r="Q245" i="298"/>
  <c r="Q250" i="289"/>
  <c r="Q305" i="289" l="1"/>
  <c r="R184" i="304"/>
  <c r="S335" i="289"/>
  <c r="Q246" i="298"/>
  <c r="Q251" i="289"/>
  <c r="Q306" i="289" l="1"/>
  <c r="S336" i="289"/>
  <c r="R185" i="304"/>
  <c r="Q247" i="298"/>
  <c r="Q252" i="289"/>
  <c r="R186" i="304" l="1"/>
  <c r="Q307" i="289"/>
  <c r="S337" i="289"/>
  <c r="Q248" i="298"/>
  <c r="Q253" i="289"/>
  <c r="Q308" i="289" l="1"/>
  <c r="S338" i="289"/>
  <c r="R187" i="304"/>
  <c r="Q249" i="298"/>
  <c r="Q254" i="289"/>
  <c r="S339" i="289" l="1"/>
  <c r="R188" i="304"/>
  <c r="Q309" i="289"/>
  <c r="Q250" i="298"/>
  <c r="Q255" i="289"/>
  <c r="R189" i="304" l="1"/>
  <c r="Q310" i="289"/>
  <c r="S340" i="289"/>
  <c r="Q251" i="298"/>
  <c r="Q256" i="289"/>
  <c r="Q311" i="289" l="1"/>
  <c r="S341" i="289"/>
  <c r="R190" i="304"/>
  <c r="Q252" i="298"/>
  <c r="Q257" i="289"/>
  <c r="Q312" i="289" l="1"/>
  <c r="R191" i="304"/>
  <c r="S342" i="289"/>
  <c r="Q253" i="298"/>
  <c r="Q258" i="289"/>
  <c r="Q313" i="289" l="1"/>
  <c r="R192" i="304"/>
  <c r="S343" i="289"/>
  <c r="Q254" i="298"/>
  <c r="Q259" i="289"/>
  <c r="S344" i="289" l="1"/>
  <c r="R193" i="304"/>
  <c r="Q314" i="289"/>
  <c r="Q255" i="298"/>
  <c r="Q260" i="289"/>
  <c r="Q315" i="289" l="1"/>
  <c r="R194" i="304"/>
  <c r="S345" i="289"/>
  <c r="Q256" i="298"/>
  <c r="Q261" i="289"/>
  <c r="S346" i="289" l="1"/>
  <c r="Q316" i="289"/>
  <c r="R195" i="304"/>
  <c r="Q257" i="298"/>
  <c r="Q262" i="289"/>
  <c r="S347" i="289" l="1"/>
  <c r="R196" i="304"/>
  <c r="Q317" i="289"/>
  <c r="Q258" i="298"/>
  <c r="Q263" i="289"/>
  <c r="R197" i="304" l="1"/>
  <c r="S348" i="289"/>
  <c r="Q318" i="289"/>
  <c r="Q259" i="298"/>
  <c r="Q264" i="289"/>
  <c r="R198" i="304" l="1"/>
  <c r="Q319" i="289"/>
  <c r="S349" i="289"/>
  <c r="Q260" i="298"/>
  <c r="Q265" i="289"/>
  <c r="S350" i="289" l="1"/>
  <c r="Q320" i="289"/>
  <c r="R199" i="304"/>
  <c r="Q261" i="298"/>
  <c r="Q266" i="289"/>
  <c r="R200" i="304" l="1"/>
  <c r="Q321" i="289"/>
  <c r="S351" i="289"/>
  <c r="Q262" i="298"/>
  <c r="Q267" i="289"/>
  <c r="R201" i="304" l="1"/>
  <c r="Q322" i="289"/>
  <c r="S352" i="289"/>
  <c r="Q263" i="298"/>
  <c r="Q268" i="289"/>
  <c r="S353" i="289" l="1"/>
  <c r="Q323" i="289"/>
  <c r="R202" i="304"/>
  <c r="Q264" i="298"/>
  <c r="Q324" i="289" l="1"/>
  <c r="R203" i="304"/>
  <c r="S354" i="289"/>
  <c r="Q265" i="298"/>
  <c r="R204" i="304" l="1"/>
  <c r="S355" i="289"/>
  <c r="Q325" i="289"/>
  <c r="Q266" i="298"/>
  <c r="S356" i="289" l="1"/>
  <c r="R205" i="304"/>
  <c r="Q326" i="289"/>
  <c r="Q267" i="298"/>
  <c r="S357" i="289" l="1"/>
  <c r="R206" i="304"/>
  <c r="Q327" i="289"/>
  <c r="Q268" i="298"/>
  <c r="S358" i="289" l="1"/>
  <c r="Q328" i="289"/>
  <c r="R207" i="304"/>
  <c r="Q269" i="298"/>
  <c r="S359" i="289" l="1"/>
  <c r="Q329" i="289"/>
  <c r="R208" i="304"/>
  <c r="Q270" i="298"/>
  <c r="Q330" i="289" l="1"/>
  <c r="S360" i="289"/>
  <c r="R210" i="304"/>
  <c r="Q271" i="298"/>
  <c r="R211" i="304" l="1"/>
  <c r="Q331" i="289"/>
  <c r="Q272" i="298"/>
  <c r="R212" i="304" l="1"/>
  <c r="Q332" i="289"/>
  <c r="Q273" i="298"/>
  <c r="R213" i="304" l="1"/>
  <c r="Q333" i="289"/>
  <c r="Q274" i="298"/>
  <c r="Q334" i="289" l="1"/>
  <c r="R214" i="304"/>
  <c r="Q275" i="298"/>
  <c r="Q335" i="289" l="1"/>
  <c r="R215" i="304"/>
  <c r="Q276" i="298"/>
  <c r="R216" i="304" l="1"/>
  <c r="Q336" i="289"/>
  <c r="Q277" i="298"/>
  <c r="Q337" i="289" l="1"/>
  <c r="R217" i="304"/>
  <c r="Q278" i="298"/>
  <c r="Q338" i="289" l="1"/>
  <c r="R218" i="304"/>
  <c r="Q279" i="298"/>
  <c r="R219" i="304" l="1"/>
  <c r="Q339" i="289"/>
  <c r="Q280" i="298"/>
  <c r="R220" i="304" l="1"/>
  <c r="Q340" i="289"/>
  <c r="Q281" i="298"/>
  <c r="R221" i="304" l="1"/>
  <c r="Q341" i="289"/>
  <c r="Q282" i="298"/>
  <c r="Q342" i="289" l="1"/>
  <c r="R222" i="304"/>
  <c r="Q283" i="298"/>
  <c r="R223" i="304" l="1"/>
  <c r="Q343" i="289"/>
  <c r="Q284" i="298"/>
  <c r="Q344" i="289" l="1"/>
  <c r="R224" i="304"/>
  <c r="Q285" i="298"/>
  <c r="R225" i="304" l="1"/>
  <c r="Q345" i="289"/>
  <c r="Q286" i="298"/>
  <c r="Q346" i="289" l="1"/>
  <c r="R226" i="304"/>
  <c r="Q287" i="298"/>
  <c r="R227" i="304" l="1"/>
  <c r="Q347" i="289"/>
  <c r="Q288" i="298"/>
  <c r="Q348" i="289" l="1"/>
  <c r="R228" i="304"/>
  <c r="Q289" i="298"/>
  <c r="Q290" i="298" l="1"/>
  <c r="R229" i="304"/>
  <c r="Q349" i="289"/>
  <c r="R95" i="304"/>
  <c r="R96" i="304" s="1"/>
  <c r="R97" i="304" s="1"/>
  <c r="R98" i="304" s="1"/>
  <c r="R99" i="304" s="1"/>
  <c r="R100" i="304" s="1"/>
  <c r="R101" i="304" s="1"/>
  <c r="R102" i="304" s="1"/>
  <c r="R103" i="304" s="1"/>
  <c r="R104" i="304" s="1"/>
  <c r="R105" i="304" s="1"/>
  <c r="R106" i="304" s="1"/>
  <c r="R107" i="304" s="1"/>
  <c r="R108" i="304" s="1"/>
  <c r="R109" i="304" s="1"/>
  <c r="R110" i="304" s="1"/>
  <c r="R111" i="304" s="1"/>
  <c r="R112" i="304" s="1"/>
  <c r="R113" i="304" s="1"/>
  <c r="R114" i="304" s="1"/>
  <c r="R115" i="304" s="1"/>
  <c r="R116" i="304" s="1"/>
  <c r="R117" i="304" s="1"/>
  <c r="S95" i="304"/>
  <c r="S96" i="304" s="1"/>
  <c r="S97" i="304" s="1"/>
  <c r="S98" i="304" s="1"/>
  <c r="S99" i="304" s="1"/>
  <c r="S100" i="304" s="1"/>
  <c r="S101" i="304" s="1"/>
  <c r="S102" i="304" s="1"/>
  <c r="S103" i="304" s="1"/>
  <c r="S104" i="304" s="1"/>
  <c r="S105" i="304" s="1"/>
  <c r="S106" i="304" s="1"/>
  <c r="S107" i="304" s="1"/>
  <c r="S108" i="304" s="1"/>
  <c r="S109" i="304" s="1"/>
  <c r="S110" i="304" s="1"/>
  <c r="S111" i="304" s="1"/>
  <c r="S112" i="304" s="1"/>
  <c r="S113" i="304" s="1"/>
  <c r="S114" i="304" s="1"/>
  <c r="S115" i="304" s="1"/>
  <c r="S116" i="304" s="1"/>
  <c r="S117" i="304" s="1"/>
  <c r="Q291" i="298" l="1"/>
  <c r="Q350" i="289"/>
  <c r="R230" i="304"/>
  <c r="S118" i="304"/>
  <c r="Q351" i="289" l="1"/>
  <c r="R231" i="304"/>
  <c r="Q292" i="298"/>
  <c r="R119" i="304"/>
  <c r="S119" i="304"/>
  <c r="Q352" i="289" l="1"/>
  <c r="Q293" i="298"/>
  <c r="R232" i="304"/>
  <c r="S120" i="304"/>
  <c r="R120" i="304"/>
  <c r="R233" i="304" l="1"/>
  <c r="Q294" i="298"/>
  <c r="Q353" i="289"/>
  <c r="R122" i="304"/>
  <c r="S121" i="304"/>
  <c r="Q295" i="298" l="1"/>
  <c r="R234" i="304"/>
  <c r="Q354" i="289"/>
  <c r="S122" i="304"/>
  <c r="R123" i="304"/>
  <c r="Q355" i="289" l="1"/>
  <c r="Q296" i="298"/>
  <c r="R235" i="304"/>
  <c r="R124" i="304"/>
  <c r="S123" i="304"/>
  <c r="Q356" i="289" l="1"/>
  <c r="Q297" i="298"/>
  <c r="R236" i="304"/>
  <c r="S124" i="304"/>
  <c r="R125" i="304"/>
  <c r="Q298" i="298" l="1"/>
  <c r="R237" i="304"/>
  <c r="Q357" i="289"/>
  <c r="R126" i="304"/>
  <c r="S125" i="304"/>
  <c r="R238" i="304" l="1"/>
  <c r="Q358" i="289"/>
  <c r="Q299" i="298"/>
  <c r="S126" i="304"/>
  <c r="R127" i="304"/>
  <c r="Q300" i="298" l="1"/>
  <c r="R239" i="304"/>
  <c r="Q359" i="289"/>
  <c r="R128" i="304"/>
  <c r="S127" i="304"/>
  <c r="Q360" i="289" l="1"/>
  <c r="Q301" i="298"/>
  <c r="S128" i="304"/>
  <c r="R129" i="304"/>
  <c r="Q302" i="298" l="1"/>
  <c r="R131" i="304"/>
  <c r="S129" i="304"/>
  <c r="Q303" i="298" l="1"/>
  <c r="S130" i="304"/>
  <c r="R133" i="304"/>
  <c r="Q304" i="298" l="1"/>
  <c r="R134" i="304"/>
  <c r="S131" i="304"/>
  <c r="Q305" i="298" l="1"/>
  <c r="S132" i="304"/>
  <c r="R135" i="304"/>
  <c r="Q306" i="298" l="1"/>
  <c r="R136" i="304"/>
  <c r="S133" i="304"/>
  <c r="Q307" i="298" l="1"/>
  <c r="S134" i="304"/>
  <c r="R137" i="304"/>
  <c r="Q308" i="298" l="1"/>
  <c r="R138" i="304"/>
  <c r="S135" i="304"/>
  <c r="Q309" i="298" l="1"/>
  <c r="S136" i="304"/>
  <c r="R139" i="304"/>
  <c r="Q310" i="298" l="1"/>
  <c r="R140" i="304"/>
  <c r="S137" i="304"/>
  <c r="Q311" i="298" l="1"/>
  <c r="S138" i="304"/>
  <c r="R141" i="304"/>
  <c r="Q312" i="298" l="1"/>
  <c r="R142" i="304"/>
  <c r="S139" i="304"/>
  <c r="Q313" i="298" l="1"/>
  <c r="S140" i="304"/>
  <c r="R143" i="304"/>
  <c r="S206" i="292"/>
  <c r="S207" i="292" s="1"/>
  <c r="S208" i="292" s="1"/>
  <c r="S209" i="292" s="1"/>
  <c r="S210" i="292" s="1"/>
  <c r="S211" i="292" s="1"/>
  <c r="S212" i="292" s="1"/>
  <c r="S213" i="292" s="1"/>
  <c r="S214" i="292" s="1"/>
  <c r="S215" i="292" s="1"/>
  <c r="S216" i="292" s="1"/>
  <c r="S217" i="292" s="1"/>
  <c r="S218" i="292" s="1"/>
  <c r="S219" i="292" s="1"/>
  <c r="S220" i="292" s="1"/>
  <c r="S221" i="292" s="1"/>
  <c r="S222" i="292" s="1"/>
  <c r="S223" i="292" s="1"/>
  <c r="S224" i="292" s="1"/>
  <c r="S225" i="292" s="1"/>
  <c r="S226" i="292" s="1"/>
  <c r="S227" i="292" s="1"/>
  <c r="S228" i="292" s="1"/>
  <c r="Q216" i="289"/>
  <c r="Q217" i="289" s="1"/>
  <c r="Q218" i="289" s="1"/>
  <c r="Q219" i="289" s="1"/>
  <c r="Q220" i="289" s="1"/>
  <c r="Q221" i="289" s="1"/>
  <c r="Q222" i="289" s="1"/>
  <c r="Q223" i="289" s="1"/>
  <c r="Q224" i="289" s="1"/>
  <c r="Q225" i="289" s="1"/>
  <c r="Q226" i="289" s="1"/>
  <c r="Q227" i="289" s="1"/>
  <c r="Q228" i="289" s="1"/>
  <c r="Q229" i="289" s="1"/>
  <c r="Q230" i="289" s="1"/>
  <c r="Q231" i="289" s="1"/>
  <c r="Q232" i="289" s="1"/>
  <c r="Q233" i="289" s="1"/>
  <c r="Q234" i="289" s="1"/>
  <c r="Q235" i="289" s="1"/>
  <c r="Q236" i="289" s="1"/>
  <c r="Q237" i="289" s="1"/>
  <c r="Q238" i="289" s="1"/>
  <c r="Q314" i="298" l="1"/>
  <c r="R144" i="304"/>
  <c r="S141" i="304"/>
  <c r="S229" i="292"/>
  <c r="R206" i="292"/>
  <c r="S216" i="289"/>
  <c r="Q315" i="298" l="1"/>
  <c r="S142" i="304"/>
  <c r="R145" i="304"/>
  <c r="S230" i="292"/>
  <c r="R207" i="292"/>
  <c r="S217" i="289"/>
  <c r="Q316" i="298" l="1"/>
  <c r="R146" i="304"/>
  <c r="S143" i="304"/>
  <c r="S231" i="292"/>
  <c r="R208" i="292"/>
  <c r="S218" i="289"/>
  <c r="Q317" i="298" l="1"/>
  <c r="S144" i="304"/>
  <c r="R147" i="304"/>
  <c r="S232" i="292"/>
  <c r="R209" i="292"/>
  <c r="S219" i="289"/>
  <c r="Q318" i="298" l="1"/>
  <c r="S145" i="304"/>
  <c r="S233" i="292"/>
  <c r="R210" i="292"/>
  <c r="S220" i="289"/>
  <c r="Q319" i="298" l="1"/>
  <c r="S146" i="304"/>
  <c r="S234" i="292"/>
  <c r="R211" i="292"/>
  <c r="S221" i="289"/>
  <c r="Q320" i="298" l="1"/>
  <c r="S147" i="304"/>
  <c r="S235" i="292"/>
  <c r="R212" i="292"/>
  <c r="S222" i="289"/>
  <c r="Q321" i="298" l="1"/>
  <c r="S148" i="304"/>
  <c r="S236" i="292"/>
  <c r="R213" i="292"/>
  <c r="S223" i="289"/>
  <c r="Q322" i="298" l="1"/>
  <c r="S149" i="304"/>
  <c r="S237" i="292"/>
  <c r="R214" i="292"/>
  <c r="S224" i="289"/>
  <c r="Q323" i="298" l="1"/>
  <c r="S150" i="304"/>
  <c r="S238" i="292"/>
  <c r="R215" i="292"/>
  <c r="S225" i="289"/>
  <c r="Q324" i="298" l="1"/>
  <c r="S151" i="304"/>
  <c r="S239" i="292"/>
  <c r="R216" i="292"/>
  <c r="S226" i="289"/>
  <c r="Q325" i="298" l="1"/>
  <c r="S152" i="304"/>
  <c r="S240" i="292"/>
  <c r="R217" i="292"/>
  <c r="S227" i="289"/>
  <c r="Q326" i="298" l="1"/>
  <c r="S153" i="304"/>
  <c r="S241" i="292"/>
  <c r="R218" i="292"/>
  <c r="S228" i="289"/>
  <c r="Q327" i="298" l="1"/>
  <c r="S154" i="304"/>
  <c r="S242" i="292"/>
  <c r="R219" i="292"/>
  <c r="S229" i="289"/>
  <c r="Q328" i="298" l="1"/>
  <c r="S155" i="304"/>
  <c r="S243" i="292"/>
  <c r="R220" i="292"/>
  <c r="S230" i="289"/>
  <c r="Q329" i="298" l="1"/>
  <c r="S156" i="304"/>
  <c r="S244" i="292"/>
  <c r="R221" i="292"/>
  <c r="S232" i="289"/>
  <c r="Q330" i="298" l="1"/>
  <c r="S157" i="304"/>
  <c r="S245" i="292"/>
  <c r="R222" i="292"/>
  <c r="S234" i="289"/>
  <c r="Q331" i="298" l="1"/>
  <c r="S158" i="304"/>
  <c r="S246" i="292"/>
  <c r="R223" i="292"/>
  <c r="S235" i="289"/>
  <c r="Q332" i="298" l="1"/>
  <c r="S159" i="304"/>
  <c r="S247" i="292"/>
  <c r="R224" i="292"/>
  <c r="S236" i="289"/>
  <c r="Q333" i="298" l="1"/>
  <c r="S160" i="304"/>
  <c r="S248" i="292"/>
  <c r="R225" i="292"/>
  <c r="S237" i="289"/>
  <c r="Q334" i="298" l="1"/>
  <c r="S161" i="304"/>
  <c r="S249" i="292"/>
  <c r="R226" i="292"/>
  <c r="S238" i="289"/>
  <c r="Q335" i="298" l="1"/>
  <c r="S162" i="304"/>
  <c r="S250" i="292"/>
  <c r="S239" i="289"/>
  <c r="R227" i="292"/>
  <c r="Q336" i="298" l="1"/>
  <c r="S163" i="304"/>
  <c r="S251" i="292"/>
  <c r="S240" i="289"/>
  <c r="R228" i="292"/>
  <c r="Q337" i="298" l="1"/>
  <c r="S164" i="304"/>
  <c r="R229" i="292"/>
  <c r="S252" i="292"/>
  <c r="S241" i="289"/>
  <c r="V28" i="292"/>
  <c r="W28" i="292"/>
  <c r="U28" i="292"/>
  <c r="Q338" i="298" l="1"/>
  <c r="S165" i="304"/>
  <c r="S253" i="292"/>
  <c r="R230" i="292"/>
  <c r="S242" i="289"/>
  <c r="Q339" i="298" l="1"/>
  <c r="S166" i="304"/>
  <c r="R231" i="292"/>
  <c r="S254" i="292"/>
  <c r="S243" i="289"/>
  <c r="Q340" i="298" l="1"/>
  <c r="S167" i="304"/>
  <c r="R232" i="292"/>
  <c r="S255" i="292"/>
  <c r="S244" i="289"/>
  <c r="Q32" i="304"/>
  <c r="R23" i="298"/>
  <c r="S23" i="298"/>
  <c r="Q23" i="298"/>
  <c r="R23" i="292"/>
  <c r="S23" i="292"/>
  <c r="Q23" i="292"/>
  <c r="S24" i="289"/>
  <c r="Q341" i="298" l="1"/>
  <c r="S168" i="304"/>
  <c r="R233" i="292"/>
  <c r="S256" i="292"/>
  <c r="S245" i="289"/>
  <c r="Q33" i="304"/>
  <c r="R24" i="292"/>
  <c r="S24" i="292"/>
  <c r="Q24" i="298"/>
  <c r="S25" i="289"/>
  <c r="R24" i="298"/>
  <c r="S24" i="298"/>
  <c r="Q24" i="292"/>
  <c r="Q342" i="298" l="1"/>
  <c r="S169" i="304"/>
  <c r="S257" i="292"/>
  <c r="R234" i="292"/>
  <c r="S246" i="289"/>
  <c r="Q34" i="304"/>
  <c r="R25" i="292"/>
  <c r="S25" i="298"/>
  <c r="Q25" i="292"/>
  <c r="S25" i="292"/>
  <c r="R25" i="298"/>
  <c r="S26" i="289"/>
  <c r="Q25" i="298"/>
  <c r="S52" i="289"/>
  <c r="Q201" i="292"/>
  <c r="Q343" i="298" l="1"/>
  <c r="S170" i="304"/>
  <c r="R235" i="292"/>
  <c r="S258" i="292"/>
  <c r="S247" i="289"/>
  <c r="Q35" i="304"/>
  <c r="R26" i="292"/>
  <c r="S26" i="292"/>
  <c r="Q202" i="292"/>
  <c r="Q26" i="292"/>
  <c r="S26" i="298"/>
  <c r="R26" i="298"/>
  <c r="S53" i="289"/>
  <c r="Q26" i="298"/>
  <c r="S27" i="289"/>
  <c r="Q344" i="298" l="1"/>
  <c r="S171" i="304"/>
  <c r="S259" i="292"/>
  <c r="R236" i="292"/>
  <c r="S248" i="289"/>
  <c r="Q36" i="304"/>
  <c r="R27" i="292"/>
  <c r="S28" i="289"/>
  <c r="Q203" i="292"/>
  <c r="Q27" i="298"/>
  <c r="R27" i="298"/>
  <c r="S27" i="298"/>
  <c r="Q27" i="292"/>
  <c r="S54" i="289"/>
  <c r="S27" i="292"/>
  <c r="Q345" i="298" l="1"/>
  <c r="S172" i="304"/>
  <c r="S260" i="292"/>
  <c r="R237" i="292"/>
  <c r="S249" i="289"/>
  <c r="Q37" i="304"/>
  <c r="R28" i="292"/>
  <c r="Q28" i="292"/>
  <c r="Q28" i="298"/>
  <c r="Q204" i="292"/>
  <c r="R28" i="298"/>
  <c r="S28" i="292"/>
  <c r="S55" i="289"/>
  <c r="S28" i="298"/>
  <c r="S29" i="289"/>
  <c r="Q346" i="298" l="1"/>
  <c r="S173" i="304"/>
  <c r="S261" i="292"/>
  <c r="R238" i="292"/>
  <c r="S250" i="289"/>
  <c r="Q205" i="292"/>
  <c r="Q38" i="304"/>
  <c r="R29" i="292"/>
  <c r="R29" i="298"/>
  <c r="Q29" i="298"/>
  <c r="S30" i="289"/>
  <c r="S29" i="292"/>
  <c r="Q29" i="292"/>
  <c r="S56" i="289"/>
  <c r="S29" i="298"/>
  <c r="Q347" i="298" l="1"/>
  <c r="S174" i="304"/>
  <c r="S262" i="292"/>
  <c r="R239" i="292"/>
  <c r="S251" i="289"/>
  <c r="Q206" i="292"/>
  <c r="Q39" i="304"/>
  <c r="R30" i="292"/>
  <c r="S57" i="289"/>
  <c r="Q30" i="298"/>
  <c r="S30" i="298"/>
  <c r="R30" i="298"/>
  <c r="S30" i="292"/>
  <c r="Q30" i="292"/>
  <c r="S31" i="289"/>
  <c r="S15" i="319"/>
  <c r="S16" i="319" s="1"/>
  <c r="S17" i="319" s="1"/>
  <c r="S18" i="319" s="1"/>
  <c r="S19" i="319" s="1"/>
  <c r="S20" i="319" s="1"/>
  <c r="S21" i="319" s="1"/>
  <c r="R15" i="319"/>
  <c r="R16" i="319" s="1"/>
  <c r="R17" i="319" s="1"/>
  <c r="R18" i="319" s="1"/>
  <c r="R19" i="319" s="1"/>
  <c r="R20" i="319" s="1"/>
  <c r="R21" i="319" s="1"/>
  <c r="R22" i="319" s="1"/>
  <c r="R23" i="319" s="1"/>
  <c r="R24" i="319" s="1"/>
  <c r="R25" i="319" s="1"/>
  <c r="R26" i="319" s="1"/>
  <c r="Q15" i="319"/>
  <c r="Q16" i="319" s="1"/>
  <c r="Q17" i="319" s="1"/>
  <c r="Q18" i="319" s="1"/>
  <c r="Q19" i="319" s="1"/>
  <c r="Q20" i="319" s="1"/>
  <c r="Q21" i="319" s="1"/>
  <c r="Q22" i="319" s="1"/>
  <c r="Q23" i="319" s="1"/>
  <c r="Q24" i="319" s="1"/>
  <c r="Q25" i="319" s="1"/>
  <c r="Q26" i="319" s="1"/>
  <c r="M15" i="319"/>
  <c r="M16" i="319" s="1"/>
  <c r="L15" i="319"/>
  <c r="L16" i="319" s="1"/>
  <c r="L17" i="319" s="1"/>
  <c r="L18" i="319" s="1"/>
  <c r="K15" i="319"/>
  <c r="D15" i="319"/>
  <c r="D16" i="319" s="1"/>
  <c r="C15" i="319"/>
  <c r="C16" i="319" s="1"/>
  <c r="C17" i="319" s="1"/>
  <c r="B15" i="319"/>
  <c r="B16" i="319" s="1"/>
  <c r="B17" i="319" s="1"/>
  <c r="B18" i="319" s="1"/>
  <c r="B19" i="319" s="1"/>
  <c r="B20" i="319" s="1"/>
  <c r="B21" i="319" s="1"/>
  <c r="B22" i="319" s="1"/>
  <c r="B23" i="319" s="1"/>
  <c r="B24" i="319" s="1"/>
  <c r="B25" i="319" s="1"/>
  <c r="B26" i="319" s="1"/>
  <c r="B27" i="319" s="1"/>
  <c r="B28" i="319" s="1"/>
  <c r="B29" i="319" s="1"/>
  <c r="B30" i="319" s="1"/>
  <c r="B31" i="319" s="1"/>
  <c r="B32" i="319" s="1"/>
  <c r="B33" i="319" s="1"/>
  <c r="B34" i="319" s="1"/>
  <c r="B35" i="319" s="1"/>
  <c r="B36" i="319" s="1"/>
  <c r="B37" i="319" s="1"/>
  <c r="B38" i="319" s="1"/>
  <c r="B39" i="319" s="1"/>
  <c r="B40" i="319" s="1"/>
  <c r="B41" i="319" s="1"/>
  <c r="B42" i="319" s="1"/>
  <c r="B43" i="319" s="1"/>
  <c r="B44" i="319" s="1"/>
  <c r="B45" i="319" s="1"/>
  <c r="B46" i="319" s="1"/>
  <c r="B47" i="319" s="1"/>
  <c r="B48" i="319" s="1"/>
  <c r="B49" i="319" s="1"/>
  <c r="B50" i="319" s="1"/>
  <c r="B51" i="319" s="1"/>
  <c r="B52" i="319" s="1"/>
  <c r="B53" i="319" s="1"/>
  <c r="B54" i="319" s="1"/>
  <c r="B55" i="319" s="1"/>
  <c r="B56" i="319" s="1"/>
  <c r="B57" i="319" s="1"/>
  <c r="B58" i="319" s="1"/>
  <c r="B59" i="319" s="1"/>
  <c r="B60" i="319" s="1"/>
  <c r="B61" i="319" s="1"/>
  <c r="B62" i="319" s="1"/>
  <c r="B63" i="319" s="1"/>
  <c r="B64" i="319" s="1"/>
  <c r="B65" i="319" s="1"/>
  <c r="B66" i="319" s="1"/>
  <c r="B67" i="319" s="1"/>
  <c r="B68" i="319" s="1"/>
  <c r="B69" i="319" s="1"/>
  <c r="B70" i="319" s="1"/>
  <c r="B71" i="319" s="1"/>
  <c r="B72" i="319" s="1"/>
  <c r="B73" i="319" s="1"/>
  <c r="B74" i="319" s="1"/>
  <c r="B75" i="319" s="1"/>
  <c r="B76" i="319" s="1"/>
  <c r="B77" i="319" s="1"/>
  <c r="B78" i="319" s="1"/>
  <c r="B79" i="319" s="1"/>
  <c r="B80" i="319" s="1"/>
  <c r="B81" i="319" s="1"/>
  <c r="B82" i="319" s="1"/>
  <c r="B83" i="319" s="1"/>
  <c r="B84" i="319" s="1"/>
  <c r="B85" i="319" s="1"/>
  <c r="B86" i="319" s="1"/>
  <c r="B87" i="319" s="1"/>
  <c r="B88" i="319" s="1"/>
  <c r="B89" i="319" s="1"/>
  <c r="B90" i="319" s="1"/>
  <c r="B91" i="319" s="1"/>
  <c r="B92" i="319" s="1"/>
  <c r="B93" i="319" s="1"/>
  <c r="B94" i="319" s="1"/>
  <c r="B95" i="319" s="1"/>
  <c r="B96" i="319" s="1"/>
  <c r="B97" i="319" s="1"/>
  <c r="B98" i="319" s="1"/>
  <c r="B99" i="319" s="1"/>
  <c r="B100" i="319" s="1"/>
  <c r="B101" i="319" s="1"/>
  <c r="B102" i="319" s="1"/>
  <c r="B103" i="319" s="1"/>
  <c r="B104" i="319" s="1"/>
  <c r="B105" i="319" s="1"/>
  <c r="B106" i="319" s="1"/>
  <c r="B107" i="319" s="1"/>
  <c r="B108" i="319" s="1"/>
  <c r="B109" i="319" s="1"/>
  <c r="B110" i="319" s="1"/>
  <c r="B111" i="319" s="1"/>
  <c r="B112" i="319" s="1"/>
  <c r="B113" i="319" s="1"/>
  <c r="B114" i="319" s="1"/>
  <c r="B115" i="319" s="1"/>
  <c r="B116" i="319" s="1"/>
  <c r="B117" i="319" s="1"/>
  <c r="B118" i="319" s="1"/>
  <c r="B119" i="319" s="1"/>
  <c r="B120" i="319" s="1"/>
  <c r="B121" i="319" s="1"/>
  <c r="B122" i="319" s="1"/>
  <c r="B123" i="319" s="1"/>
  <c r="B124" i="319" s="1"/>
  <c r="B125" i="319" s="1"/>
  <c r="B126" i="319" s="1"/>
  <c r="B127" i="319" s="1"/>
  <c r="B128" i="319" s="1"/>
  <c r="B129" i="319" s="1"/>
  <c r="B130" i="319" s="1"/>
  <c r="B131" i="319" s="1"/>
  <c r="B132" i="319" s="1"/>
  <c r="B133" i="319" s="1"/>
  <c r="B134" i="319" s="1"/>
  <c r="B135" i="319" s="1"/>
  <c r="B136" i="319" s="1"/>
  <c r="B137" i="319" s="1"/>
  <c r="B138" i="319" s="1"/>
  <c r="B139" i="319" s="1"/>
  <c r="B140" i="319" s="1"/>
  <c r="B141" i="319" s="1"/>
  <c r="B142" i="319" s="1"/>
  <c r="B143" i="319" s="1"/>
  <c r="B144" i="319" s="1"/>
  <c r="B145" i="319" s="1"/>
  <c r="B146" i="319" s="1"/>
  <c r="B147" i="319" s="1"/>
  <c r="B148" i="319" s="1"/>
  <c r="B149" i="319" s="1"/>
  <c r="B150" i="319" s="1"/>
  <c r="B151" i="319" s="1"/>
  <c r="B152" i="319" s="1"/>
  <c r="B153" i="319" s="1"/>
  <c r="B154" i="319" s="1"/>
  <c r="B155" i="319" s="1"/>
  <c r="B156" i="319" s="1"/>
  <c r="B157" i="319" s="1"/>
  <c r="B158" i="319" s="1"/>
  <c r="B159" i="319" s="1"/>
  <c r="B160" i="319" s="1"/>
  <c r="B161" i="319" s="1"/>
  <c r="B162" i="319" s="1"/>
  <c r="B163" i="319" s="1"/>
  <c r="B164" i="319" s="1"/>
  <c r="B165" i="319" s="1"/>
  <c r="B166" i="319" s="1"/>
  <c r="B167" i="319" s="1"/>
  <c r="B168" i="319" s="1"/>
  <c r="B169" i="319" s="1"/>
  <c r="B170" i="319" s="1"/>
  <c r="B171" i="319" s="1"/>
  <c r="B172" i="319" s="1"/>
  <c r="B173" i="319" s="1"/>
  <c r="B174" i="319" s="1"/>
  <c r="B175" i="319" s="1"/>
  <c r="B176" i="319" s="1"/>
  <c r="B177" i="319" s="1"/>
  <c r="B178" i="319" s="1"/>
  <c r="B179" i="319" s="1"/>
  <c r="B180" i="319" s="1"/>
  <c r="B181" i="319" s="1"/>
  <c r="B182" i="319" s="1"/>
  <c r="B183" i="319" s="1"/>
  <c r="B184" i="319" s="1"/>
  <c r="B185" i="319" s="1"/>
  <c r="B186" i="319" s="1"/>
  <c r="B187" i="319" s="1"/>
  <c r="B188" i="319" s="1"/>
  <c r="B189" i="319" s="1"/>
  <c r="B190" i="319" s="1"/>
  <c r="B191" i="319" s="1"/>
  <c r="B192" i="319" s="1"/>
  <c r="B193" i="319" s="1"/>
  <c r="B194" i="319" s="1"/>
  <c r="B195" i="319" s="1"/>
  <c r="B196" i="319" s="1"/>
  <c r="B197" i="319" s="1"/>
  <c r="B198" i="319" s="1"/>
  <c r="B199" i="319" s="1"/>
  <c r="B200" i="319" s="1"/>
  <c r="B201" i="319" s="1"/>
  <c r="B202" i="319" s="1"/>
  <c r="B203" i="319" s="1"/>
  <c r="B204" i="319" s="1"/>
  <c r="B205" i="319" s="1"/>
  <c r="B206" i="319" s="1"/>
  <c r="B207" i="319" s="1"/>
  <c r="B208" i="319" s="1"/>
  <c r="B209" i="319" s="1"/>
  <c r="B210" i="319" s="1"/>
  <c r="B211" i="319" s="1"/>
  <c r="B212" i="319" s="1"/>
  <c r="B213" i="319" s="1"/>
  <c r="B214" i="319" s="1"/>
  <c r="B215" i="319" s="1"/>
  <c r="B216" i="319" s="1"/>
  <c r="B217" i="319" s="1"/>
  <c r="B218" i="319" s="1"/>
  <c r="B219" i="319" s="1"/>
  <c r="B220" i="319" s="1"/>
  <c r="B221" i="319" s="1"/>
  <c r="B222" i="319" s="1"/>
  <c r="B223" i="319" s="1"/>
  <c r="B224" i="319" s="1"/>
  <c r="B225" i="319" s="1"/>
  <c r="B226" i="319" s="1"/>
  <c r="B227" i="319" s="1"/>
  <c r="B228" i="319" s="1"/>
  <c r="B229" i="319" s="1"/>
  <c r="B230" i="319" s="1"/>
  <c r="B231" i="319" s="1"/>
  <c r="B232" i="319" s="1"/>
  <c r="B233" i="319" s="1"/>
  <c r="B234" i="319" s="1"/>
  <c r="B235" i="319" s="1"/>
  <c r="B236" i="319" s="1"/>
  <c r="B237" i="319" s="1"/>
  <c r="B238" i="319" s="1"/>
  <c r="B239" i="319" s="1"/>
  <c r="W14" i="319"/>
  <c r="W15" i="319" s="1"/>
  <c r="W16" i="319" s="1"/>
  <c r="W17" i="319" s="1"/>
  <c r="W18" i="319" s="1"/>
  <c r="W19" i="319" s="1"/>
  <c r="W20" i="319" s="1"/>
  <c r="W21" i="319" s="1"/>
  <c r="V14" i="319"/>
  <c r="U14" i="319"/>
  <c r="U15" i="319" s="1"/>
  <c r="U16" i="319" s="1"/>
  <c r="U17" i="319" s="1"/>
  <c r="U18" i="319" s="1"/>
  <c r="U19" i="319" s="1"/>
  <c r="U20" i="319" s="1"/>
  <c r="U21" i="319" s="1"/>
  <c r="U22" i="319" s="1"/>
  <c r="U23" i="319" s="1"/>
  <c r="U24" i="319" s="1"/>
  <c r="U25" i="319" s="1"/>
  <c r="U26" i="319" s="1"/>
  <c r="J14" i="319"/>
  <c r="G14" i="319" s="1"/>
  <c r="I14" i="319"/>
  <c r="F14" i="319" s="1"/>
  <c r="H14" i="319"/>
  <c r="E14" i="319" s="1"/>
  <c r="M10" i="319"/>
  <c r="M9" i="319"/>
  <c r="I6" i="319"/>
  <c r="A4" i="319"/>
  <c r="C1" i="319"/>
  <c r="D1" i="319" s="1"/>
  <c r="E1" i="319" s="1"/>
  <c r="F1" i="319" s="1"/>
  <c r="G1" i="319" s="1"/>
  <c r="H1" i="319" s="1"/>
  <c r="I1" i="319" s="1"/>
  <c r="J1" i="319" s="1"/>
  <c r="K1" i="319" s="1"/>
  <c r="L1" i="319" s="1"/>
  <c r="M1" i="319" s="1"/>
  <c r="N1" i="319" s="1"/>
  <c r="O1" i="319" s="1"/>
  <c r="P1" i="319" s="1"/>
  <c r="Q1" i="319" s="1"/>
  <c r="R1" i="319" s="1"/>
  <c r="S1" i="319" s="1"/>
  <c r="T1" i="319" s="1"/>
  <c r="U1" i="319" s="1"/>
  <c r="V1" i="319" s="1"/>
  <c r="W1" i="319" s="1"/>
  <c r="Y1" i="319" s="1"/>
  <c r="Z1" i="319" s="1"/>
  <c r="AA1" i="319" s="1"/>
  <c r="AB1" i="319" s="1"/>
  <c r="M15" i="316"/>
  <c r="L15" i="316"/>
  <c r="L16" i="316" s="1"/>
  <c r="L17" i="316" s="1"/>
  <c r="K15" i="316"/>
  <c r="K16" i="316" s="1"/>
  <c r="D15" i="316"/>
  <c r="D16" i="316" s="1"/>
  <c r="D17" i="316" s="1"/>
  <c r="C15" i="316"/>
  <c r="C16" i="316" s="1"/>
  <c r="B15" i="316"/>
  <c r="B16" i="316" s="1"/>
  <c r="B17" i="316" s="1"/>
  <c r="B18" i="316" s="1"/>
  <c r="B19" i="316" s="1"/>
  <c r="B20" i="316" s="1"/>
  <c r="B21" i="316" s="1"/>
  <c r="B22" i="316" s="1"/>
  <c r="B23" i="316" s="1"/>
  <c r="B24" i="316" s="1"/>
  <c r="B25" i="316" s="1"/>
  <c r="B26" i="316" s="1"/>
  <c r="B27" i="316" s="1"/>
  <c r="B28" i="316" s="1"/>
  <c r="B29" i="316" s="1"/>
  <c r="B30" i="316" s="1"/>
  <c r="B31" i="316" s="1"/>
  <c r="B32" i="316" s="1"/>
  <c r="B33" i="316" s="1"/>
  <c r="B34" i="316" s="1"/>
  <c r="B35" i="316" s="1"/>
  <c r="B36" i="316" s="1"/>
  <c r="B37" i="316" s="1"/>
  <c r="B38" i="316" s="1"/>
  <c r="B39" i="316" s="1"/>
  <c r="B40" i="316" s="1"/>
  <c r="B41" i="316" s="1"/>
  <c r="B42" i="316" s="1"/>
  <c r="B43" i="316" s="1"/>
  <c r="B44" i="316" s="1"/>
  <c r="B45" i="316" s="1"/>
  <c r="B46" i="316" s="1"/>
  <c r="B47" i="316" s="1"/>
  <c r="B48" i="316" s="1"/>
  <c r="B49" i="316" s="1"/>
  <c r="B50" i="316" s="1"/>
  <c r="B51" i="316" s="1"/>
  <c r="B52" i="316" s="1"/>
  <c r="B53" i="316" s="1"/>
  <c r="B54" i="316" s="1"/>
  <c r="B55" i="316" s="1"/>
  <c r="B56" i="316" s="1"/>
  <c r="B57" i="316" s="1"/>
  <c r="B58" i="316" s="1"/>
  <c r="B59" i="316" s="1"/>
  <c r="B60" i="316" s="1"/>
  <c r="B61" i="316" s="1"/>
  <c r="B62" i="316" s="1"/>
  <c r="B63" i="316" s="1"/>
  <c r="B64" i="316" s="1"/>
  <c r="B65" i="316" s="1"/>
  <c r="B66" i="316" s="1"/>
  <c r="B67" i="316" s="1"/>
  <c r="B68" i="316" s="1"/>
  <c r="B69" i="316" s="1"/>
  <c r="B70" i="316" s="1"/>
  <c r="B71" i="316" s="1"/>
  <c r="B72" i="316" s="1"/>
  <c r="B73" i="316" s="1"/>
  <c r="B74" i="316" s="1"/>
  <c r="B75" i="316" s="1"/>
  <c r="B76" i="316" s="1"/>
  <c r="B77" i="316" s="1"/>
  <c r="B78" i="316" s="1"/>
  <c r="B79" i="316" s="1"/>
  <c r="B80" i="316" s="1"/>
  <c r="B81" i="316" s="1"/>
  <c r="B82" i="316" s="1"/>
  <c r="B83" i="316" s="1"/>
  <c r="B84" i="316" s="1"/>
  <c r="B85" i="316" s="1"/>
  <c r="B86" i="316" s="1"/>
  <c r="B87" i="316" s="1"/>
  <c r="B88" i="316" s="1"/>
  <c r="B89" i="316" s="1"/>
  <c r="B90" i="316" s="1"/>
  <c r="B91" i="316" s="1"/>
  <c r="B92" i="316" s="1"/>
  <c r="B93" i="316" s="1"/>
  <c r="B94" i="316" s="1"/>
  <c r="B95" i="316" s="1"/>
  <c r="B96" i="316" s="1"/>
  <c r="B97" i="316" s="1"/>
  <c r="B98" i="316" s="1"/>
  <c r="B99" i="316" s="1"/>
  <c r="B100" i="316" s="1"/>
  <c r="B101" i="316" s="1"/>
  <c r="B102" i="316" s="1"/>
  <c r="B103" i="316" s="1"/>
  <c r="B104" i="316" s="1"/>
  <c r="B105" i="316" s="1"/>
  <c r="B106" i="316" s="1"/>
  <c r="B107" i="316" s="1"/>
  <c r="B108" i="316" s="1"/>
  <c r="B109" i="316" s="1"/>
  <c r="B110" i="316" s="1"/>
  <c r="B111" i="316" s="1"/>
  <c r="B112" i="316" s="1"/>
  <c r="B113" i="316" s="1"/>
  <c r="B114" i="316" s="1"/>
  <c r="B115" i="316" s="1"/>
  <c r="B116" i="316" s="1"/>
  <c r="B117" i="316" s="1"/>
  <c r="B118" i="316" s="1"/>
  <c r="B119" i="316" s="1"/>
  <c r="B120" i="316" s="1"/>
  <c r="B121" i="316" s="1"/>
  <c r="B122" i="316" s="1"/>
  <c r="B123" i="316" s="1"/>
  <c r="B124" i="316" s="1"/>
  <c r="B125" i="316" s="1"/>
  <c r="B126" i="316" s="1"/>
  <c r="B127" i="316" s="1"/>
  <c r="B128" i="316" s="1"/>
  <c r="B129" i="316" s="1"/>
  <c r="B130" i="316" s="1"/>
  <c r="B131" i="316" s="1"/>
  <c r="B132" i="316" s="1"/>
  <c r="B133" i="316" s="1"/>
  <c r="B134" i="316" s="1"/>
  <c r="B135" i="316" s="1"/>
  <c r="B136" i="316" s="1"/>
  <c r="B137" i="316" s="1"/>
  <c r="B138" i="316" s="1"/>
  <c r="B139" i="316" s="1"/>
  <c r="B140" i="316" s="1"/>
  <c r="B141" i="316" s="1"/>
  <c r="B142" i="316" s="1"/>
  <c r="B143" i="316" s="1"/>
  <c r="B144" i="316" s="1"/>
  <c r="B145" i="316" s="1"/>
  <c r="B146" i="316" s="1"/>
  <c r="B147" i="316" s="1"/>
  <c r="B148" i="316" s="1"/>
  <c r="B149" i="316" s="1"/>
  <c r="B150" i="316" s="1"/>
  <c r="B151" i="316" s="1"/>
  <c r="B152" i="316" s="1"/>
  <c r="B153" i="316" s="1"/>
  <c r="B154" i="316" s="1"/>
  <c r="B155" i="316" s="1"/>
  <c r="B156" i="316" s="1"/>
  <c r="B157" i="316" s="1"/>
  <c r="B158" i="316" s="1"/>
  <c r="B159" i="316" s="1"/>
  <c r="B160" i="316" s="1"/>
  <c r="B161" i="316" s="1"/>
  <c r="B162" i="316" s="1"/>
  <c r="B163" i="316" s="1"/>
  <c r="B164" i="316" s="1"/>
  <c r="B165" i="316" s="1"/>
  <c r="B166" i="316" s="1"/>
  <c r="B167" i="316" s="1"/>
  <c r="B168" i="316" s="1"/>
  <c r="B169" i="316" s="1"/>
  <c r="B170" i="316" s="1"/>
  <c r="B171" i="316" s="1"/>
  <c r="B172" i="316" s="1"/>
  <c r="B173" i="316" s="1"/>
  <c r="B174" i="316" s="1"/>
  <c r="B175" i="316" s="1"/>
  <c r="B176" i="316" s="1"/>
  <c r="B177" i="316" s="1"/>
  <c r="B178" i="316" s="1"/>
  <c r="B179" i="316" s="1"/>
  <c r="B180" i="316" s="1"/>
  <c r="B181" i="316" s="1"/>
  <c r="B182" i="316" s="1"/>
  <c r="B183" i="316" s="1"/>
  <c r="B184" i="316" s="1"/>
  <c r="B185" i="316" s="1"/>
  <c r="B186" i="316" s="1"/>
  <c r="B187" i="316" s="1"/>
  <c r="B188" i="316" s="1"/>
  <c r="B189" i="316" s="1"/>
  <c r="B190" i="316" s="1"/>
  <c r="B191" i="316" s="1"/>
  <c r="B192" i="316" s="1"/>
  <c r="B193" i="316" s="1"/>
  <c r="B194" i="316" s="1"/>
  <c r="B195" i="316" s="1"/>
  <c r="B196" i="316" s="1"/>
  <c r="B197" i="316" s="1"/>
  <c r="B198" i="316" s="1"/>
  <c r="B199" i="316" s="1"/>
  <c r="B200" i="316" s="1"/>
  <c r="B202" i="316" s="1"/>
  <c r="B203" i="316" s="1"/>
  <c r="B204" i="316" s="1"/>
  <c r="B205" i="316" s="1"/>
  <c r="B206" i="316" s="1"/>
  <c r="B207" i="316" s="1"/>
  <c r="B208" i="316" s="1"/>
  <c r="B209" i="316" s="1"/>
  <c r="B210" i="316" s="1"/>
  <c r="B211" i="316" s="1"/>
  <c r="B212" i="316" s="1"/>
  <c r="B213" i="316" s="1"/>
  <c r="B214" i="316" s="1"/>
  <c r="B215" i="316" s="1"/>
  <c r="B216" i="316" s="1"/>
  <c r="B217" i="316" s="1"/>
  <c r="B218" i="316" s="1"/>
  <c r="B219" i="316" s="1"/>
  <c r="B220" i="316" s="1"/>
  <c r="B221" i="316" s="1"/>
  <c r="B222" i="316" s="1"/>
  <c r="B223" i="316" s="1"/>
  <c r="B224" i="316" s="1"/>
  <c r="B225" i="316" s="1"/>
  <c r="B226" i="316" s="1"/>
  <c r="B227" i="316" s="1"/>
  <c r="B228" i="316" s="1"/>
  <c r="B229" i="316" s="1"/>
  <c r="B230" i="316" s="1"/>
  <c r="B231" i="316" s="1"/>
  <c r="B232" i="316" s="1"/>
  <c r="B233" i="316" s="1"/>
  <c r="B234" i="316" s="1"/>
  <c r="B235" i="316" s="1"/>
  <c r="B236" i="316" s="1"/>
  <c r="B237" i="316" s="1"/>
  <c r="B238" i="316" s="1"/>
  <c r="B239" i="316" s="1"/>
  <c r="B240" i="316" s="1"/>
  <c r="W14" i="316"/>
  <c r="W15" i="316" s="1"/>
  <c r="W16" i="316" s="1"/>
  <c r="W17" i="316" s="1"/>
  <c r="W18" i="316" s="1"/>
  <c r="W19" i="316" s="1"/>
  <c r="W20" i="316" s="1"/>
  <c r="W21" i="316" s="1"/>
  <c r="W22" i="316" s="1"/>
  <c r="W23" i="316" s="1"/>
  <c r="V14" i="316"/>
  <c r="V15" i="316" s="1"/>
  <c r="V16" i="316" s="1"/>
  <c r="V17" i="316" s="1"/>
  <c r="V18" i="316" s="1"/>
  <c r="V19" i="316" s="1"/>
  <c r="V20" i="316" s="1"/>
  <c r="V21" i="316" s="1"/>
  <c r="V22" i="316" s="1"/>
  <c r="V23" i="316" s="1"/>
  <c r="U14" i="316"/>
  <c r="U15" i="316" s="1"/>
  <c r="U16" i="316" s="1"/>
  <c r="U17" i="316" s="1"/>
  <c r="U18" i="316" s="1"/>
  <c r="U19" i="316" s="1"/>
  <c r="U20" i="316" s="1"/>
  <c r="U21" i="316" s="1"/>
  <c r="U22" i="316" s="1"/>
  <c r="U23" i="316" s="1"/>
  <c r="J14" i="316"/>
  <c r="G14" i="316" s="1"/>
  <c r="I14" i="316"/>
  <c r="F14" i="316" s="1"/>
  <c r="H14" i="316"/>
  <c r="E14" i="316" s="1"/>
  <c r="M10" i="316"/>
  <c r="M9" i="316"/>
  <c r="I6" i="316"/>
  <c r="A4" i="316"/>
  <c r="C1" i="316"/>
  <c r="D1" i="316" s="1"/>
  <c r="E1" i="316" s="1"/>
  <c r="F1" i="316" s="1"/>
  <c r="G1" i="316" s="1"/>
  <c r="H1" i="316" s="1"/>
  <c r="I1" i="316" s="1"/>
  <c r="J1" i="316" s="1"/>
  <c r="K1" i="316" s="1"/>
  <c r="L1" i="316" s="1"/>
  <c r="M1" i="316" s="1"/>
  <c r="N1" i="316" s="1"/>
  <c r="O1" i="316" s="1"/>
  <c r="P1" i="316" s="1"/>
  <c r="Q1" i="316" s="1"/>
  <c r="R1" i="316" s="1"/>
  <c r="S1" i="316" s="1"/>
  <c r="T1" i="316" s="1"/>
  <c r="U1" i="316" s="1"/>
  <c r="V1" i="316" s="1"/>
  <c r="W1" i="316" s="1"/>
  <c r="Y1" i="316" s="1"/>
  <c r="Z1" i="316" s="1"/>
  <c r="AA1" i="316" s="1"/>
  <c r="AB1" i="316" s="1"/>
  <c r="M15" i="313"/>
  <c r="L15" i="313"/>
  <c r="K15" i="313"/>
  <c r="D15" i="313"/>
  <c r="D16" i="313" s="1"/>
  <c r="D17" i="313" s="1"/>
  <c r="C15" i="313"/>
  <c r="C16" i="313" s="1"/>
  <c r="C17" i="313" s="1"/>
  <c r="C18" i="313" s="1"/>
  <c r="B15" i="313"/>
  <c r="B16" i="313" s="1"/>
  <c r="B17" i="313" s="1"/>
  <c r="B18" i="313" s="1"/>
  <c r="B19" i="313" s="1"/>
  <c r="B20" i="313" s="1"/>
  <c r="B21" i="313" s="1"/>
  <c r="B22" i="313" s="1"/>
  <c r="B23" i="313" s="1"/>
  <c r="B24" i="313" s="1"/>
  <c r="B25" i="313" s="1"/>
  <c r="B26" i="313" s="1"/>
  <c r="B27" i="313" s="1"/>
  <c r="B28" i="313" s="1"/>
  <c r="B29" i="313" s="1"/>
  <c r="B30" i="313" s="1"/>
  <c r="B31" i="313" s="1"/>
  <c r="B32" i="313" s="1"/>
  <c r="B33" i="313" s="1"/>
  <c r="B34" i="313" s="1"/>
  <c r="B35" i="313" s="1"/>
  <c r="B36" i="313" s="1"/>
  <c r="B37" i="313" s="1"/>
  <c r="B38" i="313" s="1"/>
  <c r="B39" i="313" s="1"/>
  <c r="B40" i="313" s="1"/>
  <c r="B41" i="313" s="1"/>
  <c r="B42" i="313" s="1"/>
  <c r="B43" i="313" s="1"/>
  <c r="B44" i="313" s="1"/>
  <c r="B45" i="313" s="1"/>
  <c r="B46" i="313" s="1"/>
  <c r="B47" i="313" s="1"/>
  <c r="B48" i="313" s="1"/>
  <c r="B49" i="313" s="1"/>
  <c r="B50" i="313" s="1"/>
  <c r="B51" i="313" s="1"/>
  <c r="B52" i="313" s="1"/>
  <c r="B53" i="313" s="1"/>
  <c r="B54" i="313" s="1"/>
  <c r="B55" i="313" s="1"/>
  <c r="B56" i="313" s="1"/>
  <c r="B57" i="313" s="1"/>
  <c r="B58" i="313" s="1"/>
  <c r="B59" i="313" s="1"/>
  <c r="B60" i="313" s="1"/>
  <c r="B61" i="313" s="1"/>
  <c r="B62" i="313" s="1"/>
  <c r="B63" i="313" s="1"/>
  <c r="B64" i="313" s="1"/>
  <c r="B65" i="313" s="1"/>
  <c r="B66" i="313" s="1"/>
  <c r="B67" i="313" s="1"/>
  <c r="B68" i="313" s="1"/>
  <c r="B69" i="313" s="1"/>
  <c r="B70" i="313" s="1"/>
  <c r="B71" i="313" s="1"/>
  <c r="B72" i="313" s="1"/>
  <c r="B73" i="313" s="1"/>
  <c r="B74" i="313" s="1"/>
  <c r="B75" i="313" s="1"/>
  <c r="B76" i="313" s="1"/>
  <c r="B77" i="313" s="1"/>
  <c r="B78" i="313" s="1"/>
  <c r="B79" i="313" s="1"/>
  <c r="B80" i="313" s="1"/>
  <c r="B81" i="313" s="1"/>
  <c r="B82" i="313" s="1"/>
  <c r="B83" i="313" s="1"/>
  <c r="B84" i="313" s="1"/>
  <c r="B85" i="313" s="1"/>
  <c r="B86" i="313" s="1"/>
  <c r="B87" i="313" s="1"/>
  <c r="B88" i="313" s="1"/>
  <c r="B89" i="313" s="1"/>
  <c r="B90" i="313" s="1"/>
  <c r="B91" i="313" s="1"/>
  <c r="B92" i="313" s="1"/>
  <c r="B93" i="313" s="1"/>
  <c r="B94" i="313" s="1"/>
  <c r="B95" i="313" s="1"/>
  <c r="B96" i="313" s="1"/>
  <c r="B97" i="313" s="1"/>
  <c r="B98" i="313" s="1"/>
  <c r="B99" i="313" s="1"/>
  <c r="B100" i="313" s="1"/>
  <c r="B101" i="313" s="1"/>
  <c r="B102" i="313" s="1"/>
  <c r="B103" i="313" s="1"/>
  <c r="B104" i="313" s="1"/>
  <c r="B105" i="313" s="1"/>
  <c r="B106" i="313" s="1"/>
  <c r="B107" i="313" s="1"/>
  <c r="B108" i="313" s="1"/>
  <c r="B109" i="313" s="1"/>
  <c r="B110" i="313" s="1"/>
  <c r="B111" i="313" s="1"/>
  <c r="B112" i="313" s="1"/>
  <c r="B113" i="313" s="1"/>
  <c r="B114" i="313" s="1"/>
  <c r="B115" i="313" s="1"/>
  <c r="B116" i="313" s="1"/>
  <c r="B117" i="313" s="1"/>
  <c r="B118" i="313" s="1"/>
  <c r="B119" i="313" s="1"/>
  <c r="B120" i="313" s="1"/>
  <c r="B121" i="313" s="1"/>
  <c r="B122" i="313" s="1"/>
  <c r="B123" i="313" s="1"/>
  <c r="B124" i="313" s="1"/>
  <c r="B125" i="313" s="1"/>
  <c r="B126" i="313" s="1"/>
  <c r="B127" i="313" s="1"/>
  <c r="B128" i="313" s="1"/>
  <c r="B129" i="313" s="1"/>
  <c r="B130" i="313" s="1"/>
  <c r="B131" i="313" s="1"/>
  <c r="B132" i="313" s="1"/>
  <c r="B133" i="313" s="1"/>
  <c r="B134" i="313" s="1"/>
  <c r="B135" i="313" s="1"/>
  <c r="B136" i="313" s="1"/>
  <c r="B137" i="313" s="1"/>
  <c r="B138" i="313" s="1"/>
  <c r="B139" i="313" s="1"/>
  <c r="B140" i="313" s="1"/>
  <c r="B141" i="313" s="1"/>
  <c r="B142" i="313" s="1"/>
  <c r="B143" i="313" s="1"/>
  <c r="B144" i="313" s="1"/>
  <c r="B145" i="313" s="1"/>
  <c r="B146" i="313" s="1"/>
  <c r="B147" i="313" s="1"/>
  <c r="B148" i="313" s="1"/>
  <c r="B149" i="313" s="1"/>
  <c r="B150" i="313" s="1"/>
  <c r="B151" i="313" s="1"/>
  <c r="B152" i="313" s="1"/>
  <c r="B153" i="313" s="1"/>
  <c r="B154" i="313" s="1"/>
  <c r="B155" i="313" s="1"/>
  <c r="B156" i="313" s="1"/>
  <c r="B157" i="313" s="1"/>
  <c r="B158" i="313" s="1"/>
  <c r="B159" i="313" s="1"/>
  <c r="B160" i="313" s="1"/>
  <c r="B161" i="313" s="1"/>
  <c r="B162" i="313" s="1"/>
  <c r="B163" i="313" s="1"/>
  <c r="B164" i="313" s="1"/>
  <c r="B165" i="313" s="1"/>
  <c r="B166" i="313" s="1"/>
  <c r="B167" i="313" s="1"/>
  <c r="B168" i="313" s="1"/>
  <c r="B169" i="313" s="1"/>
  <c r="B170" i="313" s="1"/>
  <c r="B171" i="313" s="1"/>
  <c r="B172" i="313" s="1"/>
  <c r="B173" i="313" s="1"/>
  <c r="B174" i="313" s="1"/>
  <c r="B175" i="313" s="1"/>
  <c r="B176" i="313" s="1"/>
  <c r="B177" i="313" s="1"/>
  <c r="B178" i="313" s="1"/>
  <c r="B179" i="313" s="1"/>
  <c r="B180" i="313" s="1"/>
  <c r="B182" i="313" s="1"/>
  <c r="B183" i="313" s="1"/>
  <c r="B184" i="313" s="1"/>
  <c r="B185" i="313" s="1"/>
  <c r="B186" i="313" s="1"/>
  <c r="B187" i="313" s="1"/>
  <c r="B188" i="313" s="1"/>
  <c r="B189" i="313" s="1"/>
  <c r="B190" i="313" s="1"/>
  <c r="B191" i="313" s="1"/>
  <c r="B192" i="313" s="1"/>
  <c r="B193" i="313" s="1"/>
  <c r="B194" i="313" s="1"/>
  <c r="B195" i="313" s="1"/>
  <c r="B196" i="313" s="1"/>
  <c r="B197" i="313" s="1"/>
  <c r="B198" i="313" s="1"/>
  <c r="B199" i="313" s="1"/>
  <c r="B200" i="313" s="1"/>
  <c r="B201" i="313" s="1"/>
  <c r="B202" i="313" s="1"/>
  <c r="B203" i="313" s="1"/>
  <c r="B204" i="313" s="1"/>
  <c r="B205" i="313" s="1"/>
  <c r="B206" i="313" s="1"/>
  <c r="B207" i="313" s="1"/>
  <c r="B208" i="313" s="1"/>
  <c r="B209" i="313" s="1"/>
  <c r="B210" i="313" s="1"/>
  <c r="B211" i="313" s="1"/>
  <c r="B212" i="313" s="1"/>
  <c r="B213" i="313" s="1"/>
  <c r="B214" i="313" s="1"/>
  <c r="B215" i="313" s="1"/>
  <c r="B216" i="313" s="1"/>
  <c r="B217" i="313" s="1"/>
  <c r="B218" i="313" s="1"/>
  <c r="B219" i="313" s="1"/>
  <c r="B220" i="313" s="1"/>
  <c r="B221" i="313" s="1"/>
  <c r="B222" i="313" s="1"/>
  <c r="B223" i="313" s="1"/>
  <c r="B224" i="313" s="1"/>
  <c r="B225" i="313" s="1"/>
  <c r="B226" i="313" s="1"/>
  <c r="B227" i="313" s="1"/>
  <c r="B228" i="313" s="1"/>
  <c r="B229" i="313" s="1"/>
  <c r="B230" i="313" s="1"/>
  <c r="B231" i="313" s="1"/>
  <c r="B232" i="313" s="1"/>
  <c r="B233" i="313" s="1"/>
  <c r="B234" i="313" s="1"/>
  <c r="B235" i="313" s="1"/>
  <c r="B236" i="313" s="1"/>
  <c r="B237" i="313" s="1"/>
  <c r="B238" i="313" s="1"/>
  <c r="B239" i="313" s="1"/>
  <c r="B240" i="313" s="1"/>
  <c r="W14" i="313"/>
  <c r="W15" i="313" s="1"/>
  <c r="W16" i="313" s="1"/>
  <c r="W17" i="313" s="1"/>
  <c r="W18" i="313" s="1"/>
  <c r="W19" i="313" s="1"/>
  <c r="W20" i="313" s="1"/>
  <c r="W21" i="313" s="1"/>
  <c r="W22" i="313" s="1"/>
  <c r="W23" i="313" s="1"/>
  <c r="W24" i="313" s="1"/>
  <c r="W25" i="313" s="1"/>
  <c r="W26" i="313" s="1"/>
  <c r="W27" i="313" s="1"/>
  <c r="W28" i="313" s="1"/>
  <c r="W29" i="313" s="1"/>
  <c r="W30" i="313" s="1"/>
  <c r="V14" i="313"/>
  <c r="U14" i="313"/>
  <c r="U15" i="313" s="1"/>
  <c r="U16" i="313" s="1"/>
  <c r="U17" i="313" s="1"/>
  <c r="U18" i="313" s="1"/>
  <c r="U19" i="313" s="1"/>
  <c r="U20" i="313" s="1"/>
  <c r="U21" i="313" s="1"/>
  <c r="U22" i="313" s="1"/>
  <c r="U23" i="313" s="1"/>
  <c r="U24" i="313" s="1"/>
  <c r="J14" i="313"/>
  <c r="G14" i="313" s="1"/>
  <c r="I14" i="313"/>
  <c r="F14" i="313" s="1"/>
  <c r="H14" i="313"/>
  <c r="E14" i="313" s="1"/>
  <c r="M10" i="313"/>
  <c r="M9" i="313"/>
  <c r="I6" i="313"/>
  <c r="A4" i="313"/>
  <c r="C1" i="313"/>
  <c r="D1" i="313" s="1"/>
  <c r="E1" i="313" s="1"/>
  <c r="F1" i="313" s="1"/>
  <c r="G1" i="313" s="1"/>
  <c r="H1" i="313" s="1"/>
  <c r="I1" i="313" s="1"/>
  <c r="J1" i="313" s="1"/>
  <c r="K1" i="313" s="1"/>
  <c r="L1" i="313" s="1"/>
  <c r="M1" i="313" s="1"/>
  <c r="N1" i="313" s="1"/>
  <c r="O1" i="313" s="1"/>
  <c r="P1" i="313" s="1"/>
  <c r="Q1" i="313" s="1"/>
  <c r="R1" i="313" s="1"/>
  <c r="S1" i="313" s="1"/>
  <c r="T1" i="313" s="1"/>
  <c r="U1" i="313" s="1"/>
  <c r="V1" i="313" s="1"/>
  <c r="W1" i="313" s="1"/>
  <c r="S15" i="310"/>
  <c r="R15" i="310"/>
  <c r="Q15" i="310"/>
  <c r="M15" i="310"/>
  <c r="L15" i="310"/>
  <c r="L16" i="310" s="1"/>
  <c r="L17" i="310" s="1"/>
  <c r="L18" i="310" s="1"/>
  <c r="L19" i="310" s="1"/>
  <c r="L20" i="310" s="1"/>
  <c r="K15" i="310"/>
  <c r="K16" i="310" s="1"/>
  <c r="D15" i="310"/>
  <c r="D16" i="310" s="1"/>
  <c r="C15" i="310"/>
  <c r="C16" i="310" s="1"/>
  <c r="C17" i="310" s="1"/>
  <c r="C18" i="310" s="1"/>
  <c r="B15" i="310"/>
  <c r="B16" i="310" s="1"/>
  <c r="B17" i="310" s="1"/>
  <c r="B18" i="310" s="1"/>
  <c r="B19" i="310" s="1"/>
  <c r="B20" i="310" s="1"/>
  <c r="B21" i="310" s="1"/>
  <c r="B22" i="310" s="1"/>
  <c r="B23" i="310" s="1"/>
  <c r="B24" i="310" s="1"/>
  <c r="B25" i="310" s="1"/>
  <c r="B26" i="310" s="1"/>
  <c r="B27" i="310" s="1"/>
  <c r="B28" i="310" s="1"/>
  <c r="B29" i="310" s="1"/>
  <c r="B30" i="310" s="1"/>
  <c r="B31" i="310" s="1"/>
  <c r="B32" i="310" s="1"/>
  <c r="B33" i="310" s="1"/>
  <c r="B34" i="310" s="1"/>
  <c r="B35" i="310" s="1"/>
  <c r="B36" i="310" s="1"/>
  <c r="B37" i="310" s="1"/>
  <c r="B38" i="310" s="1"/>
  <c r="B39" i="310" s="1"/>
  <c r="B40" i="310" s="1"/>
  <c r="B41" i="310" s="1"/>
  <c r="B42" i="310" s="1"/>
  <c r="B43" i="310" s="1"/>
  <c r="B44" i="310" s="1"/>
  <c r="B45" i="310" s="1"/>
  <c r="B46" i="310" s="1"/>
  <c r="B47" i="310" s="1"/>
  <c r="B48" i="310" s="1"/>
  <c r="B49" i="310" s="1"/>
  <c r="B50" i="310" s="1"/>
  <c r="B51" i="310" s="1"/>
  <c r="B52" i="310" s="1"/>
  <c r="B53" i="310" s="1"/>
  <c r="B54" i="310" s="1"/>
  <c r="B55" i="310" s="1"/>
  <c r="B56" i="310" s="1"/>
  <c r="B57" i="310" s="1"/>
  <c r="B58" i="310" s="1"/>
  <c r="B59" i="310" s="1"/>
  <c r="B60" i="310" s="1"/>
  <c r="B61" i="310" s="1"/>
  <c r="B62" i="310" s="1"/>
  <c r="B63" i="310" s="1"/>
  <c r="B64" i="310" s="1"/>
  <c r="B65" i="310" s="1"/>
  <c r="B66" i="310" s="1"/>
  <c r="B67" i="310" s="1"/>
  <c r="B68" i="310" s="1"/>
  <c r="B69" i="310" s="1"/>
  <c r="B70" i="310" s="1"/>
  <c r="B71" i="310" s="1"/>
  <c r="B72" i="310" s="1"/>
  <c r="B73" i="310" s="1"/>
  <c r="B74" i="310" s="1"/>
  <c r="B75" i="310" s="1"/>
  <c r="B76" i="310" s="1"/>
  <c r="B77" i="310" s="1"/>
  <c r="B78" i="310" s="1"/>
  <c r="B79" i="310" s="1"/>
  <c r="B80" i="310" s="1"/>
  <c r="B81" i="310" s="1"/>
  <c r="B82" i="310" s="1"/>
  <c r="B83" i="310" s="1"/>
  <c r="B84" i="310" s="1"/>
  <c r="B85" i="310" s="1"/>
  <c r="B86" i="310" s="1"/>
  <c r="B87" i="310" s="1"/>
  <c r="B88" i="310" s="1"/>
  <c r="B89" i="310" s="1"/>
  <c r="B90" i="310" s="1"/>
  <c r="B91" i="310" s="1"/>
  <c r="B92" i="310" s="1"/>
  <c r="B93" i="310" s="1"/>
  <c r="B94" i="310" s="1"/>
  <c r="B95" i="310" s="1"/>
  <c r="B96" i="310" s="1"/>
  <c r="B97" i="310" s="1"/>
  <c r="B98" i="310" s="1"/>
  <c r="B99" i="310" s="1"/>
  <c r="B100" i="310" s="1"/>
  <c r="B101" i="310" s="1"/>
  <c r="B102" i="310" s="1"/>
  <c r="B103" i="310" s="1"/>
  <c r="B104" i="310" s="1"/>
  <c r="B105" i="310" s="1"/>
  <c r="B106" i="310" s="1"/>
  <c r="B107" i="310" s="1"/>
  <c r="B108" i="310" s="1"/>
  <c r="B109" i="310" s="1"/>
  <c r="B110" i="310" s="1"/>
  <c r="B111" i="310" s="1"/>
  <c r="B112" i="310" s="1"/>
  <c r="B113" i="310" s="1"/>
  <c r="B114" i="310" s="1"/>
  <c r="B115" i="310" s="1"/>
  <c r="B116" i="310" s="1"/>
  <c r="B117" i="310" s="1"/>
  <c r="B118" i="310" s="1"/>
  <c r="B119" i="310" s="1"/>
  <c r="B120" i="310" s="1"/>
  <c r="B121" i="310" s="1"/>
  <c r="B122" i="310" s="1"/>
  <c r="B123" i="310" s="1"/>
  <c r="B124" i="310" s="1"/>
  <c r="B125" i="310" s="1"/>
  <c r="B126" i="310" s="1"/>
  <c r="B127" i="310" s="1"/>
  <c r="B128" i="310" s="1"/>
  <c r="B129" i="310" s="1"/>
  <c r="B130" i="310" s="1"/>
  <c r="B131" i="310" s="1"/>
  <c r="B132" i="310" s="1"/>
  <c r="B133" i="310" s="1"/>
  <c r="B134" i="310" s="1"/>
  <c r="B135" i="310" s="1"/>
  <c r="B136" i="310" s="1"/>
  <c r="B137" i="310" s="1"/>
  <c r="B138" i="310" s="1"/>
  <c r="B139" i="310" s="1"/>
  <c r="B140" i="310" s="1"/>
  <c r="B141" i="310" s="1"/>
  <c r="B142" i="310" s="1"/>
  <c r="B143" i="310" s="1"/>
  <c r="B144" i="310" s="1"/>
  <c r="B145" i="310" s="1"/>
  <c r="B146" i="310" s="1"/>
  <c r="B147" i="310" s="1"/>
  <c r="B148" i="310" s="1"/>
  <c r="B149" i="310" s="1"/>
  <c r="B150" i="310" s="1"/>
  <c r="B151" i="310" s="1"/>
  <c r="B152" i="310" s="1"/>
  <c r="B153" i="310" s="1"/>
  <c r="B154" i="310" s="1"/>
  <c r="B155" i="310" s="1"/>
  <c r="B156" i="310" s="1"/>
  <c r="B157" i="310" s="1"/>
  <c r="B158" i="310" s="1"/>
  <c r="B159" i="310" s="1"/>
  <c r="B160" i="310" s="1"/>
  <c r="B161" i="310" s="1"/>
  <c r="B162" i="310" s="1"/>
  <c r="B163" i="310" s="1"/>
  <c r="B164" i="310" s="1"/>
  <c r="B165" i="310" s="1"/>
  <c r="B166" i="310" s="1"/>
  <c r="B167" i="310" s="1"/>
  <c r="B168" i="310" s="1"/>
  <c r="B169" i="310" s="1"/>
  <c r="B170" i="310" s="1"/>
  <c r="B171" i="310" s="1"/>
  <c r="B172" i="310" s="1"/>
  <c r="B173" i="310" s="1"/>
  <c r="B174" i="310" s="1"/>
  <c r="B175" i="310" s="1"/>
  <c r="B176" i="310" s="1"/>
  <c r="B177" i="310" s="1"/>
  <c r="B178" i="310" s="1"/>
  <c r="B179" i="310" s="1"/>
  <c r="B180" i="310" s="1"/>
  <c r="B182" i="310" s="1"/>
  <c r="B183" i="310" s="1"/>
  <c r="B184" i="310" s="1"/>
  <c r="B185" i="310" s="1"/>
  <c r="B186" i="310" s="1"/>
  <c r="B187" i="310" s="1"/>
  <c r="B188" i="310" s="1"/>
  <c r="B189" i="310" s="1"/>
  <c r="B190" i="310" s="1"/>
  <c r="B191" i="310" s="1"/>
  <c r="B192" i="310" s="1"/>
  <c r="B193" i="310" s="1"/>
  <c r="B194" i="310" s="1"/>
  <c r="B195" i="310" s="1"/>
  <c r="B196" i="310" s="1"/>
  <c r="B197" i="310" s="1"/>
  <c r="B198" i="310" s="1"/>
  <c r="B199" i="310" s="1"/>
  <c r="B200" i="310" s="1"/>
  <c r="B201" i="310" s="1"/>
  <c r="B202" i="310" s="1"/>
  <c r="B203" i="310" s="1"/>
  <c r="B204" i="310" s="1"/>
  <c r="B205" i="310" s="1"/>
  <c r="B206" i="310" s="1"/>
  <c r="B207" i="310" s="1"/>
  <c r="B208" i="310" s="1"/>
  <c r="B209" i="310" s="1"/>
  <c r="B210" i="310" s="1"/>
  <c r="B211" i="310" s="1"/>
  <c r="B212" i="310" s="1"/>
  <c r="B213" i="310" s="1"/>
  <c r="B214" i="310" s="1"/>
  <c r="B215" i="310" s="1"/>
  <c r="B216" i="310" s="1"/>
  <c r="B217" i="310" s="1"/>
  <c r="B218" i="310" s="1"/>
  <c r="B219" i="310" s="1"/>
  <c r="B220" i="310" s="1"/>
  <c r="B221" i="310" s="1"/>
  <c r="B222" i="310" s="1"/>
  <c r="B223" i="310" s="1"/>
  <c r="B224" i="310" s="1"/>
  <c r="B225" i="310" s="1"/>
  <c r="B226" i="310" s="1"/>
  <c r="B227" i="310" s="1"/>
  <c r="B228" i="310" s="1"/>
  <c r="B229" i="310" s="1"/>
  <c r="B230" i="310" s="1"/>
  <c r="B231" i="310" s="1"/>
  <c r="B232" i="310" s="1"/>
  <c r="B233" i="310" s="1"/>
  <c r="B234" i="310" s="1"/>
  <c r="B235" i="310" s="1"/>
  <c r="B236" i="310" s="1"/>
  <c r="B237" i="310" s="1"/>
  <c r="B238" i="310" s="1"/>
  <c r="B239" i="310" s="1"/>
  <c r="B240" i="310" s="1"/>
  <c r="W14" i="310"/>
  <c r="V14" i="310"/>
  <c r="U14" i="310"/>
  <c r="U15" i="310" s="1"/>
  <c r="J14" i="310"/>
  <c r="G14" i="310" s="1"/>
  <c r="I14" i="310"/>
  <c r="F14" i="310" s="1"/>
  <c r="H14" i="310"/>
  <c r="E14" i="310" s="1"/>
  <c r="M10" i="310"/>
  <c r="M9" i="310"/>
  <c r="I6" i="310"/>
  <c r="A4" i="310"/>
  <c r="C1" i="310"/>
  <c r="D1" i="310" s="1"/>
  <c r="E1" i="310" s="1"/>
  <c r="F1" i="310" s="1"/>
  <c r="G1" i="310" s="1"/>
  <c r="H1" i="310" s="1"/>
  <c r="I1" i="310" s="1"/>
  <c r="J1" i="310" s="1"/>
  <c r="K1" i="310" s="1"/>
  <c r="L1" i="310" s="1"/>
  <c r="M1" i="310" s="1"/>
  <c r="N1" i="310" s="1"/>
  <c r="O1" i="310" s="1"/>
  <c r="P1" i="310" s="1"/>
  <c r="Q1" i="310" s="1"/>
  <c r="R1" i="310" s="1"/>
  <c r="S1" i="310" s="1"/>
  <c r="T1" i="310" s="1"/>
  <c r="U1" i="310" s="1"/>
  <c r="V1" i="310" s="1"/>
  <c r="W1" i="310" s="1"/>
  <c r="Y1" i="310" s="1"/>
  <c r="Z1" i="310" s="1"/>
  <c r="AA1" i="310" s="1"/>
  <c r="AB1" i="310" s="1"/>
  <c r="S15" i="307"/>
  <c r="R15" i="307"/>
  <c r="Q15" i="307"/>
  <c r="M15" i="307"/>
  <c r="M16" i="307" s="1"/>
  <c r="L15" i="307"/>
  <c r="L16" i="307" s="1"/>
  <c r="L17" i="307" s="1"/>
  <c r="K15" i="307"/>
  <c r="K16" i="307" s="1"/>
  <c r="K17" i="307" s="1"/>
  <c r="D15" i="307"/>
  <c r="D16" i="307" s="1"/>
  <c r="C15" i="307"/>
  <c r="C16" i="307" s="1"/>
  <c r="C17" i="307" s="1"/>
  <c r="C18" i="307" s="1"/>
  <c r="B15" i="307"/>
  <c r="B16" i="307" s="1"/>
  <c r="B17" i="307" s="1"/>
  <c r="B18" i="307" s="1"/>
  <c r="B19" i="307" s="1"/>
  <c r="B20" i="307" s="1"/>
  <c r="B21" i="307" s="1"/>
  <c r="B22" i="307" s="1"/>
  <c r="B23" i="307" s="1"/>
  <c r="B24" i="307" s="1"/>
  <c r="B25" i="307" s="1"/>
  <c r="B26" i="307" s="1"/>
  <c r="B27" i="307" s="1"/>
  <c r="B28" i="307" s="1"/>
  <c r="B29" i="307" s="1"/>
  <c r="B30" i="307" s="1"/>
  <c r="B31" i="307" s="1"/>
  <c r="B32" i="307" s="1"/>
  <c r="B33" i="307" s="1"/>
  <c r="B34" i="307" s="1"/>
  <c r="B35" i="307" s="1"/>
  <c r="B36" i="307" s="1"/>
  <c r="B37" i="307" s="1"/>
  <c r="B38" i="307" s="1"/>
  <c r="B39" i="307" s="1"/>
  <c r="B40" i="307" s="1"/>
  <c r="B41" i="307" s="1"/>
  <c r="B42" i="307" s="1"/>
  <c r="B43" i="307" s="1"/>
  <c r="B44" i="307" s="1"/>
  <c r="B45" i="307" s="1"/>
  <c r="B46" i="307" s="1"/>
  <c r="B47" i="307" s="1"/>
  <c r="B48" i="307" s="1"/>
  <c r="B49" i="307" s="1"/>
  <c r="B50" i="307" s="1"/>
  <c r="B51" i="307" s="1"/>
  <c r="B52" i="307" s="1"/>
  <c r="B53" i="307" s="1"/>
  <c r="B54" i="307" s="1"/>
  <c r="B55" i="307" s="1"/>
  <c r="B56" i="307" s="1"/>
  <c r="B57" i="307" s="1"/>
  <c r="B58" i="307" s="1"/>
  <c r="B59" i="307" s="1"/>
  <c r="B60" i="307" s="1"/>
  <c r="B61" i="307" s="1"/>
  <c r="B62" i="307" s="1"/>
  <c r="B63" i="307" s="1"/>
  <c r="B64" i="307" s="1"/>
  <c r="B65" i="307" s="1"/>
  <c r="B66" i="307" s="1"/>
  <c r="B67" i="307" s="1"/>
  <c r="B68" i="307" s="1"/>
  <c r="B69" i="307" s="1"/>
  <c r="B70" i="307" s="1"/>
  <c r="B71" i="307" s="1"/>
  <c r="B72" i="307" s="1"/>
  <c r="B73" i="307" s="1"/>
  <c r="B74" i="307" s="1"/>
  <c r="B75" i="307" s="1"/>
  <c r="B76" i="307" s="1"/>
  <c r="B77" i="307" s="1"/>
  <c r="B78" i="307" s="1"/>
  <c r="B79" i="307" s="1"/>
  <c r="B80" i="307" s="1"/>
  <c r="B81" i="307" s="1"/>
  <c r="B82" i="307" s="1"/>
  <c r="B83" i="307" s="1"/>
  <c r="B84" i="307" s="1"/>
  <c r="B85" i="307" s="1"/>
  <c r="B86" i="307" s="1"/>
  <c r="B87" i="307" s="1"/>
  <c r="B88" i="307" s="1"/>
  <c r="B89" i="307" s="1"/>
  <c r="B90" i="307" s="1"/>
  <c r="B91" i="307" s="1"/>
  <c r="B92" i="307" s="1"/>
  <c r="B93" i="307" s="1"/>
  <c r="B94" i="307" s="1"/>
  <c r="B95" i="307" s="1"/>
  <c r="B96" i="307" s="1"/>
  <c r="B97" i="307" s="1"/>
  <c r="B98" i="307" s="1"/>
  <c r="B99" i="307" s="1"/>
  <c r="B100" i="307" s="1"/>
  <c r="B101" i="307" s="1"/>
  <c r="B102" i="307" s="1"/>
  <c r="B103" i="307" s="1"/>
  <c r="B104" i="307" s="1"/>
  <c r="B105" i="307" s="1"/>
  <c r="B106" i="307" s="1"/>
  <c r="B107" i="307" s="1"/>
  <c r="B108" i="307" s="1"/>
  <c r="B109" i="307" s="1"/>
  <c r="B110" i="307" s="1"/>
  <c r="B111" i="307" s="1"/>
  <c r="B112" i="307" s="1"/>
  <c r="B113" i="307" s="1"/>
  <c r="B114" i="307" s="1"/>
  <c r="B115" i="307" s="1"/>
  <c r="B116" i="307" s="1"/>
  <c r="B117" i="307" s="1"/>
  <c r="B118" i="307" s="1"/>
  <c r="B119" i="307" s="1"/>
  <c r="B120" i="307" s="1"/>
  <c r="B121" i="307" s="1"/>
  <c r="B122" i="307" s="1"/>
  <c r="B123" i="307" s="1"/>
  <c r="B124" i="307" s="1"/>
  <c r="B125" i="307" s="1"/>
  <c r="B126" i="307" s="1"/>
  <c r="B127" i="307" s="1"/>
  <c r="B128" i="307" s="1"/>
  <c r="B129" i="307" s="1"/>
  <c r="B130" i="307" s="1"/>
  <c r="B131" i="307" s="1"/>
  <c r="B132" i="307" s="1"/>
  <c r="B133" i="307" s="1"/>
  <c r="B134" i="307" s="1"/>
  <c r="B135" i="307" s="1"/>
  <c r="B136" i="307" s="1"/>
  <c r="B137" i="307" s="1"/>
  <c r="B138" i="307" s="1"/>
  <c r="B139" i="307" s="1"/>
  <c r="B140" i="307" s="1"/>
  <c r="B141" i="307" s="1"/>
  <c r="B142" i="307" s="1"/>
  <c r="B143" i="307" s="1"/>
  <c r="B144" i="307" s="1"/>
  <c r="B145" i="307" s="1"/>
  <c r="B146" i="307" s="1"/>
  <c r="B147" i="307" s="1"/>
  <c r="B148" i="307" s="1"/>
  <c r="B149" i="307" s="1"/>
  <c r="B150" i="307" s="1"/>
  <c r="B151" i="307" s="1"/>
  <c r="B152" i="307" s="1"/>
  <c r="B153" i="307" s="1"/>
  <c r="B154" i="307" s="1"/>
  <c r="B155" i="307" s="1"/>
  <c r="B156" i="307" s="1"/>
  <c r="B157" i="307" s="1"/>
  <c r="B158" i="307" s="1"/>
  <c r="B159" i="307" s="1"/>
  <c r="B160" i="307" s="1"/>
  <c r="B161" i="307" s="1"/>
  <c r="B162" i="307" s="1"/>
  <c r="B163" i="307" s="1"/>
  <c r="B164" i="307" s="1"/>
  <c r="B165" i="307" s="1"/>
  <c r="B166" i="307" s="1"/>
  <c r="B167" i="307" s="1"/>
  <c r="B168" i="307" s="1"/>
  <c r="B169" i="307" s="1"/>
  <c r="B170" i="307" s="1"/>
  <c r="B171" i="307" s="1"/>
  <c r="B172" i="307" s="1"/>
  <c r="B173" i="307" s="1"/>
  <c r="B174" i="307" s="1"/>
  <c r="B175" i="307" s="1"/>
  <c r="B176" i="307" s="1"/>
  <c r="B177" i="307" s="1"/>
  <c r="B178" i="307" s="1"/>
  <c r="B179" i="307" s="1"/>
  <c r="B180" i="307" s="1"/>
  <c r="B182" i="307" s="1"/>
  <c r="B183" i="307" s="1"/>
  <c r="B184" i="307" s="1"/>
  <c r="B185" i="307" s="1"/>
  <c r="B186" i="307" s="1"/>
  <c r="B187" i="307" s="1"/>
  <c r="B188" i="307" s="1"/>
  <c r="B189" i="307" s="1"/>
  <c r="B190" i="307" s="1"/>
  <c r="B191" i="307" s="1"/>
  <c r="B192" i="307" s="1"/>
  <c r="B193" i="307" s="1"/>
  <c r="B194" i="307" s="1"/>
  <c r="B195" i="307" s="1"/>
  <c r="B196" i="307" s="1"/>
  <c r="B197" i="307" s="1"/>
  <c r="B198" i="307" s="1"/>
  <c r="B199" i="307" s="1"/>
  <c r="B200" i="307" s="1"/>
  <c r="B201" i="307" s="1"/>
  <c r="B202" i="307" s="1"/>
  <c r="B203" i="307" s="1"/>
  <c r="B204" i="307" s="1"/>
  <c r="B205" i="307" s="1"/>
  <c r="B206" i="307" s="1"/>
  <c r="B207" i="307" s="1"/>
  <c r="B208" i="307" s="1"/>
  <c r="B209" i="307" s="1"/>
  <c r="B210" i="307" s="1"/>
  <c r="B211" i="307" s="1"/>
  <c r="B212" i="307" s="1"/>
  <c r="B213" i="307" s="1"/>
  <c r="B214" i="307" s="1"/>
  <c r="B215" i="307" s="1"/>
  <c r="B216" i="307" s="1"/>
  <c r="B217" i="307" s="1"/>
  <c r="B218" i="307" s="1"/>
  <c r="B219" i="307" s="1"/>
  <c r="B220" i="307" s="1"/>
  <c r="B221" i="307" s="1"/>
  <c r="B222" i="307" s="1"/>
  <c r="B223" i="307" s="1"/>
  <c r="B224" i="307" s="1"/>
  <c r="B225" i="307" s="1"/>
  <c r="B226" i="307" s="1"/>
  <c r="B227" i="307" s="1"/>
  <c r="B228" i="307" s="1"/>
  <c r="B229" i="307" s="1"/>
  <c r="B230" i="307" s="1"/>
  <c r="B231" i="307" s="1"/>
  <c r="B232" i="307" s="1"/>
  <c r="B233" i="307" s="1"/>
  <c r="B234" i="307" s="1"/>
  <c r="B235" i="307" s="1"/>
  <c r="B236" i="307" s="1"/>
  <c r="B237" i="307" s="1"/>
  <c r="B238" i="307" s="1"/>
  <c r="B239" i="307" s="1"/>
  <c r="B240" i="307" s="1"/>
  <c r="W14" i="307"/>
  <c r="V14" i="307"/>
  <c r="U14" i="307"/>
  <c r="J14" i="307"/>
  <c r="G14" i="307" s="1"/>
  <c r="I14" i="307"/>
  <c r="F14" i="307" s="1"/>
  <c r="H14" i="307"/>
  <c r="E14" i="307" s="1"/>
  <c r="M10" i="307"/>
  <c r="M9" i="307"/>
  <c r="I6" i="307"/>
  <c r="A4" i="307"/>
  <c r="C1" i="307"/>
  <c r="D1" i="307" s="1"/>
  <c r="E1" i="307" s="1"/>
  <c r="F1" i="307" s="1"/>
  <c r="G1" i="307" s="1"/>
  <c r="H1" i="307" s="1"/>
  <c r="I1" i="307" s="1"/>
  <c r="J1" i="307" s="1"/>
  <c r="K1" i="307" s="1"/>
  <c r="L1" i="307" s="1"/>
  <c r="M1" i="307" s="1"/>
  <c r="N1" i="307" s="1"/>
  <c r="O1" i="307" s="1"/>
  <c r="P1" i="307" s="1"/>
  <c r="Q1" i="307" s="1"/>
  <c r="R1" i="307" s="1"/>
  <c r="S1" i="307" s="1"/>
  <c r="T1" i="307" s="1"/>
  <c r="U1" i="307" s="1"/>
  <c r="V1" i="307" s="1"/>
  <c r="W1" i="307" s="1"/>
  <c r="Y1" i="307" s="1"/>
  <c r="Z1" i="307" s="1"/>
  <c r="AA1" i="307" s="1"/>
  <c r="AB1" i="307" s="1"/>
  <c r="V30" i="304"/>
  <c r="W30" i="304" s="1"/>
  <c r="U15" i="307" l="1"/>
  <c r="V15" i="319"/>
  <c r="V16" i="319" s="1"/>
  <c r="V17" i="319" s="1"/>
  <c r="V18" i="319" s="1"/>
  <c r="V19" i="319" s="1"/>
  <c r="V20" i="319" s="1"/>
  <c r="V21" i="319" s="1"/>
  <c r="V22" i="319" s="1"/>
  <c r="V23" i="319" s="1"/>
  <c r="V24" i="319" s="1"/>
  <c r="V25" i="319" s="1"/>
  <c r="V26" i="319" s="1"/>
  <c r="V15" i="307"/>
  <c r="W15" i="307"/>
  <c r="X1" i="313"/>
  <c r="Y1" i="313" s="1"/>
  <c r="Z1" i="313" s="1"/>
  <c r="AA1" i="313" s="1"/>
  <c r="AB1" i="313" s="1"/>
  <c r="V15" i="313"/>
  <c r="V16" i="313" s="1"/>
  <c r="V17" i="313" s="1"/>
  <c r="V18" i="313" s="1"/>
  <c r="V19" i="313" s="1"/>
  <c r="V20" i="313" s="1"/>
  <c r="V21" i="313" s="1"/>
  <c r="V22" i="313" s="1"/>
  <c r="V23" i="313" s="1"/>
  <c r="V24" i="313" s="1"/>
  <c r="V25" i="313" s="1"/>
  <c r="V26" i="313" s="1"/>
  <c r="V27" i="313" s="1"/>
  <c r="V28" i="313" s="1"/>
  <c r="V29" i="313" s="1"/>
  <c r="V30" i="313" s="1"/>
  <c r="U25" i="313"/>
  <c r="U26" i="313" s="1"/>
  <c r="U27" i="313" s="1"/>
  <c r="U28" i="313" s="1"/>
  <c r="U29" i="313" s="1"/>
  <c r="U30" i="313" s="1"/>
  <c r="U31" i="313" s="1"/>
  <c r="U32" i="313" s="1"/>
  <c r="U33" i="313" s="1"/>
  <c r="U34" i="313" s="1"/>
  <c r="U35" i="313" s="1"/>
  <c r="U36" i="313" s="1"/>
  <c r="U37" i="313" s="1"/>
  <c r="U38" i="313" s="1"/>
  <c r="U39" i="313" s="1"/>
  <c r="U40" i="313" s="1"/>
  <c r="U41" i="313" s="1"/>
  <c r="U42" i="313" s="1"/>
  <c r="U43" i="313" s="1"/>
  <c r="U44" i="313" s="1"/>
  <c r="U45" i="313" s="1"/>
  <c r="U46" i="313" s="1"/>
  <c r="U47" i="313" s="1"/>
  <c r="U48" i="313" s="1"/>
  <c r="U49" i="313" s="1"/>
  <c r="U50" i="313" s="1"/>
  <c r="U51" i="313" s="1"/>
  <c r="U52" i="313" s="1"/>
  <c r="U53" i="313" s="1"/>
  <c r="U54" i="313" s="1"/>
  <c r="U55" i="313" s="1"/>
  <c r="U56" i="313" s="1"/>
  <c r="U57" i="313" s="1"/>
  <c r="U58" i="313" s="1"/>
  <c r="U59" i="313" s="1"/>
  <c r="U60" i="313" s="1"/>
  <c r="U61" i="313" s="1"/>
  <c r="U62" i="313" s="1"/>
  <c r="U63" i="313" s="1"/>
  <c r="U64" i="313" s="1"/>
  <c r="U65" i="313" s="1"/>
  <c r="U66" i="313" s="1"/>
  <c r="U67" i="313" s="1"/>
  <c r="U68" i="313" s="1"/>
  <c r="U69" i="313" s="1"/>
  <c r="U70" i="313" s="1"/>
  <c r="U71" i="313" s="1"/>
  <c r="U72" i="313" s="1"/>
  <c r="U73" i="313" s="1"/>
  <c r="U74" i="313" s="1"/>
  <c r="U75" i="313" s="1"/>
  <c r="U76" i="313" s="1"/>
  <c r="U77" i="313" s="1"/>
  <c r="U78" i="313" s="1"/>
  <c r="U79" i="313" s="1"/>
  <c r="U80" i="313" s="1"/>
  <c r="U81" i="313" s="1"/>
  <c r="U82" i="313" s="1"/>
  <c r="U83" i="313" s="1"/>
  <c r="U84" i="313" s="1"/>
  <c r="U85" i="313" s="1"/>
  <c r="U86" i="313" s="1"/>
  <c r="U87" i="313" s="1"/>
  <c r="U88" i="313" s="1"/>
  <c r="U89" i="313" s="1"/>
  <c r="U90" i="313" s="1"/>
  <c r="U91" i="313" s="1"/>
  <c r="U92" i="313" s="1"/>
  <c r="U93" i="313" s="1"/>
  <c r="U94" i="313" s="1"/>
  <c r="U95" i="313" s="1"/>
  <c r="U96" i="313" s="1"/>
  <c r="U97" i="313" s="1"/>
  <c r="U98" i="313" s="1"/>
  <c r="U99" i="313" s="1"/>
  <c r="U100" i="313" s="1"/>
  <c r="U101" i="313" s="1"/>
  <c r="U102" i="313" s="1"/>
  <c r="U103" i="313" s="1"/>
  <c r="U104" i="313" s="1"/>
  <c r="U105" i="313" s="1"/>
  <c r="U106" i="313" s="1"/>
  <c r="U107" i="313" s="1"/>
  <c r="U108" i="313" s="1"/>
  <c r="U109" i="313" s="1"/>
  <c r="U110" i="313" s="1"/>
  <c r="U111" i="313" s="1"/>
  <c r="U112" i="313" s="1"/>
  <c r="U113" i="313" s="1"/>
  <c r="U114" i="313" s="1"/>
  <c r="U115" i="313" s="1"/>
  <c r="U116" i="313" s="1"/>
  <c r="U117" i="313" s="1"/>
  <c r="U118" i="313" s="1"/>
  <c r="U119" i="313" s="1"/>
  <c r="U120" i="313" s="1"/>
  <c r="U121" i="313" s="1"/>
  <c r="U122" i="313" s="1"/>
  <c r="U123" i="313" s="1"/>
  <c r="U124" i="313" s="1"/>
  <c r="U125" i="313" s="1"/>
  <c r="U126" i="313" s="1"/>
  <c r="U127" i="313" s="1"/>
  <c r="U128" i="313" s="1"/>
  <c r="U129" i="313" s="1"/>
  <c r="U130" i="313" s="1"/>
  <c r="U131" i="313" s="1"/>
  <c r="U132" i="313" s="1"/>
  <c r="U133" i="313" s="1"/>
  <c r="U134" i="313" s="1"/>
  <c r="U135" i="313" s="1"/>
  <c r="U136" i="313" s="1"/>
  <c r="U137" i="313" s="1"/>
  <c r="U138" i="313" s="1"/>
  <c r="U139" i="313" s="1"/>
  <c r="U140" i="313" s="1"/>
  <c r="U141" i="313" s="1"/>
  <c r="U142" i="313" s="1"/>
  <c r="U143" i="313" s="1"/>
  <c r="U144" i="313" s="1"/>
  <c r="U145" i="313" s="1"/>
  <c r="U146" i="313" s="1"/>
  <c r="U147" i="313" s="1"/>
  <c r="U148" i="313" s="1"/>
  <c r="U149" i="313" s="1"/>
  <c r="U150" i="313" s="1"/>
  <c r="U151" i="313" s="1"/>
  <c r="U152" i="313" s="1"/>
  <c r="U153" i="313" s="1"/>
  <c r="U154" i="313" s="1"/>
  <c r="U155" i="313" s="1"/>
  <c r="U156" i="313" s="1"/>
  <c r="U157" i="313" s="1"/>
  <c r="U158" i="313" s="1"/>
  <c r="U159" i="313" s="1"/>
  <c r="U160" i="313" s="1"/>
  <c r="U161" i="313" s="1"/>
  <c r="U162" i="313" s="1"/>
  <c r="U163" i="313" s="1"/>
  <c r="U164" i="313" s="1"/>
  <c r="U165" i="313" s="1"/>
  <c r="U166" i="313" s="1"/>
  <c r="U167" i="313" s="1"/>
  <c r="U168" i="313" s="1"/>
  <c r="U169" i="313" s="1"/>
  <c r="U170" i="313" s="1"/>
  <c r="U171" i="313" s="1"/>
  <c r="U172" i="313" s="1"/>
  <c r="U173" i="313" s="1"/>
  <c r="U174" i="313" s="1"/>
  <c r="U175" i="313" s="1"/>
  <c r="U176" i="313" s="1"/>
  <c r="U177" i="313" s="1"/>
  <c r="U178" i="313" s="1"/>
  <c r="U179" i="313" s="1"/>
  <c r="U180" i="313" s="1"/>
  <c r="U182" i="313" s="1"/>
  <c r="U183" i="313" s="1"/>
  <c r="U184" i="313" s="1"/>
  <c r="U185" i="313" s="1"/>
  <c r="U186" i="313" s="1"/>
  <c r="U187" i="313" s="1"/>
  <c r="U188" i="313" s="1"/>
  <c r="U189" i="313" s="1"/>
  <c r="U190" i="313" s="1"/>
  <c r="U191" i="313" s="1"/>
  <c r="U192" i="313" s="1"/>
  <c r="U193" i="313" s="1"/>
  <c r="U194" i="313" s="1"/>
  <c r="U195" i="313" s="1"/>
  <c r="U196" i="313" s="1"/>
  <c r="U197" i="313" s="1"/>
  <c r="U198" i="313" s="1"/>
  <c r="U199" i="313" s="1"/>
  <c r="U200" i="313" s="1"/>
  <c r="U201" i="313" s="1"/>
  <c r="U202" i="313" s="1"/>
  <c r="U203" i="313" s="1"/>
  <c r="U204" i="313" s="1"/>
  <c r="U205" i="313" s="1"/>
  <c r="U206" i="313" s="1"/>
  <c r="U207" i="313" s="1"/>
  <c r="U208" i="313" s="1"/>
  <c r="U209" i="313" s="1"/>
  <c r="U210" i="313" s="1"/>
  <c r="U211" i="313" s="1"/>
  <c r="U212" i="313" s="1"/>
  <c r="U213" i="313" s="1"/>
  <c r="U214" i="313" s="1"/>
  <c r="U215" i="313" s="1"/>
  <c r="U216" i="313" s="1"/>
  <c r="U217" i="313" s="1"/>
  <c r="U218" i="313" s="1"/>
  <c r="U219" i="313" s="1"/>
  <c r="U220" i="313" s="1"/>
  <c r="U221" i="313" s="1"/>
  <c r="U222" i="313" s="1"/>
  <c r="U223" i="313" s="1"/>
  <c r="U224" i="313" s="1"/>
  <c r="U225" i="313" s="1"/>
  <c r="U226" i="313" s="1"/>
  <c r="U227" i="313" s="1"/>
  <c r="U228" i="313" s="1"/>
  <c r="U229" i="313" s="1"/>
  <c r="U230" i="313" s="1"/>
  <c r="U231" i="313" s="1"/>
  <c r="U232" i="313" s="1"/>
  <c r="U233" i="313" s="1"/>
  <c r="U234" i="313" s="1"/>
  <c r="U235" i="313" s="1"/>
  <c r="U236" i="313" s="1"/>
  <c r="U237" i="313" s="1"/>
  <c r="U238" i="313" s="1"/>
  <c r="U239" i="313" s="1"/>
  <c r="U240" i="313" s="1"/>
  <c r="W15" i="310"/>
  <c r="V15" i="310"/>
  <c r="Q27" i="319"/>
  <c r="Q28" i="319" s="1"/>
  <c r="Q29" i="319" s="1"/>
  <c r="Q30" i="319" s="1"/>
  <c r="Q31" i="319" s="1"/>
  <c r="Q32" i="319" s="1"/>
  <c r="Q33" i="319" s="1"/>
  <c r="Q34" i="319" s="1"/>
  <c r="Q35" i="319" s="1"/>
  <c r="Q36" i="319" s="1"/>
  <c r="Q37" i="319" s="1"/>
  <c r="Q38" i="319" s="1"/>
  <c r="Q39" i="319" s="1"/>
  <c r="Q40" i="319" s="1"/>
  <c r="Q41" i="319" s="1"/>
  <c r="Q42" i="319" s="1"/>
  <c r="Q43" i="319" s="1"/>
  <c r="Q44" i="319" s="1"/>
  <c r="Q45" i="319" s="1"/>
  <c r="Q46" i="319" s="1"/>
  <c r="Q47" i="319" s="1"/>
  <c r="Q48" i="319" s="1"/>
  <c r="Q49" i="319" s="1"/>
  <c r="Q50" i="319" s="1"/>
  <c r="Q51" i="319" s="1"/>
  <c r="Q52" i="319" s="1"/>
  <c r="Q53" i="319" s="1"/>
  <c r="Q54" i="319" s="1"/>
  <c r="Q55" i="319" s="1"/>
  <c r="Q56" i="319" s="1"/>
  <c r="Q57" i="319" s="1"/>
  <c r="Q58" i="319" s="1"/>
  <c r="Q59" i="319" s="1"/>
  <c r="Q60" i="319" s="1"/>
  <c r="Q61" i="319" s="1"/>
  <c r="Q62" i="319" s="1"/>
  <c r="Q63" i="319" s="1"/>
  <c r="Q64" i="319" s="1"/>
  <c r="Q65" i="319" s="1"/>
  <c r="Q66" i="319" s="1"/>
  <c r="Q67" i="319" s="1"/>
  <c r="Q68" i="319" s="1"/>
  <c r="Q69" i="319" s="1"/>
  <c r="Q70" i="319" s="1"/>
  <c r="Q71" i="319" s="1"/>
  <c r="Q72" i="319" s="1"/>
  <c r="Q73" i="319" s="1"/>
  <c r="Q74" i="319" s="1"/>
  <c r="Q75" i="319" s="1"/>
  <c r="R27" i="319"/>
  <c r="S22" i="319"/>
  <c r="S23" i="319" s="1"/>
  <c r="S24" i="319" s="1"/>
  <c r="S25" i="319" s="1"/>
  <c r="S26" i="319" s="1"/>
  <c r="V24" i="316"/>
  <c r="V25" i="316" s="1"/>
  <c r="V26" i="316" s="1"/>
  <c r="V27" i="316" s="1"/>
  <c r="V28" i="316" s="1"/>
  <c r="V29" i="316" s="1"/>
  <c r="V30" i="316" s="1"/>
  <c r="V31" i="316" s="1"/>
  <c r="V32" i="316" s="1"/>
  <c r="V33" i="316" s="1"/>
  <c r="V34" i="316" s="1"/>
  <c r="V35" i="316" s="1"/>
  <c r="V36" i="316" s="1"/>
  <c r="V37" i="316" s="1"/>
  <c r="V38" i="316" s="1"/>
  <c r="V39" i="316" s="1"/>
  <c r="V40" i="316" s="1"/>
  <c r="V41" i="316" s="1"/>
  <c r="W24" i="316"/>
  <c r="W25" i="316" s="1"/>
  <c r="W26" i="316" s="1"/>
  <c r="U24" i="316"/>
  <c r="U25" i="316" s="1"/>
  <c r="U26" i="316" s="1"/>
  <c r="Q348" i="298"/>
  <c r="S175" i="304"/>
  <c r="S263" i="292"/>
  <c r="N15" i="316"/>
  <c r="H15" i="316" s="1"/>
  <c r="E15" i="316" s="1"/>
  <c r="R240" i="292"/>
  <c r="S252" i="289"/>
  <c r="N15" i="310"/>
  <c r="Q207" i="292"/>
  <c r="Q40" i="304"/>
  <c r="R31" i="292"/>
  <c r="Q31" i="292"/>
  <c r="O15" i="313"/>
  <c r="I15" i="313" s="1"/>
  <c r="F15" i="313" s="1"/>
  <c r="Q16" i="307"/>
  <c r="Q17" i="307" s="1"/>
  <c r="Q16" i="310"/>
  <c r="U16" i="310" s="1"/>
  <c r="S31" i="292"/>
  <c r="S31" i="298"/>
  <c r="O15" i="310"/>
  <c r="I15" i="310" s="1"/>
  <c r="F15" i="310" s="1"/>
  <c r="R31" i="298"/>
  <c r="Q31" i="298"/>
  <c r="S32" i="289"/>
  <c r="S58" i="289"/>
  <c r="N15" i="307"/>
  <c r="H15" i="307" s="1"/>
  <c r="E15" i="307" s="1"/>
  <c r="P15" i="313"/>
  <c r="J15" i="313" s="1"/>
  <c r="G15" i="313" s="1"/>
  <c r="O15" i="316"/>
  <c r="N15" i="313"/>
  <c r="T15" i="319"/>
  <c r="K16" i="319"/>
  <c r="L19" i="319"/>
  <c r="C18" i="319"/>
  <c r="N15" i="319"/>
  <c r="P15" i="319"/>
  <c r="D17" i="319"/>
  <c r="M17" i="319"/>
  <c r="T14" i="319"/>
  <c r="O15" i="319"/>
  <c r="K17" i="316"/>
  <c r="P15" i="316"/>
  <c r="L18" i="316"/>
  <c r="M16" i="316"/>
  <c r="D18" i="316"/>
  <c r="T14" i="316"/>
  <c r="C17" i="316"/>
  <c r="D18" i="313"/>
  <c r="C19" i="313"/>
  <c r="L16" i="313"/>
  <c r="M16" i="313"/>
  <c r="K16" i="313"/>
  <c r="T14" i="313"/>
  <c r="H15" i="310"/>
  <c r="E15" i="310" s="1"/>
  <c r="C19" i="310"/>
  <c r="T14" i="310"/>
  <c r="D17" i="310"/>
  <c r="M16" i="310"/>
  <c r="P15" i="310"/>
  <c r="K17" i="310"/>
  <c r="R16" i="310"/>
  <c r="R17" i="310" s="1"/>
  <c r="S16" i="310"/>
  <c r="S17" i="310" s="1"/>
  <c r="L21" i="310"/>
  <c r="M17" i="307"/>
  <c r="K18" i="307"/>
  <c r="R16" i="307"/>
  <c r="R17" i="307" s="1"/>
  <c r="O15" i="307"/>
  <c r="S16" i="307"/>
  <c r="S17" i="307" s="1"/>
  <c r="P15" i="307"/>
  <c r="T14" i="307"/>
  <c r="L18" i="307"/>
  <c r="C19" i="307"/>
  <c r="D17" i="307"/>
  <c r="S31" i="304"/>
  <c r="S15" i="304"/>
  <c r="R15" i="304"/>
  <c r="Q15" i="304"/>
  <c r="M15" i="304"/>
  <c r="M16" i="304" s="1"/>
  <c r="M17" i="304" s="1"/>
  <c r="L15" i="304"/>
  <c r="K15" i="304"/>
  <c r="K16" i="304" s="1"/>
  <c r="K17" i="304" s="1"/>
  <c r="D15" i="304"/>
  <c r="D16" i="304" s="1"/>
  <c r="D17" i="304" s="1"/>
  <c r="D18" i="304" s="1"/>
  <c r="D19" i="304" s="1"/>
  <c r="C15" i="304"/>
  <c r="C16" i="304" s="1"/>
  <c r="C17" i="304" s="1"/>
  <c r="C18" i="304" s="1"/>
  <c r="C19" i="304" s="1"/>
  <c r="B15" i="304"/>
  <c r="B16" i="304" s="1"/>
  <c r="B17" i="304" s="1"/>
  <c r="B18" i="304" s="1"/>
  <c r="B19" i="304" s="1"/>
  <c r="B20" i="304" s="1"/>
  <c r="B21" i="304" s="1"/>
  <c r="B22" i="304" s="1"/>
  <c r="B23" i="304" s="1"/>
  <c r="B24" i="304" s="1"/>
  <c r="B25" i="304" s="1"/>
  <c r="B26" i="304" s="1"/>
  <c r="B27" i="304" s="1"/>
  <c r="B28" i="304" s="1"/>
  <c r="B29" i="304" s="1"/>
  <c r="B30" i="304" s="1"/>
  <c r="B31" i="304" s="1"/>
  <c r="B32" i="304" s="1"/>
  <c r="B33" i="304" s="1"/>
  <c r="B34" i="304" s="1"/>
  <c r="B35" i="304" s="1"/>
  <c r="B36" i="304" s="1"/>
  <c r="B37" i="304" s="1"/>
  <c r="B38" i="304" s="1"/>
  <c r="B39" i="304" s="1"/>
  <c r="B40" i="304" s="1"/>
  <c r="B41" i="304" s="1"/>
  <c r="B42" i="304" s="1"/>
  <c r="B43" i="304" s="1"/>
  <c r="B44" i="304" s="1"/>
  <c r="B45" i="304" s="1"/>
  <c r="B46" i="304" s="1"/>
  <c r="B47" i="304" s="1"/>
  <c r="B48" i="304" s="1"/>
  <c r="B49" i="304" s="1"/>
  <c r="B50" i="304" s="1"/>
  <c r="B51" i="304" s="1"/>
  <c r="B52" i="304" s="1"/>
  <c r="B53" i="304" s="1"/>
  <c r="B54" i="304" s="1"/>
  <c r="B55" i="304" s="1"/>
  <c r="B56" i="304" s="1"/>
  <c r="B57" i="304" s="1"/>
  <c r="B58" i="304" s="1"/>
  <c r="B59" i="304" s="1"/>
  <c r="B60" i="304" s="1"/>
  <c r="B61" i="304" s="1"/>
  <c r="B62" i="304" s="1"/>
  <c r="B63" i="304" s="1"/>
  <c r="B64" i="304" s="1"/>
  <c r="B65" i="304" s="1"/>
  <c r="B66" i="304" s="1"/>
  <c r="B67" i="304" s="1"/>
  <c r="B68" i="304" s="1"/>
  <c r="B69" i="304" s="1"/>
  <c r="B70" i="304" s="1"/>
  <c r="B71" i="304" s="1"/>
  <c r="B72" i="304" s="1"/>
  <c r="B73" i="304" s="1"/>
  <c r="B74" i="304" s="1"/>
  <c r="B75" i="304" s="1"/>
  <c r="B76" i="304" s="1"/>
  <c r="B77" i="304" s="1"/>
  <c r="B78" i="304" s="1"/>
  <c r="B79" i="304" s="1"/>
  <c r="B80" i="304" s="1"/>
  <c r="B81" i="304" s="1"/>
  <c r="B82" i="304" s="1"/>
  <c r="B83" i="304" s="1"/>
  <c r="B84" i="304" s="1"/>
  <c r="B85" i="304" s="1"/>
  <c r="B86" i="304" s="1"/>
  <c r="B87" i="304" s="1"/>
  <c r="B88" i="304" s="1"/>
  <c r="B89" i="304" s="1"/>
  <c r="B90" i="304" s="1"/>
  <c r="B91" i="304" s="1"/>
  <c r="B92" i="304" s="1"/>
  <c r="B93" i="304" s="1"/>
  <c r="B94" i="304" s="1"/>
  <c r="B95" i="304" s="1"/>
  <c r="B96" i="304" s="1"/>
  <c r="B97" i="304" s="1"/>
  <c r="B98" i="304" s="1"/>
  <c r="B99" i="304" s="1"/>
  <c r="B100" i="304" s="1"/>
  <c r="B101" i="304" s="1"/>
  <c r="B102" i="304" s="1"/>
  <c r="B103" i="304" s="1"/>
  <c r="B104" i="304" s="1"/>
  <c r="B105" i="304" s="1"/>
  <c r="B106" i="304" s="1"/>
  <c r="B107" i="304" s="1"/>
  <c r="B108" i="304" s="1"/>
  <c r="B109" i="304" s="1"/>
  <c r="B110" i="304" s="1"/>
  <c r="B111" i="304" s="1"/>
  <c r="B112" i="304" s="1"/>
  <c r="B113" i="304" s="1"/>
  <c r="B114" i="304" s="1"/>
  <c r="B115" i="304" s="1"/>
  <c r="B116" i="304" s="1"/>
  <c r="B117" i="304" s="1"/>
  <c r="B118" i="304" s="1"/>
  <c r="B119" i="304" s="1"/>
  <c r="B120" i="304" s="1"/>
  <c r="B121" i="304" s="1"/>
  <c r="B122" i="304" s="1"/>
  <c r="B123" i="304" s="1"/>
  <c r="B124" i="304" s="1"/>
  <c r="B125" i="304" s="1"/>
  <c r="B126" i="304" s="1"/>
  <c r="B127" i="304" s="1"/>
  <c r="B128" i="304" s="1"/>
  <c r="B129" i="304" s="1"/>
  <c r="B130" i="304" s="1"/>
  <c r="B131" i="304" s="1"/>
  <c r="B132" i="304" s="1"/>
  <c r="B133" i="304" s="1"/>
  <c r="B134" i="304" s="1"/>
  <c r="B135" i="304" s="1"/>
  <c r="B136" i="304" s="1"/>
  <c r="B137" i="304" s="1"/>
  <c r="B138" i="304" s="1"/>
  <c r="B139" i="304" s="1"/>
  <c r="B140" i="304" s="1"/>
  <c r="B141" i="304" s="1"/>
  <c r="B142" i="304" s="1"/>
  <c r="B143" i="304" s="1"/>
  <c r="B144" i="304" s="1"/>
  <c r="B145" i="304" s="1"/>
  <c r="B146" i="304" s="1"/>
  <c r="B147" i="304" s="1"/>
  <c r="B148" i="304" s="1"/>
  <c r="B149" i="304" s="1"/>
  <c r="B150" i="304" s="1"/>
  <c r="B151" i="304" s="1"/>
  <c r="B152" i="304" s="1"/>
  <c r="B153" i="304" s="1"/>
  <c r="B154" i="304" s="1"/>
  <c r="B155" i="304" s="1"/>
  <c r="B156" i="304" s="1"/>
  <c r="B157" i="304" s="1"/>
  <c r="B158" i="304" s="1"/>
  <c r="B159" i="304" s="1"/>
  <c r="B160" i="304" s="1"/>
  <c r="B161" i="304" s="1"/>
  <c r="B162" i="304" s="1"/>
  <c r="B163" i="304" s="1"/>
  <c r="B164" i="304" s="1"/>
  <c r="B165" i="304" s="1"/>
  <c r="B166" i="304" s="1"/>
  <c r="B167" i="304" s="1"/>
  <c r="B168" i="304" s="1"/>
  <c r="B169" i="304" s="1"/>
  <c r="B170" i="304" s="1"/>
  <c r="B171" i="304" s="1"/>
  <c r="B172" i="304" s="1"/>
  <c r="B173" i="304" s="1"/>
  <c r="B174" i="304" s="1"/>
  <c r="B175" i="304" s="1"/>
  <c r="B176" i="304" s="1"/>
  <c r="B177" i="304" s="1"/>
  <c r="B178" i="304" s="1"/>
  <c r="B179" i="304" s="1"/>
  <c r="B180" i="304" s="1"/>
  <c r="B181" i="304" s="1"/>
  <c r="B182" i="304" s="1"/>
  <c r="B183" i="304" s="1"/>
  <c r="B184" i="304" s="1"/>
  <c r="B185" i="304" s="1"/>
  <c r="B186" i="304" s="1"/>
  <c r="B187" i="304" s="1"/>
  <c r="B188" i="304" s="1"/>
  <c r="B189" i="304" s="1"/>
  <c r="B190" i="304" s="1"/>
  <c r="B191" i="304" s="1"/>
  <c r="B192" i="304" s="1"/>
  <c r="B193" i="304" s="1"/>
  <c r="B194" i="304" s="1"/>
  <c r="B195" i="304" s="1"/>
  <c r="B196" i="304" s="1"/>
  <c r="B197" i="304" s="1"/>
  <c r="B198" i="304" s="1"/>
  <c r="B199" i="304" s="1"/>
  <c r="B200" i="304" s="1"/>
  <c r="B201" i="304" s="1"/>
  <c r="B202" i="304" s="1"/>
  <c r="B203" i="304" s="1"/>
  <c r="B204" i="304" s="1"/>
  <c r="B205" i="304" s="1"/>
  <c r="B206" i="304" s="1"/>
  <c r="B207" i="304" s="1"/>
  <c r="B208" i="304" s="1"/>
  <c r="B209" i="304" s="1"/>
  <c r="B210" i="304" s="1"/>
  <c r="B211" i="304" s="1"/>
  <c r="B212" i="304" s="1"/>
  <c r="B213" i="304" s="1"/>
  <c r="B214" i="304" s="1"/>
  <c r="B215" i="304" s="1"/>
  <c r="B216" i="304" s="1"/>
  <c r="B217" i="304" s="1"/>
  <c r="B218" i="304" s="1"/>
  <c r="B219" i="304" s="1"/>
  <c r="B220" i="304" s="1"/>
  <c r="B221" i="304" s="1"/>
  <c r="B222" i="304" s="1"/>
  <c r="B223" i="304" s="1"/>
  <c r="B224" i="304" s="1"/>
  <c r="B225" i="304" s="1"/>
  <c r="B226" i="304" s="1"/>
  <c r="B227" i="304" s="1"/>
  <c r="B228" i="304" s="1"/>
  <c r="B229" i="304" s="1"/>
  <c r="B230" i="304" s="1"/>
  <c r="B231" i="304" s="1"/>
  <c r="B232" i="304" s="1"/>
  <c r="B233" i="304" s="1"/>
  <c r="B234" i="304" s="1"/>
  <c r="B235" i="304" s="1"/>
  <c r="B236" i="304" s="1"/>
  <c r="B237" i="304" s="1"/>
  <c r="B238" i="304" s="1"/>
  <c r="B239" i="304" s="1"/>
  <c r="W14" i="304"/>
  <c r="V14" i="304"/>
  <c r="T14" i="304" s="1"/>
  <c r="U14" i="304"/>
  <c r="J14" i="304"/>
  <c r="G14" i="304" s="1"/>
  <c r="I14" i="304"/>
  <c r="F14" i="304" s="1"/>
  <c r="H14" i="304"/>
  <c r="E14" i="304" s="1"/>
  <c r="M10" i="304"/>
  <c r="M9" i="304"/>
  <c r="I6" i="304"/>
  <c r="A4" i="304"/>
  <c r="C1" i="304"/>
  <c r="D1" i="304" s="1"/>
  <c r="E1" i="304" s="1"/>
  <c r="F1" i="304" s="1"/>
  <c r="G1" i="304" s="1"/>
  <c r="H1" i="304" s="1"/>
  <c r="I1" i="304" s="1"/>
  <c r="J1" i="304" s="1"/>
  <c r="K1" i="304" s="1"/>
  <c r="L1" i="304" s="1"/>
  <c r="M1" i="304" s="1"/>
  <c r="N1" i="304" s="1"/>
  <c r="O1" i="304" s="1"/>
  <c r="P1" i="304" s="1"/>
  <c r="Q1" i="304" s="1"/>
  <c r="R1" i="304" s="1"/>
  <c r="S1" i="304" s="1"/>
  <c r="T1" i="304" s="1"/>
  <c r="U1" i="304" s="1"/>
  <c r="V1" i="304" s="1"/>
  <c r="W1" i="304" s="1"/>
  <c r="R20" i="301"/>
  <c r="S20" i="301"/>
  <c r="Q20" i="301"/>
  <c r="S15" i="301"/>
  <c r="R15" i="301"/>
  <c r="Q15" i="301"/>
  <c r="M15" i="301"/>
  <c r="M16" i="301" s="1"/>
  <c r="L15" i="301"/>
  <c r="L16" i="301" s="1"/>
  <c r="K15" i="301"/>
  <c r="D15" i="301"/>
  <c r="C15" i="301"/>
  <c r="B15" i="301"/>
  <c r="B16" i="301" s="1"/>
  <c r="B17" i="301" s="1"/>
  <c r="B18" i="301" s="1"/>
  <c r="B19" i="301" s="1"/>
  <c r="B20" i="301" s="1"/>
  <c r="B21" i="301" s="1"/>
  <c r="B22" i="301" s="1"/>
  <c r="B23" i="301" s="1"/>
  <c r="B24" i="301" s="1"/>
  <c r="B25" i="301" s="1"/>
  <c r="B26" i="301" s="1"/>
  <c r="B27" i="301" s="1"/>
  <c r="B28" i="301" s="1"/>
  <c r="B29" i="301" s="1"/>
  <c r="B30" i="301" s="1"/>
  <c r="B31" i="301" s="1"/>
  <c r="B32" i="301" s="1"/>
  <c r="B33" i="301" s="1"/>
  <c r="B34" i="301" s="1"/>
  <c r="B35" i="301" s="1"/>
  <c r="B36" i="301" s="1"/>
  <c r="B37" i="301" s="1"/>
  <c r="B38" i="301" s="1"/>
  <c r="B39" i="301" s="1"/>
  <c r="B40" i="301" s="1"/>
  <c r="B41" i="301" s="1"/>
  <c r="B42" i="301" s="1"/>
  <c r="B43" i="301" s="1"/>
  <c r="B44" i="301" s="1"/>
  <c r="B45" i="301" s="1"/>
  <c r="B46" i="301" s="1"/>
  <c r="B47" i="301" s="1"/>
  <c r="B48" i="301" s="1"/>
  <c r="B49" i="301" s="1"/>
  <c r="B50" i="301" s="1"/>
  <c r="B51" i="301" s="1"/>
  <c r="B52" i="301" s="1"/>
  <c r="B53" i="301" s="1"/>
  <c r="B54" i="301" s="1"/>
  <c r="B55" i="301" s="1"/>
  <c r="B56" i="301" s="1"/>
  <c r="B57" i="301" s="1"/>
  <c r="B58" i="301" s="1"/>
  <c r="B59" i="301" s="1"/>
  <c r="B60" i="301" s="1"/>
  <c r="B61" i="301" s="1"/>
  <c r="B62" i="301" s="1"/>
  <c r="B63" i="301" s="1"/>
  <c r="B64" i="301" s="1"/>
  <c r="B65" i="301" s="1"/>
  <c r="B66" i="301" s="1"/>
  <c r="B67" i="301" s="1"/>
  <c r="B68" i="301" s="1"/>
  <c r="B69" i="301" s="1"/>
  <c r="B70" i="301" s="1"/>
  <c r="B71" i="301" s="1"/>
  <c r="B72" i="301" s="1"/>
  <c r="B73" i="301" s="1"/>
  <c r="B74" i="301" s="1"/>
  <c r="B75" i="301" s="1"/>
  <c r="B76" i="301" s="1"/>
  <c r="B77" i="301" s="1"/>
  <c r="B78" i="301" s="1"/>
  <c r="B79" i="301" s="1"/>
  <c r="B80" i="301" s="1"/>
  <c r="B81" i="301" s="1"/>
  <c r="B82" i="301" s="1"/>
  <c r="B83" i="301" s="1"/>
  <c r="B84" i="301" s="1"/>
  <c r="B85" i="301" s="1"/>
  <c r="B86" i="301" s="1"/>
  <c r="B87" i="301" s="1"/>
  <c r="B88" i="301" s="1"/>
  <c r="B89" i="301" s="1"/>
  <c r="B90" i="301" s="1"/>
  <c r="B91" i="301" s="1"/>
  <c r="B92" i="301" s="1"/>
  <c r="B93" i="301" s="1"/>
  <c r="B94" i="301" s="1"/>
  <c r="B95" i="301" s="1"/>
  <c r="B96" i="301" s="1"/>
  <c r="B97" i="301" s="1"/>
  <c r="B98" i="301" s="1"/>
  <c r="B99" i="301" s="1"/>
  <c r="B100" i="301" s="1"/>
  <c r="B101" i="301" s="1"/>
  <c r="B102" i="301" s="1"/>
  <c r="B103" i="301" s="1"/>
  <c r="B104" i="301" s="1"/>
  <c r="B105" i="301" s="1"/>
  <c r="B106" i="301" s="1"/>
  <c r="B107" i="301" s="1"/>
  <c r="B108" i="301" s="1"/>
  <c r="B109" i="301" s="1"/>
  <c r="B110" i="301" s="1"/>
  <c r="B111" i="301" s="1"/>
  <c r="B112" i="301" s="1"/>
  <c r="B113" i="301" s="1"/>
  <c r="B114" i="301" s="1"/>
  <c r="B115" i="301" s="1"/>
  <c r="B116" i="301" s="1"/>
  <c r="B117" i="301" s="1"/>
  <c r="B118" i="301" s="1"/>
  <c r="B119" i="301" s="1"/>
  <c r="B120" i="301" s="1"/>
  <c r="B121" i="301" s="1"/>
  <c r="B122" i="301" s="1"/>
  <c r="B123" i="301" s="1"/>
  <c r="B124" i="301" s="1"/>
  <c r="B125" i="301" s="1"/>
  <c r="B126" i="301" s="1"/>
  <c r="B127" i="301" s="1"/>
  <c r="B128" i="301" s="1"/>
  <c r="B129" i="301" s="1"/>
  <c r="B130" i="301" s="1"/>
  <c r="B131" i="301" s="1"/>
  <c r="B132" i="301" s="1"/>
  <c r="B133" i="301" s="1"/>
  <c r="B134" i="301" s="1"/>
  <c r="B135" i="301" s="1"/>
  <c r="B136" i="301" s="1"/>
  <c r="B137" i="301" s="1"/>
  <c r="B138" i="301" s="1"/>
  <c r="B139" i="301" s="1"/>
  <c r="B140" i="301" s="1"/>
  <c r="B141" i="301" s="1"/>
  <c r="B142" i="301" s="1"/>
  <c r="B143" i="301" s="1"/>
  <c r="B144" i="301" s="1"/>
  <c r="B145" i="301" s="1"/>
  <c r="B146" i="301" s="1"/>
  <c r="B147" i="301" s="1"/>
  <c r="B148" i="301" s="1"/>
  <c r="B149" i="301" s="1"/>
  <c r="B150" i="301" s="1"/>
  <c r="B151" i="301" s="1"/>
  <c r="B152" i="301" s="1"/>
  <c r="B153" i="301" s="1"/>
  <c r="B154" i="301" s="1"/>
  <c r="B155" i="301" s="1"/>
  <c r="B156" i="301" s="1"/>
  <c r="B157" i="301" s="1"/>
  <c r="B158" i="301" s="1"/>
  <c r="B159" i="301" s="1"/>
  <c r="B160" i="301" s="1"/>
  <c r="B161" i="301" s="1"/>
  <c r="B162" i="301" s="1"/>
  <c r="B163" i="301" s="1"/>
  <c r="B164" i="301" s="1"/>
  <c r="B165" i="301" s="1"/>
  <c r="B166" i="301" s="1"/>
  <c r="B167" i="301" s="1"/>
  <c r="B168" i="301" s="1"/>
  <c r="B169" i="301" s="1"/>
  <c r="B170" i="301" s="1"/>
  <c r="B171" i="301" s="1"/>
  <c r="B172" i="301" s="1"/>
  <c r="B173" i="301" s="1"/>
  <c r="B174" i="301" s="1"/>
  <c r="B175" i="301" s="1"/>
  <c r="B176" i="301" s="1"/>
  <c r="B177" i="301" s="1"/>
  <c r="B178" i="301" s="1"/>
  <c r="B179" i="301" s="1"/>
  <c r="B180" i="301" s="1"/>
  <c r="B181" i="301" s="1"/>
  <c r="B182" i="301" s="1"/>
  <c r="B183" i="301" s="1"/>
  <c r="B184" i="301" s="1"/>
  <c r="B185" i="301" s="1"/>
  <c r="B186" i="301" s="1"/>
  <c r="B187" i="301" s="1"/>
  <c r="B188" i="301" s="1"/>
  <c r="B189" i="301" s="1"/>
  <c r="B190" i="301" s="1"/>
  <c r="B191" i="301" s="1"/>
  <c r="B192" i="301" s="1"/>
  <c r="B193" i="301" s="1"/>
  <c r="B194" i="301" s="1"/>
  <c r="B195" i="301" s="1"/>
  <c r="B196" i="301" s="1"/>
  <c r="B197" i="301" s="1"/>
  <c r="B198" i="301" s="1"/>
  <c r="B199" i="301" s="1"/>
  <c r="B200" i="301" s="1"/>
  <c r="B201" i="301" s="1"/>
  <c r="B202" i="301" s="1"/>
  <c r="B203" i="301" s="1"/>
  <c r="B204" i="301" s="1"/>
  <c r="B205" i="301" s="1"/>
  <c r="B206" i="301" s="1"/>
  <c r="B207" i="301" s="1"/>
  <c r="B208" i="301" s="1"/>
  <c r="B209" i="301" s="1"/>
  <c r="B210" i="301" s="1"/>
  <c r="B211" i="301" s="1"/>
  <c r="B212" i="301" s="1"/>
  <c r="B213" i="301" s="1"/>
  <c r="B214" i="301" s="1"/>
  <c r="B215" i="301" s="1"/>
  <c r="B216" i="301" s="1"/>
  <c r="B217" i="301" s="1"/>
  <c r="B218" i="301" s="1"/>
  <c r="B219" i="301" s="1"/>
  <c r="B220" i="301" s="1"/>
  <c r="B221" i="301" s="1"/>
  <c r="B222" i="301" s="1"/>
  <c r="B223" i="301" s="1"/>
  <c r="B224" i="301" s="1"/>
  <c r="B225" i="301" s="1"/>
  <c r="B226" i="301" s="1"/>
  <c r="B227" i="301" s="1"/>
  <c r="B228" i="301" s="1"/>
  <c r="B229" i="301" s="1"/>
  <c r="B230" i="301" s="1"/>
  <c r="B231" i="301" s="1"/>
  <c r="B232" i="301" s="1"/>
  <c r="B233" i="301" s="1"/>
  <c r="B234" i="301" s="1"/>
  <c r="B235" i="301" s="1"/>
  <c r="B236" i="301" s="1"/>
  <c r="B237" i="301" s="1"/>
  <c r="B238" i="301" s="1"/>
  <c r="B239" i="301" s="1"/>
  <c r="B240" i="301" s="1"/>
  <c r="B241" i="301" s="1"/>
  <c r="B242" i="301" s="1"/>
  <c r="B243" i="301" s="1"/>
  <c r="B244" i="301" s="1"/>
  <c r="B245" i="301" s="1"/>
  <c r="B246" i="301" s="1"/>
  <c r="B247" i="301" s="1"/>
  <c r="B248" i="301" s="1"/>
  <c r="B249" i="301" s="1"/>
  <c r="B250" i="301" s="1"/>
  <c r="B251" i="301" s="1"/>
  <c r="B252" i="301" s="1"/>
  <c r="B253" i="301" s="1"/>
  <c r="B254" i="301" s="1"/>
  <c r="B255" i="301" s="1"/>
  <c r="B256" i="301" s="1"/>
  <c r="B257" i="301" s="1"/>
  <c r="B258" i="301" s="1"/>
  <c r="B259" i="301" s="1"/>
  <c r="B260" i="301" s="1"/>
  <c r="B261" i="301" s="1"/>
  <c r="B262" i="301" s="1"/>
  <c r="B263" i="301" s="1"/>
  <c r="B264" i="301" s="1"/>
  <c r="B265" i="301" s="1"/>
  <c r="B266" i="301" s="1"/>
  <c r="B267" i="301" s="1"/>
  <c r="B268" i="301" s="1"/>
  <c r="B269" i="301" s="1"/>
  <c r="B270" i="301" s="1"/>
  <c r="B271" i="301" s="1"/>
  <c r="B272" i="301" s="1"/>
  <c r="B273" i="301" s="1"/>
  <c r="B274" i="301" s="1"/>
  <c r="B275" i="301" s="1"/>
  <c r="B276" i="301" s="1"/>
  <c r="B277" i="301" s="1"/>
  <c r="B278" i="301" s="1"/>
  <c r="B279" i="301" s="1"/>
  <c r="B280" i="301" s="1"/>
  <c r="B281" i="301" s="1"/>
  <c r="B282" i="301" s="1"/>
  <c r="B283" i="301" s="1"/>
  <c r="B284" i="301" s="1"/>
  <c r="B285" i="301" s="1"/>
  <c r="B286" i="301" s="1"/>
  <c r="B287" i="301" s="1"/>
  <c r="B288" i="301" s="1"/>
  <c r="B289" i="301" s="1"/>
  <c r="B290" i="301" s="1"/>
  <c r="B291" i="301" s="1"/>
  <c r="B292" i="301" s="1"/>
  <c r="B293" i="301" s="1"/>
  <c r="B294" i="301" s="1"/>
  <c r="B295" i="301" s="1"/>
  <c r="B296" i="301" s="1"/>
  <c r="B297" i="301" s="1"/>
  <c r="B298" i="301" s="1"/>
  <c r="B299" i="301" s="1"/>
  <c r="B300" i="301" s="1"/>
  <c r="B301" i="301" s="1"/>
  <c r="B302" i="301" s="1"/>
  <c r="B303" i="301" s="1"/>
  <c r="B304" i="301" s="1"/>
  <c r="B305" i="301" s="1"/>
  <c r="B306" i="301" s="1"/>
  <c r="B307" i="301" s="1"/>
  <c r="B308" i="301" s="1"/>
  <c r="B309" i="301" s="1"/>
  <c r="B310" i="301" s="1"/>
  <c r="B311" i="301" s="1"/>
  <c r="B312" i="301" s="1"/>
  <c r="B313" i="301" s="1"/>
  <c r="B314" i="301" s="1"/>
  <c r="B315" i="301" s="1"/>
  <c r="B316" i="301" s="1"/>
  <c r="B317" i="301" s="1"/>
  <c r="B318" i="301" s="1"/>
  <c r="B319" i="301" s="1"/>
  <c r="B320" i="301" s="1"/>
  <c r="B321" i="301" s="1"/>
  <c r="B322" i="301" s="1"/>
  <c r="B323" i="301" s="1"/>
  <c r="B324" i="301" s="1"/>
  <c r="B325" i="301" s="1"/>
  <c r="B326" i="301" s="1"/>
  <c r="B327" i="301" s="1"/>
  <c r="B328" i="301" s="1"/>
  <c r="B329" i="301" s="1"/>
  <c r="B330" i="301" s="1"/>
  <c r="B331" i="301" s="1"/>
  <c r="B332" i="301" s="1"/>
  <c r="B333" i="301" s="1"/>
  <c r="B334" i="301" s="1"/>
  <c r="B335" i="301" s="1"/>
  <c r="B336" i="301" s="1"/>
  <c r="B337" i="301" s="1"/>
  <c r="B338" i="301" s="1"/>
  <c r="B339" i="301" s="1"/>
  <c r="B340" i="301" s="1"/>
  <c r="B341" i="301" s="1"/>
  <c r="B342" i="301" s="1"/>
  <c r="B343" i="301" s="1"/>
  <c r="B344" i="301" s="1"/>
  <c r="B345" i="301" s="1"/>
  <c r="B346" i="301" s="1"/>
  <c r="B347" i="301" s="1"/>
  <c r="B348" i="301" s="1"/>
  <c r="B349" i="301" s="1"/>
  <c r="B350" i="301" s="1"/>
  <c r="W14" i="301"/>
  <c r="V14" i="301"/>
  <c r="T14" i="301" s="1"/>
  <c r="U14" i="301"/>
  <c r="J14" i="301"/>
  <c r="G14" i="301" s="1"/>
  <c r="I14" i="301"/>
  <c r="F14" i="301" s="1"/>
  <c r="H14" i="301"/>
  <c r="E14" i="301" s="1"/>
  <c r="M10" i="301"/>
  <c r="M9" i="301"/>
  <c r="I6" i="301"/>
  <c r="A4" i="301"/>
  <c r="C1" i="301"/>
  <c r="D1" i="301" s="1"/>
  <c r="E1" i="301" s="1"/>
  <c r="F1" i="301" s="1"/>
  <c r="G1" i="301" s="1"/>
  <c r="H1" i="301" s="1"/>
  <c r="I1" i="301" s="1"/>
  <c r="J1" i="301" s="1"/>
  <c r="K1" i="301" s="1"/>
  <c r="L1" i="301" s="1"/>
  <c r="M1" i="301" s="1"/>
  <c r="N1" i="301" s="1"/>
  <c r="O1" i="301" s="1"/>
  <c r="P1" i="301" s="1"/>
  <c r="Q1" i="301" s="1"/>
  <c r="R1" i="301" s="1"/>
  <c r="S1" i="301" s="1"/>
  <c r="T1" i="301" s="1"/>
  <c r="U1" i="301" s="1"/>
  <c r="V1" i="301" s="1"/>
  <c r="W1" i="301" s="1"/>
  <c r="V28" i="298"/>
  <c r="W28" i="298" s="1"/>
  <c r="Q20" i="298"/>
  <c r="S15" i="298"/>
  <c r="R15" i="298"/>
  <c r="Q15" i="298"/>
  <c r="M15" i="298"/>
  <c r="M16" i="298" s="1"/>
  <c r="M17" i="298" s="1"/>
  <c r="M18" i="298" s="1"/>
  <c r="L15" i="298"/>
  <c r="L16" i="298" s="1"/>
  <c r="K15" i="298"/>
  <c r="K16" i="298" s="1"/>
  <c r="K17" i="298" s="1"/>
  <c r="D15" i="298"/>
  <c r="D16" i="298" s="1"/>
  <c r="D17" i="298" s="1"/>
  <c r="D18" i="298" s="1"/>
  <c r="C15" i="298"/>
  <c r="B15" i="298"/>
  <c r="B16" i="298" s="1"/>
  <c r="B17" i="298" s="1"/>
  <c r="B18" i="298" s="1"/>
  <c r="B19" i="298" s="1"/>
  <c r="B20" i="298" s="1"/>
  <c r="B21" i="298" s="1"/>
  <c r="B22" i="298" s="1"/>
  <c r="B23" i="298" s="1"/>
  <c r="B24" i="298" s="1"/>
  <c r="B25" i="298" s="1"/>
  <c r="B26" i="298" s="1"/>
  <c r="B27" i="298" s="1"/>
  <c r="B28" i="298" s="1"/>
  <c r="B29" i="298" s="1"/>
  <c r="B30" i="298" s="1"/>
  <c r="B31" i="298" s="1"/>
  <c r="B32" i="298" s="1"/>
  <c r="B33" i="298" s="1"/>
  <c r="B34" i="298" s="1"/>
  <c r="B35" i="298" s="1"/>
  <c r="B36" i="298" s="1"/>
  <c r="B37" i="298" s="1"/>
  <c r="B38" i="298" s="1"/>
  <c r="B39" i="298" s="1"/>
  <c r="B40" i="298" s="1"/>
  <c r="B41" i="298" s="1"/>
  <c r="B42" i="298" s="1"/>
  <c r="B43" i="298" s="1"/>
  <c r="B44" i="298" s="1"/>
  <c r="B45" i="298" s="1"/>
  <c r="B46" i="298" s="1"/>
  <c r="B47" i="298" s="1"/>
  <c r="B48" i="298" s="1"/>
  <c r="B49" i="298" s="1"/>
  <c r="B50" i="298" s="1"/>
  <c r="B51" i="298" s="1"/>
  <c r="B52" i="298" s="1"/>
  <c r="B53" i="298" s="1"/>
  <c r="B54" i="298" s="1"/>
  <c r="B55" i="298" s="1"/>
  <c r="B56" i="298" s="1"/>
  <c r="B57" i="298" s="1"/>
  <c r="B58" i="298" s="1"/>
  <c r="B59" i="298" s="1"/>
  <c r="B60" i="298" s="1"/>
  <c r="B61" i="298" s="1"/>
  <c r="B62" i="298" s="1"/>
  <c r="B63" i="298" s="1"/>
  <c r="B64" i="298" s="1"/>
  <c r="B65" i="298" s="1"/>
  <c r="B66" i="298" s="1"/>
  <c r="B67" i="298" s="1"/>
  <c r="B68" i="298" s="1"/>
  <c r="B69" i="298" s="1"/>
  <c r="B70" i="298" s="1"/>
  <c r="B71" i="298" s="1"/>
  <c r="B72" i="298" s="1"/>
  <c r="B73" i="298" s="1"/>
  <c r="B74" i="298" s="1"/>
  <c r="B75" i="298" s="1"/>
  <c r="B76" i="298" s="1"/>
  <c r="B77" i="298" s="1"/>
  <c r="B78" i="298" s="1"/>
  <c r="B79" i="298" s="1"/>
  <c r="B80" i="298" s="1"/>
  <c r="B81" i="298" s="1"/>
  <c r="B82" i="298" s="1"/>
  <c r="B83" i="298" s="1"/>
  <c r="B84" i="298" s="1"/>
  <c r="B85" i="298" s="1"/>
  <c r="B86" i="298" s="1"/>
  <c r="B87" i="298" s="1"/>
  <c r="B88" i="298" s="1"/>
  <c r="B89" i="298" s="1"/>
  <c r="B90" i="298" s="1"/>
  <c r="B91" i="298" s="1"/>
  <c r="B92" i="298" s="1"/>
  <c r="B93" i="298" s="1"/>
  <c r="B94" i="298" s="1"/>
  <c r="B95" i="298" s="1"/>
  <c r="B96" i="298" s="1"/>
  <c r="B97" i="298" s="1"/>
  <c r="B98" i="298" s="1"/>
  <c r="B99" i="298" s="1"/>
  <c r="B100" i="298" s="1"/>
  <c r="B101" i="298" s="1"/>
  <c r="B102" i="298" s="1"/>
  <c r="B103" i="298" s="1"/>
  <c r="B104" i="298" s="1"/>
  <c r="B105" i="298" s="1"/>
  <c r="B106" i="298" s="1"/>
  <c r="B107" i="298" s="1"/>
  <c r="B108" i="298" s="1"/>
  <c r="B109" i="298" s="1"/>
  <c r="B110" i="298" s="1"/>
  <c r="B111" i="298" s="1"/>
  <c r="B112" i="298" s="1"/>
  <c r="B113" i="298" s="1"/>
  <c r="B114" i="298" s="1"/>
  <c r="B115" i="298" s="1"/>
  <c r="B116" i="298" s="1"/>
  <c r="B117" i="298" s="1"/>
  <c r="B118" i="298" s="1"/>
  <c r="B119" i="298" s="1"/>
  <c r="B120" i="298" s="1"/>
  <c r="B121" i="298" s="1"/>
  <c r="B122" i="298" s="1"/>
  <c r="B123" i="298" s="1"/>
  <c r="B124" i="298" s="1"/>
  <c r="B125" i="298" s="1"/>
  <c r="B126" i="298" s="1"/>
  <c r="B127" i="298" s="1"/>
  <c r="B128" i="298" s="1"/>
  <c r="B129" i="298" s="1"/>
  <c r="B130" i="298" s="1"/>
  <c r="B131" i="298" s="1"/>
  <c r="B132" i="298" s="1"/>
  <c r="B133" i="298" s="1"/>
  <c r="B134" i="298" s="1"/>
  <c r="B135" i="298" s="1"/>
  <c r="B136" i="298" s="1"/>
  <c r="B137" i="298" s="1"/>
  <c r="B138" i="298" s="1"/>
  <c r="B139" i="298" s="1"/>
  <c r="B140" i="298" s="1"/>
  <c r="B141" i="298" s="1"/>
  <c r="B142" i="298" s="1"/>
  <c r="B143" i="298" s="1"/>
  <c r="B144" i="298" s="1"/>
  <c r="B145" i="298" s="1"/>
  <c r="B146" i="298" s="1"/>
  <c r="B147" i="298" s="1"/>
  <c r="B148" i="298" s="1"/>
  <c r="B149" i="298" s="1"/>
  <c r="B150" i="298" s="1"/>
  <c r="B151" i="298" s="1"/>
  <c r="B152" i="298" s="1"/>
  <c r="B153" i="298" s="1"/>
  <c r="B154" i="298" s="1"/>
  <c r="B155" i="298" s="1"/>
  <c r="B156" i="298" s="1"/>
  <c r="B157" i="298" s="1"/>
  <c r="B158" i="298" s="1"/>
  <c r="B159" i="298" s="1"/>
  <c r="B160" i="298" s="1"/>
  <c r="B161" i="298" s="1"/>
  <c r="B162" i="298" s="1"/>
  <c r="B163" i="298" s="1"/>
  <c r="B164" i="298" s="1"/>
  <c r="B165" i="298" s="1"/>
  <c r="B166" i="298" s="1"/>
  <c r="B167" i="298" s="1"/>
  <c r="B168" i="298" s="1"/>
  <c r="B169" i="298" s="1"/>
  <c r="B170" i="298" s="1"/>
  <c r="B171" i="298" s="1"/>
  <c r="B172" i="298" s="1"/>
  <c r="B173" i="298" s="1"/>
  <c r="B174" i="298" s="1"/>
  <c r="B175" i="298" s="1"/>
  <c r="B176" i="298" s="1"/>
  <c r="B177" i="298" s="1"/>
  <c r="B178" i="298" s="1"/>
  <c r="B179" i="298" s="1"/>
  <c r="B180" i="298" s="1"/>
  <c r="B181" i="298" s="1"/>
  <c r="B182" i="298" s="1"/>
  <c r="B183" i="298" s="1"/>
  <c r="B184" i="298" s="1"/>
  <c r="B185" i="298" s="1"/>
  <c r="B186" i="298" s="1"/>
  <c r="B187" i="298" s="1"/>
  <c r="B188" i="298" s="1"/>
  <c r="B189" i="298" s="1"/>
  <c r="B190" i="298" s="1"/>
  <c r="B191" i="298" s="1"/>
  <c r="B192" i="298" s="1"/>
  <c r="B193" i="298" s="1"/>
  <c r="B194" i="298" s="1"/>
  <c r="B195" i="298" s="1"/>
  <c r="B196" i="298" s="1"/>
  <c r="B197" i="298" s="1"/>
  <c r="B198" i="298" s="1"/>
  <c r="B199" i="298" s="1"/>
  <c r="B200" i="298" s="1"/>
  <c r="B201" i="298" s="1"/>
  <c r="B202" i="298" s="1"/>
  <c r="B203" i="298" s="1"/>
  <c r="B204" i="298" s="1"/>
  <c r="B205" i="298" s="1"/>
  <c r="B206" i="298" s="1"/>
  <c r="B207" i="298" s="1"/>
  <c r="B208" i="298" s="1"/>
  <c r="B209" i="298" s="1"/>
  <c r="B210" i="298" s="1"/>
  <c r="B211" i="298" s="1"/>
  <c r="B212" i="298" s="1"/>
  <c r="B213" i="298" s="1"/>
  <c r="B214" i="298" s="1"/>
  <c r="B215" i="298" s="1"/>
  <c r="B216" i="298" s="1"/>
  <c r="B217" i="298" s="1"/>
  <c r="B218" i="298" s="1"/>
  <c r="B219" i="298" s="1"/>
  <c r="B220" i="298" s="1"/>
  <c r="B221" i="298" s="1"/>
  <c r="B222" i="298" s="1"/>
  <c r="B223" i="298" s="1"/>
  <c r="B224" i="298" s="1"/>
  <c r="B225" i="298" s="1"/>
  <c r="B226" i="298" s="1"/>
  <c r="B227" i="298" s="1"/>
  <c r="B228" i="298" s="1"/>
  <c r="B229" i="298" s="1"/>
  <c r="B230" i="298" s="1"/>
  <c r="B231" i="298" s="1"/>
  <c r="B232" i="298" s="1"/>
  <c r="B233" i="298" s="1"/>
  <c r="B234" i="298" s="1"/>
  <c r="B235" i="298" s="1"/>
  <c r="B236" i="298" s="1"/>
  <c r="B237" i="298" s="1"/>
  <c r="B238" i="298" s="1"/>
  <c r="B239" i="298" s="1"/>
  <c r="B240" i="298" s="1"/>
  <c r="B241" i="298" s="1"/>
  <c r="B242" i="298" s="1"/>
  <c r="B243" i="298" s="1"/>
  <c r="B244" i="298" s="1"/>
  <c r="B245" i="298" s="1"/>
  <c r="B246" i="298" s="1"/>
  <c r="B247" i="298" s="1"/>
  <c r="B248" i="298" s="1"/>
  <c r="B249" i="298" s="1"/>
  <c r="B250" i="298" s="1"/>
  <c r="B251" i="298" s="1"/>
  <c r="B252" i="298" s="1"/>
  <c r="B253" i="298" s="1"/>
  <c r="B254" i="298" s="1"/>
  <c r="B255" i="298" s="1"/>
  <c r="B256" i="298" s="1"/>
  <c r="B257" i="298" s="1"/>
  <c r="B258" i="298" s="1"/>
  <c r="B259" i="298" s="1"/>
  <c r="B260" i="298" s="1"/>
  <c r="B261" i="298" s="1"/>
  <c r="B262" i="298" s="1"/>
  <c r="B263" i="298" s="1"/>
  <c r="B264" i="298" s="1"/>
  <c r="B265" i="298" s="1"/>
  <c r="B266" i="298" s="1"/>
  <c r="B267" i="298" s="1"/>
  <c r="B268" i="298" s="1"/>
  <c r="B269" i="298" s="1"/>
  <c r="B270" i="298" s="1"/>
  <c r="B271" i="298" s="1"/>
  <c r="B272" i="298" s="1"/>
  <c r="B273" i="298" s="1"/>
  <c r="B274" i="298" s="1"/>
  <c r="B275" i="298" s="1"/>
  <c r="B276" i="298" s="1"/>
  <c r="B277" i="298" s="1"/>
  <c r="B278" i="298" s="1"/>
  <c r="B279" i="298" s="1"/>
  <c r="B280" i="298" s="1"/>
  <c r="B281" i="298" s="1"/>
  <c r="B282" i="298" s="1"/>
  <c r="B283" i="298" s="1"/>
  <c r="B284" i="298" s="1"/>
  <c r="B285" i="298" s="1"/>
  <c r="B286" i="298" s="1"/>
  <c r="B287" i="298" s="1"/>
  <c r="B288" i="298" s="1"/>
  <c r="B289" i="298" s="1"/>
  <c r="B290" i="298" s="1"/>
  <c r="B291" i="298" s="1"/>
  <c r="B292" i="298" s="1"/>
  <c r="B293" i="298" s="1"/>
  <c r="B294" i="298" s="1"/>
  <c r="B295" i="298" s="1"/>
  <c r="B296" i="298" s="1"/>
  <c r="B297" i="298" s="1"/>
  <c r="B298" i="298" s="1"/>
  <c r="B299" i="298" s="1"/>
  <c r="B300" i="298" s="1"/>
  <c r="B301" i="298" s="1"/>
  <c r="B302" i="298" s="1"/>
  <c r="B303" i="298" s="1"/>
  <c r="B304" i="298" s="1"/>
  <c r="B305" i="298" s="1"/>
  <c r="B306" i="298" s="1"/>
  <c r="B307" i="298" s="1"/>
  <c r="B308" i="298" s="1"/>
  <c r="B309" i="298" s="1"/>
  <c r="B310" i="298" s="1"/>
  <c r="B311" i="298" s="1"/>
  <c r="B312" i="298" s="1"/>
  <c r="B313" i="298" s="1"/>
  <c r="B314" i="298" s="1"/>
  <c r="B315" i="298" s="1"/>
  <c r="B316" i="298" s="1"/>
  <c r="B317" i="298" s="1"/>
  <c r="B318" i="298" s="1"/>
  <c r="B319" i="298" s="1"/>
  <c r="B320" i="298" s="1"/>
  <c r="B321" i="298" s="1"/>
  <c r="B322" i="298" s="1"/>
  <c r="B323" i="298" s="1"/>
  <c r="B324" i="298" s="1"/>
  <c r="B325" i="298" s="1"/>
  <c r="B326" i="298" s="1"/>
  <c r="B327" i="298" s="1"/>
  <c r="B328" i="298" s="1"/>
  <c r="B329" i="298" s="1"/>
  <c r="B330" i="298" s="1"/>
  <c r="B331" i="298" s="1"/>
  <c r="B332" i="298" s="1"/>
  <c r="B333" i="298" s="1"/>
  <c r="B334" i="298" s="1"/>
  <c r="B335" i="298" s="1"/>
  <c r="B336" i="298" s="1"/>
  <c r="B337" i="298" s="1"/>
  <c r="B338" i="298" s="1"/>
  <c r="B339" i="298" s="1"/>
  <c r="B340" i="298" s="1"/>
  <c r="B341" i="298" s="1"/>
  <c r="B342" i="298" s="1"/>
  <c r="B343" i="298" s="1"/>
  <c r="B344" i="298" s="1"/>
  <c r="B345" i="298" s="1"/>
  <c r="B346" i="298" s="1"/>
  <c r="B347" i="298" s="1"/>
  <c r="B348" i="298" s="1"/>
  <c r="B349" i="298" s="1"/>
  <c r="B350" i="298" s="1"/>
  <c r="W14" i="298"/>
  <c r="V14" i="298"/>
  <c r="U14" i="298"/>
  <c r="J14" i="298"/>
  <c r="G14" i="298" s="1"/>
  <c r="I14" i="298"/>
  <c r="F14" i="298" s="1"/>
  <c r="H14" i="298"/>
  <c r="E14" i="298" s="1"/>
  <c r="M10" i="298"/>
  <c r="M9" i="298"/>
  <c r="I6" i="298"/>
  <c r="A4" i="298"/>
  <c r="C1" i="298"/>
  <c r="D1" i="298" s="1"/>
  <c r="E1" i="298" s="1"/>
  <c r="F1" i="298" s="1"/>
  <c r="G1" i="298" s="1"/>
  <c r="H1" i="298" s="1"/>
  <c r="I1" i="298" s="1"/>
  <c r="J1" i="298" s="1"/>
  <c r="K1" i="298" s="1"/>
  <c r="L1" i="298" s="1"/>
  <c r="M1" i="298" s="1"/>
  <c r="N1" i="298" s="1"/>
  <c r="O1" i="298" s="1"/>
  <c r="P1" i="298" s="1"/>
  <c r="Q1" i="298" s="1"/>
  <c r="R1" i="298" s="1"/>
  <c r="S1" i="298" s="1"/>
  <c r="T1" i="298" s="1"/>
  <c r="U1" i="298" s="1"/>
  <c r="V1" i="298" s="1"/>
  <c r="W1" i="298" s="1"/>
  <c r="Q20" i="292"/>
  <c r="S15" i="292"/>
  <c r="R15" i="292"/>
  <c r="Q15" i="292"/>
  <c r="M15" i="292"/>
  <c r="L15" i="292"/>
  <c r="K15" i="292"/>
  <c r="D15" i="292"/>
  <c r="C15" i="292"/>
  <c r="C16" i="292" s="1"/>
  <c r="B15" i="292"/>
  <c r="B16" i="292" s="1"/>
  <c r="B17" i="292" s="1"/>
  <c r="B18" i="292" s="1"/>
  <c r="B19" i="292" s="1"/>
  <c r="B20" i="292" s="1"/>
  <c r="B21" i="292" s="1"/>
  <c r="B22" i="292" s="1"/>
  <c r="B23" i="292" s="1"/>
  <c r="B24" i="292" s="1"/>
  <c r="B25" i="292" s="1"/>
  <c r="B26" i="292" s="1"/>
  <c r="B27" i="292" s="1"/>
  <c r="B28" i="292" s="1"/>
  <c r="B29" i="292" s="1"/>
  <c r="B30" i="292" s="1"/>
  <c r="B31" i="292" s="1"/>
  <c r="B32" i="292" s="1"/>
  <c r="B33" i="292" s="1"/>
  <c r="B34" i="292" s="1"/>
  <c r="B35" i="292" s="1"/>
  <c r="B36" i="292" s="1"/>
  <c r="B37" i="292" s="1"/>
  <c r="B38" i="292" s="1"/>
  <c r="B39" i="292" s="1"/>
  <c r="B40" i="292" s="1"/>
  <c r="B41" i="292" s="1"/>
  <c r="B42" i="292" s="1"/>
  <c r="B43" i="292" s="1"/>
  <c r="B44" i="292" s="1"/>
  <c r="B45" i="292" s="1"/>
  <c r="B46" i="292" s="1"/>
  <c r="B47" i="292" s="1"/>
  <c r="B48" i="292" s="1"/>
  <c r="B49" i="292" s="1"/>
  <c r="B50" i="292" s="1"/>
  <c r="B51" i="292" s="1"/>
  <c r="B52" i="292" s="1"/>
  <c r="B53" i="292" s="1"/>
  <c r="B54" i="292" s="1"/>
  <c r="B55" i="292" s="1"/>
  <c r="B56" i="292" s="1"/>
  <c r="B57" i="292" s="1"/>
  <c r="B58" i="292" s="1"/>
  <c r="B59" i="292" s="1"/>
  <c r="B60" i="292" s="1"/>
  <c r="B61" i="292" s="1"/>
  <c r="B62" i="292" s="1"/>
  <c r="B63" i="292" s="1"/>
  <c r="B64" i="292" s="1"/>
  <c r="B65" i="292" s="1"/>
  <c r="B66" i="292" s="1"/>
  <c r="B67" i="292" s="1"/>
  <c r="B68" i="292" s="1"/>
  <c r="B69" i="292" s="1"/>
  <c r="B70" i="292" s="1"/>
  <c r="B71" i="292" s="1"/>
  <c r="B72" i="292" s="1"/>
  <c r="B73" i="292" s="1"/>
  <c r="B74" i="292" s="1"/>
  <c r="B75" i="292" s="1"/>
  <c r="B76" i="292" s="1"/>
  <c r="B77" i="292" s="1"/>
  <c r="B78" i="292" s="1"/>
  <c r="B79" i="292" s="1"/>
  <c r="B80" i="292" s="1"/>
  <c r="B81" i="292" s="1"/>
  <c r="B82" i="292" s="1"/>
  <c r="B83" i="292" s="1"/>
  <c r="B84" i="292" s="1"/>
  <c r="B85" i="292" s="1"/>
  <c r="B86" i="292" s="1"/>
  <c r="B87" i="292" s="1"/>
  <c r="B88" i="292" s="1"/>
  <c r="B89" i="292" s="1"/>
  <c r="B90" i="292" s="1"/>
  <c r="B91" i="292" s="1"/>
  <c r="B92" i="292" s="1"/>
  <c r="B93" i="292" s="1"/>
  <c r="B94" i="292" s="1"/>
  <c r="B95" i="292" s="1"/>
  <c r="B96" i="292" s="1"/>
  <c r="B97" i="292" s="1"/>
  <c r="B98" i="292" s="1"/>
  <c r="B99" i="292" s="1"/>
  <c r="B100" i="292" s="1"/>
  <c r="B101" i="292" s="1"/>
  <c r="B102" i="292" s="1"/>
  <c r="B103" i="292" s="1"/>
  <c r="B104" i="292" s="1"/>
  <c r="B105" i="292" s="1"/>
  <c r="B106" i="292" s="1"/>
  <c r="B107" i="292" s="1"/>
  <c r="B108" i="292" s="1"/>
  <c r="B109" i="292" s="1"/>
  <c r="B110" i="292" s="1"/>
  <c r="B111" i="292" s="1"/>
  <c r="B112" i="292" s="1"/>
  <c r="B113" i="292" s="1"/>
  <c r="B114" i="292" s="1"/>
  <c r="B115" i="292" s="1"/>
  <c r="B116" i="292" s="1"/>
  <c r="B117" i="292" s="1"/>
  <c r="B118" i="292" s="1"/>
  <c r="B119" i="292" s="1"/>
  <c r="B120" i="292" s="1"/>
  <c r="B121" i="292" s="1"/>
  <c r="B122" i="292" s="1"/>
  <c r="B123" i="292" s="1"/>
  <c r="B124" i="292" s="1"/>
  <c r="B125" i="292" s="1"/>
  <c r="B126" i="292" s="1"/>
  <c r="B127" i="292" s="1"/>
  <c r="B128" i="292" s="1"/>
  <c r="B129" i="292" s="1"/>
  <c r="B130" i="292" s="1"/>
  <c r="B131" i="292" s="1"/>
  <c r="B132" i="292" s="1"/>
  <c r="B133" i="292" s="1"/>
  <c r="B134" i="292" s="1"/>
  <c r="B135" i="292" s="1"/>
  <c r="B136" i="292" s="1"/>
  <c r="B137" i="292" s="1"/>
  <c r="B138" i="292" s="1"/>
  <c r="B139" i="292" s="1"/>
  <c r="B140" i="292" s="1"/>
  <c r="B141" i="292" s="1"/>
  <c r="B142" i="292" s="1"/>
  <c r="B143" i="292" s="1"/>
  <c r="B144" i="292" s="1"/>
  <c r="B145" i="292" s="1"/>
  <c r="B146" i="292" s="1"/>
  <c r="B147" i="292" s="1"/>
  <c r="B148" i="292" s="1"/>
  <c r="B149" i="292" s="1"/>
  <c r="B150" i="292" s="1"/>
  <c r="B151" i="292" s="1"/>
  <c r="B152" i="292" s="1"/>
  <c r="B153" i="292" s="1"/>
  <c r="B154" i="292" s="1"/>
  <c r="B155" i="292" s="1"/>
  <c r="B156" i="292" s="1"/>
  <c r="B157" i="292" s="1"/>
  <c r="B158" i="292" s="1"/>
  <c r="B159" i="292" s="1"/>
  <c r="B160" i="292" s="1"/>
  <c r="B161" i="292" s="1"/>
  <c r="B162" i="292" s="1"/>
  <c r="B163" i="292" s="1"/>
  <c r="B164" i="292" s="1"/>
  <c r="B165" i="292" s="1"/>
  <c r="B166" i="292" s="1"/>
  <c r="B167" i="292" s="1"/>
  <c r="B168" i="292" s="1"/>
  <c r="B169" i="292" s="1"/>
  <c r="B170" i="292" s="1"/>
  <c r="B171" i="292" s="1"/>
  <c r="B172" i="292" s="1"/>
  <c r="B173" i="292" s="1"/>
  <c r="B174" i="292" s="1"/>
  <c r="B175" i="292" s="1"/>
  <c r="B176" i="292" s="1"/>
  <c r="B177" i="292" s="1"/>
  <c r="B178" i="292" s="1"/>
  <c r="B179" i="292" s="1"/>
  <c r="B180" i="292" s="1"/>
  <c r="B181" i="292" s="1"/>
  <c r="B182" i="292" s="1"/>
  <c r="B183" i="292" s="1"/>
  <c r="B184" i="292" s="1"/>
  <c r="B185" i="292" s="1"/>
  <c r="B186" i="292" s="1"/>
  <c r="B187" i="292" s="1"/>
  <c r="B188" i="292" s="1"/>
  <c r="B189" i="292" s="1"/>
  <c r="B190" i="292" s="1"/>
  <c r="B191" i="292" s="1"/>
  <c r="B192" i="292" s="1"/>
  <c r="B193" i="292" s="1"/>
  <c r="B194" i="292" s="1"/>
  <c r="B195" i="292" s="1"/>
  <c r="B196" i="292" s="1"/>
  <c r="B197" i="292" s="1"/>
  <c r="B198" i="292" s="1"/>
  <c r="B199" i="292" s="1"/>
  <c r="B200" i="292" s="1"/>
  <c r="B201" i="292" s="1"/>
  <c r="B202" i="292" s="1"/>
  <c r="B203" i="292" s="1"/>
  <c r="B204" i="292" s="1"/>
  <c r="B205" i="292" s="1"/>
  <c r="B206" i="292" s="1"/>
  <c r="B207" i="292" s="1"/>
  <c r="B208" i="292" s="1"/>
  <c r="B209" i="292" s="1"/>
  <c r="B210" i="292" s="1"/>
  <c r="B211" i="292" s="1"/>
  <c r="B212" i="292" s="1"/>
  <c r="B213" i="292" s="1"/>
  <c r="B214" i="292" s="1"/>
  <c r="B215" i="292" s="1"/>
  <c r="B216" i="292" s="1"/>
  <c r="B217" i="292" s="1"/>
  <c r="B218" i="292" s="1"/>
  <c r="B219" i="292" s="1"/>
  <c r="B220" i="292" s="1"/>
  <c r="B221" i="292" s="1"/>
  <c r="B222" i="292" s="1"/>
  <c r="B223" i="292" s="1"/>
  <c r="B224" i="292" s="1"/>
  <c r="B225" i="292" s="1"/>
  <c r="B226" i="292" s="1"/>
  <c r="B227" i="292" s="1"/>
  <c r="B228" i="292" s="1"/>
  <c r="B229" i="292" s="1"/>
  <c r="B230" i="292" s="1"/>
  <c r="B231" i="292" s="1"/>
  <c r="B232" i="292" s="1"/>
  <c r="B233" i="292" s="1"/>
  <c r="B234" i="292" s="1"/>
  <c r="B235" i="292" s="1"/>
  <c r="B236" i="292" s="1"/>
  <c r="B237" i="292" s="1"/>
  <c r="B238" i="292" s="1"/>
  <c r="B239" i="292" s="1"/>
  <c r="B240" i="292" s="1"/>
  <c r="B241" i="292" s="1"/>
  <c r="B242" i="292" s="1"/>
  <c r="B243" i="292" s="1"/>
  <c r="B244" i="292" s="1"/>
  <c r="B245" i="292" s="1"/>
  <c r="B246" i="292" s="1"/>
  <c r="B247" i="292" s="1"/>
  <c r="B248" i="292" s="1"/>
  <c r="B249" i="292" s="1"/>
  <c r="B250" i="292" s="1"/>
  <c r="B251" i="292" s="1"/>
  <c r="B252" i="292" s="1"/>
  <c r="B253" i="292" s="1"/>
  <c r="B254" i="292" s="1"/>
  <c r="B255" i="292" s="1"/>
  <c r="B256" i="292" s="1"/>
  <c r="B257" i="292" s="1"/>
  <c r="B258" i="292" s="1"/>
  <c r="B259" i="292" s="1"/>
  <c r="B260" i="292" s="1"/>
  <c r="B261" i="292" s="1"/>
  <c r="B262" i="292" s="1"/>
  <c r="B263" i="292" s="1"/>
  <c r="B264" i="292" s="1"/>
  <c r="B265" i="292" s="1"/>
  <c r="B266" i="292" s="1"/>
  <c r="B267" i="292" s="1"/>
  <c r="B268" i="292" s="1"/>
  <c r="B269" i="292" s="1"/>
  <c r="B270" i="292" s="1"/>
  <c r="B271" i="292" s="1"/>
  <c r="B272" i="292" s="1"/>
  <c r="B273" i="292" s="1"/>
  <c r="B274" i="292" s="1"/>
  <c r="B275" i="292" s="1"/>
  <c r="B276" i="292" s="1"/>
  <c r="B277" i="292" s="1"/>
  <c r="B278" i="292" s="1"/>
  <c r="B279" i="292" s="1"/>
  <c r="B280" i="292" s="1"/>
  <c r="B281" i="292" s="1"/>
  <c r="B282" i="292" s="1"/>
  <c r="B283" i="292" s="1"/>
  <c r="B284" i="292" s="1"/>
  <c r="B285" i="292" s="1"/>
  <c r="B286" i="292" s="1"/>
  <c r="B287" i="292" s="1"/>
  <c r="B288" i="292" s="1"/>
  <c r="B289" i="292" s="1"/>
  <c r="B290" i="292" s="1"/>
  <c r="B291" i="292" s="1"/>
  <c r="B292" i="292" s="1"/>
  <c r="B293" i="292" s="1"/>
  <c r="B294" i="292" s="1"/>
  <c r="B295" i="292" s="1"/>
  <c r="B296" i="292" s="1"/>
  <c r="B297" i="292" s="1"/>
  <c r="B298" i="292" s="1"/>
  <c r="B299" i="292" s="1"/>
  <c r="B300" i="292" s="1"/>
  <c r="B301" i="292" s="1"/>
  <c r="B302" i="292" s="1"/>
  <c r="B303" i="292" s="1"/>
  <c r="B304" i="292" s="1"/>
  <c r="B305" i="292" s="1"/>
  <c r="B306" i="292" s="1"/>
  <c r="B307" i="292" s="1"/>
  <c r="B308" i="292" s="1"/>
  <c r="B309" i="292" s="1"/>
  <c r="B310" i="292" s="1"/>
  <c r="B311" i="292" s="1"/>
  <c r="B312" i="292" s="1"/>
  <c r="B313" i="292" s="1"/>
  <c r="B314" i="292" s="1"/>
  <c r="B315" i="292" s="1"/>
  <c r="B316" i="292" s="1"/>
  <c r="B317" i="292" s="1"/>
  <c r="B318" i="292" s="1"/>
  <c r="B319" i="292" s="1"/>
  <c r="B320" i="292" s="1"/>
  <c r="B321" i="292" s="1"/>
  <c r="B322" i="292" s="1"/>
  <c r="B323" i="292" s="1"/>
  <c r="B324" i="292" s="1"/>
  <c r="B325" i="292" s="1"/>
  <c r="B326" i="292" s="1"/>
  <c r="B327" i="292" s="1"/>
  <c r="B328" i="292" s="1"/>
  <c r="B329" i="292" s="1"/>
  <c r="B330" i="292" s="1"/>
  <c r="B331" i="292" s="1"/>
  <c r="B332" i="292" s="1"/>
  <c r="B333" i="292" s="1"/>
  <c r="B334" i="292" s="1"/>
  <c r="B335" i="292" s="1"/>
  <c r="B336" i="292" s="1"/>
  <c r="B337" i="292" s="1"/>
  <c r="B338" i="292" s="1"/>
  <c r="B339" i="292" s="1"/>
  <c r="B340" i="292" s="1"/>
  <c r="B341" i="292" s="1"/>
  <c r="B342" i="292" s="1"/>
  <c r="B343" i="292" s="1"/>
  <c r="B344" i="292" s="1"/>
  <c r="B345" i="292" s="1"/>
  <c r="B346" i="292" s="1"/>
  <c r="B347" i="292" s="1"/>
  <c r="B348" i="292" s="1"/>
  <c r="B349" i="292" s="1"/>
  <c r="B350" i="292" s="1"/>
  <c r="W14" i="292"/>
  <c r="V14" i="292"/>
  <c r="T14" i="292" s="1"/>
  <c r="U14" i="292"/>
  <c r="J14" i="292"/>
  <c r="G14" i="292" s="1"/>
  <c r="I14" i="292"/>
  <c r="F14" i="292" s="1"/>
  <c r="H14" i="292"/>
  <c r="E14" i="292" s="1"/>
  <c r="M10" i="292"/>
  <c r="M9" i="292"/>
  <c r="I6" i="292"/>
  <c r="A4" i="292"/>
  <c r="C1" i="292"/>
  <c r="D1" i="292" s="1"/>
  <c r="E1" i="292" s="1"/>
  <c r="F1" i="292" s="1"/>
  <c r="G1" i="292" s="1"/>
  <c r="H1" i="292" s="1"/>
  <c r="I1" i="292" s="1"/>
  <c r="J1" i="292" s="1"/>
  <c r="K1" i="292" s="1"/>
  <c r="L1" i="292" s="1"/>
  <c r="M1" i="292" s="1"/>
  <c r="N1" i="292" s="1"/>
  <c r="O1" i="292" s="1"/>
  <c r="P1" i="292" s="1"/>
  <c r="Q1" i="292" s="1"/>
  <c r="R1" i="292" s="1"/>
  <c r="S1" i="292" s="1"/>
  <c r="T1" i="292" s="1"/>
  <c r="U1" i="292" s="1"/>
  <c r="V1" i="292" s="1"/>
  <c r="W1" i="292" s="1"/>
  <c r="R24" i="289"/>
  <c r="Q24" i="289"/>
  <c r="Q20" i="289"/>
  <c r="S15" i="289"/>
  <c r="R15" i="289"/>
  <c r="Q15" i="289"/>
  <c r="M15" i="289"/>
  <c r="L15" i="289"/>
  <c r="K15" i="289"/>
  <c r="D15" i="289"/>
  <c r="D16" i="289" s="1"/>
  <c r="C15" i="289"/>
  <c r="B15" i="289"/>
  <c r="B16" i="289" s="1"/>
  <c r="B17" i="289" s="1"/>
  <c r="B18" i="289" s="1"/>
  <c r="B19" i="289" s="1"/>
  <c r="B20" i="289" s="1"/>
  <c r="B21" i="289" s="1"/>
  <c r="B22" i="289" s="1"/>
  <c r="B23" i="289" s="1"/>
  <c r="B24" i="289" s="1"/>
  <c r="B25" i="289" s="1"/>
  <c r="B26" i="289" s="1"/>
  <c r="B27" i="289" s="1"/>
  <c r="B28" i="289" s="1"/>
  <c r="B29" i="289" s="1"/>
  <c r="B30" i="289" s="1"/>
  <c r="B31" i="289" s="1"/>
  <c r="B32" i="289" s="1"/>
  <c r="B33" i="289" s="1"/>
  <c r="B34" i="289" s="1"/>
  <c r="B35" i="289" s="1"/>
  <c r="B36" i="289" s="1"/>
  <c r="B37" i="289" s="1"/>
  <c r="B38" i="289" s="1"/>
  <c r="B39" i="289" s="1"/>
  <c r="B40" i="289" s="1"/>
  <c r="B41" i="289" s="1"/>
  <c r="B42" i="289" s="1"/>
  <c r="B43" i="289" s="1"/>
  <c r="B44" i="289" s="1"/>
  <c r="B45" i="289" s="1"/>
  <c r="B46" i="289" s="1"/>
  <c r="B47" i="289" s="1"/>
  <c r="B48" i="289" s="1"/>
  <c r="B49" i="289" s="1"/>
  <c r="B50" i="289" s="1"/>
  <c r="B51" i="289" s="1"/>
  <c r="B52" i="289" s="1"/>
  <c r="B53" i="289" s="1"/>
  <c r="B54" i="289" s="1"/>
  <c r="B55" i="289" s="1"/>
  <c r="B56" i="289" s="1"/>
  <c r="B57" i="289" s="1"/>
  <c r="B58" i="289" s="1"/>
  <c r="B59" i="289" s="1"/>
  <c r="B60" i="289" s="1"/>
  <c r="B61" i="289" s="1"/>
  <c r="B62" i="289" s="1"/>
  <c r="B63" i="289" s="1"/>
  <c r="B64" i="289" s="1"/>
  <c r="B65" i="289" s="1"/>
  <c r="B66" i="289" s="1"/>
  <c r="B67" i="289" s="1"/>
  <c r="B68" i="289" s="1"/>
  <c r="B69" i="289" s="1"/>
  <c r="B70" i="289" s="1"/>
  <c r="B71" i="289" s="1"/>
  <c r="B72" i="289" s="1"/>
  <c r="B73" i="289" s="1"/>
  <c r="B74" i="289" s="1"/>
  <c r="B75" i="289" s="1"/>
  <c r="B76" i="289" s="1"/>
  <c r="B77" i="289" s="1"/>
  <c r="B78" i="289" s="1"/>
  <c r="B79" i="289" s="1"/>
  <c r="B80" i="289" s="1"/>
  <c r="B81" i="289" s="1"/>
  <c r="B82" i="289" s="1"/>
  <c r="B83" i="289" s="1"/>
  <c r="B84" i="289" s="1"/>
  <c r="B85" i="289" s="1"/>
  <c r="B86" i="289" s="1"/>
  <c r="B87" i="289" s="1"/>
  <c r="B88" i="289" s="1"/>
  <c r="B89" i="289" s="1"/>
  <c r="B90" i="289" s="1"/>
  <c r="B91" i="289" s="1"/>
  <c r="B92" i="289" s="1"/>
  <c r="B93" i="289" s="1"/>
  <c r="B94" i="289" s="1"/>
  <c r="B95" i="289" s="1"/>
  <c r="B96" i="289" s="1"/>
  <c r="B97" i="289" s="1"/>
  <c r="B98" i="289" s="1"/>
  <c r="B99" i="289" s="1"/>
  <c r="B100" i="289" s="1"/>
  <c r="B101" i="289" s="1"/>
  <c r="B102" i="289" s="1"/>
  <c r="B103" i="289" s="1"/>
  <c r="B104" i="289" s="1"/>
  <c r="B105" i="289" s="1"/>
  <c r="B106" i="289" s="1"/>
  <c r="B107" i="289" s="1"/>
  <c r="B108" i="289" s="1"/>
  <c r="B109" i="289" s="1"/>
  <c r="B110" i="289" s="1"/>
  <c r="B111" i="289" s="1"/>
  <c r="B112" i="289" s="1"/>
  <c r="B113" i="289" s="1"/>
  <c r="B114" i="289" s="1"/>
  <c r="B115" i="289" s="1"/>
  <c r="B116" i="289" s="1"/>
  <c r="B117" i="289" s="1"/>
  <c r="B118" i="289" s="1"/>
  <c r="B119" i="289" s="1"/>
  <c r="B120" i="289" s="1"/>
  <c r="B121" i="289" s="1"/>
  <c r="B122" i="289" s="1"/>
  <c r="B123" i="289" s="1"/>
  <c r="B124" i="289" s="1"/>
  <c r="B125" i="289" s="1"/>
  <c r="B126" i="289" s="1"/>
  <c r="B127" i="289" s="1"/>
  <c r="B128" i="289" s="1"/>
  <c r="B129" i="289" s="1"/>
  <c r="B130" i="289" s="1"/>
  <c r="B131" i="289" s="1"/>
  <c r="B132" i="289" s="1"/>
  <c r="B133" i="289" s="1"/>
  <c r="B134" i="289" s="1"/>
  <c r="B135" i="289" s="1"/>
  <c r="B136" i="289" s="1"/>
  <c r="B137" i="289" s="1"/>
  <c r="B138" i="289" s="1"/>
  <c r="B139" i="289" s="1"/>
  <c r="B140" i="289" s="1"/>
  <c r="B141" i="289" s="1"/>
  <c r="B142" i="289" s="1"/>
  <c r="B143" i="289" s="1"/>
  <c r="B144" i="289" s="1"/>
  <c r="B145" i="289" s="1"/>
  <c r="B146" i="289" s="1"/>
  <c r="B147" i="289" s="1"/>
  <c r="B148" i="289" s="1"/>
  <c r="B149" i="289" s="1"/>
  <c r="B150" i="289" s="1"/>
  <c r="B151" i="289" s="1"/>
  <c r="B152" i="289" s="1"/>
  <c r="B153" i="289" s="1"/>
  <c r="B154" i="289" s="1"/>
  <c r="B155" i="289" s="1"/>
  <c r="B156" i="289" s="1"/>
  <c r="B157" i="289" s="1"/>
  <c r="B158" i="289" s="1"/>
  <c r="B159" i="289" s="1"/>
  <c r="B160" i="289" s="1"/>
  <c r="B161" i="289" s="1"/>
  <c r="B162" i="289" s="1"/>
  <c r="B163" i="289" s="1"/>
  <c r="B164" i="289" s="1"/>
  <c r="B165" i="289" s="1"/>
  <c r="B166" i="289" s="1"/>
  <c r="B167" i="289" s="1"/>
  <c r="B168" i="289" s="1"/>
  <c r="B169" i="289" s="1"/>
  <c r="B170" i="289" s="1"/>
  <c r="B171" i="289" s="1"/>
  <c r="B172" i="289" s="1"/>
  <c r="B173" i="289" s="1"/>
  <c r="B174" i="289" s="1"/>
  <c r="B175" i="289" s="1"/>
  <c r="B176" i="289" s="1"/>
  <c r="B177" i="289" s="1"/>
  <c r="B178" i="289" s="1"/>
  <c r="B179" i="289" s="1"/>
  <c r="B180" i="289" s="1"/>
  <c r="B181" i="289" s="1"/>
  <c r="B182" i="289" s="1"/>
  <c r="B183" i="289" s="1"/>
  <c r="B184" i="289" s="1"/>
  <c r="B185" i="289" s="1"/>
  <c r="B186" i="289" s="1"/>
  <c r="B187" i="289" s="1"/>
  <c r="B188" i="289" s="1"/>
  <c r="B189" i="289" s="1"/>
  <c r="B190" i="289" s="1"/>
  <c r="B191" i="289" s="1"/>
  <c r="B192" i="289" s="1"/>
  <c r="B193" i="289" s="1"/>
  <c r="B194" i="289" s="1"/>
  <c r="B195" i="289" s="1"/>
  <c r="B196" i="289" s="1"/>
  <c r="B197" i="289" s="1"/>
  <c r="B198" i="289" s="1"/>
  <c r="B199" i="289" s="1"/>
  <c r="B200" i="289" s="1"/>
  <c r="B201" i="289" s="1"/>
  <c r="B202" i="289" s="1"/>
  <c r="B203" i="289" s="1"/>
  <c r="B204" i="289" s="1"/>
  <c r="B205" i="289" s="1"/>
  <c r="B206" i="289" s="1"/>
  <c r="B207" i="289" s="1"/>
  <c r="B208" i="289" s="1"/>
  <c r="B209" i="289" s="1"/>
  <c r="B210" i="289" s="1"/>
  <c r="B211" i="289" s="1"/>
  <c r="B212" i="289" s="1"/>
  <c r="B213" i="289" s="1"/>
  <c r="B214" i="289" s="1"/>
  <c r="B215" i="289" s="1"/>
  <c r="B216" i="289" s="1"/>
  <c r="B217" i="289" s="1"/>
  <c r="B218" i="289" s="1"/>
  <c r="B219" i="289" s="1"/>
  <c r="B220" i="289" s="1"/>
  <c r="B221" i="289" s="1"/>
  <c r="B222" i="289" s="1"/>
  <c r="B223" i="289" s="1"/>
  <c r="B224" i="289" s="1"/>
  <c r="B225" i="289" s="1"/>
  <c r="B226" i="289" s="1"/>
  <c r="B227" i="289" s="1"/>
  <c r="B228" i="289" s="1"/>
  <c r="B229" i="289" s="1"/>
  <c r="B230" i="289" s="1"/>
  <c r="B231" i="289" s="1"/>
  <c r="B232" i="289" s="1"/>
  <c r="B233" i="289" s="1"/>
  <c r="B234" i="289" s="1"/>
  <c r="B235" i="289" s="1"/>
  <c r="B236" i="289" s="1"/>
  <c r="B237" i="289" s="1"/>
  <c r="B238" i="289" s="1"/>
  <c r="B239" i="289" s="1"/>
  <c r="B240" i="289" s="1"/>
  <c r="B241" i="289" s="1"/>
  <c r="B242" i="289" s="1"/>
  <c r="B243" i="289" s="1"/>
  <c r="B244" i="289" s="1"/>
  <c r="B245" i="289" s="1"/>
  <c r="B246" i="289" s="1"/>
  <c r="B247" i="289" s="1"/>
  <c r="B248" i="289" s="1"/>
  <c r="B249" i="289" s="1"/>
  <c r="B250" i="289" s="1"/>
  <c r="B251" i="289" s="1"/>
  <c r="B252" i="289" s="1"/>
  <c r="B253" i="289" s="1"/>
  <c r="B254" i="289" s="1"/>
  <c r="B255" i="289" s="1"/>
  <c r="B256" i="289" s="1"/>
  <c r="B257" i="289" s="1"/>
  <c r="B258" i="289" s="1"/>
  <c r="B259" i="289" s="1"/>
  <c r="B260" i="289" s="1"/>
  <c r="B261" i="289" s="1"/>
  <c r="B262" i="289" s="1"/>
  <c r="B263" i="289" s="1"/>
  <c r="B264" i="289" s="1"/>
  <c r="B265" i="289" s="1"/>
  <c r="B266" i="289" s="1"/>
  <c r="B267" i="289" s="1"/>
  <c r="B268" i="289" s="1"/>
  <c r="B269" i="289" s="1"/>
  <c r="B270" i="289" s="1"/>
  <c r="B271" i="289" s="1"/>
  <c r="B272" i="289" s="1"/>
  <c r="B273" i="289" s="1"/>
  <c r="B274" i="289" s="1"/>
  <c r="B275" i="289" s="1"/>
  <c r="B276" i="289" s="1"/>
  <c r="B277" i="289" s="1"/>
  <c r="B278" i="289" s="1"/>
  <c r="B279" i="289" s="1"/>
  <c r="B280" i="289" s="1"/>
  <c r="B281" i="289" s="1"/>
  <c r="B282" i="289" s="1"/>
  <c r="B283" i="289" s="1"/>
  <c r="B284" i="289" s="1"/>
  <c r="B285" i="289" s="1"/>
  <c r="B286" i="289" s="1"/>
  <c r="B287" i="289" s="1"/>
  <c r="B288" i="289" s="1"/>
  <c r="B289" i="289" s="1"/>
  <c r="B290" i="289" s="1"/>
  <c r="B291" i="289" s="1"/>
  <c r="B292" i="289" s="1"/>
  <c r="B293" i="289" s="1"/>
  <c r="B294" i="289" s="1"/>
  <c r="B295" i="289" s="1"/>
  <c r="B296" i="289" s="1"/>
  <c r="B297" i="289" s="1"/>
  <c r="B298" i="289" s="1"/>
  <c r="B299" i="289" s="1"/>
  <c r="B300" i="289" s="1"/>
  <c r="B301" i="289" s="1"/>
  <c r="B302" i="289" s="1"/>
  <c r="B303" i="289" s="1"/>
  <c r="B304" i="289" s="1"/>
  <c r="B305" i="289" s="1"/>
  <c r="B306" i="289" s="1"/>
  <c r="B307" i="289" s="1"/>
  <c r="B308" i="289" s="1"/>
  <c r="B309" i="289" s="1"/>
  <c r="B310" i="289" s="1"/>
  <c r="B311" i="289" s="1"/>
  <c r="B312" i="289" s="1"/>
  <c r="B313" i="289" s="1"/>
  <c r="B314" i="289" s="1"/>
  <c r="B315" i="289" s="1"/>
  <c r="B316" i="289" s="1"/>
  <c r="B317" i="289" s="1"/>
  <c r="B318" i="289" s="1"/>
  <c r="B319" i="289" s="1"/>
  <c r="B320" i="289" s="1"/>
  <c r="B321" i="289" s="1"/>
  <c r="B322" i="289" s="1"/>
  <c r="B323" i="289" s="1"/>
  <c r="B324" i="289" s="1"/>
  <c r="B325" i="289" s="1"/>
  <c r="B326" i="289" s="1"/>
  <c r="B327" i="289" s="1"/>
  <c r="B328" i="289" s="1"/>
  <c r="B329" i="289" s="1"/>
  <c r="B330" i="289" s="1"/>
  <c r="B331" i="289" s="1"/>
  <c r="B332" i="289" s="1"/>
  <c r="B333" i="289" s="1"/>
  <c r="B334" i="289" s="1"/>
  <c r="B335" i="289" s="1"/>
  <c r="B336" i="289" s="1"/>
  <c r="B337" i="289" s="1"/>
  <c r="B338" i="289" s="1"/>
  <c r="B339" i="289" s="1"/>
  <c r="B340" i="289" s="1"/>
  <c r="B341" i="289" s="1"/>
  <c r="B342" i="289" s="1"/>
  <c r="B343" i="289" s="1"/>
  <c r="B344" i="289" s="1"/>
  <c r="B345" i="289" s="1"/>
  <c r="B346" i="289" s="1"/>
  <c r="B347" i="289" s="1"/>
  <c r="B348" i="289" s="1"/>
  <c r="B349" i="289" s="1"/>
  <c r="B350" i="289" s="1"/>
  <c r="B351" i="289" s="1"/>
  <c r="B352" i="289" s="1"/>
  <c r="B353" i="289" s="1"/>
  <c r="B354" i="289" s="1"/>
  <c r="B355" i="289" s="1"/>
  <c r="B356" i="289" s="1"/>
  <c r="B357" i="289" s="1"/>
  <c r="B358" i="289" s="1"/>
  <c r="B359" i="289" s="1"/>
  <c r="B360" i="289" s="1"/>
  <c r="W14" i="289"/>
  <c r="V14" i="289"/>
  <c r="U14" i="289"/>
  <c r="J14" i="289"/>
  <c r="G14" i="289" s="1"/>
  <c r="I14" i="289"/>
  <c r="F14" i="289" s="1"/>
  <c r="H14" i="289"/>
  <c r="E14" i="289" s="1"/>
  <c r="M10" i="289"/>
  <c r="M9" i="289"/>
  <c r="I6" i="289"/>
  <c r="A4" i="289"/>
  <c r="C1" i="289"/>
  <c r="D1" i="289" s="1"/>
  <c r="E1" i="289" s="1"/>
  <c r="F1" i="289" s="1"/>
  <c r="G1" i="289" s="1"/>
  <c r="H1" i="289" s="1"/>
  <c r="I1" i="289" s="1"/>
  <c r="J1" i="289" s="1"/>
  <c r="K1" i="289" s="1"/>
  <c r="L1" i="289" s="1"/>
  <c r="M1" i="289" s="1"/>
  <c r="N1" i="289" s="1"/>
  <c r="O1" i="289" s="1"/>
  <c r="P1" i="289" s="1"/>
  <c r="Q1" i="289" s="1"/>
  <c r="R1" i="289" s="1"/>
  <c r="S1" i="289" s="1"/>
  <c r="T1" i="289" s="1"/>
  <c r="U1" i="289" s="1"/>
  <c r="V1" i="289" s="1"/>
  <c r="W1" i="289" s="1"/>
  <c r="X1" i="289" s="1"/>
  <c r="Y1" i="289" s="1"/>
  <c r="Z1" i="289" s="1"/>
  <c r="AA1" i="289" s="1"/>
  <c r="AB1" i="289" s="1"/>
  <c r="S15" i="286"/>
  <c r="S16" i="286" s="1"/>
  <c r="S17" i="286" s="1"/>
  <c r="S18" i="286" s="1"/>
  <c r="S19" i="286" s="1"/>
  <c r="S20" i="286" s="1"/>
  <c r="S21" i="286" s="1"/>
  <c r="S22" i="286" s="1"/>
  <c r="S23" i="286" s="1"/>
  <c r="S24" i="286" s="1"/>
  <c r="S25" i="286" s="1"/>
  <c r="R15" i="286"/>
  <c r="R16" i="286" s="1"/>
  <c r="R17" i="286" s="1"/>
  <c r="R18" i="286" s="1"/>
  <c r="R19" i="286" s="1"/>
  <c r="R20" i="286" s="1"/>
  <c r="R21" i="286" s="1"/>
  <c r="R22" i="286" s="1"/>
  <c r="R23" i="286" s="1"/>
  <c r="R24" i="286" s="1"/>
  <c r="R25" i="286" s="1"/>
  <c r="Q15" i="286"/>
  <c r="Q16" i="286" s="1"/>
  <c r="Q17" i="286" s="1"/>
  <c r="Q18" i="286" s="1"/>
  <c r="Q19" i="286" s="1"/>
  <c r="M15" i="286"/>
  <c r="M16" i="286" s="1"/>
  <c r="L15" i="286"/>
  <c r="L16" i="286" s="1"/>
  <c r="K15" i="286"/>
  <c r="K16" i="286" s="1"/>
  <c r="D15" i="286"/>
  <c r="C15" i="286"/>
  <c r="B15" i="286"/>
  <c r="B16" i="286" s="1"/>
  <c r="B17" i="286" s="1"/>
  <c r="B18" i="286" s="1"/>
  <c r="B19" i="286" s="1"/>
  <c r="B20" i="286" s="1"/>
  <c r="B21" i="286" s="1"/>
  <c r="B22" i="286" s="1"/>
  <c r="B23" i="286" s="1"/>
  <c r="B24" i="286" s="1"/>
  <c r="B25" i="286" s="1"/>
  <c r="B26" i="286" s="1"/>
  <c r="B27" i="286" s="1"/>
  <c r="B28" i="286" s="1"/>
  <c r="B29" i="286" s="1"/>
  <c r="B30" i="286" s="1"/>
  <c r="B31" i="286" s="1"/>
  <c r="B32" i="286" s="1"/>
  <c r="B33" i="286" s="1"/>
  <c r="B34" i="286" s="1"/>
  <c r="B35" i="286" s="1"/>
  <c r="B36" i="286" s="1"/>
  <c r="B37" i="286" s="1"/>
  <c r="B38" i="286" s="1"/>
  <c r="B39" i="286" s="1"/>
  <c r="B40" i="286" s="1"/>
  <c r="B41" i="286" s="1"/>
  <c r="B42" i="286" s="1"/>
  <c r="B43" i="286" s="1"/>
  <c r="B44" i="286" s="1"/>
  <c r="B45" i="286" s="1"/>
  <c r="B46" i="286" s="1"/>
  <c r="B47" i="286" s="1"/>
  <c r="B48" i="286" s="1"/>
  <c r="B49" i="286" s="1"/>
  <c r="B50" i="286" s="1"/>
  <c r="B51" i="286" s="1"/>
  <c r="B52" i="286" s="1"/>
  <c r="B53" i="286" s="1"/>
  <c r="B54" i="286" s="1"/>
  <c r="B55" i="286" s="1"/>
  <c r="B56" i="286" s="1"/>
  <c r="B57" i="286" s="1"/>
  <c r="B58" i="286" s="1"/>
  <c r="B59" i="286" s="1"/>
  <c r="B60" i="286" s="1"/>
  <c r="B61" i="286" s="1"/>
  <c r="B62" i="286" s="1"/>
  <c r="B63" i="286" s="1"/>
  <c r="B64" i="286" s="1"/>
  <c r="B65" i="286" s="1"/>
  <c r="B66" i="286" s="1"/>
  <c r="B67" i="286" s="1"/>
  <c r="B68" i="286" s="1"/>
  <c r="B69" i="286" s="1"/>
  <c r="B70" i="286" s="1"/>
  <c r="B71" i="286" s="1"/>
  <c r="B72" i="286" s="1"/>
  <c r="B73" i="286" s="1"/>
  <c r="B74" i="286" s="1"/>
  <c r="B75" i="286" s="1"/>
  <c r="B76" i="286" s="1"/>
  <c r="B77" i="286" s="1"/>
  <c r="B78" i="286" s="1"/>
  <c r="B79" i="286" s="1"/>
  <c r="B80" i="286" s="1"/>
  <c r="B81" i="286" s="1"/>
  <c r="B82" i="286" s="1"/>
  <c r="B83" i="286" s="1"/>
  <c r="B84" i="286" s="1"/>
  <c r="B85" i="286" s="1"/>
  <c r="B86" i="286" s="1"/>
  <c r="B87" i="286" s="1"/>
  <c r="B88" i="286" s="1"/>
  <c r="B89" i="286" s="1"/>
  <c r="B90" i="286" s="1"/>
  <c r="B91" i="286" s="1"/>
  <c r="B92" i="286" s="1"/>
  <c r="B93" i="286" s="1"/>
  <c r="B94" i="286" s="1"/>
  <c r="B95" i="286" s="1"/>
  <c r="B96" i="286" s="1"/>
  <c r="B97" i="286" s="1"/>
  <c r="B98" i="286" s="1"/>
  <c r="B99" i="286" s="1"/>
  <c r="B100" i="286" s="1"/>
  <c r="B101" i="286" s="1"/>
  <c r="B102" i="286" s="1"/>
  <c r="B103" i="286" s="1"/>
  <c r="B104" i="286" s="1"/>
  <c r="B105" i="286" s="1"/>
  <c r="B106" i="286" s="1"/>
  <c r="B107" i="286" s="1"/>
  <c r="B108" i="286" s="1"/>
  <c r="B109" i="286" s="1"/>
  <c r="B110" i="286" s="1"/>
  <c r="B111" i="286" s="1"/>
  <c r="B112" i="286" s="1"/>
  <c r="B113" i="286" s="1"/>
  <c r="B114" i="286" s="1"/>
  <c r="B115" i="286" s="1"/>
  <c r="B116" i="286" s="1"/>
  <c r="B117" i="286" s="1"/>
  <c r="B118" i="286" s="1"/>
  <c r="B119" i="286" s="1"/>
  <c r="B120" i="286" s="1"/>
  <c r="B121" i="286" s="1"/>
  <c r="B122" i="286" s="1"/>
  <c r="B123" i="286" s="1"/>
  <c r="B124" i="286" s="1"/>
  <c r="B125" i="286" s="1"/>
  <c r="B126" i="286" s="1"/>
  <c r="B127" i="286" s="1"/>
  <c r="B128" i="286" s="1"/>
  <c r="B129" i="286" s="1"/>
  <c r="B130" i="286" s="1"/>
  <c r="B131" i="286" s="1"/>
  <c r="B132" i="286" s="1"/>
  <c r="B133" i="286" s="1"/>
  <c r="B134" i="286" s="1"/>
  <c r="B135" i="286" s="1"/>
  <c r="B136" i="286" s="1"/>
  <c r="B137" i="286" s="1"/>
  <c r="B138" i="286" s="1"/>
  <c r="B139" i="286" s="1"/>
  <c r="B140" i="286" s="1"/>
  <c r="B141" i="286" s="1"/>
  <c r="B142" i="286" s="1"/>
  <c r="B143" i="286" s="1"/>
  <c r="B144" i="286" s="1"/>
  <c r="B145" i="286" s="1"/>
  <c r="B146" i="286" s="1"/>
  <c r="B147" i="286" s="1"/>
  <c r="B148" i="286" s="1"/>
  <c r="B149" i="286" s="1"/>
  <c r="B150" i="286" s="1"/>
  <c r="B151" i="286" s="1"/>
  <c r="B152" i="286" s="1"/>
  <c r="B153" i="286" s="1"/>
  <c r="B154" i="286" s="1"/>
  <c r="B155" i="286" s="1"/>
  <c r="B156" i="286" s="1"/>
  <c r="B157" i="286" s="1"/>
  <c r="B158" i="286" s="1"/>
  <c r="B159" i="286" s="1"/>
  <c r="B160" i="286" s="1"/>
  <c r="B161" i="286" s="1"/>
  <c r="B162" i="286" s="1"/>
  <c r="B163" i="286" s="1"/>
  <c r="B164" i="286" s="1"/>
  <c r="B165" i="286" s="1"/>
  <c r="B166" i="286" s="1"/>
  <c r="B167" i="286" s="1"/>
  <c r="B168" i="286" s="1"/>
  <c r="B169" i="286" s="1"/>
  <c r="B170" i="286" s="1"/>
  <c r="B171" i="286" s="1"/>
  <c r="B172" i="286" s="1"/>
  <c r="B173" i="286" s="1"/>
  <c r="B174" i="286" s="1"/>
  <c r="B175" i="286" s="1"/>
  <c r="B176" i="286" s="1"/>
  <c r="B177" i="286" s="1"/>
  <c r="B178" i="286" s="1"/>
  <c r="B179" i="286" s="1"/>
  <c r="B180" i="286" s="1"/>
  <c r="B181" i="286" s="1"/>
  <c r="B182" i="286" s="1"/>
  <c r="B183" i="286" s="1"/>
  <c r="B184" i="286" s="1"/>
  <c r="B185" i="286" s="1"/>
  <c r="B186" i="286" s="1"/>
  <c r="B187" i="286" s="1"/>
  <c r="B188" i="286" s="1"/>
  <c r="B189" i="286" s="1"/>
  <c r="B190" i="286" s="1"/>
  <c r="B191" i="286" s="1"/>
  <c r="B192" i="286" s="1"/>
  <c r="B193" i="286" s="1"/>
  <c r="B194" i="286" s="1"/>
  <c r="B195" i="286" s="1"/>
  <c r="B196" i="286" s="1"/>
  <c r="B197" i="286" s="1"/>
  <c r="B198" i="286" s="1"/>
  <c r="B199" i="286" s="1"/>
  <c r="B200" i="286" s="1"/>
  <c r="B201" i="286" s="1"/>
  <c r="B202" i="286" s="1"/>
  <c r="B203" i="286" s="1"/>
  <c r="B204" i="286" s="1"/>
  <c r="B205" i="286" s="1"/>
  <c r="B206" i="286" s="1"/>
  <c r="B207" i="286" s="1"/>
  <c r="B208" i="286" s="1"/>
  <c r="B209" i="286" s="1"/>
  <c r="B210" i="286" s="1"/>
  <c r="B211" i="286" s="1"/>
  <c r="B212" i="286" s="1"/>
  <c r="B213" i="286" s="1"/>
  <c r="B214" i="286" s="1"/>
  <c r="B215" i="286" s="1"/>
  <c r="B216" i="286" s="1"/>
  <c r="B217" i="286" s="1"/>
  <c r="B218" i="286" s="1"/>
  <c r="B219" i="286" s="1"/>
  <c r="B220" i="286" s="1"/>
  <c r="B221" i="286" s="1"/>
  <c r="B222" i="286" s="1"/>
  <c r="B223" i="286" s="1"/>
  <c r="B224" i="286" s="1"/>
  <c r="B225" i="286" s="1"/>
  <c r="B226" i="286" s="1"/>
  <c r="B227" i="286" s="1"/>
  <c r="B228" i="286" s="1"/>
  <c r="B229" i="286" s="1"/>
  <c r="B230" i="286" s="1"/>
  <c r="B231" i="286" s="1"/>
  <c r="B232" i="286" s="1"/>
  <c r="B233" i="286" s="1"/>
  <c r="B234" i="286" s="1"/>
  <c r="B235" i="286" s="1"/>
  <c r="B236" i="286" s="1"/>
  <c r="B237" i="286" s="1"/>
  <c r="B238" i="286" s="1"/>
  <c r="B239" i="286" s="1"/>
  <c r="B240" i="286" s="1"/>
  <c r="B241" i="286" s="1"/>
  <c r="B242" i="286" s="1"/>
  <c r="B243" i="286" s="1"/>
  <c r="B245" i="286" s="1"/>
  <c r="B246" i="286" s="1"/>
  <c r="B247" i="286" s="1"/>
  <c r="B248" i="286" s="1"/>
  <c r="B249" i="286" s="1"/>
  <c r="B250" i="286" s="1"/>
  <c r="B251" i="286" s="1"/>
  <c r="B252" i="286" s="1"/>
  <c r="B253" i="286" s="1"/>
  <c r="B254" i="286" s="1"/>
  <c r="B255" i="286" s="1"/>
  <c r="B256" i="286" s="1"/>
  <c r="B257" i="286" s="1"/>
  <c r="B258" i="286" s="1"/>
  <c r="B259" i="286" s="1"/>
  <c r="B260" i="286" s="1"/>
  <c r="B261" i="286" s="1"/>
  <c r="B262" i="286" s="1"/>
  <c r="B263" i="286" s="1"/>
  <c r="B264" i="286" s="1"/>
  <c r="B265" i="286" s="1"/>
  <c r="B266" i="286" s="1"/>
  <c r="B267" i="286" s="1"/>
  <c r="B268" i="286" s="1"/>
  <c r="B269" i="286" s="1"/>
  <c r="B270" i="286" s="1"/>
  <c r="B271" i="286" s="1"/>
  <c r="B272" i="286" s="1"/>
  <c r="B273" i="286" s="1"/>
  <c r="B274" i="286" s="1"/>
  <c r="B275" i="286" s="1"/>
  <c r="B276" i="286" s="1"/>
  <c r="B277" i="286" s="1"/>
  <c r="B278" i="286" s="1"/>
  <c r="B279" i="286" s="1"/>
  <c r="B280" i="286" s="1"/>
  <c r="B281" i="286" s="1"/>
  <c r="B282" i="286" s="1"/>
  <c r="B283" i="286" s="1"/>
  <c r="B284" i="286" s="1"/>
  <c r="B285" i="286" s="1"/>
  <c r="B286" i="286" s="1"/>
  <c r="B287" i="286" s="1"/>
  <c r="B288" i="286" s="1"/>
  <c r="B289" i="286" s="1"/>
  <c r="B290" i="286" s="1"/>
  <c r="B291" i="286" s="1"/>
  <c r="B292" i="286" s="1"/>
  <c r="B293" i="286" s="1"/>
  <c r="B294" i="286" s="1"/>
  <c r="B295" i="286" s="1"/>
  <c r="B296" i="286" s="1"/>
  <c r="B297" i="286" s="1"/>
  <c r="B298" i="286" s="1"/>
  <c r="B299" i="286" s="1"/>
  <c r="B300" i="286" s="1"/>
  <c r="B301" i="286" s="1"/>
  <c r="B302" i="286" s="1"/>
  <c r="B303" i="286" s="1"/>
  <c r="B304" i="286" s="1"/>
  <c r="B305" i="286" s="1"/>
  <c r="B306" i="286" s="1"/>
  <c r="B307" i="286" s="1"/>
  <c r="B308" i="286" s="1"/>
  <c r="B309" i="286" s="1"/>
  <c r="B310" i="286" s="1"/>
  <c r="B311" i="286" s="1"/>
  <c r="B312" i="286" s="1"/>
  <c r="B313" i="286" s="1"/>
  <c r="B314" i="286" s="1"/>
  <c r="B315" i="286" s="1"/>
  <c r="B316" i="286" s="1"/>
  <c r="B317" i="286" s="1"/>
  <c r="B318" i="286" s="1"/>
  <c r="B319" i="286" s="1"/>
  <c r="B320" i="286" s="1"/>
  <c r="B321" i="286" s="1"/>
  <c r="B322" i="286" s="1"/>
  <c r="B323" i="286" s="1"/>
  <c r="B324" i="286" s="1"/>
  <c r="B325" i="286" s="1"/>
  <c r="B326" i="286" s="1"/>
  <c r="B327" i="286" s="1"/>
  <c r="B328" i="286" s="1"/>
  <c r="B329" i="286" s="1"/>
  <c r="B330" i="286" s="1"/>
  <c r="B331" i="286" s="1"/>
  <c r="B332" i="286" s="1"/>
  <c r="B333" i="286" s="1"/>
  <c r="B334" i="286" s="1"/>
  <c r="B335" i="286" s="1"/>
  <c r="B336" i="286" s="1"/>
  <c r="B337" i="286" s="1"/>
  <c r="B338" i="286" s="1"/>
  <c r="B339" i="286" s="1"/>
  <c r="B340" i="286" s="1"/>
  <c r="B341" i="286" s="1"/>
  <c r="B342" i="286" s="1"/>
  <c r="B343" i="286" s="1"/>
  <c r="B344" i="286" s="1"/>
  <c r="B345" i="286" s="1"/>
  <c r="B346" i="286" s="1"/>
  <c r="B347" i="286" s="1"/>
  <c r="B348" i="286" s="1"/>
  <c r="B349" i="286" s="1"/>
  <c r="B350" i="286" s="1"/>
  <c r="B351" i="286" s="1"/>
  <c r="B352" i="286" s="1"/>
  <c r="B353" i="286" s="1"/>
  <c r="B354" i="286" s="1"/>
  <c r="B355" i="286" s="1"/>
  <c r="B356" i="286" s="1"/>
  <c r="B357" i="286" s="1"/>
  <c r="B358" i="286" s="1"/>
  <c r="B359" i="286" s="1"/>
  <c r="B360" i="286" s="1"/>
  <c r="B361" i="286" s="1"/>
  <c r="W14" i="286"/>
  <c r="V14" i="286"/>
  <c r="U14" i="286"/>
  <c r="J14" i="286"/>
  <c r="G14" i="286" s="1"/>
  <c r="I14" i="286"/>
  <c r="F14" i="286" s="1"/>
  <c r="H14" i="286"/>
  <c r="E14" i="286" s="1"/>
  <c r="M10" i="286"/>
  <c r="M9" i="286"/>
  <c r="I6" i="286"/>
  <c r="A4" i="286"/>
  <c r="C1" i="286"/>
  <c r="D1" i="286" s="1"/>
  <c r="E1" i="286" s="1"/>
  <c r="F1" i="286" s="1"/>
  <c r="G1" i="286" s="1"/>
  <c r="H1" i="286" s="1"/>
  <c r="I1" i="286" s="1"/>
  <c r="J1" i="286" s="1"/>
  <c r="K1" i="286" s="1"/>
  <c r="L1" i="286" s="1"/>
  <c r="M1" i="286" s="1"/>
  <c r="N1" i="286" s="1"/>
  <c r="O1" i="286" s="1"/>
  <c r="P1" i="286" s="1"/>
  <c r="Q1" i="286" s="1"/>
  <c r="R1" i="286" s="1"/>
  <c r="S1" i="286" s="1"/>
  <c r="T1" i="286" s="1"/>
  <c r="U1" i="286" s="1"/>
  <c r="V1" i="286" s="1"/>
  <c r="W1" i="286" s="1"/>
  <c r="M15" i="283"/>
  <c r="M16" i="283" s="1"/>
  <c r="L15" i="283"/>
  <c r="L16" i="283" s="1"/>
  <c r="L17" i="283" s="1"/>
  <c r="L18" i="283" s="1"/>
  <c r="K15" i="283"/>
  <c r="D15" i="283"/>
  <c r="D16" i="283" s="1"/>
  <c r="D17" i="283" s="1"/>
  <c r="C15" i="283"/>
  <c r="B15" i="283"/>
  <c r="B16" i="283" s="1"/>
  <c r="B17" i="283" s="1"/>
  <c r="B18" i="283" s="1"/>
  <c r="B19" i="283" s="1"/>
  <c r="B20" i="283" s="1"/>
  <c r="B21" i="283" s="1"/>
  <c r="B22" i="283" s="1"/>
  <c r="B23" i="283" s="1"/>
  <c r="B24" i="283" s="1"/>
  <c r="B25" i="283" s="1"/>
  <c r="B26" i="283" s="1"/>
  <c r="B27" i="283" s="1"/>
  <c r="B28" i="283" s="1"/>
  <c r="B29" i="283" s="1"/>
  <c r="B30" i="283" s="1"/>
  <c r="B31" i="283" s="1"/>
  <c r="B32" i="283" s="1"/>
  <c r="B33" i="283" s="1"/>
  <c r="B34" i="283" s="1"/>
  <c r="B35" i="283" s="1"/>
  <c r="B36" i="283" s="1"/>
  <c r="B37" i="283" s="1"/>
  <c r="B38" i="283" s="1"/>
  <c r="B39" i="283" s="1"/>
  <c r="B40" i="283" s="1"/>
  <c r="B41" i="283" s="1"/>
  <c r="B42" i="283" s="1"/>
  <c r="B43" i="283" s="1"/>
  <c r="B44" i="283" s="1"/>
  <c r="B45" i="283" s="1"/>
  <c r="B46" i="283" s="1"/>
  <c r="B47" i="283" s="1"/>
  <c r="B48" i="283" s="1"/>
  <c r="B49" i="283" s="1"/>
  <c r="B50" i="283" s="1"/>
  <c r="B51" i="283" s="1"/>
  <c r="B52" i="283" s="1"/>
  <c r="B53" i="283" s="1"/>
  <c r="B54" i="283" s="1"/>
  <c r="B55" i="283" s="1"/>
  <c r="B56" i="283" s="1"/>
  <c r="B57" i="283" s="1"/>
  <c r="B58" i="283" s="1"/>
  <c r="B59" i="283" s="1"/>
  <c r="B60" i="283" s="1"/>
  <c r="B61" i="283" s="1"/>
  <c r="B62" i="283" s="1"/>
  <c r="B63" i="283" s="1"/>
  <c r="B64" i="283" s="1"/>
  <c r="B65" i="283" s="1"/>
  <c r="B66" i="283" s="1"/>
  <c r="B67" i="283" s="1"/>
  <c r="B68" i="283" s="1"/>
  <c r="B69" i="283" s="1"/>
  <c r="B70" i="283" s="1"/>
  <c r="B71" i="283" s="1"/>
  <c r="B72" i="283" s="1"/>
  <c r="B73" i="283" s="1"/>
  <c r="B74" i="283" s="1"/>
  <c r="B75" i="283" s="1"/>
  <c r="B76" i="283" s="1"/>
  <c r="B77" i="283" s="1"/>
  <c r="B78" i="283" s="1"/>
  <c r="B79" i="283" s="1"/>
  <c r="B80" i="283" s="1"/>
  <c r="B81" i="283" s="1"/>
  <c r="B82" i="283" s="1"/>
  <c r="B83" i="283" s="1"/>
  <c r="B84" i="283" s="1"/>
  <c r="B85" i="283" s="1"/>
  <c r="B86" i="283" s="1"/>
  <c r="B87" i="283" s="1"/>
  <c r="B88" i="283" s="1"/>
  <c r="B89" i="283" s="1"/>
  <c r="B90" i="283" s="1"/>
  <c r="B91" i="283" s="1"/>
  <c r="B92" i="283" s="1"/>
  <c r="B93" i="283" s="1"/>
  <c r="B94" i="283" s="1"/>
  <c r="B95" i="283" s="1"/>
  <c r="B96" i="283" s="1"/>
  <c r="B97" i="283" s="1"/>
  <c r="B98" i="283" s="1"/>
  <c r="B99" i="283" s="1"/>
  <c r="B100" i="283" s="1"/>
  <c r="B101" i="283" s="1"/>
  <c r="B102" i="283" s="1"/>
  <c r="B103" i="283" s="1"/>
  <c r="B104" i="283" s="1"/>
  <c r="B105" i="283" s="1"/>
  <c r="B106" i="283" s="1"/>
  <c r="B107" i="283" s="1"/>
  <c r="B108" i="283" s="1"/>
  <c r="B109" i="283" s="1"/>
  <c r="B110" i="283" s="1"/>
  <c r="B111" i="283" s="1"/>
  <c r="B112" i="283" s="1"/>
  <c r="B113" i="283" s="1"/>
  <c r="B114" i="283" s="1"/>
  <c r="B115" i="283" s="1"/>
  <c r="B116" i="283" s="1"/>
  <c r="B117" i="283" s="1"/>
  <c r="B118" i="283" s="1"/>
  <c r="B119" i="283" s="1"/>
  <c r="B120" i="283" s="1"/>
  <c r="B121" i="283" s="1"/>
  <c r="B122" i="283" s="1"/>
  <c r="B123" i="283" s="1"/>
  <c r="B124" i="283" s="1"/>
  <c r="B125" i="283" s="1"/>
  <c r="B126" i="283" s="1"/>
  <c r="B127" i="283" s="1"/>
  <c r="B128" i="283" s="1"/>
  <c r="B129" i="283" s="1"/>
  <c r="B130" i="283" s="1"/>
  <c r="B131" i="283" s="1"/>
  <c r="B132" i="283" s="1"/>
  <c r="B133" i="283" s="1"/>
  <c r="B134" i="283" s="1"/>
  <c r="B135" i="283" s="1"/>
  <c r="B136" i="283" s="1"/>
  <c r="B137" i="283" s="1"/>
  <c r="B138" i="283" s="1"/>
  <c r="B139" i="283" s="1"/>
  <c r="B140" i="283" s="1"/>
  <c r="B141" i="283" s="1"/>
  <c r="B142" i="283" s="1"/>
  <c r="B143" i="283" s="1"/>
  <c r="B144" i="283" s="1"/>
  <c r="B145" i="283" s="1"/>
  <c r="B146" i="283" s="1"/>
  <c r="B147" i="283" s="1"/>
  <c r="B148" i="283" s="1"/>
  <c r="B149" i="283" s="1"/>
  <c r="B150" i="283" s="1"/>
  <c r="B151" i="283" s="1"/>
  <c r="B152" i="283" s="1"/>
  <c r="B153" i="283" s="1"/>
  <c r="B154" i="283" s="1"/>
  <c r="B155" i="283" s="1"/>
  <c r="B156" i="283" s="1"/>
  <c r="B157" i="283" s="1"/>
  <c r="B158" i="283" s="1"/>
  <c r="B159" i="283" s="1"/>
  <c r="B160" i="283" s="1"/>
  <c r="B161" i="283" s="1"/>
  <c r="B162" i="283" s="1"/>
  <c r="B163" i="283" s="1"/>
  <c r="B164" i="283" s="1"/>
  <c r="B165" i="283" s="1"/>
  <c r="B166" i="283" s="1"/>
  <c r="B167" i="283" s="1"/>
  <c r="B168" i="283" s="1"/>
  <c r="B169" i="283" s="1"/>
  <c r="B170" i="283" s="1"/>
  <c r="B171" i="283" s="1"/>
  <c r="B172" i="283" s="1"/>
  <c r="B173" i="283" s="1"/>
  <c r="B174" i="283" s="1"/>
  <c r="B175" i="283" s="1"/>
  <c r="B176" i="283" s="1"/>
  <c r="B177" i="283" s="1"/>
  <c r="B178" i="283" s="1"/>
  <c r="B179" i="283" s="1"/>
  <c r="B180" i="283" s="1"/>
  <c r="B181" i="283" s="1"/>
  <c r="B182" i="283" s="1"/>
  <c r="B183" i="283" s="1"/>
  <c r="B184" i="283" s="1"/>
  <c r="B185" i="283" s="1"/>
  <c r="B186" i="283" s="1"/>
  <c r="B187" i="283" s="1"/>
  <c r="B188" i="283" s="1"/>
  <c r="B189" i="283" s="1"/>
  <c r="B190" i="283" s="1"/>
  <c r="B191" i="283" s="1"/>
  <c r="B192" i="283" s="1"/>
  <c r="B193" i="283" s="1"/>
  <c r="B194" i="283" s="1"/>
  <c r="B195" i="283" s="1"/>
  <c r="B196" i="283" s="1"/>
  <c r="B197" i="283" s="1"/>
  <c r="B198" i="283" s="1"/>
  <c r="B199" i="283" s="1"/>
  <c r="B200" i="283" s="1"/>
  <c r="B201" i="283" s="1"/>
  <c r="B202" i="283" s="1"/>
  <c r="B203" i="283" s="1"/>
  <c r="B204" i="283" s="1"/>
  <c r="B205" i="283" s="1"/>
  <c r="B206" i="283" s="1"/>
  <c r="B207" i="283" s="1"/>
  <c r="B208" i="283" s="1"/>
  <c r="B209" i="283" s="1"/>
  <c r="B210" i="283" s="1"/>
  <c r="B211" i="283" s="1"/>
  <c r="B212" i="283" s="1"/>
  <c r="B213" i="283" s="1"/>
  <c r="B214" i="283" s="1"/>
  <c r="B215" i="283" s="1"/>
  <c r="B216" i="283" s="1"/>
  <c r="B217" i="283" s="1"/>
  <c r="B218" i="283" s="1"/>
  <c r="B219" i="283" s="1"/>
  <c r="B220" i="283" s="1"/>
  <c r="B221" i="283" s="1"/>
  <c r="B222" i="283" s="1"/>
  <c r="B223" i="283" s="1"/>
  <c r="B224" i="283" s="1"/>
  <c r="B225" i="283" s="1"/>
  <c r="B226" i="283" s="1"/>
  <c r="B227" i="283" s="1"/>
  <c r="B228" i="283" s="1"/>
  <c r="B229" i="283" s="1"/>
  <c r="B230" i="283" s="1"/>
  <c r="B231" i="283" s="1"/>
  <c r="B232" i="283" s="1"/>
  <c r="B233" i="283" s="1"/>
  <c r="B234" i="283" s="1"/>
  <c r="B235" i="283" s="1"/>
  <c r="B236" i="283" s="1"/>
  <c r="B237" i="283" s="1"/>
  <c r="B238" i="283" s="1"/>
  <c r="B239" i="283" s="1"/>
  <c r="B240" i="283" s="1"/>
  <c r="B241" i="283" s="1"/>
  <c r="B242" i="283" s="1"/>
  <c r="B243" i="283" s="1"/>
  <c r="B245" i="283" s="1"/>
  <c r="B246" i="283" s="1"/>
  <c r="B247" i="283" s="1"/>
  <c r="B248" i="283" s="1"/>
  <c r="B249" i="283" s="1"/>
  <c r="B250" i="283" s="1"/>
  <c r="B251" i="283" s="1"/>
  <c r="B252" i="283" s="1"/>
  <c r="B253" i="283" s="1"/>
  <c r="B254" i="283" s="1"/>
  <c r="B255" i="283" s="1"/>
  <c r="B256" i="283" s="1"/>
  <c r="B257" i="283" s="1"/>
  <c r="B258" i="283" s="1"/>
  <c r="B259" i="283" s="1"/>
  <c r="B260" i="283" s="1"/>
  <c r="B261" i="283" s="1"/>
  <c r="B262" i="283" s="1"/>
  <c r="B263" i="283" s="1"/>
  <c r="B264" i="283" s="1"/>
  <c r="B265" i="283" s="1"/>
  <c r="B266" i="283" s="1"/>
  <c r="B267" i="283" s="1"/>
  <c r="B268" i="283" s="1"/>
  <c r="B269" i="283" s="1"/>
  <c r="B270" i="283" s="1"/>
  <c r="B271" i="283" s="1"/>
  <c r="B272" i="283" s="1"/>
  <c r="B273" i="283" s="1"/>
  <c r="B274" i="283" s="1"/>
  <c r="B275" i="283" s="1"/>
  <c r="B276" i="283" s="1"/>
  <c r="B277" i="283" s="1"/>
  <c r="B278" i="283" s="1"/>
  <c r="B279" i="283" s="1"/>
  <c r="B280" i="283" s="1"/>
  <c r="B281" i="283" s="1"/>
  <c r="B282" i="283" s="1"/>
  <c r="B283" i="283" s="1"/>
  <c r="B284" i="283" s="1"/>
  <c r="B285" i="283" s="1"/>
  <c r="B286" i="283" s="1"/>
  <c r="B287" i="283" s="1"/>
  <c r="B288" i="283" s="1"/>
  <c r="B289" i="283" s="1"/>
  <c r="B290" i="283" s="1"/>
  <c r="B291" i="283" s="1"/>
  <c r="B292" i="283" s="1"/>
  <c r="B293" i="283" s="1"/>
  <c r="B294" i="283" s="1"/>
  <c r="B295" i="283" s="1"/>
  <c r="B296" i="283" s="1"/>
  <c r="B297" i="283" s="1"/>
  <c r="B298" i="283" s="1"/>
  <c r="B299" i="283" s="1"/>
  <c r="B300" i="283" s="1"/>
  <c r="B301" i="283" s="1"/>
  <c r="B302" i="283" s="1"/>
  <c r="B303" i="283" s="1"/>
  <c r="B304" i="283" s="1"/>
  <c r="B305" i="283" s="1"/>
  <c r="B306" i="283" s="1"/>
  <c r="B307" i="283" s="1"/>
  <c r="B308" i="283" s="1"/>
  <c r="B309" i="283" s="1"/>
  <c r="B310" i="283" s="1"/>
  <c r="B311" i="283" s="1"/>
  <c r="B312" i="283" s="1"/>
  <c r="B313" i="283" s="1"/>
  <c r="B314" i="283" s="1"/>
  <c r="B315" i="283" s="1"/>
  <c r="B316" i="283" s="1"/>
  <c r="B317" i="283" s="1"/>
  <c r="B318" i="283" s="1"/>
  <c r="B319" i="283" s="1"/>
  <c r="B320" i="283" s="1"/>
  <c r="B321" i="283" s="1"/>
  <c r="B322" i="283" s="1"/>
  <c r="B323" i="283" s="1"/>
  <c r="B324" i="283" s="1"/>
  <c r="B325" i="283" s="1"/>
  <c r="B326" i="283" s="1"/>
  <c r="B327" i="283" s="1"/>
  <c r="B328" i="283" s="1"/>
  <c r="B329" i="283" s="1"/>
  <c r="B330" i="283" s="1"/>
  <c r="B331" i="283" s="1"/>
  <c r="B332" i="283" s="1"/>
  <c r="B333" i="283" s="1"/>
  <c r="B334" i="283" s="1"/>
  <c r="B335" i="283" s="1"/>
  <c r="B336" i="283" s="1"/>
  <c r="B337" i="283" s="1"/>
  <c r="B338" i="283" s="1"/>
  <c r="B339" i="283" s="1"/>
  <c r="B340" i="283" s="1"/>
  <c r="B341" i="283" s="1"/>
  <c r="B342" i="283" s="1"/>
  <c r="B343" i="283" s="1"/>
  <c r="B344" i="283" s="1"/>
  <c r="B345" i="283" s="1"/>
  <c r="B346" i="283" s="1"/>
  <c r="B347" i="283" s="1"/>
  <c r="B348" i="283" s="1"/>
  <c r="B349" i="283" s="1"/>
  <c r="B350" i="283" s="1"/>
  <c r="B351" i="283" s="1"/>
  <c r="B352" i="283" s="1"/>
  <c r="B353" i="283" s="1"/>
  <c r="B354" i="283" s="1"/>
  <c r="B355" i="283" s="1"/>
  <c r="B356" i="283" s="1"/>
  <c r="B357" i="283" s="1"/>
  <c r="B358" i="283" s="1"/>
  <c r="B359" i="283" s="1"/>
  <c r="B360" i="283" s="1"/>
  <c r="B361" i="283" s="1"/>
  <c r="W14" i="283"/>
  <c r="W15" i="283" s="1"/>
  <c r="W16" i="283" s="1"/>
  <c r="W17" i="283" s="1"/>
  <c r="W18" i="283" s="1"/>
  <c r="W19" i="283" s="1"/>
  <c r="W20" i="283" s="1"/>
  <c r="W21" i="283" s="1"/>
  <c r="W22" i="283" s="1"/>
  <c r="W23" i="283" s="1"/>
  <c r="W24" i="283" s="1"/>
  <c r="W25" i="283" s="1"/>
  <c r="W26" i="283" s="1"/>
  <c r="W27" i="283" s="1"/>
  <c r="W28" i="283" s="1"/>
  <c r="W29" i="283" s="1"/>
  <c r="V14" i="283"/>
  <c r="V15" i="283" s="1"/>
  <c r="V16" i="283" s="1"/>
  <c r="V17" i="283" s="1"/>
  <c r="V18" i="283" s="1"/>
  <c r="V19" i="283" s="1"/>
  <c r="V20" i="283" s="1"/>
  <c r="V21" i="283" s="1"/>
  <c r="V22" i="283" s="1"/>
  <c r="V23" i="283" s="1"/>
  <c r="V24" i="283" s="1"/>
  <c r="V25" i="283" s="1"/>
  <c r="V26" i="283" s="1"/>
  <c r="V27" i="283" s="1"/>
  <c r="V28" i="283" s="1"/>
  <c r="V29" i="283" s="1"/>
  <c r="V30" i="283" s="1"/>
  <c r="V31" i="283" s="1"/>
  <c r="V32" i="283" s="1"/>
  <c r="V33" i="283" s="1"/>
  <c r="V34" i="283" s="1"/>
  <c r="V35" i="283" s="1"/>
  <c r="V36" i="283" s="1"/>
  <c r="V37" i="283" s="1"/>
  <c r="V38" i="283" s="1"/>
  <c r="V39" i="283" s="1"/>
  <c r="V40" i="283" s="1"/>
  <c r="V41" i="283" s="1"/>
  <c r="V42" i="283" s="1"/>
  <c r="V43" i="283" s="1"/>
  <c r="V44" i="283" s="1"/>
  <c r="V45" i="283" s="1"/>
  <c r="V46" i="283" s="1"/>
  <c r="V47" i="283" s="1"/>
  <c r="V48" i="283" s="1"/>
  <c r="V49" i="283" s="1"/>
  <c r="V50" i="283" s="1"/>
  <c r="V51" i="283" s="1"/>
  <c r="V52" i="283" s="1"/>
  <c r="V53" i="283" s="1"/>
  <c r="V54" i="283" s="1"/>
  <c r="V55" i="283" s="1"/>
  <c r="V56" i="283" s="1"/>
  <c r="V57" i="283" s="1"/>
  <c r="V58" i="283" s="1"/>
  <c r="V59" i="283" s="1"/>
  <c r="V60" i="283" s="1"/>
  <c r="V61" i="283" s="1"/>
  <c r="V62" i="283" s="1"/>
  <c r="V63" i="283" s="1"/>
  <c r="V64" i="283" s="1"/>
  <c r="V65" i="283" s="1"/>
  <c r="V66" i="283" s="1"/>
  <c r="V67" i="283" s="1"/>
  <c r="V68" i="283" s="1"/>
  <c r="V69" i="283" s="1"/>
  <c r="V70" i="283" s="1"/>
  <c r="V71" i="283" s="1"/>
  <c r="V72" i="283" s="1"/>
  <c r="V73" i="283" s="1"/>
  <c r="V74" i="283" s="1"/>
  <c r="V75" i="283" s="1"/>
  <c r="V76" i="283" s="1"/>
  <c r="V77" i="283" s="1"/>
  <c r="V78" i="283" s="1"/>
  <c r="V79" i="283" s="1"/>
  <c r="V80" i="283" s="1"/>
  <c r="V81" i="283" s="1"/>
  <c r="V82" i="283" s="1"/>
  <c r="V83" i="283" s="1"/>
  <c r="V84" i="283" s="1"/>
  <c r="V85" i="283" s="1"/>
  <c r="V86" i="283" s="1"/>
  <c r="V87" i="283" s="1"/>
  <c r="V88" i="283" s="1"/>
  <c r="V89" i="283" s="1"/>
  <c r="V90" i="283" s="1"/>
  <c r="V91" i="283" s="1"/>
  <c r="V92" i="283" s="1"/>
  <c r="V93" i="283" s="1"/>
  <c r="V94" i="283" s="1"/>
  <c r="V95" i="283" s="1"/>
  <c r="V96" i="283" s="1"/>
  <c r="V97" i="283" s="1"/>
  <c r="V98" i="283" s="1"/>
  <c r="V99" i="283" s="1"/>
  <c r="V100" i="283" s="1"/>
  <c r="V101" i="283" s="1"/>
  <c r="V102" i="283" s="1"/>
  <c r="V103" i="283" s="1"/>
  <c r="V104" i="283" s="1"/>
  <c r="V105" i="283" s="1"/>
  <c r="V106" i="283" s="1"/>
  <c r="V107" i="283" s="1"/>
  <c r="V108" i="283" s="1"/>
  <c r="V109" i="283" s="1"/>
  <c r="V110" i="283" s="1"/>
  <c r="V111" i="283" s="1"/>
  <c r="V112" i="283" s="1"/>
  <c r="V113" i="283" s="1"/>
  <c r="V114" i="283" s="1"/>
  <c r="V115" i="283" s="1"/>
  <c r="V116" i="283" s="1"/>
  <c r="V117" i="283" s="1"/>
  <c r="V118" i="283" s="1"/>
  <c r="V119" i="283" s="1"/>
  <c r="V120" i="283" s="1"/>
  <c r="V121" i="283" s="1"/>
  <c r="V122" i="283" s="1"/>
  <c r="V123" i="283" s="1"/>
  <c r="V124" i="283" s="1"/>
  <c r="V125" i="283" s="1"/>
  <c r="V126" i="283" s="1"/>
  <c r="V127" i="283" s="1"/>
  <c r="V128" i="283" s="1"/>
  <c r="V129" i="283" s="1"/>
  <c r="V130" i="283" s="1"/>
  <c r="V131" i="283" s="1"/>
  <c r="V132" i="283" s="1"/>
  <c r="V133" i="283" s="1"/>
  <c r="V134" i="283" s="1"/>
  <c r="V135" i="283" s="1"/>
  <c r="V136" i="283" s="1"/>
  <c r="V137" i="283" s="1"/>
  <c r="V138" i="283" s="1"/>
  <c r="V139" i="283" s="1"/>
  <c r="V140" i="283" s="1"/>
  <c r="V141" i="283" s="1"/>
  <c r="V142" i="283" s="1"/>
  <c r="V143" i="283" s="1"/>
  <c r="V144" i="283" s="1"/>
  <c r="V145" i="283" s="1"/>
  <c r="V146" i="283" s="1"/>
  <c r="V147" i="283" s="1"/>
  <c r="V148" i="283" s="1"/>
  <c r="V149" i="283" s="1"/>
  <c r="V150" i="283" s="1"/>
  <c r="V151" i="283" s="1"/>
  <c r="V152" i="283" s="1"/>
  <c r="V153" i="283" s="1"/>
  <c r="V154" i="283" s="1"/>
  <c r="V155" i="283" s="1"/>
  <c r="V156" i="283" s="1"/>
  <c r="V157" i="283" s="1"/>
  <c r="V158" i="283" s="1"/>
  <c r="V159" i="283" s="1"/>
  <c r="V160" i="283" s="1"/>
  <c r="V161" i="283" s="1"/>
  <c r="V162" i="283" s="1"/>
  <c r="V163" i="283" s="1"/>
  <c r="V164" i="283" s="1"/>
  <c r="V165" i="283" s="1"/>
  <c r="V166" i="283" s="1"/>
  <c r="V167" i="283" s="1"/>
  <c r="V168" i="283" s="1"/>
  <c r="V169" i="283" s="1"/>
  <c r="V170" i="283" s="1"/>
  <c r="V171" i="283" s="1"/>
  <c r="V172" i="283" s="1"/>
  <c r="V173" i="283" s="1"/>
  <c r="V174" i="283" s="1"/>
  <c r="V175" i="283" s="1"/>
  <c r="V176" i="283" s="1"/>
  <c r="V177" i="283" s="1"/>
  <c r="V178" i="283" s="1"/>
  <c r="V179" i="283" s="1"/>
  <c r="V180" i="283" s="1"/>
  <c r="V181" i="283" s="1"/>
  <c r="V182" i="283" s="1"/>
  <c r="V183" i="283" s="1"/>
  <c r="V184" i="283" s="1"/>
  <c r="V185" i="283" s="1"/>
  <c r="V186" i="283" s="1"/>
  <c r="V187" i="283" s="1"/>
  <c r="V188" i="283" s="1"/>
  <c r="V189" i="283" s="1"/>
  <c r="V190" i="283" s="1"/>
  <c r="V191" i="283" s="1"/>
  <c r="V192" i="283" s="1"/>
  <c r="V193" i="283" s="1"/>
  <c r="V194" i="283" s="1"/>
  <c r="V195" i="283" s="1"/>
  <c r="V196" i="283" s="1"/>
  <c r="V197" i="283" s="1"/>
  <c r="V198" i="283" s="1"/>
  <c r="V199" i="283" s="1"/>
  <c r="V200" i="283" s="1"/>
  <c r="V201" i="283" s="1"/>
  <c r="V202" i="283" s="1"/>
  <c r="V203" i="283" s="1"/>
  <c r="V204" i="283" s="1"/>
  <c r="V205" i="283" s="1"/>
  <c r="V206" i="283" s="1"/>
  <c r="V207" i="283" s="1"/>
  <c r="V208" i="283" s="1"/>
  <c r="V209" i="283" s="1"/>
  <c r="V210" i="283" s="1"/>
  <c r="V211" i="283" s="1"/>
  <c r="V212" i="283" s="1"/>
  <c r="V213" i="283" s="1"/>
  <c r="V214" i="283" s="1"/>
  <c r="V215" i="283" s="1"/>
  <c r="V216" i="283" s="1"/>
  <c r="V217" i="283" s="1"/>
  <c r="V218" i="283" s="1"/>
  <c r="V219" i="283" s="1"/>
  <c r="V220" i="283" s="1"/>
  <c r="V221" i="283" s="1"/>
  <c r="V222" i="283" s="1"/>
  <c r="V223" i="283" s="1"/>
  <c r="V224" i="283" s="1"/>
  <c r="V225" i="283" s="1"/>
  <c r="V226" i="283" s="1"/>
  <c r="V227" i="283" s="1"/>
  <c r="V228" i="283" s="1"/>
  <c r="V229" i="283" s="1"/>
  <c r="V230" i="283" s="1"/>
  <c r="V231" i="283" s="1"/>
  <c r="V232" i="283" s="1"/>
  <c r="V233" i="283" s="1"/>
  <c r="V234" i="283" s="1"/>
  <c r="V235" i="283" s="1"/>
  <c r="V236" i="283" s="1"/>
  <c r="V237" i="283" s="1"/>
  <c r="V238" i="283" s="1"/>
  <c r="V239" i="283" s="1"/>
  <c r="V240" i="283" s="1"/>
  <c r="V241" i="283" s="1"/>
  <c r="V242" i="283" s="1"/>
  <c r="V243" i="283" s="1"/>
  <c r="V245" i="283" s="1"/>
  <c r="V246" i="283" s="1"/>
  <c r="V247" i="283" s="1"/>
  <c r="V248" i="283" s="1"/>
  <c r="V249" i="283" s="1"/>
  <c r="V250" i="283" s="1"/>
  <c r="V251" i="283" s="1"/>
  <c r="V252" i="283" s="1"/>
  <c r="V253" i="283" s="1"/>
  <c r="V254" i="283" s="1"/>
  <c r="V255" i="283" s="1"/>
  <c r="V256" i="283" s="1"/>
  <c r="V257" i="283" s="1"/>
  <c r="V258" i="283" s="1"/>
  <c r="V259" i="283" s="1"/>
  <c r="V260" i="283" s="1"/>
  <c r="V261" i="283" s="1"/>
  <c r="V262" i="283" s="1"/>
  <c r="V263" i="283" s="1"/>
  <c r="V264" i="283" s="1"/>
  <c r="V265" i="283" s="1"/>
  <c r="V266" i="283" s="1"/>
  <c r="V267" i="283" s="1"/>
  <c r="V268" i="283" s="1"/>
  <c r="V269" i="283" s="1"/>
  <c r="V270" i="283" s="1"/>
  <c r="V271" i="283" s="1"/>
  <c r="V272" i="283" s="1"/>
  <c r="V273" i="283" s="1"/>
  <c r="V274" i="283" s="1"/>
  <c r="V275" i="283" s="1"/>
  <c r="V276" i="283" s="1"/>
  <c r="V277" i="283" s="1"/>
  <c r="V278" i="283" s="1"/>
  <c r="V279" i="283" s="1"/>
  <c r="V280" i="283" s="1"/>
  <c r="V281" i="283" s="1"/>
  <c r="V282" i="283" s="1"/>
  <c r="V283" i="283" s="1"/>
  <c r="V284" i="283" s="1"/>
  <c r="V285" i="283" s="1"/>
  <c r="V286" i="283" s="1"/>
  <c r="V287" i="283" s="1"/>
  <c r="V288" i="283" s="1"/>
  <c r="V289" i="283" s="1"/>
  <c r="V290" i="283" s="1"/>
  <c r="V291" i="283" s="1"/>
  <c r="V292" i="283" s="1"/>
  <c r="V293" i="283" s="1"/>
  <c r="V294" i="283" s="1"/>
  <c r="V295" i="283" s="1"/>
  <c r="V296" i="283" s="1"/>
  <c r="V297" i="283" s="1"/>
  <c r="V298" i="283" s="1"/>
  <c r="V299" i="283" s="1"/>
  <c r="V300" i="283" s="1"/>
  <c r="V301" i="283" s="1"/>
  <c r="V302" i="283" s="1"/>
  <c r="V303" i="283" s="1"/>
  <c r="V304" i="283" s="1"/>
  <c r="V305" i="283" s="1"/>
  <c r="V306" i="283" s="1"/>
  <c r="V307" i="283" s="1"/>
  <c r="V308" i="283" s="1"/>
  <c r="V309" i="283" s="1"/>
  <c r="V310" i="283" s="1"/>
  <c r="V311" i="283" s="1"/>
  <c r="V312" i="283" s="1"/>
  <c r="V313" i="283" s="1"/>
  <c r="V314" i="283" s="1"/>
  <c r="V315" i="283" s="1"/>
  <c r="V316" i="283" s="1"/>
  <c r="V317" i="283" s="1"/>
  <c r="V318" i="283" s="1"/>
  <c r="V319" i="283" s="1"/>
  <c r="V320" i="283" s="1"/>
  <c r="V321" i="283" s="1"/>
  <c r="V322" i="283" s="1"/>
  <c r="V323" i="283" s="1"/>
  <c r="V324" i="283" s="1"/>
  <c r="V325" i="283" s="1"/>
  <c r="V326" i="283" s="1"/>
  <c r="V327" i="283" s="1"/>
  <c r="V328" i="283" s="1"/>
  <c r="V329" i="283" s="1"/>
  <c r="V330" i="283" s="1"/>
  <c r="V331" i="283" s="1"/>
  <c r="V332" i="283" s="1"/>
  <c r="V333" i="283" s="1"/>
  <c r="V334" i="283" s="1"/>
  <c r="V335" i="283" s="1"/>
  <c r="V336" i="283" s="1"/>
  <c r="V337" i="283" s="1"/>
  <c r="V338" i="283" s="1"/>
  <c r="V339" i="283" s="1"/>
  <c r="V340" i="283" s="1"/>
  <c r="V341" i="283" s="1"/>
  <c r="V342" i="283" s="1"/>
  <c r="V343" i="283" s="1"/>
  <c r="V344" i="283" s="1"/>
  <c r="V345" i="283" s="1"/>
  <c r="V346" i="283" s="1"/>
  <c r="V347" i="283" s="1"/>
  <c r="V348" i="283" s="1"/>
  <c r="V349" i="283" s="1"/>
  <c r="V350" i="283" s="1"/>
  <c r="V351" i="283" s="1"/>
  <c r="V352" i="283" s="1"/>
  <c r="V353" i="283" s="1"/>
  <c r="V354" i="283" s="1"/>
  <c r="V355" i="283" s="1"/>
  <c r="V356" i="283" s="1"/>
  <c r="V357" i="283" s="1"/>
  <c r="V358" i="283" s="1"/>
  <c r="V359" i="283" s="1"/>
  <c r="V360" i="283" s="1"/>
  <c r="V361" i="283" s="1"/>
  <c r="U14" i="283"/>
  <c r="U15" i="283" s="1"/>
  <c r="U16" i="283" s="1"/>
  <c r="U17" i="283" s="1"/>
  <c r="U18" i="283" s="1"/>
  <c r="U19" i="283" s="1"/>
  <c r="U20" i="283" s="1"/>
  <c r="U21" i="283" s="1"/>
  <c r="U22" i="283" s="1"/>
  <c r="U23" i="283" s="1"/>
  <c r="U24" i="283" s="1"/>
  <c r="U25" i="283" s="1"/>
  <c r="U26" i="283" s="1"/>
  <c r="U27" i="283" s="1"/>
  <c r="U28" i="283" s="1"/>
  <c r="U29" i="283" s="1"/>
  <c r="U30" i="283" s="1"/>
  <c r="U31" i="283" s="1"/>
  <c r="U32" i="283" s="1"/>
  <c r="U33" i="283" s="1"/>
  <c r="U34" i="283" s="1"/>
  <c r="U35" i="283" s="1"/>
  <c r="U36" i="283" s="1"/>
  <c r="U37" i="283" s="1"/>
  <c r="U38" i="283" s="1"/>
  <c r="U39" i="283" s="1"/>
  <c r="U40" i="283" s="1"/>
  <c r="U41" i="283" s="1"/>
  <c r="U42" i="283" s="1"/>
  <c r="U43" i="283" s="1"/>
  <c r="U44" i="283" s="1"/>
  <c r="U45" i="283" s="1"/>
  <c r="U46" i="283" s="1"/>
  <c r="U47" i="283" s="1"/>
  <c r="U48" i="283" s="1"/>
  <c r="U49" i="283" s="1"/>
  <c r="U50" i="283" s="1"/>
  <c r="U51" i="283" s="1"/>
  <c r="U52" i="283" s="1"/>
  <c r="U53" i="283" s="1"/>
  <c r="U54" i="283" s="1"/>
  <c r="U55" i="283" s="1"/>
  <c r="U56" i="283" s="1"/>
  <c r="U57" i="283" s="1"/>
  <c r="U58" i="283" s="1"/>
  <c r="U59" i="283" s="1"/>
  <c r="U60" i="283" s="1"/>
  <c r="U61" i="283" s="1"/>
  <c r="U62" i="283" s="1"/>
  <c r="U63" i="283" s="1"/>
  <c r="U64" i="283" s="1"/>
  <c r="U65" i="283" s="1"/>
  <c r="U66" i="283" s="1"/>
  <c r="U67" i="283" s="1"/>
  <c r="U68" i="283" s="1"/>
  <c r="U69" i="283" s="1"/>
  <c r="U70" i="283" s="1"/>
  <c r="U71" i="283" s="1"/>
  <c r="U72" i="283" s="1"/>
  <c r="U73" i="283" s="1"/>
  <c r="U74" i="283" s="1"/>
  <c r="U75" i="283" s="1"/>
  <c r="U76" i="283" s="1"/>
  <c r="U77" i="283" s="1"/>
  <c r="U78" i="283" s="1"/>
  <c r="U79" i="283" s="1"/>
  <c r="U80" i="283" s="1"/>
  <c r="U81" i="283" s="1"/>
  <c r="U82" i="283" s="1"/>
  <c r="U83" i="283" s="1"/>
  <c r="U84" i="283" s="1"/>
  <c r="U85" i="283" s="1"/>
  <c r="U86" i="283" s="1"/>
  <c r="U87" i="283" s="1"/>
  <c r="U88" i="283" s="1"/>
  <c r="U89" i="283" s="1"/>
  <c r="U90" i="283" s="1"/>
  <c r="U91" i="283" s="1"/>
  <c r="U92" i="283" s="1"/>
  <c r="U93" i="283" s="1"/>
  <c r="U94" i="283" s="1"/>
  <c r="U95" i="283" s="1"/>
  <c r="U96" i="283" s="1"/>
  <c r="U97" i="283" s="1"/>
  <c r="U98" i="283" s="1"/>
  <c r="U99" i="283" s="1"/>
  <c r="U100" i="283" s="1"/>
  <c r="U101" i="283" s="1"/>
  <c r="U102" i="283" s="1"/>
  <c r="U103" i="283" s="1"/>
  <c r="U104" i="283" s="1"/>
  <c r="U105" i="283" s="1"/>
  <c r="U106" i="283" s="1"/>
  <c r="U107" i="283" s="1"/>
  <c r="U108" i="283" s="1"/>
  <c r="U109" i="283" s="1"/>
  <c r="U110" i="283" s="1"/>
  <c r="U111" i="283" s="1"/>
  <c r="U112" i="283" s="1"/>
  <c r="U113" i="283" s="1"/>
  <c r="U114" i="283" s="1"/>
  <c r="U115" i="283" s="1"/>
  <c r="U116" i="283" s="1"/>
  <c r="U117" i="283" s="1"/>
  <c r="U118" i="283" s="1"/>
  <c r="U119" i="283" s="1"/>
  <c r="U120" i="283" s="1"/>
  <c r="U121" i="283" s="1"/>
  <c r="U122" i="283" s="1"/>
  <c r="U123" i="283" s="1"/>
  <c r="U124" i="283" s="1"/>
  <c r="U125" i="283" s="1"/>
  <c r="U126" i="283" s="1"/>
  <c r="U127" i="283" s="1"/>
  <c r="U128" i="283" s="1"/>
  <c r="U129" i="283" s="1"/>
  <c r="U130" i="283" s="1"/>
  <c r="U131" i="283" s="1"/>
  <c r="U132" i="283" s="1"/>
  <c r="U133" i="283" s="1"/>
  <c r="U134" i="283" s="1"/>
  <c r="U135" i="283" s="1"/>
  <c r="U136" i="283" s="1"/>
  <c r="U137" i="283" s="1"/>
  <c r="U138" i="283" s="1"/>
  <c r="U139" i="283" s="1"/>
  <c r="U140" i="283" s="1"/>
  <c r="U141" i="283" s="1"/>
  <c r="U142" i="283" s="1"/>
  <c r="U143" i="283" s="1"/>
  <c r="U144" i="283" s="1"/>
  <c r="U145" i="283" s="1"/>
  <c r="U146" i="283" s="1"/>
  <c r="U147" i="283" s="1"/>
  <c r="U148" i="283" s="1"/>
  <c r="U149" i="283" s="1"/>
  <c r="U150" i="283" s="1"/>
  <c r="U151" i="283" s="1"/>
  <c r="U152" i="283" s="1"/>
  <c r="U153" i="283" s="1"/>
  <c r="U154" i="283" s="1"/>
  <c r="U155" i="283" s="1"/>
  <c r="U156" i="283" s="1"/>
  <c r="U157" i="283" s="1"/>
  <c r="U158" i="283" s="1"/>
  <c r="U159" i="283" s="1"/>
  <c r="U160" i="283" s="1"/>
  <c r="U161" i="283" s="1"/>
  <c r="U162" i="283" s="1"/>
  <c r="U163" i="283" s="1"/>
  <c r="U164" i="283" s="1"/>
  <c r="U165" i="283" s="1"/>
  <c r="U166" i="283" s="1"/>
  <c r="U167" i="283" s="1"/>
  <c r="U168" i="283" s="1"/>
  <c r="U169" i="283" s="1"/>
  <c r="U170" i="283" s="1"/>
  <c r="U171" i="283" s="1"/>
  <c r="U172" i="283" s="1"/>
  <c r="U173" i="283" s="1"/>
  <c r="U174" i="283" s="1"/>
  <c r="U175" i="283" s="1"/>
  <c r="U176" i="283" s="1"/>
  <c r="U177" i="283" s="1"/>
  <c r="U178" i="283" s="1"/>
  <c r="U179" i="283" s="1"/>
  <c r="U180" i="283" s="1"/>
  <c r="U181" i="283" s="1"/>
  <c r="U182" i="283" s="1"/>
  <c r="U183" i="283" s="1"/>
  <c r="U184" i="283" s="1"/>
  <c r="U185" i="283" s="1"/>
  <c r="U186" i="283" s="1"/>
  <c r="U187" i="283" s="1"/>
  <c r="U188" i="283" s="1"/>
  <c r="U189" i="283" s="1"/>
  <c r="U190" i="283" s="1"/>
  <c r="U191" i="283" s="1"/>
  <c r="U192" i="283" s="1"/>
  <c r="U193" i="283" s="1"/>
  <c r="U194" i="283" s="1"/>
  <c r="U195" i="283" s="1"/>
  <c r="U196" i="283" s="1"/>
  <c r="U197" i="283" s="1"/>
  <c r="U198" i="283" s="1"/>
  <c r="U199" i="283" s="1"/>
  <c r="U200" i="283" s="1"/>
  <c r="U201" i="283" s="1"/>
  <c r="U202" i="283" s="1"/>
  <c r="U203" i="283" s="1"/>
  <c r="U204" i="283" s="1"/>
  <c r="U205" i="283" s="1"/>
  <c r="U206" i="283" s="1"/>
  <c r="U207" i="283" s="1"/>
  <c r="U208" i="283" s="1"/>
  <c r="U209" i="283" s="1"/>
  <c r="U210" i="283" s="1"/>
  <c r="U211" i="283" s="1"/>
  <c r="U212" i="283" s="1"/>
  <c r="U213" i="283" s="1"/>
  <c r="U214" i="283" s="1"/>
  <c r="U215" i="283" s="1"/>
  <c r="U216" i="283" s="1"/>
  <c r="U217" i="283" s="1"/>
  <c r="U218" i="283" s="1"/>
  <c r="U219" i="283" s="1"/>
  <c r="U220" i="283" s="1"/>
  <c r="U221" i="283" s="1"/>
  <c r="U222" i="283" s="1"/>
  <c r="U223" i="283" s="1"/>
  <c r="U224" i="283" s="1"/>
  <c r="U225" i="283" s="1"/>
  <c r="U226" i="283" s="1"/>
  <c r="U227" i="283" s="1"/>
  <c r="U228" i="283" s="1"/>
  <c r="U229" i="283" s="1"/>
  <c r="U230" i="283" s="1"/>
  <c r="U231" i="283" s="1"/>
  <c r="U232" i="283" s="1"/>
  <c r="U233" i="283" s="1"/>
  <c r="U234" i="283" s="1"/>
  <c r="U235" i="283" s="1"/>
  <c r="U236" i="283" s="1"/>
  <c r="U237" i="283" s="1"/>
  <c r="U238" i="283" s="1"/>
  <c r="U239" i="283" s="1"/>
  <c r="U240" i="283" s="1"/>
  <c r="U241" i="283" s="1"/>
  <c r="U242" i="283" s="1"/>
  <c r="U243" i="283" s="1"/>
  <c r="U245" i="283" s="1"/>
  <c r="U246" i="283" s="1"/>
  <c r="U247" i="283" s="1"/>
  <c r="U248" i="283" s="1"/>
  <c r="U249" i="283" s="1"/>
  <c r="U250" i="283" s="1"/>
  <c r="U251" i="283" s="1"/>
  <c r="U252" i="283" s="1"/>
  <c r="U253" i="283" s="1"/>
  <c r="U254" i="283" s="1"/>
  <c r="U255" i="283" s="1"/>
  <c r="U256" i="283" s="1"/>
  <c r="U257" i="283" s="1"/>
  <c r="U258" i="283" s="1"/>
  <c r="U259" i="283" s="1"/>
  <c r="U260" i="283" s="1"/>
  <c r="U261" i="283" s="1"/>
  <c r="U262" i="283" s="1"/>
  <c r="U263" i="283" s="1"/>
  <c r="U264" i="283" s="1"/>
  <c r="U265" i="283" s="1"/>
  <c r="U266" i="283" s="1"/>
  <c r="U267" i="283" s="1"/>
  <c r="U268" i="283" s="1"/>
  <c r="U269" i="283" s="1"/>
  <c r="U270" i="283" s="1"/>
  <c r="U271" i="283" s="1"/>
  <c r="U272" i="283" s="1"/>
  <c r="U273" i="283" s="1"/>
  <c r="U274" i="283" s="1"/>
  <c r="U275" i="283" s="1"/>
  <c r="U276" i="283" s="1"/>
  <c r="U277" i="283" s="1"/>
  <c r="U278" i="283" s="1"/>
  <c r="U279" i="283" s="1"/>
  <c r="U280" i="283" s="1"/>
  <c r="U281" i="283" s="1"/>
  <c r="U282" i="283" s="1"/>
  <c r="U283" i="283" s="1"/>
  <c r="U284" i="283" s="1"/>
  <c r="U285" i="283" s="1"/>
  <c r="U286" i="283" s="1"/>
  <c r="U287" i="283" s="1"/>
  <c r="U288" i="283" s="1"/>
  <c r="U289" i="283" s="1"/>
  <c r="U290" i="283" s="1"/>
  <c r="U291" i="283" s="1"/>
  <c r="U292" i="283" s="1"/>
  <c r="U293" i="283" s="1"/>
  <c r="U294" i="283" s="1"/>
  <c r="U295" i="283" s="1"/>
  <c r="U296" i="283" s="1"/>
  <c r="U297" i="283" s="1"/>
  <c r="U298" i="283" s="1"/>
  <c r="U299" i="283" s="1"/>
  <c r="U300" i="283" s="1"/>
  <c r="U301" i="283" s="1"/>
  <c r="U302" i="283" s="1"/>
  <c r="U303" i="283" s="1"/>
  <c r="U304" i="283" s="1"/>
  <c r="U305" i="283" s="1"/>
  <c r="U306" i="283" s="1"/>
  <c r="U307" i="283" s="1"/>
  <c r="U308" i="283" s="1"/>
  <c r="U309" i="283" s="1"/>
  <c r="U310" i="283" s="1"/>
  <c r="U311" i="283" s="1"/>
  <c r="U312" i="283" s="1"/>
  <c r="U313" i="283" s="1"/>
  <c r="U314" i="283" s="1"/>
  <c r="U315" i="283" s="1"/>
  <c r="U316" i="283" s="1"/>
  <c r="U317" i="283" s="1"/>
  <c r="U318" i="283" s="1"/>
  <c r="U319" i="283" s="1"/>
  <c r="U320" i="283" s="1"/>
  <c r="U321" i="283" s="1"/>
  <c r="U322" i="283" s="1"/>
  <c r="U323" i="283" s="1"/>
  <c r="U324" i="283" s="1"/>
  <c r="U325" i="283" s="1"/>
  <c r="U326" i="283" s="1"/>
  <c r="U327" i="283" s="1"/>
  <c r="U328" i="283" s="1"/>
  <c r="U329" i="283" s="1"/>
  <c r="U330" i="283" s="1"/>
  <c r="U331" i="283" s="1"/>
  <c r="U332" i="283" s="1"/>
  <c r="U333" i="283" s="1"/>
  <c r="U334" i="283" s="1"/>
  <c r="U335" i="283" s="1"/>
  <c r="U336" i="283" s="1"/>
  <c r="U337" i="283" s="1"/>
  <c r="U338" i="283" s="1"/>
  <c r="U339" i="283" s="1"/>
  <c r="U340" i="283" s="1"/>
  <c r="U341" i="283" s="1"/>
  <c r="U342" i="283" s="1"/>
  <c r="U343" i="283" s="1"/>
  <c r="U344" i="283" s="1"/>
  <c r="U345" i="283" s="1"/>
  <c r="U346" i="283" s="1"/>
  <c r="U347" i="283" s="1"/>
  <c r="U348" i="283" s="1"/>
  <c r="U349" i="283" s="1"/>
  <c r="U350" i="283" s="1"/>
  <c r="U351" i="283" s="1"/>
  <c r="U352" i="283" s="1"/>
  <c r="U353" i="283" s="1"/>
  <c r="U354" i="283" s="1"/>
  <c r="U355" i="283" s="1"/>
  <c r="U356" i="283" s="1"/>
  <c r="U357" i="283" s="1"/>
  <c r="U358" i="283" s="1"/>
  <c r="U359" i="283" s="1"/>
  <c r="U360" i="283" s="1"/>
  <c r="U361" i="283" s="1"/>
  <c r="J14" i="283"/>
  <c r="G14" i="283" s="1"/>
  <c r="I14" i="283"/>
  <c r="F14" i="283" s="1"/>
  <c r="H14" i="283"/>
  <c r="E14" i="283" s="1"/>
  <c r="M10" i="283"/>
  <c r="M9" i="283"/>
  <c r="I6" i="283"/>
  <c r="A4" i="283"/>
  <c r="C1" i="283"/>
  <c r="D1" i="283" s="1"/>
  <c r="E1" i="283" s="1"/>
  <c r="F1" i="283" s="1"/>
  <c r="G1" i="283" s="1"/>
  <c r="H1" i="283" s="1"/>
  <c r="I1" i="283" s="1"/>
  <c r="J1" i="283" s="1"/>
  <c r="K1" i="283" s="1"/>
  <c r="L1" i="283" s="1"/>
  <c r="M1" i="283" s="1"/>
  <c r="N1" i="283" s="1"/>
  <c r="O1" i="283" s="1"/>
  <c r="P1" i="283" s="1"/>
  <c r="Q1" i="283" s="1"/>
  <c r="R1" i="283" s="1"/>
  <c r="S1" i="283" s="1"/>
  <c r="T1" i="283" s="1"/>
  <c r="U1" i="283" s="1"/>
  <c r="V1" i="283" s="1"/>
  <c r="W1" i="283" s="1"/>
  <c r="S15" i="280"/>
  <c r="R15" i="280"/>
  <c r="Q15" i="280"/>
  <c r="M15" i="280"/>
  <c r="M16" i="280" s="1"/>
  <c r="L15" i="280"/>
  <c r="K15" i="280"/>
  <c r="K16" i="280" s="1"/>
  <c r="D15" i="280"/>
  <c r="D16" i="280" s="1"/>
  <c r="C15" i="280"/>
  <c r="C16" i="280" s="1"/>
  <c r="C17" i="280" s="1"/>
  <c r="B15" i="280"/>
  <c r="B16" i="280" s="1"/>
  <c r="B17" i="280" s="1"/>
  <c r="B18" i="280" s="1"/>
  <c r="B19" i="280" s="1"/>
  <c r="B20" i="280" s="1"/>
  <c r="B21" i="280" s="1"/>
  <c r="B22" i="280" s="1"/>
  <c r="B23" i="280" s="1"/>
  <c r="B24" i="280" s="1"/>
  <c r="B25" i="280" s="1"/>
  <c r="B26" i="280" s="1"/>
  <c r="B27" i="280" s="1"/>
  <c r="B28" i="280" s="1"/>
  <c r="B29" i="280" s="1"/>
  <c r="B30" i="280" s="1"/>
  <c r="B31" i="280" s="1"/>
  <c r="B32" i="280" s="1"/>
  <c r="B33" i="280" s="1"/>
  <c r="B34" i="280" s="1"/>
  <c r="B35" i="280" s="1"/>
  <c r="B36" i="280" s="1"/>
  <c r="B37" i="280" s="1"/>
  <c r="B38" i="280" s="1"/>
  <c r="B39" i="280" s="1"/>
  <c r="B40" i="280" s="1"/>
  <c r="B41" i="280" s="1"/>
  <c r="B42" i="280" s="1"/>
  <c r="B43" i="280" s="1"/>
  <c r="B44" i="280" s="1"/>
  <c r="B45" i="280" s="1"/>
  <c r="B46" i="280" s="1"/>
  <c r="B47" i="280" s="1"/>
  <c r="B48" i="280" s="1"/>
  <c r="B49" i="280" s="1"/>
  <c r="B50" i="280" s="1"/>
  <c r="B51" i="280" s="1"/>
  <c r="B52" i="280" s="1"/>
  <c r="B53" i="280" s="1"/>
  <c r="B54" i="280" s="1"/>
  <c r="B55" i="280" s="1"/>
  <c r="B56" i="280" s="1"/>
  <c r="B57" i="280" s="1"/>
  <c r="B58" i="280" s="1"/>
  <c r="B59" i="280" s="1"/>
  <c r="B60" i="280" s="1"/>
  <c r="B61" i="280" s="1"/>
  <c r="B62" i="280" s="1"/>
  <c r="B63" i="280" s="1"/>
  <c r="B64" i="280" s="1"/>
  <c r="B65" i="280" s="1"/>
  <c r="B66" i="280" s="1"/>
  <c r="B67" i="280" s="1"/>
  <c r="B68" i="280" s="1"/>
  <c r="B69" i="280" s="1"/>
  <c r="B70" i="280" s="1"/>
  <c r="B71" i="280" s="1"/>
  <c r="B72" i="280" s="1"/>
  <c r="B73" i="280" s="1"/>
  <c r="B74" i="280" s="1"/>
  <c r="B75" i="280" s="1"/>
  <c r="B76" i="280" s="1"/>
  <c r="B77" i="280" s="1"/>
  <c r="B78" i="280" s="1"/>
  <c r="B79" i="280" s="1"/>
  <c r="B80" i="280" s="1"/>
  <c r="B81" i="280" s="1"/>
  <c r="B82" i="280" s="1"/>
  <c r="B83" i="280" s="1"/>
  <c r="B84" i="280" s="1"/>
  <c r="B85" i="280" s="1"/>
  <c r="B86" i="280" s="1"/>
  <c r="B87" i="280" s="1"/>
  <c r="B88" i="280" s="1"/>
  <c r="B89" i="280" s="1"/>
  <c r="B90" i="280" s="1"/>
  <c r="B91" i="280" s="1"/>
  <c r="B92" i="280" s="1"/>
  <c r="B93" i="280" s="1"/>
  <c r="B94" i="280" s="1"/>
  <c r="B95" i="280" s="1"/>
  <c r="B96" i="280" s="1"/>
  <c r="B97" i="280" s="1"/>
  <c r="B98" i="280" s="1"/>
  <c r="B99" i="280" s="1"/>
  <c r="B100" i="280" s="1"/>
  <c r="B101" i="280" s="1"/>
  <c r="B102" i="280" s="1"/>
  <c r="B103" i="280" s="1"/>
  <c r="B104" i="280" s="1"/>
  <c r="B105" i="280" s="1"/>
  <c r="B106" i="280" s="1"/>
  <c r="B107" i="280" s="1"/>
  <c r="B108" i="280" s="1"/>
  <c r="B109" i="280" s="1"/>
  <c r="B110" i="280" s="1"/>
  <c r="B111" i="280" s="1"/>
  <c r="B112" i="280" s="1"/>
  <c r="B113" i="280" s="1"/>
  <c r="B114" i="280" s="1"/>
  <c r="B115" i="280" s="1"/>
  <c r="B116" i="280" s="1"/>
  <c r="B117" i="280" s="1"/>
  <c r="B118" i="280" s="1"/>
  <c r="B119" i="280" s="1"/>
  <c r="B120" i="280" s="1"/>
  <c r="B121" i="280" s="1"/>
  <c r="B122" i="280" s="1"/>
  <c r="B123" i="280" s="1"/>
  <c r="B124" i="280" s="1"/>
  <c r="B125" i="280" s="1"/>
  <c r="B126" i="280" s="1"/>
  <c r="B127" i="280" s="1"/>
  <c r="B128" i="280" s="1"/>
  <c r="B129" i="280" s="1"/>
  <c r="B130" i="280" s="1"/>
  <c r="B131" i="280" s="1"/>
  <c r="B132" i="280" s="1"/>
  <c r="B133" i="280" s="1"/>
  <c r="B134" i="280" s="1"/>
  <c r="B135" i="280" s="1"/>
  <c r="B136" i="280" s="1"/>
  <c r="B137" i="280" s="1"/>
  <c r="B138" i="280" s="1"/>
  <c r="B139" i="280" s="1"/>
  <c r="B140" i="280" s="1"/>
  <c r="B141" i="280" s="1"/>
  <c r="B142" i="280" s="1"/>
  <c r="B143" i="280" s="1"/>
  <c r="B144" i="280" s="1"/>
  <c r="B145" i="280" s="1"/>
  <c r="B146" i="280" s="1"/>
  <c r="B147" i="280" s="1"/>
  <c r="B148" i="280" s="1"/>
  <c r="B149" i="280" s="1"/>
  <c r="B150" i="280" s="1"/>
  <c r="B151" i="280" s="1"/>
  <c r="B152" i="280" s="1"/>
  <c r="B153" i="280" s="1"/>
  <c r="B154" i="280" s="1"/>
  <c r="B155" i="280" s="1"/>
  <c r="B156" i="280" s="1"/>
  <c r="B157" i="280" s="1"/>
  <c r="B158" i="280" s="1"/>
  <c r="B159" i="280" s="1"/>
  <c r="B160" i="280" s="1"/>
  <c r="B161" i="280" s="1"/>
  <c r="B162" i="280" s="1"/>
  <c r="B163" i="280" s="1"/>
  <c r="B164" i="280" s="1"/>
  <c r="B165" i="280" s="1"/>
  <c r="B166" i="280" s="1"/>
  <c r="B167" i="280" s="1"/>
  <c r="B168" i="280" s="1"/>
  <c r="B169" i="280" s="1"/>
  <c r="B170" i="280" s="1"/>
  <c r="B171" i="280" s="1"/>
  <c r="B172" i="280" s="1"/>
  <c r="B173" i="280" s="1"/>
  <c r="B174" i="280" s="1"/>
  <c r="B175" i="280" s="1"/>
  <c r="B176" i="280" s="1"/>
  <c r="B177" i="280" s="1"/>
  <c r="B178" i="280" s="1"/>
  <c r="B179" i="280" s="1"/>
  <c r="B180" i="280" s="1"/>
  <c r="B181" i="280" s="1"/>
  <c r="B182" i="280" s="1"/>
  <c r="B183" i="280" s="1"/>
  <c r="B184" i="280" s="1"/>
  <c r="B185" i="280" s="1"/>
  <c r="B186" i="280" s="1"/>
  <c r="B187" i="280" s="1"/>
  <c r="B188" i="280" s="1"/>
  <c r="B189" i="280" s="1"/>
  <c r="B190" i="280" s="1"/>
  <c r="B191" i="280" s="1"/>
  <c r="B192" i="280" s="1"/>
  <c r="B193" i="280" s="1"/>
  <c r="B194" i="280" s="1"/>
  <c r="B195" i="280" s="1"/>
  <c r="B196" i="280" s="1"/>
  <c r="B197" i="280" s="1"/>
  <c r="B198" i="280" s="1"/>
  <c r="B199" i="280" s="1"/>
  <c r="B200" i="280" s="1"/>
  <c r="B201" i="280" s="1"/>
  <c r="B202" i="280" s="1"/>
  <c r="B203" i="280" s="1"/>
  <c r="B204" i="280" s="1"/>
  <c r="B205" i="280" s="1"/>
  <c r="B206" i="280" s="1"/>
  <c r="B207" i="280" s="1"/>
  <c r="B208" i="280" s="1"/>
  <c r="B209" i="280" s="1"/>
  <c r="B210" i="280" s="1"/>
  <c r="B211" i="280" s="1"/>
  <c r="B212" i="280" s="1"/>
  <c r="B213" i="280" s="1"/>
  <c r="B214" i="280" s="1"/>
  <c r="B215" i="280" s="1"/>
  <c r="B216" i="280" s="1"/>
  <c r="B217" i="280" s="1"/>
  <c r="B218" i="280" s="1"/>
  <c r="B219" i="280" s="1"/>
  <c r="B220" i="280" s="1"/>
  <c r="B221" i="280" s="1"/>
  <c r="B222" i="280" s="1"/>
  <c r="B223" i="280" s="1"/>
  <c r="B224" i="280" s="1"/>
  <c r="B225" i="280" s="1"/>
  <c r="B226" i="280" s="1"/>
  <c r="B227" i="280" s="1"/>
  <c r="B228" i="280" s="1"/>
  <c r="B229" i="280" s="1"/>
  <c r="B230" i="280" s="1"/>
  <c r="B231" i="280" s="1"/>
  <c r="B232" i="280" s="1"/>
  <c r="B233" i="280" s="1"/>
  <c r="B234" i="280" s="1"/>
  <c r="B235" i="280" s="1"/>
  <c r="B236" i="280" s="1"/>
  <c r="B237" i="280" s="1"/>
  <c r="B238" i="280" s="1"/>
  <c r="B239" i="280" s="1"/>
  <c r="B240" i="280" s="1"/>
  <c r="B241" i="280" s="1"/>
  <c r="B242" i="280" s="1"/>
  <c r="B243" i="280" s="1"/>
  <c r="B245" i="280" s="1"/>
  <c r="B246" i="280" s="1"/>
  <c r="B247" i="280" s="1"/>
  <c r="B248" i="280" s="1"/>
  <c r="B249" i="280" s="1"/>
  <c r="B250" i="280" s="1"/>
  <c r="B251" i="280" s="1"/>
  <c r="B252" i="280" s="1"/>
  <c r="B253" i="280" s="1"/>
  <c r="B254" i="280" s="1"/>
  <c r="B255" i="280" s="1"/>
  <c r="B256" i="280" s="1"/>
  <c r="B257" i="280" s="1"/>
  <c r="B258" i="280" s="1"/>
  <c r="B259" i="280" s="1"/>
  <c r="B260" i="280" s="1"/>
  <c r="B261" i="280" s="1"/>
  <c r="B262" i="280" s="1"/>
  <c r="B263" i="280" s="1"/>
  <c r="B264" i="280" s="1"/>
  <c r="B265" i="280" s="1"/>
  <c r="B266" i="280" s="1"/>
  <c r="B267" i="280" s="1"/>
  <c r="B268" i="280" s="1"/>
  <c r="B269" i="280" s="1"/>
  <c r="B270" i="280" s="1"/>
  <c r="B271" i="280" s="1"/>
  <c r="B272" i="280" s="1"/>
  <c r="B273" i="280" s="1"/>
  <c r="B274" i="280" s="1"/>
  <c r="B275" i="280" s="1"/>
  <c r="B276" i="280" s="1"/>
  <c r="B277" i="280" s="1"/>
  <c r="B278" i="280" s="1"/>
  <c r="B279" i="280" s="1"/>
  <c r="B280" i="280" s="1"/>
  <c r="B281" i="280" s="1"/>
  <c r="B282" i="280" s="1"/>
  <c r="B283" i="280" s="1"/>
  <c r="B284" i="280" s="1"/>
  <c r="B285" i="280" s="1"/>
  <c r="B286" i="280" s="1"/>
  <c r="B287" i="280" s="1"/>
  <c r="B288" i="280" s="1"/>
  <c r="B289" i="280" s="1"/>
  <c r="B290" i="280" s="1"/>
  <c r="B291" i="280" s="1"/>
  <c r="B292" i="280" s="1"/>
  <c r="B293" i="280" s="1"/>
  <c r="B294" i="280" s="1"/>
  <c r="B295" i="280" s="1"/>
  <c r="B296" i="280" s="1"/>
  <c r="B297" i="280" s="1"/>
  <c r="B298" i="280" s="1"/>
  <c r="B299" i="280" s="1"/>
  <c r="B300" i="280" s="1"/>
  <c r="B301" i="280" s="1"/>
  <c r="B302" i="280" s="1"/>
  <c r="B303" i="280" s="1"/>
  <c r="B304" i="280" s="1"/>
  <c r="B305" i="280" s="1"/>
  <c r="B306" i="280" s="1"/>
  <c r="B307" i="280" s="1"/>
  <c r="B308" i="280" s="1"/>
  <c r="B309" i="280" s="1"/>
  <c r="B310" i="280" s="1"/>
  <c r="B311" i="280" s="1"/>
  <c r="B312" i="280" s="1"/>
  <c r="B313" i="280" s="1"/>
  <c r="B314" i="280" s="1"/>
  <c r="B315" i="280" s="1"/>
  <c r="B316" i="280" s="1"/>
  <c r="B317" i="280" s="1"/>
  <c r="B318" i="280" s="1"/>
  <c r="B319" i="280" s="1"/>
  <c r="B320" i="280" s="1"/>
  <c r="B321" i="280" s="1"/>
  <c r="B322" i="280" s="1"/>
  <c r="B323" i="280" s="1"/>
  <c r="B324" i="280" s="1"/>
  <c r="B325" i="280" s="1"/>
  <c r="B326" i="280" s="1"/>
  <c r="B327" i="280" s="1"/>
  <c r="B328" i="280" s="1"/>
  <c r="B329" i="280" s="1"/>
  <c r="B330" i="280" s="1"/>
  <c r="B331" i="280" s="1"/>
  <c r="B332" i="280" s="1"/>
  <c r="B333" i="280" s="1"/>
  <c r="B334" i="280" s="1"/>
  <c r="B335" i="280" s="1"/>
  <c r="B336" i="280" s="1"/>
  <c r="B337" i="280" s="1"/>
  <c r="B338" i="280" s="1"/>
  <c r="B339" i="280" s="1"/>
  <c r="B340" i="280" s="1"/>
  <c r="B341" i="280" s="1"/>
  <c r="B342" i="280" s="1"/>
  <c r="B343" i="280" s="1"/>
  <c r="B344" i="280" s="1"/>
  <c r="B345" i="280" s="1"/>
  <c r="B346" i="280" s="1"/>
  <c r="B347" i="280" s="1"/>
  <c r="B348" i="280" s="1"/>
  <c r="B349" i="280" s="1"/>
  <c r="B350" i="280" s="1"/>
  <c r="B351" i="280" s="1"/>
  <c r="B352" i="280" s="1"/>
  <c r="B353" i="280" s="1"/>
  <c r="B354" i="280" s="1"/>
  <c r="B355" i="280" s="1"/>
  <c r="B356" i="280" s="1"/>
  <c r="B357" i="280" s="1"/>
  <c r="B358" i="280" s="1"/>
  <c r="B359" i="280" s="1"/>
  <c r="B360" i="280" s="1"/>
  <c r="B361" i="280" s="1"/>
  <c r="W14" i="280"/>
  <c r="V14" i="280"/>
  <c r="U14" i="280"/>
  <c r="J14" i="280"/>
  <c r="G14" i="280" s="1"/>
  <c r="I14" i="280"/>
  <c r="F14" i="280" s="1"/>
  <c r="H14" i="280"/>
  <c r="E14" i="280" s="1"/>
  <c r="M10" i="280"/>
  <c r="M9" i="280"/>
  <c r="I6" i="280"/>
  <c r="A4" i="280"/>
  <c r="C1" i="280"/>
  <c r="D1" i="280" s="1"/>
  <c r="E1" i="280" s="1"/>
  <c r="F1" i="280" s="1"/>
  <c r="G1" i="280" s="1"/>
  <c r="H1" i="280" s="1"/>
  <c r="I1" i="280" s="1"/>
  <c r="J1" i="280" s="1"/>
  <c r="K1" i="280" s="1"/>
  <c r="L1" i="280" s="1"/>
  <c r="M1" i="280" s="1"/>
  <c r="N1" i="280" s="1"/>
  <c r="O1" i="280" s="1"/>
  <c r="P1" i="280" s="1"/>
  <c r="Q1" i="280" s="1"/>
  <c r="R1" i="280" s="1"/>
  <c r="S1" i="280" s="1"/>
  <c r="T1" i="280" s="1"/>
  <c r="U1" i="280" s="1"/>
  <c r="V1" i="280" s="1"/>
  <c r="W1" i="280" s="1"/>
  <c r="S15" i="277"/>
  <c r="S16" i="277" s="1"/>
  <c r="R15" i="277"/>
  <c r="R16" i="277" s="1"/>
  <c r="Q15" i="277"/>
  <c r="Q16" i="277" s="1"/>
  <c r="M15" i="277"/>
  <c r="M16" i="277" s="1"/>
  <c r="M17" i="277" s="1"/>
  <c r="L15" i="277"/>
  <c r="L16" i="277" s="1"/>
  <c r="K15" i="277"/>
  <c r="K16" i="277" s="1"/>
  <c r="D15" i="277"/>
  <c r="D16" i="277" s="1"/>
  <c r="C15" i="277"/>
  <c r="B15" i="277"/>
  <c r="B16" i="277" s="1"/>
  <c r="B17" i="277" s="1"/>
  <c r="B18" i="277" s="1"/>
  <c r="B19" i="277" s="1"/>
  <c r="B20" i="277" s="1"/>
  <c r="B21" i="277" s="1"/>
  <c r="B22" i="277" s="1"/>
  <c r="B23" i="277" s="1"/>
  <c r="B24" i="277" s="1"/>
  <c r="B25" i="277" s="1"/>
  <c r="B26" i="277" s="1"/>
  <c r="B27" i="277" s="1"/>
  <c r="B28" i="277" s="1"/>
  <c r="B29" i="277" s="1"/>
  <c r="B30" i="277" s="1"/>
  <c r="B31" i="277" s="1"/>
  <c r="B32" i="277" s="1"/>
  <c r="B33" i="277" s="1"/>
  <c r="B34" i="277" s="1"/>
  <c r="B35" i="277" s="1"/>
  <c r="B36" i="277" s="1"/>
  <c r="B37" i="277" s="1"/>
  <c r="B38" i="277" s="1"/>
  <c r="B39" i="277" s="1"/>
  <c r="B40" i="277" s="1"/>
  <c r="B41" i="277" s="1"/>
  <c r="B42" i="277" s="1"/>
  <c r="B43" i="277" s="1"/>
  <c r="B44" i="277" s="1"/>
  <c r="B45" i="277" s="1"/>
  <c r="B46" i="277" s="1"/>
  <c r="B47" i="277" s="1"/>
  <c r="B48" i="277" s="1"/>
  <c r="B49" i="277" s="1"/>
  <c r="B50" i="277" s="1"/>
  <c r="B51" i="277" s="1"/>
  <c r="B52" i="277" s="1"/>
  <c r="B53" i="277" s="1"/>
  <c r="B54" i="277" s="1"/>
  <c r="B55" i="277" s="1"/>
  <c r="B56" i="277" s="1"/>
  <c r="B57" i="277" s="1"/>
  <c r="B58" i="277" s="1"/>
  <c r="B59" i="277" s="1"/>
  <c r="B60" i="277" s="1"/>
  <c r="B61" i="277" s="1"/>
  <c r="B62" i="277" s="1"/>
  <c r="B63" i="277" s="1"/>
  <c r="B64" i="277" s="1"/>
  <c r="B65" i="277" s="1"/>
  <c r="B66" i="277" s="1"/>
  <c r="B67" i="277" s="1"/>
  <c r="B68" i="277" s="1"/>
  <c r="B69" i="277" s="1"/>
  <c r="B70" i="277" s="1"/>
  <c r="B71" i="277" s="1"/>
  <c r="B72" i="277" s="1"/>
  <c r="B73" i="277" s="1"/>
  <c r="B74" i="277" s="1"/>
  <c r="B75" i="277" s="1"/>
  <c r="B76" i="277" s="1"/>
  <c r="B77" i="277" s="1"/>
  <c r="B78" i="277" s="1"/>
  <c r="B79" i="277" s="1"/>
  <c r="B80" i="277" s="1"/>
  <c r="B81" i="277" s="1"/>
  <c r="B82" i="277" s="1"/>
  <c r="B83" i="277" s="1"/>
  <c r="B84" i="277" s="1"/>
  <c r="B85" i="277" s="1"/>
  <c r="B86" i="277" s="1"/>
  <c r="B87" i="277" s="1"/>
  <c r="B88" i="277" s="1"/>
  <c r="B89" i="277" s="1"/>
  <c r="B90" i="277" s="1"/>
  <c r="B91" i="277" s="1"/>
  <c r="B92" i="277" s="1"/>
  <c r="B93" i="277" s="1"/>
  <c r="B94" i="277" s="1"/>
  <c r="B95" i="277" s="1"/>
  <c r="B96" i="277" s="1"/>
  <c r="B97" i="277" s="1"/>
  <c r="B98" i="277" s="1"/>
  <c r="B99" i="277" s="1"/>
  <c r="B100" i="277" s="1"/>
  <c r="B101" i="277" s="1"/>
  <c r="B102" i="277" s="1"/>
  <c r="B103" i="277" s="1"/>
  <c r="B104" i="277" s="1"/>
  <c r="B105" i="277" s="1"/>
  <c r="B106" i="277" s="1"/>
  <c r="B107" i="277" s="1"/>
  <c r="B108" i="277" s="1"/>
  <c r="B109" i="277" s="1"/>
  <c r="B110" i="277" s="1"/>
  <c r="B111" i="277" s="1"/>
  <c r="B112" i="277" s="1"/>
  <c r="B113" i="277" s="1"/>
  <c r="B114" i="277" s="1"/>
  <c r="B115" i="277" s="1"/>
  <c r="B116" i="277" s="1"/>
  <c r="B117" i="277" s="1"/>
  <c r="B118" i="277" s="1"/>
  <c r="B119" i="277" s="1"/>
  <c r="B120" i="277" s="1"/>
  <c r="B121" i="277" s="1"/>
  <c r="B122" i="277" s="1"/>
  <c r="B123" i="277" s="1"/>
  <c r="B124" i="277" s="1"/>
  <c r="B125" i="277" s="1"/>
  <c r="B126" i="277" s="1"/>
  <c r="B127" i="277" s="1"/>
  <c r="B128" i="277" s="1"/>
  <c r="B129" i="277" s="1"/>
  <c r="B130" i="277" s="1"/>
  <c r="B131" i="277" s="1"/>
  <c r="B132" i="277" s="1"/>
  <c r="B133" i="277" s="1"/>
  <c r="B134" i="277" s="1"/>
  <c r="B135" i="277" s="1"/>
  <c r="B136" i="277" s="1"/>
  <c r="B137" i="277" s="1"/>
  <c r="B138" i="277" s="1"/>
  <c r="B139" i="277" s="1"/>
  <c r="B140" i="277" s="1"/>
  <c r="B141" i="277" s="1"/>
  <c r="B142" i="277" s="1"/>
  <c r="B143" i="277" s="1"/>
  <c r="B144" i="277" s="1"/>
  <c r="B145" i="277" s="1"/>
  <c r="B146" i="277" s="1"/>
  <c r="B147" i="277" s="1"/>
  <c r="B148" i="277" s="1"/>
  <c r="B149" i="277" s="1"/>
  <c r="B150" i="277" s="1"/>
  <c r="B151" i="277" s="1"/>
  <c r="B152" i="277" s="1"/>
  <c r="B153" i="277" s="1"/>
  <c r="B154" i="277" s="1"/>
  <c r="B155" i="277" s="1"/>
  <c r="B156" i="277" s="1"/>
  <c r="B157" i="277" s="1"/>
  <c r="B158" i="277" s="1"/>
  <c r="B159" i="277" s="1"/>
  <c r="B160" i="277" s="1"/>
  <c r="B161" i="277" s="1"/>
  <c r="B162" i="277" s="1"/>
  <c r="B163" i="277" s="1"/>
  <c r="B164" i="277" s="1"/>
  <c r="B165" i="277" s="1"/>
  <c r="B166" i="277" s="1"/>
  <c r="B167" i="277" s="1"/>
  <c r="B168" i="277" s="1"/>
  <c r="B169" i="277" s="1"/>
  <c r="B170" i="277" s="1"/>
  <c r="B171" i="277" s="1"/>
  <c r="B172" i="277" s="1"/>
  <c r="B173" i="277" s="1"/>
  <c r="B174" i="277" s="1"/>
  <c r="B175" i="277" s="1"/>
  <c r="B176" i="277" s="1"/>
  <c r="B177" i="277" s="1"/>
  <c r="B178" i="277" s="1"/>
  <c r="B179" i="277" s="1"/>
  <c r="B180" i="277" s="1"/>
  <c r="B181" i="277" s="1"/>
  <c r="B182" i="277" s="1"/>
  <c r="B183" i="277" s="1"/>
  <c r="B184" i="277" s="1"/>
  <c r="B185" i="277" s="1"/>
  <c r="B186" i="277" s="1"/>
  <c r="B187" i="277" s="1"/>
  <c r="B188" i="277" s="1"/>
  <c r="B189" i="277" s="1"/>
  <c r="B190" i="277" s="1"/>
  <c r="B191" i="277" s="1"/>
  <c r="B192" i="277" s="1"/>
  <c r="B193" i="277" s="1"/>
  <c r="B194" i="277" s="1"/>
  <c r="B195" i="277" s="1"/>
  <c r="B196" i="277" s="1"/>
  <c r="B197" i="277" s="1"/>
  <c r="B198" i="277" s="1"/>
  <c r="B199" i="277" s="1"/>
  <c r="B200" i="277" s="1"/>
  <c r="B201" i="277" s="1"/>
  <c r="B202" i="277" s="1"/>
  <c r="B203" i="277" s="1"/>
  <c r="B204" i="277" s="1"/>
  <c r="B205" i="277" s="1"/>
  <c r="B206" i="277" s="1"/>
  <c r="B207" i="277" s="1"/>
  <c r="B208" i="277" s="1"/>
  <c r="B209" i="277" s="1"/>
  <c r="B210" i="277" s="1"/>
  <c r="B211" i="277" s="1"/>
  <c r="B212" i="277" s="1"/>
  <c r="B213" i="277" s="1"/>
  <c r="B214" i="277" s="1"/>
  <c r="B215" i="277" s="1"/>
  <c r="B216" i="277" s="1"/>
  <c r="B217" i="277" s="1"/>
  <c r="B218" i="277" s="1"/>
  <c r="B219" i="277" s="1"/>
  <c r="B220" i="277" s="1"/>
  <c r="B221" i="277" s="1"/>
  <c r="B222" i="277" s="1"/>
  <c r="B223" i="277" s="1"/>
  <c r="B224" i="277" s="1"/>
  <c r="B225" i="277" s="1"/>
  <c r="B226" i="277" s="1"/>
  <c r="B227" i="277" s="1"/>
  <c r="B228" i="277" s="1"/>
  <c r="B229" i="277" s="1"/>
  <c r="B230" i="277" s="1"/>
  <c r="B231" i="277" s="1"/>
  <c r="B232" i="277" s="1"/>
  <c r="B233" i="277" s="1"/>
  <c r="B234" i="277" s="1"/>
  <c r="B235" i="277" s="1"/>
  <c r="B236" i="277" s="1"/>
  <c r="B237" i="277" s="1"/>
  <c r="B238" i="277" s="1"/>
  <c r="B239" i="277" s="1"/>
  <c r="B240" i="277" s="1"/>
  <c r="B241" i="277" s="1"/>
  <c r="B242" i="277" s="1"/>
  <c r="B243" i="277" s="1"/>
  <c r="B244" i="277" s="1"/>
  <c r="B245" i="277" s="1"/>
  <c r="B246" i="277" s="1"/>
  <c r="B247" i="277" s="1"/>
  <c r="B248" i="277" s="1"/>
  <c r="B249" i="277" s="1"/>
  <c r="B250" i="277" s="1"/>
  <c r="B251" i="277" s="1"/>
  <c r="B252" i="277" s="1"/>
  <c r="B253" i="277" s="1"/>
  <c r="B254" i="277" s="1"/>
  <c r="B255" i="277" s="1"/>
  <c r="B256" i="277" s="1"/>
  <c r="B258" i="277" s="1"/>
  <c r="B259" i="277" s="1"/>
  <c r="B260" i="277" s="1"/>
  <c r="B261" i="277" s="1"/>
  <c r="B262" i="277" s="1"/>
  <c r="B263" i="277" s="1"/>
  <c r="B264" i="277" s="1"/>
  <c r="B265" i="277" s="1"/>
  <c r="B266" i="277" s="1"/>
  <c r="B267" i="277" s="1"/>
  <c r="B268" i="277" s="1"/>
  <c r="B269" i="277" s="1"/>
  <c r="B270" i="277" s="1"/>
  <c r="B271" i="277" s="1"/>
  <c r="B272" i="277" s="1"/>
  <c r="B273" i="277" s="1"/>
  <c r="B274" i="277" s="1"/>
  <c r="B275" i="277" s="1"/>
  <c r="B276" i="277" s="1"/>
  <c r="B277" i="277" s="1"/>
  <c r="B278" i="277" s="1"/>
  <c r="B279" i="277" s="1"/>
  <c r="B280" i="277" s="1"/>
  <c r="B281" i="277" s="1"/>
  <c r="B282" i="277" s="1"/>
  <c r="B283" i="277" s="1"/>
  <c r="B284" i="277" s="1"/>
  <c r="B285" i="277" s="1"/>
  <c r="B286" i="277" s="1"/>
  <c r="B287" i="277" s="1"/>
  <c r="B288" i="277" s="1"/>
  <c r="B289" i="277" s="1"/>
  <c r="B290" i="277" s="1"/>
  <c r="B291" i="277" s="1"/>
  <c r="B292" i="277" s="1"/>
  <c r="B293" i="277" s="1"/>
  <c r="B294" i="277" s="1"/>
  <c r="B295" i="277" s="1"/>
  <c r="B296" i="277" s="1"/>
  <c r="B297" i="277" s="1"/>
  <c r="B298" i="277" s="1"/>
  <c r="B299" i="277" s="1"/>
  <c r="B300" i="277" s="1"/>
  <c r="B301" i="277" s="1"/>
  <c r="B302" i="277" s="1"/>
  <c r="B303" i="277" s="1"/>
  <c r="B304" i="277" s="1"/>
  <c r="B305" i="277" s="1"/>
  <c r="B306" i="277" s="1"/>
  <c r="B307" i="277" s="1"/>
  <c r="B308" i="277" s="1"/>
  <c r="B309" i="277" s="1"/>
  <c r="B310" i="277" s="1"/>
  <c r="B311" i="277" s="1"/>
  <c r="B312" i="277" s="1"/>
  <c r="B313" i="277" s="1"/>
  <c r="B314" i="277" s="1"/>
  <c r="B315" i="277" s="1"/>
  <c r="B316" i="277" s="1"/>
  <c r="B317" i="277" s="1"/>
  <c r="B318" i="277" s="1"/>
  <c r="B319" i="277" s="1"/>
  <c r="B320" i="277" s="1"/>
  <c r="B321" i="277" s="1"/>
  <c r="B322" i="277" s="1"/>
  <c r="B323" i="277" s="1"/>
  <c r="B324" i="277" s="1"/>
  <c r="B325" i="277" s="1"/>
  <c r="B326" i="277" s="1"/>
  <c r="B327" i="277" s="1"/>
  <c r="B328" i="277" s="1"/>
  <c r="B329" i="277" s="1"/>
  <c r="B330" i="277" s="1"/>
  <c r="B331" i="277" s="1"/>
  <c r="B332" i="277" s="1"/>
  <c r="B333" i="277" s="1"/>
  <c r="B334" i="277" s="1"/>
  <c r="B335" i="277" s="1"/>
  <c r="B336" i="277" s="1"/>
  <c r="B337" i="277" s="1"/>
  <c r="B338" i="277" s="1"/>
  <c r="B339" i="277" s="1"/>
  <c r="B340" i="277" s="1"/>
  <c r="B341" i="277" s="1"/>
  <c r="B342" i="277" s="1"/>
  <c r="B343" i="277" s="1"/>
  <c r="B344" i="277" s="1"/>
  <c r="B345" i="277" s="1"/>
  <c r="B346" i="277" s="1"/>
  <c r="B347" i="277" s="1"/>
  <c r="B348" i="277" s="1"/>
  <c r="B349" i="277" s="1"/>
  <c r="B350" i="277" s="1"/>
  <c r="B351" i="277" s="1"/>
  <c r="B352" i="277" s="1"/>
  <c r="B353" i="277" s="1"/>
  <c r="B354" i="277" s="1"/>
  <c r="B355" i="277" s="1"/>
  <c r="B356" i="277" s="1"/>
  <c r="B357" i="277" s="1"/>
  <c r="B358" i="277" s="1"/>
  <c r="B359" i="277" s="1"/>
  <c r="B360" i="277" s="1"/>
  <c r="B361" i="277" s="1"/>
  <c r="W14" i="277"/>
  <c r="V14" i="277"/>
  <c r="V15" i="277" s="1"/>
  <c r="V16" i="277" s="1"/>
  <c r="U14" i="277"/>
  <c r="J14" i="277"/>
  <c r="G14" i="277" s="1"/>
  <c r="I14" i="277"/>
  <c r="F14" i="277" s="1"/>
  <c r="H14" i="277"/>
  <c r="E14" i="277" s="1"/>
  <c r="M10" i="277"/>
  <c r="M9" i="277"/>
  <c r="I6" i="277"/>
  <c r="A4" i="277"/>
  <c r="C1" i="277"/>
  <c r="D1" i="277" s="1"/>
  <c r="E1" i="277" s="1"/>
  <c r="F1" i="277" s="1"/>
  <c r="G1" i="277" s="1"/>
  <c r="H1" i="277" s="1"/>
  <c r="I1" i="277" s="1"/>
  <c r="J1" i="277" s="1"/>
  <c r="K1" i="277" s="1"/>
  <c r="L1" i="277" s="1"/>
  <c r="M1" i="277" s="1"/>
  <c r="N1" i="277" s="1"/>
  <c r="O1" i="277" s="1"/>
  <c r="P1" i="277" s="1"/>
  <c r="Q1" i="277" s="1"/>
  <c r="R1" i="277" s="1"/>
  <c r="S1" i="277" s="1"/>
  <c r="T1" i="277" s="1"/>
  <c r="U1" i="277" s="1"/>
  <c r="V1" i="277" s="1"/>
  <c r="W1" i="277" s="1"/>
  <c r="Y1" i="277" s="1"/>
  <c r="Z1" i="277" s="1"/>
  <c r="AA1" i="277" s="1"/>
  <c r="AB1" i="277" s="1"/>
  <c r="B16" i="274"/>
  <c r="B17" i="274" s="1"/>
  <c r="B18" i="274" s="1"/>
  <c r="B19" i="274" s="1"/>
  <c r="B20" i="274" s="1"/>
  <c r="B21" i="274" s="1"/>
  <c r="B22" i="274" s="1"/>
  <c r="B23" i="274" s="1"/>
  <c r="B24" i="274" s="1"/>
  <c r="B25" i="274" s="1"/>
  <c r="B26" i="274" s="1"/>
  <c r="B27" i="274" s="1"/>
  <c r="B28" i="274" s="1"/>
  <c r="B29" i="274" s="1"/>
  <c r="B30" i="274" s="1"/>
  <c r="B31" i="274" s="1"/>
  <c r="B32" i="274" s="1"/>
  <c r="B33" i="274" s="1"/>
  <c r="B34" i="274" s="1"/>
  <c r="B35" i="274" s="1"/>
  <c r="B36" i="274" s="1"/>
  <c r="B37" i="274" s="1"/>
  <c r="B38" i="274" s="1"/>
  <c r="B39" i="274" s="1"/>
  <c r="B40" i="274" s="1"/>
  <c r="B41" i="274" s="1"/>
  <c r="B42" i="274" s="1"/>
  <c r="B43" i="274" s="1"/>
  <c r="B44" i="274" s="1"/>
  <c r="B45" i="274" s="1"/>
  <c r="B46" i="274" s="1"/>
  <c r="B47" i="274" s="1"/>
  <c r="B48" i="274" s="1"/>
  <c r="B49" i="274" s="1"/>
  <c r="B50" i="274" s="1"/>
  <c r="B51" i="274" s="1"/>
  <c r="B52" i="274" s="1"/>
  <c r="B53" i="274" s="1"/>
  <c r="B54" i="274" s="1"/>
  <c r="B55" i="274" s="1"/>
  <c r="B56" i="274" s="1"/>
  <c r="B57" i="274" s="1"/>
  <c r="B58" i="274" s="1"/>
  <c r="B59" i="274" s="1"/>
  <c r="B60" i="274" s="1"/>
  <c r="B61" i="274" s="1"/>
  <c r="B62" i="274" s="1"/>
  <c r="B63" i="274" s="1"/>
  <c r="B64" i="274" s="1"/>
  <c r="B65" i="274" s="1"/>
  <c r="B66" i="274" s="1"/>
  <c r="B67" i="274" s="1"/>
  <c r="B68" i="274" s="1"/>
  <c r="B69" i="274" s="1"/>
  <c r="B70" i="274" s="1"/>
  <c r="B71" i="274" s="1"/>
  <c r="B72" i="274" s="1"/>
  <c r="B73" i="274" s="1"/>
  <c r="B74" i="274" s="1"/>
  <c r="B75" i="274" s="1"/>
  <c r="B76" i="274" s="1"/>
  <c r="B77" i="274" s="1"/>
  <c r="B78" i="274" s="1"/>
  <c r="B79" i="274" s="1"/>
  <c r="B80" i="274" s="1"/>
  <c r="B81" i="274" s="1"/>
  <c r="B82" i="274" s="1"/>
  <c r="B83" i="274" s="1"/>
  <c r="B84" i="274" s="1"/>
  <c r="B85" i="274" s="1"/>
  <c r="B86" i="274" s="1"/>
  <c r="B87" i="274" s="1"/>
  <c r="B88" i="274" s="1"/>
  <c r="B89" i="274" s="1"/>
  <c r="B90" i="274" s="1"/>
  <c r="B91" i="274" s="1"/>
  <c r="B92" i="274" s="1"/>
  <c r="B93" i="274" s="1"/>
  <c r="B94" i="274" s="1"/>
  <c r="B95" i="274" s="1"/>
  <c r="B96" i="274" s="1"/>
  <c r="B97" i="274" s="1"/>
  <c r="B98" i="274" s="1"/>
  <c r="B99" i="274" s="1"/>
  <c r="B100" i="274" s="1"/>
  <c r="B101" i="274" s="1"/>
  <c r="B102" i="274" s="1"/>
  <c r="B103" i="274" s="1"/>
  <c r="B104" i="274" s="1"/>
  <c r="B105" i="274" s="1"/>
  <c r="B106" i="274" s="1"/>
  <c r="B107" i="274" s="1"/>
  <c r="B108" i="274" s="1"/>
  <c r="B109" i="274" s="1"/>
  <c r="B110" i="274" s="1"/>
  <c r="B111" i="274" s="1"/>
  <c r="B112" i="274" s="1"/>
  <c r="B113" i="274" s="1"/>
  <c r="B114" i="274" s="1"/>
  <c r="B115" i="274" s="1"/>
  <c r="B116" i="274" s="1"/>
  <c r="B117" i="274" s="1"/>
  <c r="B118" i="274" s="1"/>
  <c r="B119" i="274" s="1"/>
  <c r="B120" i="274" s="1"/>
  <c r="B121" i="274" s="1"/>
  <c r="B122" i="274" s="1"/>
  <c r="B123" i="274" s="1"/>
  <c r="B124" i="274" s="1"/>
  <c r="B125" i="274" s="1"/>
  <c r="B126" i="274" s="1"/>
  <c r="B127" i="274" s="1"/>
  <c r="B128" i="274" s="1"/>
  <c r="B129" i="274" s="1"/>
  <c r="B130" i="274" s="1"/>
  <c r="B131" i="274" s="1"/>
  <c r="B132" i="274" s="1"/>
  <c r="B133" i="274" s="1"/>
  <c r="B134" i="274" s="1"/>
  <c r="B135" i="274" s="1"/>
  <c r="B136" i="274" s="1"/>
  <c r="B137" i="274" s="1"/>
  <c r="B138" i="274" s="1"/>
  <c r="B139" i="274" s="1"/>
  <c r="B140" i="274" s="1"/>
  <c r="B141" i="274" s="1"/>
  <c r="B142" i="274" s="1"/>
  <c r="B143" i="274" s="1"/>
  <c r="B144" i="274" s="1"/>
  <c r="B145" i="274" s="1"/>
  <c r="B146" i="274" s="1"/>
  <c r="B147" i="274" s="1"/>
  <c r="B148" i="274" s="1"/>
  <c r="B149" i="274" s="1"/>
  <c r="B150" i="274" s="1"/>
  <c r="B151" i="274" s="1"/>
  <c r="B152" i="274" s="1"/>
  <c r="B153" i="274" s="1"/>
  <c r="B154" i="274" s="1"/>
  <c r="B155" i="274" s="1"/>
  <c r="B156" i="274" s="1"/>
  <c r="B157" i="274" s="1"/>
  <c r="B158" i="274" s="1"/>
  <c r="B159" i="274" s="1"/>
  <c r="B160" i="274" s="1"/>
  <c r="B161" i="274" s="1"/>
  <c r="B162" i="274" s="1"/>
  <c r="B163" i="274" s="1"/>
  <c r="B164" i="274" s="1"/>
  <c r="B165" i="274" s="1"/>
  <c r="B166" i="274" s="1"/>
  <c r="B167" i="274" s="1"/>
  <c r="B168" i="274" s="1"/>
  <c r="B169" i="274" s="1"/>
  <c r="B170" i="274" s="1"/>
  <c r="B171" i="274" s="1"/>
  <c r="B172" i="274" s="1"/>
  <c r="B173" i="274" s="1"/>
  <c r="B174" i="274" s="1"/>
  <c r="B175" i="274" s="1"/>
  <c r="B176" i="274" s="1"/>
  <c r="B177" i="274" s="1"/>
  <c r="B178" i="274" s="1"/>
  <c r="B179" i="274" s="1"/>
  <c r="B180" i="274" s="1"/>
  <c r="B181" i="274" s="1"/>
  <c r="B182" i="274" s="1"/>
  <c r="B183" i="274" s="1"/>
  <c r="B184" i="274" s="1"/>
  <c r="B185" i="274" s="1"/>
  <c r="B186" i="274" s="1"/>
  <c r="B187" i="274" s="1"/>
  <c r="B188" i="274" s="1"/>
  <c r="B189" i="274" s="1"/>
  <c r="B190" i="274" s="1"/>
  <c r="B191" i="274" s="1"/>
  <c r="B192" i="274" s="1"/>
  <c r="B193" i="274" s="1"/>
  <c r="B194" i="274" s="1"/>
  <c r="B195" i="274" s="1"/>
  <c r="B196" i="274" s="1"/>
  <c r="B197" i="274" s="1"/>
  <c r="B198" i="274" s="1"/>
  <c r="B199" i="274" s="1"/>
  <c r="B200" i="274" s="1"/>
  <c r="B201" i="274" s="1"/>
  <c r="B202" i="274" s="1"/>
  <c r="B203" i="274" s="1"/>
  <c r="B204" i="274" s="1"/>
  <c r="B205" i="274" s="1"/>
  <c r="B206" i="274" s="1"/>
  <c r="B207" i="274" s="1"/>
  <c r="B208" i="274" s="1"/>
  <c r="B209" i="274" s="1"/>
  <c r="B210" i="274" s="1"/>
  <c r="B211" i="274" s="1"/>
  <c r="B212" i="274" s="1"/>
  <c r="B213" i="274" s="1"/>
  <c r="B214" i="274" s="1"/>
  <c r="B215" i="274" s="1"/>
  <c r="B216" i="274" s="1"/>
  <c r="B217" i="274" s="1"/>
  <c r="B218" i="274" s="1"/>
  <c r="B219" i="274" s="1"/>
  <c r="B220" i="274" s="1"/>
  <c r="B221" i="274" s="1"/>
  <c r="B222" i="274" s="1"/>
  <c r="B223" i="274" s="1"/>
  <c r="B224" i="274" s="1"/>
  <c r="B225" i="274" s="1"/>
  <c r="B226" i="274" s="1"/>
  <c r="B227" i="274" s="1"/>
  <c r="B228" i="274" s="1"/>
  <c r="B229" i="274" s="1"/>
  <c r="B230" i="274" s="1"/>
  <c r="B231" i="274" s="1"/>
  <c r="B232" i="274" s="1"/>
  <c r="B233" i="274" s="1"/>
  <c r="B234" i="274" s="1"/>
  <c r="B235" i="274" s="1"/>
  <c r="B236" i="274" s="1"/>
  <c r="B237" i="274" s="1"/>
  <c r="B238" i="274" s="1"/>
  <c r="B239" i="274" s="1"/>
  <c r="B240" i="274" s="1"/>
  <c r="B241" i="274" s="1"/>
  <c r="B242" i="274" s="1"/>
  <c r="B243" i="274" s="1"/>
  <c r="B244" i="274" s="1"/>
  <c r="B245" i="274" s="1"/>
  <c r="B246" i="274" s="1"/>
  <c r="B247" i="274" s="1"/>
  <c r="B248" i="274" s="1"/>
  <c r="B249" i="274" s="1"/>
  <c r="B250" i="274" s="1"/>
  <c r="B251" i="274" s="1"/>
  <c r="B252" i="274" s="1"/>
  <c r="B253" i="274" s="1"/>
  <c r="B254" i="274" s="1"/>
  <c r="B255" i="274" s="1"/>
  <c r="B256" i="274" s="1"/>
  <c r="B257" i="274" s="1"/>
  <c r="B258" i="274" s="1"/>
  <c r="B259" i="274" s="1"/>
  <c r="B260" i="274" s="1"/>
  <c r="B261" i="274" s="1"/>
  <c r="B262" i="274" s="1"/>
  <c r="B263" i="274" s="1"/>
  <c r="B264" i="274" s="1"/>
  <c r="B265" i="274" s="1"/>
  <c r="B266" i="274" s="1"/>
  <c r="B267" i="274" s="1"/>
  <c r="B268" i="274" s="1"/>
  <c r="B269" i="274" s="1"/>
  <c r="B270" i="274" s="1"/>
  <c r="B271" i="274" s="1"/>
  <c r="B272" i="274" s="1"/>
  <c r="B273" i="274" s="1"/>
  <c r="B274" i="274" s="1"/>
  <c r="B275" i="274" s="1"/>
  <c r="B276" i="274" s="1"/>
  <c r="B277" i="274" s="1"/>
  <c r="B278" i="274" s="1"/>
  <c r="B279" i="274" s="1"/>
  <c r="B280" i="274" s="1"/>
  <c r="B281" i="274" s="1"/>
  <c r="B282" i="274" s="1"/>
  <c r="B283" i="274" s="1"/>
  <c r="B284" i="274" s="1"/>
  <c r="B285" i="274" s="1"/>
  <c r="B286" i="274" s="1"/>
  <c r="B287" i="274" s="1"/>
  <c r="B288" i="274" s="1"/>
  <c r="B289" i="274" s="1"/>
  <c r="B290" i="274" s="1"/>
  <c r="B291" i="274" s="1"/>
  <c r="B292" i="274" s="1"/>
  <c r="B293" i="274" s="1"/>
  <c r="B294" i="274" s="1"/>
  <c r="B295" i="274" s="1"/>
  <c r="B296" i="274" s="1"/>
  <c r="B297" i="274" s="1"/>
  <c r="B298" i="274" s="1"/>
  <c r="B299" i="274" s="1"/>
  <c r="B300" i="274" s="1"/>
  <c r="B301" i="274" s="1"/>
  <c r="B302" i="274" s="1"/>
  <c r="B303" i="274" s="1"/>
  <c r="B304" i="274" s="1"/>
  <c r="B305" i="274" s="1"/>
  <c r="B306" i="274" s="1"/>
  <c r="B307" i="274" s="1"/>
  <c r="B308" i="274" s="1"/>
  <c r="B309" i="274" s="1"/>
  <c r="B310" i="274" s="1"/>
  <c r="B311" i="274" s="1"/>
  <c r="B312" i="274" s="1"/>
  <c r="B313" i="274" s="1"/>
  <c r="B314" i="274" s="1"/>
  <c r="B315" i="274" s="1"/>
  <c r="B316" i="274" s="1"/>
  <c r="B317" i="274" s="1"/>
  <c r="B318" i="274" s="1"/>
  <c r="B319" i="274" s="1"/>
  <c r="B320" i="274" s="1"/>
  <c r="B321" i="274" s="1"/>
  <c r="B322" i="274" s="1"/>
  <c r="B323" i="274" s="1"/>
  <c r="B324" i="274" s="1"/>
  <c r="W14" i="274"/>
  <c r="V14" i="274"/>
  <c r="U14" i="274"/>
  <c r="J14" i="274"/>
  <c r="G14" i="274" s="1"/>
  <c r="I14" i="274"/>
  <c r="F14" i="274" s="1"/>
  <c r="H14" i="274"/>
  <c r="E14" i="274" s="1"/>
  <c r="M10" i="274"/>
  <c r="M9" i="274"/>
  <c r="I6" i="274"/>
  <c r="A4" i="274"/>
  <c r="C1" i="274"/>
  <c r="D1" i="274" s="1"/>
  <c r="E1" i="274" s="1"/>
  <c r="F1" i="274" s="1"/>
  <c r="G1" i="274" s="1"/>
  <c r="H1" i="274" s="1"/>
  <c r="I1" i="274" s="1"/>
  <c r="J1" i="274" s="1"/>
  <c r="K1" i="274" s="1"/>
  <c r="L1" i="274" s="1"/>
  <c r="M1" i="274" s="1"/>
  <c r="N1" i="274" s="1"/>
  <c r="O1" i="274" s="1"/>
  <c r="P1" i="274" s="1"/>
  <c r="Q1" i="274" s="1"/>
  <c r="R1" i="274" s="1"/>
  <c r="S1" i="274" s="1"/>
  <c r="T1" i="274" s="1"/>
  <c r="U1" i="274" s="1"/>
  <c r="V1" i="274" s="1"/>
  <c r="W1" i="274" s="1"/>
  <c r="B87" i="271"/>
  <c r="B88" i="271" s="1"/>
  <c r="B89" i="271" s="1"/>
  <c r="B90" i="271" s="1"/>
  <c r="B91" i="271" s="1"/>
  <c r="B92" i="271" s="1"/>
  <c r="B93" i="271" s="1"/>
  <c r="B94" i="271" s="1"/>
  <c r="B95" i="271" s="1"/>
  <c r="B96" i="271" s="1"/>
  <c r="B97" i="271" s="1"/>
  <c r="B98" i="271" s="1"/>
  <c r="B99" i="271" s="1"/>
  <c r="B100" i="271" s="1"/>
  <c r="B101" i="271" s="1"/>
  <c r="B102" i="271" s="1"/>
  <c r="B103" i="271" s="1"/>
  <c r="B104" i="271" s="1"/>
  <c r="B105" i="271" s="1"/>
  <c r="B106" i="271" s="1"/>
  <c r="B107" i="271" s="1"/>
  <c r="B108" i="271" s="1"/>
  <c r="B109" i="271" s="1"/>
  <c r="B110" i="271" s="1"/>
  <c r="B111" i="271" s="1"/>
  <c r="B112" i="271" s="1"/>
  <c r="B113" i="271" s="1"/>
  <c r="B114" i="271" s="1"/>
  <c r="B115" i="271" s="1"/>
  <c r="B116" i="271" s="1"/>
  <c r="B117" i="271" s="1"/>
  <c r="B118" i="271" s="1"/>
  <c r="B119" i="271" s="1"/>
  <c r="B120" i="271" s="1"/>
  <c r="B121" i="271" s="1"/>
  <c r="B122" i="271" s="1"/>
  <c r="B123" i="271" s="1"/>
  <c r="B124" i="271" s="1"/>
  <c r="B125" i="271" s="1"/>
  <c r="B126" i="271" s="1"/>
  <c r="B127" i="271" s="1"/>
  <c r="B128" i="271" s="1"/>
  <c r="B129" i="271" s="1"/>
  <c r="B130" i="271" s="1"/>
  <c r="B131" i="271" s="1"/>
  <c r="B132" i="271" s="1"/>
  <c r="B133" i="271" s="1"/>
  <c r="B134" i="271" s="1"/>
  <c r="B135" i="271" s="1"/>
  <c r="B136" i="271" s="1"/>
  <c r="B137" i="271" s="1"/>
  <c r="B138" i="271" s="1"/>
  <c r="B139" i="271" s="1"/>
  <c r="B140" i="271" s="1"/>
  <c r="B141" i="271" s="1"/>
  <c r="B142" i="271" s="1"/>
  <c r="B143" i="271" s="1"/>
  <c r="B144" i="271" s="1"/>
  <c r="B145" i="271" s="1"/>
  <c r="B146" i="271" s="1"/>
  <c r="B147" i="271" s="1"/>
  <c r="B148" i="271" s="1"/>
  <c r="B149" i="271" s="1"/>
  <c r="B150" i="271" s="1"/>
  <c r="B151" i="271" s="1"/>
  <c r="B152" i="271" s="1"/>
  <c r="B153" i="271" s="1"/>
  <c r="B154" i="271" s="1"/>
  <c r="B155" i="271" s="1"/>
  <c r="B156" i="271" s="1"/>
  <c r="B157" i="271" s="1"/>
  <c r="B158" i="271" s="1"/>
  <c r="B159" i="271" s="1"/>
  <c r="B160" i="271" s="1"/>
  <c r="B161" i="271" s="1"/>
  <c r="B162" i="271" s="1"/>
  <c r="B163" i="271" s="1"/>
  <c r="B164" i="271" s="1"/>
  <c r="B165" i="271" s="1"/>
  <c r="B166" i="271" s="1"/>
  <c r="B167" i="271" s="1"/>
  <c r="B168" i="271" s="1"/>
  <c r="B169" i="271" s="1"/>
  <c r="B170" i="271" s="1"/>
  <c r="B171" i="271" s="1"/>
  <c r="B172" i="271" s="1"/>
  <c r="B173" i="271" s="1"/>
  <c r="B174" i="271" s="1"/>
  <c r="B175" i="271" s="1"/>
  <c r="B176" i="271" s="1"/>
  <c r="B177" i="271" s="1"/>
  <c r="B178" i="271" s="1"/>
  <c r="B179" i="271" s="1"/>
  <c r="B180" i="271" s="1"/>
  <c r="B181" i="271" s="1"/>
  <c r="B182" i="271" s="1"/>
  <c r="B183" i="271" s="1"/>
  <c r="B184" i="271" s="1"/>
  <c r="B185" i="271" s="1"/>
  <c r="B186" i="271" s="1"/>
  <c r="B187" i="271" s="1"/>
  <c r="B188" i="271" s="1"/>
  <c r="B189" i="271" s="1"/>
  <c r="B190" i="271" s="1"/>
  <c r="B191" i="271" s="1"/>
  <c r="B192" i="271" s="1"/>
  <c r="B193" i="271" s="1"/>
  <c r="B194" i="271" s="1"/>
  <c r="B195" i="271" s="1"/>
  <c r="B196" i="271" s="1"/>
  <c r="B197" i="271" s="1"/>
  <c r="B198" i="271" s="1"/>
  <c r="B199" i="271" s="1"/>
  <c r="B200" i="271" s="1"/>
  <c r="B201" i="271" s="1"/>
  <c r="B202" i="271" s="1"/>
  <c r="B203" i="271" s="1"/>
  <c r="B204" i="271" s="1"/>
  <c r="B205" i="271" s="1"/>
  <c r="B206" i="271" s="1"/>
  <c r="B207" i="271" s="1"/>
  <c r="B208" i="271" s="1"/>
  <c r="B209" i="271" s="1"/>
  <c r="B210" i="271" s="1"/>
  <c r="B211" i="271" s="1"/>
  <c r="B212" i="271" s="1"/>
  <c r="B213" i="271" s="1"/>
  <c r="B214" i="271" s="1"/>
  <c r="B215" i="271" s="1"/>
  <c r="B216" i="271" s="1"/>
  <c r="B217" i="271" s="1"/>
  <c r="B218" i="271" s="1"/>
  <c r="B219" i="271" s="1"/>
  <c r="B220" i="271" s="1"/>
  <c r="B221" i="271" s="1"/>
  <c r="B222" i="271" s="1"/>
  <c r="B223" i="271" s="1"/>
  <c r="B224" i="271" s="1"/>
  <c r="B225" i="271" s="1"/>
  <c r="B226" i="271" s="1"/>
  <c r="B227" i="271" s="1"/>
  <c r="B228" i="271" s="1"/>
  <c r="B229" i="271" s="1"/>
  <c r="B230" i="271" s="1"/>
  <c r="B231" i="271" s="1"/>
  <c r="B232" i="271" s="1"/>
  <c r="B233" i="271" s="1"/>
  <c r="B234" i="271" s="1"/>
  <c r="B235" i="271" s="1"/>
  <c r="B236" i="271" s="1"/>
  <c r="B237" i="271" s="1"/>
  <c r="B238" i="271" s="1"/>
  <c r="B239" i="271" s="1"/>
  <c r="B240" i="271" s="1"/>
  <c r="B241" i="271" s="1"/>
  <c r="B242" i="271" s="1"/>
  <c r="B243" i="271" s="1"/>
  <c r="B244" i="271" s="1"/>
  <c r="B245" i="271" s="1"/>
  <c r="B246" i="271" s="1"/>
  <c r="B247" i="271" s="1"/>
  <c r="B248" i="271" s="1"/>
  <c r="B249" i="271" s="1"/>
  <c r="B250" i="271" s="1"/>
  <c r="B251" i="271" s="1"/>
  <c r="B252" i="271" s="1"/>
  <c r="B253" i="271" s="1"/>
  <c r="B254" i="271" s="1"/>
  <c r="B255" i="271" s="1"/>
  <c r="B257" i="271" s="1"/>
  <c r="B258" i="271" s="1"/>
  <c r="B259" i="271" s="1"/>
  <c r="B260" i="271" s="1"/>
  <c r="B261" i="271" s="1"/>
  <c r="B262" i="271" s="1"/>
  <c r="B263" i="271" s="1"/>
  <c r="B264" i="271" s="1"/>
  <c r="B265" i="271" s="1"/>
  <c r="B266" i="271" s="1"/>
  <c r="B267" i="271" s="1"/>
  <c r="B268" i="271" s="1"/>
  <c r="B269" i="271" s="1"/>
  <c r="B270" i="271" s="1"/>
  <c r="B271" i="271" s="1"/>
  <c r="B272" i="271" s="1"/>
  <c r="B273" i="271" s="1"/>
  <c r="B274" i="271" s="1"/>
  <c r="B275" i="271" s="1"/>
  <c r="B276" i="271" s="1"/>
  <c r="B277" i="271" s="1"/>
  <c r="B278" i="271" s="1"/>
  <c r="B279" i="271" s="1"/>
  <c r="B280" i="271" s="1"/>
  <c r="B281" i="271" s="1"/>
  <c r="B282" i="271" s="1"/>
  <c r="B283" i="271" s="1"/>
  <c r="B284" i="271" s="1"/>
  <c r="B285" i="271" s="1"/>
  <c r="B286" i="271" s="1"/>
  <c r="B287" i="271" s="1"/>
  <c r="B288" i="271" s="1"/>
  <c r="B289" i="271" s="1"/>
  <c r="B290" i="271" s="1"/>
  <c r="B291" i="271" s="1"/>
  <c r="B292" i="271" s="1"/>
  <c r="B293" i="271" s="1"/>
  <c r="B294" i="271" s="1"/>
  <c r="B295" i="271" s="1"/>
  <c r="B296" i="271" s="1"/>
  <c r="B297" i="271" s="1"/>
  <c r="B298" i="271" s="1"/>
  <c r="B299" i="271" s="1"/>
  <c r="B300" i="271" s="1"/>
  <c r="B301" i="271" s="1"/>
  <c r="B302" i="271" s="1"/>
  <c r="B303" i="271" s="1"/>
  <c r="B304" i="271" s="1"/>
  <c r="B305" i="271" s="1"/>
  <c r="B306" i="271" s="1"/>
  <c r="B307" i="271" s="1"/>
  <c r="B308" i="271" s="1"/>
  <c r="B309" i="271" s="1"/>
  <c r="B310" i="271" s="1"/>
  <c r="B311" i="271" s="1"/>
  <c r="B312" i="271" s="1"/>
  <c r="B313" i="271" s="1"/>
  <c r="B314" i="271" s="1"/>
  <c r="B315" i="271" s="1"/>
  <c r="B316" i="271" s="1"/>
  <c r="B317" i="271" s="1"/>
  <c r="B318" i="271" s="1"/>
  <c r="B319" i="271" s="1"/>
  <c r="B320" i="271" s="1"/>
  <c r="B321" i="271" s="1"/>
  <c r="B322" i="271" s="1"/>
  <c r="B323" i="271" s="1"/>
  <c r="B324" i="271" s="1"/>
  <c r="B325" i="271" s="1"/>
  <c r="B326" i="271" s="1"/>
  <c r="B327" i="271" s="1"/>
  <c r="B328" i="271" s="1"/>
  <c r="B329" i="271" s="1"/>
  <c r="B330" i="271" s="1"/>
  <c r="B331" i="271" s="1"/>
  <c r="B332" i="271" s="1"/>
  <c r="B333" i="271" s="1"/>
  <c r="B334" i="271" s="1"/>
  <c r="B335" i="271" s="1"/>
  <c r="B336" i="271" s="1"/>
  <c r="B337" i="271" s="1"/>
  <c r="B338" i="271" s="1"/>
  <c r="B339" i="271" s="1"/>
  <c r="B340" i="271" s="1"/>
  <c r="B341" i="271" s="1"/>
  <c r="B342" i="271" s="1"/>
  <c r="B343" i="271" s="1"/>
  <c r="B344" i="271" s="1"/>
  <c r="B345" i="271" s="1"/>
  <c r="B346" i="271" s="1"/>
  <c r="B347" i="271" s="1"/>
  <c r="B348" i="271" s="1"/>
  <c r="B349" i="271" s="1"/>
  <c r="B350" i="271" s="1"/>
  <c r="B351" i="271" s="1"/>
  <c r="B352" i="271" s="1"/>
  <c r="B353" i="271" s="1"/>
  <c r="B354" i="271" s="1"/>
  <c r="B355" i="271" s="1"/>
  <c r="B356" i="271" s="1"/>
  <c r="B357" i="271" s="1"/>
  <c r="B358" i="271" s="1"/>
  <c r="B359" i="271" s="1"/>
  <c r="B360" i="271" s="1"/>
  <c r="B361" i="271" s="1"/>
  <c r="B362" i="271" s="1"/>
  <c r="B363" i="271" s="1"/>
  <c r="B364" i="271" s="1"/>
  <c r="B365" i="271" s="1"/>
  <c r="B366" i="271" s="1"/>
  <c r="B367" i="271" s="1"/>
  <c r="B368" i="271" s="1"/>
  <c r="B369" i="271" s="1"/>
  <c r="B370" i="271" s="1"/>
  <c r="B371" i="271" s="1"/>
  <c r="B372" i="271" s="1"/>
  <c r="B373" i="271" s="1"/>
  <c r="B374" i="271" s="1"/>
  <c r="B375" i="271" s="1"/>
  <c r="B376" i="271" s="1"/>
  <c r="B377" i="271" s="1"/>
  <c r="B378" i="271" s="1"/>
  <c r="B379" i="271" s="1"/>
  <c r="B380" i="271" s="1"/>
  <c r="B381" i="271" s="1"/>
  <c r="B382" i="271" s="1"/>
  <c r="B383" i="271" s="1"/>
  <c r="B384" i="271" s="1"/>
  <c r="B385" i="271" s="1"/>
  <c r="B386" i="271" s="1"/>
  <c r="B387" i="271" s="1"/>
  <c r="B388" i="271" s="1"/>
  <c r="B389" i="271" s="1"/>
  <c r="B390" i="271" s="1"/>
  <c r="B391" i="271" s="1"/>
  <c r="B392" i="271" s="1"/>
  <c r="B393" i="271" s="1"/>
  <c r="B394" i="271" s="1"/>
  <c r="B395" i="271" s="1"/>
  <c r="B396" i="271" s="1"/>
  <c r="B397" i="271" s="1"/>
  <c r="W14" i="271"/>
  <c r="V14" i="271"/>
  <c r="U14" i="271"/>
  <c r="J14" i="271"/>
  <c r="G14" i="271" s="1"/>
  <c r="I14" i="271"/>
  <c r="F14" i="271" s="1"/>
  <c r="H14" i="271"/>
  <c r="E14" i="271" s="1"/>
  <c r="M10" i="271"/>
  <c r="M9" i="271"/>
  <c r="I6" i="271"/>
  <c r="A4" i="271"/>
  <c r="C1" i="271"/>
  <c r="D1" i="271" s="1"/>
  <c r="E1" i="271" s="1"/>
  <c r="F1" i="271" s="1"/>
  <c r="G1" i="271" s="1"/>
  <c r="H1" i="271" s="1"/>
  <c r="I1" i="271" s="1"/>
  <c r="J1" i="271" s="1"/>
  <c r="K1" i="271" s="1"/>
  <c r="L1" i="271" s="1"/>
  <c r="M1" i="271" s="1"/>
  <c r="N1" i="271" s="1"/>
  <c r="O1" i="271" s="1"/>
  <c r="P1" i="271" s="1"/>
  <c r="Q1" i="271" s="1"/>
  <c r="R1" i="271" s="1"/>
  <c r="S1" i="271" s="1"/>
  <c r="T1" i="271" s="1"/>
  <c r="U1" i="271" s="1"/>
  <c r="V1" i="271" s="1"/>
  <c r="W1" i="271" s="1"/>
  <c r="Y1" i="271" s="1"/>
  <c r="Z1" i="271" s="1"/>
  <c r="AA1" i="271" s="1"/>
  <c r="AB1" i="271" s="1"/>
  <c r="B16" i="268"/>
  <c r="W14" i="268"/>
  <c r="W15" i="268" s="1"/>
  <c r="V14" i="268"/>
  <c r="V15" i="268" s="1"/>
  <c r="U14" i="268"/>
  <c r="U15" i="268" s="1"/>
  <c r="J14" i="268"/>
  <c r="G14" i="268" s="1"/>
  <c r="I14" i="268"/>
  <c r="F14" i="268" s="1"/>
  <c r="H14" i="268"/>
  <c r="E14" i="268" s="1"/>
  <c r="M10" i="268"/>
  <c r="M9" i="268"/>
  <c r="I6" i="268"/>
  <c r="A4" i="268"/>
  <c r="C1" i="268"/>
  <c r="D1" i="268" s="1"/>
  <c r="E1" i="268" s="1"/>
  <c r="F1" i="268" s="1"/>
  <c r="G1" i="268" s="1"/>
  <c r="H1" i="268" s="1"/>
  <c r="I1" i="268" s="1"/>
  <c r="J1" i="268" s="1"/>
  <c r="K1" i="268" s="1"/>
  <c r="L1" i="268" s="1"/>
  <c r="M1" i="268" s="1"/>
  <c r="N1" i="268" s="1"/>
  <c r="O1" i="268" s="1"/>
  <c r="P1" i="268" s="1"/>
  <c r="Q1" i="268" s="1"/>
  <c r="R1" i="268" s="1"/>
  <c r="S1" i="268" s="1"/>
  <c r="T1" i="268" s="1"/>
  <c r="U1" i="268" s="1"/>
  <c r="V1" i="268" s="1"/>
  <c r="W1" i="268" s="1"/>
  <c r="X1" i="268" s="1"/>
  <c r="Z1" i="268" s="1"/>
  <c r="AA1" i="268" s="1"/>
  <c r="AB1" i="268" s="1"/>
  <c r="S15" i="265"/>
  <c r="R15" i="265"/>
  <c r="Q15" i="265"/>
  <c r="M15" i="265"/>
  <c r="M16" i="265" s="1"/>
  <c r="M17" i="265" s="1"/>
  <c r="M18" i="265" s="1"/>
  <c r="L15" i="265"/>
  <c r="L16" i="265" s="1"/>
  <c r="K15" i="265"/>
  <c r="K16" i="265" s="1"/>
  <c r="D15" i="265"/>
  <c r="D16" i="265" s="1"/>
  <c r="D17" i="265" s="1"/>
  <c r="D18" i="265" s="1"/>
  <c r="C15" i="265"/>
  <c r="C16" i="265" s="1"/>
  <c r="C17" i="265" s="1"/>
  <c r="C18" i="265" s="1"/>
  <c r="B15" i="265"/>
  <c r="B16" i="265" s="1"/>
  <c r="B17" i="265" s="1"/>
  <c r="B18" i="265" s="1"/>
  <c r="B19" i="265" s="1"/>
  <c r="B20" i="265" s="1"/>
  <c r="B21" i="265" s="1"/>
  <c r="B22" i="265" s="1"/>
  <c r="B23" i="265" s="1"/>
  <c r="B24" i="265" s="1"/>
  <c r="B25" i="265" s="1"/>
  <c r="B26" i="265" s="1"/>
  <c r="B27" i="265" s="1"/>
  <c r="B28" i="265" s="1"/>
  <c r="B29" i="265" s="1"/>
  <c r="B30" i="265" s="1"/>
  <c r="B31" i="265" s="1"/>
  <c r="B32" i="265" s="1"/>
  <c r="B33" i="265" s="1"/>
  <c r="B34" i="265" s="1"/>
  <c r="B35" i="265" s="1"/>
  <c r="B36" i="265" s="1"/>
  <c r="B37" i="265" s="1"/>
  <c r="B38" i="265" s="1"/>
  <c r="B39" i="265" s="1"/>
  <c r="B40" i="265" s="1"/>
  <c r="B41" i="265" s="1"/>
  <c r="B42" i="265" s="1"/>
  <c r="B43" i="265" s="1"/>
  <c r="B44" i="265" s="1"/>
  <c r="B45" i="265" s="1"/>
  <c r="B46" i="265" s="1"/>
  <c r="B47" i="265" s="1"/>
  <c r="B48" i="265" s="1"/>
  <c r="B49" i="265" s="1"/>
  <c r="B50" i="265" s="1"/>
  <c r="B51" i="265" s="1"/>
  <c r="B52" i="265" s="1"/>
  <c r="B53" i="265" s="1"/>
  <c r="B54" i="265" s="1"/>
  <c r="B55" i="265" s="1"/>
  <c r="B56" i="265" s="1"/>
  <c r="B57" i="265" s="1"/>
  <c r="B58" i="265" s="1"/>
  <c r="B59" i="265" s="1"/>
  <c r="B60" i="265" s="1"/>
  <c r="B61" i="265" s="1"/>
  <c r="B62" i="265" s="1"/>
  <c r="B63" i="265" s="1"/>
  <c r="B64" i="265" s="1"/>
  <c r="B65" i="265" s="1"/>
  <c r="B66" i="265" s="1"/>
  <c r="B67" i="265" s="1"/>
  <c r="B68" i="265" s="1"/>
  <c r="B69" i="265" s="1"/>
  <c r="B70" i="265" s="1"/>
  <c r="B71" i="265" s="1"/>
  <c r="B72" i="265" s="1"/>
  <c r="B73" i="265" s="1"/>
  <c r="B74" i="265" s="1"/>
  <c r="B75" i="265" s="1"/>
  <c r="B76" i="265" s="1"/>
  <c r="B77" i="265" s="1"/>
  <c r="B78" i="265" s="1"/>
  <c r="B79" i="265" s="1"/>
  <c r="B80" i="265" s="1"/>
  <c r="B81" i="265" s="1"/>
  <c r="B82" i="265" s="1"/>
  <c r="B83" i="265" s="1"/>
  <c r="B84" i="265" s="1"/>
  <c r="B85" i="265" s="1"/>
  <c r="B86" i="265" s="1"/>
  <c r="B87" i="265" s="1"/>
  <c r="B88" i="265" s="1"/>
  <c r="B89" i="265" s="1"/>
  <c r="B90" i="265" s="1"/>
  <c r="B91" i="265" s="1"/>
  <c r="B92" i="265" s="1"/>
  <c r="B93" i="265" s="1"/>
  <c r="B94" i="265" s="1"/>
  <c r="B95" i="265" s="1"/>
  <c r="B96" i="265" s="1"/>
  <c r="B97" i="265" s="1"/>
  <c r="B98" i="265" s="1"/>
  <c r="B99" i="265" s="1"/>
  <c r="B100" i="265" s="1"/>
  <c r="B101" i="265" s="1"/>
  <c r="B102" i="265" s="1"/>
  <c r="B103" i="265" s="1"/>
  <c r="B104" i="265" s="1"/>
  <c r="B105" i="265" s="1"/>
  <c r="B106" i="265" s="1"/>
  <c r="B107" i="265" s="1"/>
  <c r="B108" i="265" s="1"/>
  <c r="B109" i="265" s="1"/>
  <c r="B110" i="265" s="1"/>
  <c r="B111" i="265" s="1"/>
  <c r="B112" i="265" s="1"/>
  <c r="B113" i="265" s="1"/>
  <c r="B114" i="265" s="1"/>
  <c r="B115" i="265" s="1"/>
  <c r="B116" i="265" s="1"/>
  <c r="B117" i="265" s="1"/>
  <c r="B118" i="265" s="1"/>
  <c r="B119" i="265" s="1"/>
  <c r="B120" i="265" s="1"/>
  <c r="B121" i="265" s="1"/>
  <c r="B122" i="265" s="1"/>
  <c r="B123" i="265" s="1"/>
  <c r="B124" i="265" s="1"/>
  <c r="B125" i="265" s="1"/>
  <c r="B126" i="265" s="1"/>
  <c r="B127" i="265" s="1"/>
  <c r="B128" i="265" s="1"/>
  <c r="B129" i="265" s="1"/>
  <c r="B130" i="265" s="1"/>
  <c r="B131" i="265" s="1"/>
  <c r="B132" i="265" s="1"/>
  <c r="B133" i="265" s="1"/>
  <c r="B134" i="265" s="1"/>
  <c r="B135" i="265" s="1"/>
  <c r="B136" i="265" s="1"/>
  <c r="B137" i="265" s="1"/>
  <c r="B138" i="265" s="1"/>
  <c r="B139" i="265" s="1"/>
  <c r="B140" i="265" s="1"/>
  <c r="B141" i="265" s="1"/>
  <c r="B142" i="265" s="1"/>
  <c r="B143" i="265" s="1"/>
  <c r="B144" i="265" s="1"/>
  <c r="B145" i="265" s="1"/>
  <c r="B146" i="265" s="1"/>
  <c r="B147" i="265" s="1"/>
  <c r="B148" i="265" s="1"/>
  <c r="B149" i="265" s="1"/>
  <c r="B150" i="265" s="1"/>
  <c r="B151" i="265" s="1"/>
  <c r="B152" i="265" s="1"/>
  <c r="B153" i="265" s="1"/>
  <c r="B154" i="265" s="1"/>
  <c r="B155" i="265" s="1"/>
  <c r="B156" i="265" s="1"/>
  <c r="B157" i="265" s="1"/>
  <c r="B158" i="265" s="1"/>
  <c r="B159" i="265" s="1"/>
  <c r="B160" i="265" s="1"/>
  <c r="B161" i="265" s="1"/>
  <c r="B162" i="265" s="1"/>
  <c r="B163" i="265" s="1"/>
  <c r="B164" i="265" s="1"/>
  <c r="B165" i="265" s="1"/>
  <c r="B166" i="265" s="1"/>
  <c r="B167" i="265" s="1"/>
  <c r="B168" i="265" s="1"/>
  <c r="B169" i="265" s="1"/>
  <c r="B170" i="265" s="1"/>
  <c r="B171" i="265" s="1"/>
  <c r="B172" i="265" s="1"/>
  <c r="B173" i="265" s="1"/>
  <c r="B174" i="265" s="1"/>
  <c r="B175" i="265" s="1"/>
  <c r="B176" i="265" s="1"/>
  <c r="B177" i="265" s="1"/>
  <c r="B178" i="265" s="1"/>
  <c r="B179" i="265" s="1"/>
  <c r="B180" i="265" s="1"/>
  <c r="B181" i="265" s="1"/>
  <c r="B182" i="265" s="1"/>
  <c r="B183" i="265" s="1"/>
  <c r="B184" i="265" s="1"/>
  <c r="B185" i="265" s="1"/>
  <c r="B186" i="265" s="1"/>
  <c r="B187" i="265" s="1"/>
  <c r="B188" i="265" s="1"/>
  <c r="B189" i="265" s="1"/>
  <c r="B190" i="265" s="1"/>
  <c r="B191" i="265" s="1"/>
  <c r="B192" i="265" s="1"/>
  <c r="B193" i="265" s="1"/>
  <c r="B194" i="265" s="1"/>
  <c r="B195" i="265" s="1"/>
  <c r="B196" i="265" s="1"/>
  <c r="B197" i="265" s="1"/>
  <c r="B198" i="265" s="1"/>
  <c r="B199" i="265" s="1"/>
  <c r="B200" i="265" s="1"/>
  <c r="B201" i="265" s="1"/>
  <c r="B202" i="265" s="1"/>
  <c r="B203" i="265" s="1"/>
  <c r="B204" i="265" s="1"/>
  <c r="B205" i="265" s="1"/>
  <c r="B206" i="265" s="1"/>
  <c r="B207" i="265" s="1"/>
  <c r="B208" i="265" s="1"/>
  <c r="B209" i="265" s="1"/>
  <c r="B210" i="265" s="1"/>
  <c r="B211" i="265" s="1"/>
  <c r="B212" i="265" s="1"/>
  <c r="B213" i="265" s="1"/>
  <c r="B214" i="265" s="1"/>
  <c r="B215" i="265" s="1"/>
  <c r="B216" i="265" s="1"/>
  <c r="B217" i="265" s="1"/>
  <c r="B218" i="265" s="1"/>
  <c r="B219" i="265" s="1"/>
  <c r="B220" i="265" s="1"/>
  <c r="B221" i="265" s="1"/>
  <c r="B222" i="265" s="1"/>
  <c r="B223" i="265" s="1"/>
  <c r="B224" i="265" s="1"/>
  <c r="B225" i="265" s="1"/>
  <c r="B226" i="265" s="1"/>
  <c r="B227" i="265" s="1"/>
  <c r="B228" i="265" s="1"/>
  <c r="B229" i="265" s="1"/>
  <c r="B230" i="265" s="1"/>
  <c r="B231" i="265" s="1"/>
  <c r="B232" i="265" s="1"/>
  <c r="B233" i="265" s="1"/>
  <c r="B234" i="265" s="1"/>
  <c r="B235" i="265" s="1"/>
  <c r="B236" i="265" s="1"/>
  <c r="B237" i="265" s="1"/>
  <c r="B238" i="265" s="1"/>
  <c r="B239" i="265" s="1"/>
  <c r="B240" i="265" s="1"/>
  <c r="B241" i="265" s="1"/>
  <c r="B242" i="265" s="1"/>
  <c r="B243" i="265" s="1"/>
  <c r="B244" i="265" s="1"/>
  <c r="B245" i="265" s="1"/>
  <c r="B246" i="265" s="1"/>
  <c r="B247" i="265" s="1"/>
  <c r="B248" i="265" s="1"/>
  <c r="B249" i="265" s="1"/>
  <c r="B250" i="265" s="1"/>
  <c r="B251" i="265" s="1"/>
  <c r="B252" i="265" s="1"/>
  <c r="B253" i="265" s="1"/>
  <c r="B254" i="265" s="1"/>
  <c r="B255" i="265" s="1"/>
  <c r="B256" i="265" s="1"/>
  <c r="B257" i="265" s="1"/>
  <c r="B258" i="265" s="1"/>
  <c r="B259" i="265" s="1"/>
  <c r="B260" i="265" s="1"/>
  <c r="B261" i="265" s="1"/>
  <c r="B262" i="265" s="1"/>
  <c r="B263" i="265" s="1"/>
  <c r="B264" i="265" s="1"/>
  <c r="B265" i="265" s="1"/>
  <c r="B266" i="265" s="1"/>
  <c r="B267" i="265" s="1"/>
  <c r="B268" i="265" s="1"/>
  <c r="B269" i="265" s="1"/>
  <c r="B270" i="265" s="1"/>
  <c r="B271" i="265" s="1"/>
  <c r="B272" i="265" s="1"/>
  <c r="B273" i="265" s="1"/>
  <c r="B274" i="265" s="1"/>
  <c r="B275" i="265" s="1"/>
  <c r="B276" i="265" s="1"/>
  <c r="B277" i="265" s="1"/>
  <c r="B278" i="265" s="1"/>
  <c r="B279" i="265" s="1"/>
  <c r="B280" i="265" s="1"/>
  <c r="B281" i="265" s="1"/>
  <c r="B282" i="265" s="1"/>
  <c r="B283" i="265" s="1"/>
  <c r="B284" i="265" s="1"/>
  <c r="B285" i="265" s="1"/>
  <c r="B286" i="265" s="1"/>
  <c r="B287" i="265" s="1"/>
  <c r="B288" i="265" s="1"/>
  <c r="B289" i="265" s="1"/>
  <c r="B290" i="265" s="1"/>
  <c r="B291" i="265" s="1"/>
  <c r="B292" i="265" s="1"/>
  <c r="B293" i="265" s="1"/>
  <c r="B294" i="265" s="1"/>
  <c r="B295" i="265" s="1"/>
  <c r="B296" i="265" s="1"/>
  <c r="B297" i="265" s="1"/>
  <c r="B298" i="265" s="1"/>
  <c r="B299" i="265" s="1"/>
  <c r="B300" i="265" s="1"/>
  <c r="B301" i="265" s="1"/>
  <c r="B302" i="265" s="1"/>
  <c r="B303" i="265" s="1"/>
  <c r="B304" i="265" s="1"/>
  <c r="B305" i="265" s="1"/>
  <c r="B306" i="265" s="1"/>
  <c r="B307" i="265" s="1"/>
  <c r="B308" i="265" s="1"/>
  <c r="B309" i="265" s="1"/>
  <c r="B310" i="265" s="1"/>
  <c r="B311" i="265" s="1"/>
  <c r="B312" i="265" s="1"/>
  <c r="B313" i="265" s="1"/>
  <c r="B314" i="265" s="1"/>
  <c r="B315" i="265" s="1"/>
  <c r="B316" i="265" s="1"/>
  <c r="B317" i="265" s="1"/>
  <c r="B318" i="265" s="1"/>
  <c r="B319" i="265" s="1"/>
  <c r="B320" i="265" s="1"/>
  <c r="B321" i="265" s="1"/>
  <c r="B322" i="265" s="1"/>
  <c r="B323" i="265" s="1"/>
  <c r="B324" i="265" s="1"/>
  <c r="B325" i="265" s="1"/>
  <c r="B326" i="265" s="1"/>
  <c r="B327" i="265" s="1"/>
  <c r="B328" i="265" s="1"/>
  <c r="B329" i="265" s="1"/>
  <c r="B331" i="265" s="1"/>
  <c r="B332" i="265" s="1"/>
  <c r="B333" i="265" s="1"/>
  <c r="B334" i="265" s="1"/>
  <c r="B335" i="265" s="1"/>
  <c r="B336" i="265" s="1"/>
  <c r="B337" i="265" s="1"/>
  <c r="B338" i="265" s="1"/>
  <c r="B339" i="265" s="1"/>
  <c r="B340" i="265" s="1"/>
  <c r="B341" i="265" s="1"/>
  <c r="B342" i="265" s="1"/>
  <c r="B343" i="265" s="1"/>
  <c r="B344" i="265" s="1"/>
  <c r="B345" i="265" s="1"/>
  <c r="B346" i="265" s="1"/>
  <c r="B347" i="265" s="1"/>
  <c r="B348" i="265" s="1"/>
  <c r="B349" i="265" s="1"/>
  <c r="B350" i="265" s="1"/>
  <c r="B351" i="265" s="1"/>
  <c r="B352" i="265" s="1"/>
  <c r="B353" i="265" s="1"/>
  <c r="B354" i="265" s="1"/>
  <c r="B355" i="265" s="1"/>
  <c r="B356" i="265" s="1"/>
  <c r="B357" i="265" s="1"/>
  <c r="B358" i="265" s="1"/>
  <c r="B359" i="265" s="1"/>
  <c r="B360" i="265" s="1"/>
  <c r="B361" i="265" s="1"/>
  <c r="B362" i="265" s="1"/>
  <c r="B363" i="265" s="1"/>
  <c r="B364" i="265" s="1"/>
  <c r="B365" i="265" s="1"/>
  <c r="B366" i="265" s="1"/>
  <c r="B367" i="265" s="1"/>
  <c r="B368" i="265" s="1"/>
  <c r="B369" i="265" s="1"/>
  <c r="B370" i="265" s="1"/>
  <c r="B371" i="265" s="1"/>
  <c r="B372" i="265" s="1"/>
  <c r="B373" i="265" s="1"/>
  <c r="B374" i="265" s="1"/>
  <c r="B375" i="265" s="1"/>
  <c r="B376" i="265" s="1"/>
  <c r="B377" i="265" s="1"/>
  <c r="B378" i="265" s="1"/>
  <c r="B379" i="265" s="1"/>
  <c r="B380" i="265" s="1"/>
  <c r="B381" i="265" s="1"/>
  <c r="B382" i="265" s="1"/>
  <c r="B383" i="265" s="1"/>
  <c r="B384" i="265" s="1"/>
  <c r="B385" i="265" s="1"/>
  <c r="B386" i="265" s="1"/>
  <c r="B387" i="265" s="1"/>
  <c r="B388" i="265" s="1"/>
  <c r="B389" i="265" s="1"/>
  <c r="B390" i="265" s="1"/>
  <c r="B391" i="265" s="1"/>
  <c r="B392" i="265" s="1"/>
  <c r="B393" i="265" s="1"/>
  <c r="B394" i="265" s="1"/>
  <c r="B395" i="265" s="1"/>
  <c r="B396" i="265" s="1"/>
  <c r="W14" i="265"/>
  <c r="W15" i="265" s="1"/>
  <c r="V14" i="265"/>
  <c r="U14" i="265"/>
  <c r="J14" i="265"/>
  <c r="G14" i="265" s="1"/>
  <c r="I14" i="265"/>
  <c r="F14" i="265" s="1"/>
  <c r="H14" i="265"/>
  <c r="E14" i="265" s="1"/>
  <c r="M10" i="265"/>
  <c r="M9" i="265"/>
  <c r="I6" i="265"/>
  <c r="A4" i="265"/>
  <c r="C1" i="265"/>
  <c r="D1" i="265" s="1"/>
  <c r="E1" i="265" s="1"/>
  <c r="F1" i="265" s="1"/>
  <c r="G1" i="265" s="1"/>
  <c r="H1" i="265" s="1"/>
  <c r="I1" i="265" s="1"/>
  <c r="J1" i="265" s="1"/>
  <c r="K1" i="265" s="1"/>
  <c r="L1" i="265" s="1"/>
  <c r="M1" i="265" s="1"/>
  <c r="N1" i="265" s="1"/>
  <c r="O1" i="265" s="1"/>
  <c r="P1" i="265" s="1"/>
  <c r="Q1" i="265" s="1"/>
  <c r="R1" i="265" s="1"/>
  <c r="S1" i="265" s="1"/>
  <c r="T1" i="265" s="1"/>
  <c r="U1" i="265" s="1"/>
  <c r="V1" i="265" s="1"/>
  <c r="W1" i="265" s="1"/>
  <c r="Y1" i="265" s="1"/>
  <c r="Z1" i="265" s="1"/>
  <c r="AA1" i="265" s="1"/>
  <c r="AB1" i="265" s="1"/>
  <c r="S16" i="265" l="1"/>
  <c r="S17" i="265" s="1"/>
  <c r="S18" i="265" s="1"/>
  <c r="S19" i="265" s="1"/>
  <c r="S20" i="265" s="1"/>
  <c r="S21" i="265" s="1"/>
  <c r="S22" i="265" s="1"/>
  <c r="S23" i="265" s="1"/>
  <c r="S24" i="265" s="1"/>
  <c r="S25" i="265" s="1"/>
  <c r="S26" i="265" s="1"/>
  <c r="S27" i="265" s="1"/>
  <c r="S28" i="265" s="1"/>
  <c r="S29" i="265" s="1"/>
  <c r="S30" i="265" s="1"/>
  <c r="S31" i="265" s="1"/>
  <c r="S32" i="265" s="1"/>
  <c r="S33" i="265" s="1"/>
  <c r="S34" i="265" s="1"/>
  <c r="S35" i="265" s="1"/>
  <c r="S36" i="265" s="1"/>
  <c r="S37" i="265" s="1"/>
  <c r="S38" i="265" s="1"/>
  <c r="S39" i="265" s="1"/>
  <c r="S40" i="265" s="1"/>
  <c r="S41" i="265" s="1"/>
  <c r="S42" i="265" s="1"/>
  <c r="S43" i="265" s="1"/>
  <c r="S44" i="265" s="1"/>
  <c r="S45" i="265" s="1"/>
  <c r="S46" i="265" s="1"/>
  <c r="S47" i="265" s="1"/>
  <c r="S48" i="265" s="1"/>
  <c r="S49" i="265" s="1"/>
  <c r="U15" i="274"/>
  <c r="U16" i="274" s="1"/>
  <c r="U17" i="274" s="1"/>
  <c r="U18" i="274" s="1"/>
  <c r="U19" i="274" s="1"/>
  <c r="U20" i="274" s="1"/>
  <c r="U21" i="274" s="1"/>
  <c r="U22" i="274" s="1"/>
  <c r="U23" i="274" s="1"/>
  <c r="U24" i="274" s="1"/>
  <c r="U25" i="274" s="1"/>
  <c r="U26" i="274" s="1"/>
  <c r="U27" i="274" s="1"/>
  <c r="U28" i="274" s="1"/>
  <c r="U29" i="274" s="1"/>
  <c r="U30" i="274" s="1"/>
  <c r="U31" i="274" s="1"/>
  <c r="U32" i="274" s="1"/>
  <c r="V15" i="274"/>
  <c r="T15" i="274" s="1"/>
  <c r="W16" i="274"/>
  <c r="W17" i="274" s="1"/>
  <c r="W18" i="274" s="1"/>
  <c r="W19" i="274" s="1"/>
  <c r="W20" i="274" s="1"/>
  <c r="W21" i="274" s="1"/>
  <c r="W22" i="274" s="1"/>
  <c r="W23" i="274" s="1"/>
  <c r="W24" i="274" s="1"/>
  <c r="W25" i="274" s="1"/>
  <c r="W26" i="274" s="1"/>
  <c r="W27" i="274" s="1"/>
  <c r="W28" i="274" s="1"/>
  <c r="W29" i="274" s="1"/>
  <c r="W30" i="274" s="1"/>
  <c r="W31" i="274" s="1"/>
  <c r="W32" i="274" s="1"/>
  <c r="W33" i="274" s="1"/>
  <c r="W34" i="274" s="1"/>
  <c r="W35" i="274" s="1"/>
  <c r="W36" i="274" s="1"/>
  <c r="W37" i="274" s="1"/>
  <c r="W38" i="274" s="1"/>
  <c r="W39" i="274" s="1"/>
  <c r="W40" i="274" s="1"/>
  <c r="W41" i="274" s="1"/>
  <c r="W42" i="274" s="1"/>
  <c r="W43" i="274" s="1"/>
  <c r="W44" i="274" s="1"/>
  <c r="W45" i="274" s="1"/>
  <c r="W46" i="274" s="1"/>
  <c r="W47" i="274" s="1"/>
  <c r="W48" i="274" s="1"/>
  <c r="W49" i="274" s="1"/>
  <c r="W50" i="274" s="1"/>
  <c r="W51" i="274" s="1"/>
  <c r="W52" i="274" s="1"/>
  <c r="W53" i="274" s="1"/>
  <c r="W54" i="274" s="1"/>
  <c r="W55" i="274" s="1"/>
  <c r="W56" i="274" s="1"/>
  <c r="W57" i="274" s="1"/>
  <c r="W58" i="274" s="1"/>
  <c r="W59" i="274" s="1"/>
  <c r="W60" i="274" s="1"/>
  <c r="W61" i="274" s="1"/>
  <c r="W62" i="274" s="1"/>
  <c r="W63" i="274" s="1"/>
  <c r="W64" i="274" s="1"/>
  <c r="W65" i="274" s="1"/>
  <c r="W66" i="274" s="1"/>
  <c r="W67" i="274" s="1"/>
  <c r="W68" i="274" s="1"/>
  <c r="W69" i="274" s="1"/>
  <c r="W70" i="274" s="1"/>
  <c r="W71" i="274" s="1"/>
  <c r="W72" i="274" s="1"/>
  <c r="W73" i="274" s="1"/>
  <c r="W74" i="274" s="1"/>
  <c r="W75" i="274" s="1"/>
  <c r="W76" i="274" s="1"/>
  <c r="W77" i="274" s="1"/>
  <c r="W78" i="274" s="1"/>
  <c r="W79" i="274" s="1"/>
  <c r="W80" i="274" s="1"/>
  <c r="W81" i="274" s="1"/>
  <c r="W82" i="274" s="1"/>
  <c r="W83" i="274" s="1"/>
  <c r="W84" i="274" s="1"/>
  <c r="W85" i="274" s="1"/>
  <c r="W86" i="274" s="1"/>
  <c r="W87" i="274" s="1"/>
  <c r="W88" i="274" s="1"/>
  <c r="W89" i="274" s="1"/>
  <c r="W90" i="274" s="1"/>
  <c r="W91" i="274" s="1"/>
  <c r="W92" i="274" s="1"/>
  <c r="W93" i="274" s="1"/>
  <c r="W94" i="274" s="1"/>
  <c r="W95" i="274" s="1"/>
  <c r="W96" i="274" s="1"/>
  <c r="W97" i="274" s="1"/>
  <c r="W98" i="274" s="1"/>
  <c r="W99" i="274" s="1"/>
  <c r="W100" i="274" s="1"/>
  <c r="W101" i="274" s="1"/>
  <c r="W102" i="274" s="1"/>
  <c r="W103" i="274" s="1"/>
  <c r="W104" i="274" s="1"/>
  <c r="W105" i="274" s="1"/>
  <c r="W106" i="274" s="1"/>
  <c r="W107" i="274" s="1"/>
  <c r="W108" i="274" s="1"/>
  <c r="W109" i="274" s="1"/>
  <c r="W110" i="274" s="1"/>
  <c r="W111" i="274" s="1"/>
  <c r="W112" i="274" s="1"/>
  <c r="W113" i="274" s="1"/>
  <c r="W114" i="274" s="1"/>
  <c r="W115" i="274" s="1"/>
  <c r="W116" i="274" s="1"/>
  <c r="W117" i="274" s="1"/>
  <c r="W118" i="274" s="1"/>
  <c r="W119" i="274" s="1"/>
  <c r="W120" i="274" s="1"/>
  <c r="W121" i="274" s="1"/>
  <c r="W122" i="274" s="1"/>
  <c r="W123" i="274" s="1"/>
  <c r="W124" i="274" s="1"/>
  <c r="W125" i="274" s="1"/>
  <c r="W126" i="274" s="1"/>
  <c r="W127" i="274" s="1"/>
  <c r="W128" i="274" s="1"/>
  <c r="W129" i="274" s="1"/>
  <c r="W130" i="274" s="1"/>
  <c r="W131" i="274" s="1"/>
  <c r="W132" i="274" s="1"/>
  <c r="W133" i="274" s="1"/>
  <c r="W134" i="274" s="1"/>
  <c r="W135" i="274" s="1"/>
  <c r="W136" i="274" s="1"/>
  <c r="W137" i="274" s="1"/>
  <c r="W138" i="274" s="1"/>
  <c r="W139" i="274" s="1"/>
  <c r="W140" i="274" s="1"/>
  <c r="W141" i="274" s="1"/>
  <c r="W142" i="274" s="1"/>
  <c r="W143" i="274" s="1"/>
  <c r="W144" i="274" s="1"/>
  <c r="W145" i="274" s="1"/>
  <c r="W146" i="274" s="1"/>
  <c r="W147" i="274" s="1"/>
  <c r="W148" i="274" s="1"/>
  <c r="W149" i="274" s="1"/>
  <c r="W150" i="274" s="1"/>
  <c r="W151" i="274" s="1"/>
  <c r="W152" i="274" s="1"/>
  <c r="W153" i="274" s="1"/>
  <c r="W154" i="274" s="1"/>
  <c r="W155" i="274" s="1"/>
  <c r="W156" i="274" s="1"/>
  <c r="W157" i="274" s="1"/>
  <c r="W158" i="274" s="1"/>
  <c r="W159" i="274" s="1"/>
  <c r="W160" i="274" s="1"/>
  <c r="W161" i="274" s="1"/>
  <c r="W162" i="274" s="1"/>
  <c r="W163" i="274" s="1"/>
  <c r="W164" i="274" s="1"/>
  <c r="W165" i="274" s="1"/>
  <c r="W166" i="274" s="1"/>
  <c r="W167" i="274" s="1"/>
  <c r="W168" i="274" s="1"/>
  <c r="W169" i="274" s="1"/>
  <c r="W170" i="274" s="1"/>
  <c r="W171" i="274" s="1"/>
  <c r="W172" i="274" s="1"/>
  <c r="W173" i="274" s="1"/>
  <c r="W174" i="274" s="1"/>
  <c r="W175" i="274" s="1"/>
  <c r="W176" i="274" s="1"/>
  <c r="W177" i="274" s="1"/>
  <c r="W178" i="274" s="1"/>
  <c r="W179" i="274" s="1"/>
  <c r="W180" i="274" s="1"/>
  <c r="W181" i="274" s="1"/>
  <c r="W182" i="274" s="1"/>
  <c r="W183" i="274" s="1"/>
  <c r="W184" i="274" s="1"/>
  <c r="W185" i="274" s="1"/>
  <c r="W186" i="274" s="1"/>
  <c r="W187" i="274" s="1"/>
  <c r="W188" i="274" s="1"/>
  <c r="W189" i="274" s="1"/>
  <c r="W190" i="274" s="1"/>
  <c r="W191" i="274" s="1"/>
  <c r="W192" i="274" s="1"/>
  <c r="W193" i="274" s="1"/>
  <c r="W194" i="274" s="1"/>
  <c r="W195" i="274" s="1"/>
  <c r="W196" i="274" s="1"/>
  <c r="W197" i="274" s="1"/>
  <c r="W198" i="274" s="1"/>
  <c r="W199" i="274" s="1"/>
  <c r="W200" i="274" s="1"/>
  <c r="W201" i="274" s="1"/>
  <c r="W202" i="274" s="1"/>
  <c r="W203" i="274" s="1"/>
  <c r="W204" i="274" s="1"/>
  <c r="W205" i="274" s="1"/>
  <c r="W206" i="274" s="1"/>
  <c r="W207" i="274" s="1"/>
  <c r="W208" i="274" s="1"/>
  <c r="W209" i="274" s="1"/>
  <c r="W210" i="274" s="1"/>
  <c r="W211" i="274" s="1"/>
  <c r="W212" i="274" s="1"/>
  <c r="W213" i="274" s="1"/>
  <c r="W214" i="274" s="1"/>
  <c r="W215" i="274" s="1"/>
  <c r="W216" i="274" s="1"/>
  <c r="W217" i="274" s="1"/>
  <c r="W218" i="274" s="1"/>
  <c r="W219" i="274" s="1"/>
  <c r="W220" i="274" s="1"/>
  <c r="W221" i="274" s="1"/>
  <c r="W222" i="274" s="1"/>
  <c r="W223" i="274" s="1"/>
  <c r="W224" i="274" s="1"/>
  <c r="W225" i="274" s="1"/>
  <c r="W226" i="274" s="1"/>
  <c r="W227" i="274" s="1"/>
  <c r="W228" i="274" s="1"/>
  <c r="W229" i="274" s="1"/>
  <c r="W230" i="274" s="1"/>
  <c r="W231" i="274" s="1"/>
  <c r="W232" i="274" s="1"/>
  <c r="W233" i="274" s="1"/>
  <c r="W234" i="274" s="1"/>
  <c r="W235" i="274" s="1"/>
  <c r="W236" i="274" s="1"/>
  <c r="W237" i="274" s="1"/>
  <c r="W238" i="274" s="1"/>
  <c r="W239" i="274" s="1"/>
  <c r="W240" i="274" s="1"/>
  <c r="W241" i="274" s="1"/>
  <c r="W242" i="274" s="1"/>
  <c r="W243" i="274" s="1"/>
  <c r="W244" i="274" s="1"/>
  <c r="W245" i="274" s="1"/>
  <c r="W246" i="274" s="1"/>
  <c r="W247" i="274" s="1"/>
  <c r="W248" i="274" s="1"/>
  <c r="W249" i="274" s="1"/>
  <c r="W250" i="274" s="1"/>
  <c r="W251" i="274" s="1"/>
  <c r="W252" i="274" s="1"/>
  <c r="W253" i="274" s="1"/>
  <c r="W254" i="274" s="1"/>
  <c r="W255" i="274" s="1"/>
  <c r="W256" i="274" s="1"/>
  <c r="W257" i="274" s="1"/>
  <c r="W258" i="274" s="1"/>
  <c r="W259" i="274" s="1"/>
  <c r="W260" i="274" s="1"/>
  <c r="W261" i="274" s="1"/>
  <c r="W262" i="274" s="1"/>
  <c r="W263" i="274" s="1"/>
  <c r="W264" i="274" s="1"/>
  <c r="W265" i="274" s="1"/>
  <c r="W266" i="274" s="1"/>
  <c r="W267" i="274" s="1"/>
  <c r="W268" i="274" s="1"/>
  <c r="W269" i="274" s="1"/>
  <c r="W270" i="274" s="1"/>
  <c r="W271" i="274" s="1"/>
  <c r="W272" i="274" s="1"/>
  <c r="W273" i="274" s="1"/>
  <c r="W274" i="274" s="1"/>
  <c r="W275" i="274" s="1"/>
  <c r="W276" i="274" s="1"/>
  <c r="W277" i="274" s="1"/>
  <c r="W278" i="274" s="1"/>
  <c r="W279" i="274" s="1"/>
  <c r="W280" i="274" s="1"/>
  <c r="W281" i="274" s="1"/>
  <c r="W282" i="274" s="1"/>
  <c r="W283" i="274" s="1"/>
  <c r="W284" i="274" s="1"/>
  <c r="W285" i="274" s="1"/>
  <c r="W286" i="274" s="1"/>
  <c r="W287" i="274" s="1"/>
  <c r="W288" i="274" s="1"/>
  <c r="W289" i="274" s="1"/>
  <c r="W290" i="274" s="1"/>
  <c r="W291" i="274" s="1"/>
  <c r="W292" i="274" s="1"/>
  <c r="W293" i="274" s="1"/>
  <c r="W294" i="274" s="1"/>
  <c r="W295" i="274" s="1"/>
  <c r="W296" i="274" s="1"/>
  <c r="W297" i="274" s="1"/>
  <c r="W298" i="274" s="1"/>
  <c r="W299" i="274" s="1"/>
  <c r="W300" i="274" s="1"/>
  <c r="W301" i="274" s="1"/>
  <c r="W302" i="274" s="1"/>
  <c r="W303" i="274" s="1"/>
  <c r="W304" i="274" s="1"/>
  <c r="W305" i="274" s="1"/>
  <c r="W306" i="274" s="1"/>
  <c r="W307" i="274" s="1"/>
  <c r="W308" i="274" s="1"/>
  <c r="W309" i="274" s="1"/>
  <c r="W310" i="274" s="1"/>
  <c r="W311" i="274" s="1"/>
  <c r="W312" i="274" s="1"/>
  <c r="W313" i="274" s="1"/>
  <c r="W314" i="274" s="1"/>
  <c r="W315" i="274" s="1"/>
  <c r="W316" i="274" s="1"/>
  <c r="W317" i="274" s="1"/>
  <c r="W318" i="274" s="1"/>
  <c r="W319" i="274" s="1"/>
  <c r="W320" i="274" s="1"/>
  <c r="W321" i="274" s="1"/>
  <c r="W322" i="274" s="1"/>
  <c r="W323" i="274" s="1"/>
  <c r="W324" i="274" s="1"/>
  <c r="W15" i="274"/>
  <c r="U15" i="265"/>
  <c r="W15" i="280"/>
  <c r="X1" i="304"/>
  <c r="Y1" i="304" s="1"/>
  <c r="Z1" i="304" s="1"/>
  <c r="AA1" i="304" s="1"/>
  <c r="AB1" i="304" s="1"/>
  <c r="Q16" i="265"/>
  <c r="Q17" i="265" s="1"/>
  <c r="Q18" i="265" s="1"/>
  <c r="Q19" i="265" s="1"/>
  <c r="Q20" i="265" s="1"/>
  <c r="Q21" i="265" s="1"/>
  <c r="Q22" i="265" s="1"/>
  <c r="Q23" i="265" s="1"/>
  <c r="Q24" i="265" s="1"/>
  <c r="Q25" i="265" s="1"/>
  <c r="Q26" i="265" s="1"/>
  <c r="Q27" i="265" s="1"/>
  <c r="Q28" i="265" s="1"/>
  <c r="Q29" i="265" s="1"/>
  <c r="Q30" i="265" s="1"/>
  <c r="Q31" i="265" s="1"/>
  <c r="Q32" i="265" s="1"/>
  <c r="Q33" i="265" s="1"/>
  <c r="Q34" i="265" s="1"/>
  <c r="Q35" i="265" s="1"/>
  <c r="Q36" i="265" s="1"/>
  <c r="Q37" i="265" s="1"/>
  <c r="Q38" i="265" s="1"/>
  <c r="Q39" i="265" s="1"/>
  <c r="Q40" i="265" s="1"/>
  <c r="Q41" i="265" s="1"/>
  <c r="Q42" i="265" s="1"/>
  <c r="Q43" i="265" s="1"/>
  <c r="Q44" i="265" s="1"/>
  <c r="Q45" i="265" s="1"/>
  <c r="Q46" i="265" s="1"/>
  <c r="Q47" i="265" s="1"/>
  <c r="Q48" i="265" s="1"/>
  <c r="Q49" i="265" s="1"/>
  <c r="Q330" i="265"/>
  <c r="U331" i="265" s="1"/>
  <c r="U332" i="265" s="1"/>
  <c r="U333" i="265" s="1"/>
  <c r="U334" i="265" s="1"/>
  <c r="U335" i="265" s="1"/>
  <c r="U336" i="265" s="1"/>
  <c r="U337" i="265" s="1"/>
  <c r="U338" i="265" s="1"/>
  <c r="U339" i="265" s="1"/>
  <c r="U340" i="265" s="1"/>
  <c r="U341" i="265" s="1"/>
  <c r="U342" i="265" s="1"/>
  <c r="U343" i="265" s="1"/>
  <c r="U344" i="265" s="1"/>
  <c r="U345" i="265" s="1"/>
  <c r="U346" i="265" s="1"/>
  <c r="U347" i="265" s="1"/>
  <c r="U348" i="265" s="1"/>
  <c r="U349" i="265" s="1"/>
  <c r="U350" i="265" s="1"/>
  <c r="U351" i="265" s="1"/>
  <c r="U352" i="265" s="1"/>
  <c r="U353" i="265" s="1"/>
  <c r="U354" i="265" s="1"/>
  <c r="U355" i="265" s="1"/>
  <c r="U356" i="265" s="1"/>
  <c r="U357" i="265" s="1"/>
  <c r="U358" i="265" s="1"/>
  <c r="U359" i="265" s="1"/>
  <c r="U360" i="265" s="1"/>
  <c r="U361" i="265" s="1"/>
  <c r="U362" i="265" s="1"/>
  <c r="U363" i="265" s="1"/>
  <c r="U364" i="265" s="1"/>
  <c r="U365" i="265" s="1"/>
  <c r="U366" i="265" s="1"/>
  <c r="U367" i="265" s="1"/>
  <c r="U368" i="265" s="1"/>
  <c r="U369" i="265" s="1"/>
  <c r="U370" i="265" s="1"/>
  <c r="U371" i="265" s="1"/>
  <c r="U372" i="265" s="1"/>
  <c r="U373" i="265" s="1"/>
  <c r="U374" i="265" s="1"/>
  <c r="U375" i="265" s="1"/>
  <c r="U376" i="265" s="1"/>
  <c r="U377" i="265" s="1"/>
  <c r="U378" i="265" s="1"/>
  <c r="U379" i="265" s="1"/>
  <c r="U380" i="265" s="1"/>
  <c r="U381" i="265" s="1"/>
  <c r="U382" i="265" s="1"/>
  <c r="U383" i="265" s="1"/>
  <c r="U384" i="265" s="1"/>
  <c r="U385" i="265" s="1"/>
  <c r="U386" i="265" s="1"/>
  <c r="U387" i="265" s="1"/>
  <c r="U388" i="265" s="1"/>
  <c r="U389" i="265" s="1"/>
  <c r="U390" i="265" s="1"/>
  <c r="U391" i="265" s="1"/>
  <c r="U392" i="265" s="1"/>
  <c r="U393" i="265" s="1"/>
  <c r="U394" i="265" s="1"/>
  <c r="U395" i="265" s="1"/>
  <c r="U396" i="265" s="1"/>
  <c r="X1" i="301"/>
  <c r="Y1" i="301" s="1"/>
  <c r="Z1" i="301" s="1"/>
  <c r="AA1" i="301" s="1"/>
  <c r="AB1" i="301" s="1"/>
  <c r="V27" i="319"/>
  <c r="X1" i="298"/>
  <c r="Y1" i="298" s="1"/>
  <c r="Z1" i="298" s="1"/>
  <c r="AA1" i="298" s="1"/>
  <c r="AB1" i="298" s="1"/>
  <c r="U27" i="319"/>
  <c r="U28" i="319" s="1"/>
  <c r="U29" i="319" s="1"/>
  <c r="W16" i="265"/>
  <c r="W17" i="265" s="1"/>
  <c r="W18" i="265" s="1"/>
  <c r="W19" i="265" s="1"/>
  <c r="W20" i="265" s="1"/>
  <c r="W21" i="265" s="1"/>
  <c r="W22" i="265" s="1"/>
  <c r="W23" i="265" s="1"/>
  <c r="W24" i="265" s="1"/>
  <c r="W25" i="265" s="1"/>
  <c r="W26" i="265" s="1"/>
  <c r="W27" i="265" s="1"/>
  <c r="W28" i="265" s="1"/>
  <c r="W29" i="265" s="1"/>
  <c r="W30" i="265" s="1"/>
  <c r="W31" i="265" s="1"/>
  <c r="W32" i="265" s="1"/>
  <c r="W33" i="265" s="1"/>
  <c r="W34" i="265" s="1"/>
  <c r="W35" i="265" s="1"/>
  <c r="W36" i="265" s="1"/>
  <c r="W37" i="265" s="1"/>
  <c r="W38" i="265" s="1"/>
  <c r="W39" i="265" s="1"/>
  <c r="W40" i="265" s="1"/>
  <c r="W41" i="265" s="1"/>
  <c r="W42" i="265" s="1"/>
  <c r="W43" i="265" s="1"/>
  <c r="W44" i="265" s="1"/>
  <c r="W45" i="265" s="1"/>
  <c r="W46" i="265" s="1"/>
  <c r="W47" i="265" s="1"/>
  <c r="W48" i="265" s="1"/>
  <c r="W49" i="265" s="1"/>
  <c r="W50" i="265" s="1"/>
  <c r="W51" i="265" s="1"/>
  <c r="W52" i="265" s="1"/>
  <c r="W53" i="265" s="1"/>
  <c r="W54" i="265" s="1"/>
  <c r="W55" i="265" s="1"/>
  <c r="W56" i="265" s="1"/>
  <c r="W57" i="265" s="1"/>
  <c r="W58" i="265" s="1"/>
  <c r="W59" i="265" s="1"/>
  <c r="W60" i="265" s="1"/>
  <c r="W61" i="265" s="1"/>
  <c r="W62" i="265" s="1"/>
  <c r="W63" i="265" s="1"/>
  <c r="W64" i="265" s="1"/>
  <c r="W65" i="265" s="1"/>
  <c r="W66" i="265" s="1"/>
  <c r="W67" i="265" s="1"/>
  <c r="W68" i="265" s="1"/>
  <c r="W69" i="265" s="1"/>
  <c r="W70" i="265" s="1"/>
  <c r="W71" i="265" s="1"/>
  <c r="W72" i="265" s="1"/>
  <c r="W73" i="265" s="1"/>
  <c r="W74" i="265" s="1"/>
  <c r="W75" i="265" s="1"/>
  <c r="W76" i="265" s="1"/>
  <c r="W77" i="265" s="1"/>
  <c r="W78" i="265" s="1"/>
  <c r="W79" i="265" s="1"/>
  <c r="W80" i="265" s="1"/>
  <c r="W81" i="265" s="1"/>
  <c r="W82" i="265" s="1"/>
  <c r="W83" i="265" s="1"/>
  <c r="W84" i="265" s="1"/>
  <c r="W85" i="265" s="1"/>
  <c r="W86" i="265" s="1"/>
  <c r="W87" i="265" s="1"/>
  <c r="W88" i="265" s="1"/>
  <c r="W89" i="265" s="1"/>
  <c r="W90" i="265" s="1"/>
  <c r="W91" i="265" s="1"/>
  <c r="W92" i="265" s="1"/>
  <c r="W93" i="265" s="1"/>
  <c r="W94" i="265" s="1"/>
  <c r="W95" i="265" s="1"/>
  <c r="W96" i="265" s="1"/>
  <c r="W97" i="265" s="1"/>
  <c r="W98" i="265" s="1"/>
  <c r="W99" i="265" s="1"/>
  <c r="W100" i="265" s="1"/>
  <c r="W101" i="265" s="1"/>
  <c r="W102" i="265" s="1"/>
  <c r="W103" i="265" s="1"/>
  <c r="W104" i="265" s="1"/>
  <c r="W105" i="265" s="1"/>
  <c r="W106" i="265" s="1"/>
  <c r="W107" i="265" s="1"/>
  <c r="W108" i="265" s="1"/>
  <c r="W109" i="265" s="1"/>
  <c r="W110" i="265" s="1"/>
  <c r="W111" i="265" s="1"/>
  <c r="W112" i="265" s="1"/>
  <c r="W113" i="265" s="1"/>
  <c r="W114" i="265" s="1"/>
  <c r="W115" i="265" s="1"/>
  <c r="W116" i="265" s="1"/>
  <c r="W117" i="265" s="1"/>
  <c r="W118" i="265" s="1"/>
  <c r="W119" i="265" s="1"/>
  <c r="W120" i="265" s="1"/>
  <c r="W121" i="265" s="1"/>
  <c r="W122" i="265" s="1"/>
  <c r="W123" i="265" s="1"/>
  <c r="W124" i="265" s="1"/>
  <c r="W125" i="265" s="1"/>
  <c r="W126" i="265" s="1"/>
  <c r="W127" i="265" s="1"/>
  <c r="W128" i="265" s="1"/>
  <c r="W129" i="265" s="1"/>
  <c r="W130" i="265" s="1"/>
  <c r="W131" i="265" s="1"/>
  <c r="W132" i="265" s="1"/>
  <c r="W133" i="265" s="1"/>
  <c r="W134" i="265" s="1"/>
  <c r="W135" i="265" s="1"/>
  <c r="W136" i="265" s="1"/>
  <c r="W137" i="265" s="1"/>
  <c r="W138" i="265" s="1"/>
  <c r="W139" i="265" s="1"/>
  <c r="W140" i="265" s="1"/>
  <c r="W141" i="265" s="1"/>
  <c r="W142" i="265" s="1"/>
  <c r="W143" i="265" s="1"/>
  <c r="W144" i="265" s="1"/>
  <c r="W145" i="265" s="1"/>
  <c r="W146" i="265" s="1"/>
  <c r="W147" i="265" s="1"/>
  <c r="W148" i="265" s="1"/>
  <c r="W149" i="265" s="1"/>
  <c r="W150" i="265" s="1"/>
  <c r="W151" i="265" s="1"/>
  <c r="W152" i="265" s="1"/>
  <c r="W153" i="265" s="1"/>
  <c r="W154" i="265" s="1"/>
  <c r="W155" i="265" s="1"/>
  <c r="W156" i="265" s="1"/>
  <c r="W157" i="265" s="1"/>
  <c r="W158" i="265" s="1"/>
  <c r="W159" i="265" s="1"/>
  <c r="W160" i="265" s="1"/>
  <c r="W161" i="265" s="1"/>
  <c r="W162" i="265" s="1"/>
  <c r="W163" i="265" s="1"/>
  <c r="W164" i="265" s="1"/>
  <c r="W165" i="265" s="1"/>
  <c r="W166" i="265" s="1"/>
  <c r="W167" i="265" s="1"/>
  <c r="W168" i="265" s="1"/>
  <c r="W169" i="265" s="1"/>
  <c r="W170" i="265" s="1"/>
  <c r="W171" i="265" s="1"/>
  <c r="W172" i="265" s="1"/>
  <c r="W173" i="265" s="1"/>
  <c r="W174" i="265" s="1"/>
  <c r="W175" i="265" s="1"/>
  <c r="W176" i="265" s="1"/>
  <c r="W177" i="265" s="1"/>
  <c r="W178" i="265" s="1"/>
  <c r="W179" i="265" s="1"/>
  <c r="W180" i="265" s="1"/>
  <c r="W181" i="265" s="1"/>
  <c r="W182" i="265" s="1"/>
  <c r="W183" i="265" s="1"/>
  <c r="W184" i="265" s="1"/>
  <c r="W185" i="265" s="1"/>
  <c r="W186" i="265" s="1"/>
  <c r="W187" i="265" s="1"/>
  <c r="W188" i="265" s="1"/>
  <c r="W189" i="265" s="1"/>
  <c r="W190" i="265" s="1"/>
  <c r="W191" i="265" s="1"/>
  <c r="W192" i="265" s="1"/>
  <c r="W193" i="265" s="1"/>
  <c r="W194" i="265" s="1"/>
  <c r="W195" i="265" s="1"/>
  <c r="W196" i="265" s="1"/>
  <c r="W197" i="265" s="1"/>
  <c r="W198" i="265" s="1"/>
  <c r="W199" i="265" s="1"/>
  <c r="W200" i="265" s="1"/>
  <c r="W201" i="265" s="1"/>
  <c r="W202" i="265" s="1"/>
  <c r="W203" i="265" s="1"/>
  <c r="W204" i="265" s="1"/>
  <c r="W205" i="265" s="1"/>
  <c r="W206" i="265" s="1"/>
  <c r="W207" i="265" s="1"/>
  <c r="W208" i="265" s="1"/>
  <c r="W209" i="265" s="1"/>
  <c r="W210" i="265" s="1"/>
  <c r="W211" i="265" s="1"/>
  <c r="W212" i="265" s="1"/>
  <c r="W213" i="265" s="1"/>
  <c r="W214" i="265" s="1"/>
  <c r="W215" i="265" s="1"/>
  <c r="W216" i="265" s="1"/>
  <c r="W217" i="265" s="1"/>
  <c r="W218" i="265" s="1"/>
  <c r="W219" i="265" s="1"/>
  <c r="W220" i="265" s="1"/>
  <c r="W221" i="265" s="1"/>
  <c r="W222" i="265" s="1"/>
  <c r="W223" i="265" s="1"/>
  <c r="W224" i="265" s="1"/>
  <c r="W225" i="265" s="1"/>
  <c r="W226" i="265" s="1"/>
  <c r="W227" i="265" s="1"/>
  <c r="W228" i="265" s="1"/>
  <c r="W229" i="265" s="1"/>
  <c r="W230" i="265" s="1"/>
  <c r="W231" i="265" s="1"/>
  <c r="W232" i="265" s="1"/>
  <c r="W233" i="265" s="1"/>
  <c r="W234" i="265" s="1"/>
  <c r="W235" i="265" s="1"/>
  <c r="W236" i="265" s="1"/>
  <c r="W237" i="265" s="1"/>
  <c r="W238" i="265" s="1"/>
  <c r="W239" i="265" s="1"/>
  <c r="W240" i="265" s="1"/>
  <c r="W241" i="265" s="1"/>
  <c r="W242" i="265" s="1"/>
  <c r="W243" i="265" s="1"/>
  <c r="W244" i="265" s="1"/>
  <c r="W245" i="265" s="1"/>
  <c r="W246" i="265" s="1"/>
  <c r="W247" i="265" s="1"/>
  <c r="W248" i="265" s="1"/>
  <c r="W249" i="265" s="1"/>
  <c r="W250" i="265" s="1"/>
  <c r="W251" i="265" s="1"/>
  <c r="W252" i="265" s="1"/>
  <c r="W253" i="265" s="1"/>
  <c r="W254" i="265" s="1"/>
  <c r="W255" i="265" s="1"/>
  <c r="W256" i="265" s="1"/>
  <c r="W257" i="265" s="1"/>
  <c r="W258" i="265" s="1"/>
  <c r="W259" i="265" s="1"/>
  <c r="W260" i="265" s="1"/>
  <c r="W261" i="265" s="1"/>
  <c r="W262" i="265" s="1"/>
  <c r="W263" i="265" s="1"/>
  <c r="W264" i="265" s="1"/>
  <c r="W265" i="265" s="1"/>
  <c r="W266" i="265" s="1"/>
  <c r="W267" i="265" s="1"/>
  <c r="W268" i="265" s="1"/>
  <c r="W269" i="265" s="1"/>
  <c r="W270" i="265" s="1"/>
  <c r="W271" i="265" s="1"/>
  <c r="W272" i="265" s="1"/>
  <c r="W273" i="265" s="1"/>
  <c r="W274" i="265" s="1"/>
  <c r="W275" i="265" s="1"/>
  <c r="W276" i="265" s="1"/>
  <c r="W277" i="265" s="1"/>
  <c r="W278" i="265" s="1"/>
  <c r="W279" i="265" s="1"/>
  <c r="W280" i="265" s="1"/>
  <c r="W281" i="265" s="1"/>
  <c r="W282" i="265" s="1"/>
  <c r="W283" i="265" s="1"/>
  <c r="W284" i="265" s="1"/>
  <c r="W285" i="265" s="1"/>
  <c r="W286" i="265" s="1"/>
  <c r="W287" i="265" s="1"/>
  <c r="W288" i="265" s="1"/>
  <c r="W289" i="265" s="1"/>
  <c r="W290" i="265" s="1"/>
  <c r="W291" i="265" s="1"/>
  <c r="W292" i="265" s="1"/>
  <c r="W293" i="265" s="1"/>
  <c r="W294" i="265" s="1"/>
  <c r="W295" i="265" s="1"/>
  <c r="W296" i="265" s="1"/>
  <c r="W297" i="265" s="1"/>
  <c r="W298" i="265" s="1"/>
  <c r="W299" i="265" s="1"/>
  <c r="W300" i="265" s="1"/>
  <c r="W301" i="265" s="1"/>
  <c r="W302" i="265" s="1"/>
  <c r="W303" i="265" s="1"/>
  <c r="W304" i="265" s="1"/>
  <c r="W305" i="265" s="1"/>
  <c r="W306" i="265" s="1"/>
  <c r="W307" i="265" s="1"/>
  <c r="W308" i="265" s="1"/>
  <c r="W309" i="265" s="1"/>
  <c r="W310" i="265" s="1"/>
  <c r="W311" i="265" s="1"/>
  <c r="W312" i="265" s="1"/>
  <c r="W313" i="265" s="1"/>
  <c r="W314" i="265" s="1"/>
  <c r="W315" i="265" s="1"/>
  <c r="W316" i="265" s="1"/>
  <c r="W317" i="265" s="1"/>
  <c r="W318" i="265" s="1"/>
  <c r="W319" i="265" s="1"/>
  <c r="W320" i="265" s="1"/>
  <c r="W321" i="265" s="1"/>
  <c r="W322" i="265" s="1"/>
  <c r="W323" i="265" s="1"/>
  <c r="W324" i="265" s="1"/>
  <c r="W325" i="265" s="1"/>
  <c r="W326" i="265" s="1"/>
  <c r="W327" i="265" s="1"/>
  <c r="W328" i="265" s="1"/>
  <c r="W329" i="265" s="1"/>
  <c r="W15" i="277"/>
  <c r="W16" i="277" s="1"/>
  <c r="T14" i="265"/>
  <c r="V15" i="265"/>
  <c r="R16" i="265"/>
  <c r="R17" i="265" s="1"/>
  <c r="R18" i="265" s="1"/>
  <c r="R19" i="265" s="1"/>
  <c r="R20" i="265" s="1"/>
  <c r="R21" i="265" s="1"/>
  <c r="R22" i="265" s="1"/>
  <c r="R23" i="265" s="1"/>
  <c r="R24" i="265" s="1"/>
  <c r="R25" i="265" s="1"/>
  <c r="R26" i="265" s="1"/>
  <c r="R27" i="265" s="1"/>
  <c r="R28" i="265" s="1"/>
  <c r="R29" i="265" s="1"/>
  <c r="R30" i="265" s="1"/>
  <c r="R31" i="265" s="1"/>
  <c r="R32" i="265" s="1"/>
  <c r="R33" i="265" s="1"/>
  <c r="R34" i="265" s="1"/>
  <c r="R35" i="265" s="1"/>
  <c r="R36" i="265" s="1"/>
  <c r="R37" i="265" s="1"/>
  <c r="R38" i="265" s="1"/>
  <c r="R39" i="265" s="1"/>
  <c r="R40" i="265" s="1"/>
  <c r="R41" i="265" s="1"/>
  <c r="R42" i="265" s="1"/>
  <c r="R43" i="265" s="1"/>
  <c r="R44" i="265" s="1"/>
  <c r="R45" i="265" s="1"/>
  <c r="R46" i="265" s="1"/>
  <c r="R47" i="265" s="1"/>
  <c r="R48" i="265" s="1"/>
  <c r="R49" i="265" s="1"/>
  <c r="Z1" i="292"/>
  <c r="AA1" i="292" s="1"/>
  <c r="AB1" i="292" s="1"/>
  <c r="X1" i="292"/>
  <c r="Y1" i="292" s="1"/>
  <c r="W22" i="319"/>
  <c r="W23" i="319" s="1"/>
  <c r="W24" i="319" s="1"/>
  <c r="W25" i="319" s="1"/>
  <c r="W26" i="319" s="1"/>
  <c r="W16" i="307"/>
  <c r="W17" i="307" s="1"/>
  <c r="V16" i="307"/>
  <c r="V17" i="307" s="1"/>
  <c r="U16" i="307"/>
  <c r="U17" i="307" s="1"/>
  <c r="V31" i="313"/>
  <c r="V32" i="313" s="1"/>
  <c r="W31" i="313"/>
  <c r="W32" i="313" s="1"/>
  <c r="W33" i="313" s="1"/>
  <c r="W34" i="313" s="1"/>
  <c r="W35" i="313" s="1"/>
  <c r="W36" i="313" s="1"/>
  <c r="W37" i="313" s="1"/>
  <c r="W38" i="313" s="1"/>
  <c r="W39" i="313" s="1"/>
  <c r="W40" i="313" s="1"/>
  <c r="W41" i="313" s="1"/>
  <c r="W42" i="313" s="1"/>
  <c r="W43" i="313" s="1"/>
  <c r="W44" i="313" s="1"/>
  <c r="W45" i="313" s="1"/>
  <c r="W46" i="313" s="1"/>
  <c r="W47" i="313" s="1"/>
  <c r="W48" i="313" s="1"/>
  <c r="W49" i="313" s="1"/>
  <c r="W50" i="313" s="1"/>
  <c r="W51" i="313" s="1"/>
  <c r="W52" i="313" s="1"/>
  <c r="W53" i="313" s="1"/>
  <c r="W54" i="313" s="1"/>
  <c r="W55" i="313" s="1"/>
  <c r="W56" i="313" s="1"/>
  <c r="W57" i="313" s="1"/>
  <c r="W58" i="313" s="1"/>
  <c r="W59" i="313" s="1"/>
  <c r="W60" i="313" s="1"/>
  <c r="W61" i="313" s="1"/>
  <c r="W62" i="313" s="1"/>
  <c r="W63" i="313" s="1"/>
  <c r="W64" i="313" s="1"/>
  <c r="W65" i="313" s="1"/>
  <c r="W66" i="313" s="1"/>
  <c r="W67" i="313" s="1"/>
  <c r="W68" i="313" s="1"/>
  <c r="W69" i="313" s="1"/>
  <c r="W70" i="313" s="1"/>
  <c r="W71" i="313" s="1"/>
  <c r="W72" i="313" s="1"/>
  <c r="W73" i="313" s="1"/>
  <c r="W74" i="313" s="1"/>
  <c r="W75" i="313" s="1"/>
  <c r="W76" i="313" s="1"/>
  <c r="W77" i="313" s="1"/>
  <c r="W78" i="313" s="1"/>
  <c r="W79" i="313" s="1"/>
  <c r="W80" i="313" s="1"/>
  <c r="V16" i="310"/>
  <c r="V17" i="310" s="1"/>
  <c r="W16" i="310"/>
  <c r="W17" i="310" s="1"/>
  <c r="V15" i="286"/>
  <c r="V16" i="286" s="1"/>
  <c r="V17" i="286" s="1"/>
  <c r="V18" i="286" s="1"/>
  <c r="V19" i="286" s="1"/>
  <c r="V20" i="286" s="1"/>
  <c r="V21" i="286" s="1"/>
  <c r="V22" i="286" s="1"/>
  <c r="V23" i="286" s="1"/>
  <c r="V24" i="286" s="1"/>
  <c r="V25" i="286" s="1"/>
  <c r="V26" i="286" s="1"/>
  <c r="V27" i="286" s="1"/>
  <c r="W15" i="286"/>
  <c r="W16" i="286" s="1"/>
  <c r="W17" i="286" s="1"/>
  <c r="W18" i="286" s="1"/>
  <c r="W19" i="286" s="1"/>
  <c r="W20" i="286" s="1"/>
  <c r="X1" i="286"/>
  <c r="Y1" i="286" s="1"/>
  <c r="Z1" i="286" s="1"/>
  <c r="AA1" i="286" s="1"/>
  <c r="AB1" i="286" s="1"/>
  <c r="U15" i="286"/>
  <c r="U16" i="286" s="1"/>
  <c r="U17" i="286" s="1"/>
  <c r="U18" i="286" s="1"/>
  <c r="U19" i="286" s="1"/>
  <c r="X1" i="283"/>
  <c r="Y1" i="283" s="1"/>
  <c r="Z1" i="283" s="1"/>
  <c r="AA1" i="283" s="1"/>
  <c r="AB1" i="283" s="1"/>
  <c r="W30" i="283"/>
  <c r="W31" i="283" s="1"/>
  <c r="W32" i="283" s="1"/>
  <c r="W33" i="283" s="1"/>
  <c r="W34" i="283" s="1"/>
  <c r="W35" i="283" s="1"/>
  <c r="W36" i="283" s="1"/>
  <c r="W37" i="283" s="1"/>
  <c r="W38" i="283" s="1"/>
  <c r="W39" i="283" s="1"/>
  <c r="W40" i="283" s="1"/>
  <c r="W41" i="283" s="1"/>
  <c r="W42" i="283" s="1"/>
  <c r="W43" i="283" s="1"/>
  <c r="W44" i="283" s="1"/>
  <c r="W45" i="283" s="1"/>
  <c r="W46" i="283" s="1"/>
  <c r="W47" i="283" s="1"/>
  <c r="W48" i="283" s="1"/>
  <c r="W49" i="283" s="1"/>
  <c r="W50" i="283" s="1"/>
  <c r="W51" i="283" s="1"/>
  <c r="W52" i="283" s="1"/>
  <c r="W53" i="283" s="1"/>
  <c r="W54" i="283" s="1"/>
  <c r="W55" i="283" s="1"/>
  <c r="W56" i="283" s="1"/>
  <c r="W57" i="283" s="1"/>
  <c r="W58" i="283" s="1"/>
  <c r="W59" i="283" s="1"/>
  <c r="W60" i="283" s="1"/>
  <c r="W61" i="283" s="1"/>
  <c r="W62" i="283" s="1"/>
  <c r="W63" i="283" s="1"/>
  <c r="W64" i="283" s="1"/>
  <c r="W65" i="283" s="1"/>
  <c r="W66" i="283" s="1"/>
  <c r="W67" i="283" s="1"/>
  <c r="W68" i="283" s="1"/>
  <c r="W69" i="283" s="1"/>
  <c r="W70" i="283" s="1"/>
  <c r="W71" i="283" s="1"/>
  <c r="W72" i="283" s="1"/>
  <c r="W73" i="283" s="1"/>
  <c r="W74" i="283" s="1"/>
  <c r="W75" i="283" s="1"/>
  <c r="W76" i="283" s="1"/>
  <c r="W77" i="283" s="1"/>
  <c r="W78" i="283" s="1"/>
  <c r="W79" i="283" s="1"/>
  <c r="W80" i="283" s="1"/>
  <c r="W81" i="283" s="1"/>
  <c r="W82" i="283" s="1"/>
  <c r="W83" i="283" s="1"/>
  <c r="W84" i="283" s="1"/>
  <c r="W85" i="283" s="1"/>
  <c r="W86" i="283" s="1"/>
  <c r="W87" i="283" s="1"/>
  <c r="W88" i="283" s="1"/>
  <c r="W89" i="283" s="1"/>
  <c r="W90" i="283" s="1"/>
  <c r="W91" i="283" s="1"/>
  <c r="W92" i="283" s="1"/>
  <c r="W93" i="283" s="1"/>
  <c r="W94" i="283" s="1"/>
  <c r="W95" i="283" s="1"/>
  <c r="W96" i="283" s="1"/>
  <c r="W97" i="283" s="1"/>
  <c r="W98" i="283" s="1"/>
  <c r="W99" i="283" s="1"/>
  <c r="W100" i="283" s="1"/>
  <c r="W101" i="283" s="1"/>
  <c r="W102" i="283" s="1"/>
  <c r="W103" i="283" s="1"/>
  <c r="W104" i="283" s="1"/>
  <c r="W105" i="283" s="1"/>
  <c r="W106" i="283" s="1"/>
  <c r="W107" i="283" s="1"/>
  <c r="W108" i="283" s="1"/>
  <c r="W109" i="283" s="1"/>
  <c r="W110" i="283" s="1"/>
  <c r="W111" i="283" s="1"/>
  <c r="W112" i="283" s="1"/>
  <c r="W113" i="283" s="1"/>
  <c r="W114" i="283" s="1"/>
  <c r="W115" i="283" s="1"/>
  <c r="W116" i="283" s="1"/>
  <c r="W117" i="283" s="1"/>
  <c r="W118" i="283" s="1"/>
  <c r="W119" i="283" s="1"/>
  <c r="W120" i="283" s="1"/>
  <c r="W121" i="283" s="1"/>
  <c r="W122" i="283" s="1"/>
  <c r="W123" i="283" s="1"/>
  <c r="W124" i="283" s="1"/>
  <c r="W125" i="283" s="1"/>
  <c r="W126" i="283" s="1"/>
  <c r="W127" i="283" s="1"/>
  <c r="W128" i="283" s="1"/>
  <c r="W129" i="283" s="1"/>
  <c r="W130" i="283" s="1"/>
  <c r="W131" i="283" s="1"/>
  <c r="W132" i="283" s="1"/>
  <c r="W133" i="283" s="1"/>
  <c r="W134" i="283" s="1"/>
  <c r="W135" i="283" s="1"/>
  <c r="W136" i="283" s="1"/>
  <c r="W137" i="283" s="1"/>
  <c r="W138" i="283" s="1"/>
  <c r="W139" i="283" s="1"/>
  <c r="W140" i="283" s="1"/>
  <c r="W141" i="283" s="1"/>
  <c r="W142" i="283" s="1"/>
  <c r="W143" i="283" s="1"/>
  <c r="W144" i="283" s="1"/>
  <c r="W145" i="283" s="1"/>
  <c r="W146" i="283" s="1"/>
  <c r="W147" i="283" s="1"/>
  <c r="W148" i="283" s="1"/>
  <c r="W149" i="283" s="1"/>
  <c r="W150" i="283" s="1"/>
  <c r="W151" i="283" s="1"/>
  <c r="W152" i="283" s="1"/>
  <c r="W153" i="283" s="1"/>
  <c r="W154" i="283" s="1"/>
  <c r="W155" i="283" s="1"/>
  <c r="W156" i="283" s="1"/>
  <c r="W157" i="283" s="1"/>
  <c r="W158" i="283" s="1"/>
  <c r="W159" i="283" s="1"/>
  <c r="W160" i="283" s="1"/>
  <c r="W161" i="283" s="1"/>
  <c r="W162" i="283" s="1"/>
  <c r="W163" i="283" s="1"/>
  <c r="W164" i="283" s="1"/>
  <c r="W165" i="283" s="1"/>
  <c r="W166" i="283" s="1"/>
  <c r="W167" i="283" s="1"/>
  <c r="W168" i="283" s="1"/>
  <c r="W169" i="283" s="1"/>
  <c r="W170" i="283" s="1"/>
  <c r="W171" i="283" s="1"/>
  <c r="W172" i="283" s="1"/>
  <c r="W173" i="283" s="1"/>
  <c r="W174" i="283" s="1"/>
  <c r="W175" i="283" s="1"/>
  <c r="W176" i="283" s="1"/>
  <c r="W177" i="283" s="1"/>
  <c r="W178" i="283" s="1"/>
  <c r="W179" i="283" s="1"/>
  <c r="W180" i="283" s="1"/>
  <c r="W181" i="283" s="1"/>
  <c r="W182" i="283" s="1"/>
  <c r="W183" i="283" s="1"/>
  <c r="W184" i="283" s="1"/>
  <c r="W185" i="283" s="1"/>
  <c r="W186" i="283" s="1"/>
  <c r="W187" i="283" s="1"/>
  <c r="W188" i="283" s="1"/>
  <c r="W189" i="283" s="1"/>
  <c r="W190" i="283" s="1"/>
  <c r="W191" i="283" s="1"/>
  <c r="W192" i="283" s="1"/>
  <c r="W193" i="283" s="1"/>
  <c r="W194" i="283" s="1"/>
  <c r="W195" i="283" s="1"/>
  <c r="W196" i="283" s="1"/>
  <c r="W197" i="283" s="1"/>
  <c r="W198" i="283" s="1"/>
  <c r="W199" i="283" s="1"/>
  <c r="W200" i="283" s="1"/>
  <c r="W201" i="283" s="1"/>
  <c r="W202" i="283" s="1"/>
  <c r="W203" i="283" s="1"/>
  <c r="W204" i="283" s="1"/>
  <c r="W205" i="283" s="1"/>
  <c r="W206" i="283" s="1"/>
  <c r="W207" i="283" s="1"/>
  <c r="W208" i="283" s="1"/>
  <c r="W209" i="283" s="1"/>
  <c r="W210" i="283" s="1"/>
  <c r="W211" i="283" s="1"/>
  <c r="W212" i="283" s="1"/>
  <c r="W213" i="283" s="1"/>
  <c r="W214" i="283" s="1"/>
  <c r="W215" i="283" s="1"/>
  <c r="W216" i="283" s="1"/>
  <c r="W217" i="283" s="1"/>
  <c r="W218" i="283" s="1"/>
  <c r="W219" i="283" s="1"/>
  <c r="W220" i="283" s="1"/>
  <c r="W221" i="283" s="1"/>
  <c r="W222" i="283" s="1"/>
  <c r="W223" i="283" s="1"/>
  <c r="W224" i="283" s="1"/>
  <c r="W225" i="283" s="1"/>
  <c r="W226" i="283" s="1"/>
  <c r="W227" i="283" s="1"/>
  <c r="W228" i="283" s="1"/>
  <c r="W229" i="283" s="1"/>
  <c r="W230" i="283" s="1"/>
  <c r="W231" i="283" s="1"/>
  <c r="W232" i="283" s="1"/>
  <c r="W233" i="283" s="1"/>
  <c r="W234" i="283" s="1"/>
  <c r="W235" i="283" s="1"/>
  <c r="W236" i="283" s="1"/>
  <c r="W237" i="283" s="1"/>
  <c r="W238" i="283" s="1"/>
  <c r="W239" i="283" s="1"/>
  <c r="W240" i="283" s="1"/>
  <c r="W241" i="283" s="1"/>
  <c r="W242" i="283" s="1"/>
  <c r="W243" i="283" s="1"/>
  <c r="W245" i="283" s="1"/>
  <c r="W246" i="283" s="1"/>
  <c r="W247" i="283" s="1"/>
  <c r="W248" i="283" s="1"/>
  <c r="W249" i="283" s="1"/>
  <c r="W250" i="283" s="1"/>
  <c r="W251" i="283" s="1"/>
  <c r="W252" i="283" s="1"/>
  <c r="W253" i="283" s="1"/>
  <c r="W254" i="283" s="1"/>
  <c r="W255" i="283" s="1"/>
  <c r="W256" i="283" s="1"/>
  <c r="W257" i="283" s="1"/>
  <c r="W258" i="283" s="1"/>
  <c r="W259" i="283" s="1"/>
  <c r="W260" i="283" s="1"/>
  <c r="W261" i="283" s="1"/>
  <c r="W262" i="283" s="1"/>
  <c r="W263" i="283" s="1"/>
  <c r="W264" i="283" s="1"/>
  <c r="W265" i="283" s="1"/>
  <c r="W266" i="283" s="1"/>
  <c r="W267" i="283" s="1"/>
  <c r="W268" i="283" s="1"/>
  <c r="W269" i="283" s="1"/>
  <c r="W270" i="283" s="1"/>
  <c r="W271" i="283" s="1"/>
  <c r="W272" i="283" s="1"/>
  <c r="W273" i="283" s="1"/>
  <c r="W274" i="283" s="1"/>
  <c r="W275" i="283" s="1"/>
  <c r="W276" i="283" s="1"/>
  <c r="W277" i="283" s="1"/>
  <c r="W278" i="283" s="1"/>
  <c r="W279" i="283" s="1"/>
  <c r="W280" i="283" s="1"/>
  <c r="W281" i="283" s="1"/>
  <c r="W282" i="283" s="1"/>
  <c r="W283" i="283" s="1"/>
  <c r="W284" i="283" s="1"/>
  <c r="W285" i="283" s="1"/>
  <c r="W286" i="283" s="1"/>
  <c r="W287" i="283" s="1"/>
  <c r="W288" i="283" s="1"/>
  <c r="W289" i="283" s="1"/>
  <c r="W290" i="283" s="1"/>
  <c r="W291" i="283" s="1"/>
  <c r="W292" i="283" s="1"/>
  <c r="W293" i="283" s="1"/>
  <c r="W294" i="283" s="1"/>
  <c r="W295" i="283" s="1"/>
  <c r="W296" i="283" s="1"/>
  <c r="W297" i="283" s="1"/>
  <c r="W298" i="283" s="1"/>
  <c r="W299" i="283" s="1"/>
  <c r="W300" i="283" s="1"/>
  <c r="W301" i="283" s="1"/>
  <c r="W302" i="283" s="1"/>
  <c r="W303" i="283" s="1"/>
  <c r="W304" i="283" s="1"/>
  <c r="W305" i="283" s="1"/>
  <c r="W306" i="283" s="1"/>
  <c r="W307" i="283" s="1"/>
  <c r="W308" i="283" s="1"/>
  <c r="W309" i="283" s="1"/>
  <c r="W310" i="283" s="1"/>
  <c r="W311" i="283" s="1"/>
  <c r="W312" i="283" s="1"/>
  <c r="W313" i="283" s="1"/>
  <c r="W314" i="283" s="1"/>
  <c r="W315" i="283" s="1"/>
  <c r="W316" i="283" s="1"/>
  <c r="W317" i="283" s="1"/>
  <c r="W318" i="283" s="1"/>
  <c r="W319" i="283" s="1"/>
  <c r="W320" i="283" s="1"/>
  <c r="W321" i="283" s="1"/>
  <c r="W322" i="283" s="1"/>
  <c r="W323" i="283" s="1"/>
  <c r="W324" i="283" s="1"/>
  <c r="W325" i="283" s="1"/>
  <c r="W326" i="283" s="1"/>
  <c r="W327" i="283" s="1"/>
  <c r="W328" i="283" s="1"/>
  <c r="W329" i="283" s="1"/>
  <c r="W330" i="283" s="1"/>
  <c r="W331" i="283" s="1"/>
  <c r="W332" i="283" s="1"/>
  <c r="W333" i="283" s="1"/>
  <c r="W334" i="283" s="1"/>
  <c r="W335" i="283" s="1"/>
  <c r="W336" i="283" s="1"/>
  <c r="W337" i="283" s="1"/>
  <c r="W338" i="283" s="1"/>
  <c r="W339" i="283" s="1"/>
  <c r="W340" i="283" s="1"/>
  <c r="W341" i="283" s="1"/>
  <c r="W342" i="283" s="1"/>
  <c r="W343" i="283" s="1"/>
  <c r="W344" i="283" s="1"/>
  <c r="W345" i="283" s="1"/>
  <c r="W346" i="283" s="1"/>
  <c r="W347" i="283" s="1"/>
  <c r="W348" i="283" s="1"/>
  <c r="W349" i="283" s="1"/>
  <c r="W350" i="283" s="1"/>
  <c r="W351" i="283" s="1"/>
  <c r="W352" i="283" s="1"/>
  <c r="W353" i="283" s="1"/>
  <c r="W354" i="283" s="1"/>
  <c r="W355" i="283" s="1"/>
  <c r="W356" i="283" s="1"/>
  <c r="W357" i="283" s="1"/>
  <c r="W358" i="283" s="1"/>
  <c r="W359" i="283" s="1"/>
  <c r="W360" i="283" s="1"/>
  <c r="W361" i="283" s="1"/>
  <c r="X1" i="280"/>
  <c r="Y1" i="280" s="1"/>
  <c r="Z1" i="280" s="1"/>
  <c r="AA1" i="280" s="1"/>
  <c r="AB1" i="280" s="1"/>
  <c r="U15" i="280"/>
  <c r="Q17" i="277"/>
  <c r="Q18" i="277" s="1"/>
  <c r="Q19" i="277" s="1"/>
  <c r="Q20" i="277" s="1"/>
  <c r="Q21" i="277" s="1"/>
  <c r="Q22" i="277" s="1"/>
  <c r="Q23" i="277" s="1"/>
  <c r="Q24" i="277" s="1"/>
  <c r="Q25" i="277" s="1"/>
  <c r="Q26" i="277" s="1"/>
  <c r="Q27" i="277" s="1"/>
  <c r="Q28" i="277" s="1"/>
  <c r="Q29" i="277" s="1"/>
  <c r="Q30" i="277" s="1"/>
  <c r="Q31" i="277" s="1"/>
  <c r="Q32" i="277" s="1"/>
  <c r="Q33" i="277" s="1"/>
  <c r="Q34" i="277" s="1"/>
  <c r="Q35" i="277" s="1"/>
  <c r="Q36" i="277" s="1"/>
  <c r="Q37" i="277" s="1"/>
  <c r="Q38" i="277" s="1"/>
  <c r="Q39" i="277" s="1"/>
  <c r="Q40" i="277" s="1"/>
  <c r="Q41" i="277" s="1"/>
  <c r="Q42" i="277" s="1"/>
  <c r="Q43" i="277" s="1"/>
  <c r="S17" i="277"/>
  <c r="S18" i="277" s="1"/>
  <c r="S19" i="277" s="1"/>
  <c r="S20" i="277" s="1"/>
  <c r="S21" i="277" s="1"/>
  <c r="S22" i="277" s="1"/>
  <c r="S23" i="277" s="1"/>
  <c r="S24" i="277" s="1"/>
  <c r="S25" i="277" s="1"/>
  <c r="S26" i="277" s="1"/>
  <c r="S27" i="277" s="1"/>
  <c r="S28" i="277" s="1"/>
  <c r="S29" i="277" s="1"/>
  <c r="S30" i="277" s="1"/>
  <c r="S31" i="277" s="1"/>
  <c r="S32" i="277" s="1"/>
  <c r="W17" i="277"/>
  <c r="W18" i="277" s="1"/>
  <c r="W19" i="277" s="1"/>
  <c r="W20" i="277" s="1"/>
  <c r="W21" i="277" s="1"/>
  <c r="W22" i="277" s="1"/>
  <c r="W23" i="277" s="1"/>
  <c r="W24" i="277" s="1"/>
  <c r="W25" i="277" s="1"/>
  <c r="W26" i="277" s="1"/>
  <c r="W27" i="277" s="1"/>
  <c r="W28" i="277" s="1"/>
  <c r="W29" i="277" s="1"/>
  <c r="W30" i="277" s="1"/>
  <c r="W31" i="277" s="1"/>
  <c r="W32" i="277" s="1"/>
  <c r="R17" i="277"/>
  <c r="R18" i="277" s="1"/>
  <c r="R19" i="277" s="1"/>
  <c r="R20" i="277" s="1"/>
  <c r="R21" i="277" s="1"/>
  <c r="R22" i="277" s="1"/>
  <c r="R23" i="277" s="1"/>
  <c r="U15" i="277"/>
  <c r="U16" i="277" s="1"/>
  <c r="U17" i="277" s="1"/>
  <c r="U18" i="277" s="1"/>
  <c r="U19" i="277" s="1"/>
  <c r="U20" i="277" s="1"/>
  <c r="U21" i="277" s="1"/>
  <c r="U22" i="277" s="1"/>
  <c r="U23" i="277" s="1"/>
  <c r="U24" i="277" s="1"/>
  <c r="U25" i="277" s="1"/>
  <c r="U26" i="277" s="1"/>
  <c r="U27" i="277" s="1"/>
  <c r="U28" i="277" s="1"/>
  <c r="U29" i="277" s="1"/>
  <c r="U30" i="277" s="1"/>
  <c r="U31" i="277" s="1"/>
  <c r="U32" i="277" s="1"/>
  <c r="U33" i="277" s="1"/>
  <c r="U34" i="277" s="1"/>
  <c r="U35" i="277" s="1"/>
  <c r="U36" i="277" s="1"/>
  <c r="U37" i="277" s="1"/>
  <c r="U38" i="277" s="1"/>
  <c r="U39" i="277" s="1"/>
  <c r="U40" i="277" s="1"/>
  <c r="U41" i="277" s="1"/>
  <c r="U42" i="277" s="1"/>
  <c r="U43" i="277" s="1"/>
  <c r="U44" i="277" s="1"/>
  <c r="U45" i="277" s="1"/>
  <c r="U46" i="277" s="1"/>
  <c r="U47" i="277" s="1"/>
  <c r="U48" i="277" s="1"/>
  <c r="U49" i="277" s="1"/>
  <c r="U50" i="277" s="1"/>
  <c r="U51" i="277" s="1"/>
  <c r="U52" i="277" s="1"/>
  <c r="U53" i="277" s="1"/>
  <c r="U54" i="277" s="1"/>
  <c r="U55" i="277" s="1"/>
  <c r="U56" i="277" s="1"/>
  <c r="U57" i="277" s="1"/>
  <c r="U58" i="277" s="1"/>
  <c r="U59" i="277" s="1"/>
  <c r="U60" i="277" s="1"/>
  <c r="U61" i="277" s="1"/>
  <c r="U62" i="277" s="1"/>
  <c r="U63" i="277" s="1"/>
  <c r="U64" i="277" s="1"/>
  <c r="U65" i="277" s="1"/>
  <c r="U66" i="277" s="1"/>
  <c r="U67" i="277" s="1"/>
  <c r="U68" i="277" s="1"/>
  <c r="U69" i="277" s="1"/>
  <c r="U70" i="277" s="1"/>
  <c r="U71" i="277" s="1"/>
  <c r="U72" i="277" s="1"/>
  <c r="U73" i="277" s="1"/>
  <c r="U74" i="277" s="1"/>
  <c r="U75" i="277" s="1"/>
  <c r="U76" i="277" s="1"/>
  <c r="U77" i="277" s="1"/>
  <c r="U78" i="277" s="1"/>
  <c r="U79" i="277" s="1"/>
  <c r="U80" i="277" s="1"/>
  <c r="U81" i="277" s="1"/>
  <c r="U82" i="277" s="1"/>
  <c r="U83" i="277" s="1"/>
  <c r="U84" i="277" s="1"/>
  <c r="U85" i="277" s="1"/>
  <c r="U86" i="277" s="1"/>
  <c r="U87" i="277" s="1"/>
  <c r="U88" i="277" s="1"/>
  <c r="U89" i="277" s="1"/>
  <c r="U90" i="277" s="1"/>
  <c r="U91" i="277" s="1"/>
  <c r="U92" i="277" s="1"/>
  <c r="U93" i="277" s="1"/>
  <c r="U94" i="277" s="1"/>
  <c r="U95" i="277" s="1"/>
  <c r="U96" i="277" s="1"/>
  <c r="U97" i="277" s="1"/>
  <c r="U98" i="277" s="1"/>
  <c r="U99" i="277" s="1"/>
  <c r="U100" i="277" s="1"/>
  <c r="U101" i="277" s="1"/>
  <c r="U102" i="277" s="1"/>
  <c r="U103" i="277" s="1"/>
  <c r="U104" i="277" s="1"/>
  <c r="U105" i="277" s="1"/>
  <c r="U106" i="277" s="1"/>
  <c r="U107" i="277" s="1"/>
  <c r="U108" i="277" s="1"/>
  <c r="U109" i="277" s="1"/>
  <c r="U110" i="277" s="1"/>
  <c r="U111" i="277" s="1"/>
  <c r="U112" i="277" s="1"/>
  <c r="U113" i="277" s="1"/>
  <c r="U114" i="277" s="1"/>
  <c r="U115" i="277" s="1"/>
  <c r="U116" i="277" s="1"/>
  <c r="U117" i="277" s="1"/>
  <c r="U118" i="277" s="1"/>
  <c r="U119" i="277" s="1"/>
  <c r="U120" i="277" s="1"/>
  <c r="U121" i="277" s="1"/>
  <c r="U122" i="277" s="1"/>
  <c r="U123" i="277" s="1"/>
  <c r="T15" i="268"/>
  <c r="S27" i="319"/>
  <c r="R28" i="319"/>
  <c r="Q76" i="319"/>
  <c r="Q77" i="319" s="1"/>
  <c r="Q78" i="319" s="1"/>
  <c r="Q79" i="319" s="1"/>
  <c r="Q80" i="319" s="1"/>
  <c r="Q81" i="319" s="1"/>
  <c r="Q82" i="319" s="1"/>
  <c r="V42" i="316"/>
  <c r="U27" i="316"/>
  <c r="U28" i="316" s="1"/>
  <c r="U29" i="316" s="1"/>
  <c r="U30" i="316" s="1"/>
  <c r="U31" i="316" s="1"/>
  <c r="U32" i="316" s="1"/>
  <c r="U33" i="316" s="1"/>
  <c r="U34" i="316" s="1"/>
  <c r="U35" i="316" s="1"/>
  <c r="U36" i="316" s="1"/>
  <c r="U37" i="316" s="1"/>
  <c r="U38" i="316" s="1"/>
  <c r="U39" i="316" s="1"/>
  <c r="U40" i="316" s="1"/>
  <c r="U41" i="316" s="1"/>
  <c r="R18" i="310"/>
  <c r="Q17" i="310"/>
  <c r="U17" i="310" s="1"/>
  <c r="S18" i="310"/>
  <c r="R18" i="307"/>
  <c r="R19" i="307" s="1"/>
  <c r="R20" i="307" s="1"/>
  <c r="R181" i="307" s="1"/>
  <c r="Q18" i="307"/>
  <c r="Q19" i="307" s="1"/>
  <c r="Q20" i="307" s="1"/>
  <c r="Q181" i="307" s="1"/>
  <c r="S18" i="307"/>
  <c r="S19" i="307" s="1"/>
  <c r="S20" i="307" s="1"/>
  <c r="Q20" i="286"/>
  <c r="Q21" i="286" s="1"/>
  <c r="Q22" i="286" s="1"/>
  <c r="Q23" i="286" s="1"/>
  <c r="Q24" i="286" s="1"/>
  <c r="Q25" i="286" s="1"/>
  <c r="T14" i="280"/>
  <c r="V15" i="280"/>
  <c r="X1" i="274"/>
  <c r="Y1" i="274" s="1"/>
  <c r="Z1" i="274" s="1"/>
  <c r="AA1" i="274" s="1"/>
  <c r="AB1" i="274" s="1"/>
  <c r="B17" i="268"/>
  <c r="W15" i="271"/>
  <c r="W16" i="271" s="1"/>
  <c r="W17" i="271" s="1"/>
  <c r="W18" i="271" s="1"/>
  <c r="W19" i="271" s="1"/>
  <c r="W20" i="271" s="1"/>
  <c r="W21" i="271" s="1"/>
  <c r="W22" i="271" s="1"/>
  <c r="W23" i="271" s="1"/>
  <c r="W24" i="271" s="1"/>
  <c r="W25" i="271" s="1"/>
  <c r="W26" i="271" s="1"/>
  <c r="W27" i="271" s="1"/>
  <c r="W28" i="271" s="1"/>
  <c r="W29" i="271" s="1"/>
  <c r="W30" i="271" s="1"/>
  <c r="W31" i="271" s="1"/>
  <c r="W32" i="271" s="1"/>
  <c r="W33" i="271" s="1"/>
  <c r="W34" i="271" s="1"/>
  <c r="W35" i="271" s="1"/>
  <c r="U15" i="271"/>
  <c r="U16" i="271" s="1"/>
  <c r="U17" i="271" s="1"/>
  <c r="U18" i="271" s="1"/>
  <c r="U19" i="271" s="1"/>
  <c r="U20" i="271" s="1"/>
  <c r="U21" i="271" s="1"/>
  <c r="U22" i="271" s="1"/>
  <c r="U23" i="271" s="1"/>
  <c r="U24" i="271" s="1"/>
  <c r="U25" i="271" s="1"/>
  <c r="U26" i="271" s="1"/>
  <c r="U27" i="271" s="1"/>
  <c r="U28" i="271" s="1"/>
  <c r="U29" i="271" s="1"/>
  <c r="U30" i="271" s="1"/>
  <c r="U31" i="271" s="1"/>
  <c r="U32" i="271" s="1"/>
  <c r="U33" i="271" s="1"/>
  <c r="U34" i="271" s="1"/>
  <c r="U35" i="271" s="1"/>
  <c r="V15" i="271"/>
  <c r="T14" i="268"/>
  <c r="U16" i="268"/>
  <c r="U17" i="268" s="1"/>
  <c r="U18" i="268" s="1"/>
  <c r="U19" i="268" s="1"/>
  <c r="U20" i="268" s="1"/>
  <c r="U21" i="268" s="1"/>
  <c r="U22" i="268" s="1"/>
  <c r="U23" i="268" s="1"/>
  <c r="U24" i="268" s="1"/>
  <c r="W16" i="268"/>
  <c r="W17" i="268" s="1"/>
  <c r="W18" i="268" s="1"/>
  <c r="W19" i="268" s="1"/>
  <c r="W20" i="268" s="1"/>
  <c r="W21" i="268" s="1"/>
  <c r="W22" i="268" s="1"/>
  <c r="W23" i="268" s="1"/>
  <c r="W24" i="268" s="1"/>
  <c r="W25" i="268" s="1"/>
  <c r="W26" i="268" s="1"/>
  <c r="W27" i="268" s="1"/>
  <c r="W28" i="268" s="1"/>
  <c r="Q349" i="298"/>
  <c r="S176" i="304"/>
  <c r="S264" i="292"/>
  <c r="N16" i="316"/>
  <c r="R241" i="292"/>
  <c r="S253" i="289"/>
  <c r="N16" i="307"/>
  <c r="N17" i="307" s="1"/>
  <c r="N15" i="298"/>
  <c r="Q208" i="292"/>
  <c r="O15" i="277"/>
  <c r="I15" i="277" s="1"/>
  <c r="F15" i="277" s="1"/>
  <c r="N16" i="313"/>
  <c r="H16" i="313" s="1"/>
  <c r="E16" i="313" s="1"/>
  <c r="N16" i="310"/>
  <c r="N17" i="310" s="1"/>
  <c r="Q41" i="304"/>
  <c r="W15" i="301"/>
  <c r="W15" i="298"/>
  <c r="R32" i="292"/>
  <c r="P15" i="277"/>
  <c r="J15" i="277" s="1"/>
  <c r="G15" i="277" s="1"/>
  <c r="Q16" i="280"/>
  <c r="R25" i="289"/>
  <c r="S21" i="301"/>
  <c r="O16" i="310"/>
  <c r="O17" i="310" s="1"/>
  <c r="Q21" i="298"/>
  <c r="R21" i="301"/>
  <c r="R16" i="280"/>
  <c r="R17" i="280" s="1"/>
  <c r="R18" i="280" s="1"/>
  <c r="R19" i="280" s="1"/>
  <c r="R20" i="280" s="1"/>
  <c r="R21" i="280" s="1"/>
  <c r="R22" i="280" s="1"/>
  <c r="R23" i="280" s="1"/>
  <c r="R16" i="289"/>
  <c r="P16" i="310"/>
  <c r="P17" i="310" s="1"/>
  <c r="S32" i="298"/>
  <c r="N15" i="283"/>
  <c r="H15" i="283" s="1"/>
  <c r="E15" i="283" s="1"/>
  <c r="O15" i="301"/>
  <c r="I15" i="301" s="1"/>
  <c r="F15" i="301" s="1"/>
  <c r="U15" i="289"/>
  <c r="P15" i="301"/>
  <c r="J15" i="301" s="1"/>
  <c r="G15" i="301" s="1"/>
  <c r="S33" i="289"/>
  <c r="Q16" i="289"/>
  <c r="O15" i="283"/>
  <c r="I15" i="283" s="1"/>
  <c r="F15" i="283" s="1"/>
  <c r="Q21" i="289"/>
  <c r="Q21" i="301"/>
  <c r="S32" i="292"/>
  <c r="S16" i="280"/>
  <c r="S17" i="280" s="1"/>
  <c r="S18" i="280" s="1"/>
  <c r="S19" i="280" s="1"/>
  <c r="O15" i="292"/>
  <c r="I15" i="292" s="1"/>
  <c r="F15" i="292" s="1"/>
  <c r="Q16" i="304"/>
  <c r="Q32" i="298"/>
  <c r="Q16" i="298"/>
  <c r="O15" i="304"/>
  <c r="I15" i="304" s="1"/>
  <c r="F15" i="304" s="1"/>
  <c r="P15" i="286"/>
  <c r="J15" i="286" s="1"/>
  <c r="G15" i="286" s="1"/>
  <c r="Q21" i="292"/>
  <c r="S16" i="304"/>
  <c r="S32" i="304"/>
  <c r="S59" i="289"/>
  <c r="Q32" i="292"/>
  <c r="R32" i="298"/>
  <c r="Q25" i="289"/>
  <c r="R182" i="289"/>
  <c r="T15" i="277"/>
  <c r="S16" i="301"/>
  <c r="T15" i="283"/>
  <c r="H15" i="313"/>
  <c r="E15" i="313" s="1"/>
  <c r="O15" i="289"/>
  <c r="I15" i="289" s="1"/>
  <c r="F15" i="289" s="1"/>
  <c r="N16" i="319"/>
  <c r="V15" i="301"/>
  <c r="T15" i="301" s="1"/>
  <c r="O16" i="307"/>
  <c r="O17" i="307" s="1"/>
  <c r="P16" i="316"/>
  <c r="P17" i="316" s="1"/>
  <c r="U15" i="304"/>
  <c r="N15" i="289"/>
  <c r="D16" i="292"/>
  <c r="D17" i="292" s="1"/>
  <c r="T14" i="286"/>
  <c r="T15" i="286"/>
  <c r="N15" i="280"/>
  <c r="O15" i="280"/>
  <c r="S16" i="292"/>
  <c r="P15" i="292"/>
  <c r="J15" i="292" s="1"/>
  <c r="G15" i="292" s="1"/>
  <c r="W15" i="292"/>
  <c r="T14" i="283"/>
  <c r="O15" i="286"/>
  <c r="S16" i="289"/>
  <c r="P15" i="289"/>
  <c r="J15" i="289" s="1"/>
  <c r="G15" i="289" s="1"/>
  <c r="N15" i="301"/>
  <c r="H15" i="301" s="1"/>
  <c r="E15" i="301" s="1"/>
  <c r="P16" i="307"/>
  <c r="P17" i="307" s="1"/>
  <c r="J15" i="307"/>
  <c r="G15" i="307" s="1"/>
  <c r="U15" i="298"/>
  <c r="R16" i="292"/>
  <c r="T14" i="298"/>
  <c r="V15" i="298"/>
  <c r="P15" i="304"/>
  <c r="O16" i="313"/>
  <c r="I16" i="313" s="1"/>
  <c r="F16" i="313" s="1"/>
  <c r="I15" i="316"/>
  <c r="F15" i="316" s="1"/>
  <c r="O16" i="316"/>
  <c r="P16" i="313"/>
  <c r="J16" i="313" s="1"/>
  <c r="G16" i="313" s="1"/>
  <c r="O16" i="319"/>
  <c r="M18" i="319"/>
  <c r="C19" i="319"/>
  <c r="L20" i="319"/>
  <c r="I15" i="319"/>
  <c r="F15" i="319" s="1"/>
  <c r="P16" i="319"/>
  <c r="J15" i="319"/>
  <c r="G15" i="319" s="1"/>
  <c r="H15" i="319"/>
  <c r="E15" i="319" s="1"/>
  <c r="D18" i="319"/>
  <c r="K17" i="319"/>
  <c r="D19" i="316"/>
  <c r="M17" i="316"/>
  <c r="J15" i="316"/>
  <c r="G15" i="316" s="1"/>
  <c r="C18" i="316"/>
  <c r="T15" i="316"/>
  <c r="K18" i="316"/>
  <c r="L19" i="316"/>
  <c r="D19" i="313"/>
  <c r="K17" i="313"/>
  <c r="T15" i="313"/>
  <c r="M17" i="313"/>
  <c r="L17" i="313"/>
  <c r="C20" i="313"/>
  <c r="T15" i="310"/>
  <c r="J15" i="310"/>
  <c r="G15" i="310" s="1"/>
  <c r="M17" i="310"/>
  <c r="K18" i="310"/>
  <c r="D18" i="310"/>
  <c r="C20" i="310"/>
  <c r="L22" i="310"/>
  <c r="D18" i="307"/>
  <c r="I15" i="307"/>
  <c r="F15" i="307" s="1"/>
  <c r="C20" i="307"/>
  <c r="M18" i="307"/>
  <c r="K19" i="307"/>
  <c r="L19" i="307"/>
  <c r="T15" i="307"/>
  <c r="W31" i="304"/>
  <c r="W15" i="304"/>
  <c r="L16" i="304"/>
  <c r="L17" i="304" s="1"/>
  <c r="L18" i="304" s="1"/>
  <c r="L19" i="304" s="1"/>
  <c r="R31" i="304"/>
  <c r="M18" i="304"/>
  <c r="K18" i="304"/>
  <c r="D20" i="304"/>
  <c r="N15" i="304"/>
  <c r="V15" i="304"/>
  <c r="C20" i="304"/>
  <c r="R16" i="304"/>
  <c r="U15" i="301"/>
  <c r="C16" i="301"/>
  <c r="D16" i="301"/>
  <c r="M17" i="301"/>
  <c r="L17" i="301"/>
  <c r="Q16" i="301"/>
  <c r="R16" i="301"/>
  <c r="K16" i="301"/>
  <c r="H15" i="298"/>
  <c r="E15" i="298" s="1"/>
  <c r="K18" i="298"/>
  <c r="U29" i="298"/>
  <c r="L17" i="298"/>
  <c r="W29" i="298"/>
  <c r="W30" i="298" s="1"/>
  <c r="W31" i="298" s="1"/>
  <c r="W32" i="298" s="1"/>
  <c r="D19" i="298"/>
  <c r="S16" i="298"/>
  <c r="P15" i="298"/>
  <c r="M19" i="298"/>
  <c r="V29" i="298"/>
  <c r="V30" i="298" s="1"/>
  <c r="V31" i="298" s="1"/>
  <c r="V32" i="298" s="1"/>
  <c r="R16" i="298"/>
  <c r="O15" i="298"/>
  <c r="C16" i="298"/>
  <c r="W29" i="292"/>
  <c r="W30" i="292" s="1"/>
  <c r="W31" i="292" s="1"/>
  <c r="V15" i="292"/>
  <c r="Q16" i="292"/>
  <c r="C17" i="292"/>
  <c r="K16" i="292"/>
  <c r="L16" i="292"/>
  <c r="N15" i="292"/>
  <c r="U15" i="292"/>
  <c r="M16" i="292"/>
  <c r="W24" i="289"/>
  <c r="V24" i="289"/>
  <c r="W15" i="289"/>
  <c r="C16" i="289"/>
  <c r="L16" i="289"/>
  <c r="M16" i="289"/>
  <c r="K16" i="289"/>
  <c r="D17" i="289"/>
  <c r="V15" i="289"/>
  <c r="T14" i="289"/>
  <c r="M17" i="286"/>
  <c r="C16" i="286"/>
  <c r="D16" i="286"/>
  <c r="L17" i="286"/>
  <c r="N15" i="286"/>
  <c r="K17" i="286"/>
  <c r="L19" i="283"/>
  <c r="D18" i="283"/>
  <c r="K16" i="283"/>
  <c r="M17" i="283"/>
  <c r="C16" i="283"/>
  <c r="P15" i="283"/>
  <c r="L16" i="280"/>
  <c r="P15" i="280"/>
  <c r="D17" i="280"/>
  <c r="M17" i="280"/>
  <c r="K17" i="280"/>
  <c r="C18" i="280"/>
  <c r="T14" i="277"/>
  <c r="K17" i="277"/>
  <c r="L17" i="277"/>
  <c r="N15" i="277"/>
  <c r="N16" i="277" s="1"/>
  <c r="M18" i="277"/>
  <c r="C16" i="277"/>
  <c r="D17" i="277"/>
  <c r="T14" i="274"/>
  <c r="T14" i="271"/>
  <c r="N15" i="265"/>
  <c r="P15" i="265"/>
  <c r="O15" i="265"/>
  <c r="M19" i="265"/>
  <c r="L17" i="265"/>
  <c r="D19" i="265"/>
  <c r="K17" i="265"/>
  <c r="C19" i="265"/>
  <c r="R29" i="319" l="1"/>
  <c r="R30" i="319" s="1"/>
  <c r="U20" i="286"/>
  <c r="U21" i="286" s="1"/>
  <c r="U22" i="286" s="1"/>
  <c r="U23" i="286" s="1"/>
  <c r="U24" i="286" s="1"/>
  <c r="U25" i="286" s="1"/>
  <c r="U26" i="286" s="1"/>
  <c r="U27" i="286" s="1"/>
  <c r="U28" i="286" s="1"/>
  <c r="U29" i="286" s="1"/>
  <c r="U30" i="286" s="1"/>
  <c r="U31" i="286" s="1"/>
  <c r="U32" i="286" s="1"/>
  <c r="U33" i="286" s="1"/>
  <c r="U34" i="286" s="1"/>
  <c r="U35" i="286" s="1"/>
  <c r="U36" i="286" s="1"/>
  <c r="U37" i="286" s="1"/>
  <c r="U38" i="286" s="1"/>
  <c r="U39" i="286" s="1"/>
  <c r="U40" i="286" s="1"/>
  <c r="U41" i="286" s="1"/>
  <c r="U42" i="286" s="1"/>
  <c r="U43" i="286" s="1"/>
  <c r="U44" i="286" s="1"/>
  <c r="U45" i="286" s="1"/>
  <c r="U46" i="286" s="1"/>
  <c r="U47" i="286" s="1"/>
  <c r="U48" i="286" s="1"/>
  <c r="U49" i="286" s="1"/>
  <c r="U50" i="286" s="1"/>
  <c r="U51" i="286" s="1"/>
  <c r="U52" i="286" s="1"/>
  <c r="U53" i="286" s="1"/>
  <c r="U54" i="286" s="1"/>
  <c r="U55" i="286" s="1"/>
  <c r="U56" i="286" s="1"/>
  <c r="U57" i="286" s="1"/>
  <c r="U58" i="286" s="1"/>
  <c r="U59" i="286" s="1"/>
  <c r="U60" i="286" s="1"/>
  <c r="U61" i="286" s="1"/>
  <c r="U62" i="286" s="1"/>
  <c r="U63" i="286" s="1"/>
  <c r="U64" i="286" s="1"/>
  <c r="U65" i="286" s="1"/>
  <c r="U66" i="286" s="1"/>
  <c r="U67" i="286" s="1"/>
  <c r="U68" i="286" s="1"/>
  <c r="U69" i="286" s="1"/>
  <c r="U70" i="286" s="1"/>
  <c r="U71" i="286" s="1"/>
  <c r="U72" i="286" s="1"/>
  <c r="U73" i="286" s="1"/>
  <c r="U74" i="286" s="1"/>
  <c r="U75" i="286" s="1"/>
  <c r="U76" i="286" s="1"/>
  <c r="U77" i="286" s="1"/>
  <c r="U78" i="286" s="1"/>
  <c r="U79" i="286" s="1"/>
  <c r="U80" i="286" s="1"/>
  <c r="U81" i="286" s="1"/>
  <c r="U82" i="286" s="1"/>
  <c r="U83" i="286" s="1"/>
  <c r="U84" i="286" s="1"/>
  <c r="U85" i="286" s="1"/>
  <c r="U86" i="286" s="1"/>
  <c r="U87" i="286" s="1"/>
  <c r="U88" i="286" s="1"/>
  <c r="U89" i="286" s="1"/>
  <c r="U90" i="286" s="1"/>
  <c r="U91" i="286" s="1"/>
  <c r="U92" i="286" s="1"/>
  <c r="U93" i="286" s="1"/>
  <c r="U94" i="286" s="1"/>
  <c r="U95" i="286" s="1"/>
  <c r="U96" i="286" s="1"/>
  <c r="U97" i="286" s="1"/>
  <c r="U98" i="286" s="1"/>
  <c r="U99" i="286" s="1"/>
  <c r="U100" i="286" s="1"/>
  <c r="U101" i="286" s="1"/>
  <c r="U102" i="286" s="1"/>
  <c r="U103" i="286" s="1"/>
  <c r="U104" i="286" s="1"/>
  <c r="U105" i="286" s="1"/>
  <c r="U106" i="286" s="1"/>
  <c r="U107" i="286" s="1"/>
  <c r="U108" i="286" s="1"/>
  <c r="U109" i="286" s="1"/>
  <c r="U110" i="286" s="1"/>
  <c r="U111" i="286" s="1"/>
  <c r="U112" i="286" s="1"/>
  <c r="U113" i="286" s="1"/>
  <c r="U114" i="286" s="1"/>
  <c r="U115" i="286" s="1"/>
  <c r="U116" i="286" s="1"/>
  <c r="U117" i="286" s="1"/>
  <c r="U118" i="286" s="1"/>
  <c r="U119" i="286" s="1"/>
  <c r="U120" i="286" s="1"/>
  <c r="U121" i="286" s="1"/>
  <c r="U122" i="286" s="1"/>
  <c r="U123" i="286" s="1"/>
  <c r="U124" i="286" s="1"/>
  <c r="U125" i="286" s="1"/>
  <c r="U126" i="286" s="1"/>
  <c r="U127" i="286" s="1"/>
  <c r="U128" i="286" s="1"/>
  <c r="U129" i="286" s="1"/>
  <c r="U130" i="286" s="1"/>
  <c r="U131" i="286" s="1"/>
  <c r="U132" i="286" s="1"/>
  <c r="U133" i="286" s="1"/>
  <c r="U134" i="286" s="1"/>
  <c r="U135" i="286" s="1"/>
  <c r="U136" i="286" s="1"/>
  <c r="U137" i="286" s="1"/>
  <c r="U138" i="286" s="1"/>
  <c r="U139" i="286" s="1"/>
  <c r="U140" i="286" s="1"/>
  <c r="U141" i="286" s="1"/>
  <c r="U142" i="286" s="1"/>
  <c r="U143" i="286" s="1"/>
  <c r="U144" i="286" s="1"/>
  <c r="U145" i="286" s="1"/>
  <c r="U146" i="286" s="1"/>
  <c r="U147" i="286" s="1"/>
  <c r="U148" i="286" s="1"/>
  <c r="U149" i="286" s="1"/>
  <c r="U150" i="286" s="1"/>
  <c r="U151" i="286" s="1"/>
  <c r="U152" i="286" s="1"/>
  <c r="U153" i="286" s="1"/>
  <c r="U154" i="286" s="1"/>
  <c r="U155" i="286" s="1"/>
  <c r="U156" i="286" s="1"/>
  <c r="U157" i="286" s="1"/>
  <c r="U158" i="286" s="1"/>
  <c r="U159" i="286" s="1"/>
  <c r="U160" i="286" s="1"/>
  <c r="U161" i="286" s="1"/>
  <c r="U162" i="286" s="1"/>
  <c r="U163" i="286" s="1"/>
  <c r="U164" i="286" s="1"/>
  <c r="U165" i="286" s="1"/>
  <c r="U166" i="286" s="1"/>
  <c r="U167" i="286" s="1"/>
  <c r="U168" i="286" s="1"/>
  <c r="U169" i="286" s="1"/>
  <c r="U170" i="286" s="1"/>
  <c r="U171" i="286" s="1"/>
  <c r="U172" i="286" s="1"/>
  <c r="U173" i="286" s="1"/>
  <c r="U174" i="286" s="1"/>
  <c r="U175" i="286" s="1"/>
  <c r="U176" i="286" s="1"/>
  <c r="U177" i="286" s="1"/>
  <c r="U178" i="286" s="1"/>
  <c r="U179" i="286" s="1"/>
  <c r="U180" i="286" s="1"/>
  <c r="U181" i="286" s="1"/>
  <c r="U182" i="286" s="1"/>
  <c r="U183" i="286" s="1"/>
  <c r="U184" i="286" s="1"/>
  <c r="U185" i="286" s="1"/>
  <c r="U186" i="286" s="1"/>
  <c r="U187" i="286" s="1"/>
  <c r="U188" i="286" s="1"/>
  <c r="U189" i="286" s="1"/>
  <c r="U190" i="286" s="1"/>
  <c r="U191" i="286" s="1"/>
  <c r="U192" i="286" s="1"/>
  <c r="U193" i="286" s="1"/>
  <c r="U194" i="286" s="1"/>
  <c r="U195" i="286" s="1"/>
  <c r="U196" i="286" s="1"/>
  <c r="U197" i="286" s="1"/>
  <c r="U198" i="286" s="1"/>
  <c r="U199" i="286" s="1"/>
  <c r="U200" i="286" s="1"/>
  <c r="U201" i="286" s="1"/>
  <c r="U202" i="286" s="1"/>
  <c r="U203" i="286" s="1"/>
  <c r="U204" i="286" s="1"/>
  <c r="U205" i="286" s="1"/>
  <c r="U206" i="286" s="1"/>
  <c r="U207" i="286" s="1"/>
  <c r="U208" i="286" s="1"/>
  <c r="U209" i="286" s="1"/>
  <c r="U210" i="286" s="1"/>
  <c r="U211" i="286" s="1"/>
  <c r="U212" i="286" s="1"/>
  <c r="U213" i="286" s="1"/>
  <c r="U214" i="286" s="1"/>
  <c r="U215" i="286" s="1"/>
  <c r="U216" i="286" s="1"/>
  <c r="U217" i="286" s="1"/>
  <c r="U218" i="286" s="1"/>
  <c r="U219" i="286" s="1"/>
  <c r="U220" i="286" s="1"/>
  <c r="U221" i="286" s="1"/>
  <c r="U222" i="286" s="1"/>
  <c r="U223" i="286" s="1"/>
  <c r="U224" i="286" s="1"/>
  <c r="U225" i="286" s="1"/>
  <c r="U226" i="286" s="1"/>
  <c r="U227" i="286" s="1"/>
  <c r="U228" i="286" s="1"/>
  <c r="U229" i="286" s="1"/>
  <c r="U230" i="286" s="1"/>
  <c r="U231" i="286" s="1"/>
  <c r="U232" i="286" s="1"/>
  <c r="U233" i="286" s="1"/>
  <c r="U234" i="286" s="1"/>
  <c r="U235" i="286" s="1"/>
  <c r="U236" i="286" s="1"/>
  <c r="U237" i="286" s="1"/>
  <c r="U238" i="286" s="1"/>
  <c r="U239" i="286" s="1"/>
  <c r="U240" i="286" s="1"/>
  <c r="U241" i="286" s="1"/>
  <c r="U242" i="286" s="1"/>
  <c r="U243" i="286" s="1"/>
  <c r="R330" i="265"/>
  <c r="V331" i="265" s="1"/>
  <c r="V332" i="265" s="1"/>
  <c r="V333" i="265" s="1"/>
  <c r="V334" i="265" s="1"/>
  <c r="V335" i="265" s="1"/>
  <c r="V336" i="265" s="1"/>
  <c r="V337" i="265" s="1"/>
  <c r="V338" i="265" s="1"/>
  <c r="V339" i="265" s="1"/>
  <c r="V340" i="265" s="1"/>
  <c r="V341" i="265" s="1"/>
  <c r="V342" i="265" s="1"/>
  <c r="V343" i="265" s="1"/>
  <c r="V344" i="265" s="1"/>
  <c r="V345" i="265" s="1"/>
  <c r="V346" i="265" s="1"/>
  <c r="V347" i="265" s="1"/>
  <c r="V348" i="265" s="1"/>
  <c r="V349" i="265" s="1"/>
  <c r="V350" i="265" s="1"/>
  <c r="V351" i="265" s="1"/>
  <c r="V352" i="265" s="1"/>
  <c r="V353" i="265" s="1"/>
  <c r="V354" i="265" s="1"/>
  <c r="V355" i="265" s="1"/>
  <c r="V356" i="265" s="1"/>
  <c r="V357" i="265" s="1"/>
  <c r="V358" i="265" s="1"/>
  <c r="V359" i="265" s="1"/>
  <c r="V360" i="265" s="1"/>
  <c r="V361" i="265" s="1"/>
  <c r="V362" i="265" s="1"/>
  <c r="V363" i="265" s="1"/>
  <c r="V364" i="265" s="1"/>
  <c r="V365" i="265" s="1"/>
  <c r="V366" i="265" s="1"/>
  <c r="V367" i="265" s="1"/>
  <c r="V368" i="265" s="1"/>
  <c r="V369" i="265" s="1"/>
  <c r="V370" i="265" s="1"/>
  <c r="V371" i="265" s="1"/>
  <c r="V372" i="265" s="1"/>
  <c r="V373" i="265" s="1"/>
  <c r="V374" i="265" s="1"/>
  <c r="V375" i="265" s="1"/>
  <c r="V376" i="265" s="1"/>
  <c r="V377" i="265" s="1"/>
  <c r="V378" i="265" s="1"/>
  <c r="V379" i="265" s="1"/>
  <c r="V380" i="265" s="1"/>
  <c r="V381" i="265" s="1"/>
  <c r="V382" i="265" s="1"/>
  <c r="V383" i="265" s="1"/>
  <c r="V384" i="265" s="1"/>
  <c r="V385" i="265" s="1"/>
  <c r="V386" i="265" s="1"/>
  <c r="V387" i="265" s="1"/>
  <c r="V388" i="265" s="1"/>
  <c r="V389" i="265" s="1"/>
  <c r="V390" i="265" s="1"/>
  <c r="V391" i="265" s="1"/>
  <c r="V392" i="265" s="1"/>
  <c r="V393" i="265" s="1"/>
  <c r="V394" i="265" s="1"/>
  <c r="V395" i="265" s="1"/>
  <c r="V396" i="265" s="1"/>
  <c r="U30" i="319"/>
  <c r="U31" i="319" s="1"/>
  <c r="U32" i="319" s="1"/>
  <c r="U33" i="319" s="1"/>
  <c r="U34" i="319" s="1"/>
  <c r="U35" i="319" s="1"/>
  <c r="U36" i="319" s="1"/>
  <c r="U37" i="319" s="1"/>
  <c r="U38" i="319" s="1"/>
  <c r="U39" i="319" s="1"/>
  <c r="U40" i="319" s="1"/>
  <c r="U41" i="319" s="1"/>
  <c r="U42" i="319" s="1"/>
  <c r="U43" i="319" s="1"/>
  <c r="U44" i="319" s="1"/>
  <c r="U45" i="319" s="1"/>
  <c r="U46" i="319" s="1"/>
  <c r="U47" i="319" s="1"/>
  <c r="U48" i="319" s="1"/>
  <c r="U49" i="319" s="1"/>
  <c r="U50" i="319" s="1"/>
  <c r="U51" i="319" s="1"/>
  <c r="U52" i="319" s="1"/>
  <c r="U53" i="319" s="1"/>
  <c r="U54" i="319" s="1"/>
  <c r="U55" i="319" s="1"/>
  <c r="U56" i="319" s="1"/>
  <c r="U57" i="319" s="1"/>
  <c r="U58" i="319" s="1"/>
  <c r="U59" i="319" s="1"/>
  <c r="U60" i="319" s="1"/>
  <c r="U61" i="319" s="1"/>
  <c r="U62" i="319" s="1"/>
  <c r="U63" i="319" s="1"/>
  <c r="U64" i="319" s="1"/>
  <c r="U65" i="319" s="1"/>
  <c r="U66" i="319" s="1"/>
  <c r="U67" i="319" s="1"/>
  <c r="U68" i="319" s="1"/>
  <c r="U69" i="319" s="1"/>
  <c r="U70" i="319" s="1"/>
  <c r="U71" i="319" s="1"/>
  <c r="U72" i="319" s="1"/>
  <c r="U73" i="319" s="1"/>
  <c r="U74" i="319" s="1"/>
  <c r="U75" i="319" s="1"/>
  <c r="U76" i="319" s="1"/>
  <c r="U77" i="319" s="1"/>
  <c r="U78" i="319" s="1"/>
  <c r="U79" i="319" s="1"/>
  <c r="U80" i="319" s="1"/>
  <c r="U81" i="319" s="1"/>
  <c r="U82" i="319" s="1"/>
  <c r="U83" i="319" s="1"/>
  <c r="U84" i="319" s="1"/>
  <c r="U85" i="319" s="1"/>
  <c r="U86" i="319" s="1"/>
  <c r="U87" i="319" s="1"/>
  <c r="U88" i="319" s="1"/>
  <c r="U89" i="319" s="1"/>
  <c r="U90" i="319" s="1"/>
  <c r="U91" i="319" s="1"/>
  <c r="U92" i="319" s="1"/>
  <c r="U93" i="319" s="1"/>
  <c r="U94" i="319" s="1"/>
  <c r="U95" i="319" s="1"/>
  <c r="U96" i="319" s="1"/>
  <c r="U97" i="319" s="1"/>
  <c r="U98" i="319" s="1"/>
  <c r="U99" i="319" s="1"/>
  <c r="U100" i="319" s="1"/>
  <c r="U101" i="319" s="1"/>
  <c r="U102" i="319" s="1"/>
  <c r="U103" i="319" s="1"/>
  <c r="U104" i="319" s="1"/>
  <c r="U105" i="319" s="1"/>
  <c r="U106" i="319" s="1"/>
  <c r="U107" i="319" s="1"/>
  <c r="U108" i="319" s="1"/>
  <c r="U109" i="319" s="1"/>
  <c r="U110" i="319" s="1"/>
  <c r="U111" i="319" s="1"/>
  <c r="U112" i="319" s="1"/>
  <c r="U113" i="319" s="1"/>
  <c r="U114" i="319" s="1"/>
  <c r="U115" i="319" s="1"/>
  <c r="U116" i="319" s="1"/>
  <c r="U117" i="319" s="1"/>
  <c r="U118" i="319" s="1"/>
  <c r="V16" i="274"/>
  <c r="V17" i="274" s="1"/>
  <c r="V18" i="274" s="1"/>
  <c r="V19" i="274" s="1"/>
  <c r="V20" i="274" s="1"/>
  <c r="V21" i="274" s="1"/>
  <c r="V22" i="274" s="1"/>
  <c r="V23" i="274" s="1"/>
  <c r="V24" i="274" s="1"/>
  <c r="V25" i="274" s="1"/>
  <c r="V26" i="274" s="1"/>
  <c r="V27" i="274" s="1"/>
  <c r="V28" i="274" s="1"/>
  <c r="V29" i="274" s="1"/>
  <c r="V30" i="274" s="1"/>
  <c r="V31" i="274" s="1"/>
  <c r="V32" i="274" s="1"/>
  <c r="V33" i="274" s="1"/>
  <c r="V34" i="274" s="1"/>
  <c r="V35" i="274" s="1"/>
  <c r="V36" i="274" s="1"/>
  <c r="V37" i="274" s="1"/>
  <c r="V38" i="274" s="1"/>
  <c r="V39" i="274" s="1"/>
  <c r="V40" i="274" s="1"/>
  <c r="V41" i="274" s="1"/>
  <c r="V42" i="274" s="1"/>
  <c r="V43" i="274" s="1"/>
  <c r="V44" i="274" s="1"/>
  <c r="V45" i="274" s="1"/>
  <c r="V46" i="274" s="1"/>
  <c r="V47" i="274" s="1"/>
  <c r="V48" i="274" s="1"/>
  <c r="V49" i="274" s="1"/>
  <c r="V50" i="274" s="1"/>
  <c r="V51" i="274" s="1"/>
  <c r="V52" i="274" s="1"/>
  <c r="V53" i="274" s="1"/>
  <c r="V54" i="274" s="1"/>
  <c r="V55" i="274" s="1"/>
  <c r="V56" i="274" s="1"/>
  <c r="V57" i="274" s="1"/>
  <c r="V58" i="274" s="1"/>
  <c r="V59" i="274" s="1"/>
  <c r="V60" i="274" s="1"/>
  <c r="V61" i="274" s="1"/>
  <c r="V62" i="274" s="1"/>
  <c r="V63" i="274" s="1"/>
  <c r="V64" i="274" s="1"/>
  <c r="V65" i="274" s="1"/>
  <c r="V66" i="274" s="1"/>
  <c r="V67" i="274" s="1"/>
  <c r="V68" i="274" s="1"/>
  <c r="V69" i="274" s="1"/>
  <c r="V70" i="274" s="1"/>
  <c r="V71" i="274" s="1"/>
  <c r="V72" i="274" s="1"/>
  <c r="V73" i="274" s="1"/>
  <c r="V74" i="274" s="1"/>
  <c r="V75" i="274" s="1"/>
  <c r="V76" i="274" s="1"/>
  <c r="V77" i="274" s="1"/>
  <c r="V78" i="274" s="1"/>
  <c r="V79" i="274" s="1"/>
  <c r="V80" i="274" s="1"/>
  <c r="V81" i="274" s="1"/>
  <c r="V82" i="274" s="1"/>
  <c r="V83" i="274" s="1"/>
  <c r="V84" i="274" s="1"/>
  <c r="V85" i="274" s="1"/>
  <c r="V86" i="274" s="1"/>
  <c r="V87" i="274" s="1"/>
  <c r="V88" i="274" s="1"/>
  <c r="V89" i="274" s="1"/>
  <c r="V90" i="274" s="1"/>
  <c r="V91" i="274" s="1"/>
  <c r="V92" i="274" s="1"/>
  <c r="V93" i="274" s="1"/>
  <c r="V94" i="274" s="1"/>
  <c r="V95" i="274" s="1"/>
  <c r="V96" i="274" s="1"/>
  <c r="V97" i="274" s="1"/>
  <c r="V98" i="274" s="1"/>
  <c r="V99" i="274" s="1"/>
  <c r="V100" i="274" s="1"/>
  <c r="V101" i="274" s="1"/>
  <c r="V102" i="274" s="1"/>
  <c r="V103" i="274" s="1"/>
  <c r="V104" i="274" s="1"/>
  <c r="V105" i="274" s="1"/>
  <c r="V106" i="274" s="1"/>
  <c r="V107" i="274" s="1"/>
  <c r="V108" i="274" s="1"/>
  <c r="V109" i="274" s="1"/>
  <c r="V110" i="274" s="1"/>
  <c r="V111" i="274" s="1"/>
  <c r="V112" i="274" s="1"/>
  <c r="V113" i="274" s="1"/>
  <c r="V114" i="274" s="1"/>
  <c r="V115" i="274" s="1"/>
  <c r="V116" i="274" s="1"/>
  <c r="V117" i="274" s="1"/>
  <c r="V118" i="274" s="1"/>
  <c r="V119" i="274" s="1"/>
  <c r="V120" i="274" s="1"/>
  <c r="V121" i="274" s="1"/>
  <c r="V122" i="274" s="1"/>
  <c r="V123" i="274" s="1"/>
  <c r="V124" i="274" s="1"/>
  <c r="V125" i="274" s="1"/>
  <c r="V126" i="274" s="1"/>
  <c r="V127" i="274" s="1"/>
  <c r="V128" i="274" s="1"/>
  <c r="V129" i="274" s="1"/>
  <c r="V130" i="274" s="1"/>
  <c r="V131" i="274" s="1"/>
  <c r="V132" i="274" s="1"/>
  <c r="V133" i="274" s="1"/>
  <c r="V134" i="274" s="1"/>
  <c r="V135" i="274" s="1"/>
  <c r="V136" i="274" s="1"/>
  <c r="V137" i="274" s="1"/>
  <c r="V138" i="274" s="1"/>
  <c r="V139" i="274" s="1"/>
  <c r="V140" i="274" s="1"/>
  <c r="V141" i="274" s="1"/>
  <c r="V142" i="274" s="1"/>
  <c r="V143" i="274" s="1"/>
  <c r="V144" i="274" s="1"/>
  <c r="V145" i="274" s="1"/>
  <c r="V146" i="274" s="1"/>
  <c r="V147" i="274" s="1"/>
  <c r="V148" i="274" s="1"/>
  <c r="V149" i="274" s="1"/>
  <c r="V150" i="274" s="1"/>
  <c r="V151" i="274" s="1"/>
  <c r="V152" i="274" s="1"/>
  <c r="V153" i="274" s="1"/>
  <c r="V154" i="274" s="1"/>
  <c r="V155" i="274" s="1"/>
  <c r="V156" i="274" s="1"/>
  <c r="V157" i="274" s="1"/>
  <c r="V158" i="274" s="1"/>
  <c r="V159" i="274" s="1"/>
  <c r="V160" i="274" s="1"/>
  <c r="V161" i="274" s="1"/>
  <c r="V162" i="274" s="1"/>
  <c r="V163" i="274" s="1"/>
  <c r="V164" i="274" s="1"/>
  <c r="V165" i="274" s="1"/>
  <c r="V166" i="274" s="1"/>
  <c r="V167" i="274" s="1"/>
  <c r="V168" i="274" s="1"/>
  <c r="V169" i="274" s="1"/>
  <c r="V170" i="274" s="1"/>
  <c r="V171" i="274" s="1"/>
  <c r="V172" i="274" s="1"/>
  <c r="V173" i="274" s="1"/>
  <c r="V174" i="274" s="1"/>
  <c r="V175" i="274" s="1"/>
  <c r="V176" i="274" s="1"/>
  <c r="V177" i="274" s="1"/>
  <c r="V178" i="274" s="1"/>
  <c r="V179" i="274" s="1"/>
  <c r="V180" i="274" s="1"/>
  <c r="V181" i="274" s="1"/>
  <c r="V182" i="274" s="1"/>
  <c r="V183" i="274" s="1"/>
  <c r="V184" i="274" s="1"/>
  <c r="V185" i="274" s="1"/>
  <c r="V186" i="274" s="1"/>
  <c r="V187" i="274" s="1"/>
  <c r="V188" i="274" s="1"/>
  <c r="V189" i="274" s="1"/>
  <c r="V190" i="274" s="1"/>
  <c r="V191" i="274" s="1"/>
  <c r="V192" i="274" s="1"/>
  <c r="V193" i="274" s="1"/>
  <c r="V194" i="274" s="1"/>
  <c r="V195" i="274" s="1"/>
  <c r="V196" i="274" s="1"/>
  <c r="V197" i="274" s="1"/>
  <c r="V198" i="274" s="1"/>
  <c r="V199" i="274" s="1"/>
  <c r="V200" i="274" s="1"/>
  <c r="V201" i="274" s="1"/>
  <c r="V202" i="274" s="1"/>
  <c r="V203" i="274" s="1"/>
  <c r="V204" i="274" s="1"/>
  <c r="V205" i="274" s="1"/>
  <c r="V206" i="274" s="1"/>
  <c r="V207" i="274" s="1"/>
  <c r="V208" i="274" s="1"/>
  <c r="V209" i="274" s="1"/>
  <c r="V210" i="274" s="1"/>
  <c r="V211" i="274" s="1"/>
  <c r="V212" i="274" s="1"/>
  <c r="V213" i="274" s="1"/>
  <c r="V214" i="274" s="1"/>
  <c r="V215" i="274" s="1"/>
  <c r="V216" i="274" s="1"/>
  <c r="V217" i="274" s="1"/>
  <c r="V218" i="274" s="1"/>
  <c r="V219" i="274" s="1"/>
  <c r="V220" i="274" s="1"/>
  <c r="V221" i="274" s="1"/>
  <c r="V222" i="274" s="1"/>
  <c r="V223" i="274" s="1"/>
  <c r="V224" i="274" s="1"/>
  <c r="V225" i="274" s="1"/>
  <c r="V226" i="274" s="1"/>
  <c r="V227" i="274" s="1"/>
  <c r="V228" i="274" s="1"/>
  <c r="V229" i="274" s="1"/>
  <c r="V230" i="274" s="1"/>
  <c r="V231" i="274" s="1"/>
  <c r="V232" i="274" s="1"/>
  <c r="V233" i="274" s="1"/>
  <c r="V234" i="274" s="1"/>
  <c r="V235" i="274" s="1"/>
  <c r="V236" i="274" s="1"/>
  <c r="V237" i="274" s="1"/>
  <c r="V238" i="274" s="1"/>
  <c r="V239" i="274" s="1"/>
  <c r="V240" i="274" s="1"/>
  <c r="V241" i="274" s="1"/>
  <c r="V242" i="274" s="1"/>
  <c r="V243" i="274" s="1"/>
  <c r="V244" i="274" s="1"/>
  <c r="V245" i="274" s="1"/>
  <c r="V246" i="274" s="1"/>
  <c r="V247" i="274" s="1"/>
  <c r="V248" i="274" s="1"/>
  <c r="V249" i="274" s="1"/>
  <c r="V250" i="274" s="1"/>
  <c r="V251" i="274" s="1"/>
  <c r="V252" i="274" s="1"/>
  <c r="V253" i="274" s="1"/>
  <c r="V254" i="274" s="1"/>
  <c r="V255" i="274" s="1"/>
  <c r="V256" i="274" s="1"/>
  <c r="V257" i="274" s="1"/>
  <c r="V258" i="274" s="1"/>
  <c r="V259" i="274" s="1"/>
  <c r="V260" i="274" s="1"/>
  <c r="V261" i="274" s="1"/>
  <c r="V262" i="274" s="1"/>
  <c r="V263" i="274" s="1"/>
  <c r="V264" i="274" s="1"/>
  <c r="V265" i="274" s="1"/>
  <c r="V266" i="274" s="1"/>
  <c r="V267" i="274" s="1"/>
  <c r="V268" i="274" s="1"/>
  <c r="V269" i="274" s="1"/>
  <c r="V270" i="274" s="1"/>
  <c r="V271" i="274" s="1"/>
  <c r="V272" i="274" s="1"/>
  <c r="V273" i="274" s="1"/>
  <c r="V274" i="274" s="1"/>
  <c r="V275" i="274" s="1"/>
  <c r="V276" i="274" s="1"/>
  <c r="V277" i="274" s="1"/>
  <c r="V278" i="274" s="1"/>
  <c r="V279" i="274" s="1"/>
  <c r="V280" i="274" s="1"/>
  <c r="V281" i="274" s="1"/>
  <c r="V282" i="274" s="1"/>
  <c r="V283" i="274" s="1"/>
  <c r="V284" i="274" s="1"/>
  <c r="V285" i="274" s="1"/>
  <c r="V286" i="274" s="1"/>
  <c r="V287" i="274" s="1"/>
  <c r="V288" i="274" s="1"/>
  <c r="V289" i="274" s="1"/>
  <c r="V290" i="274" s="1"/>
  <c r="V291" i="274" s="1"/>
  <c r="V292" i="274" s="1"/>
  <c r="V293" i="274" s="1"/>
  <c r="V294" i="274" s="1"/>
  <c r="V295" i="274" s="1"/>
  <c r="V296" i="274" s="1"/>
  <c r="V297" i="274" s="1"/>
  <c r="V298" i="274" s="1"/>
  <c r="V299" i="274" s="1"/>
  <c r="V300" i="274" s="1"/>
  <c r="V301" i="274" s="1"/>
  <c r="V302" i="274" s="1"/>
  <c r="V303" i="274" s="1"/>
  <c r="V304" i="274" s="1"/>
  <c r="V305" i="274" s="1"/>
  <c r="V306" i="274" s="1"/>
  <c r="V307" i="274" s="1"/>
  <c r="V308" i="274" s="1"/>
  <c r="V309" i="274" s="1"/>
  <c r="V310" i="274" s="1"/>
  <c r="V311" i="274" s="1"/>
  <c r="V312" i="274" s="1"/>
  <c r="V313" i="274" s="1"/>
  <c r="V314" i="274" s="1"/>
  <c r="V315" i="274" s="1"/>
  <c r="V316" i="274" s="1"/>
  <c r="V317" i="274" s="1"/>
  <c r="V318" i="274" s="1"/>
  <c r="V319" i="274" s="1"/>
  <c r="V320" i="274" s="1"/>
  <c r="V321" i="274" s="1"/>
  <c r="V322" i="274" s="1"/>
  <c r="V323" i="274" s="1"/>
  <c r="V324" i="274" s="1"/>
  <c r="V16" i="265"/>
  <c r="V17" i="265" s="1"/>
  <c r="V18" i="265" s="1"/>
  <c r="V19" i="265" s="1"/>
  <c r="V20" i="265" s="1"/>
  <c r="V21" i="265" s="1"/>
  <c r="V22" i="265" s="1"/>
  <c r="V23" i="265" s="1"/>
  <c r="V24" i="265" s="1"/>
  <c r="V25" i="265" s="1"/>
  <c r="V26" i="265" s="1"/>
  <c r="V27" i="265" s="1"/>
  <c r="V28" i="265" s="1"/>
  <c r="V29" i="265" s="1"/>
  <c r="V30" i="265" s="1"/>
  <c r="V31" i="265" s="1"/>
  <c r="V32" i="265" s="1"/>
  <c r="V33" i="265" s="1"/>
  <c r="V34" i="265" s="1"/>
  <c r="V35" i="265" s="1"/>
  <c r="V36" i="265" s="1"/>
  <c r="V37" i="265" s="1"/>
  <c r="V38" i="265" s="1"/>
  <c r="V39" i="265" s="1"/>
  <c r="V40" i="265" s="1"/>
  <c r="V41" i="265" s="1"/>
  <c r="V42" i="265" s="1"/>
  <c r="V43" i="265" s="1"/>
  <c r="V44" i="265" s="1"/>
  <c r="V45" i="265" s="1"/>
  <c r="V46" i="265" s="1"/>
  <c r="V47" i="265" s="1"/>
  <c r="V48" i="265" s="1"/>
  <c r="V49" i="265" s="1"/>
  <c r="V50" i="265" s="1"/>
  <c r="V51" i="265" s="1"/>
  <c r="V52" i="265" s="1"/>
  <c r="V53" i="265" s="1"/>
  <c r="V54" i="265" s="1"/>
  <c r="V55" i="265" s="1"/>
  <c r="V56" i="265" s="1"/>
  <c r="V57" i="265" s="1"/>
  <c r="V58" i="265" s="1"/>
  <c r="V59" i="265" s="1"/>
  <c r="V60" i="265" s="1"/>
  <c r="V61" i="265" s="1"/>
  <c r="V62" i="265" s="1"/>
  <c r="V63" i="265" s="1"/>
  <c r="V64" i="265" s="1"/>
  <c r="V65" i="265" s="1"/>
  <c r="V66" i="265" s="1"/>
  <c r="V67" i="265" s="1"/>
  <c r="V68" i="265" s="1"/>
  <c r="V69" i="265" s="1"/>
  <c r="V70" i="265" s="1"/>
  <c r="V71" i="265" s="1"/>
  <c r="V72" i="265" s="1"/>
  <c r="V73" i="265" s="1"/>
  <c r="V74" i="265" s="1"/>
  <c r="V75" i="265" s="1"/>
  <c r="V76" i="265" s="1"/>
  <c r="V77" i="265" s="1"/>
  <c r="V78" i="265" s="1"/>
  <c r="V79" i="265" s="1"/>
  <c r="V80" i="265" s="1"/>
  <c r="V81" i="265" s="1"/>
  <c r="V82" i="265" s="1"/>
  <c r="V83" i="265" s="1"/>
  <c r="V84" i="265" s="1"/>
  <c r="V85" i="265" s="1"/>
  <c r="V86" i="265" s="1"/>
  <c r="V87" i="265" s="1"/>
  <c r="V88" i="265" s="1"/>
  <c r="V89" i="265" s="1"/>
  <c r="V90" i="265" s="1"/>
  <c r="V91" i="265" s="1"/>
  <c r="V92" i="265" s="1"/>
  <c r="V93" i="265" s="1"/>
  <c r="V94" i="265" s="1"/>
  <c r="V95" i="265" s="1"/>
  <c r="V96" i="265" s="1"/>
  <c r="V97" i="265" s="1"/>
  <c r="V98" i="265" s="1"/>
  <c r="V99" i="265" s="1"/>
  <c r="V100" i="265" s="1"/>
  <c r="V101" i="265" s="1"/>
  <c r="V102" i="265" s="1"/>
  <c r="V103" i="265" s="1"/>
  <c r="V104" i="265" s="1"/>
  <c r="V105" i="265" s="1"/>
  <c r="V106" i="265" s="1"/>
  <c r="V107" i="265" s="1"/>
  <c r="V108" i="265" s="1"/>
  <c r="V109" i="265" s="1"/>
  <c r="V110" i="265" s="1"/>
  <c r="V111" i="265" s="1"/>
  <c r="V112" i="265" s="1"/>
  <c r="V113" i="265" s="1"/>
  <c r="V114" i="265" s="1"/>
  <c r="V115" i="265" s="1"/>
  <c r="V116" i="265" s="1"/>
  <c r="V117" i="265" s="1"/>
  <c r="V118" i="265" s="1"/>
  <c r="V119" i="265" s="1"/>
  <c r="V120" i="265" s="1"/>
  <c r="V121" i="265" s="1"/>
  <c r="V122" i="265" s="1"/>
  <c r="V123" i="265" s="1"/>
  <c r="V124" i="265" s="1"/>
  <c r="V125" i="265" s="1"/>
  <c r="V126" i="265" s="1"/>
  <c r="V127" i="265" s="1"/>
  <c r="V128" i="265" s="1"/>
  <c r="V129" i="265" s="1"/>
  <c r="V130" i="265" s="1"/>
  <c r="V131" i="265" s="1"/>
  <c r="V132" i="265" s="1"/>
  <c r="V133" i="265" s="1"/>
  <c r="V134" i="265" s="1"/>
  <c r="V135" i="265" s="1"/>
  <c r="V136" i="265" s="1"/>
  <c r="V137" i="265" s="1"/>
  <c r="V138" i="265" s="1"/>
  <c r="V139" i="265" s="1"/>
  <c r="V140" i="265" s="1"/>
  <c r="V141" i="265" s="1"/>
  <c r="V142" i="265" s="1"/>
  <c r="V143" i="265" s="1"/>
  <c r="V144" i="265" s="1"/>
  <c r="V145" i="265" s="1"/>
  <c r="V146" i="265" s="1"/>
  <c r="V147" i="265" s="1"/>
  <c r="V148" i="265" s="1"/>
  <c r="V149" i="265" s="1"/>
  <c r="V150" i="265" s="1"/>
  <c r="V151" i="265" s="1"/>
  <c r="V152" i="265" s="1"/>
  <c r="V153" i="265" s="1"/>
  <c r="V154" i="265" s="1"/>
  <c r="V155" i="265" s="1"/>
  <c r="V156" i="265" s="1"/>
  <c r="V157" i="265" s="1"/>
  <c r="V158" i="265" s="1"/>
  <c r="V159" i="265" s="1"/>
  <c r="V160" i="265" s="1"/>
  <c r="V161" i="265" s="1"/>
  <c r="V162" i="265" s="1"/>
  <c r="V163" i="265" s="1"/>
  <c r="V164" i="265" s="1"/>
  <c r="V165" i="265" s="1"/>
  <c r="V166" i="265" s="1"/>
  <c r="V167" i="265" s="1"/>
  <c r="V168" i="265" s="1"/>
  <c r="V169" i="265" s="1"/>
  <c r="V170" i="265" s="1"/>
  <c r="V171" i="265" s="1"/>
  <c r="V172" i="265" s="1"/>
  <c r="V173" i="265" s="1"/>
  <c r="V174" i="265" s="1"/>
  <c r="V175" i="265" s="1"/>
  <c r="V176" i="265" s="1"/>
  <c r="V177" i="265" s="1"/>
  <c r="V178" i="265" s="1"/>
  <c r="V179" i="265" s="1"/>
  <c r="V180" i="265" s="1"/>
  <c r="V181" i="265" s="1"/>
  <c r="V182" i="265" s="1"/>
  <c r="V183" i="265" s="1"/>
  <c r="V184" i="265" s="1"/>
  <c r="V185" i="265" s="1"/>
  <c r="V186" i="265" s="1"/>
  <c r="V187" i="265" s="1"/>
  <c r="V188" i="265" s="1"/>
  <c r="V189" i="265" s="1"/>
  <c r="V190" i="265" s="1"/>
  <c r="V191" i="265" s="1"/>
  <c r="V192" i="265" s="1"/>
  <c r="V193" i="265" s="1"/>
  <c r="V194" i="265" s="1"/>
  <c r="V195" i="265" s="1"/>
  <c r="V196" i="265" s="1"/>
  <c r="V197" i="265" s="1"/>
  <c r="V198" i="265" s="1"/>
  <c r="V199" i="265" s="1"/>
  <c r="V200" i="265" s="1"/>
  <c r="V201" i="265" s="1"/>
  <c r="V202" i="265" s="1"/>
  <c r="V203" i="265" s="1"/>
  <c r="V204" i="265" s="1"/>
  <c r="V205" i="265" s="1"/>
  <c r="V206" i="265" s="1"/>
  <c r="V207" i="265" s="1"/>
  <c r="V208" i="265" s="1"/>
  <c r="V209" i="265" s="1"/>
  <c r="V210" i="265" s="1"/>
  <c r="V211" i="265" s="1"/>
  <c r="V212" i="265" s="1"/>
  <c r="V213" i="265" s="1"/>
  <c r="V214" i="265" s="1"/>
  <c r="V215" i="265" s="1"/>
  <c r="V216" i="265" s="1"/>
  <c r="V217" i="265" s="1"/>
  <c r="V218" i="265" s="1"/>
  <c r="V219" i="265" s="1"/>
  <c r="V220" i="265" s="1"/>
  <c r="V221" i="265" s="1"/>
  <c r="V222" i="265" s="1"/>
  <c r="V223" i="265" s="1"/>
  <c r="V224" i="265" s="1"/>
  <c r="V225" i="265" s="1"/>
  <c r="V226" i="265" s="1"/>
  <c r="V227" i="265" s="1"/>
  <c r="V228" i="265" s="1"/>
  <c r="V229" i="265" s="1"/>
  <c r="V230" i="265" s="1"/>
  <c r="V231" i="265" s="1"/>
  <c r="V232" i="265" s="1"/>
  <c r="V233" i="265" s="1"/>
  <c r="V234" i="265" s="1"/>
  <c r="V235" i="265" s="1"/>
  <c r="V236" i="265" s="1"/>
  <c r="V237" i="265" s="1"/>
  <c r="V238" i="265" s="1"/>
  <c r="V239" i="265" s="1"/>
  <c r="V240" i="265" s="1"/>
  <c r="V241" i="265" s="1"/>
  <c r="V242" i="265" s="1"/>
  <c r="V243" i="265" s="1"/>
  <c r="V244" i="265" s="1"/>
  <c r="V245" i="265" s="1"/>
  <c r="V246" i="265" s="1"/>
  <c r="V247" i="265" s="1"/>
  <c r="V248" i="265" s="1"/>
  <c r="V249" i="265" s="1"/>
  <c r="V250" i="265" s="1"/>
  <c r="V251" i="265" s="1"/>
  <c r="V252" i="265" s="1"/>
  <c r="V253" i="265" s="1"/>
  <c r="V254" i="265" s="1"/>
  <c r="V255" i="265" s="1"/>
  <c r="V256" i="265" s="1"/>
  <c r="V257" i="265" s="1"/>
  <c r="V258" i="265" s="1"/>
  <c r="V259" i="265" s="1"/>
  <c r="V260" i="265" s="1"/>
  <c r="V261" i="265" s="1"/>
  <c r="V262" i="265" s="1"/>
  <c r="V263" i="265" s="1"/>
  <c r="V264" i="265" s="1"/>
  <c r="V265" i="265" s="1"/>
  <c r="V266" i="265" s="1"/>
  <c r="V267" i="265" s="1"/>
  <c r="V268" i="265" s="1"/>
  <c r="V269" i="265" s="1"/>
  <c r="V270" i="265" s="1"/>
  <c r="V271" i="265" s="1"/>
  <c r="V272" i="265" s="1"/>
  <c r="V273" i="265" s="1"/>
  <c r="V274" i="265" s="1"/>
  <c r="V275" i="265" s="1"/>
  <c r="V276" i="265" s="1"/>
  <c r="V277" i="265" s="1"/>
  <c r="V278" i="265" s="1"/>
  <c r="V279" i="265" s="1"/>
  <c r="V280" i="265" s="1"/>
  <c r="V281" i="265" s="1"/>
  <c r="V282" i="265" s="1"/>
  <c r="V283" i="265" s="1"/>
  <c r="V284" i="265" s="1"/>
  <c r="V285" i="265" s="1"/>
  <c r="V286" i="265" s="1"/>
  <c r="V287" i="265" s="1"/>
  <c r="V288" i="265" s="1"/>
  <c r="V289" i="265" s="1"/>
  <c r="V290" i="265" s="1"/>
  <c r="V291" i="265" s="1"/>
  <c r="V292" i="265" s="1"/>
  <c r="V293" i="265" s="1"/>
  <c r="V294" i="265" s="1"/>
  <c r="V295" i="265" s="1"/>
  <c r="V296" i="265" s="1"/>
  <c r="V297" i="265" s="1"/>
  <c r="V298" i="265" s="1"/>
  <c r="V299" i="265" s="1"/>
  <c r="V300" i="265" s="1"/>
  <c r="V301" i="265" s="1"/>
  <c r="V302" i="265" s="1"/>
  <c r="V303" i="265" s="1"/>
  <c r="V304" i="265" s="1"/>
  <c r="V305" i="265" s="1"/>
  <c r="V306" i="265" s="1"/>
  <c r="V307" i="265" s="1"/>
  <c r="V308" i="265" s="1"/>
  <c r="V309" i="265" s="1"/>
  <c r="V310" i="265" s="1"/>
  <c r="V311" i="265" s="1"/>
  <c r="V312" i="265" s="1"/>
  <c r="V313" i="265" s="1"/>
  <c r="V314" i="265" s="1"/>
  <c r="V315" i="265" s="1"/>
  <c r="V316" i="265" s="1"/>
  <c r="V317" i="265" s="1"/>
  <c r="V318" i="265" s="1"/>
  <c r="V319" i="265" s="1"/>
  <c r="V320" i="265" s="1"/>
  <c r="V321" i="265" s="1"/>
  <c r="V322" i="265" s="1"/>
  <c r="V323" i="265" s="1"/>
  <c r="V324" i="265" s="1"/>
  <c r="V325" i="265" s="1"/>
  <c r="V326" i="265" s="1"/>
  <c r="V327" i="265" s="1"/>
  <c r="V328" i="265" s="1"/>
  <c r="V329" i="265" s="1"/>
  <c r="P18" i="310"/>
  <c r="U16" i="280"/>
  <c r="V28" i="319"/>
  <c r="V29" i="319" s="1"/>
  <c r="U16" i="265"/>
  <c r="U17" i="265" s="1"/>
  <c r="U18" i="265" s="1"/>
  <c r="U19" i="265" s="1"/>
  <c r="U20" i="265" s="1"/>
  <c r="U21" i="265" s="1"/>
  <c r="U22" i="265" s="1"/>
  <c r="U23" i="265" s="1"/>
  <c r="U24" i="265" s="1"/>
  <c r="U25" i="265" s="1"/>
  <c r="U26" i="265" s="1"/>
  <c r="U27" i="265" s="1"/>
  <c r="U28" i="265" s="1"/>
  <c r="U29" i="265" s="1"/>
  <c r="U30" i="265" s="1"/>
  <c r="U31" i="265" s="1"/>
  <c r="U32" i="265" s="1"/>
  <c r="U33" i="265" s="1"/>
  <c r="U34" i="265" s="1"/>
  <c r="U35" i="265" s="1"/>
  <c r="U36" i="265" s="1"/>
  <c r="U37" i="265" s="1"/>
  <c r="U38" i="265" s="1"/>
  <c r="U39" i="265" s="1"/>
  <c r="U40" i="265" s="1"/>
  <c r="U41" i="265" s="1"/>
  <c r="U42" i="265" s="1"/>
  <c r="U43" i="265" s="1"/>
  <c r="U44" i="265" s="1"/>
  <c r="U45" i="265" s="1"/>
  <c r="U46" i="265" s="1"/>
  <c r="U47" i="265" s="1"/>
  <c r="U48" i="265" s="1"/>
  <c r="U49" i="265" s="1"/>
  <c r="U50" i="265" s="1"/>
  <c r="U51" i="265" s="1"/>
  <c r="U52" i="265" s="1"/>
  <c r="U53" i="265" s="1"/>
  <c r="U54" i="265" s="1"/>
  <c r="U55" i="265" s="1"/>
  <c r="U56" i="265" s="1"/>
  <c r="U57" i="265" s="1"/>
  <c r="U58" i="265" s="1"/>
  <c r="U59" i="265" s="1"/>
  <c r="U60" i="265" s="1"/>
  <c r="U61" i="265" s="1"/>
  <c r="U62" i="265" s="1"/>
  <c r="U63" i="265" s="1"/>
  <c r="U64" i="265" s="1"/>
  <c r="U65" i="265" s="1"/>
  <c r="U66" i="265" s="1"/>
  <c r="U67" i="265" s="1"/>
  <c r="U68" i="265" s="1"/>
  <c r="U69" i="265" s="1"/>
  <c r="U70" i="265" s="1"/>
  <c r="U71" i="265" s="1"/>
  <c r="U72" i="265" s="1"/>
  <c r="U73" i="265" s="1"/>
  <c r="U74" i="265" s="1"/>
  <c r="U75" i="265" s="1"/>
  <c r="U76" i="265" s="1"/>
  <c r="U77" i="265" s="1"/>
  <c r="U78" i="265" s="1"/>
  <c r="U79" i="265" s="1"/>
  <c r="U80" i="265" s="1"/>
  <c r="U81" i="265" s="1"/>
  <c r="U82" i="265" s="1"/>
  <c r="U83" i="265" s="1"/>
  <c r="U84" i="265" s="1"/>
  <c r="U85" i="265" s="1"/>
  <c r="U86" i="265" s="1"/>
  <c r="U87" i="265" s="1"/>
  <c r="U88" i="265" s="1"/>
  <c r="U89" i="265" s="1"/>
  <c r="U90" i="265" s="1"/>
  <c r="U91" i="265" s="1"/>
  <c r="U92" i="265" s="1"/>
  <c r="U93" i="265" s="1"/>
  <c r="U94" i="265" s="1"/>
  <c r="U95" i="265" s="1"/>
  <c r="U96" i="265" s="1"/>
  <c r="U97" i="265" s="1"/>
  <c r="U98" i="265" s="1"/>
  <c r="U99" i="265" s="1"/>
  <c r="U100" i="265" s="1"/>
  <c r="U101" i="265" s="1"/>
  <c r="U102" i="265" s="1"/>
  <c r="U103" i="265" s="1"/>
  <c r="U104" i="265" s="1"/>
  <c r="U105" i="265" s="1"/>
  <c r="U106" i="265" s="1"/>
  <c r="U107" i="265" s="1"/>
  <c r="U108" i="265" s="1"/>
  <c r="U109" i="265" s="1"/>
  <c r="U110" i="265" s="1"/>
  <c r="U111" i="265" s="1"/>
  <c r="U112" i="265" s="1"/>
  <c r="U113" i="265" s="1"/>
  <c r="U114" i="265" s="1"/>
  <c r="U115" i="265" s="1"/>
  <c r="U116" i="265" s="1"/>
  <c r="U117" i="265" s="1"/>
  <c r="U118" i="265" s="1"/>
  <c r="U119" i="265" s="1"/>
  <c r="U120" i="265" s="1"/>
  <c r="U121" i="265" s="1"/>
  <c r="U122" i="265" s="1"/>
  <c r="U123" i="265" s="1"/>
  <c r="U124" i="265" s="1"/>
  <c r="U125" i="265" s="1"/>
  <c r="U126" i="265" s="1"/>
  <c r="U127" i="265" s="1"/>
  <c r="U128" i="265" s="1"/>
  <c r="U129" i="265" s="1"/>
  <c r="U130" i="265" s="1"/>
  <c r="U131" i="265" s="1"/>
  <c r="U132" i="265" s="1"/>
  <c r="U133" i="265" s="1"/>
  <c r="U134" i="265" s="1"/>
  <c r="U135" i="265" s="1"/>
  <c r="U136" i="265" s="1"/>
  <c r="U137" i="265" s="1"/>
  <c r="U138" i="265" s="1"/>
  <c r="U139" i="265" s="1"/>
  <c r="U140" i="265" s="1"/>
  <c r="U141" i="265" s="1"/>
  <c r="U142" i="265" s="1"/>
  <c r="U143" i="265" s="1"/>
  <c r="U144" i="265" s="1"/>
  <c r="U145" i="265" s="1"/>
  <c r="U146" i="265" s="1"/>
  <c r="U147" i="265" s="1"/>
  <c r="U148" i="265" s="1"/>
  <c r="U149" i="265" s="1"/>
  <c r="U150" i="265" s="1"/>
  <c r="U151" i="265" s="1"/>
  <c r="U152" i="265" s="1"/>
  <c r="U153" i="265" s="1"/>
  <c r="U154" i="265" s="1"/>
  <c r="U155" i="265" s="1"/>
  <c r="U156" i="265" s="1"/>
  <c r="U157" i="265" s="1"/>
  <c r="U158" i="265" s="1"/>
  <c r="U159" i="265" s="1"/>
  <c r="U160" i="265" s="1"/>
  <c r="U161" i="265" s="1"/>
  <c r="U162" i="265" s="1"/>
  <c r="U163" i="265" s="1"/>
  <c r="U164" i="265" s="1"/>
  <c r="U165" i="265" s="1"/>
  <c r="U166" i="265" s="1"/>
  <c r="U167" i="265" s="1"/>
  <c r="U168" i="265" s="1"/>
  <c r="U169" i="265" s="1"/>
  <c r="U170" i="265" s="1"/>
  <c r="U171" i="265" s="1"/>
  <c r="U172" i="265" s="1"/>
  <c r="U173" i="265" s="1"/>
  <c r="U174" i="265" s="1"/>
  <c r="U175" i="265" s="1"/>
  <c r="U176" i="265" s="1"/>
  <c r="U177" i="265" s="1"/>
  <c r="U178" i="265" s="1"/>
  <c r="U179" i="265" s="1"/>
  <c r="U180" i="265" s="1"/>
  <c r="U181" i="265" s="1"/>
  <c r="U182" i="265" s="1"/>
  <c r="U183" i="265" s="1"/>
  <c r="U184" i="265" s="1"/>
  <c r="U185" i="265" s="1"/>
  <c r="U186" i="265" s="1"/>
  <c r="U187" i="265" s="1"/>
  <c r="U188" i="265" s="1"/>
  <c r="U189" i="265" s="1"/>
  <c r="U190" i="265" s="1"/>
  <c r="U191" i="265" s="1"/>
  <c r="U192" i="265" s="1"/>
  <c r="U193" i="265" s="1"/>
  <c r="U194" i="265" s="1"/>
  <c r="U195" i="265" s="1"/>
  <c r="U196" i="265" s="1"/>
  <c r="U197" i="265" s="1"/>
  <c r="U198" i="265" s="1"/>
  <c r="U199" i="265" s="1"/>
  <c r="U200" i="265" s="1"/>
  <c r="U201" i="265" s="1"/>
  <c r="U202" i="265" s="1"/>
  <c r="U203" i="265" s="1"/>
  <c r="U204" i="265" s="1"/>
  <c r="U205" i="265" s="1"/>
  <c r="U206" i="265" s="1"/>
  <c r="U207" i="265" s="1"/>
  <c r="U208" i="265" s="1"/>
  <c r="U209" i="265" s="1"/>
  <c r="U210" i="265" s="1"/>
  <c r="U211" i="265" s="1"/>
  <c r="U212" i="265" s="1"/>
  <c r="U213" i="265" s="1"/>
  <c r="U214" i="265" s="1"/>
  <c r="U215" i="265" s="1"/>
  <c r="U216" i="265" s="1"/>
  <c r="U217" i="265" s="1"/>
  <c r="U218" i="265" s="1"/>
  <c r="U219" i="265" s="1"/>
  <c r="U220" i="265" s="1"/>
  <c r="U221" i="265" s="1"/>
  <c r="U222" i="265" s="1"/>
  <c r="U223" i="265" s="1"/>
  <c r="U224" i="265" s="1"/>
  <c r="U225" i="265" s="1"/>
  <c r="U226" i="265" s="1"/>
  <c r="U227" i="265" s="1"/>
  <c r="U228" i="265" s="1"/>
  <c r="U229" i="265" s="1"/>
  <c r="U230" i="265" s="1"/>
  <c r="U231" i="265" s="1"/>
  <c r="U232" i="265" s="1"/>
  <c r="U233" i="265" s="1"/>
  <c r="U234" i="265" s="1"/>
  <c r="U235" i="265" s="1"/>
  <c r="U236" i="265" s="1"/>
  <c r="U237" i="265" s="1"/>
  <c r="U238" i="265" s="1"/>
  <c r="U239" i="265" s="1"/>
  <c r="U240" i="265" s="1"/>
  <c r="U241" i="265" s="1"/>
  <c r="U242" i="265" s="1"/>
  <c r="U243" i="265" s="1"/>
  <c r="U244" i="265" s="1"/>
  <c r="U245" i="265" s="1"/>
  <c r="U246" i="265" s="1"/>
  <c r="U247" i="265" s="1"/>
  <c r="U248" i="265" s="1"/>
  <c r="U249" i="265" s="1"/>
  <c r="U250" i="265" s="1"/>
  <c r="U251" i="265" s="1"/>
  <c r="U252" i="265" s="1"/>
  <c r="U253" i="265" s="1"/>
  <c r="U254" i="265" s="1"/>
  <c r="U255" i="265" s="1"/>
  <c r="U256" i="265" s="1"/>
  <c r="U257" i="265" s="1"/>
  <c r="U258" i="265" s="1"/>
  <c r="U259" i="265" s="1"/>
  <c r="U260" i="265" s="1"/>
  <c r="U261" i="265" s="1"/>
  <c r="U262" i="265" s="1"/>
  <c r="U263" i="265" s="1"/>
  <c r="U264" i="265" s="1"/>
  <c r="U265" i="265" s="1"/>
  <c r="U266" i="265" s="1"/>
  <c r="U267" i="265" s="1"/>
  <c r="U268" i="265" s="1"/>
  <c r="U269" i="265" s="1"/>
  <c r="U270" i="265" s="1"/>
  <c r="U271" i="265" s="1"/>
  <c r="U272" i="265" s="1"/>
  <c r="U273" i="265" s="1"/>
  <c r="U274" i="265" s="1"/>
  <c r="U275" i="265" s="1"/>
  <c r="U276" i="265" s="1"/>
  <c r="U277" i="265" s="1"/>
  <c r="U278" i="265" s="1"/>
  <c r="U279" i="265" s="1"/>
  <c r="U280" i="265" s="1"/>
  <c r="U281" i="265" s="1"/>
  <c r="U282" i="265" s="1"/>
  <c r="U283" i="265" s="1"/>
  <c r="U284" i="265" s="1"/>
  <c r="U285" i="265" s="1"/>
  <c r="U286" i="265" s="1"/>
  <c r="U287" i="265" s="1"/>
  <c r="U288" i="265" s="1"/>
  <c r="U289" i="265" s="1"/>
  <c r="U290" i="265" s="1"/>
  <c r="U291" i="265" s="1"/>
  <c r="U292" i="265" s="1"/>
  <c r="U293" i="265" s="1"/>
  <c r="U294" i="265" s="1"/>
  <c r="U295" i="265" s="1"/>
  <c r="U296" i="265" s="1"/>
  <c r="U297" i="265" s="1"/>
  <c r="U298" i="265" s="1"/>
  <c r="U299" i="265" s="1"/>
  <c r="U300" i="265" s="1"/>
  <c r="U301" i="265" s="1"/>
  <c r="U302" i="265" s="1"/>
  <c r="U303" i="265" s="1"/>
  <c r="U304" i="265" s="1"/>
  <c r="U305" i="265" s="1"/>
  <c r="U306" i="265" s="1"/>
  <c r="U307" i="265" s="1"/>
  <c r="U308" i="265" s="1"/>
  <c r="U309" i="265" s="1"/>
  <c r="U310" i="265" s="1"/>
  <c r="U311" i="265" s="1"/>
  <c r="U312" i="265" s="1"/>
  <c r="U313" i="265" s="1"/>
  <c r="U314" i="265" s="1"/>
  <c r="U315" i="265" s="1"/>
  <c r="U316" i="265" s="1"/>
  <c r="U317" i="265" s="1"/>
  <c r="U318" i="265" s="1"/>
  <c r="U319" i="265" s="1"/>
  <c r="U320" i="265" s="1"/>
  <c r="U321" i="265" s="1"/>
  <c r="U322" i="265" s="1"/>
  <c r="U323" i="265" s="1"/>
  <c r="U324" i="265" s="1"/>
  <c r="U325" i="265" s="1"/>
  <c r="U326" i="265" s="1"/>
  <c r="U327" i="265" s="1"/>
  <c r="U328" i="265" s="1"/>
  <c r="U329" i="265" s="1"/>
  <c r="S330" i="265"/>
  <c r="W27" i="319"/>
  <c r="U18" i="307"/>
  <c r="U19" i="307" s="1"/>
  <c r="U20" i="307" s="1"/>
  <c r="U21" i="307" s="1"/>
  <c r="U22" i="307" s="1"/>
  <c r="U23" i="307" s="1"/>
  <c r="U24" i="307" s="1"/>
  <c r="U25" i="307" s="1"/>
  <c r="U26" i="307" s="1"/>
  <c r="V18" i="307"/>
  <c r="V19" i="307" s="1"/>
  <c r="V20" i="307" s="1"/>
  <c r="W18" i="307"/>
  <c r="W19" i="307" s="1"/>
  <c r="W20" i="307" s="1"/>
  <c r="W21" i="307" s="1"/>
  <c r="W22" i="307" s="1"/>
  <c r="W23" i="307" s="1"/>
  <c r="W24" i="307" s="1"/>
  <c r="W25" i="307" s="1"/>
  <c r="W26" i="307" s="1"/>
  <c r="W27" i="307" s="1"/>
  <c r="W28" i="307" s="1"/>
  <c r="W29" i="307" s="1"/>
  <c r="W30" i="307" s="1"/>
  <c r="V33" i="313"/>
  <c r="V34" i="313" s="1"/>
  <c r="V35" i="313" s="1"/>
  <c r="V36" i="313" s="1"/>
  <c r="V37" i="313" s="1"/>
  <c r="V38" i="313" s="1"/>
  <c r="V39" i="313" s="1"/>
  <c r="V40" i="313" s="1"/>
  <c r="V41" i="313" s="1"/>
  <c r="V42" i="313" s="1"/>
  <c r="V43" i="313" s="1"/>
  <c r="V44" i="313" s="1"/>
  <c r="V45" i="313" s="1"/>
  <c r="V46" i="313" s="1"/>
  <c r="V47" i="313" s="1"/>
  <c r="V48" i="313" s="1"/>
  <c r="V49" i="313" s="1"/>
  <c r="V50" i="313" s="1"/>
  <c r="V51" i="313" s="1"/>
  <c r="V52" i="313" s="1"/>
  <c r="V53" i="313" s="1"/>
  <c r="V54" i="313" s="1"/>
  <c r="V55" i="313" s="1"/>
  <c r="V56" i="313" s="1"/>
  <c r="V57" i="313" s="1"/>
  <c r="V58" i="313" s="1"/>
  <c r="V59" i="313" s="1"/>
  <c r="V60" i="313" s="1"/>
  <c r="V61" i="313" s="1"/>
  <c r="V62" i="313" s="1"/>
  <c r="V63" i="313" s="1"/>
  <c r="V64" i="313" s="1"/>
  <c r="V65" i="313" s="1"/>
  <c r="V66" i="313" s="1"/>
  <c r="V67" i="313" s="1"/>
  <c r="V68" i="313" s="1"/>
  <c r="V69" i="313" s="1"/>
  <c r="V70" i="313" s="1"/>
  <c r="V71" i="313" s="1"/>
  <c r="V72" i="313" s="1"/>
  <c r="V73" i="313" s="1"/>
  <c r="V74" i="313" s="1"/>
  <c r="W18" i="310"/>
  <c r="V18" i="310"/>
  <c r="S244" i="286"/>
  <c r="V28" i="286"/>
  <c r="V29" i="286" s="1"/>
  <c r="V30" i="286" s="1"/>
  <c r="V31" i="286" s="1"/>
  <c r="V32" i="286" s="1"/>
  <c r="V33" i="286" s="1"/>
  <c r="V34" i="286" s="1"/>
  <c r="V35" i="286" s="1"/>
  <c r="V36" i="286" s="1"/>
  <c r="V37" i="286" s="1"/>
  <c r="V38" i="286" s="1"/>
  <c r="V39" i="286" s="1"/>
  <c r="V40" i="286" s="1"/>
  <c r="V41" i="286" s="1"/>
  <c r="V42" i="286" s="1"/>
  <c r="V43" i="286" s="1"/>
  <c r="V44" i="286" s="1"/>
  <c r="V45" i="286" s="1"/>
  <c r="V46" i="286" s="1"/>
  <c r="V47" i="286" s="1"/>
  <c r="V48" i="286" s="1"/>
  <c r="V49" i="286" s="1"/>
  <c r="V50" i="286" s="1"/>
  <c r="V51" i="286" s="1"/>
  <c r="V52" i="286" s="1"/>
  <c r="V53" i="286" s="1"/>
  <c r="V54" i="286" s="1"/>
  <c r="V55" i="286" s="1"/>
  <c r="V56" i="286" s="1"/>
  <c r="V57" i="286" s="1"/>
  <c r="V58" i="286" s="1"/>
  <c r="V59" i="286" s="1"/>
  <c r="V60" i="286" s="1"/>
  <c r="V61" i="286" s="1"/>
  <c r="V62" i="286" s="1"/>
  <c r="V63" i="286" s="1"/>
  <c r="V64" i="286" s="1"/>
  <c r="V65" i="286" s="1"/>
  <c r="V66" i="286" s="1"/>
  <c r="V67" i="286" s="1"/>
  <c r="V68" i="286" s="1"/>
  <c r="V69" i="286" s="1"/>
  <c r="V70" i="286" s="1"/>
  <c r="V71" i="286" s="1"/>
  <c r="V72" i="286" s="1"/>
  <c r="V73" i="286" s="1"/>
  <c r="V74" i="286" s="1"/>
  <c r="V75" i="286" s="1"/>
  <c r="V76" i="286" s="1"/>
  <c r="V77" i="286" s="1"/>
  <c r="V78" i="286" s="1"/>
  <c r="V79" i="286" s="1"/>
  <c r="V80" i="286" s="1"/>
  <c r="V81" i="286" s="1"/>
  <c r="V82" i="286" s="1"/>
  <c r="V83" i="286" s="1"/>
  <c r="V84" i="286" s="1"/>
  <c r="V85" i="286" s="1"/>
  <c r="V86" i="286" s="1"/>
  <c r="V87" i="286" s="1"/>
  <c r="V88" i="286" s="1"/>
  <c r="V89" i="286" s="1"/>
  <c r="V90" i="286" s="1"/>
  <c r="V91" i="286" s="1"/>
  <c r="V92" i="286" s="1"/>
  <c r="V93" i="286" s="1"/>
  <c r="V94" i="286" s="1"/>
  <c r="V95" i="286" s="1"/>
  <c r="V96" i="286" s="1"/>
  <c r="V97" i="286" s="1"/>
  <c r="V98" i="286" s="1"/>
  <c r="V99" i="286" s="1"/>
  <c r="V100" i="286" s="1"/>
  <c r="V101" i="286" s="1"/>
  <c r="V102" i="286" s="1"/>
  <c r="V103" i="286" s="1"/>
  <c r="V104" i="286" s="1"/>
  <c r="V105" i="286" s="1"/>
  <c r="V106" i="286" s="1"/>
  <c r="V107" i="286" s="1"/>
  <c r="V108" i="286" s="1"/>
  <c r="V109" i="286" s="1"/>
  <c r="V110" i="286" s="1"/>
  <c r="V111" i="286" s="1"/>
  <c r="V112" i="286" s="1"/>
  <c r="V113" i="286" s="1"/>
  <c r="V114" i="286" s="1"/>
  <c r="V115" i="286" s="1"/>
  <c r="V116" i="286" s="1"/>
  <c r="V117" i="286" s="1"/>
  <c r="V118" i="286" s="1"/>
  <c r="V119" i="286" s="1"/>
  <c r="V120" i="286" s="1"/>
  <c r="V121" i="286" s="1"/>
  <c r="V122" i="286" s="1"/>
  <c r="V123" i="286" s="1"/>
  <c r="V124" i="286" s="1"/>
  <c r="V125" i="286" s="1"/>
  <c r="V126" i="286" s="1"/>
  <c r="V127" i="286" s="1"/>
  <c r="V128" i="286" s="1"/>
  <c r="V129" i="286" s="1"/>
  <c r="V130" i="286" s="1"/>
  <c r="V131" i="286" s="1"/>
  <c r="V132" i="286" s="1"/>
  <c r="V133" i="286" s="1"/>
  <c r="V134" i="286" s="1"/>
  <c r="V135" i="286" s="1"/>
  <c r="V136" i="286" s="1"/>
  <c r="V137" i="286" s="1"/>
  <c r="V138" i="286" s="1"/>
  <c r="V139" i="286" s="1"/>
  <c r="V140" i="286" s="1"/>
  <c r="V141" i="286" s="1"/>
  <c r="V142" i="286" s="1"/>
  <c r="V143" i="286" s="1"/>
  <c r="V144" i="286" s="1"/>
  <c r="V145" i="286" s="1"/>
  <c r="V146" i="286" s="1"/>
  <c r="V147" i="286" s="1"/>
  <c r="V148" i="286" s="1"/>
  <c r="V149" i="286" s="1"/>
  <c r="V150" i="286" s="1"/>
  <c r="V151" i="286" s="1"/>
  <c r="V152" i="286" s="1"/>
  <c r="V153" i="286" s="1"/>
  <c r="V154" i="286" s="1"/>
  <c r="V155" i="286" s="1"/>
  <c r="V156" i="286" s="1"/>
  <c r="V157" i="286" s="1"/>
  <c r="V158" i="286" s="1"/>
  <c r="V159" i="286" s="1"/>
  <c r="V160" i="286" s="1"/>
  <c r="V161" i="286" s="1"/>
  <c r="V162" i="286" s="1"/>
  <c r="V163" i="286" s="1"/>
  <c r="V164" i="286" s="1"/>
  <c r="V165" i="286" s="1"/>
  <c r="V166" i="286" s="1"/>
  <c r="V167" i="286" s="1"/>
  <c r="V168" i="286" s="1"/>
  <c r="V169" i="286" s="1"/>
  <c r="V170" i="286" s="1"/>
  <c r="V171" i="286" s="1"/>
  <c r="V172" i="286" s="1"/>
  <c r="V173" i="286" s="1"/>
  <c r="V174" i="286" s="1"/>
  <c r="V175" i="286" s="1"/>
  <c r="V176" i="286" s="1"/>
  <c r="V177" i="286" s="1"/>
  <c r="V178" i="286" s="1"/>
  <c r="V179" i="286" s="1"/>
  <c r="V180" i="286" s="1"/>
  <c r="V181" i="286" s="1"/>
  <c r="V182" i="286" s="1"/>
  <c r="V183" i="286" s="1"/>
  <c r="V184" i="286" s="1"/>
  <c r="V185" i="286" s="1"/>
  <c r="V186" i="286" s="1"/>
  <c r="V187" i="286" s="1"/>
  <c r="V188" i="286" s="1"/>
  <c r="V189" i="286" s="1"/>
  <c r="V190" i="286" s="1"/>
  <c r="V191" i="286" s="1"/>
  <c r="V192" i="286" s="1"/>
  <c r="V193" i="286" s="1"/>
  <c r="V194" i="286" s="1"/>
  <c r="V195" i="286" s="1"/>
  <c r="V196" i="286" s="1"/>
  <c r="V197" i="286" s="1"/>
  <c r="V198" i="286" s="1"/>
  <c r="V199" i="286" s="1"/>
  <c r="V200" i="286" s="1"/>
  <c r="V201" i="286" s="1"/>
  <c r="V202" i="286" s="1"/>
  <c r="V203" i="286" s="1"/>
  <c r="V204" i="286" s="1"/>
  <c r="V205" i="286" s="1"/>
  <c r="V206" i="286" s="1"/>
  <c r="V207" i="286" s="1"/>
  <c r="V208" i="286" s="1"/>
  <c r="V209" i="286" s="1"/>
  <c r="V210" i="286" s="1"/>
  <c r="V211" i="286" s="1"/>
  <c r="V212" i="286" s="1"/>
  <c r="V213" i="286" s="1"/>
  <c r="V214" i="286" s="1"/>
  <c r="V215" i="286" s="1"/>
  <c r="V216" i="286" s="1"/>
  <c r="V217" i="286" s="1"/>
  <c r="V218" i="286" s="1"/>
  <c r="V219" i="286" s="1"/>
  <c r="V220" i="286" s="1"/>
  <c r="V221" i="286" s="1"/>
  <c r="V222" i="286" s="1"/>
  <c r="V223" i="286" s="1"/>
  <c r="V224" i="286" s="1"/>
  <c r="V225" i="286" s="1"/>
  <c r="V226" i="286" s="1"/>
  <c r="V227" i="286" s="1"/>
  <c r="V228" i="286" s="1"/>
  <c r="V229" i="286" s="1"/>
  <c r="V230" i="286" s="1"/>
  <c r="V231" i="286" s="1"/>
  <c r="V232" i="286" s="1"/>
  <c r="V233" i="286" s="1"/>
  <c r="V234" i="286" s="1"/>
  <c r="V235" i="286" s="1"/>
  <c r="V236" i="286" s="1"/>
  <c r="V237" i="286" s="1"/>
  <c r="V238" i="286" s="1"/>
  <c r="V239" i="286" s="1"/>
  <c r="V240" i="286" s="1"/>
  <c r="V241" i="286" s="1"/>
  <c r="V242" i="286" s="1"/>
  <c r="V243" i="286" s="1"/>
  <c r="V245" i="286" s="1"/>
  <c r="V246" i="286" s="1"/>
  <c r="V247" i="286" s="1"/>
  <c r="V248" i="286" s="1"/>
  <c r="V249" i="286" s="1"/>
  <c r="V250" i="286" s="1"/>
  <c r="V251" i="286" s="1"/>
  <c r="V252" i="286" s="1"/>
  <c r="V253" i="286" s="1"/>
  <c r="V254" i="286" s="1"/>
  <c r="V255" i="286" s="1"/>
  <c r="V256" i="286" s="1"/>
  <c r="V257" i="286" s="1"/>
  <c r="V258" i="286" s="1"/>
  <c r="V259" i="286" s="1"/>
  <c r="V260" i="286" s="1"/>
  <c r="V261" i="286" s="1"/>
  <c r="V262" i="286" s="1"/>
  <c r="V263" i="286" s="1"/>
  <c r="V264" i="286" s="1"/>
  <c r="V265" i="286" s="1"/>
  <c r="V266" i="286" s="1"/>
  <c r="V267" i="286" s="1"/>
  <c r="V268" i="286" s="1"/>
  <c r="V269" i="286" s="1"/>
  <c r="V270" i="286" s="1"/>
  <c r="V271" i="286" s="1"/>
  <c r="V272" i="286" s="1"/>
  <c r="V273" i="286" s="1"/>
  <c r="V274" i="286" s="1"/>
  <c r="V275" i="286" s="1"/>
  <c r="V276" i="286" s="1"/>
  <c r="V277" i="286" s="1"/>
  <c r="V278" i="286" s="1"/>
  <c r="V279" i="286" s="1"/>
  <c r="V280" i="286" s="1"/>
  <c r="V281" i="286" s="1"/>
  <c r="V282" i="286" s="1"/>
  <c r="V283" i="286" s="1"/>
  <c r="V284" i="286" s="1"/>
  <c r="V285" i="286" s="1"/>
  <c r="V286" i="286" s="1"/>
  <c r="V287" i="286" s="1"/>
  <c r="V288" i="286" s="1"/>
  <c r="V289" i="286" s="1"/>
  <c r="V290" i="286" s="1"/>
  <c r="V291" i="286" s="1"/>
  <c r="V292" i="286" s="1"/>
  <c r="V293" i="286" s="1"/>
  <c r="V294" i="286" s="1"/>
  <c r="V295" i="286" s="1"/>
  <c r="V296" i="286" s="1"/>
  <c r="V297" i="286" s="1"/>
  <c r="V298" i="286" s="1"/>
  <c r="V299" i="286" s="1"/>
  <c r="V300" i="286" s="1"/>
  <c r="V301" i="286" s="1"/>
  <c r="V302" i="286" s="1"/>
  <c r="V303" i="286" s="1"/>
  <c r="V304" i="286" s="1"/>
  <c r="V305" i="286" s="1"/>
  <c r="V306" i="286" s="1"/>
  <c r="V307" i="286" s="1"/>
  <c r="V308" i="286" s="1"/>
  <c r="V309" i="286" s="1"/>
  <c r="V310" i="286" s="1"/>
  <c r="V311" i="286" s="1"/>
  <c r="V312" i="286" s="1"/>
  <c r="V313" i="286" s="1"/>
  <c r="V314" i="286" s="1"/>
  <c r="V315" i="286" s="1"/>
  <c r="V316" i="286" s="1"/>
  <c r="V317" i="286" s="1"/>
  <c r="V318" i="286" s="1"/>
  <c r="V319" i="286" s="1"/>
  <c r="V320" i="286" s="1"/>
  <c r="V321" i="286" s="1"/>
  <c r="V322" i="286" s="1"/>
  <c r="V323" i="286" s="1"/>
  <c r="V324" i="286" s="1"/>
  <c r="V325" i="286" s="1"/>
  <c r="V326" i="286" s="1"/>
  <c r="V327" i="286" s="1"/>
  <c r="V328" i="286" s="1"/>
  <c r="V329" i="286" s="1"/>
  <c r="V330" i="286" s="1"/>
  <c r="V331" i="286" s="1"/>
  <c r="V332" i="286" s="1"/>
  <c r="V333" i="286" s="1"/>
  <c r="V334" i="286" s="1"/>
  <c r="V335" i="286" s="1"/>
  <c r="V336" i="286" s="1"/>
  <c r="V337" i="286" s="1"/>
  <c r="V338" i="286" s="1"/>
  <c r="V339" i="286" s="1"/>
  <c r="V340" i="286" s="1"/>
  <c r="V341" i="286" s="1"/>
  <c r="V342" i="286" s="1"/>
  <c r="V343" i="286" s="1"/>
  <c r="V344" i="286" s="1"/>
  <c r="V345" i="286" s="1"/>
  <c r="V346" i="286" s="1"/>
  <c r="V347" i="286" s="1"/>
  <c r="V348" i="286" s="1"/>
  <c r="V349" i="286" s="1"/>
  <c r="V350" i="286" s="1"/>
  <c r="V351" i="286" s="1"/>
  <c r="V352" i="286" s="1"/>
  <c r="V353" i="286" s="1"/>
  <c r="V354" i="286" s="1"/>
  <c r="V355" i="286" s="1"/>
  <c r="V356" i="286" s="1"/>
  <c r="V357" i="286" s="1"/>
  <c r="V358" i="286" s="1"/>
  <c r="V359" i="286" s="1"/>
  <c r="V360" i="286" s="1"/>
  <c r="V361" i="286" s="1"/>
  <c r="R244" i="286"/>
  <c r="Q29" i="286"/>
  <c r="W21" i="286"/>
  <c r="W22" i="286" s="1"/>
  <c r="W23" i="286" s="1"/>
  <c r="W24" i="286" s="1"/>
  <c r="W25" i="286" s="1"/>
  <c r="W26" i="286" s="1"/>
  <c r="W27" i="286" s="1"/>
  <c r="W28" i="286" s="1"/>
  <c r="W29" i="286" s="1"/>
  <c r="W30" i="286" s="1"/>
  <c r="W31" i="286" s="1"/>
  <c r="W32" i="286" s="1"/>
  <c r="W33" i="286" s="1"/>
  <c r="W34" i="286" s="1"/>
  <c r="W35" i="286" s="1"/>
  <c r="W36" i="286" s="1"/>
  <c r="W37" i="286" s="1"/>
  <c r="W38" i="286" s="1"/>
  <c r="W39" i="286" s="1"/>
  <c r="W40" i="286" s="1"/>
  <c r="W41" i="286" s="1"/>
  <c r="W42" i="286" s="1"/>
  <c r="W43" i="286" s="1"/>
  <c r="W44" i="286" s="1"/>
  <c r="W45" i="286" s="1"/>
  <c r="W46" i="286" s="1"/>
  <c r="W47" i="286" s="1"/>
  <c r="W48" i="286" s="1"/>
  <c r="W49" i="286" s="1"/>
  <c r="W50" i="286" s="1"/>
  <c r="W51" i="286" s="1"/>
  <c r="W52" i="286" s="1"/>
  <c r="W53" i="286" s="1"/>
  <c r="W54" i="286" s="1"/>
  <c r="W55" i="286" s="1"/>
  <c r="W56" i="286" s="1"/>
  <c r="W57" i="286" s="1"/>
  <c r="W58" i="286" s="1"/>
  <c r="W59" i="286" s="1"/>
  <c r="W60" i="286" s="1"/>
  <c r="W61" i="286" s="1"/>
  <c r="W62" i="286" s="1"/>
  <c r="W63" i="286" s="1"/>
  <c r="W64" i="286" s="1"/>
  <c r="W65" i="286" s="1"/>
  <c r="W66" i="286" s="1"/>
  <c r="W67" i="286" s="1"/>
  <c r="W68" i="286" s="1"/>
  <c r="W69" i="286" s="1"/>
  <c r="W70" i="286" s="1"/>
  <c r="W71" i="286" s="1"/>
  <c r="W72" i="286" s="1"/>
  <c r="W73" i="286" s="1"/>
  <c r="W74" i="286" s="1"/>
  <c r="W75" i="286" s="1"/>
  <c r="W76" i="286" s="1"/>
  <c r="W77" i="286" s="1"/>
  <c r="W78" i="286" s="1"/>
  <c r="W79" i="286" s="1"/>
  <c r="W80" i="286" s="1"/>
  <c r="W81" i="286" s="1"/>
  <c r="W82" i="286" s="1"/>
  <c r="W83" i="286" s="1"/>
  <c r="W84" i="286" s="1"/>
  <c r="W85" i="286" s="1"/>
  <c r="W86" i="286" s="1"/>
  <c r="W87" i="286" s="1"/>
  <c r="W88" i="286" s="1"/>
  <c r="W89" i="286" s="1"/>
  <c r="W90" i="286" s="1"/>
  <c r="W91" i="286" s="1"/>
  <c r="W92" i="286" s="1"/>
  <c r="W93" i="286" s="1"/>
  <c r="W94" i="286" s="1"/>
  <c r="W95" i="286" s="1"/>
  <c r="W96" i="286" s="1"/>
  <c r="W97" i="286" s="1"/>
  <c r="W98" i="286" s="1"/>
  <c r="W99" i="286" s="1"/>
  <c r="W100" i="286" s="1"/>
  <c r="W101" i="286" s="1"/>
  <c r="W102" i="286" s="1"/>
  <c r="W103" i="286" s="1"/>
  <c r="W104" i="286" s="1"/>
  <c r="W105" i="286" s="1"/>
  <c r="W106" i="286" s="1"/>
  <c r="W107" i="286" s="1"/>
  <c r="W108" i="286" s="1"/>
  <c r="W109" i="286" s="1"/>
  <c r="W110" i="286" s="1"/>
  <c r="W111" i="286" s="1"/>
  <c r="W112" i="286" s="1"/>
  <c r="W113" i="286" s="1"/>
  <c r="W114" i="286" s="1"/>
  <c r="W115" i="286" s="1"/>
  <c r="W116" i="286" s="1"/>
  <c r="W117" i="286" s="1"/>
  <c r="W118" i="286" s="1"/>
  <c r="W119" i="286" s="1"/>
  <c r="W120" i="286" s="1"/>
  <c r="W121" i="286" s="1"/>
  <c r="W122" i="286" s="1"/>
  <c r="W123" i="286" s="1"/>
  <c r="W124" i="286" s="1"/>
  <c r="W125" i="286" s="1"/>
  <c r="W126" i="286" s="1"/>
  <c r="W127" i="286" s="1"/>
  <c r="W128" i="286" s="1"/>
  <c r="W129" i="286" s="1"/>
  <c r="W130" i="286" s="1"/>
  <c r="W131" i="286" s="1"/>
  <c r="W132" i="286" s="1"/>
  <c r="W133" i="286" s="1"/>
  <c r="W134" i="286" s="1"/>
  <c r="W135" i="286" s="1"/>
  <c r="W136" i="286" s="1"/>
  <c r="W137" i="286" s="1"/>
  <c r="W138" i="286" s="1"/>
  <c r="W139" i="286" s="1"/>
  <c r="W140" i="286" s="1"/>
  <c r="W141" i="286" s="1"/>
  <c r="W142" i="286" s="1"/>
  <c r="W143" i="286" s="1"/>
  <c r="W144" i="286" s="1"/>
  <c r="W145" i="286" s="1"/>
  <c r="W146" i="286" s="1"/>
  <c r="W147" i="286" s="1"/>
  <c r="W148" i="286" s="1"/>
  <c r="W149" i="286" s="1"/>
  <c r="W150" i="286" s="1"/>
  <c r="W151" i="286" s="1"/>
  <c r="W152" i="286" s="1"/>
  <c r="W153" i="286" s="1"/>
  <c r="W154" i="286" s="1"/>
  <c r="W155" i="286" s="1"/>
  <c r="W156" i="286" s="1"/>
  <c r="W157" i="286" s="1"/>
  <c r="W158" i="286" s="1"/>
  <c r="W159" i="286" s="1"/>
  <c r="W160" i="286" s="1"/>
  <c r="W161" i="286" s="1"/>
  <c r="W162" i="286" s="1"/>
  <c r="W163" i="286" s="1"/>
  <c r="W164" i="286" s="1"/>
  <c r="W165" i="286" s="1"/>
  <c r="W166" i="286" s="1"/>
  <c r="W167" i="286" s="1"/>
  <c r="W168" i="286" s="1"/>
  <c r="W169" i="286" s="1"/>
  <c r="W170" i="286" s="1"/>
  <c r="W171" i="286" s="1"/>
  <c r="W172" i="286" s="1"/>
  <c r="W173" i="286" s="1"/>
  <c r="W174" i="286" s="1"/>
  <c r="W175" i="286" s="1"/>
  <c r="W176" i="286" s="1"/>
  <c r="W177" i="286" s="1"/>
  <c r="W178" i="286" s="1"/>
  <c r="W179" i="286" s="1"/>
  <c r="W180" i="286" s="1"/>
  <c r="W181" i="286" s="1"/>
  <c r="W182" i="286" s="1"/>
  <c r="W183" i="286" s="1"/>
  <c r="W184" i="286" s="1"/>
  <c r="W185" i="286" s="1"/>
  <c r="W186" i="286" s="1"/>
  <c r="W187" i="286" s="1"/>
  <c r="W188" i="286" s="1"/>
  <c r="W189" i="286" s="1"/>
  <c r="W190" i="286" s="1"/>
  <c r="W191" i="286" s="1"/>
  <c r="W192" i="286" s="1"/>
  <c r="W193" i="286" s="1"/>
  <c r="W194" i="286" s="1"/>
  <c r="W195" i="286" s="1"/>
  <c r="W196" i="286" s="1"/>
  <c r="W197" i="286" s="1"/>
  <c r="W198" i="286" s="1"/>
  <c r="W199" i="286" s="1"/>
  <c r="W200" i="286" s="1"/>
  <c r="W201" i="286" s="1"/>
  <c r="W202" i="286" s="1"/>
  <c r="W203" i="286" s="1"/>
  <c r="W204" i="286" s="1"/>
  <c r="W205" i="286" s="1"/>
  <c r="W206" i="286" s="1"/>
  <c r="W207" i="286" s="1"/>
  <c r="W208" i="286" s="1"/>
  <c r="W209" i="286" s="1"/>
  <c r="W210" i="286" s="1"/>
  <c r="W211" i="286" s="1"/>
  <c r="W212" i="286" s="1"/>
  <c r="W213" i="286" s="1"/>
  <c r="W214" i="286" s="1"/>
  <c r="W215" i="286" s="1"/>
  <c r="W216" i="286" s="1"/>
  <c r="W217" i="286" s="1"/>
  <c r="W218" i="286" s="1"/>
  <c r="W219" i="286" s="1"/>
  <c r="W220" i="286" s="1"/>
  <c r="W221" i="286" s="1"/>
  <c r="W222" i="286" s="1"/>
  <c r="W223" i="286" s="1"/>
  <c r="W224" i="286" s="1"/>
  <c r="W225" i="286" s="1"/>
  <c r="W226" i="286" s="1"/>
  <c r="W227" i="286" s="1"/>
  <c r="W228" i="286" s="1"/>
  <c r="W229" i="286" s="1"/>
  <c r="W230" i="286" s="1"/>
  <c r="W231" i="286" s="1"/>
  <c r="W232" i="286" s="1"/>
  <c r="W233" i="286" s="1"/>
  <c r="W234" i="286" s="1"/>
  <c r="W235" i="286" s="1"/>
  <c r="W236" i="286" s="1"/>
  <c r="W237" i="286" s="1"/>
  <c r="W238" i="286" s="1"/>
  <c r="W239" i="286" s="1"/>
  <c r="W240" i="286" s="1"/>
  <c r="W241" i="286" s="1"/>
  <c r="W242" i="286" s="1"/>
  <c r="W243" i="286" s="1"/>
  <c r="V16" i="280"/>
  <c r="V17" i="280" s="1"/>
  <c r="V18" i="280" s="1"/>
  <c r="V19" i="280" s="1"/>
  <c r="V20" i="280" s="1"/>
  <c r="V21" i="280" s="1"/>
  <c r="V22" i="280" s="1"/>
  <c r="V23" i="280" s="1"/>
  <c r="W16" i="280"/>
  <c r="W17" i="280" s="1"/>
  <c r="W18" i="280" s="1"/>
  <c r="W19" i="280" s="1"/>
  <c r="S33" i="277"/>
  <c r="S34" i="277" s="1"/>
  <c r="S35" i="277" s="1"/>
  <c r="S36" i="277" s="1"/>
  <c r="S37" i="277" s="1"/>
  <c r="S38" i="277" s="1"/>
  <c r="S39" i="277" s="1"/>
  <c r="S40" i="277" s="1"/>
  <c r="S41" i="277" s="1"/>
  <c r="S42" i="277" s="1"/>
  <c r="S43" i="277" s="1"/>
  <c r="R24" i="277"/>
  <c r="R25" i="277" s="1"/>
  <c r="R26" i="277" s="1"/>
  <c r="R27" i="277" s="1"/>
  <c r="R28" i="277" s="1"/>
  <c r="R29" i="277" s="1"/>
  <c r="R30" i="277" s="1"/>
  <c r="R31" i="277" s="1"/>
  <c r="R32" i="277" s="1"/>
  <c r="R33" i="277" s="1"/>
  <c r="R34" i="277" s="1"/>
  <c r="R35" i="277" s="1"/>
  <c r="R36" i="277" s="1"/>
  <c r="R37" i="277" s="1"/>
  <c r="R38" i="277" s="1"/>
  <c r="R39" i="277" s="1"/>
  <c r="R40" i="277" s="1"/>
  <c r="R41" i="277" s="1"/>
  <c r="R42" i="277" s="1"/>
  <c r="R43" i="277" s="1"/>
  <c r="R75" i="277" s="1"/>
  <c r="R158" i="277" s="1"/>
  <c r="V17" i="277"/>
  <c r="V18" i="277" s="1"/>
  <c r="V19" i="277" s="1"/>
  <c r="V20" i="277" s="1"/>
  <c r="V21" i="277" s="1"/>
  <c r="V22" i="277" s="1"/>
  <c r="V23" i="277" s="1"/>
  <c r="W33" i="277"/>
  <c r="W34" i="277" s="1"/>
  <c r="W35" i="277" s="1"/>
  <c r="U124" i="277"/>
  <c r="U125" i="277" s="1"/>
  <c r="U126" i="277" s="1"/>
  <c r="U127" i="277" s="1"/>
  <c r="U128" i="277" s="1"/>
  <c r="U129" i="277" s="1"/>
  <c r="U130" i="277" s="1"/>
  <c r="U131" i="277" s="1"/>
  <c r="U132" i="277" s="1"/>
  <c r="U133" i="277" s="1"/>
  <c r="U134" i="277" s="1"/>
  <c r="U135" i="277" s="1"/>
  <c r="U136" i="277" s="1"/>
  <c r="U137" i="277" s="1"/>
  <c r="U138" i="277" s="1"/>
  <c r="U139" i="277" s="1"/>
  <c r="U140" i="277" s="1"/>
  <c r="U141" i="277" s="1"/>
  <c r="U142" i="277" s="1"/>
  <c r="U143" i="277" s="1"/>
  <c r="U144" i="277" s="1"/>
  <c r="U145" i="277" s="1"/>
  <c r="U146" i="277" s="1"/>
  <c r="U147" i="277" s="1"/>
  <c r="U148" i="277" s="1"/>
  <c r="U149" i="277" s="1"/>
  <c r="U150" i="277" s="1"/>
  <c r="U151" i="277" s="1"/>
  <c r="U152" i="277" s="1"/>
  <c r="U153" i="277" s="1"/>
  <c r="U154" i="277" s="1"/>
  <c r="U155" i="277" s="1"/>
  <c r="U156" i="277" s="1"/>
  <c r="U157" i="277" s="1"/>
  <c r="U158" i="277" s="1"/>
  <c r="U159" i="277" s="1"/>
  <c r="U160" i="277" s="1"/>
  <c r="U161" i="277" s="1"/>
  <c r="U162" i="277" s="1"/>
  <c r="U36" i="271"/>
  <c r="U37" i="271" s="1"/>
  <c r="U38" i="271" s="1"/>
  <c r="U39" i="271" s="1"/>
  <c r="U40" i="271" s="1"/>
  <c r="U41" i="271" s="1"/>
  <c r="U42" i="271" s="1"/>
  <c r="U43" i="271" s="1"/>
  <c r="U44" i="271" s="1"/>
  <c r="U45" i="271" s="1"/>
  <c r="U46" i="271" s="1"/>
  <c r="U47" i="271" s="1"/>
  <c r="U48" i="271" s="1"/>
  <c r="U49" i="271" s="1"/>
  <c r="U50" i="271" s="1"/>
  <c r="U51" i="271" s="1"/>
  <c r="U52" i="271" s="1"/>
  <c r="U53" i="271" s="1"/>
  <c r="U54" i="271" s="1"/>
  <c r="U55" i="271" s="1"/>
  <c r="U56" i="271" s="1"/>
  <c r="U57" i="271" s="1"/>
  <c r="U58" i="271" s="1"/>
  <c r="U59" i="271" s="1"/>
  <c r="U60" i="271" s="1"/>
  <c r="U61" i="271" s="1"/>
  <c r="U62" i="271" s="1"/>
  <c r="U63" i="271" s="1"/>
  <c r="U64" i="271" s="1"/>
  <c r="U65" i="271" s="1"/>
  <c r="U66" i="271" s="1"/>
  <c r="U67" i="271" s="1"/>
  <c r="U68" i="271" s="1"/>
  <c r="U69" i="271" s="1"/>
  <c r="U70" i="271" s="1"/>
  <c r="U71" i="271" s="1"/>
  <c r="U72" i="271" s="1"/>
  <c r="U73" i="271" s="1"/>
  <c r="U74" i="271" s="1"/>
  <c r="U75" i="271" s="1"/>
  <c r="U76" i="271" s="1"/>
  <c r="U77" i="271" s="1"/>
  <c r="U78" i="271" s="1"/>
  <c r="U79" i="271" s="1"/>
  <c r="U80" i="271" s="1"/>
  <c r="U81" i="271" s="1"/>
  <c r="U82" i="271" s="1"/>
  <c r="U83" i="271" s="1"/>
  <c r="U84" i="271" s="1"/>
  <c r="U85" i="271" s="1"/>
  <c r="U86" i="271" s="1"/>
  <c r="U87" i="271" s="1"/>
  <c r="U88" i="271" s="1"/>
  <c r="U89" i="271" s="1"/>
  <c r="U90" i="271" s="1"/>
  <c r="U91" i="271" s="1"/>
  <c r="U92" i="271" s="1"/>
  <c r="U93" i="271" s="1"/>
  <c r="U94" i="271" s="1"/>
  <c r="U95" i="271" s="1"/>
  <c r="U96" i="271" s="1"/>
  <c r="U97" i="271" s="1"/>
  <c r="U98" i="271" s="1"/>
  <c r="U99" i="271" s="1"/>
  <c r="U100" i="271" s="1"/>
  <c r="U101" i="271" s="1"/>
  <c r="U102" i="271" s="1"/>
  <c r="U103" i="271" s="1"/>
  <c r="U104" i="271" s="1"/>
  <c r="U105" i="271" s="1"/>
  <c r="U106" i="271" s="1"/>
  <c r="U107" i="271" s="1"/>
  <c r="U108" i="271" s="1"/>
  <c r="U109" i="271" s="1"/>
  <c r="U110" i="271" s="1"/>
  <c r="U111" i="271" s="1"/>
  <c r="U112" i="271" s="1"/>
  <c r="U113" i="271" s="1"/>
  <c r="U114" i="271" s="1"/>
  <c r="U115" i="271" s="1"/>
  <c r="U116" i="271" s="1"/>
  <c r="U117" i="271" s="1"/>
  <c r="U118" i="271" s="1"/>
  <c r="U119" i="271" s="1"/>
  <c r="U120" i="271" s="1"/>
  <c r="U121" i="271" s="1"/>
  <c r="U122" i="271" s="1"/>
  <c r="U123" i="271" s="1"/>
  <c r="U124" i="271" s="1"/>
  <c r="U125" i="271" s="1"/>
  <c r="U126" i="271" s="1"/>
  <c r="U127" i="271" s="1"/>
  <c r="U128" i="271" s="1"/>
  <c r="U129" i="271" s="1"/>
  <c r="U130" i="271" s="1"/>
  <c r="U131" i="271" s="1"/>
  <c r="U132" i="271" s="1"/>
  <c r="U133" i="271" s="1"/>
  <c r="U134" i="271" s="1"/>
  <c r="U135" i="271" s="1"/>
  <c r="U136" i="271" s="1"/>
  <c r="U137" i="271" s="1"/>
  <c r="U138" i="271" s="1"/>
  <c r="U139" i="271" s="1"/>
  <c r="U140" i="271" s="1"/>
  <c r="U141" i="271" s="1"/>
  <c r="U142" i="271" s="1"/>
  <c r="U143" i="271" s="1"/>
  <c r="U144" i="271" s="1"/>
  <c r="U145" i="271" s="1"/>
  <c r="U146" i="271" s="1"/>
  <c r="U147" i="271" s="1"/>
  <c r="U148" i="271" s="1"/>
  <c r="U149" i="271" s="1"/>
  <c r="U150" i="271" s="1"/>
  <c r="U151" i="271" s="1"/>
  <c r="U152" i="271" s="1"/>
  <c r="U153" i="271" s="1"/>
  <c r="U154" i="271" s="1"/>
  <c r="U155" i="271" s="1"/>
  <c r="U156" i="271" s="1"/>
  <c r="U157" i="271" s="1"/>
  <c r="U158" i="271" s="1"/>
  <c r="U159" i="271" s="1"/>
  <c r="U160" i="271" s="1"/>
  <c r="U161" i="271" s="1"/>
  <c r="U162" i="271" s="1"/>
  <c r="U163" i="271" s="1"/>
  <c r="U164" i="271" s="1"/>
  <c r="U165" i="271" s="1"/>
  <c r="U166" i="271" s="1"/>
  <c r="U167" i="271" s="1"/>
  <c r="U168" i="271" s="1"/>
  <c r="U169" i="271" s="1"/>
  <c r="U170" i="271" s="1"/>
  <c r="U171" i="271" s="1"/>
  <c r="U172" i="271" s="1"/>
  <c r="U173" i="271" s="1"/>
  <c r="U174" i="271" s="1"/>
  <c r="U175" i="271" s="1"/>
  <c r="U176" i="271" s="1"/>
  <c r="U177" i="271" s="1"/>
  <c r="U178" i="271" s="1"/>
  <c r="U179" i="271" s="1"/>
  <c r="U180" i="271" s="1"/>
  <c r="U181" i="271" s="1"/>
  <c r="U182" i="271" s="1"/>
  <c r="U183" i="271" s="1"/>
  <c r="U184" i="271" s="1"/>
  <c r="U185" i="271" s="1"/>
  <c r="U186" i="271" s="1"/>
  <c r="U187" i="271" s="1"/>
  <c r="U188" i="271" s="1"/>
  <c r="U189" i="271" s="1"/>
  <c r="U190" i="271" s="1"/>
  <c r="U191" i="271" s="1"/>
  <c r="U192" i="271" s="1"/>
  <c r="U193" i="271" s="1"/>
  <c r="U194" i="271" s="1"/>
  <c r="U195" i="271" s="1"/>
  <c r="U196" i="271" s="1"/>
  <c r="U197" i="271" s="1"/>
  <c r="U198" i="271" s="1"/>
  <c r="U199" i="271" s="1"/>
  <c r="U200" i="271" s="1"/>
  <c r="U201" i="271" s="1"/>
  <c r="U202" i="271" s="1"/>
  <c r="U203" i="271" s="1"/>
  <c r="U204" i="271" s="1"/>
  <c r="U205" i="271" s="1"/>
  <c r="U206" i="271" s="1"/>
  <c r="U207" i="271" s="1"/>
  <c r="U208" i="271" s="1"/>
  <c r="U209" i="271" s="1"/>
  <c r="U210" i="271" s="1"/>
  <c r="U211" i="271" s="1"/>
  <c r="U212" i="271" s="1"/>
  <c r="U213" i="271" s="1"/>
  <c r="U214" i="271" s="1"/>
  <c r="U215" i="271" s="1"/>
  <c r="U216" i="271" s="1"/>
  <c r="U217" i="271" s="1"/>
  <c r="U218" i="271" s="1"/>
  <c r="U219" i="271" s="1"/>
  <c r="U220" i="271" s="1"/>
  <c r="U221" i="271" s="1"/>
  <c r="U222" i="271" s="1"/>
  <c r="U223" i="271" s="1"/>
  <c r="U224" i="271" s="1"/>
  <c r="U225" i="271" s="1"/>
  <c r="U226" i="271" s="1"/>
  <c r="U227" i="271" s="1"/>
  <c r="U228" i="271" s="1"/>
  <c r="U229" i="271" s="1"/>
  <c r="U230" i="271" s="1"/>
  <c r="U231" i="271" s="1"/>
  <c r="U232" i="271" s="1"/>
  <c r="U233" i="271" s="1"/>
  <c r="U234" i="271" s="1"/>
  <c r="U235" i="271" s="1"/>
  <c r="U236" i="271" s="1"/>
  <c r="U237" i="271" s="1"/>
  <c r="U238" i="271" s="1"/>
  <c r="U239" i="271" s="1"/>
  <c r="U240" i="271" s="1"/>
  <c r="U241" i="271" s="1"/>
  <c r="U242" i="271" s="1"/>
  <c r="U243" i="271" s="1"/>
  <c r="U244" i="271" s="1"/>
  <c r="U245" i="271" s="1"/>
  <c r="U246" i="271" s="1"/>
  <c r="U247" i="271" s="1"/>
  <c r="U248" i="271" s="1"/>
  <c r="U249" i="271" s="1"/>
  <c r="U250" i="271" s="1"/>
  <c r="U251" i="271" s="1"/>
  <c r="U252" i="271" s="1"/>
  <c r="U253" i="271" s="1"/>
  <c r="U254" i="271" s="1"/>
  <c r="U255" i="271" s="1"/>
  <c r="U257" i="271" s="1"/>
  <c r="U258" i="271" s="1"/>
  <c r="U259" i="271" s="1"/>
  <c r="U260" i="271" s="1"/>
  <c r="U261" i="271" s="1"/>
  <c r="U262" i="271" s="1"/>
  <c r="U263" i="271" s="1"/>
  <c r="U264" i="271" s="1"/>
  <c r="U265" i="271" s="1"/>
  <c r="U266" i="271" s="1"/>
  <c r="U267" i="271" s="1"/>
  <c r="U268" i="271" s="1"/>
  <c r="U269" i="271" s="1"/>
  <c r="U270" i="271" s="1"/>
  <c r="U271" i="271" s="1"/>
  <c r="U272" i="271" s="1"/>
  <c r="U273" i="271" s="1"/>
  <c r="U274" i="271" s="1"/>
  <c r="U275" i="271" s="1"/>
  <c r="U276" i="271" s="1"/>
  <c r="U277" i="271" s="1"/>
  <c r="U278" i="271" s="1"/>
  <c r="U279" i="271" s="1"/>
  <c r="U280" i="271" s="1"/>
  <c r="U281" i="271" s="1"/>
  <c r="U282" i="271" s="1"/>
  <c r="U283" i="271" s="1"/>
  <c r="U284" i="271" s="1"/>
  <c r="U285" i="271" s="1"/>
  <c r="U286" i="271" s="1"/>
  <c r="U287" i="271" s="1"/>
  <c r="U288" i="271" s="1"/>
  <c r="U289" i="271" s="1"/>
  <c r="U290" i="271" s="1"/>
  <c r="U291" i="271" s="1"/>
  <c r="U292" i="271" s="1"/>
  <c r="U293" i="271" s="1"/>
  <c r="U294" i="271" s="1"/>
  <c r="U295" i="271" s="1"/>
  <c r="U296" i="271" s="1"/>
  <c r="U297" i="271" s="1"/>
  <c r="U298" i="271" s="1"/>
  <c r="U299" i="271" s="1"/>
  <c r="U300" i="271" s="1"/>
  <c r="U301" i="271" s="1"/>
  <c r="U302" i="271" s="1"/>
  <c r="U303" i="271" s="1"/>
  <c r="U304" i="271" s="1"/>
  <c r="U305" i="271" s="1"/>
  <c r="U306" i="271" s="1"/>
  <c r="U307" i="271" s="1"/>
  <c r="U308" i="271" s="1"/>
  <c r="U309" i="271" s="1"/>
  <c r="U310" i="271" s="1"/>
  <c r="U311" i="271" s="1"/>
  <c r="U312" i="271" s="1"/>
  <c r="U313" i="271" s="1"/>
  <c r="U314" i="271" s="1"/>
  <c r="U315" i="271" s="1"/>
  <c r="U316" i="271" s="1"/>
  <c r="U317" i="271" s="1"/>
  <c r="U318" i="271" s="1"/>
  <c r="U319" i="271" s="1"/>
  <c r="U320" i="271" s="1"/>
  <c r="U321" i="271" s="1"/>
  <c r="U322" i="271" s="1"/>
  <c r="U323" i="271" s="1"/>
  <c r="U324" i="271" s="1"/>
  <c r="U325" i="271" s="1"/>
  <c r="U326" i="271" s="1"/>
  <c r="U327" i="271" s="1"/>
  <c r="U328" i="271" s="1"/>
  <c r="U329" i="271" s="1"/>
  <c r="U330" i="271" s="1"/>
  <c r="U331" i="271" s="1"/>
  <c r="U332" i="271" s="1"/>
  <c r="U333" i="271" s="1"/>
  <c r="U334" i="271" s="1"/>
  <c r="U335" i="271" s="1"/>
  <c r="U336" i="271" s="1"/>
  <c r="U337" i="271" s="1"/>
  <c r="U338" i="271" s="1"/>
  <c r="U339" i="271" s="1"/>
  <c r="U340" i="271" s="1"/>
  <c r="U341" i="271" s="1"/>
  <c r="U342" i="271" s="1"/>
  <c r="U343" i="271" s="1"/>
  <c r="U344" i="271" s="1"/>
  <c r="U345" i="271" s="1"/>
  <c r="U346" i="271" s="1"/>
  <c r="U347" i="271" s="1"/>
  <c r="U348" i="271" s="1"/>
  <c r="U349" i="271" s="1"/>
  <c r="U350" i="271" s="1"/>
  <c r="U351" i="271" s="1"/>
  <c r="U352" i="271" s="1"/>
  <c r="U353" i="271" s="1"/>
  <c r="U354" i="271" s="1"/>
  <c r="U355" i="271" s="1"/>
  <c r="U356" i="271" s="1"/>
  <c r="U357" i="271" s="1"/>
  <c r="U358" i="271" s="1"/>
  <c r="U359" i="271" s="1"/>
  <c r="U360" i="271" s="1"/>
  <c r="U361" i="271" s="1"/>
  <c r="U362" i="271" s="1"/>
  <c r="U363" i="271" s="1"/>
  <c r="U364" i="271" s="1"/>
  <c r="U365" i="271" s="1"/>
  <c r="U366" i="271" s="1"/>
  <c r="U367" i="271" s="1"/>
  <c r="U368" i="271" s="1"/>
  <c r="U369" i="271" s="1"/>
  <c r="U370" i="271" s="1"/>
  <c r="U371" i="271" s="1"/>
  <c r="U372" i="271" s="1"/>
  <c r="U373" i="271" s="1"/>
  <c r="U374" i="271" s="1"/>
  <c r="U375" i="271" s="1"/>
  <c r="U376" i="271" s="1"/>
  <c r="U377" i="271" s="1"/>
  <c r="U378" i="271" s="1"/>
  <c r="U379" i="271" s="1"/>
  <c r="U380" i="271" s="1"/>
  <c r="U381" i="271" s="1"/>
  <c r="U382" i="271" s="1"/>
  <c r="U383" i="271" s="1"/>
  <c r="U384" i="271" s="1"/>
  <c r="U385" i="271" s="1"/>
  <c r="U386" i="271" s="1"/>
  <c r="U387" i="271" s="1"/>
  <c r="U388" i="271" s="1"/>
  <c r="U389" i="271" s="1"/>
  <c r="U390" i="271" s="1"/>
  <c r="U391" i="271" s="1"/>
  <c r="U392" i="271" s="1"/>
  <c r="U393" i="271" s="1"/>
  <c r="U394" i="271" s="1"/>
  <c r="U395" i="271" s="1"/>
  <c r="U396" i="271" s="1"/>
  <c r="U397" i="271" s="1"/>
  <c r="W36" i="271"/>
  <c r="W37" i="271" s="1"/>
  <c r="W38" i="271" s="1"/>
  <c r="W39" i="271" s="1"/>
  <c r="W40" i="271" s="1"/>
  <c r="W41" i="271" s="1"/>
  <c r="W42" i="271" s="1"/>
  <c r="W43" i="271" s="1"/>
  <c r="W44" i="271" s="1"/>
  <c r="W45" i="271" s="1"/>
  <c r="W46" i="271" s="1"/>
  <c r="W47" i="271" s="1"/>
  <c r="W48" i="271" s="1"/>
  <c r="W49" i="271" s="1"/>
  <c r="W50" i="271" s="1"/>
  <c r="W51" i="271" s="1"/>
  <c r="W52" i="271" s="1"/>
  <c r="W53" i="271" s="1"/>
  <c r="W54" i="271" s="1"/>
  <c r="W55" i="271" s="1"/>
  <c r="W56" i="271" s="1"/>
  <c r="W57" i="271" s="1"/>
  <c r="W58" i="271" s="1"/>
  <c r="W59" i="271" s="1"/>
  <c r="W60" i="271" s="1"/>
  <c r="W61" i="271" s="1"/>
  <c r="W62" i="271" s="1"/>
  <c r="W63" i="271" s="1"/>
  <c r="W64" i="271" s="1"/>
  <c r="W65" i="271" s="1"/>
  <c r="W66" i="271" s="1"/>
  <c r="W67" i="271" s="1"/>
  <c r="W68" i="271" s="1"/>
  <c r="W69" i="271" s="1"/>
  <c r="W70" i="271" s="1"/>
  <c r="W71" i="271" s="1"/>
  <c r="W72" i="271" s="1"/>
  <c r="W73" i="271" s="1"/>
  <c r="W74" i="271" s="1"/>
  <c r="W75" i="271" s="1"/>
  <c r="W76" i="271" s="1"/>
  <c r="W77" i="271" s="1"/>
  <c r="W78" i="271" s="1"/>
  <c r="W79" i="271" s="1"/>
  <c r="W80" i="271" s="1"/>
  <c r="W81" i="271" s="1"/>
  <c r="W82" i="271" s="1"/>
  <c r="W83" i="271" s="1"/>
  <c r="W84" i="271" s="1"/>
  <c r="W85" i="271" s="1"/>
  <c r="W86" i="271" s="1"/>
  <c r="W87" i="271" s="1"/>
  <c r="W88" i="271" s="1"/>
  <c r="W89" i="271" s="1"/>
  <c r="W90" i="271" s="1"/>
  <c r="W91" i="271" s="1"/>
  <c r="W92" i="271" s="1"/>
  <c r="W93" i="271" s="1"/>
  <c r="W94" i="271" s="1"/>
  <c r="W95" i="271" s="1"/>
  <c r="W96" i="271" s="1"/>
  <c r="W97" i="271" s="1"/>
  <c r="W98" i="271" s="1"/>
  <c r="W99" i="271" s="1"/>
  <c r="W100" i="271" s="1"/>
  <c r="W101" i="271" s="1"/>
  <c r="W102" i="271" s="1"/>
  <c r="W103" i="271" s="1"/>
  <c r="W104" i="271" s="1"/>
  <c r="W105" i="271" s="1"/>
  <c r="W106" i="271" s="1"/>
  <c r="W107" i="271" s="1"/>
  <c r="W108" i="271" s="1"/>
  <c r="W109" i="271" s="1"/>
  <c r="W110" i="271" s="1"/>
  <c r="W111" i="271" s="1"/>
  <c r="W112" i="271" s="1"/>
  <c r="W113" i="271" s="1"/>
  <c r="W114" i="271" s="1"/>
  <c r="W115" i="271" s="1"/>
  <c r="W116" i="271" s="1"/>
  <c r="W117" i="271" s="1"/>
  <c r="W118" i="271" s="1"/>
  <c r="W119" i="271" s="1"/>
  <c r="W120" i="271" s="1"/>
  <c r="W121" i="271" s="1"/>
  <c r="W122" i="271" s="1"/>
  <c r="W123" i="271" s="1"/>
  <c r="W124" i="271" s="1"/>
  <c r="W125" i="271" s="1"/>
  <c r="W126" i="271" s="1"/>
  <c r="W127" i="271" s="1"/>
  <c r="W128" i="271" s="1"/>
  <c r="W129" i="271" s="1"/>
  <c r="W130" i="271" s="1"/>
  <c r="W131" i="271" s="1"/>
  <c r="W132" i="271" s="1"/>
  <c r="W133" i="271" s="1"/>
  <c r="W134" i="271" s="1"/>
  <c r="W135" i="271" s="1"/>
  <c r="W136" i="271" s="1"/>
  <c r="W137" i="271" s="1"/>
  <c r="W138" i="271" s="1"/>
  <c r="W139" i="271" s="1"/>
  <c r="W140" i="271" s="1"/>
  <c r="W141" i="271" s="1"/>
  <c r="W142" i="271" s="1"/>
  <c r="W143" i="271" s="1"/>
  <c r="W144" i="271" s="1"/>
  <c r="W145" i="271" s="1"/>
  <c r="W146" i="271" s="1"/>
  <c r="W147" i="271" s="1"/>
  <c r="W148" i="271" s="1"/>
  <c r="W149" i="271" s="1"/>
  <c r="W150" i="271" s="1"/>
  <c r="W151" i="271" s="1"/>
  <c r="W152" i="271" s="1"/>
  <c r="W153" i="271" s="1"/>
  <c r="W154" i="271" s="1"/>
  <c r="W155" i="271" s="1"/>
  <c r="W156" i="271" s="1"/>
  <c r="W157" i="271" s="1"/>
  <c r="W158" i="271" s="1"/>
  <c r="W159" i="271" s="1"/>
  <c r="W160" i="271" s="1"/>
  <c r="W161" i="271" s="1"/>
  <c r="W162" i="271" s="1"/>
  <c r="W163" i="271" s="1"/>
  <c r="W164" i="271" s="1"/>
  <c r="W165" i="271" s="1"/>
  <c r="W166" i="271" s="1"/>
  <c r="W167" i="271" s="1"/>
  <c r="W168" i="271" s="1"/>
  <c r="W169" i="271" s="1"/>
  <c r="W170" i="271" s="1"/>
  <c r="W171" i="271" s="1"/>
  <c r="W172" i="271" s="1"/>
  <c r="W173" i="271" s="1"/>
  <c r="W174" i="271" s="1"/>
  <c r="W175" i="271" s="1"/>
  <c r="W176" i="271" s="1"/>
  <c r="W177" i="271" s="1"/>
  <c r="W178" i="271" s="1"/>
  <c r="W179" i="271" s="1"/>
  <c r="W180" i="271" s="1"/>
  <c r="W181" i="271" s="1"/>
  <c r="W182" i="271" s="1"/>
  <c r="W183" i="271" s="1"/>
  <c r="W184" i="271" s="1"/>
  <c r="W185" i="271" s="1"/>
  <c r="W186" i="271" s="1"/>
  <c r="W187" i="271" s="1"/>
  <c r="W188" i="271" s="1"/>
  <c r="W189" i="271" s="1"/>
  <c r="W190" i="271" s="1"/>
  <c r="W191" i="271" s="1"/>
  <c r="W192" i="271" s="1"/>
  <c r="W193" i="271" s="1"/>
  <c r="W194" i="271" s="1"/>
  <c r="W195" i="271" s="1"/>
  <c r="W196" i="271" s="1"/>
  <c r="W197" i="271" s="1"/>
  <c r="W198" i="271" s="1"/>
  <c r="W199" i="271" s="1"/>
  <c r="W200" i="271" s="1"/>
  <c r="W201" i="271" s="1"/>
  <c r="W202" i="271" s="1"/>
  <c r="W203" i="271" s="1"/>
  <c r="W204" i="271" s="1"/>
  <c r="W205" i="271" s="1"/>
  <c r="W206" i="271" s="1"/>
  <c r="W207" i="271" s="1"/>
  <c r="W208" i="271" s="1"/>
  <c r="W209" i="271" s="1"/>
  <c r="W210" i="271" s="1"/>
  <c r="W211" i="271" s="1"/>
  <c r="W212" i="271" s="1"/>
  <c r="W213" i="271" s="1"/>
  <c r="W214" i="271" s="1"/>
  <c r="W215" i="271" s="1"/>
  <c r="W216" i="271" s="1"/>
  <c r="W217" i="271" s="1"/>
  <c r="W218" i="271" s="1"/>
  <c r="W219" i="271" s="1"/>
  <c r="W220" i="271" s="1"/>
  <c r="W221" i="271" s="1"/>
  <c r="W222" i="271" s="1"/>
  <c r="W223" i="271" s="1"/>
  <c r="W224" i="271" s="1"/>
  <c r="W225" i="271" s="1"/>
  <c r="W226" i="271" s="1"/>
  <c r="W227" i="271" s="1"/>
  <c r="W228" i="271" s="1"/>
  <c r="W229" i="271" s="1"/>
  <c r="W230" i="271" s="1"/>
  <c r="W231" i="271" s="1"/>
  <c r="W232" i="271" s="1"/>
  <c r="W233" i="271" s="1"/>
  <c r="W234" i="271" s="1"/>
  <c r="W235" i="271" s="1"/>
  <c r="W236" i="271" s="1"/>
  <c r="W237" i="271" s="1"/>
  <c r="W238" i="271" s="1"/>
  <c r="W239" i="271" s="1"/>
  <c r="W240" i="271" s="1"/>
  <c r="W241" i="271" s="1"/>
  <c r="W242" i="271" s="1"/>
  <c r="W243" i="271" s="1"/>
  <c r="W244" i="271" s="1"/>
  <c r="W245" i="271" s="1"/>
  <c r="W246" i="271" s="1"/>
  <c r="W247" i="271" s="1"/>
  <c r="W248" i="271" s="1"/>
  <c r="W249" i="271" s="1"/>
  <c r="W250" i="271" s="1"/>
  <c r="W251" i="271" s="1"/>
  <c r="W252" i="271" s="1"/>
  <c r="W253" i="271" s="1"/>
  <c r="W254" i="271" s="1"/>
  <c r="W255" i="271" s="1"/>
  <c r="W257" i="271" s="1"/>
  <c r="W258" i="271" s="1"/>
  <c r="W259" i="271" s="1"/>
  <c r="W260" i="271" s="1"/>
  <c r="W261" i="271" s="1"/>
  <c r="W262" i="271" s="1"/>
  <c r="W263" i="271" s="1"/>
  <c r="W264" i="271" s="1"/>
  <c r="W265" i="271" s="1"/>
  <c r="W266" i="271" s="1"/>
  <c r="W267" i="271" s="1"/>
  <c r="W268" i="271" s="1"/>
  <c r="W269" i="271" s="1"/>
  <c r="W270" i="271" s="1"/>
  <c r="W271" i="271" s="1"/>
  <c r="W272" i="271" s="1"/>
  <c r="W273" i="271" s="1"/>
  <c r="W274" i="271" s="1"/>
  <c r="W275" i="271" s="1"/>
  <c r="W276" i="271" s="1"/>
  <c r="W277" i="271" s="1"/>
  <c r="W278" i="271" s="1"/>
  <c r="W279" i="271" s="1"/>
  <c r="W280" i="271" s="1"/>
  <c r="W281" i="271" s="1"/>
  <c r="W282" i="271" s="1"/>
  <c r="W283" i="271" s="1"/>
  <c r="W284" i="271" s="1"/>
  <c r="W285" i="271" s="1"/>
  <c r="W286" i="271" s="1"/>
  <c r="W287" i="271" s="1"/>
  <c r="W288" i="271" s="1"/>
  <c r="W289" i="271" s="1"/>
  <c r="W290" i="271" s="1"/>
  <c r="W291" i="271" s="1"/>
  <c r="W292" i="271" s="1"/>
  <c r="W293" i="271" s="1"/>
  <c r="W294" i="271" s="1"/>
  <c r="W295" i="271" s="1"/>
  <c r="W296" i="271" s="1"/>
  <c r="W297" i="271" s="1"/>
  <c r="W298" i="271" s="1"/>
  <c r="W299" i="271" s="1"/>
  <c r="W300" i="271" s="1"/>
  <c r="W301" i="271" s="1"/>
  <c r="W302" i="271" s="1"/>
  <c r="W303" i="271" s="1"/>
  <c r="W304" i="271" s="1"/>
  <c r="W305" i="271" s="1"/>
  <c r="W306" i="271" s="1"/>
  <c r="W307" i="271" s="1"/>
  <c r="W308" i="271" s="1"/>
  <c r="W309" i="271" s="1"/>
  <c r="W310" i="271" s="1"/>
  <c r="W311" i="271" s="1"/>
  <c r="W312" i="271" s="1"/>
  <c r="W313" i="271" s="1"/>
  <c r="W314" i="271" s="1"/>
  <c r="W315" i="271" s="1"/>
  <c r="W316" i="271" s="1"/>
  <c r="W317" i="271" s="1"/>
  <c r="W318" i="271" s="1"/>
  <c r="W319" i="271" s="1"/>
  <c r="W320" i="271" s="1"/>
  <c r="W321" i="271" s="1"/>
  <c r="W322" i="271" s="1"/>
  <c r="W323" i="271" s="1"/>
  <c r="W324" i="271" s="1"/>
  <c r="W325" i="271" s="1"/>
  <c r="W326" i="271" s="1"/>
  <c r="W327" i="271" s="1"/>
  <c r="W328" i="271" s="1"/>
  <c r="W329" i="271" s="1"/>
  <c r="W330" i="271" s="1"/>
  <c r="W331" i="271" s="1"/>
  <c r="W332" i="271" s="1"/>
  <c r="W333" i="271" s="1"/>
  <c r="W334" i="271" s="1"/>
  <c r="W335" i="271" s="1"/>
  <c r="W336" i="271" s="1"/>
  <c r="W337" i="271" s="1"/>
  <c r="W338" i="271" s="1"/>
  <c r="W339" i="271" s="1"/>
  <c r="W340" i="271" s="1"/>
  <c r="W341" i="271" s="1"/>
  <c r="W342" i="271" s="1"/>
  <c r="W343" i="271" s="1"/>
  <c r="W344" i="271" s="1"/>
  <c r="W345" i="271" s="1"/>
  <c r="W346" i="271" s="1"/>
  <c r="W347" i="271" s="1"/>
  <c r="W348" i="271" s="1"/>
  <c r="W349" i="271" s="1"/>
  <c r="W350" i="271" s="1"/>
  <c r="W351" i="271" s="1"/>
  <c r="W352" i="271" s="1"/>
  <c r="W353" i="271" s="1"/>
  <c r="W354" i="271" s="1"/>
  <c r="W355" i="271" s="1"/>
  <c r="W356" i="271" s="1"/>
  <c r="W357" i="271" s="1"/>
  <c r="W358" i="271" s="1"/>
  <c r="W359" i="271" s="1"/>
  <c r="W360" i="271" s="1"/>
  <c r="W361" i="271" s="1"/>
  <c r="W362" i="271" s="1"/>
  <c r="W363" i="271" s="1"/>
  <c r="W364" i="271" s="1"/>
  <c r="W365" i="271" s="1"/>
  <c r="W366" i="271" s="1"/>
  <c r="W367" i="271" s="1"/>
  <c r="W368" i="271" s="1"/>
  <c r="W369" i="271" s="1"/>
  <c r="W370" i="271" s="1"/>
  <c r="W371" i="271" s="1"/>
  <c r="W372" i="271" s="1"/>
  <c r="W373" i="271" s="1"/>
  <c r="W374" i="271" s="1"/>
  <c r="W375" i="271" s="1"/>
  <c r="W376" i="271" s="1"/>
  <c r="W377" i="271" s="1"/>
  <c r="W378" i="271" s="1"/>
  <c r="W379" i="271" s="1"/>
  <c r="W380" i="271" s="1"/>
  <c r="W381" i="271" s="1"/>
  <c r="W382" i="271" s="1"/>
  <c r="W383" i="271" s="1"/>
  <c r="W384" i="271" s="1"/>
  <c r="W385" i="271" s="1"/>
  <c r="W386" i="271" s="1"/>
  <c r="W387" i="271" s="1"/>
  <c r="W388" i="271" s="1"/>
  <c r="W389" i="271" s="1"/>
  <c r="W390" i="271" s="1"/>
  <c r="W391" i="271" s="1"/>
  <c r="W392" i="271" s="1"/>
  <c r="W393" i="271" s="1"/>
  <c r="W394" i="271" s="1"/>
  <c r="W395" i="271" s="1"/>
  <c r="W396" i="271" s="1"/>
  <c r="W397" i="271" s="1"/>
  <c r="Q83" i="319"/>
  <c r="Q84" i="319" s="1"/>
  <c r="Q85" i="319" s="1"/>
  <c r="Q86" i="319" s="1"/>
  <c r="Q87" i="319" s="1"/>
  <c r="Q88" i="319" s="1"/>
  <c r="Q89" i="319" s="1"/>
  <c r="Q90" i="319" s="1"/>
  <c r="Q91" i="319" s="1"/>
  <c r="Q92" i="319" s="1"/>
  <c r="Q93" i="319" s="1"/>
  <c r="Q94" i="319" s="1"/>
  <c r="Q95" i="319" s="1"/>
  <c r="Q96" i="319" s="1"/>
  <c r="Q97" i="319" s="1"/>
  <c r="Q98" i="319" s="1"/>
  <c r="Q99" i="319" s="1"/>
  <c r="Q100" i="319" s="1"/>
  <c r="Q101" i="319" s="1"/>
  <c r="Q102" i="319" s="1"/>
  <c r="Q103" i="319" s="1"/>
  <c r="Q104" i="319" s="1"/>
  <c r="Q105" i="319" s="1"/>
  <c r="Q106" i="319" s="1"/>
  <c r="Q107" i="319" s="1"/>
  <c r="Q108" i="319" s="1"/>
  <c r="Q109" i="319" s="1"/>
  <c r="Q110" i="319" s="1"/>
  <c r="Q111" i="319" s="1"/>
  <c r="Q112" i="319" s="1"/>
  <c r="Q113" i="319" s="1"/>
  <c r="Q114" i="319" s="1"/>
  <c r="Q115" i="319" s="1"/>
  <c r="Q116" i="319" s="1"/>
  <c r="Q117" i="319" s="1"/>
  <c r="Q118" i="319" s="1"/>
  <c r="S28" i="319"/>
  <c r="W27" i="316"/>
  <c r="W28" i="316" s="1"/>
  <c r="W29" i="316" s="1"/>
  <c r="W30" i="316" s="1"/>
  <c r="W31" i="316" s="1"/>
  <c r="W32" i="316" s="1"/>
  <c r="W33" i="316" s="1"/>
  <c r="W34" i="316" s="1"/>
  <c r="W35" i="316" s="1"/>
  <c r="W36" i="316" s="1"/>
  <c r="W37" i="316" s="1"/>
  <c r="W38" i="316" s="1"/>
  <c r="W39" i="316" s="1"/>
  <c r="W40" i="316" s="1"/>
  <c r="W41" i="316" s="1"/>
  <c r="W42" i="316" s="1"/>
  <c r="W43" i="316" s="1"/>
  <c r="W44" i="316" s="1"/>
  <c r="W45" i="316" s="1"/>
  <c r="W46" i="316" s="1"/>
  <c r="W47" i="316" s="1"/>
  <c r="W48" i="316" s="1"/>
  <c r="W49" i="316" s="1"/>
  <c r="W50" i="316" s="1"/>
  <c r="W51" i="316" s="1"/>
  <c r="W52" i="316" s="1"/>
  <c r="W53" i="316" s="1"/>
  <c r="W54" i="316" s="1"/>
  <c r="W55" i="316" s="1"/>
  <c r="W56" i="316" s="1"/>
  <c r="W57" i="316" s="1"/>
  <c r="W58" i="316" s="1"/>
  <c r="W59" i="316" s="1"/>
  <c r="W60" i="316" s="1"/>
  <c r="W61" i="316" s="1"/>
  <c r="W62" i="316" s="1"/>
  <c r="W63" i="316" s="1"/>
  <c r="W64" i="316" s="1"/>
  <c r="W65" i="316" s="1"/>
  <c r="W66" i="316" s="1"/>
  <c r="W67" i="316" s="1"/>
  <c r="W68" i="316" s="1"/>
  <c r="W69" i="316" s="1"/>
  <c r="W70" i="316" s="1"/>
  <c r="W71" i="316" s="1"/>
  <c r="W72" i="316" s="1"/>
  <c r="W73" i="316" s="1"/>
  <c r="W74" i="316" s="1"/>
  <c r="W75" i="316" s="1"/>
  <c r="U42" i="316"/>
  <c r="V43" i="316"/>
  <c r="V44" i="316" s="1"/>
  <c r="V45" i="316" s="1"/>
  <c r="V46" i="316" s="1"/>
  <c r="V47" i="316" s="1"/>
  <c r="V48" i="316" s="1"/>
  <c r="V49" i="316" s="1"/>
  <c r="V50" i="316" s="1"/>
  <c r="V51" i="316" s="1"/>
  <c r="V52" i="316" s="1"/>
  <c r="V53" i="316" s="1"/>
  <c r="V54" i="316" s="1"/>
  <c r="V55" i="316" s="1"/>
  <c r="V56" i="316" s="1"/>
  <c r="V57" i="316" s="1"/>
  <c r="V58" i="316" s="1"/>
  <c r="V59" i="316" s="1"/>
  <c r="V60" i="316" s="1"/>
  <c r="V61" i="316" s="1"/>
  <c r="V62" i="316" s="1"/>
  <c r="V63" i="316" s="1"/>
  <c r="V64" i="316" s="1"/>
  <c r="V65" i="316" s="1"/>
  <c r="V66" i="316" s="1"/>
  <c r="V67" i="316" s="1"/>
  <c r="V68" i="316" s="1"/>
  <c r="V69" i="316" s="1"/>
  <c r="V70" i="316" s="1"/>
  <c r="V71" i="316" s="1"/>
  <c r="V72" i="316" s="1"/>
  <c r="V73" i="316" s="1"/>
  <c r="V74" i="316" s="1"/>
  <c r="V75" i="316" s="1"/>
  <c r="S19" i="310"/>
  <c r="S20" i="310" s="1"/>
  <c r="Q18" i="310"/>
  <c r="U18" i="310" s="1"/>
  <c r="P19" i="310"/>
  <c r="R19" i="310"/>
  <c r="R20" i="310" s="1"/>
  <c r="W16" i="301"/>
  <c r="S20" i="280"/>
  <c r="S21" i="280" s="1"/>
  <c r="S22" i="280" s="1"/>
  <c r="S23" i="280" s="1"/>
  <c r="R24" i="280"/>
  <c r="R25" i="280" s="1"/>
  <c r="R26" i="280" s="1"/>
  <c r="R27" i="280" s="1"/>
  <c r="R28" i="280" s="1"/>
  <c r="R29" i="280" s="1"/>
  <c r="R30" i="280" s="1"/>
  <c r="R31" i="280" s="1"/>
  <c r="R32" i="280" s="1"/>
  <c r="Q17" i="280"/>
  <c r="Q18" i="280" s="1"/>
  <c r="Q19" i="280" s="1"/>
  <c r="U33" i="274"/>
  <c r="U34" i="274" s="1"/>
  <c r="U35" i="274" s="1"/>
  <c r="U36" i="274" s="1"/>
  <c r="B18" i="268"/>
  <c r="T15" i="271"/>
  <c r="V16" i="271"/>
  <c r="W29" i="268"/>
  <c r="W30" i="268" s="1"/>
  <c r="W31" i="268" s="1"/>
  <c r="W32" i="268" s="1"/>
  <c r="W33" i="268" s="1"/>
  <c r="W34" i="268" s="1"/>
  <c r="W35" i="268" s="1"/>
  <c r="W36" i="268" s="1"/>
  <c r="W37" i="268" s="1"/>
  <c r="W38" i="268" s="1"/>
  <c r="W39" i="268" s="1"/>
  <c r="W40" i="268" s="1"/>
  <c r="W41" i="268" s="1"/>
  <c r="W42" i="268" s="1"/>
  <c r="W43" i="268" s="1"/>
  <c r="W44" i="268" s="1"/>
  <c r="W45" i="268" s="1"/>
  <c r="W46" i="268" s="1"/>
  <c r="W47" i="268" s="1"/>
  <c r="W48" i="268" s="1"/>
  <c r="W49" i="268" s="1"/>
  <c r="W50" i="268" s="1"/>
  <c r="W51" i="268" s="1"/>
  <c r="W52" i="268" s="1"/>
  <c r="W53" i="268" s="1"/>
  <c r="W54" i="268" s="1"/>
  <c r="W55" i="268" s="1"/>
  <c r="W56" i="268" s="1"/>
  <c r="W57" i="268" s="1"/>
  <c r="W58" i="268" s="1"/>
  <c r="W59" i="268" s="1"/>
  <c r="W60" i="268" s="1"/>
  <c r="W61" i="268" s="1"/>
  <c r="W62" i="268" s="1"/>
  <c r="W63" i="268" s="1"/>
  <c r="W64" i="268" s="1"/>
  <c r="W65" i="268" s="1"/>
  <c r="W66" i="268" s="1"/>
  <c r="W67" i="268" s="1"/>
  <c r="W68" i="268" s="1"/>
  <c r="W69" i="268" s="1"/>
  <c r="W70" i="268" s="1"/>
  <c r="W71" i="268" s="1"/>
  <c r="W72" i="268" s="1"/>
  <c r="W73" i="268" s="1"/>
  <c r="W74" i="268" s="1"/>
  <c r="W75" i="268" s="1"/>
  <c r="W76" i="268" s="1"/>
  <c r="W77" i="268" s="1"/>
  <c r="W78" i="268" s="1"/>
  <c r="W79" i="268" s="1"/>
  <c r="W80" i="268" s="1"/>
  <c r="W81" i="268" s="1"/>
  <c r="W82" i="268" s="1"/>
  <c r="W83" i="268" s="1"/>
  <c r="W84" i="268" s="1"/>
  <c r="W85" i="268" s="1"/>
  <c r="W86" i="268" s="1"/>
  <c r="W87" i="268" s="1"/>
  <c r="W88" i="268" s="1"/>
  <c r="W89" i="268" s="1"/>
  <c r="W90" i="268" s="1"/>
  <c r="W91" i="268" s="1"/>
  <c r="W92" i="268" s="1"/>
  <c r="W93" i="268" s="1"/>
  <c r="W94" i="268" s="1"/>
  <c r="W95" i="268" s="1"/>
  <c r="W96" i="268" s="1"/>
  <c r="W97" i="268" s="1"/>
  <c r="W98" i="268" s="1"/>
  <c r="W99" i="268" s="1"/>
  <c r="W100" i="268" s="1"/>
  <c r="W101" i="268" s="1"/>
  <c r="W102" i="268" s="1"/>
  <c r="W103" i="268" s="1"/>
  <c r="W104" i="268" s="1"/>
  <c r="W105" i="268" s="1"/>
  <c r="W106" i="268" s="1"/>
  <c r="W107" i="268" s="1"/>
  <c r="W108" i="268" s="1"/>
  <c r="W109" i="268" s="1"/>
  <c r="W110" i="268" s="1"/>
  <c r="W111" i="268" s="1"/>
  <c r="W112" i="268" s="1"/>
  <c r="W113" i="268" s="1"/>
  <c r="W114" i="268" s="1"/>
  <c r="W115" i="268" s="1"/>
  <c r="W116" i="268" s="1"/>
  <c r="W117" i="268" s="1"/>
  <c r="W118" i="268" s="1"/>
  <c r="W119" i="268" s="1"/>
  <c r="W120" i="268" s="1"/>
  <c r="W121" i="268" s="1"/>
  <c r="W122" i="268" s="1"/>
  <c r="W123" i="268" s="1"/>
  <c r="W124" i="268" s="1"/>
  <c r="W125" i="268" s="1"/>
  <c r="W126" i="268" s="1"/>
  <c r="W127" i="268" s="1"/>
  <c r="W128" i="268" s="1"/>
  <c r="W129" i="268" s="1"/>
  <c r="W130" i="268" s="1"/>
  <c r="W131" i="268" s="1"/>
  <c r="W132" i="268" s="1"/>
  <c r="W133" i="268" s="1"/>
  <c r="W134" i="268" s="1"/>
  <c r="W135" i="268" s="1"/>
  <c r="W136" i="268" s="1"/>
  <c r="W137" i="268" s="1"/>
  <c r="W138" i="268" s="1"/>
  <c r="W139" i="268" s="1"/>
  <c r="W140" i="268" s="1"/>
  <c r="W141" i="268" s="1"/>
  <c r="W142" i="268" s="1"/>
  <c r="W143" i="268" s="1"/>
  <c r="W144" i="268" s="1"/>
  <c r="W145" i="268" s="1"/>
  <c r="W146" i="268" s="1"/>
  <c r="W147" i="268" s="1"/>
  <c r="W148" i="268" s="1"/>
  <c r="W149" i="268" s="1"/>
  <c r="W150" i="268" s="1"/>
  <c r="W151" i="268" s="1"/>
  <c r="W152" i="268" s="1"/>
  <c r="W153" i="268" s="1"/>
  <c r="W154" i="268" s="1"/>
  <c r="W155" i="268" s="1"/>
  <c r="W156" i="268" s="1"/>
  <c r="W157" i="268" s="1"/>
  <c r="W158" i="268" s="1"/>
  <c r="W159" i="268" s="1"/>
  <c r="W160" i="268" s="1"/>
  <c r="W161" i="268" s="1"/>
  <c r="W162" i="268" s="1"/>
  <c r="W163" i="268" s="1"/>
  <c r="W164" i="268" s="1"/>
  <c r="W165" i="268" s="1"/>
  <c r="W166" i="268" s="1"/>
  <c r="W167" i="268" s="1"/>
  <c r="W168" i="268" s="1"/>
  <c r="W169" i="268" s="1"/>
  <c r="W170" i="268" s="1"/>
  <c r="W171" i="268" s="1"/>
  <c r="W172" i="268" s="1"/>
  <c r="W173" i="268" s="1"/>
  <c r="W174" i="268" s="1"/>
  <c r="W175" i="268" s="1"/>
  <c r="W176" i="268" s="1"/>
  <c r="W177" i="268" s="1"/>
  <c r="W178" i="268" s="1"/>
  <c r="W179" i="268" s="1"/>
  <c r="W180" i="268" s="1"/>
  <c r="W181" i="268" s="1"/>
  <c r="W182" i="268" s="1"/>
  <c r="W183" i="268" s="1"/>
  <c r="W184" i="268" s="1"/>
  <c r="W185" i="268" s="1"/>
  <c r="W186" i="268" s="1"/>
  <c r="W187" i="268" s="1"/>
  <c r="W188" i="268" s="1"/>
  <c r="W189" i="268" s="1"/>
  <c r="W190" i="268" s="1"/>
  <c r="W191" i="268" s="1"/>
  <c r="W192" i="268" s="1"/>
  <c r="W193" i="268" s="1"/>
  <c r="W194" i="268" s="1"/>
  <c r="W195" i="268" s="1"/>
  <c r="W196" i="268" s="1"/>
  <c r="W197" i="268" s="1"/>
  <c r="W198" i="268" s="1"/>
  <c r="W199" i="268" s="1"/>
  <c r="W200" i="268" s="1"/>
  <c r="W201" i="268" s="1"/>
  <c r="W202" i="268" s="1"/>
  <c r="W203" i="268" s="1"/>
  <c r="W204" i="268" s="1"/>
  <c r="W205" i="268" s="1"/>
  <c r="W206" i="268" s="1"/>
  <c r="W207" i="268" s="1"/>
  <c r="W208" i="268" s="1"/>
  <c r="W209" i="268" s="1"/>
  <c r="W210" i="268" s="1"/>
  <c r="W211" i="268" s="1"/>
  <c r="W212" i="268" s="1"/>
  <c r="W213" i="268" s="1"/>
  <c r="W214" i="268" s="1"/>
  <c r="W215" i="268" s="1"/>
  <c r="W216" i="268" s="1"/>
  <c r="W217" i="268" s="1"/>
  <c r="W218" i="268" s="1"/>
  <c r="W219" i="268" s="1"/>
  <c r="W220" i="268" s="1"/>
  <c r="W221" i="268" s="1"/>
  <c r="W222" i="268" s="1"/>
  <c r="W223" i="268" s="1"/>
  <c r="W224" i="268" s="1"/>
  <c r="W225" i="268" s="1"/>
  <c r="W226" i="268" s="1"/>
  <c r="W227" i="268" s="1"/>
  <c r="W228" i="268" s="1"/>
  <c r="W229" i="268" s="1"/>
  <c r="W230" i="268" s="1"/>
  <c r="W231" i="268" s="1"/>
  <c r="W232" i="268" s="1"/>
  <c r="W233" i="268" s="1"/>
  <c r="W234" i="268" s="1"/>
  <c r="U25" i="268"/>
  <c r="U26" i="268" s="1"/>
  <c r="U27" i="268" s="1"/>
  <c r="U28" i="268" s="1"/>
  <c r="U29" i="268" s="1"/>
  <c r="U30" i="268" s="1"/>
  <c r="U31" i="268" s="1"/>
  <c r="U32" i="268" s="1"/>
  <c r="U33" i="268" s="1"/>
  <c r="U34" i="268" s="1"/>
  <c r="U35" i="268" s="1"/>
  <c r="U36" i="268" s="1"/>
  <c r="U37" i="268" s="1"/>
  <c r="U38" i="268" s="1"/>
  <c r="U39" i="268" s="1"/>
  <c r="U40" i="268" s="1"/>
  <c r="U41" i="268" s="1"/>
  <c r="U42" i="268" s="1"/>
  <c r="U43" i="268" s="1"/>
  <c r="U44" i="268" s="1"/>
  <c r="U45" i="268" s="1"/>
  <c r="U46" i="268" s="1"/>
  <c r="U47" i="268" s="1"/>
  <c r="U48" i="268" s="1"/>
  <c r="U49" i="268" s="1"/>
  <c r="U50" i="268" s="1"/>
  <c r="U51" i="268" s="1"/>
  <c r="U52" i="268" s="1"/>
  <c r="U53" i="268" s="1"/>
  <c r="U54" i="268" s="1"/>
  <c r="U55" i="268" s="1"/>
  <c r="U56" i="268" s="1"/>
  <c r="U57" i="268" s="1"/>
  <c r="U58" i="268" s="1"/>
  <c r="U59" i="268" s="1"/>
  <c r="U60" i="268" s="1"/>
  <c r="U61" i="268" s="1"/>
  <c r="U62" i="268" s="1"/>
  <c r="U63" i="268" s="1"/>
  <c r="U64" i="268" s="1"/>
  <c r="U65" i="268" s="1"/>
  <c r="U66" i="268" s="1"/>
  <c r="U67" i="268" s="1"/>
  <c r="U68" i="268" s="1"/>
  <c r="U69" i="268" s="1"/>
  <c r="U70" i="268" s="1"/>
  <c r="U71" i="268" s="1"/>
  <c r="U72" i="268" s="1"/>
  <c r="U73" i="268" s="1"/>
  <c r="U74" i="268" s="1"/>
  <c r="U75" i="268" s="1"/>
  <c r="U76" i="268" s="1"/>
  <c r="U77" i="268" s="1"/>
  <c r="U78" i="268" s="1"/>
  <c r="U79" i="268" s="1"/>
  <c r="U80" i="268" s="1"/>
  <c r="U81" i="268" s="1"/>
  <c r="U82" i="268" s="1"/>
  <c r="U83" i="268" s="1"/>
  <c r="U84" i="268" s="1"/>
  <c r="U85" i="268" s="1"/>
  <c r="U86" i="268" s="1"/>
  <c r="U87" i="268" s="1"/>
  <c r="U88" i="268" s="1"/>
  <c r="U89" i="268" s="1"/>
  <c r="U90" i="268" s="1"/>
  <c r="U91" i="268" s="1"/>
  <c r="U92" i="268" s="1"/>
  <c r="U93" i="268" s="1"/>
  <c r="U94" i="268" s="1"/>
  <c r="U95" i="268" s="1"/>
  <c r="U96" i="268" s="1"/>
  <c r="U97" i="268" s="1"/>
  <c r="U98" i="268" s="1"/>
  <c r="U99" i="268" s="1"/>
  <c r="U100" i="268" s="1"/>
  <c r="U101" i="268" s="1"/>
  <c r="U102" i="268" s="1"/>
  <c r="Q350" i="298"/>
  <c r="H16" i="316"/>
  <c r="E16" i="316" s="1"/>
  <c r="S177" i="304"/>
  <c r="S265" i="292"/>
  <c r="N17" i="316"/>
  <c r="H17" i="316" s="1"/>
  <c r="E17" i="316" s="1"/>
  <c r="H16" i="307"/>
  <c r="E16" i="307" s="1"/>
  <c r="R242" i="292"/>
  <c r="S254" i="289"/>
  <c r="O16" i="277"/>
  <c r="I16" i="277" s="1"/>
  <c r="F16" i="277" s="1"/>
  <c r="N17" i="319"/>
  <c r="H17" i="319" s="1"/>
  <c r="E17" i="319" s="1"/>
  <c r="I16" i="310"/>
  <c r="F16" i="310" s="1"/>
  <c r="H16" i="310"/>
  <c r="E16" i="310" s="1"/>
  <c r="H17" i="310"/>
  <c r="E17" i="310" s="1"/>
  <c r="W16" i="304"/>
  <c r="P16" i="304"/>
  <c r="J16" i="304" s="1"/>
  <c r="G16" i="304" s="1"/>
  <c r="P16" i="292"/>
  <c r="J16" i="292" s="1"/>
  <c r="G16" i="292" s="1"/>
  <c r="Q209" i="292"/>
  <c r="U16" i="289"/>
  <c r="N16" i="289"/>
  <c r="O16" i="280"/>
  <c r="I16" i="280" s="1"/>
  <c r="F16" i="280" s="1"/>
  <c r="P16" i="277"/>
  <c r="P17" i="277" s="1"/>
  <c r="P18" i="277" s="1"/>
  <c r="J18" i="277" s="1"/>
  <c r="N17" i="313"/>
  <c r="H17" i="313" s="1"/>
  <c r="E17" i="313" s="1"/>
  <c r="J16" i="310"/>
  <c r="G16" i="310" s="1"/>
  <c r="P18" i="307"/>
  <c r="J18" i="307" s="1"/>
  <c r="G18" i="307" s="1"/>
  <c r="W32" i="304"/>
  <c r="U16" i="304"/>
  <c r="Q42" i="304"/>
  <c r="P16" i="301"/>
  <c r="J16" i="301" s="1"/>
  <c r="G16" i="301" s="1"/>
  <c r="U16" i="298"/>
  <c r="R33" i="292"/>
  <c r="O16" i="289"/>
  <c r="I16" i="289" s="1"/>
  <c r="F16" i="289" s="1"/>
  <c r="N16" i="280"/>
  <c r="H16" i="280" s="1"/>
  <c r="E16" i="280" s="1"/>
  <c r="R17" i="292"/>
  <c r="J15" i="304"/>
  <c r="G15" i="304" s="1"/>
  <c r="P18" i="316"/>
  <c r="S60" i="289"/>
  <c r="S17" i="292"/>
  <c r="R32" i="304"/>
  <c r="Q26" i="289"/>
  <c r="Q33" i="298"/>
  <c r="O17" i="319"/>
  <c r="I17" i="319" s="1"/>
  <c r="F17" i="319" s="1"/>
  <c r="S17" i="304"/>
  <c r="V16" i="292"/>
  <c r="T16" i="292" s="1"/>
  <c r="P17" i="313"/>
  <c r="J17" i="313" s="1"/>
  <c r="G17" i="313" s="1"/>
  <c r="R33" i="298"/>
  <c r="S33" i="292"/>
  <c r="S17" i="301"/>
  <c r="Q17" i="298"/>
  <c r="R17" i="289"/>
  <c r="S34" i="289"/>
  <c r="R183" i="289"/>
  <c r="R22" i="301"/>
  <c r="S22" i="301"/>
  <c r="R17" i="304"/>
  <c r="Q33" i="292"/>
  <c r="S33" i="304"/>
  <c r="Q22" i="301"/>
  <c r="S17" i="289"/>
  <c r="R26" i="289"/>
  <c r="Q17" i="292"/>
  <c r="Q17" i="301"/>
  <c r="Q17" i="304"/>
  <c r="Q17" i="289"/>
  <c r="R17" i="301"/>
  <c r="R17" i="298"/>
  <c r="N16" i="298"/>
  <c r="Q22" i="289"/>
  <c r="S33" i="298"/>
  <c r="W32" i="292"/>
  <c r="H16" i="319"/>
  <c r="E16" i="319" s="1"/>
  <c r="W16" i="289"/>
  <c r="H15" i="289"/>
  <c r="E15" i="289" s="1"/>
  <c r="I16" i="319"/>
  <c r="F16" i="319" s="1"/>
  <c r="U30" i="298"/>
  <c r="U31" i="298" s="1"/>
  <c r="U32" i="298" s="1"/>
  <c r="O17" i="313"/>
  <c r="J17" i="307"/>
  <c r="G17" i="307" s="1"/>
  <c r="J16" i="307"/>
  <c r="G16" i="307" s="1"/>
  <c r="J16" i="316"/>
  <c r="G16" i="316" s="1"/>
  <c r="U16" i="301"/>
  <c r="T15" i="292"/>
  <c r="P16" i="286"/>
  <c r="W25" i="289"/>
  <c r="W26" i="289" s="1"/>
  <c r="W27" i="289" s="1"/>
  <c r="I16" i="307"/>
  <c r="F16" i="307" s="1"/>
  <c r="H15" i="280"/>
  <c r="E15" i="280" s="1"/>
  <c r="U16" i="292"/>
  <c r="N17" i="277"/>
  <c r="H17" i="277" s="1"/>
  <c r="T16" i="280"/>
  <c r="S17" i="298"/>
  <c r="W16" i="298"/>
  <c r="V16" i="301"/>
  <c r="T16" i="313"/>
  <c r="O17" i="316"/>
  <c r="I16" i="316"/>
  <c r="F16" i="316" s="1"/>
  <c r="T15" i="280"/>
  <c r="O16" i="292"/>
  <c r="P16" i="289"/>
  <c r="W16" i="292"/>
  <c r="I15" i="286"/>
  <c r="F15" i="286" s="1"/>
  <c r="O16" i="286"/>
  <c r="I15" i="280"/>
  <c r="F15" i="280" s="1"/>
  <c r="V16" i="298"/>
  <c r="K18" i="319"/>
  <c r="M19" i="319"/>
  <c r="D19" i="319"/>
  <c r="L21" i="319"/>
  <c r="C20" i="319"/>
  <c r="T16" i="319"/>
  <c r="P17" i="319"/>
  <c r="J16" i="319"/>
  <c r="G16" i="319" s="1"/>
  <c r="C19" i="316"/>
  <c r="L20" i="316"/>
  <c r="J17" i="316"/>
  <c r="G17" i="316" s="1"/>
  <c r="M18" i="316"/>
  <c r="K19" i="316"/>
  <c r="D20" i="316"/>
  <c r="T16" i="316"/>
  <c r="M18" i="313"/>
  <c r="C21" i="313"/>
  <c r="K18" i="313"/>
  <c r="L18" i="313"/>
  <c r="D20" i="313"/>
  <c r="J17" i="310"/>
  <c r="G17" i="310" s="1"/>
  <c r="M18" i="310"/>
  <c r="D19" i="310"/>
  <c r="T16" i="310"/>
  <c r="L23" i="310"/>
  <c r="K19" i="310"/>
  <c r="C21" i="310"/>
  <c r="I17" i="310"/>
  <c r="F17" i="310" s="1"/>
  <c r="O18" i="310"/>
  <c r="L20" i="307"/>
  <c r="O18" i="307"/>
  <c r="I17" i="307"/>
  <c r="F17" i="307" s="1"/>
  <c r="K20" i="307"/>
  <c r="M19" i="307"/>
  <c r="D19" i="307"/>
  <c r="T16" i="307"/>
  <c r="N18" i="307"/>
  <c r="H17" i="307"/>
  <c r="E17" i="307" s="1"/>
  <c r="C21" i="307"/>
  <c r="U31" i="304"/>
  <c r="U32" i="304" s="1"/>
  <c r="U33" i="304" s="1"/>
  <c r="U34" i="304" s="1"/>
  <c r="V31" i="304"/>
  <c r="V32" i="304" s="1"/>
  <c r="L20" i="304"/>
  <c r="D21" i="304"/>
  <c r="O16" i="304"/>
  <c r="N16" i="304"/>
  <c r="H15" i="304"/>
  <c r="E15" i="304" s="1"/>
  <c r="M19" i="304"/>
  <c r="C21" i="304"/>
  <c r="K19" i="304"/>
  <c r="V16" i="304"/>
  <c r="T15" i="304"/>
  <c r="L18" i="301"/>
  <c r="C17" i="301"/>
  <c r="N16" i="301"/>
  <c r="M18" i="301"/>
  <c r="D17" i="301"/>
  <c r="O16" i="301"/>
  <c r="K17" i="301"/>
  <c r="O16" i="298"/>
  <c r="I15" i="298"/>
  <c r="F15" i="298" s="1"/>
  <c r="D20" i="298"/>
  <c r="L18" i="298"/>
  <c r="P16" i="298"/>
  <c r="J15" i="298"/>
  <c r="G15" i="298" s="1"/>
  <c r="M20" i="298"/>
  <c r="C17" i="298"/>
  <c r="K19" i="298"/>
  <c r="T15" i="298"/>
  <c r="N16" i="292"/>
  <c r="L17" i="292"/>
  <c r="D18" i="292"/>
  <c r="M17" i="292"/>
  <c r="H15" i="292"/>
  <c r="E15" i="292" s="1"/>
  <c r="K17" i="292"/>
  <c r="C18" i="292"/>
  <c r="V16" i="289"/>
  <c r="T15" i="289"/>
  <c r="M17" i="289"/>
  <c r="D18" i="289"/>
  <c r="L17" i="289"/>
  <c r="K17" i="289"/>
  <c r="H16" i="289"/>
  <c r="E16" i="289" s="1"/>
  <c r="C17" i="289"/>
  <c r="K18" i="286"/>
  <c r="N16" i="286"/>
  <c r="D17" i="286"/>
  <c r="C17" i="286"/>
  <c r="M18" i="286"/>
  <c r="H15" i="286"/>
  <c r="E15" i="286" s="1"/>
  <c r="L18" i="286"/>
  <c r="M18" i="283"/>
  <c r="P16" i="283"/>
  <c r="J15" i="283"/>
  <c r="G15" i="283" s="1"/>
  <c r="O16" i="283"/>
  <c r="K17" i="283"/>
  <c r="N16" i="283"/>
  <c r="N17" i="283" s="1"/>
  <c r="L20" i="283"/>
  <c r="C17" i="283"/>
  <c r="D19" i="283"/>
  <c r="L17" i="280"/>
  <c r="K18" i="280"/>
  <c r="M18" i="280"/>
  <c r="J15" i="280"/>
  <c r="G15" i="280" s="1"/>
  <c r="P16" i="280"/>
  <c r="C19" i="280"/>
  <c r="D18" i="280"/>
  <c r="H16" i="277"/>
  <c r="E16" i="277" s="1"/>
  <c r="J16" i="277"/>
  <c r="G16" i="277" s="1"/>
  <c r="H15" i="277"/>
  <c r="E15" i="277" s="1"/>
  <c r="L18" i="277"/>
  <c r="C17" i="277"/>
  <c r="M19" i="277"/>
  <c r="D18" i="277"/>
  <c r="K18" i="277"/>
  <c r="T16" i="277"/>
  <c r="T15" i="265"/>
  <c r="O16" i="265"/>
  <c r="I15" i="265"/>
  <c r="F15" i="265" s="1"/>
  <c r="K18" i="265"/>
  <c r="C20" i="265"/>
  <c r="D20" i="265"/>
  <c r="J15" i="265"/>
  <c r="G15" i="265" s="1"/>
  <c r="P16" i="265"/>
  <c r="M20" i="265"/>
  <c r="L18" i="265"/>
  <c r="N16" i="265"/>
  <c r="H15" i="265"/>
  <c r="E15" i="265" s="1"/>
  <c r="R31" i="319" l="1"/>
  <c r="R32" i="319" s="1"/>
  <c r="R33" i="319" s="1"/>
  <c r="R34" i="319" s="1"/>
  <c r="R35" i="319" s="1"/>
  <c r="R36" i="319" s="1"/>
  <c r="R37" i="319" s="1"/>
  <c r="R38" i="319" s="1"/>
  <c r="R39" i="319" s="1"/>
  <c r="R40" i="319" s="1"/>
  <c r="R41" i="319" s="1"/>
  <c r="R42" i="319" s="1"/>
  <c r="R43" i="319" s="1"/>
  <c r="R44" i="319" s="1"/>
  <c r="R45" i="319" s="1"/>
  <c r="R46" i="319" s="1"/>
  <c r="R47" i="319" s="1"/>
  <c r="R48" i="319" s="1"/>
  <c r="R49" i="319" s="1"/>
  <c r="R50" i="319" s="1"/>
  <c r="R51" i="319" s="1"/>
  <c r="R52" i="319" s="1"/>
  <c r="R53" i="319" s="1"/>
  <c r="R54" i="319" s="1"/>
  <c r="R55" i="319" s="1"/>
  <c r="R56" i="319" s="1"/>
  <c r="R57" i="319" s="1"/>
  <c r="R58" i="319" s="1"/>
  <c r="R59" i="319" s="1"/>
  <c r="R60" i="319" s="1"/>
  <c r="R61" i="319" s="1"/>
  <c r="R62" i="319" s="1"/>
  <c r="R63" i="319" s="1"/>
  <c r="R64" i="319" s="1"/>
  <c r="R65" i="319" s="1"/>
  <c r="R66" i="319" s="1"/>
  <c r="R67" i="319" s="1"/>
  <c r="R68" i="319" s="1"/>
  <c r="R69" i="319" s="1"/>
  <c r="R70" i="319" s="1"/>
  <c r="R71" i="319" s="1"/>
  <c r="R72" i="319" s="1"/>
  <c r="R73" i="319" s="1"/>
  <c r="R74" i="319" s="1"/>
  <c r="R75" i="319" s="1"/>
  <c r="R76" i="319" s="1"/>
  <c r="R77" i="319" s="1"/>
  <c r="R78" i="319" s="1"/>
  <c r="R79" i="319" s="1"/>
  <c r="R80" i="319" s="1"/>
  <c r="R81" i="319" s="1"/>
  <c r="R82" i="319" s="1"/>
  <c r="R83" i="319" s="1"/>
  <c r="R84" i="319" s="1"/>
  <c r="R85" i="319" s="1"/>
  <c r="R86" i="319" s="1"/>
  <c r="R87" i="319" s="1"/>
  <c r="R88" i="319" s="1"/>
  <c r="R89" i="319" s="1"/>
  <c r="R90" i="319" s="1"/>
  <c r="R91" i="319" s="1"/>
  <c r="R92" i="319" s="1"/>
  <c r="R93" i="319" s="1"/>
  <c r="R94" i="319" s="1"/>
  <c r="R95" i="319" s="1"/>
  <c r="R96" i="319" s="1"/>
  <c r="R97" i="319" s="1"/>
  <c r="R98" i="319" s="1"/>
  <c r="R99" i="319" s="1"/>
  <c r="R100" i="319" s="1"/>
  <c r="R101" i="319" s="1"/>
  <c r="R102" i="319" s="1"/>
  <c r="R103" i="319" s="1"/>
  <c r="R104" i="319" s="1"/>
  <c r="R105" i="319" s="1"/>
  <c r="R106" i="319" s="1"/>
  <c r="R107" i="319" s="1"/>
  <c r="R108" i="319" s="1"/>
  <c r="R109" i="319" s="1"/>
  <c r="R110" i="319" s="1"/>
  <c r="R111" i="319" s="1"/>
  <c r="R112" i="319" s="1"/>
  <c r="R113" i="319" s="1"/>
  <c r="R114" i="319" s="1"/>
  <c r="R115" i="319" s="1"/>
  <c r="R116" i="319" s="1"/>
  <c r="R117" i="319" s="1"/>
  <c r="R118" i="319" s="1"/>
  <c r="R119" i="319" s="1"/>
  <c r="R120" i="319" s="1"/>
  <c r="R121" i="319" s="1"/>
  <c r="R122" i="319" s="1"/>
  <c r="R123" i="319" s="1"/>
  <c r="R124" i="319" s="1"/>
  <c r="R125" i="319" s="1"/>
  <c r="R126" i="319" s="1"/>
  <c r="R127" i="319" s="1"/>
  <c r="R128" i="319" s="1"/>
  <c r="R129" i="319" s="1"/>
  <c r="R130" i="319" s="1"/>
  <c r="R131" i="319" s="1"/>
  <c r="R132" i="319" s="1"/>
  <c r="R133" i="319" s="1"/>
  <c r="R134" i="319" s="1"/>
  <c r="R135" i="319" s="1"/>
  <c r="R136" i="319" s="1"/>
  <c r="R137" i="319" s="1"/>
  <c r="R138" i="319" s="1"/>
  <c r="R139" i="319" s="1"/>
  <c r="R140" i="319" s="1"/>
  <c r="R141" i="319" s="1"/>
  <c r="R142" i="319" s="1"/>
  <c r="R143" i="319" s="1"/>
  <c r="R144" i="319" s="1"/>
  <c r="R145" i="319" s="1"/>
  <c r="R146" i="319" s="1"/>
  <c r="R147" i="319" s="1"/>
  <c r="R148" i="319" s="1"/>
  <c r="V30" i="319"/>
  <c r="V31" i="319" s="1"/>
  <c r="V32" i="319" s="1"/>
  <c r="V33" i="319" s="1"/>
  <c r="V34" i="319" s="1"/>
  <c r="V35" i="319" s="1"/>
  <c r="V36" i="319" s="1"/>
  <c r="V37" i="319" s="1"/>
  <c r="V38" i="319" s="1"/>
  <c r="V39" i="319" s="1"/>
  <c r="V40" i="319" s="1"/>
  <c r="V41" i="319" s="1"/>
  <c r="V42" i="319" s="1"/>
  <c r="V43" i="319" s="1"/>
  <c r="V44" i="319" s="1"/>
  <c r="V45" i="319" s="1"/>
  <c r="V46" i="319" s="1"/>
  <c r="V47" i="319" s="1"/>
  <c r="V48" i="319" s="1"/>
  <c r="V49" i="319" s="1"/>
  <c r="V50" i="319" s="1"/>
  <c r="V51" i="319" s="1"/>
  <c r="V52" i="319" s="1"/>
  <c r="V53" i="319" s="1"/>
  <c r="V54" i="319" s="1"/>
  <c r="V55" i="319" s="1"/>
  <c r="V56" i="319" s="1"/>
  <c r="V57" i="319" s="1"/>
  <c r="V58" i="319" s="1"/>
  <c r="V59" i="319" s="1"/>
  <c r="V60" i="319" s="1"/>
  <c r="V61" i="319" s="1"/>
  <c r="V62" i="319" s="1"/>
  <c r="V63" i="319" s="1"/>
  <c r="V64" i="319" s="1"/>
  <c r="V65" i="319" s="1"/>
  <c r="V66" i="319" s="1"/>
  <c r="V67" i="319" s="1"/>
  <c r="V68" i="319" s="1"/>
  <c r="V69" i="319" s="1"/>
  <c r="V70" i="319" s="1"/>
  <c r="V71" i="319" s="1"/>
  <c r="V72" i="319" s="1"/>
  <c r="V73" i="319" s="1"/>
  <c r="V74" i="319" s="1"/>
  <c r="V75" i="319" s="1"/>
  <c r="V76" i="319" s="1"/>
  <c r="V77" i="319" s="1"/>
  <c r="V78" i="319" s="1"/>
  <c r="V79" i="319" s="1"/>
  <c r="V80" i="319" s="1"/>
  <c r="V81" i="319" s="1"/>
  <c r="V82" i="319" s="1"/>
  <c r="V83" i="319" s="1"/>
  <c r="V84" i="319" s="1"/>
  <c r="V85" i="319" s="1"/>
  <c r="V86" i="319" s="1"/>
  <c r="V87" i="319" s="1"/>
  <c r="V88" i="319" s="1"/>
  <c r="V89" i="319" s="1"/>
  <c r="V90" i="319" s="1"/>
  <c r="V91" i="319" s="1"/>
  <c r="V92" i="319" s="1"/>
  <c r="V93" i="319" s="1"/>
  <c r="V94" i="319" s="1"/>
  <c r="V95" i="319" s="1"/>
  <c r="V96" i="319" s="1"/>
  <c r="V97" i="319" s="1"/>
  <c r="V98" i="319" s="1"/>
  <c r="V99" i="319" s="1"/>
  <c r="V100" i="319" s="1"/>
  <c r="V101" i="319" s="1"/>
  <c r="V102" i="319" s="1"/>
  <c r="V103" i="319" s="1"/>
  <c r="V104" i="319" s="1"/>
  <c r="V105" i="319" s="1"/>
  <c r="V106" i="319" s="1"/>
  <c r="V107" i="319" s="1"/>
  <c r="V108" i="319" s="1"/>
  <c r="V109" i="319" s="1"/>
  <c r="V110" i="319" s="1"/>
  <c r="V111" i="319" s="1"/>
  <c r="V112" i="319" s="1"/>
  <c r="V113" i="319" s="1"/>
  <c r="V114" i="319" s="1"/>
  <c r="V115" i="319" s="1"/>
  <c r="V116" i="319" s="1"/>
  <c r="V117" i="319" s="1"/>
  <c r="V118" i="319" s="1"/>
  <c r="V119" i="319" s="1"/>
  <c r="V120" i="319" s="1"/>
  <c r="V121" i="319" s="1"/>
  <c r="V122" i="319" s="1"/>
  <c r="V123" i="319" s="1"/>
  <c r="V124" i="319" s="1"/>
  <c r="V125" i="319" s="1"/>
  <c r="V126" i="319" s="1"/>
  <c r="V127" i="319" s="1"/>
  <c r="V128" i="319" s="1"/>
  <c r="V129" i="319" s="1"/>
  <c r="V130" i="319" s="1"/>
  <c r="V131" i="319" s="1"/>
  <c r="V132" i="319" s="1"/>
  <c r="V133" i="319" s="1"/>
  <c r="V134" i="319" s="1"/>
  <c r="V135" i="319" s="1"/>
  <c r="V136" i="319" s="1"/>
  <c r="V137" i="319" s="1"/>
  <c r="V138" i="319" s="1"/>
  <c r="V139" i="319" s="1"/>
  <c r="V140" i="319" s="1"/>
  <c r="V141" i="319" s="1"/>
  <c r="V142" i="319" s="1"/>
  <c r="V143" i="319" s="1"/>
  <c r="V144" i="319" s="1"/>
  <c r="V145" i="319" s="1"/>
  <c r="V146" i="319" s="1"/>
  <c r="V147" i="319" s="1"/>
  <c r="V148" i="319" s="1"/>
  <c r="V149" i="319" s="1"/>
  <c r="V24" i="277"/>
  <c r="V25" i="277" s="1"/>
  <c r="V26" i="277" s="1"/>
  <c r="V27" i="277" s="1"/>
  <c r="V28" i="277" s="1"/>
  <c r="V29" i="277" s="1"/>
  <c r="V30" i="277" s="1"/>
  <c r="V31" i="277" s="1"/>
  <c r="V32" i="277" s="1"/>
  <c r="V33" i="277" s="1"/>
  <c r="V34" i="277" s="1"/>
  <c r="V35" i="277" s="1"/>
  <c r="V36" i="277" s="1"/>
  <c r="V37" i="277" s="1"/>
  <c r="V38" i="277" s="1"/>
  <c r="V39" i="277" s="1"/>
  <c r="V40" i="277" s="1"/>
  <c r="V41" i="277" s="1"/>
  <c r="V42" i="277" s="1"/>
  <c r="V43" i="277" s="1"/>
  <c r="V44" i="277" s="1"/>
  <c r="V45" i="277" s="1"/>
  <c r="V46" i="277" s="1"/>
  <c r="V47" i="277" s="1"/>
  <c r="V48" i="277" s="1"/>
  <c r="V49" i="277" s="1"/>
  <c r="V50" i="277" s="1"/>
  <c r="V51" i="277" s="1"/>
  <c r="V52" i="277" s="1"/>
  <c r="V53" i="277" s="1"/>
  <c r="V54" i="277" s="1"/>
  <c r="V55" i="277" s="1"/>
  <c r="V56" i="277" s="1"/>
  <c r="V57" i="277" s="1"/>
  <c r="V58" i="277" s="1"/>
  <c r="V59" i="277" s="1"/>
  <c r="V60" i="277" s="1"/>
  <c r="V61" i="277" s="1"/>
  <c r="V62" i="277" s="1"/>
  <c r="V63" i="277" s="1"/>
  <c r="V64" i="277" s="1"/>
  <c r="V65" i="277" s="1"/>
  <c r="V66" i="277" s="1"/>
  <c r="V67" i="277" s="1"/>
  <c r="V68" i="277" s="1"/>
  <c r="V69" i="277" s="1"/>
  <c r="V70" i="277" s="1"/>
  <c r="V71" i="277" s="1"/>
  <c r="V72" i="277" s="1"/>
  <c r="V73" i="277" s="1"/>
  <c r="V74" i="277" s="1"/>
  <c r="V75" i="277" s="1"/>
  <c r="V76" i="277" s="1"/>
  <c r="V77" i="277" s="1"/>
  <c r="V78" i="277" s="1"/>
  <c r="V79" i="277" s="1"/>
  <c r="V80" i="277" s="1"/>
  <c r="V81" i="277" s="1"/>
  <c r="V82" i="277" s="1"/>
  <c r="V83" i="277" s="1"/>
  <c r="V84" i="277" s="1"/>
  <c r="V85" i="277" s="1"/>
  <c r="V86" i="277" s="1"/>
  <c r="V87" i="277" s="1"/>
  <c r="V88" i="277" s="1"/>
  <c r="V89" i="277" s="1"/>
  <c r="V90" i="277" s="1"/>
  <c r="V91" i="277" s="1"/>
  <c r="V92" i="277" s="1"/>
  <c r="V93" i="277" s="1"/>
  <c r="V94" i="277" s="1"/>
  <c r="V95" i="277" s="1"/>
  <c r="V96" i="277" s="1"/>
  <c r="V97" i="277" s="1"/>
  <c r="V98" i="277" s="1"/>
  <c r="V99" i="277" s="1"/>
  <c r="V100" i="277" s="1"/>
  <c r="V101" i="277" s="1"/>
  <c r="V102" i="277" s="1"/>
  <c r="V103" i="277" s="1"/>
  <c r="V104" i="277" s="1"/>
  <c r="V105" i="277" s="1"/>
  <c r="V106" i="277" s="1"/>
  <c r="V107" i="277" s="1"/>
  <c r="V108" i="277" s="1"/>
  <c r="V109" i="277" s="1"/>
  <c r="V110" i="277" s="1"/>
  <c r="V111" i="277" s="1"/>
  <c r="V112" i="277" s="1"/>
  <c r="V113" i="277" s="1"/>
  <c r="V114" i="277" s="1"/>
  <c r="V115" i="277" s="1"/>
  <c r="V116" i="277" s="1"/>
  <c r="V117" i="277" s="1"/>
  <c r="V118" i="277" s="1"/>
  <c r="V119" i="277" s="1"/>
  <c r="V120" i="277" s="1"/>
  <c r="V121" i="277" s="1"/>
  <c r="V122" i="277" s="1"/>
  <c r="V123" i="277" s="1"/>
  <c r="V124" i="277" s="1"/>
  <c r="V125" i="277" s="1"/>
  <c r="V126" i="277" s="1"/>
  <c r="V127" i="277" s="1"/>
  <c r="V128" i="277" s="1"/>
  <c r="V129" i="277" s="1"/>
  <c r="V130" i="277" s="1"/>
  <c r="V131" i="277" s="1"/>
  <c r="V132" i="277" s="1"/>
  <c r="V133" i="277" s="1"/>
  <c r="V134" i="277" s="1"/>
  <c r="V135" i="277" s="1"/>
  <c r="V136" i="277" s="1"/>
  <c r="V137" i="277" s="1"/>
  <c r="V138" i="277" s="1"/>
  <c r="V139" i="277" s="1"/>
  <c r="V140" i="277" s="1"/>
  <c r="V141" i="277" s="1"/>
  <c r="V142" i="277" s="1"/>
  <c r="V143" i="277" s="1"/>
  <c r="V144" i="277" s="1"/>
  <c r="V145" i="277" s="1"/>
  <c r="V146" i="277" s="1"/>
  <c r="V147" i="277" s="1"/>
  <c r="V148" i="277" s="1"/>
  <c r="V149" i="277" s="1"/>
  <c r="V150" i="277" s="1"/>
  <c r="V151" i="277" s="1"/>
  <c r="V152" i="277" s="1"/>
  <c r="V153" i="277" s="1"/>
  <c r="V154" i="277" s="1"/>
  <c r="V155" i="277" s="1"/>
  <c r="V156" i="277" s="1"/>
  <c r="V157" i="277" s="1"/>
  <c r="V158" i="277" s="1"/>
  <c r="V159" i="277" s="1"/>
  <c r="V160" i="277" s="1"/>
  <c r="V161" i="277" s="1"/>
  <c r="V162" i="277" s="1"/>
  <c r="V163" i="277" s="1"/>
  <c r="V164" i="277" s="1"/>
  <c r="V165" i="277" s="1"/>
  <c r="V166" i="277" s="1"/>
  <c r="V167" i="277" s="1"/>
  <c r="V168" i="277" s="1"/>
  <c r="V169" i="277" s="1"/>
  <c r="V170" i="277" s="1"/>
  <c r="V171" i="277" s="1"/>
  <c r="V172" i="277" s="1"/>
  <c r="V173" i="277" s="1"/>
  <c r="V174" i="277" s="1"/>
  <c r="V175" i="277" s="1"/>
  <c r="V176" i="277" s="1"/>
  <c r="V177" i="277" s="1"/>
  <c r="V178" i="277" s="1"/>
  <c r="V179" i="277" s="1"/>
  <c r="V180" i="277" s="1"/>
  <c r="V181" i="277" s="1"/>
  <c r="V182" i="277" s="1"/>
  <c r="V183" i="277" s="1"/>
  <c r="V184" i="277" s="1"/>
  <c r="V185" i="277" s="1"/>
  <c r="V186" i="277" s="1"/>
  <c r="V187" i="277" s="1"/>
  <c r="V188" i="277" s="1"/>
  <c r="V189" i="277" s="1"/>
  <c r="V190" i="277" s="1"/>
  <c r="V191" i="277" s="1"/>
  <c r="V192" i="277" s="1"/>
  <c r="V193" i="277" s="1"/>
  <c r="V194" i="277" s="1"/>
  <c r="V195" i="277" s="1"/>
  <c r="V196" i="277" s="1"/>
  <c r="V197" i="277" s="1"/>
  <c r="V198" i="277" s="1"/>
  <c r="V199" i="277" s="1"/>
  <c r="V200" i="277" s="1"/>
  <c r="V201" i="277" s="1"/>
  <c r="V202" i="277" s="1"/>
  <c r="V203" i="277" s="1"/>
  <c r="V204" i="277" s="1"/>
  <c r="V205" i="277" s="1"/>
  <c r="V206" i="277" s="1"/>
  <c r="V207" i="277" s="1"/>
  <c r="V208" i="277" s="1"/>
  <c r="V209" i="277" s="1"/>
  <c r="V210" i="277" s="1"/>
  <c r="V211" i="277" s="1"/>
  <c r="V212" i="277" s="1"/>
  <c r="V213" i="277" s="1"/>
  <c r="V214" i="277" s="1"/>
  <c r="V215" i="277" s="1"/>
  <c r="V216" i="277" s="1"/>
  <c r="V217" i="277" s="1"/>
  <c r="V218" i="277" s="1"/>
  <c r="V219" i="277" s="1"/>
  <c r="V220" i="277" s="1"/>
  <c r="V221" i="277" s="1"/>
  <c r="V222" i="277" s="1"/>
  <c r="V223" i="277" s="1"/>
  <c r="V224" i="277" s="1"/>
  <c r="V225" i="277" s="1"/>
  <c r="V226" i="277" s="1"/>
  <c r="V227" i="277" s="1"/>
  <c r="V228" i="277" s="1"/>
  <c r="V229" i="277" s="1"/>
  <c r="V230" i="277" s="1"/>
  <c r="V231" i="277" s="1"/>
  <c r="V232" i="277" s="1"/>
  <c r="V233" i="277" s="1"/>
  <c r="V234" i="277" s="1"/>
  <c r="V235" i="277" s="1"/>
  <c r="V236" i="277" s="1"/>
  <c r="V237" i="277" s="1"/>
  <c r="V238" i="277" s="1"/>
  <c r="V239" i="277" s="1"/>
  <c r="V240" i="277" s="1"/>
  <c r="V241" i="277" s="1"/>
  <c r="V242" i="277" s="1"/>
  <c r="V243" i="277" s="1"/>
  <c r="V244" i="277" s="1"/>
  <c r="V245" i="277" s="1"/>
  <c r="V246" i="277" s="1"/>
  <c r="V247" i="277" s="1"/>
  <c r="V248" i="277" s="1"/>
  <c r="V249" i="277" s="1"/>
  <c r="V250" i="277" s="1"/>
  <c r="V251" i="277" s="1"/>
  <c r="V252" i="277" s="1"/>
  <c r="V253" i="277" s="1"/>
  <c r="V254" i="277" s="1"/>
  <c r="V255" i="277" s="1"/>
  <c r="V256" i="277" s="1"/>
  <c r="W28" i="319"/>
  <c r="W31" i="307"/>
  <c r="V21" i="307"/>
  <c r="V22" i="307" s="1"/>
  <c r="V23" i="307" s="1"/>
  <c r="V24" i="307" s="1"/>
  <c r="V25" i="307" s="1"/>
  <c r="V26" i="307" s="1"/>
  <c r="V27" i="307" s="1"/>
  <c r="V28" i="307" s="1"/>
  <c r="V29" i="307" s="1"/>
  <c r="V30" i="307" s="1"/>
  <c r="V31" i="307" s="1"/>
  <c r="V32" i="307" s="1"/>
  <c r="V33" i="307" s="1"/>
  <c r="V34" i="307" s="1"/>
  <c r="V35" i="307" s="1"/>
  <c r="V36" i="307" s="1"/>
  <c r="V37" i="307" s="1"/>
  <c r="V38" i="307" s="1"/>
  <c r="V39" i="307" s="1"/>
  <c r="V40" i="307" s="1"/>
  <c r="V41" i="307" s="1"/>
  <c r="V42" i="307" s="1"/>
  <c r="V43" i="307" s="1"/>
  <c r="V44" i="307" s="1"/>
  <c r="V45" i="307" s="1"/>
  <c r="V46" i="307" s="1"/>
  <c r="V47" i="307" s="1"/>
  <c r="V48" i="307" s="1"/>
  <c r="V49" i="307" s="1"/>
  <c r="V50" i="307" s="1"/>
  <c r="V51" i="307" s="1"/>
  <c r="V52" i="307" s="1"/>
  <c r="V53" i="307" s="1"/>
  <c r="V54" i="307" s="1"/>
  <c r="V55" i="307" s="1"/>
  <c r="V56" i="307" s="1"/>
  <c r="V57" i="307" s="1"/>
  <c r="V58" i="307" s="1"/>
  <c r="V59" i="307" s="1"/>
  <c r="V60" i="307" s="1"/>
  <c r="V61" i="307" s="1"/>
  <c r="V62" i="307" s="1"/>
  <c r="V63" i="307" s="1"/>
  <c r="V64" i="307" s="1"/>
  <c r="V65" i="307" s="1"/>
  <c r="V66" i="307" s="1"/>
  <c r="V67" i="307" s="1"/>
  <c r="V68" i="307" s="1"/>
  <c r="V69" i="307" s="1"/>
  <c r="V70" i="307" s="1"/>
  <c r="V71" i="307" s="1"/>
  <c r="V72" i="307" s="1"/>
  <c r="V73" i="307" s="1"/>
  <c r="V74" i="307" s="1"/>
  <c r="V75" i="307" s="1"/>
  <c r="V76" i="307" s="1"/>
  <c r="V77" i="307" s="1"/>
  <c r="V78" i="307" s="1"/>
  <c r="V79" i="307" s="1"/>
  <c r="V80" i="307" s="1"/>
  <c r="V81" i="307" s="1"/>
  <c r="V82" i="307" s="1"/>
  <c r="V83" i="307" s="1"/>
  <c r="V84" i="307" s="1"/>
  <c r="V85" i="307" s="1"/>
  <c r="V86" i="307" s="1"/>
  <c r="V87" i="307" s="1"/>
  <c r="V88" i="307" s="1"/>
  <c r="V89" i="307" s="1"/>
  <c r="V90" i="307" s="1"/>
  <c r="V91" i="307" s="1"/>
  <c r="V92" i="307" s="1"/>
  <c r="V93" i="307" s="1"/>
  <c r="V94" i="307" s="1"/>
  <c r="V95" i="307" s="1"/>
  <c r="V96" i="307" s="1"/>
  <c r="V97" i="307" s="1"/>
  <c r="V98" i="307" s="1"/>
  <c r="V99" i="307" s="1"/>
  <c r="V100" i="307" s="1"/>
  <c r="V101" i="307" s="1"/>
  <c r="V102" i="307" s="1"/>
  <c r="V103" i="307" s="1"/>
  <c r="V104" i="307" s="1"/>
  <c r="V105" i="307" s="1"/>
  <c r="V106" i="307" s="1"/>
  <c r="V107" i="307" s="1"/>
  <c r="V108" i="307" s="1"/>
  <c r="V109" i="307" s="1"/>
  <c r="V110" i="307" s="1"/>
  <c r="V111" i="307" s="1"/>
  <c r="V112" i="307" s="1"/>
  <c r="V113" i="307" s="1"/>
  <c r="V114" i="307" s="1"/>
  <c r="V115" i="307" s="1"/>
  <c r="V116" i="307" s="1"/>
  <c r="V117" i="307" s="1"/>
  <c r="V118" i="307" s="1"/>
  <c r="U27" i="307"/>
  <c r="U28" i="307" s="1"/>
  <c r="U29" i="307" s="1"/>
  <c r="U30" i="307" s="1"/>
  <c r="V75" i="313"/>
  <c r="V76" i="313" s="1"/>
  <c r="V77" i="313" s="1"/>
  <c r="V78" i="313" s="1"/>
  <c r="V79" i="313" s="1"/>
  <c r="V80" i="313" s="1"/>
  <c r="V81" i="313" s="1"/>
  <c r="V82" i="313" s="1"/>
  <c r="V83" i="313" s="1"/>
  <c r="V84" i="313" s="1"/>
  <c r="V85" i="313" s="1"/>
  <c r="V86" i="313" s="1"/>
  <c r="W81" i="313"/>
  <c r="W82" i="313" s="1"/>
  <c r="W83" i="313" s="1"/>
  <c r="W84" i="313" s="1"/>
  <c r="W85" i="313" s="1"/>
  <c r="W86" i="313" s="1"/>
  <c r="W87" i="313" s="1"/>
  <c r="W88" i="313" s="1"/>
  <c r="W89" i="313" s="1"/>
  <c r="W90" i="313" s="1"/>
  <c r="W91" i="313" s="1"/>
  <c r="W92" i="313" s="1"/>
  <c r="W93" i="313" s="1"/>
  <c r="W94" i="313" s="1"/>
  <c r="W95" i="313" s="1"/>
  <c r="W96" i="313" s="1"/>
  <c r="W97" i="313" s="1"/>
  <c r="W98" i="313" s="1"/>
  <c r="W99" i="313" s="1"/>
  <c r="W100" i="313" s="1"/>
  <c r="W101" i="313" s="1"/>
  <c r="W102" i="313" s="1"/>
  <c r="V19" i="310"/>
  <c r="V20" i="310" s="1"/>
  <c r="W19" i="310"/>
  <c r="W20" i="310" s="1"/>
  <c r="Q244" i="286"/>
  <c r="W20" i="280"/>
  <c r="W21" i="280" s="1"/>
  <c r="W22" i="280" s="1"/>
  <c r="W23" i="280" s="1"/>
  <c r="V24" i="280"/>
  <c r="V25" i="280" s="1"/>
  <c r="V26" i="280" s="1"/>
  <c r="V27" i="280" s="1"/>
  <c r="V28" i="280" s="1"/>
  <c r="V29" i="280" s="1"/>
  <c r="V30" i="280" s="1"/>
  <c r="V31" i="280" s="1"/>
  <c r="V32" i="280" s="1"/>
  <c r="U17" i="280"/>
  <c r="U18" i="280" s="1"/>
  <c r="U19" i="280" s="1"/>
  <c r="S50" i="277"/>
  <c r="S258" i="277"/>
  <c r="S259" i="277" s="1"/>
  <c r="S260" i="277" s="1"/>
  <c r="S261" i="277" s="1"/>
  <c r="S262" i="277" s="1"/>
  <c r="S263" i="277" s="1"/>
  <c r="S264" i="277" s="1"/>
  <c r="S265" i="277" s="1"/>
  <c r="S266" i="277" s="1"/>
  <c r="S267" i="277" s="1"/>
  <c r="S268" i="277" s="1"/>
  <c r="S269" i="277" s="1"/>
  <c r="S270" i="277" s="1"/>
  <c r="S271" i="277" s="1"/>
  <c r="S272" i="277" s="1"/>
  <c r="S273" i="277" s="1"/>
  <c r="S274" i="277" s="1"/>
  <c r="S275" i="277" s="1"/>
  <c r="S276" i="277" s="1"/>
  <c r="S277" i="277" s="1"/>
  <c r="S278" i="277" s="1"/>
  <c r="S279" i="277" s="1"/>
  <c r="S280" i="277" s="1"/>
  <c r="S281" i="277" s="1"/>
  <c r="S282" i="277" s="1"/>
  <c r="S283" i="277" s="1"/>
  <c r="S284" i="277" s="1"/>
  <c r="S285" i="277" s="1"/>
  <c r="S286" i="277" s="1"/>
  <c r="S287" i="277" s="1"/>
  <c r="S288" i="277" s="1"/>
  <c r="S289" i="277" s="1"/>
  <c r="S290" i="277" s="1"/>
  <c r="S291" i="277" s="1"/>
  <c r="S292" i="277" s="1"/>
  <c r="S293" i="277" s="1"/>
  <c r="S294" i="277" s="1"/>
  <c r="S295" i="277" s="1"/>
  <c r="S296" i="277" s="1"/>
  <c r="S297" i="277" s="1"/>
  <c r="S298" i="277" s="1"/>
  <c r="S299" i="277" s="1"/>
  <c r="S300" i="277" s="1"/>
  <c r="S301" i="277" s="1"/>
  <c r="S302" i="277" s="1"/>
  <c r="S303" i="277" s="1"/>
  <c r="S304" i="277" s="1"/>
  <c r="S305" i="277" s="1"/>
  <c r="S306" i="277" s="1"/>
  <c r="S307" i="277" s="1"/>
  <c r="S308" i="277" s="1"/>
  <c r="S309" i="277" s="1"/>
  <c r="S310" i="277" s="1"/>
  <c r="S311" i="277" s="1"/>
  <c r="S312" i="277" s="1"/>
  <c r="S313" i="277" s="1"/>
  <c r="S314" i="277" s="1"/>
  <c r="S315" i="277" s="1"/>
  <c r="S316" i="277" s="1"/>
  <c r="S317" i="277" s="1"/>
  <c r="S318" i="277" s="1"/>
  <c r="S319" i="277" s="1"/>
  <c r="S320" i="277" s="1"/>
  <c r="S321" i="277" s="1"/>
  <c r="S322" i="277" s="1"/>
  <c r="S323" i="277" s="1"/>
  <c r="S324" i="277" s="1"/>
  <c r="S325" i="277" s="1"/>
  <c r="S326" i="277" s="1"/>
  <c r="S327" i="277" s="1"/>
  <c r="S328" i="277" s="1"/>
  <c r="S329" i="277" s="1"/>
  <c r="S330" i="277" s="1"/>
  <c r="S331" i="277" s="1"/>
  <c r="S332" i="277" s="1"/>
  <c r="S333" i="277" s="1"/>
  <c r="S334" i="277" s="1"/>
  <c r="S335" i="277" s="1"/>
  <c r="S336" i="277" s="1"/>
  <c r="S337" i="277" s="1"/>
  <c r="S338" i="277" s="1"/>
  <c r="S339" i="277" s="1"/>
  <c r="S340" i="277" s="1"/>
  <c r="S341" i="277" s="1"/>
  <c r="S342" i="277" s="1"/>
  <c r="S343" i="277" s="1"/>
  <c r="S344" i="277" s="1"/>
  <c r="S345" i="277" s="1"/>
  <c r="S346" i="277" s="1"/>
  <c r="S347" i="277" s="1"/>
  <c r="S348" i="277" s="1"/>
  <c r="S349" i="277" s="1"/>
  <c r="S350" i="277" s="1"/>
  <c r="S351" i="277" s="1"/>
  <c r="S352" i="277" s="1"/>
  <c r="S353" i="277" s="1"/>
  <c r="S354" i="277" s="1"/>
  <c r="S355" i="277" s="1"/>
  <c r="S356" i="277" s="1"/>
  <c r="S357" i="277" s="1"/>
  <c r="S358" i="277" s="1"/>
  <c r="S359" i="277" s="1"/>
  <c r="S360" i="277" s="1"/>
  <c r="S361" i="277" s="1"/>
  <c r="S362" i="277" s="1"/>
  <c r="S363" i="277" s="1"/>
  <c r="U163" i="277"/>
  <c r="U164" i="277" s="1"/>
  <c r="R258" i="277"/>
  <c r="R259" i="277" s="1"/>
  <c r="R260" i="277" s="1"/>
  <c r="R261" i="277" s="1"/>
  <c r="R262" i="277" s="1"/>
  <c r="R263" i="277" s="1"/>
  <c r="R264" i="277" s="1"/>
  <c r="R265" i="277" s="1"/>
  <c r="R266" i="277" s="1"/>
  <c r="R267" i="277" s="1"/>
  <c r="R268" i="277" s="1"/>
  <c r="R269" i="277" s="1"/>
  <c r="R270" i="277" s="1"/>
  <c r="R271" i="277" s="1"/>
  <c r="R272" i="277" s="1"/>
  <c r="R273" i="277" s="1"/>
  <c r="R274" i="277" s="1"/>
  <c r="R275" i="277" s="1"/>
  <c r="R276" i="277" s="1"/>
  <c r="R277" i="277" s="1"/>
  <c r="R278" i="277" s="1"/>
  <c r="R279" i="277" s="1"/>
  <c r="R280" i="277" s="1"/>
  <c r="R281" i="277" s="1"/>
  <c r="R282" i="277" s="1"/>
  <c r="R283" i="277" s="1"/>
  <c r="R284" i="277" s="1"/>
  <c r="R285" i="277" s="1"/>
  <c r="R286" i="277" s="1"/>
  <c r="R287" i="277" s="1"/>
  <c r="R288" i="277" s="1"/>
  <c r="R289" i="277" s="1"/>
  <c r="R290" i="277" s="1"/>
  <c r="R291" i="277" s="1"/>
  <c r="R292" i="277" s="1"/>
  <c r="R293" i="277" s="1"/>
  <c r="R294" i="277" s="1"/>
  <c r="R295" i="277" s="1"/>
  <c r="R296" i="277" s="1"/>
  <c r="R297" i="277" s="1"/>
  <c r="R298" i="277" s="1"/>
  <c r="R299" i="277" s="1"/>
  <c r="R300" i="277" s="1"/>
  <c r="R301" i="277" s="1"/>
  <c r="R302" i="277" s="1"/>
  <c r="R303" i="277" s="1"/>
  <c r="R304" i="277" s="1"/>
  <c r="R305" i="277" s="1"/>
  <c r="R306" i="277" s="1"/>
  <c r="R307" i="277" s="1"/>
  <c r="R308" i="277" s="1"/>
  <c r="R309" i="277" s="1"/>
  <c r="R310" i="277" s="1"/>
  <c r="R311" i="277" s="1"/>
  <c r="R312" i="277" s="1"/>
  <c r="R313" i="277" s="1"/>
  <c r="R314" i="277" s="1"/>
  <c r="R315" i="277" s="1"/>
  <c r="R316" i="277" s="1"/>
  <c r="R317" i="277" s="1"/>
  <c r="R318" i="277" s="1"/>
  <c r="R319" i="277" s="1"/>
  <c r="R320" i="277" s="1"/>
  <c r="R321" i="277" s="1"/>
  <c r="R322" i="277" s="1"/>
  <c r="R323" i="277" s="1"/>
  <c r="R324" i="277" s="1"/>
  <c r="R325" i="277" s="1"/>
  <c r="R326" i="277" s="1"/>
  <c r="R327" i="277" s="1"/>
  <c r="R328" i="277" s="1"/>
  <c r="R329" i="277" s="1"/>
  <c r="R330" i="277" s="1"/>
  <c r="R331" i="277" s="1"/>
  <c r="R332" i="277" s="1"/>
  <c r="R333" i="277" s="1"/>
  <c r="R334" i="277" s="1"/>
  <c r="R335" i="277" s="1"/>
  <c r="R336" i="277" s="1"/>
  <c r="R337" i="277" s="1"/>
  <c r="R338" i="277" s="1"/>
  <c r="R339" i="277" s="1"/>
  <c r="R340" i="277" s="1"/>
  <c r="R341" i="277" s="1"/>
  <c r="R342" i="277" s="1"/>
  <c r="R343" i="277" s="1"/>
  <c r="R344" i="277" s="1"/>
  <c r="R345" i="277" s="1"/>
  <c r="R346" i="277" s="1"/>
  <c r="R347" i="277" s="1"/>
  <c r="R348" i="277" s="1"/>
  <c r="R349" i="277" s="1"/>
  <c r="R350" i="277" s="1"/>
  <c r="R351" i="277" s="1"/>
  <c r="R352" i="277" s="1"/>
  <c r="R353" i="277" s="1"/>
  <c r="R354" i="277" s="1"/>
  <c r="R355" i="277" s="1"/>
  <c r="R356" i="277" s="1"/>
  <c r="R357" i="277" s="1"/>
  <c r="R358" i="277" s="1"/>
  <c r="R359" i="277" s="1"/>
  <c r="R360" i="277" s="1"/>
  <c r="R361" i="277" s="1"/>
  <c r="R362" i="277" s="1"/>
  <c r="R363" i="277" s="1"/>
  <c r="T17" i="277"/>
  <c r="J17" i="277"/>
  <c r="Q258" i="277"/>
  <c r="Q259" i="277" s="1"/>
  <c r="Q260" i="277" s="1"/>
  <c r="Q261" i="277" s="1"/>
  <c r="Q262" i="277" s="1"/>
  <c r="Q263" i="277" s="1"/>
  <c r="Q264" i="277" s="1"/>
  <c r="Q265" i="277" s="1"/>
  <c r="Q266" i="277" s="1"/>
  <c r="Q267" i="277" s="1"/>
  <c r="Q268" i="277" s="1"/>
  <c r="Q269" i="277" s="1"/>
  <c r="Q270" i="277" s="1"/>
  <c r="Q271" i="277" s="1"/>
  <c r="Q272" i="277" s="1"/>
  <c r="Q273" i="277" s="1"/>
  <c r="Q274" i="277" s="1"/>
  <c r="Q275" i="277" s="1"/>
  <c r="Q276" i="277" s="1"/>
  <c r="Q277" i="277" s="1"/>
  <c r="Q278" i="277" s="1"/>
  <c r="Q279" i="277" s="1"/>
  <c r="Q280" i="277" s="1"/>
  <c r="Q281" i="277" s="1"/>
  <c r="Q282" i="277" s="1"/>
  <c r="Q283" i="277" s="1"/>
  <c r="Q284" i="277" s="1"/>
  <c r="Q285" i="277" s="1"/>
  <c r="Q286" i="277" s="1"/>
  <c r="Q287" i="277" s="1"/>
  <c r="Q288" i="277" s="1"/>
  <c r="Q289" i="277" s="1"/>
  <c r="Q290" i="277" s="1"/>
  <c r="Q291" i="277" s="1"/>
  <c r="Q292" i="277" s="1"/>
  <c r="Q293" i="277" s="1"/>
  <c r="Q294" i="277" s="1"/>
  <c r="Q295" i="277" s="1"/>
  <c r="Q296" i="277" s="1"/>
  <c r="Q297" i="277" s="1"/>
  <c r="Q298" i="277" s="1"/>
  <c r="Q299" i="277" s="1"/>
  <c r="Q300" i="277" s="1"/>
  <c r="Q301" i="277" s="1"/>
  <c r="Q302" i="277" s="1"/>
  <c r="Q303" i="277" s="1"/>
  <c r="Q304" i="277" s="1"/>
  <c r="Q305" i="277" s="1"/>
  <c r="Q306" i="277" s="1"/>
  <c r="Q307" i="277" s="1"/>
  <c r="Q308" i="277" s="1"/>
  <c r="Q309" i="277" s="1"/>
  <c r="Q310" i="277" s="1"/>
  <c r="Q311" i="277" s="1"/>
  <c r="Q312" i="277" s="1"/>
  <c r="Q313" i="277" s="1"/>
  <c r="Q314" i="277" s="1"/>
  <c r="Q315" i="277" s="1"/>
  <c r="Q316" i="277" s="1"/>
  <c r="Q317" i="277" s="1"/>
  <c r="Q318" i="277" s="1"/>
  <c r="Q319" i="277" s="1"/>
  <c r="Q320" i="277" s="1"/>
  <c r="Q321" i="277" s="1"/>
  <c r="Q322" i="277" s="1"/>
  <c r="Q323" i="277" s="1"/>
  <c r="Q324" i="277" s="1"/>
  <c r="Q325" i="277" s="1"/>
  <c r="Q326" i="277" s="1"/>
  <c r="Q327" i="277" s="1"/>
  <c r="Q328" i="277" s="1"/>
  <c r="Q329" i="277" s="1"/>
  <c r="Q330" i="277" s="1"/>
  <c r="Q331" i="277" s="1"/>
  <c r="Q332" i="277" s="1"/>
  <c r="Q333" i="277" s="1"/>
  <c r="Q334" i="277" s="1"/>
  <c r="Q335" i="277" s="1"/>
  <c r="Q336" i="277" s="1"/>
  <c r="Q337" i="277" s="1"/>
  <c r="Q338" i="277" s="1"/>
  <c r="Q339" i="277" s="1"/>
  <c r="Q340" i="277" s="1"/>
  <c r="Q341" i="277" s="1"/>
  <c r="Q342" i="277" s="1"/>
  <c r="Q343" i="277" s="1"/>
  <c r="Q344" i="277" s="1"/>
  <c r="Q345" i="277" s="1"/>
  <c r="Q346" i="277" s="1"/>
  <c r="Q347" i="277" s="1"/>
  <c r="Q348" i="277" s="1"/>
  <c r="Q349" i="277" s="1"/>
  <c r="Q350" i="277" s="1"/>
  <c r="Q351" i="277" s="1"/>
  <c r="Q352" i="277" s="1"/>
  <c r="Q353" i="277" s="1"/>
  <c r="Q354" i="277" s="1"/>
  <c r="Q355" i="277" s="1"/>
  <c r="Q356" i="277" s="1"/>
  <c r="Q357" i="277" s="1"/>
  <c r="Q358" i="277" s="1"/>
  <c r="Q359" i="277" s="1"/>
  <c r="Q360" i="277" s="1"/>
  <c r="Q361" i="277" s="1"/>
  <c r="Q362" i="277" s="1"/>
  <c r="Q363" i="277" s="1"/>
  <c r="W36" i="277"/>
  <c r="W37" i="277" s="1"/>
  <c r="W38" i="277" s="1"/>
  <c r="W39" i="277" s="1"/>
  <c r="S29" i="319"/>
  <c r="R149" i="319"/>
  <c r="Q119" i="319"/>
  <c r="Q120" i="319" s="1"/>
  <c r="Q121" i="319" s="1"/>
  <c r="Q122" i="319" s="1"/>
  <c r="Q123" i="319" s="1"/>
  <c r="Q124" i="319" s="1"/>
  <c r="Q125" i="319" s="1"/>
  <c r="Q126" i="319" s="1"/>
  <c r="Q127" i="319" s="1"/>
  <c r="Q128" i="319" s="1"/>
  <c r="Q129" i="319" s="1"/>
  <c r="Q130" i="319" s="1"/>
  <c r="Q131" i="319" s="1"/>
  <c r="Q132" i="319" s="1"/>
  <c r="Q133" i="319" s="1"/>
  <c r="Q134" i="319" s="1"/>
  <c r="V76" i="316"/>
  <c r="V77" i="316" s="1"/>
  <c r="V78" i="316" s="1"/>
  <c r="V79" i="316" s="1"/>
  <c r="V80" i="316" s="1"/>
  <c r="V81" i="316" s="1"/>
  <c r="V82" i="316" s="1"/>
  <c r="V83" i="316" s="1"/>
  <c r="V84" i="316" s="1"/>
  <c r="V85" i="316" s="1"/>
  <c r="V86" i="316" s="1"/>
  <c r="V87" i="316" s="1"/>
  <c r="V88" i="316" s="1"/>
  <c r="V89" i="316" s="1"/>
  <c r="V90" i="316" s="1"/>
  <c r="V91" i="316" s="1"/>
  <c r="V92" i="316" s="1"/>
  <c r="V93" i="316" s="1"/>
  <c r="V94" i="316" s="1"/>
  <c r="U43" i="316"/>
  <c r="U44" i="316" s="1"/>
  <c r="U45" i="316" s="1"/>
  <c r="U46" i="316" s="1"/>
  <c r="U47" i="316" s="1"/>
  <c r="Q19" i="310"/>
  <c r="Q20" i="310" s="1"/>
  <c r="N18" i="310"/>
  <c r="Q20" i="280"/>
  <c r="Q21" i="280" s="1"/>
  <c r="Q22" i="280" s="1"/>
  <c r="Q23" i="280" s="1"/>
  <c r="R33" i="280"/>
  <c r="S24" i="280"/>
  <c r="U37" i="274"/>
  <c r="U38" i="274" s="1"/>
  <c r="U39" i="274" s="1"/>
  <c r="U40" i="274" s="1"/>
  <c r="B19" i="268"/>
  <c r="V17" i="271"/>
  <c r="T16" i="271"/>
  <c r="V16" i="268"/>
  <c r="P17" i="265"/>
  <c r="P18" i="265" s="1"/>
  <c r="P19" i="265" s="1"/>
  <c r="P20" i="265" s="1"/>
  <c r="P21" i="265" s="1"/>
  <c r="P22" i="265" s="1"/>
  <c r="P23" i="265" s="1"/>
  <c r="P24" i="265" s="1"/>
  <c r="P25" i="265" s="1"/>
  <c r="P26" i="265" s="1"/>
  <c r="P27" i="265" s="1"/>
  <c r="P28" i="265" s="1"/>
  <c r="P29" i="265" s="1"/>
  <c r="P30" i="265" s="1"/>
  <c r="P31" i="265" s="1"/>
  <c r="P32" i="265" s="1"/>
  <c r="P33" i="265" s="1"/>
  <c r="P34" i="265" s="1"/>
  <c r="P35" i="265" s="1"/>
  <c r="P36" i="265" s="1"/>
  <c r="P37" i="265" s="1"/>
  <c r="P38" i="265" s="1"/>
  <c r="P39" i="265" s="1"/>
  <c r="P40" i="265" s="1"/>
  <c r="P41" i="265" s="1"/>
  <c r="P42" i="265" s="1"/>
  <c r="P43" i="265" s="1"/>
  <c r="P44" i="265" s="1"/>
  <c r="P45" i="265" s="1"/>
  <c r="P46" i="265" s="1"/>
  <c r="P47" i="265" s="1"/>
  <c r="P48" i="265" s="1"/>
  <c r="P49" i="265" s="1"/>
  <c r="P50" i="265" s="1"/>
  <c r="P51" i="265" s="1"/>
  <c r="P52" i="265" s="1"/>
  <c r="P53" i="265" s="1"/>
  <c r="P54" i="265" s="1"/>
  <c r="P55" i="265" s="1"/>
  <c r="P56" i="265" s="1"/>
  <c r="P57" i="265" s="1"/>
  <c r="P58" i="265" s="1"/>
  <c r="P59" i="265" s="1"/>
  <c r="P60" i="265" s="1"/>
  <c r="P61" i="265" s="1"/>
  <c r="P62" i="265" s="1"/>
  <c r="P63" i="265" s="1"/>
  <c r="P64" i="265" s="1"/>
  <c r="P65" i="265" s="1"/>
  <c r="P66" i="265" s="1"/>
  <c r="P67" i="265" s="1"/>
  <c r="P68" i="265" s="1"/>
  <c r="P69" i="265" s="1"/>
  <c r="P70" i="265" s="1"/>
  <c r="P71" i="265" s="1"/>
  <c r="P72" i="265" s="1"/>
  <c r="P73" i="265" s="1"/>
  <c r="P74" i="265" s="1"/>
  <c r="P75" i="265" s="1"/>
  <c r="P76" i="265" s="1"/>
  <c r="P77" i="265" s="1"/>
  <c r="P78" i="265" s="1"/>
  <c r="P79" i="265" s="1"/>
  <c r="P80" i="265" s="1"/>
  <c r="P81" i="265" s="1"/>
  <c r="P82" i="265" s="1"/>
  <c r="P83" i="265" s="1"/>
  <c r="P84" i="265" s="1"/>
  <c r="P85" i="265" s="1"/>
  <c r="P86" i="265" s="1"/>
  <c r="P87" i="265" s="1"/>
  <c r="P88" i="265" s="1"/>
  <c r="P89" i="265" s="1"/>
  <c r="P90" i="265" s="1"/>
  <c r="P91" i="265" s="1"/>
  <c r="P92" i="265" s="1"/>
  <c r="P93" i="265" s="1"/>
  <c r="P94" i="265" s="1"/>
  <c r="P95" i="265" s="1"/>
  <c r="P96" i="265" s="1"/>
  <c r="P97" i="265" s="1"/>
  <c r="P98" i="265" s="1"/>
  <c r="P99" i="265" s="1"/>
  <c r="P100" i="265" s="1"/>
  <c r="P101" i="265" s="1"/>
  <c r="P102" i="265" s="1"/>
  <c r="P103" i="265" s="1"/>
  <c r="P104" i="265" s="1"/>
  <c r="P105" i="265" s="1"/>
  <c r="P106" i="265" s="1"/>
  <c r="P107" i="265" s="1"/>
  <c r="P108" i="265" s="1"/>
  <c r="P109" i="265" s="1"/>
  <c r="P110" i="265" s="1"/>
  <c r="P111" i="265" s="1"/>
  <c r="P112" i="265" s="1"/>
  <c r="P113" i="265" s="1"/>
  <c r="P114" i="265" s="1"/>
  <c r="P115" i="265" s="1"/>
  <c r="P116" i="265" s="1"/>
  <c r="P117" i="265" s="1"/>
  <c r="P118" i="265" s="1"/>
  <c r="P119" i="265" s="1"/>
  <c r="P120" i="265" s="1"/>
  <c r="P121" i="265" s="1"/>
  <c r="P122" i="265" s="1"/>
  <c r="P123" i="265" s="1"/>
  <c r="P124" i="265" s="1"/>
  <c r="P125" i="265" s="1"/>
  <c r="P126" i="265" s="1"/>
  <c r="P127" i="265" s="1"/>
  <c r="P128" i="265" s="1"/>
  <c r="P129" i="265" s="1"/>
  <c r="P130" i="265" s="1"/>
  <c r="P131" i="265" s="1"/>
  <c r="P132" i="265" s="1"/>
  <c r="P133" i="265" s="1"/>
  <c r="P134" i="265" s="1"/>
  <c r="P135" i="265" s="1"/>
  <c r="P136" i="265" s="1"/>
  <c r="P137" i="265" s="1"/>
  <c r="P138" i="265" s="1"/>
  <c r="P139" i="265" s="1"/>
  <c r="P140" i="265" s="1"/>
  <c r="P141" i="265" s="1"/>
  <c r="P142" i="265" s="1"/>
  <c r="P143" i="265" s="1"/>
  <c r="P144" i="265" s="1"/>
  <c r="P145" i="265" s="1"/>
  <c r="P146" i="265" s="1"/>
  <c r="P147" i="265" s="1"/>
  <c r="P148" i="265" s="1"/>
  <c r="P149" i="265" s="1"/>
  <c r="P150" i="265" s="1"/>
  <c r="P151" i="265" s="1"/>
  <c r="P152" i="265" s="1"/>
  <c r="P153" i="265" s="1"/>
  <c r="P154" i="265" s="1"/>
  <c r="P155" i="265" s="1"/>
  <c r="P156" i="265" s="1"/>
  <c r="P157" i="265" s="1"/>
  <c r="P158" i="265" s="1"/>
  <c r="P159" i="265" s="1"/>
  <c r="P160" i="265" s="1"/>
  <c r="P161" i="265" s="1"/>
  <c r="P162" i="265" s="1"/>
  <c r="P163" i="265" s="1"/>
  <c r="P164" i="265" s="1"/>
  <c r="P165" i="265" s="1"/>
  <c r="P166" i="265" s="1"/>
  <c r="P167" i="265" s="1"/>
  <c r="P168" i="265" s="1"/>
  <c r="P169" i="265" s="1"/>
  <c r="P170" i="265" s="1"/>
  <c r="P171" i="265" s="1"/>
  <c r="P172" i="265" s="1"/>
  <c r="P173" i="265" s="1"/>
  <c r="P174" i="265" s="1"/>
  <c r="P175" i="265" s="1"/>
  <c r="P176" i="265" s="1"/>
  <c r="P177" i="265" s="1"/>
  <c r="P178" i="265" s="1"/>
  <c r="P179" i="265" s="1"/>
  <c r="P180" i="265" s="1"/>
  <c r="P181" i="265" s="1"/>
  <c r="P182" i="265" s="1"/>
  <c r="P183" i="265" s="1"/>
  <c r="P184" i="265" s="1"/>
  <c r="P185" i="265" s="1"/>
  <c r="P186" i="265" s="1"/>
  <c r="P187" i="265" s="1"/>
  <c r="P188" i="265" s="1"/>
  <c r="P189" i="265" s="1"/>
  <c r="P190" i="265" s="1"/>
  <c r="P191" i="265" s="1"/>
  <c r="P192" i="265" s="1"/>
  <c r="P193" i="265" s="1"/>
  <c r="P194" i="265" s="1"/>
  <c r="P195" i="265" s="1"/>
  <c r="P196" i="265" s="1"/>
  <c r="P197" i="265" s="1"/>
  <c r="P198" i="265" s="1"/>
  <c r="P199" i="265" s="1"/>
  <c r="P200" i="265" s="1"/>
  <c r="P201" i="265" s="1"/>
  <c r="P202" i="265" s="1"/>
  <c r="P203" i="265" s="1"/>
  <c r="P204" i="265" s="1"/>
  <c r="P205" i="265" s="1"/>
  <c r="P206" i="265" s="1"/>
  <c r="P207" i="265" s="1"/>
  <c r="P208" i="265" s="1"/>
  <c r="P209" i="265" s="1"/>
  <c r="P210" i="265" s="1"/>
  <c r="P211" i="265" s="1"/>
  <c r="P212" i="265" s="1"/>
  <c r="P213" i="265" s="1"/>
  <c r="P214" i="265" s="1"/>
  <c r="P215" i="265" s="1"/>
  <c r="P216" i="265" s="1"/>
  <c r="P217" i="265" s="1"/>
  <c r="P218" i="265" s="1"/>
  <c r="P219" i="265" s="1"/>
  <c r="P220" i="265" s="1"/>
  <c r="P221" i="265" s="1"/>
  <c r="P222" i="265" s="1"/>
  <c r="P223" i="265" s="1"/>
  <c r="P224" i="265" s="1"/>
  <c r="P225" i="265" s="1"/>
  <c r="P226" i="265" s="1"/>
  <c r="P227" i="265" s="1"/>
  <c r="P228" i="265" s="1"/>
  <c r="P229" i="265" s="1"/>
  <c r="P230" i="265" s="1"/>
  <c r="P231" i="265" s="1"/>
  <c r="P232" i="265" s="1"/>
  <c r="P233" i="265" s="1"/>
  <c r="P234" i="265" s="1"/>
  <c r="P235" i="265" s="1"/>
  <c r="P236" i="265" s="1"/>
  <c r="P237" i="265" s="1"/>
  <c r="P238" i="265" s="1"/>
  <c r="P239" i="265" s="1"/>
  <c r="P240" i="265" s="1"/>
  <c r="P241" i="265" s="1"/>
  <c r="P242" i="265" s="1"/>
  <c r="P243" i="265" s="1"/>
  <c r="P244" i="265" s="1"/>
  <c r="P245" i="265" s="1"/>
  <c r="P246" i="265" s="1"/>
  <c r="P247" i="265" s="1"/>
  <c r="P248" i="265" s="1"/>
  <c r="P249" i="265" s="1"/>
  <c r="P250" i="265" s="1"/>
  <c r="P251" i="265" s="1"/>
  <c r="P252" i="265" s="1"/>
  <c r="P253" i="265" s="1"/>
  <c r="P254" i="265" s="1"/>
  <c r="P255" i="265" s="1"/>
  <c r="P256" i="265" s="1"/>
  <c r="P257" i="265" s="1"/>
  <c r="P258" i="265" s="1"/>
  <c r="P259" i="265" s="1"/>
  <c r="P260" i="265" s="1"/>
  <c r="P261" i="265" s="1"/>
  <c r="P262" i="265" s="1"/>
  <c r="P263" i="265" s="1"/>
  <c r="P264" i="265" s="1"/>
  <c r="P265" i="265" s="1"/>
  <c r="P266" i="265" s="1"/>
  <c r="P267" i="265" s="1"/>
  <c r="P268" i="265" s="1"/>
  <c r="P269" i="265" s="1"/>
  <c r="P270" i="265" s="1"/>
  <c r="P271" i="265" s="1"/>
  <c r="P272" i="265" s="1"/>
  <c r="P273" i="265" s="1"/>
  <c r="P274" i="265" s="1"/>
  <c r="P275" i="265" s="1"/>
  <c r="P276" i="265" s="1"/>
  <c r="N17" i="265"/>
  <c r="N18" i="265" s="1"/>
  <c r="N19" i="265" s="1"/>
  <c r="N20" i="265" s="1"/>
  <c r="N21" i="265" s="1"/>
  <c r="N22" i="265" s="1"/>
  <c r="N23" i="265" s="1"/>
  <c r="N24" i="265" s="1"/>
  <c r="N25" i="265" s="1"/>
  <c r="N26" i="265" s="1"/>
  <c r="N27" i="265" s="1"/>
  <c r="N28" i="265" s="1"/>
  <c r="N29" i="265" s="1"/>
  <c r="N30" i="265" s="1"/>
  <c r="N31" i="265" s="1"/>
  <c r="N32" i="265" s="1"/>
  <c r="N33" i="265" s="1"/>
  <c r="N34" i="265" s="1"/>
  <c r="N35" i="265" s="1"/>
  <c r="N36" i="265" s="1"/>
  <c r="N37" i="265" s="1"/>
  <c r="N38" i="265" s="1"/>
  <c r="N39" i="265" s="1"/>
  <c r="N40" i="265" s="1"/>
  <c r="N41" i="265" s="1"/>
  <c r="O17" i="265"/>
  <c r="O18" i="265" s="1"/>
  <c r="O19" i="265" s="1"/>
  <c r="O20" i="265" s="1"/>
  <c r="O21" i="265" s="1"/>
  <c r="O22" i="265" s="1"/>
  <c r="O23" i="265" s="1"/>
  <c r="O24" i="265" s="1"/>
  <c r="O25" i="265" s="1"/>
  <c r="O26" i="265" s="1"/>
  <c r="O27" i="265" s="1"/>
  <c r="O28" i="265" s="1"/>
  <c r="O29" i="265" s="1"/>
  <c r="O30" i="265" s="1"/>
  <c r="O31" i="265" s="1"/>
  <c r="O32" i="265" s="1"/>
  <c r="O33" i="265" s="1"/>
  <c r="O34" i="265" s="1"/>
  <c r="O35" i="265" s="1"/>
  <c r="O36" i="265" s="1"/>
  <c r="O37" i="265" s="1"/>
  <c r="O38" i="265" s="1"/>
  <c r="O39" i="265" s="1"/>
  <c r="O40" i="265" s="1"/>
  <c r="O41" i="265" s="1"/>
  <c r="O42" i="265" s="1"/>
  <c r="O43" i="265" s="1"/>
  <c r="O44" i="265" s="1"/>
  <c r="O45" i="265" s="1"/>
  <c r="O46" i="265" s="1"/>
  <c r="O47" i="265" s="1"/>
  <c r="O48" i="265" s="1"/>
  <c r="O49" i="265" s="1"/>
  <c r="O50" i="265" s="1"/>
  <c r="O51" i="265" s="1"/>
  <c r="O52" i="265" s="1"/>
  <c r="O53" i="265" s="1"/>
  <c r="O54" i="265" s="1"/>
  <c r="O55" i="265" s="1"/>
  <c r="O56" i="265" s="1"/>
  <c r="O57" i="265" s="1"/>
  <c r="O58" i="265" s="1"/>
  <c r="O59" i="265" s="1"/>
  <c r="O60" i="265" s="1"/>
  <c r="O61" i="265" s="1"/>
  <c r="O62" i="265" s="1"/>
  <c r="O63" i="265" s="1"/>
  <c r="O64" i="265" s="1"/>
  <c r="O65" i="265" s="1"/>
  <c r="O66" i="265" s="1"/>
  <c r="O67" i="265" s="1"/>
  <c r="O68" i="265" s="1"/>
  <c r="O69" i="265" s="1"/>
  <c r="O70" i="265" s="1"/>
  <c r="O71" i="265" s="1"/>
  <c r="O72" i="265" s="1"/>
  <c r="O73" i="265" s="1"/>
  <c r="O74" i="265" s="1"/>
  <c r="O75" i="265" s="1"/>
  <c r="O76" i="265" s="1"/>
  <c r="O77" i="265" s="1"/>
  <c r="O78" i="265" s="1"/>
  <c r="O79" i="265" s="1"/>
  <c r="O80" i="265" s="1"/>
  <c r="O81" i="265" s="1"/>
  <c r="O82" i="265" s="1"/>
  <c r="O83" i="265" s="1"/>
  <c r="O84" i="265" s="1"/>
  <c r="O85" i="265" s="1"/>
  <c r="O86" i="265" s="1"/>
  <c r="O87" i="265" s="1"/>
  <c r="O88" i="265" s="1"/>
  <c r="O89" i="265" s="1"/>
  <c r="O90" i="265" s="1"/>
  <c r="O91" i="265" s="1"/>
  <c r="O92" i="265" s="1"/>
  <c r="O93" i="265" s="1"/>
  <c r="O94" i="265" s="1"/>
  <c r="O95" i="265" s="1"/>
  <c r="O96" i="265" s="1"/>
  <c r="O97" i="265" s="1"/>
  <c r="O98" i="265" s="1"/>
  <c r="O99" i="265" s="1"/>
  <c r="O100" i="265" s="1"/>
  <c r="O101" i="265" s="1"/>
  <c r="O102" i="265" s="1"/>
  <c r="O103" i="265" s="1"/>
  <c r="O104" i="265" s="1"/>
  <c r="O105" i="265" s="1"/>
  <c r="S178" i="304"/>
  <c r="S266" i="292"/>
  <c r="O17" i="277"/>
  <c r="I17" i="277" s="1"/>
  <c r="N17" i="301"/>
  <c r="P17" i="301"/>
  <c r="J17" i="301" s="1"/>
  <c r="G17" i="301" s="1"/>
  <c r="U17" i="301"/>
  <c r="P17" i="292"/>
  <c r="R243" i="292"/>
  <c r="S255" i="289"/>
  <c r="N18" i="319"/>
  <c r="H18" i="319" s="1"/>
  <c r="E18" i="319" s="1"/>
  <c r="O18" i="319"/>
  <c r="I18" i="319" s="1"/>
  <c r="F18" i="319" s="1"/>
  <c r="W33" i="304"/>
  <c r="W34" i="304" s="1"/>
  <c r="V17" i="304"/>
  <c r="P17" i="304"/>
  <c r="J17" i="304" s="1"/>
  <c r="G17" i="304" s="1"/>
  <c r="V17" i="301"/>
  <c r="T17" i="301" s="1"/>
  <c r="W17" i="292"/>
  <c r="N17" i="292"/>
  <c r="H17" i="292" s="1"/>
  <c r="E17" i="292" s="1"/>
  <c r="U17" i="292"/>
  <c r="Q210" i="292"/>
  <c r="V17" i="289"/>
  <c r="O17" i="289"/>
  <c r="I17" i="289" s="1"/>
  <c r="F17" i="289" s="1"/>
  <c r="W17" i="289"/>
  <c r="P17" i="289"/>
  <c r="O17" i="280"/>
  <c r="I17" i="280" s="1"/>
  <c r="F17" i="280" s="1"/>
  <c r="N17" i="280"/>
  <c r="H17" i="280" s="1"/>
  <c r="E17" i="280" s="1"/>
  <c r="P19" i="277"/>
  <c r="J19" i="277" s="1"/>
  <c r="P18" i="313"/>
  <c r="J18" i="313" s="1"/>
  <c r="G18" i="313" s="1"/>
  <c r="T18" i="313"/>
  <c r="Q43" i="304"/>
  <c r="U33" i="298"/>
  <c r="V17" i="298"/>
  <c r="T17" i="298" s="1"/>
  <c r="O17" i="292"/>
  <c r="I17" i="292" s="1"/>
  <c r="F17" i="292" s="1"/>
  <c r="W33" i="292"/>
  <c r="V17" i="292"/>
  <c r="T17" i="292" s="1"/>
  <c r="R34" i="292"/>
  <c r="P17" i="286"/>
  <c r="J17" i="286" s="1"/>
  <c r="G17" i="286" s="1"/>
  <c r="T17" i="286"/>
  <c r="T16" i="286"/>
  <c r="Q18" i="289"/>
  <c r="Q18" i="292"/>
  <c r="P18" i="286"/>
  <c r="J18" i="286" s="1"/>
  <c r="Q23" i="301"/>
  <c r="Q27" i="289"/>
  <c r="S23" i="301"/>
  <c r="P19" i="307"/>
  <c r="J19" i="307" s="1"/>
  <c r="G19" i="307" s="1"/>
  <c r="R18" i="292"/>
  <c r="W28" i="289"/>
  <c r="W29" i="289" s="1"/>
  <c r="W30" i="289" s="1"/>
  <c r="W31" i="289" s="1"/>
  <c r="W32" i="289" s="1"/>
  <c r="W33" i="289" s="1"/>
  <c r="W34" i="289" s="1"/>
  <c r="R33" i="304"/>
  <c r="V33" i="304" s="1"/>
  <c r="S18" i="289"/>
  <c r="R23" i="301"/>
  <c r="N18" i="313"/>
  <c r="H18" i="313" s="1"/>
  <c r="E18" i="313" s="1"/>
  <c r="J16" i="286"/>
  <c r="G16" i="286" s="1"/>
  <c r="Q18" i="304"/>
  <c r="S34" i="304"/>
  <c r="R184" i="289"/>
  <c r="S18" i="292"/>
  <c r="R18" i="301"/>
  <c r="R27" i="289"/>
  <c r="Q18" i="298"/>
  <c r="S34" i="292"/>
  <c r="S61" i="289"/>
  <c r="H16" i="298"/>
  <c r="E16" i="298" s="1"/>
  <c r="N17" i="298"/>
  <c r="U17" i="304"/>
  <c r="Q34" i="292"/>
  <c r="W17" i="304"/>
  <c r="R34" i="298"/>
  <c r="R18" i="298"/>
  <c r="U17" i="298"/>
  <c r="S18" i="298"/>
  <c r="S35" i="289"/>
  <c r="N18" i="316"/>
  <c r="S34" i="298"/>
  <c r="R18" i="304"/>
  <c r="V18" i="304" s="1"/>
  <c r="N17" i="289"/>
  <c r="Q18" i="301"/>
  <c r="U17" i="289"/>
  <c r="R18" i="289"/>
  <c r="S18" i="304"/>
  <c r="Q34" i="298"/>
  <c r="P19" i="316"/>
  <c r="O18" i="313"/>
  <c r="I18" i="313" s="1"/>
  <c r="F18" i="313" s="1"/>
  <c r="S18" i="301"/>
  <c r="W17" i="301"/>
  <c r="V33" i="298"/>
  <c r="W33" i="298"/>
  <c r="T17" i="289"/>
  <c r="T16" i="283"/>
  <c r="T17" i="313"/>
  <c r="W17" i="298"/>
  <c r="I16" i="292"/>
  <c r="F16" i="292" s="1"/>
  <c r="I17" i="313"/>
  <c r="F17" i="313" s="1"/>
  <c r="T16" i="301"/>
  <c r="J16" i="289"/>
  <c r="G16" i="289" s="1"/>
  <c r="N18" i="277"/>
  <c r="O17" i="286"/>
  <c r="I16" i="286"/>
  <c r="F16" i="286" s="1"/>
  <c r="L18" i="280"/>
  <c r="O18" i="316"/>
  <c r="I17" i="316"/>
  <c r="F17" i="316" s="1"/>
  <c r="H16" i="292"/>
  <c r="E16" i="292" s="1"/>
  <c r="T16" i="289"/>
  <c r="L22" i="319"/>
  <c r="T17" i="319"/>
  <c r="P18" i="319"/>
  <c r="J17" i="319"/>
  <c r="G17" i="319" s="1"/>
  <c r="D20" i="319"/>
  <c r="C21" i="319"/>
  <c r="M20" i="319"/>
  <c r="K19" i="319"/>
  <c r="T17" i="316"/>
  <c r="D21" i="316"/>
  <c r="L21" i="316"/>
  <c r="K20" i="316"/>
  <c r="C20" i="316"/>
  <c r="M19" i="316"/>
  <c r="J18" i="316"/>
  <c r="G18" i="316" s="1"/>
  <c r="K19" i="313"/>
  <c r="L19" i="313"/>
  <c r="M19" i="313"/>
  <c r="C22" i="313"/>
  <c r="D21" i="313"/>
  <c r="L24" i="310"/>
  <c r="O19" i="310"/>
  <c r="I18" i="310"/>
  <c r="F18" i="310" s="1"/>
  <c r="T17" i="310"/>
  <c r="D20" i="310"/>
  <c r="C22" i="310"/>
  <c r="K20" i="310"/>
  <c r="M19" i="310"/>
  <c r="J18" i="310"/>
  <c r="G18" i="310" s="1"/>
  <c r="C22" i="307"/>
  <c r="M20" i="307"/>
  <c r="N19" i="307"/>
  <c r="H18" i="307"/>
  <c r="E18" i="307" s="1"/>
  <c r="K21" i="307"/>
  <c r="T17" i="307"/>
  <c r="O19" i="307"/>
  <c r="I18" i="307"/>
  <c r="F18" i="307" s="1"/>
  <c r="L21" i="307"/>
  <c r="D20" i="307"/>
  <c r="M20" i="304"/>
  <c r="N17" i="304"/>
  <c r="H16" i="304"/>
  <c r="E16" i="304" s="1"/>
  <c r="T16" i="304"/>
  <c r="O17" i="304"/>
  <c r="I16" i="304"/>
  <c r="F16" i="304" s="1"/>
  <c r="K20" i="304"/>
  <c r="D22" i="304"/>
  <c r="C22" i="304"/>
  <c r="L21" i="304"/>
  <c r="L19" i="301"/>
  <c r="D18" i="301"/>
  <c r="M19" i="301"/>
  <c r="H16" i="301"/>
  <c r="E16" i="301" s="1"/>
  <c r="H17" i="301"/>
  <c r="E17" i="301" s="1"/>
  <c r="K18" i="301"/>
  <c r="O17" i="301"/>
  <c r="I16" i="301"/>
  <c r="F16" i="301" s="1"/>
  <c r="C18" i="301"/>
  <c r="J16" i="298"/>
  <c r="G16" i="298" s="1"/>
  <c r="P17" i="298"/>
  <c r="T16" i="298"/>
  <c r="L19" i="298"/>
  <c r="K20" i="298"/>
  <c r="C18" i="298"/>
  <c r="M21" i="298"/>
  <c r="D21" i="298"/>
  <c r="O17" i="298"/>
  <c r="I16" i="298"/>
  <c r="F16" i="298" s="1"/>
  <c r="L18" i="292"/>
  <c r="M18" i="292"/>
  <c r="J17" i="292"/>
  <c r="G17" i="292" s="1"/>
  <c r="C19" i="292"/>
  <c r="D19" i="292"/>
  <c r="K18" i="292"/>
  <c r="K18" i="289"/>
  <c r="D19" i="289"/>
  <c r="M18" i="289"/>
  <c r="C18" i="289"/>
  <c r="L18" i="289"/>
  <c r="C18" i="286"/>
  <c r="D18" i="286"/>
  <c r="L19" i="286"/>
  <c r="N17" i="286"/>
  <c r="H16" i="286"/>
  <c r="E16" i="286" s="1"/>
  <c r="M19" i="286"/>
  <c r="K19" i="286"/>
  <c r="D20" i="283"/>
  <c r="L21" i="283"/>
  <c r="H17" i="283"/>
  <c r="E17" i="283" s="1"/>
  <c r="K18" i="283"/>
  <c r="C18" i="283"/>
  <c r="H16" i="283"/>
  <c r="E16" i="283" s="1"/>
  <c r="O17" i="283"/>
  <c r="I16" i="283"/>
  <c r="F16" i="283" s="1"/>
  <c r="P17" i="283"/>
  <c r="J16" i="283"/>
  <c r="G16" i="283" s="1"/>
  <c r="M19" i="283"/>
  <c r="C20" i="280"/>
  <c r="P17" i="280"/>
  <c r="J16" i="280"/>
  <c r="G16" i="280" s="1"/>
  <c r="M19" i="280"/>
  <c r="K19" i="280"/>
  <c r="D19" i="280"/>
  <c r="G17" i="277"/>
  <c r="D19" i="277"/>
  <c r="M20" i="277"/>
  <c r="E17" i="277"/>
  <c r="C18" i="277"/>
  <c r="F17" i="277"/>
  <c r="K19" i="277"/>
  <c r="L19" i="277"/>
  <c r="M21" i="265"/>
  <c r="C21" i="265"/>
  <c r="K19" i="265"/>
  <c r="I16" i="265"/>
  <c r="F16" i="265" s="1"/>
  <c r="H16" i="265"/>
  <c r="E16" i="265" s="1"/>
  <c r="D21" i="265"/>
  <c r="J16" i="265"/>
  <c r="G16" i="265" s="1"/>
  <c r="L19" i="265"/>
  <c r="T16" i="265"/>
  <c r="W29" i="319" l="1"/>
  <c r="U119" i="319"/>
  <c r="U120" i="319" s="1"/>
  <c r="U121" i="319" s="1"/>
  <c r="U122" i="319" s="1"/>
  <c r="U123" i="319" s="1"/>
  <c r="U124" i="319" s="1"/>
  <c r="U125" i="319" s="1"/>
  <c r="U126" i="319" s="1"/>
  <c r="U127" i="319" s="1"/>
  <c r="U128" i="319" s="1"/>
  <c r="U129" i="319" s="1"/>
  <c r="U130" i="319" s="1"/>
  <c r="U131" i="319" s="1"/>
  <c r="U132" i="319" s="1"/>
  <c r="U133" i="319" s="1"/>
  <c r="U134" i="319" s="1"/>
  <c r="U31" i="307"/>
  <c r="W32" i="307"/>
  <c r="V87" i="313"/>
  <c r="W103" i="313"/>
  <c r="W104" i="313" s="1"/>
  <c r="W105" i="313" s="1"/>
  <c r="W106" i="313" s="1"/>
  <c r="W107" i="313" s="1"/>
  <c r="W108" i="313" s="1"/>
  <c r="W109" i="313" s="1"/>
  <c r="W110" i="313" s="1"/>
  <c r="W111" i="313" s="1"/>
  <c r="W112" i="313" s="1"/>
  <c r="W113" i="313" s="1"/>
  <c r="W114" i="313" s="1"/>
  <c r="W115" i="313" s="1"/>
  <c r="W116" i="313" s="1"/>
  <c r="W117" i="313" s="1"/>
  <c r="W118" i="313" s="1"/>
  <c r="W119" i="313" s="1"/>
  <c r="W120" i="313" s="1"/>
  <c r="W121" i="313" s="1"/>
  <c r="W122" i="313" s="1"/>
  <c r="W123" i="313" s="1"/>
  <c r="W124" i="313" s="1"/>
  <c r="W125" i="313" s="1"/>
  <c r="W126" i="313" s="1"/>
  <c r="W127" i="313" s="1"/>
  <c r="W128" i="313" s="1"/>
  <c r="W129" i="313" s="1"/>
  <c r="W130" i="313" s="1"/>
  <c r="W131" i="313" s="1"/>
  <c r="W132" i="313" s="1"/>
  <c r="W133" i="313" s="1"/>
  <c r="W134" i="313" s="1"/>
  <c r="W135" i="313" s="1"/>
  <c r="W136" i="313" s="1"/>
  <c r="W137" i="313" s="1"/>
  <c r="W138" i="313" s="1"/>
  <c r="W139" i="313" s="1"/>
  <c r="W140" i="313" s="1"/>
  <c r="W141" i="313" s="1"/>
  <c r="W142" i="313" s="1"/>
  <c r="W143" i="313" s="1"/>
  <c r="W144" i="313" s="1"/>
  <c r="W145" i="313" s="1"/>
  <c r="W146" i="313" s="1"/>
  <c r="W147" i="313" s="1"/>
  <c r="W148" i="313" s="1"/>
  <c r="W149" i="313" s="1"/>
  <c r="W150" i="313" s="1"/>
  <c r="W151" i="313" s="1"/>
  <c r="W152" i="313" s="1"/>
  <c r="W153" i="313" s="1"/>
  <c r="W154" i="313" s="1"/>
  <c r="W155" i="313" s="1"/>
  <c r="W156" i="313" s="1"/>
  <c r="W157" i="313" s="1"/>
  <c r="W158" i="313" s="1"/>
  <c r="W159" i="313" s="1"/>
  <c r="W160" i="313" s="1"/>
  <c r="W161" i="313" s="1"/>
  <c r="W162" i="313" s="1"/>
  <c r="W163" i="313" s="1"/>
  <c r="W164" i="313" s="1"/>
  <c r="W165" i="313" s="1"/>
  <c r="W166" i="313" s="1"/>
  <c r="W167" i="313" s="1"/>
  <c r="W168" i="313" s="1"/>
  <c r="W169" i="313" s="1"/>
  <c r="W170" i="313" s="1"/>
  <c r="W171" i="313" s="1"/>
  <c r="W172" i="313" s="1"/>
  <c r="W173" i="313" s="1"/>
  <c r="W174" i="313" s="1"/>
  <c r="W175" i="313" s="1"/>
  <c r="W176" i="313" s="1"/>
  <c r="W177" i="313" s="1"/>
  <c r="W178" i="313" s="1"/>
  <c r="W179" i="313" s="1"/>
  <c r="W180" i="313" s="1"/>
  <c r="W182" i="313" s="1"/>
  <c r="W183" i="313" s="1"/>
  <c r="W184" i="313" s="1"/>
  <c r="W185" i="313" s="1"/>
  <c r="W186" i="313" s="1"/>
  <c r="W187" i="313" s="1"/>
  <c r="W188" i="313" s="1"/>
  <c r="W189" i="313" s="1"/>
  <c r="W190" i="313" s="1"/>
  <c r="W191" i="313" s="1"/>
  <c r="W192" i="313" s="1"/>
  <c r="W193" i="313" s="1"/>
  <c r="W194" i="313" s="1"/>
  <c r="W195" i="313" s="1"/>
  <c r="W196" i="313" s="1"/>
  <c r="W197" i="313" s="1"/>
  <c r="W198" i="313" s="1"/>
  <c r="W199" i="313" s="1"/>
  <c r="W200" i="313" s="1"/>
  <c r="W201" i="313" s="1"/>
  <c r="W202" i="313" s="1"/>
  <c r="W203" i="313" s="1"/>
  <c r="W204" i="313" s="1"/>
  <c r="W205" i="313" s="1"/>
  <c r="W206" i="313" s="1"/>
  <c r="W207" i="313" s="1"/>
  <c r="W208" i="313" s="1"/>
  <c r="W209" i="313" s="1"/>
  <c r="W210" i="313" s="1"/>
  <c r="W211" i="313" s="1"/>
  <c r="W212" i="313" s="1"/>
  <c r="W213" i="313" s="1"/>
  <c r="W214" i="313" s="1"/>
  <c r="W215" i="313" s="1"/>
  <c r="W216" i="313" s="1"/>
  <c r="W217" i="313" s="1"/>
  <c r="W218" i="313" s="1"/>
  <c r="W219" i="313" s="1"/>
  <c r="W220" i="313" s="1"/>
  <c r="W221" i="313" s="1"/>
  <c r="W222" i="313" s="1"/>
  <c r="W223" i="313" s="1"/>
  <c r="W224" i="313" s="1"/>
  <c r="W225" i="313" s="1"/>
  <c r="W226" i="313" s="1"/>
  <c r="W227" i="313" s="1"/>
  <c r="W228" i="313" s="1"/>
  <c r="W229" i="313" s="1"/>
  <c r="W230" i="313" s="1"/>
  <c r="W231" i="313" s="1"/>
  <c r="W232" i="313" s="1"/>
  <c r="W233" i="313" s="1"/>
  <c r="W234" i="313" s="1"/>
  <c r="W235" i="313" s="1"/>
  <c r="W236" i="313" s="1"/>
  <c r="W237" i="313" s="1"/>
  <c r="W238" i="313" s="1"/>
  <c r="W239" i="313" s="1"/>
  <c r="W240" i="313" s="1"/>
  <c r="U19" i="310"/>
  <c r="U20" i="310" s="1"/>
  <c r="W245" i="286"/>
  <c r="U20" i="280"/>
  <c r="U21" i="280" s="1"/>
  <c r="U22" i="280" s="1"/>
  <c r="U23" i="280" s="1"/>
  <c r="V33" i="280"/>
  <c r="V34" i="280" s="1"/>
  <c r="V35" i="280" s="1"/>
  <c r="V36" i="280" s="1"/>
  <c r="V37" i="280" s="1"/>
  <c r="V38" i="280" s="1"/>
  <c r="V39" i="280" s="1"/>
  <c r="V40" i="280" s="1"/>
  <c r="V41" i="280" s="1"/>
  <c r="V42" i="280" s="1"/>
  <c r="V43" i="280" s="1"/>
  <c r="V44" i="280" s="1"/>
  <c r="W24" i="280"/>
  <c r="S257" i="277"/>
  <c r="V258" i="277"/>
  <c r="V259" i="277" s="1"/>
  <c r="V260" i="277" s="1"/>
  <c r="V261" i="277" s="1"/>
  <c r="V262" i="277" s="1"/>
  <c r="V263" i="277" s="1"/>
  <c r="V264" i="277" s="1"/>
  <c r="V265" i="277" s="1"/>
  <c r="V266" i="277" s="1"/>
  <c r="V267" i="277" s="1"/>
  <c r="V268" i="277" s="1"/>
  <c r="V269" i="277" s="1"/>
  <c r="V270" i="277" s="1"/>
  <c r="V271" i="277" s="1"/>
  <c r="V272" i="277" s="1"/>
  <c r="V273" i="277" s="1"/>
  <c r="V274" i="277" s="1"/>
  <c r="V275" i="277" s="1"/>
  <c r="V276" i="277" s="1"/>
  <c r="V277" i="277" s="1"/>
  <c r="V278" i="277" s="1"/>
  <c r="V279" i="277" s="1"/>
  <c r="V280" i="277" s="1"/>
  <c r="V281" i="277" s="1"/>
  <c r="V282" i="277" s="1"/>
  <c r="V283" i="277" s="1"/>
  <c r="V284" i="277" s="1"/>
  <c r="V285" i="277" s="1"/>
  <c r="V286" i="277" s="1"/>
  <c r="V287" i="277" s="1"/>
  <c r="V288" i="277" s="1"/>
  <c r="V289" i="277" s="1"/>
  <c r="V290" i="277" s="1"/>
  <c r="V291" i="277" s="1"/>
  <c r="V292" i="277" s="1"/>
  <c r="V293" i="277" s="1"/>
  <c r="V294" i="277" s="1"/>
  <c r="V295" i="277" s="1"/>
  <c r="V296" i="277" s="1"/>
  <c r="V297" i="277" s="1"/>
  <c r="V298" i="277" s="1"/>
  <c r="V299" i="277" s="1"/>
  <c r="V300" i="277" s="1"/>
  <c r="V301" i="277" s="1"/>
  <c r="V302" i="277" s="1"/>
  <c r="V303" i="277" s="1"/>
  <c r="V304" i="277" s="1"/>
  <c r="V305" i="277" s="1"/>
  <c r="V306" i="277" s="1"/>
  <c r="V307" i="277" s="1"/>
  <c r="V308" i="277" s="1"/>
  <c r="V309" i="277" s="1"/>
  <c r="V310" i="277" s="1"/>
  <c r="V311" i="277" s="1"/>
  <c r="V312" i="277" s="1"/>
  <c r="V313" i="277" s="1"/>
  <c r="V314" i="277" s="1"/>
  <c r="V315" i="277" s="1"/>
  <c r="V316" i="277" s="1"/>
  <c r="V317" i="277" s="1"/>
  <c r="V318" i="277" s="1"/>
  <c r="V319" i="277" s="1"/>
  <c r="V320" i="277" s="1"/>
  <c r="V321" i="277" s="1"/>
  <c r="V322" i="277" s="1"/>
  <c r="V323" i="277" s="1"/>
  <c r="V324" i="277" s="1"/>
  <c r="V325" i="277" s="1"/>
  <c r="V326" i="277" s="1"/>
  <c r="V327" i="277" s="1"/>
  <c r="V328" i="277" s="1"/>
  <c r="V329" i="277" s="1"/>
  <c r="V330" i="277" s="1"/>
  <c r="V331" i="277" s="1"/>
  <c r="V332" i="277" s="1"/>
  <c r="V333" i="277" s="1"/>
  <c r="V334" i="277" s="1"/>
  <c r="V335" i="277" s="1"/>
  <c r="V336" i="277" s="1"/>
  <c r="V337" i="277" s="1"/>
  <c r="V338" i="277" s="1"/>
  <c r="V339" i="277" s="1"/>
  <c r="V340" i="277" s="1"/>
  <c r="V341" i="277" s="1"/>
  <c r="V342" i="277" s="1"/>
  <c r="V343" i="277" s="1"/>
  <c r="V344" i="277" s="1"/>
  <c r="V345" i="277" s="1"/>
  <c r="V346" i="277" s="1"/>
  <c r="V347" i="277" s="1"/>
  <c r="V348" i="277" s="1"/>
  <c r="V349" i="277" s="1"/>
  <c r="V350" i="277" s="1"/>
  <c r="V351" i="277" s="1"/>
  <c r="V352" i="277" s="1"/>
  <c r="V353" i="277" s="1"/>
  <c r="V354" i="277" s="1"/>
  <c r="V355" i="277" s="1"/>
  <c r="V356" i="277" s="1"/>
  <c r="V357" i="277" s="1"/>
  <c r="V358" i="277" s="1"/>
  <c r="V359" i="277" s="1"/>
  <c r="V360" i="277" s="1"/>
  <c r="V361" i="277" s="1"/>
  <c r="Q257" i="277"/>
  <c r="R257" i="277"/>
  <c r="W40" i="277"/>
  <c r="W41" i="277" s="1"/>
  <c r="W42" i="277" s="1"/>
  <c r="W43" i="277" s="1"/>
  <c r="W44" i="277" s="1"/>
  <c r="W45" i="277" s="1"/>
  <c r="W46" i="277" s="1"/>
  <c r="W47" i="277" s="1"/>
  <c r="W48" i="277" s="1"/>
  <c r="W49" i="277" s="1"/>
  <c r="W50" i="277" s="1"/>
  <c r="W51" i="277" s="1"/>
  <c r="W52" i="277" s="1"/>
  <c r="W53" i="277" s="1"/>
  <c r="W54" i="277" s="1"/>
  <c r="W55" i="277" s="1"/>
  <c r="W56" i="277" s="1"/>
  <c r="W57" i="277" s="1"/>
  <c r="W58" i="277" s="1"/>
  <c r="W59" i="277" s="1"/>
  <c r="W60" i="277" s="1"/>
  <c r="W61" i="277" s="1"/>
  <c r="W62" i="277" s="1"/>
  <c r="W63" i="277" s="1"/>
  <c r="W64" i="277" s="1"/>
  <c r="W65" i="277" s="1"/>
  <c r="W66" i="277" s="1"/>
  <c r="W67" i="277" s="1"/>
  <c r="W68" i="277" s="1"/>
  <c r="W69" i="277" s="1"/>
  <c r="W70" i="277" s="1"/>
  <c r="W71" i="277" s="1"/>
  <c r="W72" i="277" s="1"/>
  <c r="W73" i="277" s="1"/>
  <c r="W74" i="277" s="1"/>
  <c r="W75" i="277" s="1"/>
  <c r="W76" i="277" s="1"/>
  <c r="W77" i="277" s="1"/>
  <c r="W78" i="277" s="1"/>
  <c r="W79" i="277" s="1"/>
  <c r="W80" i="277" s="1"/>
  <c r="W81" i="277" s="1"/>
  <c r="W82" i="277" s="1"/>
  <c r="W83" i="277" s="1"/>
  <c r="W84" i="277" s="1"/>
  <c r="W85" i="277" s="1"/>
  <c r="W86" i="277" s="1"/>
  <c r="W87" i="277" s="1"/>
  <c r="W88" i="277" s="1"/>
  <c r="W89" i="277" s="1"/>
  <c r="W90" i="277" s="1"/>
  <c r="W91" i="277" s="1"/>
  <c r="W92" i="277" s="1"/>
  <c r="W93" i="277" s="1"/>
  <c r="W94" i="277" s="1"/>
  <c r="W95" i="277" s="1"/>
  <c r="W96" i="277" s="1"/>
  <c r="W97" i="277" s="1"/>
  <c r="W98" i="277" s="1"/>
  <c r="W99" i="277" s="1"/>
  <c r="W100" i="277" s="1"/>
  <c r="W101" i="277" s="1"/>
  <c r="W102" i="277" s="1"/>
  <c r="W103" i="277" s="1"/>
  <c r="W104" i="277" s="1"/>
  <c r="W105" i="277" s="1"/>
  <c r="W106" i="277" s="1"/>
  <c r="W107" i="277" s="1"/>
  <c r="W108" i="277" s="1"/>
  <c r="W109" i="277" s="1"/>
  <c r="W110" i="277" s="1"/>
  <c r="W111" i="277" s="1"/>
  <c r="W112" i="277" s="1"/>
  <c r="W113" i="277" s="1"/>
  <c r="W114" i="277" s="1"/>
  <c r="W115" i="277" s="1"/>
  <c r="W116" i="277" s="1"/>
  <c r="W117" i="277" s="1"/>
  <c r="W118" i="277" s="1"/>
  <c r="W119" i="277" s="1"/>
  <c r="W120" i="277" s="1"/>
  <c r="W121" i="277" s="1"/>
  <c r="W122" i="277" s="1"/>
  <c r="W123" i="277" s="1"/>
  <c r="W124" i="277" s="1"/>
  <c r="W125" i="277" s="1"/>
  <c r="W126" i="277" s="1"/>
  <c r="W127" i="277" s="1"/>
  <c r="W128" i="277" s="1"/>
  <c r="W129" i="277" s="1"/>
  <c r="W130" i="277" s="1"/>
  <c r="W131" i="277" s="1"/>
  <c r="W132" i="277" s="1"/>
  <c r="W133" i="277" s="1"/>
  <c r="W134" i="277" s="1"/>
  <c r="W135" i="277" s="1"/>
  <c r="W136" i="277" s="1"/>
  <c r="W137" i="277" s="1"/>
  <c r="W138" i="277" s="1"/>
  <c r="W139" i="277" s="1"/>
  <c r="W140" i="277" s="1"/>
  <c r="W141" i="277" s="1"/>
  <c r="W142" i="277" s="1"/>
  <c r="W143" i="277" s="1"/>
  <c r="W144" i="277" s="1"/>
  <c r="W145" i="277" s="1"/>
  <c r="W146" i="277" s="1"/>
  <c r="W147" i="277" s="1"/>
  <c r="W148" i="277" s="1"/>
  <c r="W149" i="277" s="1"/>
  <c r="W150" i="277" s="1"/>
  <c r="W151" i="277" s="1"/>
  <c r="W152" i="277" s="1"/>
  <c r="W153" i="277" s="1"/>
  <c r="W154" i="277" s="1"/>
  <c r="W155" i="277" s="1"/>
  <c r="W156" i="277" s="1"/>
  <c r="W157" i="277" s="1"/>
  <c r="W158" i="277" s="1"/>
  <c r="W159" i="277" s="1"/>
  <c r="W160" i="277" s="1"/>
  <c r="W161" i="277" s="1"/>
  <c r="W162" i="277" s="1"/>
  <c r="W163" i="277" s="1"/>
  <c r="W164" i="277" s="1"/>
  <c r="W165" i="277" s="1"/>
  <c r="W166" i="277" s="1"/>
  <c r="W167" i="277" s="1"/>
  <c r="W168" i="277" s="1"/>
  <c r="W169" i="277" s="1"/>
  <c r="W170" i="277" s="1"/>
  <c r="W171" i="277" s="1"/>
  <c r="W172" i="277" s="1"/>
  <c r="W173" i="277" s="1"/>
  <c r="W174" i="277" s="1"/>
  <c r="W175" i="277" s="1"/>
  <c r="W176" i="277" s="1"/>
  <c r="W177" i="277" s="1"/>
  <c r="W178" i="277" s="1"/>
  <c r="W179" i="277" s="1"/>
  <c r="W180" i="277" s="1"/>
  <c r="W181" i="277" s="1"/>
  <c r="W182" i="277" s="1"/>
  <c r="W183" i="277" s="1"/>
  <c r="W184" i="277" s="1"/>
  <c r="W185" i="277" s="1"/>
  <c r="W186" i="277" s="1"/>
  <c r="W187" i="277" s="1"/>
  <c r="W188" i="277" s="1"/>
  <c r="W189" i="277" s="1"/>
  <c r="W190" i="277" s="1"/>
  <c r="W191" i="277" s="1"/>
  <c r="W192" i="277" s="1"/>
  <c r="W193" i="277" s="1"/>
  <c r="W194" i="277" s="1"/>
  <c r="W195" i="277" s="1"/>
  <c r="W196" i="277" s="1"/>
  <c r="W197" i="277" s="1"/>
  <c r="W198" i="277" s="1"/>
  <c r="W199" i="277" s="1"/>
  <c r="W200" i="277" s="1"/>
  <c r="W201" i="277" s="1"/>
  <c r="W202" i="277" s="1"/>
  <c r="W203" i="277" s="1"/>
  <c r="W204" i="277" s="1"/>
  <c r="W205" i="277" s="1"/>
  <c r="W206" i="277" s="1"/>
  <c r="W207" i="277" s="1"/>
  <c r="W208" i="277" s="1"/>
  <c r="W209" i="277" s="1"/>
  <c r="W210" i="277" s="1"/>
  <c r="W211" i="277" s="1"/>
  <c r="W212" i="277" s="1"/>
  <c r="W213" i="277" s="1"/>
  <c r="W214" i="277" s="1"/>
  <c r="W215" i="277" s="1"/>
  <c r="W216" i="277" s="1"/>
  <c r="W217" i="277" s="1"/>
  <c r="W218" i="277" s="1"/>
  <c r="W219" i="277" s="1"/>
  <c r="W220" i="277" s="1"/>
  <c r="W221" i="277" s="1"/>
  <c r="W222" i="277" s="1"/>
  <c r="W223" i="277" s="1"/>
  <c r="W224" i="277" s="1"/>
  <c r="W225" i="277" s="1"/>
  <c r="W226" i="277" s="1"/>
  <c r="W227" i="277" s="1"/>
  <c r="W228" i="277" s="1"/>
  <c r="W229" i="277" s="1"/>
  <c r="W230" i="277" s="1"/>
  <c r="W231" i="277" s="1"/>
  <c r="W232" i="277" s="1"/>
  <c r="W233" i="277" s="1"/>
  <c r="W234" i="277" s="1"/>
  <c r="W235" i="277" s="1"/>
  <c r="W236" i="277" s="1"/>
  <c r="W237" i="277" s="1"/>
  <c r="W238" i="277" s="1"/>
  <c r="W239" i="277" s="1"/>
  <c r="W240" i="277" s="1"/>
  <c r="W241" i="277" s="1"/>
  <c r="W242" i="277" s="1"/>
  <c r="W243" i="277" s="1"/>
  <c r="W244" i="277" s="1"/>
  <c r="W245" i="277" s="1"/>
  <c r="W246" i="277" s="1"/>
  <c r="W247" i="277" s="1"/>
  <c r="W248" i="277" s="1"/>
  <c r="W249" i="277" s="1"/>
  <c r="W250" i="277" s="1"/>
  <c r="W251" i="277" s="1"/>
  <c r="W252" i="277" s="1"/>
  <c r="W253" i="277" s="1"/>
  <c r="W254" i="277" s="1"/>
  <c r="W255" i="277" s="1"/>
  <c r="W256" i="277" s="1"/>
  <c r="W258" i="277" s="1"/>
  <c r="W259" i="277" s="1"/>
  <c r="W260" i="277" s="1"/>
  <c r="W261" i="277" s="1"/>
  <c r="W262" i="277" s="1"/>
  <c r="W263" i="277" s="1"/>
  <c r="W264" i="277" s="1"/>
  <c r="W265" i="277" s="1"/>
  <c r="W266" i="277" s="1"/>
  <c r="W267" i="277" s="1"/>
  <c r="W268" i="277" s="1"/>
  <c r="W269" i="277" s="1"/>
  <c r="W270" i="277" s="1"/>
  <c r="W271" i="277" s="1"/>
  <c r="W272" i="277" s="1"/>
  <c r="W273" i="277" s="1"/>
  <c r="W274" i="277" s="1"/>
  <c r="W275" i="277" s="1"/>
  <c r="W276" i="277" s="1"/>
  <c r="W277" i="277" s="1"/>
  <c r="W278" i="277" s="1"/>
  <c r="W279" i="277" s="1"/>
  <c r="W280" i="277" s="1"/>
  <c r="W281" i="277" s="1"/>
  <c r="W282" i="277" s="1"/>
  <c r="W283" i="277" s="1"/>
  <c r="W284" i="277" s="1"/>
  <c r="W285" i="277" s="1"/>
  <c r="W286" i="277" s="1"/>
  <c r="W287" i="277" s="1"/>
  <c r="W288" i="277" s="1"/>
  <c r="W289" i="277" s="1"/>
  <c r="W290" i="277" s="1"/>
  <c r="W291" i="277" s="1"/>
  <c r="W292" i="277" s="1"/>
  <c r="W293" i="277" s="1"/>
  <c r="W294" i="277" s="1"/>
  <c r="W295" i="277" s="1"/>
  <c r="W296" i="277" s="1"/>
  <c r="W297" i="277" s="1"/>
  <c r="W298" i="277" s="1"/>
  <c r="W299" i="277" s="1"/>
  <c r="W300" i="277" s="1"/>
  <c r="W301" i="277" s="1"/>
  <c r="W302" i="277" s="1"/>
  <c r="W303" i="277" s="1"/>
  <c r="W304" i="277" s="1"/>
  <c r="W305" i="277" s="1"/>
  <c r="W306" i="277" s="1"/>
  <c r="W307" i="277" s="1"/>
  <c r="W308" i="277" s="1"/>
  <c r="W309" i="277" s="1"/>
  <c r="W310" i="277" s="1"/>
  <c r="W311" i="277" s="1"/>
  <c r="W312" i="277" s="1"/>
  <c r="W313" i="277" s="1"/>
  <c r="W314" i="277" s="1"/>
  <c r="W315" i="277" s="1"/>
  <c r="W316" i="277" s="1"/>
  <c r="W317" i="277" s="1"/>
  <c r="W318" i="277" s="1"/>
  <c r="W319" i="277" s="1"/>
  <c r="W320" i="277" s="1"/>
  <c r="W321" i="277" s="1"/>
  <c r="W322" i="277" s="1"/>
  <c r="W323" i="277" s="1"/>
  <c r="W324" i="277" s="1"/>
  <c r="W325" i="277" s="1"/>
  <c r="W326" i="277" s="1"/>
  <c r="W327" i="277" s="1"/>
  <c r="W328" i="277" s="1"/>
  <c r="W329" i="277" s="1"/>
  <c r="W330" i="277" s="1"/>
  <c r="W331" i="277" s="1"/>
  <c r="W332" i="277" s="1"/>
  <c r="W333" i="277" s="1"/>
  <c r="W334" i="277" s="1"/>
  <c r="W335" i="277" s="1"/>
  <c r="W336" i="277" s="1"/>
  <c r="W337" i="277" s="1"/>
  <c r="W338" i="277" s="1"/>
  <c r="W339" i="277" s="1"/>
  <c r="W340" i="277" s="1"/>
  <c r="W341" i="277" s="1"/>
  <c r="W342" i="277" s="1"/>
  <c r="W343" i="277" s="1"/>
  <c r="W344" i="277" s="1"/>
  <c r="W345" i="277" s="1"/>
  <c r="W346" i="277" s="1"/>
  <c r="W347" i="277" s="1"/>
  <c r="W348" i="277" s="1"/>
  <c r="W349" i="277" s="1"/>
  <c r="W350" i="277" s="1"/>
  <c r="W351" i="277" s="1"/>
  <c r="W352" i="277" s="1"/>
  <c r="W353" i="277" s="1"/>
  <c r="W354" i="277" s="1"/>
  <c r="W355" i="277" s="1"/>
  <c r="W356" i="277" s="1"/>
  <c r="W357" i="277" s="1"/>
  <c r="W358" i="277" s="1"/>
  <c r="W359" i="277" s="1"/>
  <c r="W360" i="277" s="1"/>
  <c r="W361" i="277" s="1"/>
  <c r="U165" i="277"/>
  <c r="U166" i="277" s="1"/>
  <c r="U167" i="277" s="1"/>
  <c r="U168" i="277" s="1"/>
  <c r="U169" i="277" s="1"/>
  <c r="U170" i="277" s="1"/>
  <c r="U171" i="277" s="1"/>
  <c r="U172" i="277" s="1"/>
  <c r="U173" i="277" s="1"/>
  <c r="U174" i="277" s="1"/>
  <c r="U175" i="277" s="1"/>
  <c r="U176" i="277" s="1"/>
  <c r="U177" i="277" s="1"/>
  <c r="U178" i="277" s="1"/>
  <c r="U179" i="277" s="1"/>
  <c r="U180" i="277" s="1"/>
  <c r="U181" i="277" s="1"/>
  <c r="U182" i="277" s="1"/>
  <c r="U183" i="277" s="1"/>
  <c r="U184" i="277" s="1"/>
  <c r="U185" i="277" s="1"/>
  <c r="U186" i="277" s="1"/>
  <c r="U187" i="277" s="1"/>
  <c r="U188" i="277" s="1"/>
  <c r="U189" i="277" s="1"/>
  <c r="U190" i="277" s="1"/>
  <c r="U191" i="277" s="1"/>
  <c r="U192" i="277" s="1"/>
  <c r="U193" i="277" s="1"/>
  <c r="U194" i="277" s="1"/>
  <c r="U195" i="277" s="1"/>
  <c r="U196" i="277" s="1"/>
  <c r="U197" i="277" s="1"/>
  <c r="U198" i="277" s="1"/>
  <c r="U199" i="277" s="1"/>
  <c r="U200" i="277" s="1"/>
  <c r="U201" i="277" s="1"/>
  <c r="U202" i="277" s="1"/>
  <c r="U203" i="277" s="1"/>
  <c r="U204" i="277" s="1"/>
  <c r="U205" i="277" s="1"/>
  <c r="U206" i="277" s="1"/>
  <c r="U207" i="277" s="1"/>
  <c r="U208" i="277" s="1"/>
  <c r="U209" i="277" s="1"/>
  <c r="U210" i="277" s="1"/>
  <c r="U211" i="277" s="1"/>
  <c r="U212" i="277" s="1"/>
  <c r="U213" i="277" s="1"/>
  <c r="U214" i="277" s="1"/>
  <c r="U215" i="277" s="1"/>
  <c r="U216" i="277" s="1"/>
  <c r="U217" i="277" s="1"/>
  <c r="U218" i="277" s="1"/>
  <c r="U219" i="277" s="1"/>
  <c r="U220" i="277" s="1"/>
  <c r="U221" i="277" s="1"/>
  <c r="U222" i="277" s="1"/>
  <c r="U223" i="277" s="1"/>
  <c r="U224" i="277" s="1"/>
  <c r="U225" i="277" s="1"/>
  <c r="U226" i="277" s="1"/>
  <c r="U227" i="277" s="1"/>
  <c r="U228" i="277" s="1"/>
  <c r="U229" i="277" s="1"/>
  <c r="U230" i="277" s="1"/>
  <c r="U231" i="277" s="1"/>
  <c r="U232" i="277" s="1"/>
  <c r="U233" i="277" s="1"/>
  <c r="U234" i="277" s="1"/>
  <c r="U235" i="277" s="1"/>
  <c r="U236" i="277" s="1"/>
  <c r="U237" i="277" s="1"/>
  <c r="U238" i="277" s="1"/>
  <c r="U239" i="277" s="1"/>
  <c r="U240" i="277" s="1"/>
  <c r="U241" i="277" s="1"/>
  <c r="U242" i="277" s="1"/>
  <c r="U243" i="277" s="1"/>
  <c r="U244" i="277" s="1"/>
  <c r="U245" i="277" s="1"/>
  <c r="U246" i="277" s="1"/>
  <c r="U247" i="277" s="1"/>
  <c r="U248" i="277" s="1"/>
  <c r="U249" i="277" s="1"/>
  <c r="U250" i="277" s="1"/>
  <c r="U251" i="277" s="1"/>
  <c r="U252" i="277" s="1"/>
  <c r="U253" i="277" s="1"/>
  <c r="U254" i="277" s="1"/>
  <c r="U255" i="277" s="1"/>
  <c r="U256" i="277" s="1"/>
  <c r="U258" i="277" s="1"/>
  <c r="U259" i="277" s="1"/>
  <c r="U260" i="277" s="1"/>
  <c r="U261" i="277" s="1"/>
  <c r="U262" i="277" s="1"/>
  <c r="U263" i="277" s="1"/>
  <c r="U264" i="277" s="1"/>
  <c r="U265" i="277" s="1"/>
  <c r="U266" i="277" s="1"/>
  <c r="U267" i="277" s="1"/>
  <c r="U268" i="277" s="1"/>
  <c r="U269" i="277" s="1"/>
  <c r="U270" i="277" s="1"/>
  <c r="U271" i="277" s="1"/>
  <c r="U272" i="277" s="1"/>
  <c r="U273" i="277" s="1"/>
  <c r="U274" i="277" s="1"/>
  <c r="U275" i="277" s="1"/>
  <c r="U276" i="277" s="1"/>
  <c r="U277" i="277" s="1"/>
  <c r="U278" i="277" s="1"/>
  <c r="U279" i="277" s="1"/>
  <c r="U280" i="277" s="1"/>
  <c r="U281" i="277" s="1"/>
  <c r="U282" i="277" s="1"/>
  <c r="U283" i="277" s="1"/>
  <c r="U284" i="277" s="1"/>
  <c r="U285" i="277" s="1"/>
  <c r="U286" i="277" s="1"/>
  <c r="U287" i="277" s="1"/>
  <c r="U288" i="277" s="1"/>
  <c r="U289" i="277" s="1"/>
  <c r="U290" i="277" s="1"/>
  <c r="U291" i="277" s="1"/>
  <c r="U292" i="277" s="1"/>
  <c r="U293" i="277" s="1"/>
  <c r="U294" i="277" s="1"/>
  <c r="U295" i="277" s="1"/>
  <c r="U296" i="277" s="1"/>
  <c r="U297" i="277" s="1"/>
  <c r="U298" i="277" s="1"/>
  <c r="U299" i="277" s="1"/>
  <c r="U300" i="277" s="1"/>
  <c r="U301" i="277" s="1"/>
  <c r="U302" i="277" s="1"/>
  <c r="U303" i="277" s="1"/>
  <c r="U304" i="277" s="1"/>
  <c r="U305" i="277" s="1"/>
  <c r="U306" i="277" s="1"/>
  <c r="U307" i="277" s="1"/>
  <c r="U308" i="277" s="1"/>
  <c r="U309" i="277" s="1"/>
  <c r="U310" i="277" s="1"/>
  <c r="U311" i="277" s="1"/>
  <c r="U312" i="277" s="1"/>
  <c r="U313" i="277" s="1"/>
  <c r="U314" i="277" s="1"/>
  <c r="U315" i="277" s="1"/>
  <c r="U316" i="277" s="1"/>
  <c r="U317" i="277" s="1"/>
  <c r="U318" i="277" s="1"/>
  <c r="U319" i="277" s="1"/>
  <c r="U320" i="277" s="1"/>
  <c r="U321" i="277" s="1"/>
  <c r="U322" i="277" s="1"/>
  <c r="U323" i="277" s="1"/>
  <c r="U324" i="277" s="1"/>
  <c r="U325" i="277" s="1"/>
  <c r="U326" i="277" s="1"/>
  <c r="U327" i="277" s="1"/>
  <c r="U328" i="277" s="1"/>
  <c r="U329" i="277" s="1"/>
  <c r="U330" i="277" s="1"/>
  <c r="U331" i="277" s="1"/>
  <c r="U332" i="277" s="1"/>
  <c r="U333" i="277" s="1"/>
  <c r="U334" i="277" s="1"/>
  <c r="U335" i="277" s="1"/>
  <c r="U336" i="277" s="1"/>
  <c r="U337" i="277" s="1"/>
  <c r="U338" i="277" s="1"/>
  <c r="U339" i="277" s="1"/>
  <c r="U340" i="277" s="1"/>
  <c r="U341" i="277" s="1"/>
  <c r="U342" i="277" s="1"/>
  <c r="U343" i="277" s="1"/>
  <c r="U344" i="277" s="1"/>
  <c r="U345" i="277" s="1"/>
  <c r="U346" i="277" s="1"/>
  <c r="U347" i="277" s="1"/>
  <c r="U348" i="277" s="1"/>
  <c r="U349" i="277" s="1"/>
  <c r="U350" i="277" s="1"/>
  <c r="U351" i="277" s="1"/>
  <c r="U352" i="277" s="1"/>
  <c r="U353" i="277" s="1"/>
  <c r="U354" i="277" s="1"/>
  <c r="U355" i="277" s="1"/>
  <c r="U356" i="277" s="1"/>
  <c r="U357" i="277" s="1"/>
  <c r="U358" i="277" s="1"/>
  <c r="U359" i="277" s="1"/>
  <c r="U360" i="277" s="1"/>
  <c r="U361" i="277" s="1"/>
  <c r="V17" i="268"/>
  <c r="Q135" i="319"/>
  <c r="Q136" i="319" s="1"/>
  <c r="Q137" i="319" s="1"/>
  <c r="Q138" i="319" s="1"/>
  <c r="Q139" i="319" s="1"/>
  <c r="Q140" i="319" s="1"/>
  <c r="Q141" i="319" s="1"/>
  <c r="Q142" i="319" s="1"/>
  <c r="Q143" i="319" s="1"/>
  <c r="Q144" i="319" s="1"/>
  <c r="Q145" i="319" s="1"/>
  <c r="Q146" i="319" s="1"/>
  <c r="Q147" i="319" s="1"/>
  <c r="Q148" i="319" s="1"/>
  <c r="R150" i="319"/>
  <c r="V150" i="319" s="1"/>
  <c r="S30" i="319"/>
  <c r="W76" i="316"/>
  <c r="W77" i="316" s="1"/>
  <c r="W78" i="316" s="1"/>
  <c r="W79" i="316" s="1"/>
  <c r="W80" i="316" s="1"/>
  <c r="W81" i="316" s="1"/>
  <c r="W82" i="316" s="1"/>
  <c r="W83" i="316" s="1"/>
  <c r="W84" i="316" s="1"/>
  <c r="W85" i="316" s="1"/>
  <c r="W86" i="316" s="1"/>
  <c r="W87" i="316" s="1"/>
  <c r="W88" i="316" s="1"/>
  <c r="W89" i="316" s="1"/>
  <c r="W90" i="316" s="1"/>
  <c r="W91" i="316" s="1"/>
  <c r="W92" i="316" s="1"/>
  <c r="W93" i="316" s="1"/>
  <c r="W94" i="316" s="1"/>
  <c r="W95" i="316" s="1"/>
  <c r="W96" i="316" s="1"/>
  <c r="W97" i="316" s="1"/>
  <c r="W98" i="316" s="1"/>
  <c r="W99" i="316" s="1"/>
  <c r="W100" i="316" s="1"/>
  <c r="W101" i="316" s="1"/>
  <c r="W102" i="316" s="1"/>
  <c r="W103" i="316" s="1"/>
  <c r="W104" i="316" s="1"/>
  <c r="W105" i="316" s="1"/>
  <c r="W106" i="316" s="1"/>
  <c r="W107" i="316" s="1"/>
  <c r="W108" i="316" s="1"/>
  <c r="W109" i="316" s="1"/>
  <c r="W110" i="316" s="1"/>
  <c r="W111" i="316" s="1"/>
  <c r="W112" i="316" s="1"/>
  <c r="W113" i="316" s="1"/>
  <c r="W114" i="316" s="1"/>
  <c r="W115" i="316" s="1"/>
  <c r="W116" i="316" s="1"/>
  <c r="W117" i="316" s="1"/>
  <c r="W118" i="316" s="1"/>
  <c r="U48" i="316"/>
  <c r="U49" i="316" s="1"/>
  <c r="U50" i="316" s="1"/>
  <c r="U51" i="316" s="1"/>
  <c r="U52" i="316" s="1"/>
  <c r="U53" i="316" s="1"/>
  <c r="U54" i="316" s="1"/>
  <c r="U55" i="316" s="1"/>
  <c r="U56" i="316" s="1"/>
  <c r="U57" i="316" s="1"/>
  <c r="U58" i="316" s="1"/>
  <c r="U59" i="316" s="1"/>
  <c r="U60" i="316" s="1"/>
  <c r="U61" i="316" s="1"/>
  <c r="U62" i="316" s="1"/>
  <c r="U63" i="316" s="1"/>
  <c r="U64" i="316" s="1"/>
  <c r="U65" i="316" s="1"/>
  <c r="U66" i="316" s="1"/>
  <c r="U67" i="316" s="1"/>
  <c r="U68" i="316" s="1"/>
  <c r="U69" i="316" s="1"/>
  <c r="U70" i="316" s="1"/>
  <c r="U71" i="316" s="1"/>
  <c r="U72" i="316" s="1"/>
  <c r="U73" i="316" s="1"/>
  <c r="U74" i="316" s="1"/>
  <c r="U75" i="316" s="1"/>
  <c r="U76" i="316" s="1"/>
  <c r="U77" i="316" s="1"/>
  <c r="U78" i="316" s="1"/>
  <c r="U79" i="316" s="1"/>
  <c r="U80" i="316" s="1"/>
  <c r="U81" i="316" s="1"/>
  <c r="N19" i="310"/>
  <c r="H18" i="310"/>
  <c r="E18" i="310" s="1"/>
  <c r="S21" i="310"/>
  <c r="W21" i="310" s="1"/>
  <c r="P20" i="310"/>
  <c r="R21" i="310"/>
  <c r="V21" i="310" s="1"/>
  <c r="V119" i="307"/>
  <c r="S25" i="280"/>
  <c r="Q24" i="280"/>
  <c r="Q25" i="280" s="1"/>
  <c r="Q26" i="280" s="1"/>
  <c r="Q27" i="280" s="1"/>
  <c r="Q28" i="280" s="1"/>
  <c r="Q29" i="280" s="1"/>
  <c r="Q30" i="280" s="1"/>
  <c r="Q31" i="280" s="1"/>
  <c r="Q32" i="280" s="1"/>
  <c r="Q33" i="280" s="1"/>
  <c r="Q244" i="280" s="1"/>
  <c r="U41" i="274"/>
  <c r="U42" i="274" s="1"/>
  <c r="U43" i="274" s="1"/>
  <c r="U44" i="274" s="1"/>
  <c r="U45" i="274" s="1"/>
  <c r="U46" i="274" s="1"/>
  <c r="U47" i="274" s="1"/>
  <c r="U48" i="274" s="1"/>
  <c r="U49" i="274" s="1"/>
  <c r="U50" i="274" s="1"/>
  <c r="U51" i="274" s="1"/>
  <c r="U52" i="274" s="1"/>
  <c r="U53" i="274" s="1"/>
  <c r="U54" i="274" s="1"/>
  <c r="U55" i="274" s="1"/>
  <c r="U56" i="274" s="1"/>
  <c r="U57" i="274" s="1"/>
  <c r="U58" i="274" s="1"/>
  <c r="U59" i="274" s="1"/>
  <c r="U60" i="274" s="1"/>
  <c r="U61" i="274" s="1"/>
  <c r="U62" i="274" s="1"/>
  <c r="U63" i="274" s="1"/>
  <c r="U64" i="274" s="1"/>
  <c r="U65" i="274" s="1"/>
  <c r="U66" i="274" s="1"/>
  <c r="U67" i="274" s="1"/>
  <c r="U68" i="274" s="1"/>
  <c r="U69" i="274" s="1"/>
  <c r="U70" i="274" s="1"/>
  <c r="U71" i="274" s="1"/>
  <c r="U72" i="274" s="1"/>
  <c r="U73" i="274" s="1"/>
  <c r="U74" i="274" s="1"/>
  <c r="U75" i="274" s="1"/>
  <c r="U76" i="274" s="1"/>
  <c r="U77" i="274" s="1"/>
  <c r="U78" i="274" s="1"/>
  <c r="U79" i="274" s="1"/>
  <c r="U80" i="274" s="1"/>
  <c r="U81" i="274" s="1"/>
  <c r="U82" i="274" s="1"/>
  <c r="U83" i="274" s="1"/>
  <c r="U84" i="274" s="1"/>
  <c r="U85" i="274" s="1"/>
  <c r="U86" i="274" s="1"/>
  <c r="U87" i="274" s="1"/>
  <c r="U88" i="274" s="1"/>
  <c r="U89" i="274" s="1"/>
  <c r="U90" i="274" s="1"/>
  <c r="U91" i="274" s="1"/>
  <c r="U92" i="274" s="1"/>
  <c r="U93" i="274" s="1"/>
  <c r="U94" i="274" s="1"/>
  <c r="U95" i="274" s="1"/>
  <c r="U96" i="274" s="1"/>
  <c r="U97" i="274" s="1"/>
  <c r="U98" i="274" s="1"/>
  <c r="U99" i="274" s="1"/>
  <c r="U100" i="274" s="1"/>
  <c r="U101" i="274" s="1"/>
  <c r="U102" i="274" s="1"/>
  <c r="U103" i="274" s="1"/>
  <c r="U104" i="274" s="1"/>
  <c r="U105" i="274" s="1"/>
  <c r="U106" i="274" s="1"/>
  <c r="U107" i="274" s="1"/>
  <c r="U108" i="274" s="1"/>
  <c r="U109" i="274" s="1"/>
  <c r="U110" i="274" s="1"/>
  <c r="U111" i="274" s="1"/>
  <c r="U112" i="274" s="1"/>
  <c r="U113" i="274" s="1"/>
  <c r="U114" i="274" s="1"/>
  <c r="U115" i="274" s="1"/>
  <c r="U116" i="274" s="1"/>
  <c r="U117" i="274" s="1"/>
  <c r="U118" i="274" s="1"/>
  <c r="U119" i="274" s="1"/>
  <c r="U120" i="274" s="1"/>
  <c r="U121" i="274" s="1"/>
  <c r="U122" i="274" s="1"/>
  <c r="U123" i="274" s="1"/>
  <c r="U124" i="274" s="1"/>
  <c r="U125" i="274" s="1"/>
  <c r="U126" i="274" s="1"/>
  <c r="U127" i="274" s="1"/>
  <c r="U128" i="274" s="1"/>
  <c r="U129" i="274" s="1"/>
  <c r="U130" i="274" s="1"/>
  <c r="U131" i="274" s="1"/>
  <c r="U132" i="274" s="1"/>
  <c r="U133" i="274" s="1"/>
  <c r="U134" i="274" s="1"/>
  <c r="U135" i="274" s="1"/>
  <c r="U136" i="274" s="1"/>
  <c r="U137" i="274" s="1"/>
  <c r="U138" i="274" s="1"/>
  <c r="U139" i="274" s="1"/>
  <c r="U140" i="274" s="1"/>
  <c r="U141" i="274" s="1"/>
  <c r="U142" i="274" s="1"/>
  <c r="U143" i="274" s="1"/>
  <c r="U144" i="274" s="1"/>
  <c r="U145" i="274" s="1"/>
  <c r="U146" i="274" s="1"/>
  <c r="U147" i="274" s="1"/>
  <c r="U148" i="274" s="1"/>
  <c r="U149" i="274" s="1"/>
  <c r="U150" i="274" s="1"/>
  <c r="U151" i="274" s="1"/>
  <c r="U152" i="274" s="1"/>
  <c r="U153" i="274" s="1"/>
  <c r="U154" i="274" s="1"/>
  <c r="U155" i="274" s="1"/>
  <c r="U156" i="274" s="1"/>
  <c r="U157" i="274" s="1"/>
  <c r="U158" i="274" s="1"/>
  <c r="U159" i="274" s="1"/>
  <c r="U160" i="274" s="1"/>
  <c r="U161" i="274" s="1"/>
  <c r="U162" i="274" s="1"/>
  <c r="U163" i="274" s="1"/>
  <c r="U164" i="274" s="1"/>
  <c r="U165" i="274" s="1"/>
  <c r="U166" i="274" s="1"/>
  <c r="U167" i="274" s="1"/>
  <c r="U168" i="274" s="1"/>
  <c r="U169" i="274" s="1"/>
  <c r="U170" i="274" s="1"/>
  <c r="U171" i="274" s="1"/>
  <c r="U172" i="274" s="1"/>
  <c r="U173" i="274" s="1"/>
  <c r="U174" i="274" s="1"/>
  <c r="U175" i="274" s="1"/>
  <c r="U176" i="274" s="1"/>
  <c r="U177" i="274" s="1"/>
  <c r="U178" i="274" s="1"/>
  <c r="U179" i="274" s="1"/>
  <c r="U180" i="274" s="1"/>
  <c r="U181" i="274" s="1"/>
  <c r="U182" i="274" s="1"/>
  <c r="U183" i="274" s="1"/>
  <c r="U184" i="274" s="1"/>
  <c r="U185" i="274" s="1"/>
  <c r="U186" i="274" s="1"/>
  <c r="U187" i="274" s="1"/>
  <c r="U188" i="274" s="1"/>
  <c r="U189" i="274" s="1"/>
  <c r="U190" i="274" s="1"/>
  <c r="U191" i="274" s="1"/>
  <c r="U192" i="274" s="1"/>
  <c r="U193" i="274" s="1"/>
  <c r="U194" i="274" s="1"/>
  <c r="U195" i="274" s="1"/>
  <c r="U196" i="274" s="1"/>
  <c r="U197" i="274" s="1"/>
  <c r="U198" i="274" s="1"/>
  <c r="U199" i="274" s="1"/>
  <c r="U200" i="274" s="1"/>
  <c r="U201" i="274" s="1"/>
  <c r="U202" i="274" s="1"/>
  <c r="U203" i="274" s="1"/>
  <c r="U204" i="274" s="1"/>
  <c r="U205" i="274" s="1"/>
  <c r="U206" i="274" s="1"/>
  <c r="U207" i="274" s="1"/>
  <c r="U208" i="274" s="1"/>
  <c r="U209" i="274" s="1"/>
  <c r="U210" i="274" s="1"/>
  <c r="U211" i="274" s="1"/>
  <c r="U212" i="274" s="1"/>
  <c r="U213" i="274" s="1"/>
  <c r="U214" i="274" s="1"/>
  <c r="U215" i="274" s="1"/>
  <c r="U216" i="274" s="1"/>
  <c r="U217" i="274" s="1"/>
  <c r="U218" i="274" s="1"/>
  <c r="U219" i="274" s="1"/>
  <c r="U220" i="274" s="1"/>
  <c r="U221" i="274" s="1"/>
  <c r="U222" i="274" s="1"/>
  <c r="U223" i="274" s="1"/>
  <c r="U224" i="274" s="1"/>
  <c r="U225" i="274" s="1"/>
  <c r="U226" i="274" s="1"/>
  <c r="U227" i="274" s="1"/>
  <c r="U228" i="274" s="1"/>
  <c r="U229" i="274" s="1"/>
  <c r="U230" i="274" s="1"/>
  <c r="U231" i="274" s="1"/>
  <c r="U232" i="274" s="1"/>
  <c r="U233" i="274" s="1"/>
  <c r="U234" i="274" s="1"/>
  <c r="U235" i="274" s="1"/>
  <c r="U236" i="274" s="1"/>
  <c r="U237" i="274" s="1"/>
  <c r="U238" i="274" s="1"/>
  <c r="U239" i="274" s="1"/>
  <c r="U240" i="274" s="1"/>
  <c r="U241" i="274" s="1"/>
  <c r="U242" i="274" s="1"/>
  <c r="U243" i="274" s="1"/>
  <c r="U244" i="274" s="1"/>
  <c r="U245" i="274" s="1"/>
  <c r="U246" i="274" s="1"/>
  <c r="U247" i="274" s="1"/>
  <c r="U248" i="274" s="1"/>
  <c r="U249" i="274" s="1"/>
  <c r="U250" i="274" s="1"/>
  <c r="U251" i="274" s="1"/>
  <c r="U252" i="274" s="1"/>
  <c r="U253" i="274" s="1"/>
  <c r="U254" i="274" s="1"/>
  <c r="U255" i="274" s="1"/>
  <c r="U256" i="274" s="1"/>
  <c r="U257" i="274" s="1"/>
  <c r="U258" i="274" s="1"/>
  <c r="U259" i="274" s="1"/>
  <c r="U260" i="274" s="1"/>
  <c r="U261" i="274" s="1"/>
  <c r="U262" i="274" s="1"/>
  <c r="U263" i="274" s="1"/>
  <c r="U264" i="274" s="1"/>
  <c r="U265" i="274" s="1"/>
  <c r="U266" i="274" s="1"/>
  <c r="U267" i="274" s="1"/>
  <c r="U268" i="274" s="1"/>
  <c r="U269" i="274" s="1"/>
  <c r="U270" i="274" s="1"/>
  <c r="U271" i="274" s="1"/>
  <c r="U272" i="274" s="1"/>
  <c r="U273" i="274" s="1"/>
  <c r="U274" i="274" s="1"/>
  <c r="U275" i="274" s="1"/>
  <c r="U276" i="274" s="1"/>
  <c r="U277" i="274" s="1"/>
  <c r="U278" i="274" s="1"/>
  <c r="U279" i="274" s="1"/>
  <c r="U280" i="274" s="1"/>
  <c r="U281" i="274" s="1"/>
  <c r="U282" i="274" s="1"/>
  <c r="U283" i="274" s="1"/>
  <c r="U284" i="274" s="1"/>
  <c r="U285" i="274" s="1"/>
  <c r="U286" i="274" s="1"/>
  <c r="U287" i="274" s="1"/>
  <c r="U288" i="274" s="1"/>
  <c r="U289" i="274" s="1"/>
  <c r="U290" i="274" s="1"/>
  <c r="U291" i="274" s="1"/>
  <c r="U292" i="274" s="1"/>
  <c r="U293" i="274" s="1"/>
  <c r="U294" i="274" s="1"/>
  <c r="U295" i="274" s="1"/>
  <c r="U296" i="274" s="1"/>
  <c r="U297" i="274" s="1"/>
  <c r="U298" i="274" s="1"/>
  <c r="U299" i="274" s="1"/>
  <c r="U300" i="274" s="1"/>
  <c r="U301" i="274" s="1"/>
  <c r="U302" i="274" s="1"/>
  <c r="U303" i="274" s="1"/>
  <c r="U304" i="274" s="1"/>
  <c r="U305" i="274" s="1"/>
  <c r="U306" i="274" s="1"/>
  <c r="U307" i="274" s="1"/>
  <c r="U308" i="274" s="1"/>
  <c r="U309" i="274" s="1"/>
  <c r="U310" i="274" s="1"/>
  <c r="U311" i="274" s="1"/>
  <c r="U312" i="274" s="1"/>
  <c r="U313" i="274" s="1"/>
  <c r="U314" i="274" s="1"/>
  <c r="U315" i="274" s="1"/>
  <c r="U316" i="274" s="1"/>
  <c r="U317" i="274" s="1"/>
  <c r="U318" i="274" s="1"/>
  <c r="U319" i="274" s="1"/>
  <c r="U320" i="274" s="1"/>
  <c r="U321" i="274" s="1"/>
  <c r="U322" i="274" s="1"/>
  <c r="U323" i="274" s="1"/>
  <c r="U324" i="274" s="1"/>
  <c r="B20" i="268"/>
  <c r="V18" i="271"/>
  <c r="T17" i="271"/>
  <c r="W235" i="268"/>
  <c r="W236" i="268" s="1"/>
  <c r="U103" i="268"/>
  <c r="U104" i="268" s="1"/>
  <c r="U105" i="268" s="1"/>
  <c r="P277" i="265"/>
  <c r="S179" i="304"/>
  <c r="S267" i="292"/>
  <c r="O18" i="277"/>
  <c r="I18" i="277" s="1"/>
  <c r="R244" i="292"/>
  <c r="S256" i="289"/>
  <c r="U18" i="304"/>
  <c r="V34" i="298"/>
  <c r="V18" i="292"/>
  <c r="T18" i="292" s="1"/>
  <c r="W18" i="292"/>
  <c r="Q211" i="292"/>
  <c r="N18" i="289"/>
  <c r="N19" i="289" s="1"/>
  <c r="N20" i="289" s="1"/>
  <c r="N21" i="289" s="1"/>
  <c r="N22" i="289" s="1"/>
  <c r="N23" i="289" s="1"/>
  <c r="N24" i="289" s="1"/>
  <c r="N25" i="289" s="1"/>
  <c r="N26" i="289" s="1"/>
  <c r="N27" i="289" s="1"/>
  <c r="J17" i="289"/>
  <c r="G17" i="289" s="1"/>
  <c r="W18" i="289"/>
  <c r="P18" i="289"/>
  <c r="J18" i="289" s="1"/>
  <c r="G18" i="289" s="1"/>
  <c r="P20" i="277"/>
  <c r="J20" i="277" s="1"/>
  <c r="T18" i="277"/>
  <c r="T19" i="313"/>
  <c r="P19" i="313"/>
  <c r="J19" i="313" s="1"/>
  <c r="G19" i="313" s="1"/>
  <c r="O19" i="313"/>
  <c r="I19" i="313" s="1"/>
  <c r="F19" i="313" s="1"/>
  <c r="N19" i="313"/>
  <c r="H19" i="313" s="1"/>
  <c r="E19" i="313" s="1"/>
  <c r="Q44" i="304"/>
  <c r="U18" i="301"/>
  <c r="U20" i="301" s="1"/>
  <c r="U21" i="301" s="1"/>
  <c r="U22" i="301" s="1"/>
  <c r="U23" i="301" s="1"/>
  <c r="N18" i="301"/>
  <c r="N19" i="301" s="1"/>
  <c r="N20" i="301" s="1"/>
  <c r="N21" i="301" s="1"/>
  <c r="N22" i="301" s="1"/>
  <c r="N23" i="301" s="1"/>
  <c r="W18" i="301"/>
  <c r="W20" i="301" s="1"/>
  <c r="W21" i="301" s="1"/>
  <c r="W22" i="301" s="1"/>
  <c r="W23" i="301" s="1"/>
  <c r="U34" i="298"/>
  <c r="U18" i="298"/>
  <c r="U19" i="298" s="1"/>
  <c r="U20" i="298" s="1"/>
  <c r="U21" i="298" s="1"/>
  <c r="U22" i="298" s="1"/>
  <c r="U23" i="298" s="1"/>
  <c r="U24" i="298" s="1"/>
  <c r="U25" i="298" s="1"/>
  <c r="U26" i="298" s="1"/>
  <c r="U27" i="298" s="1"/>
  <c r="V18" i="298"/>
  <c r="T18" i="298" s="1"/>
  <c r="W34" i="298"/>
  <c r="N18" i="292"/>
  <c r="N19" i="292" s="1"/>
  <c r="N20" i="292" s="1"/>
  <c r="N21" i="292" s="1"/>
  <c r="N22" i="292" s="1"/>
  <c r="N23" i="292" s="1"/>
  <c r="N24" i="292" s="1"/>
  <c r="N25" i="292" s="1"/>
  <c r="N26" i="292" s="1"/>
  <c r="N27" i="292" s="1"/>
  <c r="N28" i="292" s="1"/>
  <c r="N29" i="292" s="1"/>
  <c r="N30" i="292" s="1"/>
  <c r="N31" i="292" s="1"/>
  <c r="N32" i="292" s="1"/>
  <c r="N33" i="292" s="1"/>
  <c r="N34" i="292" s="1"/>
  <c r="W34" i="292"/>
  <c r="P18" i="292"/>
  <c r="J18" i="292" s="1"/>
  <c r="G18" i="292" s="1"/>
  <c r="R35" i="292"/>
  <c r="U18" i="289"/>
  <c r="U19" i="289" s="1"/>
  <c r="U20" i="289" s="1"/>
  <c r="U21" i="289" s="1"/>
  <c r="U22" i="289" s="1"/>
  <c r="U24" i="289" s="1"/>
  <c r="U25" i="289" s="1"/>
  <c r="U26" i="289" s="1"/>
  <c r="U27" i="289" s="1"/>
  <c r="U28" i="289" s="1"/>
  <c r="N18" i="283"/>
  <c r="N19" i="283" s="1"/>
  <c r="N20" i="283" s="1"/>
  <c r="N21" i="283" s="1"/>
  <c r="N22" i="283" s="1"/>
  <c r="N18" i="280"/>
  <c r="N19" i="277"/>
  <c r="H19" i="277" s="1"/>
  <c r="V34" i="304"/>
  <c r="R19" i="289"/>
  <c r="H17" i="289"/>
  <c r="E17" i="289" s="1"/>
  <c r="Q35" i="298"/>
  <c r="S35" i="292"/>
  <c r="S19" i="289"/>
  <c r="T17" i="280"/>
  <c r="W18" i="298"/>
  <c r="R35" i="298"/>
  <c r="O19" i="319"/>
  <c r="S19" i="304"/>
  <c r="P18" i="301"/>
  <c r="S35" i="298"/>
  <c r="O18" i="292"/>
  <c r="I18" i="292" s="1"/>
  <c r="F18" i="292" s="1"/>
  <c r="W18" i="304"/>
  <c r="R34" i="304"/>
  <c r="P20" i="307"/>
  <c r="J20" i="307" s="1"/>
  <c r="G20" i="307" s="1"/>
  <c r="O18" i="280"/>
  <c r="I18" i="280" s="1"/>
  <c r="F18" i="280" s="1"/>
  <c r="N18" i="298"/>
  <c r="H17" i="298"/>
  <c r="E17" i="298" s="1"/>
  <c r="P20" i="316"/>
  <c r="V18" i="289"/>
  <c r="V18" i="301"/>
  <c r="V20" i="301" s="1"/>
  <c r="V21" i="301" s="1"/>
  <c r="U18" i="292"/>
  <c r="U19" i="292" s="1"/>
  <c r="U20" i="292" s="1"/>
  <c r="U21" i="292" s="1"/>
  <c r="S36" i="289"/>
  <c r="N19" i="319"/>
  <c r="Q35" i="292"/>
  <c r="Q19" i="304"/>
  <c r="R19" i="304"/>
  <c r="S19" i="298"/>
  <c r="R19" i="298"/>
  <c r="S24" i="301"/>
  <c r="O18" i="289"/>
  <c r="N19" i="316"/>
  <c r="H18" i="316"/>
  <c r="E18" i="316" s="1"/>
  <c r="W35" i="289"/>
  <c r="W36" i="289" s="1"/>
  <c r="P18" i="304"/>
  <c r="S62" i="289"/>
  <c r="R28" i="289"/>
  <c r="R185" i="289"/>
  <c r="Q24" i="301"/>
  <c r="Q28" i="289"/>
  <c r="S19" i="292"/>
  <c r="S35" i="304"/>
  <c r="R24" i="301"/>
  <c r="R19" i="292"/>
  <c r="L19" i="280"/>
  <c r="L20" i="280" s="1"/>
  <c r="H18" i="277"/>
  <c r="E18" i="277" s="1"/>
  <c r="G18" i="277"/>
  <c r="O18" i="286"/>
  <c r="I17" i="286"/>
  <c r="F17" i="286" s="1"/>
  <c r="O19" i="316"/>
  <c r="I18" i="316"/>
  <c r="F18" i="316" s="1"/>
  <c r="C22" i="319"/>
  <c r="D21" i="319"/>
  <c r="P19" i="319"/>
  <c r="J18" i="319"/>
  <c r="G18" i="319" s="1"/>
  <c r="K20" i="319"/>
  <c r="T18" i="319"/>
  <c r="M21" i="319"/>
  <c r="L23" i="319"/>
  <c r="L22" i="316"/>
  <c r="M20" i="316"/>
  <c r="J19" i="316"/>
  <c r="G19" i="316" s="1"/>
  <c r="D22" i="316"/>
  <c r="C21" i="316"/>
  <c r="K21" i="316"/>
  <c r="T18" i="316"/>
  <c r="M20" i="313"/>
  <c r="L20" i="313"/>
  <c r="D22" i="313"/>
  <c r="C23" i="313"/>
  <c r="K20" i="313"/>
  <c r="K21" i="310"/>
  <c r="D21" i="310"/>
  <c r="J19" i="310"/>
  <c r="G19" i="310" s="1"/>
  <c r="M20" i="310"/>
  <c r="C23" i="310"/>
  <c r="T18" i="310"/>
  <c r="O20" i="310"/>
  <c r="I19" i="310"/>
  <c r="F19" i="310" s="1"/>
  <c r="L25" i="310"/>
  <c r="D21" i="307"/>
  <c r="N20" i="307"/>
  <c r="H19" i="307"/>
  <c r="E19" i="307" s="1"/>
  <c r="M21" i="307"/>
  <c r="C23" i="307"/>
  <c r="L22" i="307"/>
  <c r="O20" i="307"/>
  <c r="I19" i="307"/>
  <c r="F19" i="307" s="1"/>
  <c r="T18" i="307"/>
  <c r="K22" i="307"/>
  <c r="U35" i="304"/>
  <c r="U36" i="304" s="1"/>
  <c r="U37" i="304" s="1"/>
  <c r="U38" i="304" s="1"/>
  <c r="L22" i="304"/>
  <c r="I17" i="304"/>
  <c r="F17" i="304" s="1"/>
  <c r="O18" i="304"/>
  <c r="C23" i="304"/>
  <c r="T18" i="304"/>
  <c r="T17" i="304"/>
  <c r="D23" i="304"/>
  <c r="N18" i="304"/>
  <c r="H17" i="304"/>
  <c r="E17" i="304" s="1"/>
  <c r="K21" i="304"/>
  <c r="M21" i="304"/>
  <c r="C19" i="301"/>
  <c r="M20" i="301"/>
  <c r="O18" i="301"/>
  <c r="I17" i="301"/>
  <c r="F17" i="301" s="1"/>
  <c r="K19" i="301"/>
  <c r="D19" i="301"/>
  <c r="L20" i="301"/>
  <c r="K21" i="298"/>
  <c r="O18" i="298"/>
  <c r="I17" i="298"/>
  <c r="F17" i="298" s="1"/>
  <c r="L20" i="298"/>
  <c r="D22" i="298"/>
  <c r="M22" i="298"/>
  <c r="P18" i="298"/>
  <c r="J17" i="298"/>
  <c r="G17" i="298" s="1"/>
  <c r="C19" i="298"/>
  <c r="C20" i="292"/>
  <c r="K19" i="292"/>
  <c r="M19" i="292"/>
  <c r="L19" i="292"/>
  <c r="D20" i="292"/>
  <c r="M19" i="289"/>
  <c r="L19" i="289"/>
  <c r="D20" i="289"/>
  <c r="K19" i="289"/>
  <c r="C19" i="289"/>
  <c r="L20" i="286"/>
  <c r="D19" i="286"/>
  <c r="G18" i="286"/>
  <c r="T18" i="286"/>
  <c r="K20" i="286"/>
  <c r="M20" i="286"/>
  <c r="C19" i="286"/>
  <c r="N18" i="286"/>
  <c r="H17" i="286"/>
  <c r="E17" i="286" s="1"/>
  <c r="P18" i="283"/>
  <c r="J17" i="283"/>
  <c r="G17" i="283" s="1"/>
  <c r="T17" i="283"/>
  <c r="C19" i="283"/>
  <c r="K19" i="283"/>
  <c r="L22" i="283"/>
  <c r="M20" i="283"/>
  <c r="O18" i="283"/>
  <c r="I17" i="283"/>
  <c r="F17" i="283" s="1"/>
  <c r="D21" i="283"/>
  <c r="M20" i="280"/>
  <c r="D20" i="280"/>
  <c r="P18" i="280"/>
  <c r="J17" i="280"/>
  <c r="G17" i="280" s="1"/>
  <c r="K20" i="280"/>
  <c r="C21" i="280"/>
  <c r="M21" i="277"/>
  <c r="D20" i="277"/>
  <c r="C19" i="277"/>
  <c r="F18" i="277"/>
  <c r="L20" i="277"/>
  <c r="K20" i="277"/>
  <c r="K20" i="265"/>
  <c r="J17" i="265"/>
  <c r="G17" i="265" s="1"/>
  <c r="D22" i="265"/>
  <c r="H17" i="265"/>
  <c r="E17" i="265" s="1"/>
  <c r="T17" i="265"/>
  <c r="C22" i="265"/>
  <c r="L20" i="265"/>
  <c r="I17" i="265"/>
  <c r="F17" i="265" s="1"/>
  <c r="M22" i="265"/>
  <c r="W25" i="280" l="1"/>
  <c r="U135" i="319"/>
  <c r="U136" i="319" s="1"/>
  <c r="U137" i="319" s="1"/>
  <c r="U138" i="319" s="1"/>
  <c r="U139" i="319" s="1"/>
  <c r="U140" i="319" s="1"/>
  <c r="U141" i="319" s="1"/>
  <c r="U142" i="319" s="1"/>
  <c r="U143" i="319" s="1"/>
  <c r="U144" i="319" s="1"/>
  <c r="U145" i="319" s="1"/>
  <c r="U146" i="319" s="1"/>
  <c r="U147" i="319" s="1"/>
  <c r="U148" i="319" s="1"/>
  <c r="W30" i="319"/>
  <c r="W33" i="307"/>
  <c r="U32" i="307"/>
  <c r="V88" i="313"/>
  <c r="V89" i="313" s="1"/>
  <c r="V90" i="313" s="1"/>
  <c r="V91" i="313" s="1"/>
  <c r="V92" i="313" s="1"/>
  <c r="V93" i="313" s="1"/>
  <c r="V94" i="313" s="1"/>
  <c r="P21" i="310"/>
  <c r="W246" i="286"/>
  <c r="W247" i="286" s="1"/>
  <c r="W248" i="286" s="1"/>
  <c r="W249" i="286" s="1"/>
  <c r="W250" i="286" s="1"/>
  <c r="W251" i="286" s="1"/>
  <c r="W252" i="286" s="1"/>
  <c r="W253" i="286" s="1"/>
  <c r="W254" i="286" s="1"/>
  <c r="W255" i="286" s="1"/>
  <c r="W256" i="286" s="1"/>
  <c r="W257" i="286" s="1"/>
  <c r="W258" i="286" s="1"/>
  <c r="W259" i="286" s="1"/>
  <c r="W260" i="286" s="1"/>
  <c r="W261" i="286" s="1"/>
  <c r="W262" i="286" s="1"/>
  <c r="W263" i="286" s="1"/>
  <c r="W264" i="286" s="1"/>
  <c r="W265" i="286" s="1"/>
  <c r="W266" i="286" s="1"/>
  <c r="W267" i="286" s="1"/>
  <c r="W268" i="286" s="1"/>
  <c r="W269" i="286" s="1"/>
  <c r="W270" i="286" s="1"/>
  <c r="W271" i="286" s="1"/>
  <c r="W272" i="286" s="1"/>
  <c r="W273" i="286" s="1"/>
  <c r="W274" i="286" s="1"/>
  <c r="W275" i="286" s="1"/>
  <c r="W276" i="286" s="1"/>
  <c r="W277" i="286" s="1"/>
  <c r="W278" i="286" s="1"/>
  <c r="W279" i="286" s="1"/>
  <c r="W280" i="286" s="1"/>
  <c r="W281" i="286" s="1"/>
  <c r="W282" i="286" s="1"/>
  <c r="W283" i="286" s="1"/>
  <c r="W284" i="286" s="1"/>
  <c r="W285" i="286" s="1"/>
  <c r="W286" i="286" s="1"/>
  <c r="W287" i="286" s="1"/>
  <c r="W288" i="286" s="1"/>
  <c r="W289" i="286" s="1"/>
  <c r="W290" i="286" s="1"/>
  <c r="W291" i="286" s="1"/>
  <c r="W292" i="286" s="1"/>
  <c r="W293" i="286" s="1"/>
  <c r="W294" i="286" s="1"/>
  <c r="W295" i="286" s="1"/>
  <c r="W296" i="286" s="1"/>
  <c r="W297" i="286" s="1"/>
  <c r="W298" i="286" s="1"/>
  <c r="W299" i="286" s="1"/>
  <c r="W300" i="286" s="1"/>
  <c r="W301" i="286" s="1"/>
  <c r="W302" i="286" s="1"/>
  <c r="W303" i="286" s="1"/>
  <c r="W304" i="286" s="1"/>
  <c r="W305" i="286" s="1"/>
  <c r="W306" i="286" s="1"/>
  <c r="W307" i="286" s="1"/>
  <c r="W308" i="286" s="1"/>
  <c r="W309" i="286" s="1"/>
  <c r="W310" i="286" s="1"/>
  <c r="W311" i="286" s="1"/>
  <c r="W312" i="286" s="1"/>
  <c r="W313" i="286" s="1"/>
  <c r="W314" i="286" s="1"/>
  <c r="W315" i="286" s="1"/>
  <c r="W316" i="286" s="1"/>
  <c r="W317" i="286" s="1"/>
  <c r="W318" i="286" s="1"/>
  <c r="W319" i="286" s="1"/>
  <c r="W320" i="286" s="1"/>
  <c r="W321" i="286" s="1"/>
  <c r="W322" i="286" s="1"/>
  <c r="W323" i="286" s="1"/>
  <c r="W324" i="286" s="1"/>
  <c r="W325" i="286" s="1"/>
  <c r="W326" i="286" s="1"/>
  <c r="W327" i="286" s="1"/>
  <c r="W328" i="286" s="1"/>
  <c r="W329" i="286" s="1"/>
  <c r="W330" i="286" s="1"/>
  <c r="W331" i="286" s="1"/>
  <c r="W332" i="286" s="1"/>
  <c r="W333" i="286" s="1"/>
  <c r="W334" i="286" s="1"/>
  <c r="W335" i="286" s="1"/>
  <c r="W336" i="286" s="1"/>
  <c r="W337" i="286" s="1"/>
  <c r="W338" i="286" s="1"/>
  <c r="W339" i="286" s="1"/>
  <c r="W340" i="286" s="1"/>
  <c r="W341" i="286" s="1"/>
  <c r="W342" i="286" s="1"/>
  <c r="W343" i="286" s="1"/>
  <c r="W344" i="286" s="1"/>
  <c r="W345" i="286" s="1"/>
  <c r="W346" i="286" s="1"/>
  <c r="W347" i="286" s="1"/>
  <c r="W348" i="286" s="1"/>
  <c r="W349" i="286" s="1"/>
  <c r="W350" i="286" s="1"/>
  <c r="W351" i="286" s="1"/>
  <c r="W352" i="286" s="1"/>
  <c r="W353" i="286" s="1"/>
  <c r="W354" i="286" s="1"/>
  <c r="W355" i="286" s="1"/>
  <c r="W356" i="286" s="1"/>
  <c r="W357" i="286" s="1"/>
  <c r="W358" i="286" s="1"/>
  <c r="W359" i="286" s="1"/>
  <c r="W360" i="286" s="1"/>
  <c r="W361" i="286" s="1"/>
  <c r="U245" i="286"/>
  <c r="U246" i="286" s="1"/>
  <c r="U247" i="286" s="1"/>
  <c r="U248" i="286" s="1"/>
  <c r="U249" i="286" s="1"/>
  <c r="U250" i="286" s="1"/>
  <c r="U251" i="286" s="1"/>
  <c r="U252" i="286" s="1"/>
  <c r="U253" i="286" s="1"/>
  <c r="U254" i="286" s="1"/>
  <c r="U255" i="286" s="1"/>
  <c r="U256" i="286" s="1"/>
  <c r="U257" i="286" s="1"/>
  <c r="U258" i="286" s="1"/>
  <c r="U259" i="286" s="1"/>
  <c r="U260" i="286" s="1"/>
  <c r="U261" i="286" s="1"/>
  <c r="U262" i="286" s="1"/>
  <c r="U263" i="286" s="1"/>
  <c r="U264" i="286" s="1"/>
  <c r="U265" i="286" s="1"/>
  <c r="U266" i="286" s="1"/>
  <c r="U267" i="286" s="1"/>
  <c r="U268" i="286" s="1"/>
  <c r="U269" i="286" s="1"/>
  <c r="U270" i="286" s="1"/>
  <c r="U271" i="286" s="1"/>
  <c r="U272" i="286" s="1"/>
  <c r="U273" i="286" s="1"/>
  <c r="U274" i="286" s="1"/>
  <c r="U275" i="286" s="1"/>
  <c r="U276" i="286" s="1"/>
  <c r="U277" i="286" s="1"/>
  <c r="U278" i="286" s="1"/>
  <c r="U279" i="286" s="1"/>
  <c r="U280" i="286" s="1"/>
  <c r="U281" i="286" s="1"/>
  <c r="U282" i="286" s="1"/>
  <c r="U283" i="286" s="1"/>
  <c r="U284" i="286" s="1"/>
  <c r="U285" i="286" s="1"/>
  <c r="U286" i="286" s="1"/>
  <c r="U287" i="286" s="1"/>
  <c r="U288" i="286" s="1"/>
  <c r="U289" i="286" s="1"/>
  <c r="U290" i="286" s="1"/>
  <c r="U291" i="286" s="1"/>
  <c r="U292" i="286" s="1"/>
  <c r="U293" i="286" s="1"/>
  <c r="U294" i="286" s="1"/>
  <c r="U295" i="286" s="1"/>
  <c r="U296" i="286" s="1"/>
  <c r="U297" i="286" s="1"/>
  <c r="U298" i="286" s="1"/>
  <c r="U299" i="286" s="1"/>
  <c r="U300" i="286" s="1"/>
  <c r="U301" i="286" s="1"/>
  <c r="U302" i="286" s="1"/>
  <c r="U303" i="286" s="1"/>
  <c r="U304" i="286" s="1"/>
  <c r="U305" i="286" s="1"/>
  <c r="U306" i="286" s="1"/>
  <c r="U307" i="286" s="1"/>
  <c r="U308" i="286" s="1"/>
  <c r="U309" i="286" s="1"/>
  <c r="U310" i="286" s="1"/>
  <c r="U311" i="286" s="1"/>
  <c r="U312" i="286" s="1"/>
  <c r="U313" i="286" s="1"/>
  <c r="U314" i="286" s="1"/>
  <c r="U315" i="286" s="1"/>
  <c r="U316" i="286" s="1"/>
  <c r="U317" i="286" s="1"/>
  <c r="U318" i="286" s="1"/>
  <c r="U319" i="286" s="1"/>
  <c r="U320" i="286" s="1"/>
  <c r="U321" i="286" s="1"/>
  <c r="U322" i="286" s="1"/>
  <c r="U323" i="286" s="1"/>
  <c r="U324" i="286" s="1"/>
  <c r="U325" i="286" s="1"/>
  <c r="U326" i="286" s="1"/>
  <c r="U327" i="286" s="1"/>
  <c r="U328" i="286" s="1"/>
  <c r="U329" i="286" s="1"/>
  <c r="U330" i="286" s="1"/>
  <c r="U331" i="286" s="1"/>
  <c r="U332" i="286" s="1"/>
  <c r="U333" i="286" s="1"/>
  <c r="U334" i="286" s="1"/>
  <c r="U335" i="286" s="1"/>
  <c r="U336" i="286" s="1"/>
  <c r="U337" i="286" s="1"/>
  <c r="U338" i="286" s="1"/>
  <c r="U339" i="286" s="1"/>
  <c r="U340" i="286" s="1"/>
  <c r="U341" i="286" s="1"/>
  <c r="U342" i="286" s="1"/>
  <c r="U343" i="286" s="1"/>
  <c r="U344" i="286" s="1"/>
  <c r="U345" i="286" s="1"/>
  <c r="U346" i="286" s="1"/>
  <c r="U347" i="286" s="1"/>
  <c r="U348" i="286" s="1"/>
  <c r="U349" i="286" s="1"/>
  <c r="U350" i="286" s="1"/>
  <c r="U351" i="286" s="1"/>
  <c r="U352" i="286" s="1"/>
  <c r="U353" i="286" s="1"/>
  <c r="U354" i="286" s="1"/>
  <c r="U355" i="286" s="1"/>
  <c r="U356" i="286" s="1"/>
  <c r="U357" i="286" s="1"/>
  <c r="U358" i="286" s="1"/>
  <c r="U359" i="286" s="1"/>
  <c r="U360" i="286" s="1"/>
  <c r="U361" i="286" s="1"/>
  <c r="R245" i="280"/>
  <c r="R246" i="280" s="1"/>
  <c r="R247" i="280" s="1"/>
  <c r="R248" i="280" s="1"/>
  <c r="R249" i="280" s="1"/>
  <c r="R250" i="280" s="1"/>
  <c r="R251" i="280" s="1"/>
  <c r="R252" i="280" s="1"/>
  <c r="R253" i="280" s="1"/>
  <c r="R254" i="280" s="1"/>
  <c r="R255" i="280" s="1"/>
  <c r="R256" i="280" s="1"/>
  <c r="R257" i="280" s="1"/>
  <c r="R258" i="280" s="1"/>
  <c r="R259" i="280" s="1"/>
  <c r="R260" i="280" s="1"/>
  <c r="R261" i="280" s="1"/>
  <c r="R262" i="280" s="1"/>
  <c r="R263" i="280" s="1"/>
  <c r="R264" i="280" s="1"/>
  <c r="R265" i="280" s="1"/>
  <c r="R266" i="280" s="1"/>
  <c r="R267" i="280" s="1"/>
  <c r="R268" i="280" s="1"/>
  <c r="R269" i="280" s="1"/>
  <c r="R270" i="280" s="1"/>
  <c r="R271" i="280" s="1"/>
  <c r="R272" i="280" s="1"/>
  <c r="R273" i="280" s="1"/>
  <c r="R274" i="280" s="1"/>
  <c r="R275" i="280" s="1"/>
  <c r="R276" i="280" s="1"/>
  <c r="R277" i="280" s="1"/>
  <c r="R278" i="280" s="1"/>
  <c r="R279" i="280" s="1"/>
  <c r="R280" i="280" s="1"/>
  <c r="R281" i="280" s="1"/>
  <c r="R282" i="280" s="1"/>
  <c r="R283" i="280" s="1"/>
  <c r="R284" i="280" s="1"/>
  <c r="R285" i="280" s="1"/>
  <c r="R286" i="280" s="1"/>
  <c r="R287" i="280" s="1"/>
  <c r="R288" i="280" s="1"/>
  <c r="R289" i="280" s="1"/>
  <c r="R290" i="280" s="1"/>
  <c r="R291" i="280" s="1"/>
  <c r="R292" i="280" s="1"/>
  <c r="R293" i="280" s="1"/>
  <c r="R294" i="280" s="1"/>
  <c r="R295" i="280" s="1"/>
  <c r="R296" i="280" s="1"/>
  <c r="R297" i="280" s="1"/>
  <c r="R298" i="280" s="1"/>
  <c r="R299" i="280" s="1"/>
  <c r="R300" i="280" s="1"/>
  <c r="R301" i="280" s="1"/>
  <c r="R302" i="280" s="1"/>
  <c r="R303" i="280" s="1"/>
  <c r="R304" i="280" s="1"/>
  <c r="R305" i="280" s="1"/>
  <c r="R306" i="280" s="1"/>
  <c r="R307" i="280" s="1"/>
  <c r="R308" i="280" s="1"/>
  <c r="R309" i="280" s="1"/>
  <c r="R310" i="280" s="1"/>
  <c r="R311" i="280" s="1"/>
  <c r="R312" i="280" s="1"/>
  <c r="R313" i="280" s="1"/>
  <c r="R314" i="280" s="1"/>
  <c r="R315" i="280" s="1"/>
  <c r="R316" i="280" s="1"/>
  <c r="R317" i="280" s="1"/>
  <c r="R318" i="280" s="1"/>
  <c r="R319" i="280" s="1"/>
  <c r="R320" i="280" s="1"/>
  <c r="R321" i="280" s="1"/>
  <c r="R322" i="280" s="1"/>
  <c r="R323" i="280" s="1"/>
  <c r="R324" i="280" s="1"/>
  <c r="R325" i="280" s="1"/>
  <c r="R326" i="280" s="1"/>
  <c r="R327" i="280" s="1"/>
  <c r="R328" i="280" s="1"/>
  <c r="R329" i="280" s="1"/>
  <c r="R330" i="280" s="1"/>
  <c r="R331" i="280" s="1"/>
  <c r="R332" i="280" s="1"/>
  <c r="R333" i="280" s="1"/>
  <c r="R334" i="280" s="1"/>
  <c r="R335" i="280" s="1"/>
  <c r="R336" i="280" s="1"/>
  <c r="R337" i="280" s="1"/>
  <c r="R338" i="280" s="1"/>
  <c r="R339" i="280" s="1"/>
  <c r="R340" i="280" s="1"/>
  <c r="R341" i="280" s="1"/>
  <c r="R342" i="280" s="1"/>
  <c r="R343" i="280" s="1"/>
  <c r="R344" i="280" s="1"/>
  <c r="R345" i="280" s="1"/>
  <c r="R346" i="280" s="1"/>
  <c r="R347" i="280" s="1"/>
  <c r="R348" i="280" s="1"/>
  <c r="R349" i="280" s="1"/>
  <c r="R350" i="280" s="1"/>
  <c r="R351" i="280" s="1"/>
  <c r="R352" i="280" s="1"/>
  <c r="R353" i="280" s="1"/>
  <c r="R354" i="280" s="1"/>
  <c r="R355" i="280" s="1"/>
  <c r="R356" i="280" s="1"/>
  <c r="R357" i="280" s="1"/>
  <c r="R358" i="280" s="1"/>
  <c r="R359" i="280" s="1"/>
  <c r="R360" i="280" s="1"/>
  <c r="R361" i="280" s="1"/>
  <c r="R362" i="280" s="1"/>
  <c r="R363" i="280" s="1"/>
  <c r="V45" i="280"/>
  <c r="V46" i="280" s="1"/>
  <c r="V47" i="280" s="1"/>
  <c r="V48" i="280" s="1"/>
  <c r="V49" i="280" s="1"/>
  <c r="V50" i="280" s="1"/>
  <c r="V51" i="280" s="1"/>
  <c r="V52" i="280" s="1"/>
  <c r="V53" i="280" s="1"/>
  <c r="V54" i="280" s="1"/>
  <c r="V55" i="280" s="1"/>
  <c r="V56" i="280" s="1"/>
  <c r="V57" i="280" s="1"/>
  <c r="V58" i="280" s="1"/>
  <c r="V59" i="280" s="1"/>
  <c r="V60" i="280" s="1"/>
  <c r="V61" i="280" s="1"/>
  <c r="V62" i="280" s="1"/>
  <c r="V63" i="280" s="1"/>
  <c r="V64" i="280" s="1"/>
  <c r="V65" i="280" s="1"/>
  <c r="V66" i="280" s="1"/>
  <c r="V67" i="280" s="1"/>
  <c r="V68" i="280" s="1"/>
  <c r="V69" i="280" s="1"/>
  <c r="V70" i="280" s="1"/>
  <c r="V71" i="280" s="1"/>
  <c r="V72" i="280" s="1"/>
  <c r="V73" i="280" s="1"/>
  <c r="V74" i="280" s="1"/>
  <c r="V75" i="280" s="1"/>
  <c r="V76" i="280" s="1"/>
  <c r="V77" i="280" s="1"/>
  <c r="V78" i="280" s="1"/>
  <c r="V79" i="280" s="1"/>
  <c r="V80" i="280" s="1"/>
  <c r="V81" i="280" s="1"/>
  <c r="V82" i="280" s="1"/>
  <c r="V83" i="280" s="1"/>
  <c r="V84" i="280" s="1"/>
  <c r="V85" i="280" s="1"/>
  <c r="V86" i="280" s="1"/>
  <c r="V87" i="280" s="1"/>
  <c r="V88" i="280" s="1"/>
  <c r="V89" i="280" s="1"/>
  <c r="V90" i="280" s="1"/>
  <c r="V91" i="280" s="1"/>
  <c r="V92" i="280" s="1"/>
  <c r="V93" i="280" s="1"/>
  <c r="V94" i="280" s="1"/>
  <c r="V95" i="280" s="1"/>
  <c r="V96" i="280" s="1"/>
  <c r="V97" i="280" s="1"/>
  <c r="V98" i="280" s="1"/>
  <c r="V99" i="280" s="1"/>
  <c r="V100" i="280" s="1"/>
  <c r="V101" i="280" s="1"/>
  <c r="V102" i="280" s="1"/>
  <c r="V103" i="280" s="1"/>
  <c r="V104" i="280" s="1"/>
  <c r="V105" i="280" s="1"/>
  <c r="V106" i="280" s="1"/>
  <c r="V107" i="280" s="1"/>
  <c r="V108" i="280" s="1"/>
  <c r="V109" i="280" s="1"/>
  <c r="V110" i="280" s="1"/>
  <c r="V111" i="280" s="1"/>
  <c r="V112" i="280" s="1"/>
  <c r="V113" i="280" s="1"/>
  <c r="V114" i="280" s="1"/>
  <c r="V115" i="280" s="1"/>
  <c r="V116" i="280" s="1"/>
  <c r="V117" i="280" s="1"/>
  <c r="V118" i="280" s="1"/>
  <c r="V119" i="280" s="1"/>
  <c r="V120" i="280" s="1"/>
  <c r="V121" i="280" s="1"/>
  <c r="V122" i="280" s="1"/>
  <c r="V123" i="280" s="1"/>
  <c r="V124" i="280" s="1"/>
  <c r="V125" i="280" s="1"/>
  <c r="V126" i="280" s="1"/>
  <c r="V127" i="280" s="1"/>
  <c r="V128" i="280" s="1"/>
  <c r="V129" i="280" s="1"/>
  <c r="V130" i="280" s="1"/>
  <c r="V131" i="280" s="1"/>
  <c r="V132" i="280" s="1"/>
  <c r="V133" i="280" s="1"/>
  <c r="V134" i="280" s="1"/>
  <c r="V135" i="280" s="1"/>
  <c r="V136" i="280" s="1"/>
  <c r="V137" i="280" s="1"/>
  <c r="V138" i="280" s="1"/>
  <c r="V139" i="280" s="1"/>
  <c r="V140" i="280" s="1"/>
  <c r="V141" i="280" s="1"/>
  <c r="V142" i="280" s="1"/>
  <c r="V143" i="280" s="1"/>
  <c r="V144" i="280" s="1"/>
  <c r="V145" i="280" s="1"/>
  <c r="V146" i="280" s="1"/>
  <c r="V147" i="280" s="1"/>
  <c r="V148" i="280" s="1"/>
  <c r="V149" i="280" s="1"/>
  <c r="V150" i="280" s="1"/>
  <c r="V151" i="280" s="1"/>
  <c r="V152" i="280" s="1"/>
  <c r="V153" i="280" s="1"/>
  <c r="V154" i="280" s="1"/>
  <c r="V155" i="280" s="1"/>
  <c r="V156" i="280" s="1"/>
  <c r="V157" i="280" s="1"/>
  <c r="V158" i="280" s="1"/>
  <c r="V159" i="280" s="1"/>
  <c r="V160" i="280" s="1"/>
  <c r="V161" i="280" s="1"/>
  <c r="V162" i="280" s="1"/>
  <c r="V163" i="280" s="1"/>
  <c r="V164" i="280" s="1"/>
  <c r="V165" i="280" s="1"/>
  <c r="V166" i="280" s="1"/>
  <c r="V167" i="280" s="1"/>
  <c r="V168" i="280" s="1"/>
  <c r="V169" i="280" s="1"/>
  <c r="V170" i="280" s="1"/>
  <c r="V171" i="280" s="1"/>
  <c r="V172" i="280" s="1"/>
  <c r="V173" i="280" s="1"/>
  <c r="V174" i="280" s="1"/>
  <c r="V175" i="280" s="1"/>
  <c r="V176" i="280" s="1"/>
  <c r="V177" i="280" s="1"/>
  <c r="V178" i="280" s="1"/>
  <c r="V179" i="280" s="1"/>
  <c r="V180" i="280" s="1"/>
  <c r="V181" i="280" s="1"/>
  <c r="V182" i="280" s="1"/>
  <c r="V183" i="280" s="1"/>
  <c r="V184" i="280" s="1"/>
  <c r="V185" i="280" s="1"/>
  <c r="V186" i="280" s="1"/>
  <c r="V187" i="280" s="1"/>
  <c r="V188" i="280" s="1"/>
  <c r="V189" i="280" s="1"/>
  <c r="V190" i="280" s="1"/>
  <c r="V191" i="280" s="1"/>
  <c r="V192" i="280" s="1"/>
  <c r="V193" i="280" s="1"/>
  <c r="V194" i="280" s="1"/>
  <c r="V195" i="280" s="1"/>
  <c r="V196" i="280" s="1"/>
  <c r="V197" i="280" s="1"/>
  <c r="V198" i="280" s="1"/>
  <c r="V199" i="280" s="1"/>
  <c r="V200" i="280" s="1"/>
  <c r="V201" i="280" s="1"/>
  <c r="V202" i="280" s="1"/>
  <c r="V203" i="280" s="1"/>
  <c r="V204" i="280" s="1"/>
  <c r="V205" i="280" s="1"/>
  <c r="V206" i="280" s="1"/>
  <c r="V207" i="280" s="1"/>
  <c r="V208" i="280" s="1"/>
  <c r="V209" i="280" s="1"/>
  <c r="V210" i="280" s="1"/>
  <c r="V211" i="280" s="1"/>
  <c r="V212" i="280" s="1"/>
  <c r="V213" i="280" s="1"/>
  <c r="V214" i="280" s="1"/>
  <c r="V215" i="280" s="1"/>
  <c r="V216" i="280" s="1"/>
  <c r="V217" i="280" s="1"/>
  <c r="V218" i="280" s="1"/>
  <c r="V219" i="280" s="1"/>
  <c r="V220" i="280" s="1"/>
  <c r="V221" i="280" s="1"/>
  <c r="V222" i="280" s="1"/>
  <c r="V223" i="280" s="1"/>
  <c r="V224" i="280" s="1"/>
  <c r="V225" i="280" s="1"/>
  <c r="V226" i="280" s="1"/>
  <c r="V227" i="280" s="1"/>
  <c r="V228" i="280" s="1"/>
  <c r="V229" i="280" s="1"/>
  <c r="V230" i="280" s="1"/>
  <c r="V231" i="280" s="1"/>
  <c r="V232" i="280" s="1"/>
  <c r="V233" i="280" s="1"/>
  <c r="V234" i="280" s="1"/>
  <c r="V235" i="280" s="1"/>
  <c r="V236" i="280" s="1"/>
  <c r="V237" i="280" s="1"/>
  <c r="V238" i="280" s="1"/>
  <c r="V239" i="280" s="1"/>
  <c r="V240" i="280" s="1"/>
  <c r="V241" i="280" s="1"/>
  <c r="V242" i="280" s="1"/>
  <c r="V243" i="280" s="1"/>
  <c r="V245" i="280" s="1"/>
  <c r="V246" i="280" s="1"/>
  <c r="V247" i="280" s="1"/>
  <c r="V248" i="280" s="1"/>
  <c r="V249" i="280" s="1"/>
  <c r="V250" i="280" s="1"/>
  <c r="V251" i="280" s="1"/>
  <c r="V252" i="280" s="1"/>
  <c r="V253" i="280" s="1"/>
  <c r="V254" i="280" s="1"/>
  <c r="V255" i="280" s="1"/>
  <c r="V256" i="280" s="1"/>
  <c r="V257" i="280" s="1"/>
  <c r="V258" i="280" s="1"/>
  <c r="V259" i="280" s="1"/>
  <c r="V260" i="280" s="1"/>
  <c r="V261" i="280" s="1"/>
  <c r="V262" i="280" s="1"/>
  <c r="V263" i="280" s="1"/>
  <c r="V264" i="280" s="1"/>
  <c r="V265" i="280" s="1"/>
  <c r="V266" i="280" s="1"/>
  <c r="V267" i="280" s="1"/>
  <c r="V268" i="280" s="1"/>
  <c r="V269" i="280" s="1"/>
  <c r="V270" i="280" s="1"/>
  <c r="V271" i="280" s="1"/>
  <c r="V272" i="280" s="1"/>
  <c r="V273" i="280" s="1"/>
  <c r="V274" i="280" s="1"/>
  <c r="V275" i="280" s="1"/>
  <c r="V276" i="280" s="1"/>
  <c r="V277" i="280" s="1"/>
  <c r="V278" i="280" s="1"/>
  <c r="V279" i="280" s="1"/>
  <c r="V280" i="280" s="1"/>
  <c r="V281" i="280" s="1"/>
  <c r="V282" i="280" s="1"/>
  <c r="V283" i="280" s="1"/>
  <c r="V284" i="280" s="1"/>
  <c r="V285" i="280" s="1"/>
  <c r="V286" i="280" s="1"/>
  <c r="V287" i="280" s="1"/>
  <c r="V288" i="280" s="1"/>
  <c r="V289" i="280" s="1"/>
  <c r="V290" i="280" s="1"/>
  <c r="V291" i="280" s="1"/>
  <c r="V292" i="280" s="1"/>
  <c r="V293" i="280" s="1"/>
  <c r="V294" i="280" s="1"/>
  <c r="V295" i="280" s="1"/>
  <c r="V296" i="280" s="1"/>
  <c r="V297" i="280" s="1"/>
  <c r="V298" i="280" s="1"/>
  <c r="V299" i="280" s="1"/>
  <c r="V300" i="280" s="1"/>
  <c r="V301" i="280" s="1"/>
  <c r="V302" i="280" s="1"/>
  <c r="V303" i="280" s="1"/>
  <c r="V304" i="280" s="1"/>
  <c r="V305" i="280" s="1"/>
  <c r="V306" i="280" s="1"/>
  <c r="V307" i="280" s="1"/>
  <c r="V308" i="280" s="1"/>
  <c r="V309" i="280" s="1"/>
  <c r="V310" i="280" s="1"/>
  <c r="V311" i="280" s="1"/>
  <c r="V312" i="280" s="1"/>
  <c r="V313" i="280" s="1"/>
  <c r="V314" i="280" s="1"/>
  <c r="V315" i="280" s="1"/>
  <c r="V316" i="280" s="1"/>
  <c r="V317" i="280" s="1"/>
  <c r="V318" i="280" s="1"/>
  <c r="V319" i="280" s="1"/>
  <c r="V320" i="280" s="1"/>
  <c r="V321" i="280" s="1"/>
  <c r="V322" i="280" s="1"/>
  <c r="V323" i="280" s="1"/>
  <c r="V324" i="280" s="1"/>
  <c r="V325" i="280" s="1"/>
  <c r="V326" i="280" s="1"/>
  <c r="V327" i="280" s="1"/>
  <c r="V328" i="280" s="1"/>
  <c r="V329" i="280" s="1"/>
  <c r="V330" i="280" s="1"/>
  <c r="V331" i="280" s="1"/>
  <c r="V332" i="280" s="1"/>
  <c r="V333" i="280" s="1"/>
  <c r="V334" i="280" s="1"/>
  <c r="V335" i="280" s="1"/>
  <c r="V336" i="280" s="1"/>
  <c r="V337" i="280" s="1"/>
  <c r="V338" i="280" s="1"/>
  <c r="V339" i="280" s="1"/>
  <c r="V340" i="280" s="1"/>
  <c r="V341" i="280" s="1"/>
  <c r="V342" i="280" s="1"/>
  <c r="V343" i="280" s="1"/>
  <c r="V344" i="280" s="1"/>
  <c r="V345" i="280" s="1"/>
  <c r="V346" i="280" s="1"/>
  <c r="V347" i="280" s="1"/>
  <c r="V348" i="280" s="1"/>
  <c r="V349" i="280" s="1"/>
  <c r="V350" i="280" s="1"/>
  <c r="V351" i="280" s="1"/>
  <c r="V352" i="280" s="1"/>
  <c r="V353" i="280" s="1"/>
  <c r="V354" i="280" s="1"/>
  <c r="V355" i="280" s="1"/>
  <c r="V356" i="280" s="1"/>
  <c r="V357" i="280" s="1"/>
  <c r="V358" i="280" s="1"/>
  <c r="V359" i="280" s="1"/>
  <c r="V360" i="280" s="1"/>
  <c r="V361" i="280" s="1"/>
  <c r="U24" i="280"/>
  <c r="U25" i="280" s="1"/>
  <c r="U26" i="280" s="1"/>
  <c r="U27" i="280" s="1"/>
  <c r="U28" i="280" s="1"/>
  <c r="U29" i="280" s="1"/>
  <c r="U30" i="280" s="1"/>
  <c r="U31" i="280" s="1"/>
  <c r="U32" i="280" s="1"/>
  <c r="U33" i="280" s="1"/>
  <c r="U34" i="280" s="1"/>
  <c r="U35" i="280" s="1"/>
  <c r="U36" i="280" s="1"/>
  <c r="U37" i="280" s="1"/>
  <c r="U38" i="280" s="1"/>
  <c r="U39" i="280" s="1"/>
  <c r="U40" i="280" s="1"/>
  <c r="U41" i="280" s="1"/>
  <c r="U42" i="280" s="1"/>
  <c r="U43" i="280" s="1"/>
  <c r="U44" i="280" s="1"/>
  <c r="U45" i="280" s="1"/>
  <c r="U46" i="280" s="1"/>
  <c r="U47" i="280" s="1"/>
  <c r="U48" i="280" s="1"/>
  <c r="U49" i="280" s="1"/>
  <c r="U50" i="280" s="1"/>
  <c r="U51" i="280" s="1"/>
  <c r="U52" i="280" s="1"/>
  <c r="U53" i="280" s="1"/>
  <c r="U54" i="280" s="1"/>
  <c r="U55" i="280" s="1"/>
  <c r="U56" i="280" s="1"/>
  <c r="U57" i="280" s="1"/>
  <c r="U58" i="280" s="1"/>
  <c r="U59" i="280" s="1"/>
  <c r="U60" i="280" s="1"/>
  <c r="U61" i="280" s="1"/>
  <c r="U62" i="280" s="1"/>
  <c r="U63" i="280" s="1"/>
  <c r="U64" i="280" s="1"/>
  <c r="U65" i="280" s="1"/>
  <c r="U66" i="280" s="1"/>
  <c r="U67" i="280" s="1"/>
  <c r="U68" i="280" s="1"/>
  <c r="U69" i="280" s="1"/>
  <c r="U70" i="280" s="1"/>
  <c r="U71" i="280" s="1"/>
  <c r="U72" i="280" s="1"/>
  <c r="U73" i="280" s="1"/>
  <c r="U74" i="280" s="1"/>
  <c r="U75" i="280" s="1"/>
  <c r="U76" i="280" s="1"/>
  <c r="U77" i="280" s="1"/>
  <c r="U78" i="280" s="1"/>
  <c r="U79" i="280" s="1"/>
  <c r="U80" i="280" s="1"/>
  <c r="U81" i="280" s="1"/>
  <c r="U82" i="280" s="1"/>
  <c r="U83" i="280" s="1"/>
  <c r="U84" i="280" s="1"/>
  <c r="U85" i="280" s="1"/>
  <c r="U86" i="280" s="1"/>
  <c r="U87" i="280" s="1"/>
  <c r="U88" i="280" s="1"/>
  <c r="U89" i="280" s="1"/>
  <c r="U90" i="280" s="1"/>
  <c r="U91" i="280" s="1"/>
  <c r="U92" i="280" s="1"/>
  <c r="U93" i="280" s="1"/>
  <c r="U94" i="280" s="1"/>
  <c r="U95" i="280" s="1"/>
  <c r="U96" i="280" s="1"/>
  <c r="U97" i="280" s="1"/>
  <c r="U98" i="280" s="1"/>
  <c r="U99" i="280" s="1"/>
  <c r="U100" i="280" s="1"/>
  <c r="U101" i="280" s="1"/>
  <c r="U102" i="280" s="1"/>
  <c r="U103" i="280" s="1"/>
  <c r="U104" i="280" s="1"/>
  <c r="U105" i="280" s="1"/>
  <c r="U106" i="280" s="1"/>
  <c r="U107" i="280" s="1"/>
  <c r="U108" i="280" s="1"/>
  <c r="U109" i="280" s="1"/>
  <c r="U110" i="280" s="1"/>
  <c r="U111" i="280" s="1"/>
  <c r="U112" i="280" s="1"/>
  <c r="U113" i="280" s="1"/>
  <c r="U114" i="280" s="1"/>
  <c r="U115" i="280" s="1"/>
  <c r="U116" i="280" s="1"/>
  <c r="U117" i="280" s="1"/>
  <c r="U118" i="280" s="1"/>
  <c r="U119" i="280" s="1"/>
  <c r="U120" i="280" s="1"/>
  <c r="U121" i="280" s="1"/>
  <c r="U122" i="280" s="1"/>
  <c r="U123" i="280" s="1"/>
  <c r="U124" i="280" s="1"/>
  <c r="U125" i="280" s="1"/>
  <c r="U126" i="280" s="1"/>
  <c r="U127" i="280" s="1"/>
  <c r="U128" i="280" s="1"/>
  <c r="U129" i="280" s="1"/>
  <c r="U130" i="280" s="1"/>
  <c r="U131" i="280" s="1"/>
  <c r="U132" i="280" s="1"/>
  <c r="U133" i="280" s="1"/>
  <c r="U134" i="280" s="1"/>
  <c r="U135" i="280" s="1"/>
  <c r="U136" i="280" s="1"/>
  <c r="U137" i="280" s="1"/>
  <c r="U138" i="280" s="1"/>
  <c r="U139" i="280" s="1"/>
  <c r="U140" i="280" s="1"/>
  <c r="U141" i="280" s="1"/>
  <c r="U142" i="280" s="1"/>
  <c r="U143" i="280" s="1"/>
  <c r="U144" i="280" s="1"/>
  <c r="U145" i="280" s="1"/>
  <c r="U146" i="280" s="1"/>
  <c r="U147" i="280" s="1"/>
  <c r="O19" i="277"/>
  <c r="I19" i="277" s="1"/>
  <c r="V18" i="268"/>
  <c r="S31" i="319"/>
  <c r="R151" i="319"/>
  <c r="V151" i="319" s="1"/>
  <c r="Q149" i="319"/>
  <c r="V95" i="316"/>
  <c r="V96" i="316" s="1"/>
  <c r="V97" i="316" s="1"/>
  <c r="V98" i="316" s="1"/>
  <c r="V99" i="316" s="1"/>
  <c r="V100" i="316" s="1"/>
  <c r="V101" i="316" s="1"/>
  <c r="V102" i="316" s="1"/>
  <c r="V103" i="316" s="1"/>
  <c r="V104" i="316" s="1"/>
  <c r="V105" i="316" s="1"/>
  <c r="V106" i="316" s="1"/>
  <c r="V107" i="316" s="1"/>
  <c r="V108" i="316" s="1"/>
  <c r="V109" i="316" s="1"/>
  <c r="V110" i="316" s="1"/>
  <c r="V111" i="316" s="1"/>
  <c r="V112" i="316" s="1"/>
  <c r="V113" i="316" s="1"/>
  <c r="V114" i="316" s="1"/>
  <c r="V115" i="316" s="1"/>
  <c r="V116" i="316" s="1"/>
  <c r="V117" i="316" s="1"/>
  <c r="V118" i="316" s="1"/>
  <c r="V119" i="316" s="1"/>
  <c r="W119" i="316"/>
  <c r="R22" i="310"/>
  <c r="V22" i="310" s="1"/>
  <c r="S22" i="310"/>
  <c r="W22" i="310" s="1"/>
  <c r="Q21" i="310"/>
  <c r="U21" i="310" s="1"/>
  <c r="N20" i="310"/>
  <c r="H19" i="310"/>
  <c r="E19" i="310" s="1"/>
  <c r="V120" i="307"/>
  <c r="N23" i="283"/>
  <c r="S26" i="280"/>
  <c r="W26" i="280" s="1"/>
  <c r="B21" i="268"/>
  <c r="V19" i="271"/>
  <c r="T18" i="271"/>
  <c r="U106" i="268"/>
  <c r="U107" i="268" s="1"/>
  <c r="U108" i="268" s="1"/>
  <c r="U109" i="268" s="1"/>
  <c r="N42" i="265"/>
  <c r="N43" i="265" s="1"/>
  <c r="O106" i="265"/>
  <c r="O107" i="265" s="1"/>
  <c r="O108" i="265" s="1"/>
  <c r="P278" i="265"/>
  <c r="S180" i="304"/>
  <c r="V35" i="298"/>
  <c r="V36" i="298" s="1"/>
  <c r="S268" i="292"/>
  <c r="R245" i="292"/>
  <c r="S257" i="289"/>
  <c r="N20" i="319"/>
  <c r="H19" i="319"/>
  <c r="E19" i="319" s="1"/>
  <c r="T20" i="313"/>
  <c r="U19" i="304"/>
  <c r="W24" i="301"/>
  <c r="H18" i="301"/>
  <c r="E18" i="301" s="1"/>
  <c r="T18" i="301"/>
  <c r="W35" i="298"/>
  <c r="W36" i="298" s="1"/>
  <c r="H18" i="292"/>
  <c r="E18" i="292" s="1"/>
  <c r="Q212" i="292"/>
  <c r="H18" i="289"/>
  <c r="E18" i="289" s="1"/>
  <c r="V19" i="289"/>
  <c r="O19" i="289"/>
  <c r="I19" i="289" s="1"/>
  <c r="F19" i="289" s="1"/>
  <c r="I18" i="289"/>
  <c r="F18" i="289" s="1"/>
  <c r="W19" i="289"/>
  <c r="P19" i="289"/>
  <c r="J19" i="289" s="1"/>
  <c r="G19" i="289" s="1"/>
  <c r="N28" i="289"/>
  <c r="H18" i="283"/>
  <c r="E18" i="283" s="1"/>
  <c r="T18" i="283"/>
  <c r="N20" i="277"/>
  <c r="H20" i="277" s="1"/>
  <c r="P21" i="316"/>
  <c r="W19" i="304"/>
  <c r="Q45" i="304"/>
  <c r="U24" i="301"/>
  <c r="R36" i="292"/>
  <c r="T18" i="289"/>
  <c r="P19" i="286"/>
  <c r="J19" i="286" s="1"/>
  <c r="G19" i="286" s="1"/>
  <c r="N19" i="280"/>
  <c r="H18" i="280"/>
  <c r="E18" i="280" s="1"/>
  <c r="O20" i="277"/>
  <c r="I20" i="277" s="1"/>
  <c r="R186" i="289"/>
  <c r="S20" i="298"/>
  <c r="Q36" i="298"/>
  <c r="U29" i="292"/>
  <c r="U30" i="292" s="1"/>
  <c r="U31" i="292" s="1"/>
  <c r="U32" i="292" s="1"/>
  <c r="U33" i="292" s="1"/>
  <c r="U34" i="292" s="1"/>
  <c r="U35" i="292" s="1"/>
  <c r="U36" i="292" s="1"/>
  <c r="U22" i="292"/>
  <c r="U23" i="292" s="1"/>
  <c r="U24" i="292" s="1"/>
  <c r="U25" i="292" s="1"/>
  <c r="U26" i="292" s="1"/>
  <c r="U27" i="292" s="1"/>
  <c r="W19" i="292"/>
  <c r="R20" i="292"/>
  <c r="Q25" i="301"/>
  <c r="V22" i="301"/>
  <c r="V23" i="301" s="1"/>
  <c r="V24" i="301" s="1"/>
  <c r="P21" i="307"/>
  <c r="J21" i="307" s="1"/>
  <c r="G21" i="307" s="1"/>
  <c r="R29" i="289"/>
  <c r="Q36" i="292"/>
  <c r="O20" i="319"/>
  <c r="I19" i="319"/>
  <c r="F19" i="319" s="1"/>
  <c r="S36" i="292"/>
  <c r="R20" i="289"/>
  <c r="Q29" i="289"/>
  <c r="U29" i="289" s="1"/>
  <c r="N20" i="316"/>
  <c r="H19" i="316"/>
  <c r="E19" i="316" s="1"/>
  <c r="N24" i="301"/>
  <c r="R20" i="304"/>
  <c r="N19" i="298"/>
  <c r="H18" i="298"/>
  <c r="E18" i="298" s="1"/>
  <c r="V19" i="304"/>
  <c r="S63" i="289"/>
  <c r="W19" i="298"/>
  <c r="S20" i="289"/>
  <c r="R25" i="301"/>
  <c r="P19" i="292"/>
  <c r="J19" i="292" s="1"/>
  <c r="G19" i="292" s="1"/>
  <c r="S36" i="298"/>
  <c r="T19" i="283"/>
  <c r="V19" i="292"/>
  <c r="U35" i="298"/>
  <c r="U36" i="298" s="1"/>
  <c r="R35" i="304"/>
  <c r="P19" i="301"/>
  <c r="J18" i="301"/>
  <c r="G18" i="301" s="1"/>
  <c r="S36" i="304"/>
  <c r="W35" i="304"/>
  <c r="P19" i="304"/>
  <c r="J18" i="304"/>
  <c r="G18" i="304" s="1"/>
  <c r="Q20" i="304"/>
  <c r="O19" i="280"/>
  <c r="O19" i="292"/>
  <c r="I19" i="292" s="1"/>
  <c r="F19" i="292" s="1"/>
  <c r="R36" i="298"/>
  <c r="P20" i="313"/>
  <c r="J20" i="313" s="1"/>
  <c r="G20" i="313" s="1"/>
  <c r="S37" i="289"/>
  <c r="S20" i="304"/>
  <c r="O20" i="313"/>
  <c r="N20" i="313"/>
  <c r="H20" i="313" s="1"/>
  <c r="E20" i="313" s="1"/>
  <c r="S25" i="301"/>
  <c r="R20" i="298"/>
  <c r="P21" i="277"/>
  <c r="S20" i="292"/>
  <c r="T18" i="280"/>
  <c r="W35" i="292"/>
  <c r="W36" i="292" s="1"/>
  <c r="V19" i="298"/>
  <c r="T19" i="298" s="1"/>
  <c r="O20" i="316"/>
  <c r="I19" i="316"/>
  <c r="F19" i="316" s="1"/>
  <c r="O19" i="286"/>
  <c r="I18" i="286"/>
  <c r="F18" i="286" s="1"/>
  <c r="T19" i="319"/>
  <c r="K21" i="319"/>
  <c r="H20" i="319"/>
  <c r="E20" i="319" s="1"/>
  <c r="P20" i="319"/>
  <c r="J19" i="319"/>
  <c r="G19" i="319" s="1"/>
  <c r="D22" i="319"/>
  <c r="L24" i="319"/>
  <c r="C23" i="319"/>
  <c r="M22" i="319"/>
  <c r="D23" i="316"/>
  <c r="M21" i="316"/>
  <c r="J20" i="316"/>
  <c r="G20" i="316" s="1"/>
  <c r="K22" i="316"/>
  <c r="C22" i="316"/>
  <c r="T19" i="316"/>
  <c r="L23" i="316"/>
  <c r="K21" i="313"/>
  <c r="C24" i="313"/>
  <c r="L21" i="313"/>
  <c r="M21" i="313"/>
  <c r="D23" i="313"/>
  <c r="L26" i="310"/>
  <c r="M21" i="310"/>
  <c r="J20" i="310"/>
  <c r="G20" i="310" s="1"/>
  <c r="O21" i="310"/>
  <c r="I20" i="310"/>
  <c r="F20" i="310" s="1"/>
  <c r="T19" i="310"/>
  <c r="D22" i="310"/>
  <c r="C24" i="310"/>
  <c r="K22" i="310"/>
  <c r="K23" i="307"/>
  <c r="C24" i="307"/>
  <c r="M22" i="307"/>
  <c r="T19" i="307"/>
  <c r="N21" i="307"/>
  <c r="H20" i="307"/>
  <c r="E20" i="307" s="1"/>
  <c r="O21" i="307"/>
  <c r="I20" i="307"/>
  <c r="F20" i="307" s="1"/>
  <c r="L23" i="307"/>
  <c r="D22" i="307"/>
  <c r="D24" i="304"/>
  <c r="M22" i="304"/>
  <c r="C24" i="304"/>
  <c r="O19" i="304"/>
  <c r="I18" i="304"/>
  <c r="F18" i="304" s="1"/>
  <c r="K22" i="304"/>
  <c r="N19" i="304"/>
  <c r="H18" i="304"/>
  <c r="E18" i="304" s="1"/>
  <c r="L23" i="304"/>
  <c r="K20" i="301"/>
  <c r="H19" i="301"/>
  <c r="E19" i="301" s="1"/>
  <c r="L21" i="301"/>
  <c r="O19" i="301"/>
  <c r="I18" i="301"/>
  <c r="F18" i="301" s="1"/>
  <c r="M21" i="301"/>
  <c r="T19" i="301"/>
  <c r="D20" i="301"/>
  <c r="C20" i="301"/>
  <c r="P19" i="298"/>
  <c r="J18" i="298"/>
  <c r="G18" i="298" s="1"/>
  <c r="M23" i="298"/>
  <c r="D23" i="298"/>
  <c r="L21" i="298"/>
  <c r="O19" i="298"/>
  <c r="I18" i="298"/>
  <c r="F18" i="298" s="1"/>
  <c r="K22" i="298"/>
  <c r="C20" i="298"/>
  <c r="H19" i="292"/>
  <c r="E19" i="292" s="1"/>
  <c r="K20" i="292"/>
  <c r="D21" i="292"/>
  <c r="L20" i="292"/>
  <c r="M20" i="292"/>
  <c r="C21" i="292"/>
  <c r="K20" i="289"/>
  <c r="H19" i="289"/>
  <c r="E19" i="289" s="1"/>
  <c r="D21" i="289"/>
  <c r="L20" i="289"/>
  <c r="C20" i="289"/>
  <c r="M20" i="289"/>
  <c r="C20" i="286"/>
  <c r="K21" i="286"/>
  <c r="T19" i="286"/>
  <c r="D20" i="286"/>
  <c r="M21" i="286"/>
  <c r="N19" i="286"/>
  <c r="H18" i="286"/>
  <c r="E18" i="286" s="1"/>
  <c r="L21" i="286"/>
  <c r="O19" i="283"/>
  <c r="I18" i="283"/>
  <c r="F18" i="283" s="1"/>
  <c r="M21" i="283"/>
  <c r="L23" i="283"/>
  <c r="C20" i="283"/>
  <c r="D22" i="283"/>
  <c r="K20" i="283"/>
  <c r="H19" i="283"/>
  <c r="E19" i="283" s="1"/>
  <c r="P19" i="283"/>
  <c r="J18" i="283"/>
  <c r="G18" i="283" s="1"/>
  <c r="D21" i="280"/>
  <c r="P19" i="280"/>
  <c r="J18" i="280"/>
  <c r="G18" i="280" s="1"/>
  <c r="C22" i="280"/>
  <c r="K21" i="280"/>
  <c r="M21" i="280"/>
  <c r="L21" i="280"/>
  <c r="C20" i="277"/>
  <c r="T20" i="277" s="1"/>
  <c r="F19" i="277"/>
  <c r="E19" i="277"/>
  <c r="K21" i="277"/>
  <c r="G19" i="277"/>
  <c r="T19" i="277"/>
  <c r="D21" i="277"/>
  <c r="L21" i="277"/>
  <c r="M22" i="277"/>
  <c r="L21" i="265"/>
  <c r="I18" i="265"/>
  <c r="F18" i="265" s="1"/>
  <c r="C23" i="265"/>
  <c r="D23" i="265"/>
  <c r="J18" i="265"/>
  <c r="G18" i="265" s="1"/>
  <c r="T18" i="265"/>
  <c r="M23" i="265"/>
  <c r="H18" i="265"/>
  <c r="E18" i="265" s="1"/>
  <c r="K21" i="265"/>
  <c r="W31" i="319" l="1"/>
  <c r="U149" i="319"/>
  <c r="U33" i="307"/>
  <c r="W34" i="307"/>
  <c r="V95" i="313"/>
  <c r="V96" i="313" s="1"/>
  <c r="V97" i="313" s="1"/>
  <c r="V98" i="313" s="1"/>
  <c r="V99" i="313" s="1"/>
  <c r="V100" i="313" s="1"/>
  <c r="V101" i="313" s="1"/>
  <c r="V102" i="313" s="1"/>
  <c r="V103" i="313" s="1"/>
  <c r="V104" i="313" s="1"/>
  <c r="V105" i="313" s="1"/>
  <c r="V106" i="313" s="1"/>
  <c r="V107" i="313" s="1"/>
  <c r="V108" i="313" s="1"/>
  <c r="V109" i="313" s="1"/>
  <c r="V110" i="313" s="1"/>
  <c r="V111" i="313" s="1"/>
  <c r="V112" i="313" s="1"/>
  <c r="V113" i="313" s="1"/>
  <c r="V114" i="313" s="1"/>
  <c r="V115" i="313" s="1"/>
  <c r="V116" i="313" s="1"/>
  <c r="V117" i="313" s="1"/>
  <c r="V118" i="313" s="1"/>
  <c r="V119" i="313" s="1"/>
  <c r="V120" i="313" s="1"/>
  <c r="V121" i="313" s="1"/>
  <c r="V122" i="313" s="1"/>
  <c r="V123" i="313" s="1"/>
  <c r="V124" i="313" s="1"/>
  <c r="V125" i="313" s="1"/>
  <c r="V126" i="313" s="1"/>
  <c r="V127" i="313" s="1"/>
  <c r="V128" i="313" s="1"/>
  <c r="V129" i="313" s="1"/>
  <c r="V130" i="313" s="1"/>
  <c r="V131" i="313" s="1"/>
  <c r="V132" i="313" s="1"/>
  <c r="V133" i="313" s="1"/>
  <c r="V134" i="313" s="1"/>
  <c r="V135" i="313" s="1"/>
  <c r="V136" i="313" s="1"/>
  <c r="V137" i="313" s="1"/>
  <c r="V138" i="313" s="1"/>
  <c r="V139" i="313" s="1"/>
  <c r="V140" i="313" s="1"/>
  <c r="V141" i="313" s="1"/>
  <c r="V142" i="313" s="1"/>
  <c r="V143" i="313" s="1"/>
  <c r="V144" i="313" s="1"/>
  <c r="V145" i="313" s="1"/>
  <c r="V146" i="313" s="1"/>
  <c r="V147" i="313" s="1"/>
  <c r="V148" i="313" s="1"/>
  <c r="V149" i="313" s="1"/>
  <c r="R244" i="280"/>
  <c r="U148" i="280"/>
  <c r="U149" i="280" s="1"/>
  <c r="U150" i="280" s="1"/>
  <c r="U151" i="280" s="1"/>
  <c r="U152" i="280" s="1"/>
  <c r="U153" i="280" s="1"/>
  <c r="U154" i="280" s="1"/>
  <c r="U155" i="280" s="1"/>
  <c r="U156" i="280" s="1"/>
  <c r="U157" i="280" s="1"/>
  <c r="U158" i="280" s="1"/>
  <c r="U159" i="280" s="1"/>
  <c r="U160" i="280" s="1"/>
  <c r="U161" i="280" s="1"/>
  <c r="U162" i="280" s="1"/>
  <c r="U163" i="280" s="1"/>
  <c r="U164" i="280" s="1"/>
  <c r="U165" i="280" s="1"/>
  <c r="U166" i="280" s="1"/>
  <c r="U167" i="280" s="1"/>
  <c r="U168" i="280" s="1"/>
  <c r="V19" i="268"/>
  <c r="Q150" i="319"/>
  <c r="R152" i="319"/>
  <c r="V152" i="319" s="1"/>
  <c r="S32" i="319"/>
  <c r="U82" i="316"/>
  <c r="U83" i="316" s="1"/>
  <c r="U84" i="316" s="1"/>
  <c r="U85" i="316" s="1"/>
  <c r="U86" i="316" s="1"/>
  <c r="U87" i="316" s="1"/>
  <c r="U88" i="316" s="1"/>
  <c r="U89" i="316" s="1"/>
  <c r="U90" i="316" s="1"/>
  <c r="U91" i="316" s="1"/>
  <c r="U92" i="316" s="1"/>
  <c r="U93" i="316" s="1"/>
  <c r="U94" i="316" s="1"/>
  <c r="U95" i="316" s="1"/>
  <c r="U96" i="316" s="1"/>
  <c r="U97" i="316" s="1"/>
  <c r="U98" i="316" s="1"/>
  <c r="U99" i="316" s="1"/>
  <c r="U100" i="316" s="1"/>
  <c r="U101" i="316" s="1"/>
  <c r="U102" i="316" s="1"/>
  <c r="U103" i="316" s="1"/>
  <c r="U104" i="316" s="1"/>
  <c r="U105" i="316" s="1"/>
  <c r="U106" i="316" s="1"/>
  <c r="U107" i="316" s="1"/>
  <c r="U108" i="316" s="1"/>
  <c r="U109" i="316" s="1"/>
  <c r="U110" i="316" s="1"/>
  <c r="U111" i="316" s="1"/>
  <c r="U112" i="316" s="1"/>
  <c r="U113" i="316" s="1"/>
  <c r="U114" i="316" s="1"/>
  <c r="U115" i="316" s="1"/>
  <c r="U116" i="316" s="1"/>
  <c r="U117" i="316" s="1"/>
  <c r="U118" i="316" s="1"/>
  <c r="U119" i="316" s="1"/>
  <c r="U120" i="316" s="1"/>
  <c r="U121" i="316" s="1"/>
  <c r="U122" i="316" s="1"/>
  <c r="U123" i="316" s="1"/>
  <c r="U124" i="316" s="1"/>
  <c r="U125" i="316" s="1"/>
  <c r="U126" i="316" s="1"/>
  <c r="U127" i="316" s="1"/>
  <c r="U128" i="316" s="1"/>
  <c r="U129" i="316" s="1"/>
  <c r="U130" i="316" s="1"/>
  <c r="U131" i="316" s="1"/>
  <c r="U132" i="316" s="1"/>
  <c r="U133" i="316" s="1"/>
  <c r="U134" i="316" s="1"/>
  <c r="U135" i="316" s="1"/>
  <c r="U136" i="316" s="1"/>
  <c r="U137" i="316" s="1"/>
  <c r="U138" i="316" s="1"/>
  <c r="U139" i="316" s="1"/>
  <c r="U140" i="316" s="1"/>
  <c r="U141" i="316" s="1"/>
  <c r="U142" i="316" s="1"/>
  <c r="U143" i="316" s="1"/>
  <c r="U144" i="316" s="1"/>
  <c r="U145" i="316" s="1"/>
  <c r="U146" i="316" s="1"/>
  <c r="U147" i="316" s="1"/>
  <c r="U148" i="316" s="1"/>
  <c r="U149" i="316" s="1"/>
  <c r="U150" i="316" s="1"/>
  <c r="U151" i="316" s="1"/>
  <c r="U152" i="316" s="1"/>
  <c r="U153" i="316" s="1"/>
  <c r="U154" i="316" s="1"/>
  <c r="U155" i="316" s="1"/>
  <c r="U156" i="316" s="1"/>
  <c r="U157" i="316" s="1"/>
  <c r="U158" i="316" s="1"/>
  <c r="U159" i="316" s="1"/>
  <c r="U160" i="316" s="1"/>
  <c r="U161" i="316" s="1"/>
  <c r="U162" i="316" s="1"/>
  <c r="U163" i="316" s="1"/>
  <c r="U164" i="316" s="1"/>
  <c r="U165" i="316" s="1"/>
  <c r="U166" i="316" s="1"/>
  <c r="U167" i="316" s="1"/>
  <c r="U168" i="316" s="1"/>
  <c r="U169" i="316" s="1"/>
  <c r="U170" i="316" s="1"/>
  <c r="U171" i="316" s="1"/>
  <c r="U172" i="316" s="1"/>
  <c r="U173" i="316" s="1"/>
  <c r="U174" i="316" s="1"/>
  <c r="U175" i="316" s="1"/>
  <c r="U176" i="316" s="1"/>
  <c r="U177" i="316" s="1"/>
  <c r="U178" i="316" s="1"/>
  <c r="U179" i="316" s="1"/>
  <c r="U180" i="316" s="1"/>
  <c r="U181" i="316" s="1"/>
  <c r="U182" i="316" s="1"/>
  <c r="U183" i="316" s="1"/>
  <c r="U184" i="316" s="1"/>
  <c r="U185" i="316" s="1"/>
  <c r="U186" i="316" s="1"/>
  <c r="U187" i="316" s="1"/>
  <c r="U188" i="316" s="1"/>
  <c r="U189" i="316" s="1"/>
  <c r="U190" i="316" s="1"/>
  <c r="U191" i="316" s="1"/>
  <c r="U192" i="316" s="1"/>
  <c r="U193" i="316" s="1"/>
  <c r="U194" i="316" s="1"/>
  <c r="U195" i="316" s="1"/>
  <c r="U196" i="316" s="1"/>
  <c r="U197" i="316" s="1"/>
  <c r="U198" i="316" s="1"/>
  <c r="U199" i="316" s="1"/>
  <c r="U200" i="316" s="1"/>
  <c r="U202" i="316" s="1"/>
  <c r="U203" i="316" s="1"/>
  <c r="U204" i="316" s="1"/>
  <c r="U205" i="316" s="1"/>
  <c r="U206" i="316" s="1"/>
  <c r="U207" i="316" s="1"/>
  <c r="U208" i="316" s="1"/>
  <c r="U209" i="316" s="1"/>
  <c r="U210" i="316" s="1"/>
  <c r="U211" i="316" s="1"/>
  <c r="U212" i="316" s="1"/>
  <c r="U213" i="316" s="1"/>
  <c r="U214" i="316" s="1"/>
  <c r="U215" i="316" s="1"/>
  <c r="U216" i="316" s="1"/>
  <c r="U217" i="316" s="1"/>
  <c r="U218" i="316" s="1"/>
  <c r="U219" i="316" s="1"/>
  <c r="U220" i="316" s="1"/>
  <c r="U221" i="316" s="1"/>
  <c r="U222" i="316" s="1"/>
  <c r="U223" i="316" s="1"/>
  <c r="U224" i="316" s="1"/>
  <c r="U225" i="316" s="1"/>
  <c r="U226" i="316" s="1"/>
  <c r="U227" i="316" s="1"/>
  <c r="U228" i="316" s="1"/>
  <c r="U229" i="316" s="1"/>
  <c r="U230" i="316" s="1"/>
  <c r="U231" i="316" s="1"/>
  <c r="U232" i="316" s="1"/>
  <c r="U233" i="316" s="1"/>
  <c r="U234" i="316" s="1"/>
  <c r="U235" i="316" s="1"/>
  <c r="U236" i="316" s="1"/>
  <c r="U237" i="316" s="1"/>
  <c r="U238" i="316" s="1"/>
  <c r="U239" i="316" s="1"/>
  <c r="U240" i="316" s="1"/>
  <c r="W120" i="316"/>
  <c r="V120" i="316"/>
  <c r="Q22" i="310"/>
  <c r="U22" i="310" s="1"/>
  <c r="S23" i="310"/>
  <c r="W23" i="310" s="1"/>
  <c r="P22" i="310"/>
  <c r="N21" i="310"/>
  <c r="H20" i="310"/>
  <c r="E20" i="310" s="1"/>
  <c r="R23" i="310"/>
  <c r="V23" i="310" s="1"/>
  <c r="V121" i="307"/>
  <c r="S27" i="280"/>
  <c r="W27" i="280" s="1"/>
  <c r="B22" i="268"/>
  <c r="V20" i="271"/>
  <c r="T19" i="271"/>
  <c r="W237" i="268"/>
  <c r="W238" i="268" s="1"/>
  <c r="N44" i="265"/>
  <c r="S181" i="304"/>
  <c r="S269" i="292"/>
  <c r="R246" i="292"/>
  <c r="O20" i="289"/>
  <c r="S258" i="289"/>
  <c r="W20" i="304"/>
  <c r="Q213" i="292"/>
  <c r="T19" i="289"/>
  <c r="V20" i="289"/>
  <c r="T20" i="289" s="1"/>
  <c r="W20" i="289"/>
  <c r="P22" i="277"/>
  <c r="J22" i="277" s="1"/>
  <c r="O21" i="313"/>
  <c r="I21" i="313" s="1"/>
  <c r="F21" i="313" s="1"/>
  <c r="N21" i="313"/>
  <c r="H21" i="313" s="1"/>
  <c r="E21" i="313" s="1"/>
  <c r="P21" i="313"/>
  <c r="J21" i="313" s="1"/>
  <c r="G21" i="313" s="1"/>
  <c r="Q46" i="304"/>
  <c r="V25" i="301"/>
  <c r="W20" i="298"/>
  <c r="R37" i="292"/>
  <c r="N29" i="289"/>
  <c r="N20" i="280"/>
  <c r="H19" i="280"/>
  <c r="E19" i="280" s="1"/>
  <c r="J21" i="277"/>
  <c r="S26" i="301"/>
  <c r="R37" i="298"/>
  <c r="R21" i="292"/>
  <c r="P22" i="316"/>
  <c r="O20" i="292"/>
  <c r="P20" i="304"/>
  <c r="J19" i="304"/>
  <c r="G19" i="304" s="1"/>
  <c r="S37" i="292"/>
  <c r="W20" i="292"/>
  <c r="Q37" i="298"/>
  <c r="U37" i="298" s="1"/>
  <c r="R187" i="289"/>
  <c r="S21" i="304"/>
  <c r="O20" i="280"/>
  <c r="I19" i="280"/>
  <c r="F19" i="280" s="1"/>
  <c r="S21" i="289"/>
  <c r="N21" i="277"/>
  <c r="H21" i="277" s="1"/>
  <c r="S37" i="298"/>
  <c r="T19" i="304"/>
  <c r="V20" i="304"/>
  <c r="W25" i="301"/>
  <c r="P20" i="289"/>
  <c r="P20" i="292"/>
  <c r="J20" i="292" s="1"/>
  <c r="G20" i="292" s="1"/>
  <c r="R21" i="304"/>
  <c r="Q37" i="292"/>
  <c r="U37" i="292" s="1"/>
  <c r="P20" i="286"/>
  <c r="I20" i="313"/>
  <c r="F20" i="313" s="1"/>
  <c r="W36" i="304"/>
  <c r="N25" i="301"/>
  <c r="O21" i="319"/>
  <c r="I20" i="319"/>
  <c r="F20" i="319" s="1"/>
  <c r="Q21" i="304"/>
  <c r="V20" i="292"/>
  <c r="T19" i="292"/>
  <c r="P22" i="307"/>
  <c r="J22" i="307" s="1"/>
  <c r="G22" i="307" s="1"/>
  <c r="Q26" i="301"/>
  <c r="V20" i="298"/>
  <c r="T20" i="298" s="1"/>
  <c r="S37" i="304"/>
  <c r="P20" i="301"/>
  <c r="J19" i="301"/>
  <c r="G19" i="301" s="1"/>
  <c r="U20" i="304"/>
  <c r="N21" i="319"/>
  <c r="H21" i="319" s="1"/>
  <c r="E21" i="319" s="1"/>
  <c r="R26" i="301"/>
  <c r="S64" i="289"/>
  <c r="N21" i="316"/>
  <c r="H20" i="316"/>
  <c r="E20" i="316" s="1"/>
  <c r="W37" i="292"/>
  <c r="S38" i="289"/>
  <c r="O21" i="277"/>
  <c r="I21" i="277" s="1"/>
  <c r="S21" i="298"/>
  <c r="S21" i="292"/>
  <c r="R21" i="298"/>
  <c r="R21" i="289"/>
  <c r="U25" i="301"/>
  <c r="T19" i="280"/>
  <c r="R36" i="304"/>
  <c r="V35" i="304"/>
  <c r="N20" i="298"/>
  <c r="H19" i="298"/>
  <c r="E19" i="298" s="1"/>
  <c r="Q30" i="289"/>
  <c r="U30" i="289" s="1"/>
  <c r="R30" i="289"/>
  <c r="W37" i="289"/>
  <c r="T21" i="313"/>
  <c r="O20" i="286"/>
  <c r="I19" i="286"/>
  <c r="F19" i="286" s="1"/>
  <c r="G20" i="277"/>
  <c r="O21" i="316"/>
  <c r="I20" i="316"/>
  <c r="F20" i="316" s="1"/>
  <c r="L25" i="319"/>
  <c r="D23" i="319"/>
  <c r="M23" i="319"/>
  <c r="P21" i="319"/>
  <c r="J20" i="319"/>
  <c r="G20" i="319" s="1"/>
  <c r="C24" i="319"/>
  <c r="K22" i="319"/>
  <c r="T20" i="319"/>
  <c r="L24" i="316"/>
  <c r="J21" i="316"/>
  <c r="G21" i="316" s="1"/>
  <c r="M22" i="316"/>
  <c r="C23" i="316"/>
  <c r="K23" i="316"/>
  <c r="D24" i="316"/>
  <c r="T20" i="316"/>
  <c r="L22" i="313"/>
  <c r="D24" i="313"/>
  <c r="M22" i="313"/>
  <c r="C25" i="313"/>
  <c r="K22" i="313"/>
  <c r="K23" i="310"/>
  <c r="J21" i="310"/>
  <c r="G21" i="310" s="1"/>
  <c r="M22" i="310"/>
  <c r="C25" i="310"/>
  <c r="T20" i="310"/>
  <c r="O22" i="310"/>
  <c r="I21" i="310"/>
  <c r="F21" i="310" s="1"/>
  <c r="D23" i="310"/>
  <c r="L27" i="310"/>
  <c r="N22" i="307"/>
  <c r="H21" i="307"/>
  <c r="E21" i="307" s="1"/>
  <c r="D23" i="307"/>
  <c r="T20" i="307"/>
  <c r="M23" i="307"/>
  <c r="L24" i="307"/>
  <c r="C25" i="307"/>
  <c r="O22" i="307"/>
  <c r="I21" i="307"/>
  <c r="F21" i="307" s="1"/>
  <c r="K24" i="307"/>
  <c r="U39" i="304"/>
  <c r="U40" i="304" s="1"/>
  <c r="U41" i="304" s="1"/>
  <c r="U42" i="304" s="1"/>
  <c r="K23" i="304"/>
  <c r="D25" i="304"/>
  <c r="C25" i="304"/>
  <c r="M23" i="304"/>
  <c r="O20" i="304"/>
  <c r="I19" i="304"/>
  <c r="F19" i="304" s="1"/>
  <c r="L24" i="304"/>
  <c r="N20" i="304"/>
  <c r="H19" i="304"/>
  <c r="E19" i="304" s="1"/>
  <c r="M22" i="301"/>
  <c r="O20" i="301"/>
  <c r="I19" i="301"/>
  <c r="F19" i="301" s="1"/>
  <c r="C21" i="301"/>
  <c r="L22" i="301"/>
  <c r="T20" i="301"/>
  <c r="D21" i="301"/>
  <c r="H20" i="301"/>
  <c r="E20" i="301" s="1"/>
  <c r="K21" i="301"/>
  <c r="L22" i="298"/>
  <c r="D24" i="298"/>
  <c r="M24" i="298"/>
  <c r="C21" i="298"/>
  <c r="K23" i="298"/>
  <c r="O20" i="298"/>
  <c r="I19" i="298"/>
  <c r="F19" i="298" s="1"/>
  <c r="P20" i="298"/>
  <c r="J19" i="298"/>
  <c r="G19" i="298" s="1"/>
  <c r="C22" i="292"/>
  <c r="D22" i="292"/>
  <c r="M21" i="292"/>
  <c r="H20" i="292"/>
  <c r="E20" i="292" s="1"/>
  <c r="K21" i="292"/>
  <c r="L21" i="292"/>
  <c r="N35" i="292"/>
  <c r="N36" i="292" s="1"/>
  <c r="I20" i="289"/>
  <c r="F20" i="289" s="1"/>
  <c r="L21" i="289"/>
  <c r="D22" i="289"/>
  <c r="M21" i="289"/>
  <c r="C21" i="289"/>
  <c r="K21" i="289"/>
  <c r="H20" i="289"/>
  <c r="E20" i="289" s="1"/>
  <c r="M22" i="286"/>
  <c r="N20" i="286"/>
  <c r="H19" i="286"/>
  <c r="E19" i="286" s="1"/>
  <c r="K22" i="286"/>
  <c r="D21" i="286"/>
  <c r="T20" i="286"/>
  <c r="L22" i="286"/>
  <c r="C21" i="286"/>
  <c r="D23" i="283"/>
  <c r="L24" i="283"/>
  <c r="P20" i="283"/>
  <c r="J19" i="283"/>
  <c r="G19" i="283" s="1"/>
  <c r="M22" i="283"/>
  <c r="O20" i="283"/>
  <c r="I19" i="283"/>
  <c r="F19" i="283" s="1"/>
  <c r="C21" i="283"/>
  <c r="H20" i="283"/>
  <c r="E20" i="283" s="1"/>
  <c r="K21" i="283"/>
  <c r="D22" i="280"/>
  <c r="L22" i="280"/>
  <c r="M22" i="280"/>
  <c r="K22" i="280"/>
  <c r="P20" i="280"/>
  <c r="J19" i="280"/>
  <c r="G19" i="280" s="1"/>
  <c r="C23" i="280"/>
  <c r="D22" i="277"/>
  <c r="K22" i="277"/>
  <c r="L22" i="277"/>
  <c r="M23" i="277"/>
  <c r="F20" i="277"/>
  <c r="E20" i="277"/>
  <c r="C21" i="277"/>
  <c r="L22" i="265"/>
  <c r="K22" i="265"/>
  <c r="D24" i="265"/>
  <c r="C24" i="265"/>
  <c r="I19" i="265"/>
  <c r="F19" i="265" s="1"/>
  <c r="H19" i="265"/>
  <c r="E19" i="265" s="1"/>
  <c r="M24" i="265"/>
  <c r="T19" i="265"/>
  <c r="J19" i="265"/>
  <c r="G19" i="265" s="1"/>
  <c r="P23" i="310" l="1"/>
  <c r="U150" i="319"/>
  <c r="W32" i="319"/>
  <c r="W35" i="307"/>
  <c r="U34" i="307"/>
  <c r="U169" i="280"/>
  <c r="U170" i="280" s="1"/>
  <c r="U171" i="280" s="1"/>
  <c r="U172" i="280" s="1"/>
  <c r="U173" i="280" s="1"/>
  <c r="U174" i="280" s="1"/>
  <c r="U175" i="280" s="1"/>
  <c r="U176" i="280" s="1"/>
  <c r="U177" i="280" s="1"/>
  <c r="U178" i="280" s="1"/>
  <c r="U179" i="280" s="1"/>
  <c r="U180" i="280" s="1"/>
  <c r="U181" i="280" s="1"/>
  <c r="U182" i="280" s="1"/>
  <c r="U183" i="280" s="1"/>
  <c r="U184" i="280" s="1"/>
  <c r="U185" i="280" s="1"/>
  <c r="U186" i="280" s="1"/>
  <c r="U187" i="280" s="1"/>
  <c r="U188" i="280" s="1"/>
  <c r="U189" i="280" s="1"/>
  <c r="U190" i="280" s="1"/>
  <c r="U191" i="280" s="1"/>
  <c r="U192" i="280" s="1"/>
  <c r="U193" i="280" s="1"/>
  <c r="U194" i="280" s="1"/>
  <c r="U195" i="280" s="1"/>
  <c r="U196" i="280" s="1"/>
  <c r="U197" i="280" s="1"/>
  <c r="U198" i="280" s="1"/>
  <c r="U199" i="280" s="1"/>
  <c r="U200" i="280" s="1"/>
  <c r="U201" i="280" s="1"/>
  <c r="U202" i="280" s="1"/>
  <c r="U203" i="280" s="1"/>
  <c r="U204" i="280" s="1"/>
  <c r="U205" i="280" s="1"/>
  <c r="U206" i="280" s="1"/>
  <c r="U207" i="280" s="1"/>
  <c r="U208" i="280" s="1"/>
  <c r="U209" i="280" s="1"/>
  <c r="U210" i="280" s="1"/>
  <c r="U211" i="280" s="1"/>
  <c r="U212" i="280" s="1"/>
  <c r="U213" i="280" s="1"/>
  <c r="U214" i="280" s="1"/>
  <c r="U215" i="280" s="1"/>
  <c r="U216" i="280" s="1"/>
  <c r="U217" i="280" s="1"/>
  <c r="U218" i="280" s="1"/>
  <c r="U219" i="280" s="1"/>
  <c r="U220" i="280" s="1"/>
  <c r="U221" i="280" s="1"/>
  <c r="U222" i="280" s="1"/>
  <c r="U223" i="280" s="1"/>
  <c r="U224" i="280" s="1"/>
  <c r="U225" i="280" s="1"/>
  <c r="U226" i="280" s="1"/>
  <c r="U227" i="280" s="1"/>
  <c r="U228" i="280" s="1"/>
  <c r="U229" i="280" s="1"/>
  <c r="U230" i="280" s="1"/>
  <c r="U231" i="280" s="1"/>
  <c r="U232" i="280" s="1"/>
  <c r="U233" i="280" s="1"/>
  <c r="U234" i="280" s="1"/>
  <c r="U235" i="280" s="1"/>
  <c r="U236" i="280" s="1"/>
  <c r="U237" i="280" s="1"/>
  <c r="U238" i="280" s="1"/>
  <c r="U239" i="280" s="1"/>
  <c r="U240" i="280" s="1"/>
  <c r="U241" i="280" s="1"/>
  <c r="U242" i="280" s="1"/>
  <c r="U243" i="280" s="1"/>
  <c r="U245" i="280" s="1"/>
  <c r="U246" i="280" s="1"/>
  <c r="U247" i="280" s="1"/>
  <c r="U248" i="280" s="1"/>
  <c r="U249" i="280" s="1"/>
  <c r="U250" i="280" s="1"/>
  <c r="U251" i="280" s="1"/>
  <c r="U252" i="280" s="1"/>
  <c r="U253" i="280" s="1"/>
  <c r="U254" i="280" s="1"/>
  <c r="U255" i="280" s="1"/>
  <c r="U256" i="280" s="1"/>
  <c r="U257" i="280" s="1"/>
  <c r="U258" i="280" s="1"/>
  <c r="U259" i="280" s="1"/>
  <c r="U260" i="280" s="1"/>
  <c r="U261" i="280" s="1"/>
  <c r="U262" i="280" s="1"/>
  <c r="U263" i="280" s="1"/>
  <c r="U264" i="280" s="1"/>
  <c r="U265" i="280" s="1"/>
  <c r="U266" i="280" s="1"/>
  <c r="U267" i="280" s="1"/>
  <c r="U268" i="280" s="1"/>
  <c r="U269" i="280" s="1"/>
  <c r="U270" i="280" s="1"/>
  <c r="U271" i="280" s="1"/>
  <c r="U272" i="280" s="1"/>
  <c r="U273" i="280" s="1"/>
  <c r="U274" i="280" s="1"/>
  <c r="U275" i="280" s="1"/>
  <c r="U276" i="280" s="1"/>
  <c r="U277" i="280" s="1"/>
  <c r="U278" i="280" s="1"/>
  <c r="U279" i="280" s="1"/>
  <c r="U280" i="280" s="1"/>
  <c r="U281" i="280" s="1"/>
  <c r="U282" i="280" s="1"/>
  <c r="U283" i="280" s="1"/>
  <c r="U284" i="280" s="1"/>
  <c r="U285" i="280" s="1"/>
  <c r="U286" i="280" s="1"/>
  <c r="U287" i="280" s="1"/>
  <c r="U288" i="280" s="1"/>
  <c r="U289" i="280" s="1"/>
  <c r="U290" i="280" s="1"/>
  <c r="U291" i="280" s="1"/>
  <c r="U292" i="280" s="1"/>
  <c r="U293" i="280" s="1"/>
  <c r="U294" i="280" s="1"/>
  <c r="U295" i="280" s="1"/>
  <c r="U296" i="280" s="1"/>
  <c r="U297" i="280" s="1"/>
  <c r="U298" i="280" s="1"/>
  <c r="U299" i="280" s="1"/>
  <c r="U300" i="280" s="1"/>
  <c r="U301" i="280" s="1"/>
  <c r="U302" i="280" s="1"/>
  <c r="U303" i="280" s="1"/>
  <c r="U304" i="280" s="1"/>
  <c r="U305" i="280" s="1"/>
  <c r="U306" i="280" s="1"/>
  <c r="U307" i="280" s="1"/>
  <c r="U308" i="280" s="1"/>
  <c r="U309" i="280" s="1"/>
  <c r="U310" i="280" s="1"/>
  <c r="U311" i="280" s="1"/>
  <c r="U312" i="280" s="1"/>
  <c r="U313" i="280" s="1"/>
  <c r="U314" i="280" s="1"/>
  <c r="U315" i="280" s="1"/>
  <c r="U316" i="280" s="1"/>
  <c r="U317" i="280" s="1"/>
  <c r="U318" i="280" s="1"/>
  <c r="U319" i="280" s="1"/>
  <c r="U320" i="280" s="1"/>
  <c r="U321" i="280" s="1"/>
  <c r="U322" i="280" s="1"/>
  <c r="U323" i="280" s="1"/>
  <c r="U324" i="280" s="1"/>
  <c r="U325" i="280" s="1"/>
  <c r="U326" i="280" s="1"/>
  <c r="U327" i="280" s="1"/>
  <c r="U328" i="280" s="1"/>
  <c r="U329" i="280" s="1"/>
  <c r="U330" i="280" s="1"/>
  <c r="U331" i="280" s="1"/>
  <c r="U332" i="280" s="1"/>
  <c r="U333" i="280" s="1"/>
  <c r="U334" i="280" s="1"/>
  <c r="U335" i="280" s="1"/>
  <c r="U336" i="280" s="1"/>
  <c r="U337" i="280" s="1"/>
  <c r="U338" i="280" s="1"/>
  <c r="U339" i="280" s="1"/>
  <c r="U340" i="280" s="1"/>
  <c r="U341" i="280" s="1"/>
  <c r="U342" i="280" s="1"/>
  <c r="U343" i="280" s="1"/>
  <c r="U344" i="280" s="1"/>
  <c r="U345" i="280" s="1"/>
  <c r="U346" i="280" s="1"/>
  <c r="U347" i="280" s="1"/>
  <c r="U348" i="280" s="1"/>
  <c r="U349" i="280" s="1"/>
  <c r="U350" i="280" s="1"/>
  <c r="U351" i="280" s="1"/>
  <c r="U352" i="280" s="1"/>
  <c r="U353" i="280" s="1"/>
  <c r="U354" i="280" s="1"/>
  <c r="U355" i="280" s="1"/>
  <c r="U356" i="280" s="1"/>
  <c r="U357" i="280" s="1"/>
  <c r="U358" i="280" s="1"/>
  <c r="U359" i="280" s="1"/>
  <c r="U360" i="280" s="1"/>
  <c r="U361" i="280" s="1"/>
  <c r="Q245" i="280"/>
  <c r="Q246" i="280" s="1"/>
  <c r="Q247" i="280" s="1"/>
  <c r="Q248" i="280" s="1"/>
  <c r="Q249" i="280" s="1"/>
  <c r="Q250" i="280" s="1"/>
  <c r="Q251" i="280" s="1"/>
  <c r="Q252" i="280" s="1"/>
  <c r="Q253" i="280" s="1"/>
  <c r="Q254" i="280" s="1"/>
  <c r="Q255" i="280" s="1"/>
  <c r="Q256" i="280" s="1"/>
  <c r="Q257" i="280" s="1"/>
  <c r="Q258" i="280" s="1"/>
  <c r="Q259" i="280" s="1"/>
  <c r="Q260" i="280" s="1"/>
  <c r="Q261" i="280" s="1"/>
  <c r="Q262" i="280" s="1"/>
  <c r="Q263" i="280" s="1"/>
  <c r="Q264" i="280" s="1"/>
  <c r="Q265" i="280" s="1"/>
  <c r="Q266" i="280" s="1"/>
  <c r="Q267" i="280" s="1"/>
  <c r="Q268" i="280" s="1"/>
  <c r="Q269" i="280" s="1"/>
  <c r="Q270" i="280" s="1"/>
  <c r="Q271" i="280" s="1"/>
  <c r="Q272" i="280" s="1"/>
  <c r="Q273" i="280" s="1"/>
  <c r="Q274" i="280" s="1"/>
  <c r="Q275" i="280" s="1"/>
  <c r="Q276" i="280" s="1"/>
  <c r="Q277" i="280" s="1"/>
  <c r="Q278" i="280" s="1"/>
  <c r="Q279" i="280" s="1"/>
  <c r="Q280" i="280" s="1"/>
  <c r="Q281" i="280" s="1"/>
  <c r="Q282" i="280" s="1"/>
  <c r="Q283" i="280" s="1"/>
  <c r="Q284" i="280" s="1"/>
  <c r="Q285" i="280" s="1"/>
  <c r="Q286" i="280" s="1"/>
  <c r="Q287" i="280" s="1"/>
  <c r="Q288" i="280" s="1"/>
  <c r="Q289" i="280" s="1"/>
  <c r="Q290" i="280" s="1"/>
  <c r="Q291" i="280" s="1"/>
  <c r="Q292" i="280" s="1"/>
  <c r="Q293" i="280" s="1"/>
  <c r="Q294" i="280" s="1"/>
  <c r="Q295" i="280" s="1"/>
  <c r="Q296" i="280" s="1"/>
  <c r="Q297" i="280" s="1"/>
  <c r="Q298" i="280" s="1"/>
  <c r="Q299" i="280" s="1"/>
  <c r="Q300" i="280" s="1"/>
  <c r="Q301" i="280" s="1"/>
  <c r="Q302" i="280" s="1"/>
  <c r="Q303" i="280" s="1"/>
  <c r="Q304" i="280" s="1"/>
  <c r="Q305" i="280" s="1"/>
  <c r="Q306" i="280" s="1"/>
  <c r="Q307" i="280" s="1"/>
  <c r="Q308" i="280" s="1"/>
  <c r="Q309" i="280" s="1"/>
  <c r="Q310" i="280" s="1"/>
  <c r="Q311" i="280" s="1"/>
  <c r="Q312" i="280" s="1"/>
  <c r="Q313" i="280" s="1"/>
  <c r="Q314" i="280" s="1"/>
  <c r="Q315" i="280" s="1"/>
  <c r="Q316" i="280" s="1"/>
  <c r="Q317" i="280" s="1"/>
  <c r="Q318" i="280" s="1"/>
  <c r="Q319" i="280" s="1"/>
  <c r="Q320" i="280" s="1"/>
  <c r="Q321" i="280" s="1"/>
  <c r="Q322" i="280" s="1"/>
  <c r="Q323" i="280" s="1"/>
  <c r="Q324" i="280" s="1"/>
  <c r="Q325" i="280" s="1"/>
  <c r="Q326" i="280" s="1"/>
  <c r="Q327" i="280" s="1"/>
  <c r="Q328" i="280" s="1"/>
  <c r="Q329" i="280" s="1"/>
  <c r="Q330" i="280" s="1"/>
  <c r="Q331" i="280" s="1"/>
  <c r="Q332" i="280" s="1"/>
  <c r="Q333" i="280" s="1"/>
  <c r="Q334" i="280" s="1"/>
  <c r="Q335" i="280" s="1"/>
  <c r="Q336" i="280" s="1"/>
  <c r="Q337" i="280" s="1"/>
  <c r="Q338" i="280" s="1"/>
  <c r="Q339" i="280" s="1"/>
  <c r="Q340" i="280" s="1"/>
  <c r="Q341" i="280" s="1"/>
  <c r="Q342" i="280" s="1"/>
  <c r="Q343" i="280" s="1"/>
  <c r="Q344" i="280" s="1"/>
  <c r="Q345" i="280" s="1"/>
  <c r="Q346" i="280" s="1"/>
  <c r="Q347" i="280" s="1"/>
  <c r="Q348" i="280" s="1"/>
  <c r="Q349" i="280" s="1"/>
  <c r="Q350" i="280" s="1"/>
  <c r="Q351" i="280" s="1"/>
  <c r="Q352" i="280" s="1"/>
  <c r="Q353" i="280" s="1"/>
  <c r="Q354" i="280" s="1"/>
  <c r="Q355" i="280" s="1"/>
  <c r="Q356" i="280" s="1"/>
  <c r="Q357" i="280" s="1"/>
  <c r="Q358" i="280" s="1"/>
  <c r="Q359" i="280" s="1"/>
  <c r="Q360" i="280" s="1"/>
  <c r="Q361" i="280" s="1"/>
  <c r="Q362" i="280" s="1"/>
  <c r="Q363" i="280" s="1"/>
  <c r="V20" i="268"/>
  <c r="S33" i="319"/>
  <c r="R153" i="319"/>
  <c r="V153" i="319" s="1"/>
  <c r="Q151" i="319"/>
  <c r="V121" i="316"/>
  <c r="W121" i="316"/>
  <c r="V150" i="313"/>
  <c r="N22" i="310"/>
  <c r="H21" i="310"/>
  <c r="E21" i="310" s="1"/>
  <c r="S24" i="310"/>
  <c r="W24" i="310" s="1"/>
  <c r="R24" i="310"/>
  <c r="V24" i="310" s="1"/>
  <c r="Q23" i="310"/>
  <c r="U23" i="310" s="1"/>
  <c r="V122" i="307"/>
  <c r="N24" i="283"/>
  <c r="N25" i="283" s="1"/>
  <c r="S28" i="280"/>
  <c r="W28" i="280" s="1"/>
  <c r="B23" i="268"/>
  <c r="V21" i="271"/>
  <c r="T20" i="271"/>
  <c r="U110" i="268"/>
  <c r="O109" i="265"/>
  <c r="O110" i="265" s="1"/>
  <c r="P279" i="265"/>
  <c r="P280" i="265" s="1"/>
  <c r="S182" i="304"/>
  <c r="O21" i="292"/>
  <c r="O22" i="292" s="1"/>
  <c r="O23" i="292" s="1"/>
  <c r="O24" i="292" s="1"/>
  <c r="O25" i="292" s="1"/>
  <c r="O26" i="292" s="1"/>
  <c r="O27" i="292" s="1"/>
  <c r="O28" i="292" s="1"/>
  <c r="O29" i="292" s="1"/>
  <c r="O30" i="292" s="1"/>
  <c r="O31" i="292" s="1"/>
  <c r="O32" i="292" s="1"/>
  <c r="O33" i="292" s="1"/>
  <c r="O34" i="292" s="1"/>
  <c r="O35" i="292" s="1"/>
  <c r="O36" i="292" s="1"/>
  <c r="S270" i="292"/>
  <c r="W21" i="304"/>
  <c r="R247" i="292"/>
  <c r="S259" i="289"/>
  <c r="N22" i="313"/>
  <c r="U26" i="301"/>
  <c r="W26" i="301"/>
  <c r="I20" i="292"/>
  <c r="F20" i="292" s="1"/>
  <c r="N37" i="292"/>
  <c r="Q214" i="292"/>
  <c r="W21" i="289"/>
  <c r="T20" i="283"/>
  <c r="P23" i="277"/>
  <c r="J23" i="277" s="1"/>
  <c r="P23" i="307"/>
  <c r="J23" i="307" s="1"/>
  <c r="G23" i="307" s="1"/>
  <c r="V36" i="304"/>
  <c r="W37" i="304"/>
  <c r="W38" i="304" s="1"/>
  <c r="U21" i="304"/>
  <c r="Q47" i="304"/>
  <c r="W21" i="298"/>
  <c r="W22" i="298" s="1"/>
  <c r="W23" i="298" s="1"/>
  <c r="W24" i="298" s="1"/>
  <c r="W25" i="298" s="1"/>
  <c r="W26" i="298" s="1"/>
  <c r="W27" i="298" s="1"/>
  <c r="O37" i="292"/>
  <c r="R38" i="292"/>
  <c r="W38" i="289"/>
  <c r="P21" i="289"/>
  <c r="J21" i="289" s="1"/>
  <c r="G21" i="289" s="1"/>
  <c r="J20" i="289"/>
  <c r="G20" i="289" s="1"/>
  <c r="N30" i="289"/>
  <c r="N21" i="280"/>
  <c r="H20" i="280"/>
  <c r="E20" i="280" s="1"/>
  <c r="N22" i="277"/>
  <c r="H22" i="277" s="1"/>
  <c r="P21" i="301"/>
  <c r="J20" i="301"/>
  <c r="G20" i="301" s="1"/>
  <c r="S38" i="292"/>
  <c r="W38" i="292" s="1"/>
  <c r="N22" i="316"/>
  <c r="H21" i="316"/>
  <c r="E21" i="316" s="1"/>
  <c r="P21" i="286"/>
  <c r="J20" i="286"/>
  <c r="G20" i="286" s="1"/>
  <c r="S38" i="304"/>
  <c r="V21" i="292"/>
  <c r="T20" i="292"/>
  <c r="S27" i="301"/>
  <c r="T20" i="280"/>
  <c r="R22" i="289"/>
  <c r="Q38" i="292"/>
  <c r="O21" i="280"/>
  <c r="I20" i="280"/>
  <c r="F20" i="280" s="1"/>
  <c r="Q27" i="301"/>
  <c r="U27" i="301" s="1"/>
  <c r="U28" i="301" s="1"/>
  <c r="V21" i="289"/>
  <c r="S38" i="298"/>
  <c r="W37" i="298"/>
  <c r="R31" i="289"/>
  <c r="O22" i="277"/>
  <c r="O23" i="277" s="1"/>
  <c r="S65" i="289"/>
  <c r="R22" i="304"/>
  <c r="R188" i="289"/>
  <c r="O21" i="289"/>
  <c r="I21" i="289" s="1"/>
  <c r="F21" i="289" s="1"/>
  <c r="Q22" i="304"/>
  <c r="P23" i="316"/>
  <c r="R27" i="301"/>
  <c r="O22" i="319"/>
  <c r="I21" i="319"/>
  <c r="F21" i="319" s="1"/>
  <c r="Q38" i="298"/>
  <c r="Q31" i="289"/>
  <c r="R37" i="304"/>
  <c r="N22" i="319"/>
  <c r="N26" i="301"/>
  <c r="S22" i="304"/>
  <c r="W21" i="292"/>
  <c r="W22" i="292" s="1"/>
  <c r="W23" i="292" s="1"/>
  <c r="W24" i="292" s="1"/>
  <c r="W25" i="292" s="1"/>
  <c r="W26" i="292" s="1"/>
  <c r="W27" i="292" s="1"/>
  <c r="S39" i="289"/>
  <c r="P22" i="313"/>
  <c r="P21" i="304"/>
  <c r="J20" i="304"/>
  <c r="G20" i="304" s="1"/>
  <c r="R38" i="298"/>
  <c r="V37" i="298"/>
  <c r="V26" i="301"/>
  <c r="N21" i="298"/>
  <c r="H20" i="298"/>
  <c r="E20" i="298" s="1"/>
  <c r="O22" i="313"/>
  <c r="V21" i="298"/>
  <c r="V22" i="298" s="1"/>
  <c r="V23" i="298" s="1"/>
  <c r="V24" i="298" s="1"/>
  <c r="V25" i="298" s="1"/>
  <c r="V26" i="298" s="1"/>
  <c r="V27" i="298" s="1"/>
  <c r="P21" i="292"/>
  <c r="P22" i="292" s="1"/>
  <c r="P23" i="292" s="1"/>
  <c r="P24" i="292" s="1"/>
  <c r="P25" i="292" s="1"/>
  <c r="P26" i="292" s="1"/>
  <c r="P27" i="292" s="1"/>
  <c r="P28" i="292" s="1"/>
  <c r="P29" i="292" s="1"/>
  <c r="P30" i="292" s="1"/>
  <c r="P31" i="292" s="1"/>
  <c r="P32" i="292" s="1"/>
  <c r="P33" i="292" s="1"/>
  <c r="P34" i="292" s="1"/>
  <c r="P35" i="292" s="1"/>
  <c r="P36" i="292" s="1"/>
  <c r="P37" i="292" s="1"/>
  <c r="S22" i="289"/>
  <c r="T20" i="304"/>
  <c r="V21" i="304"/>
  <c r="T22" i="313"/>
  <c r="O22" i="316"/>
  <c r="I21" i="316"/>
  <c r="F21" i="316" s="1"/>
  <c r="O21" i="286"/>
  <c r="I20" i="286"/>
  <c r="F20" i="286" s="1"/>
  <c r="P22" i="319"/>
  <c r="J21" i="319"/>
  <c r="G21" i="319" s="1"/>
  <c r="T21" i="319"/>
  <c r="K23" i="319"/>
  <c r="D24" i="319"/>
  <c r="C25" i="319"/>
  <c r="M24" i="319"/>
  <c r="L26" i="319"/>
  <c r="K24" i="316"/>
  <c r="C24" i="316"/>
  <c r="T21" i="316"/>
  <c r="L25" i="316"/>
  <c r="D25" i="316"/>
  <c r="M23" i="316"/>
  <c r="J22" i="316"/>
  <c r="G22" i="316" s="1"/>
  <c r="C26" i="313"/>
  <c r="M23" i="313"/>
  <c r="K23" i="313"/>
  <c r="H22" i="313"/>
  <c r="E22" i="313" s="1"/>
  <c r="D25" i="313"/>
  <c r="L23" i="313"/>
  <c r="O23" i="310"/>
  <c r="I22" i="310"/>
  <c r="F22" i="310" s="1"/>
  <c r="D24" i="310"/>
  <c r="J22" i="310"/>
  <c r="G22" i="310" s="1"/>
  <c r="M23" i="310"/>
  <c r="T21" i="310"/>
  <c r="L28" i="310"/>
  <c r="C26" i="310"/>
  <c r="K24" i="310"/>
  <c r="T21" i="307"/>
  <c r="K25" i="307"/>
  <c r="D24" i="307"/>
  <c r="C26" i="307"/>
  <c r="M24" i="307"/>
  <c r="O23" i="307"/>
  <c r="I22" i="307"/>
  <c r="F22" i="307" s="1"/>
  <c r="L25" i="307"/>
  <c r="N23" i="307"/>
  <c r="H22" i="307"/>
  <c r="E22" i="307" s="1"/>
  <c r="U43" i="304"/>
  <c r="U44" i="304" s="1"/>
  <c r="U45" i="304" s="1"/>
  <c r="D26" i="304"/>
  <c r="N21" i="304"/>
  <c r="H20" i="304"/>
  <c r="E20" i="304" s="1"/>
  <c r="L25" i="304"/>
  <c r="K24" i="304"/>
  <c r="O21" i="304"/>
  <c r="I20" i="304"/>
  <c r="F20" i="304" s="1"/>
  <c r="C26" i="304"/>
  <c r="M24" i="304"/>
  <c r="C22" i="301"/>
  <c r="L23" i="301"/>
  <c r="O21" i="301"/>
  <c r="I20" i="301"/>
  <c r="F20" i="301" s="1"/>
  <c r="M23" i="301"/>
  <c r="K22" i="301"/>
  <c r="H21" i="301"/>
  <c r="E21" i="301" s="1"/>
  <c r="T21" i="301"/>
  <c r="D22" i="301"/>
  <c r="C22" i="298"/>
  <c r="P21" i="298"/>
  <c r="J20" i="298"/>
  <c r="G20" i="298" s="1"/>
  <c r="O21" i="298"/>
  <c r="I20" i="298"/>
  <c r="F20" i="298" s="1"/>
  <c r="D25" i="298"/>
  <c r="K24" i="298"/>
  <c r="L23" i="298"/>
  <c r="M25" i="298"/>
  <c r="D23" i="292"/>
  <c r="M22" i="292"/>
  <c r="L22" i="292"/>
  <c r="I21" i="292"/>
  <c r="F21" i="292" s="1"/>
  <c r="K22" i="292"/>
  <c r="H21" i="292"/>
  <c r="E21" i="292" s="1"/>
  <c r="C23" i="292"/>
  <c r="K22" i="289"/>
  <c r="H21" i="289"/>
  <c r="E21" i="289" s="1"/>
  <c r="C22" i="289"/>
  <c r="M22" i="289"/>
  <c r="D23" i="289"/>
  <c r="L22" i="289"/>
  <c r="D22" i="286"/>
  <c r="K23" i="286"/>
  <c r="N21" i="286"/>
  <c r="H20" i="286"/>
  <c r="E20" i="286" s="1"/>
  <c r="L23" i="286"/>
  <c r="C22" i="286"/>
  <c r="M23" i="286"/>
  <c r="O21" i="283"/>
  <c r="I20" i="283"/>
  <c r="F20" i="283" s="1"/>
  <c r="L25" i="283"/>
  <c r="M23" i="283"/>
  <c r="D24" i="283"/>
  <c r="P21" i="283"/>
  <c r="J20" i="283"/>
  <c r="G20" i="283" s="1"/>
  <c r="C22" i="283"/>
  <c r="T21" i="283"/>
  <c r="K22" i="283"/>
  <c r="H21" i="283"/>
  <c r="E21" i="283" s="1"/>
  <c r="C24" i="280"/>
  <c r="L23" i="280"/>
  <c r="K23" i="280"/>
  <c r="P21" i="280"/>
  <c r="J20" i="280"/>
  <c r="G20" i="280" s="1"/>
  <c r="M23" i="280"/>
  <c r="D23" i="280"/>
  <c r="L23" i="277"/>
  <c r="F21" i="277"/>
  <c r="C22" i="277"/>
  <c r="T22" i="277" s="1"/>
  <c r="E21" i="277"/>
  <c r="G21" i="277"/>
  <c r="K23" i="277"/>
  <c r="M24" i="277"/>
  <c r="T21" i="277"/>
  <c r="D23" i="277"/>
  <c r="T20" i="265"/>
  <c r="I20" i="265"/>
  <c r="F20" i="265" s="1"/>
  <c r="D25" i="265"/>
  <c r="C25" i="265"/>
  <c r="J20" i="265"/>
  <c r="G20" i="265" s="1"/>
  <c r="K23" i="265"/>
  <c r="M25" i="265"/>
  <c r="H20" i="265"/>
  <c r="E20" i="265" s="1"/>
  <c r="L23" i="265"/>
  <c r="W33" i="319" l="1"/>
  <c r="U151" i="319"/>
  <c r="V123" i="307"/>
  <c r="U35" i="307"/>
  <c r="W36" i="307"/>
  <c r="W37" i="307" s="1"/>
  <c r="V21" i="268"/>
  <c r="Q152" i="319"/>
  <c r="R154" i="319"/>
  <c r="V154" i="319" s="1"/>
  <c r="S34" i="319"/>
  <c r="W122" i="316"/>
  <c r="V122" i="316"/>
  <c r="V151" i="313"/>
  <c r="R25" i="310"/>
  <c r="V25" i="310" s="1"/>
  <c r="S25" i="310"/>
  <c r="N23" i="310"/>
  <c r="H22" i="310"/>
  <c r="E22" i="310" s="1"/>
  <c r="Q24" i="310"/>
  <c r="U24" i="310" s="1"/>
  <c r="P24" i="310"/>
  <c r="S29" i="280"/>
  <c r="W29" i="280" s="1"/>
  <c r="B24" i="268"/>
  <c r="V22" i="271"/>
  <c r="T21" i="271"/>
  <c r="W239" i="268"/>
  <c r="W240" i="268" s="1"/>
  <c r="U111" i="268"/>
  <c r="U112" i="268" s="1"/>
  <c r="N45" i="265"/>
  <c r="N46" i="265" s="1"/>
  <c r="P281" i="265"/>
  <c r="S183" i="304"/>
  <c r="S271" i="292"/>
  <c r="N23" i="313"/>
  <c r="H23" i="313" s="1"/>
  <c r="E23" i="313" s="1"/>
  <c r="R248" i="292"/>
  <c r="S260" i="289"/>
  <c r="N23" i="319"/>
  <c r="H23" i="319" s="1"/>
  <c r="E23" i="319" s="1"/>
  <c r="P23" i="313"/>
  <c r="J23" i="313" s="1"/>
  <c r="G23" i="313" s="1"/>
  <c r="U22" i="304"/>
  <c r="V37" i="304"/>
  <c r="V38" i="304" s="1"/>
  <c r="W27" i="301"/>
  <c r="W28" i="301" s="1"/>
  <c r="N27" i="301"/>
  <c r="P38" i="292"/>
  <c r="J21" i="292"/>
  <c r="G21" i="292" s="1"/>
  <c r="Q215" i="292"/>
  <c r="P22" i="289"/>
  <c r="P23" i="289" s="1"/>
  <c r="P24" i="289" s="1"/>
  <c r="P25" i="289" s="1"/>
  <c r="P26" i="289" s="1"/>
  <c r="P27" i="289" s="1"/>
  <c r="P28" i="289" s="1"/>
  <c r="P29" i="289" s="1"/>
  <c r="P30" i="289" s="1"/>
  <c r="P31" i="289" s="1"/>
  <c r="P32" i="289" s="1"/>
  <c r="P33" i="289" s="1"/>
  <c r="P34" i="289" s="1"/>
  <c r="P35" i="289" s="1"/>
  <c r="P36" i="289" s="1"/>
  <c r="P37" i="289" s="1"/>
  <c r="P38" i="289" s="1"/>
  <c r="P39" i="289" s="1"/>
  <c r="V22" i="289"/>
  <c r="V25" i="289" s="1"/>
  <c r="V26" i="289" s="1"/>
  <c r="V27" i="289" s="1"/>
  <c r="V28" i="289" s="1"/>
  <c r="V29" i="289" s="1"/>
  <c r="V30" i="289" s="1"/>
  <c r="V31" i="289" s="1"/>
  <c r="V32" i="289" s="1"/>
  <c r="T21" i="289"/>
  <c r="N23" i="277"/>
  <c r="H23" i="277" s="1"/>
  <c r="J22" i="313"/>
  <c r="G22" i="313" s="1"/>
  <c r="O23" i="313"/>
  <c r="I23" i="313" s="1"/>
  <c r="F23" i="313" s="1"/>
  <c r="Q48" i="304"/>
  <c r="V27" i="301"/>
  <c r="V28" i="301" s="1"/>
  <c r="W38" i="298"/>
  <c r="R39" i="292"/>
  <c r="O38" i="292"/>
  <c r="W22" i="289"/>
  <c r="N22" i="280"/>
  <c r="H21" i="280"/>
  <c r="E21" i="280" s="1"/>
  <c r="S23" i="304"/>
  <c r="T22" i="280"/>
  <c r="T21" i="280"/>
  <c r="N23" i="316"/>
  <c r="H22" i="316"/>
  <c r="E22" i="316" s="1"/>
  <c r="H22" i="319"/>
  <c r="E22" i="319" s="1"/>
  <c r="Q32" i="289"/>
  <c r="S66" i="289"/>
  <c r="P22" i="301"/>
  <c r="J21" i="301"/>
  <c r="G21" i="301" s="1"/>
  <c r="O22" i="280"/>
  <c r="I21" i="280"/>
  <c r="F21" i="280" s="1"/>
  <c r="S39" i="304"/>
  <c r="W39" i="304" s="1"/>
  <c r="R189" i="289"/>
  <c r="O24" i="277"/>
  <c r="N22" i="298"/>
  <c r="H21" i="298"/>
  <c r="E21" i="298" s="1"/>
  <c r="S40" i="289"/>
  <c r="N31" i="289"/>
  <c r="U31" i="289"/>
  <c r="U32" i="289" s="1"/>
  <c r="W39" i="289"/>
  <c r="W40" i="289" s="1"/>
  <c r="O23" i="319"/>
  <c r="I22" i="319"/>
  <c r="F22" i="319" s="1"/>
  <c r="O22" i="289"/>
  <c r="O23" i="289" s="1"/>
  <c r="O24" i="289" s="1"/>
  <c r="O25" i="289" s="1"/>
  <c r="O26" i="289" s="1"/>
  <c r="O27" i="289" s="1"/>
  <c r="O28" i="289" s="1"/>
  <c r="O29" i="289" s="1"/>
  <c r="O30" i="289" s="1"/>
  <c r="O31" i="289" s="1"/>
  <c r="S39" i="298"/>
  <c r="V22" i="304"/>
  <c r="T21" i="304"/>
  <c r="I22" i="313"/>
  <c r="F22" i="313" s="1"/>
  <c r="R23" i="304"/>
  <c r="S28" i="301"/>
  <c r="P24" i="277"/>
  <c r="J24" i="277" s="1"/>
  <c r="W22" i="304"/>
  <c r="I22" i="277"/>
  <c r="F22" i="277" s="1"/>
  <c r="P22" i="304"/>
  <c r="J21" i="304"/>
  <c r="G21" i="304" s="1"/>
  <c r="T21" i="286"/>
  <c r="V38" i="298"/>
  <c r="R38" i="304"/>
  <c r="V29" i="292"/>
  <c r="V30" i="292" s="1"/>
  <c r="V31" i="292" s="1"/>
  <c r="V32" i="292" s="1"/>
  <c r="V33" i="292" s="1"/>
  <c r="V34" i="292" s="1"/>
  <c r="V35" i="292" s="1"/>
  <c r="V36" i="292" s="1"/>
  <c r="V37" i="292" s="1"/>
  <c r="V38" i="292" s="1"/>
  <c r="V39" i="292" s="1"/>
  <c r="V40" i="292" s="1"/>
  <c r="V22" i="292"/>
  <c r="T21" i="292"/>
  <c r="P22" i="286"/>
  <c r="J21" i="286"/>
  <c r="G21" i="286" s="1"/>
  <c r="S39" i="292"/>
  <c r="W39" i="292" s="1"/>
  <c r="W40" i="292" s="1"/>
  <c r="Q39" i="292"/>
  <c r="T21" i="298"/>
  <c r="Q39" i="298"/>
  <c r="R28" i="301"/>
  <c r="P24" i="316"/>
  <c r="Q23" i="304"/>
  <c r="P24" i="307"/>
  <c r="Q28" i="301"/>
  <c r="N38" i="292"/>
  <c r="R39" i="298"/>
  <c r="U38" i="292"/>
  <c r="R32" i="289"/>
  <c r="U38" i="298"/>
  <c r="O22" i="286"/>
  <c r="I21" i="286"/>
  <c r="F21" i="286" s="1"/>
  <c r="T23" i="313"/>
  <c r="O23" i="316"/>
  <c r="I22" i="316"/>
  <c r="F22" i="316" s="1"/>
  <c r="D25" i="319"/>
  <c r="L27" i="319"/>
  <c r="T22" i="319"/>
  <c r="K24" i="319"/>
  <c r="M25" i="319"/>
  <c r="P23" i="319"/>
  <c r="J22" i="319"/>
  <c r="G22" i="319" s="1"/>
  <c r="C26" i="319"/>
  <c r="D26" i="316"/>
  <c r="L26" i="316"/>
  <c r="T22" i="316"/>
  <c r="C25" i="316"/>
  <c r="J23" i="316"/>
  <c r="G23" i="316" s="1"/>
  <c r="M24" i="316"/>
  <c r="K25" i="316"/>
  <c r="K24" i="313"/>
  <c r="L24" i="313"/>
  <c r="M24" i="313"/>
  <c r="D26" i="313"/>
  <c r="C27" i="313"/>
  <c r="J23" i="310"/>
  <c r="G23" i="310" s="1"/>
  <c r="M24" i="310"/>
  <c r="T22" i="310"/>
  <c r="D25" i="310"/>
  <c r="K25" i="310"/>
  <c r="C27" i="310"/>
  <c r="L29" i="310"/>
  <c r="O24" i="310"/>
  <c r="I23" i="310"/>
  <c r="F23" i="310" s="1"/>
  <c r="L26" i="307"/>
  <c r="D25" i="307"/>
  <c r="O24" i="307"/>
  <c r="I23" i="307"/>
  <c r="F23" i="307" s="1"/>
  <c r="K26" i="307"/>
  <c r="C27" i="307"/>
  <c r="M25" i="307"/>
  <c r="N24" i="307"/>
  <c r="H23" i="307"/>
  <c r="E23" i="307" s="1"/>
  <c r="T22" i="307"/>
  <c r="U46" i="304"/>
  <c r="U47" i="304" s="1"/>
  <c r="L26" i="304"/>
  <c r="C27" i="304"/>
  <c r="D27" i="304"/>
  <c r="M25" i="304"/>
  <c r="N22" i="304"/>
  <c r="H21" i="304"/>
  <c r="E21" i="304" s="1"/>
  <c r="O22" i="304"/>
  <c r="I21" i="304"/>
  <c r="F21" i="304" s="1"/>
  <c r="K25" i="304"/>
  <c r="O22" i="301"/>
  <c r="I21" i="301"/>
  <c r="F21" i="301" s="1"/>
  <c r="L24" i="301"/>
  <c r="C23" i="301"/>
  <c r="K23" i="301"/>
  <c r="H22" i="301"/>
  <c r="E22" i="301" s="1"/>
  <c r="D23" i="301"/>
  <c r="T22" i="301"/>
  <c r="M24" i="301"/>
  <c r="O22" i="298"/>
  <c r="I21" i="298"/>
  <c r="F21" i="298" s="1"/>
  <c r="M26" i="298"/>
  <c r="L24" i="298"/>
  <c r="K25" i="298"/>
  <c r="C23" i="298"/>
  <c r="T22" i="298"/>
  <c r="P22" i="298"/>
  <c r="J21" i="298"/>
  <c r="G21" i="298" s="1"/>
  <c r="D26" i="298"/>
  <c r="L23" i="292"/>
  <c r="I22" i="292"/>
  <c r="F22" i="292" s="1"/>
  <c r="M23" i="292"/>
  <c r="J22" i="292"/>
  <c r="G22" i="292" s="1"/>
  <c r="D24" i="292"/>
  <c r="K23" i="292"/>
  <c r="H22" i="292"/>
  <c r="E22" i="292" s="1"/>
  <c r="C24" i="292"/>
  <c r="C23" i="289"/>
  <c r="T23" i="289" s="1"/>
  <c r="D24" i="289"/>
  <c r="M23" i="289"/>
  <c r="L23" i="289"/>
  <c r="K23" i="289"/>
  <c r="H22" i="289"/>
  <c r="E22" i="289" s="1"/>
  <c r="L24" i="286"/>
  <c r="K24" i="286"/>
  <c r="T22" i="286"/>
  <c r="D23" i="286"/>
  <c r="C23" i="286"/>
  <c r="N22" i="286"/>
  <c r="H21" i="286"/>
  <c r="E21" i="286" s="1"/>
  <c r="M24" i="286"/>
  <c r="M24" i="283"/>
  <c r="P22" i="283"/>
  <c r="J21" i="283"/>
  <c r="G21" i="283" s="1"/>
  <c r="H22" i="283"/>
  <c r="E22" i="283" s="1"/>
  <c r="K23" i="283"/>
  <c r="L26" i="283"/>
  <c r="O22" i="283"/>
  <c r="I21" i="283"/>
  <c r="F21" i="283" s="1"/>
  <c r="D25" i="283"/>
  <c r="C23" i="283"/>
  <c r="T22" i="283"/>
  <c r="L24" i="280"/>
  <c r="C25" i="280"/>
  <c r="M24" i="280"/>
  <c r="K24" i="280"/>
  <c r="D24" i="280"/>
  <c r="T23" i="280"/>
  <c r="P22" i="280"/>
  <c r="J21" i="280"/>
  <c r="G21" i="280" s="1"/>
  <c r="G22" i="277"/>
  <c r="K24" i="277"/>
  <c r="D24" i="277"/>
  <c r="I23" i="277"/>
  <c r="L24" i="277"/>
  <c r="C23" i="277"/>
  <c r="G23" i="277" s="1"/>
  <c r="E22" i="277"/>
  <c r="M25" i="277"/>
  <c r="D26" i="265"/>
  <c r="H21" i="265"/>
  <c r="E21" i="265" s="1"/>
  <c r="C26" i="265"/>
  <c r="M26" i="265"/>
  <c r="J21" i="265"/>
  <c r="G21" i="265" s="1"/>
  <c r="L24" i="265"/>
  <c r="I21" i="265"/>
  <c r="F21" i="265" s="1"/>
  <c r="K24" i="265"/>
  <c r="T21" i="265"/>
  <c r="W25" i="310" l="1"/>
  <c r="W26" i="310" s="1"/>
  <c r="S181" i="310"/>
  <c r="U152" i="319"/>
  <c r="W35" i="319"/>
  <c r="W34" i="319"/>
  <c r="U36" i="307"/>
  <c r="W30" i="280"/>
  <c r="V22" i="268"/>
  <c r="S35" i="319"/>
  <c r="R155" i="319"/>
  <c r="V155" i="319" s="1"/>
  <c r="Q153" i="319"/>
  <c r="V123" i="316"/>
  <c r="W123" i="316"/>
  <c r="V152" i="313"/>
  <c r="P25" i="310"/>
  <c r="U25" i="310"/>
  <c r="N24" i="310"/>
  <c r="H23" i="310"/>
  <c r="E23" i="310" s="1"/>
  <c r="Q25" i="310"/>
  <c r="V26" i="310"/>
  <c r="V124" i="307"/>
  <c r="W38" i="307"/>
  <c r="N26" i="283"/>
  <c r="N27" i="283" s="1"/>
  <c r="S30" i="280"/>
  <c r="B25" i="268"/>
  <c r="V23" i="271"/>
  <c r="T22" i="271"/>
  <c r="P282" i="265"/>
  <c r="N47" i="265"/>
  <c r="O111" i="265"/>
  <c r="O112" i="265" s="1"/>
  <c r="S184" i="304"/>
  <c r="N24" i="319"/>
  <c r="H24" i="319" s="1"/>
  <c r="E24" i="319" s="1"/>
  <c r="N24" i="313"/>
  <c r="S272" i="292"/>
  <c r="I22" i="289"/>
  <c r="F22" i="289" s="1"/>
  <c r="U23" i="304"/>
  <c r="U48" i="304"/>
  <c r="R249" i="292"/>
  <c r="J22" i="289"/>
  <c r="G22" i="289" s="1"/>
  <c r="S261" i="289"/>
  <c r="P25" i="307"/>
  <c r="J25" i="307" s="1"/>
  <c r="G25" i="307" s="1"/>
  <c r="O39" i="292"/>
  <c r="Q216" i="292"/>
  <c r="T22" i="289"/>
  <c r="P40" i="289"/>
  <c r="N24" i="277"/>
  <c r="O24" i="313"/>
  <c r="I24" i="313" s="1"/>
  <c r="F24" i="313" s="1"/>
  <c r="T24" i="313"/>
  <c r="J24" i="307"/>
  <c r="G24" i="307" s="1"/>
  <c r="W23" i="304"/>
  <c r="Q49" i="304"/>
  <c r="U39" i="298"/>
  <c r="U40" i="298" s="1"/>
  <c r="U39" i="292"/>
  <c r="U40" i="292" s="1"/>
  <c r="R40" i="292"/>
  <c r="N32" i="289"/>
  <c r="N23" i="280"/>
  <c r="H22" i="280"/>
  <c r="E22" i="280" s="1"/>
  <c r="O25" i="277"/>
  <c r="T24" i="280"/>
  <c r="Q29" i="301"/>
  <c r="P23" i="304"/>
  <c r="J22" i="304"/>
  <c r="G22" i="304" s="1"/>
  <c r="R24" i="304"/>
  <c r="S40" i="298"/>
  <c r="R40" i="298"/>
  <c r="O32" i="289"/>
  <c r="W39" i="298"/>
  <c r="W40" i="298" s="1"/>
  <c r="V23" i="292"/>
  <c r="T22" i="292"/>
  <c r="R39" i="304"/>
  <c r="S67" i="289"/>
  <c r="P39" i="292"/>
  <c r="Q24" i="304"/>
  <c r="T22" i="304"/>
  <c r="V23" i="304"/>
  <c r="O24" i="319"/>
  <c r="I23" i="319"/>
  <c r="F23" i="319" s="1"/>
  <c r="N25" i="313"/>
  <c r="P23" i="301"/>
  <c r="J22" i="301"/>
  <c r="G22" i="301" s="1"/>
  <c r="P25" i="316"/>
  <c r="P26" i="316" s="1"/>
  <c r="P25" i="277"/>
  <c r="J25" i="277" s="1"/>
  <c r="S40" i="304"/>
  <c r="W40" i="304" s="1"/>
  <c r="N24" i="316"/>
  <c r="H23" i="316"/>
  <c r="E23" i="316" s="1"/>
  <c r="N39" i="292"/>
  <c r="R29" i="301"/>
  <c r="V39" i="298"/>
  <c r="V40" i="298" s="1"/>
  <c r="R33" i="289"/>
  <c r="S29" i="301"/>
  <c r="O23" i="280"/>
  <c r="I22" i="280"/>
  <c r="F22" i="280" s="1"/>
  <c r="Q40" i="298"/>
  <c r="S40" i="292"/>
  <c r="S41" i="289"/>
  <c r="Q33" i="289"/>
  <c r="U33" i="289" s="1"/>
  <c r="Q40" i="292"/>
  <c r="P23" i="286"/>
  <c r="J22" i="286"/>
  <c r="G22" i="286" s="1"/>
  <c r="N28" i="301"/>
  <c r="N23" i="298"/>
  <c r="H22" i="298"/>
  <c r="E22" i="298" s="1"/>
  <c r="P24" i="313"/>
  <c r="R190" i="289"/>
  <c r="S24" i="304"/>
  <c r="T23" i="277"/>
  <c r="O24" i="316"/>
  <c r="I23" i="316"/>
  <c r="F23" i="316" s="1"/>
  <c r="O23" i="286"/>
  <c r="I22" i="286"/>
  <c r="F22" i="286" s="1"/>
  <c r="M26" i="319"/>
  <c r="K25" i="319"/>
  <c r="T23" i="319"/>
  <c r="C27" i="319"/>
  <c r="L28" i="319"/>
  <c r="D26" i="319"/>
  <c r="P24" i="319"/>
  <c r="J23" i="319"/>
  <c r="G23" i="319" s="1"/>
  <c r="M25" i="316"/>
  <c r="J24" i="316"/>
  <c r="G24" i="316" s="1"/>
  <c r="T23" i="316"/>
  <c r="L27" i="316"/>
  <c r="C26" i="316"/>
  <c r="K26" i="316"/>
  <c r="D27" i="316"/>
  <c r="L25" i="313"/>
  <c r="M25" i="313"/>
  <c r="C28" i="313"/>
  <c r="H24" i="313"/>
  <c r="E24" i="313" s="1"/>
  <c r="K25" i="313"/>
  <c r="D27" i="313"/>
  <c r="K26" i="310"/>
  <c r="O25" i="310"/>
  <c r="I24" i="310"/>
  <c r="F24" i="310" s="1"/>
  <c r="D26" i="310"/>
  <c r="L30" i="310"/>
  <c r="T23" i="310"/>
  <c r="J24" i="310"/>
  <c r="G24" i="310" s="1"/>
  <c r="M25" i="310"/>
  <c r="C28" i="310"/>
  <c r="O25" i="307"/>
  <c r="I24" i="307"/>
  <c r="F24" i="307" s="1"/>
  <c r="K27" i="307"/>
  <c r="N25" i="307"/>
  <c r="H24" i="307"/>
  <c r="E24" i="307" s="1"/>
  <c r="T23" i="307"/>
  <c r="M26" i="307"/>
  <c r="D26" i="307"/>
  <c r="C28" i="307"/>
  <c r="L27" i="307"/>
  <c r="M26" i="304"/>
  <c r="N23" i="304"/>
  <c r="H22" i="304"/>
  <c r="E22" i="304" s="1"/>
  <c r="K26" i="304"/>
  <c r="C28" i="304"/>
  <c r="D28" i="304"/>
  <c r="O23" i="304"/>
  <c r="I22" i="304"/>
  <c r="F22" i="304" s="1"/>
  <c r="L27" i="304"/>
  <c r="T23" i="301"/>
  <c r="D24" i="301"/>
  <c r="K24" i="301"/>
  <c r="H23" i="301"/>
  <c r="E23" i="301" s="1"/>
  <c r="L25" i="301"/>
  <c r="M25" i="301"/>
  <c r="C24" i="301"/>
  <c r="O23" i="301"/>
  <c r="I22" i="301"/>
  <c r="F22" i="301" s="1"/>
  <c r="D27" i="298"/>
  <c r="K26" i="298"/>
  <c r="P23" i="298"/>
  <c r="J22" i="298"/>
  <c r="G22" i="298" s="1"/>
  <c r="M27" i="298"/>
  <c r="L25" i="298"/>
  <c r="C24" i="298"/>
  <c r="T23" i="298"/>
  <c r="O23" i="298"/>
  <c r="I22" i="298"/>
  <c r="F22" i="298" s="1"/>
  <c r="H23" i="292"/>
  <c r="E23" i="292" s="1"/>
  <c r="K24" i="292"/>
  <c r="D25" i="292"/>
  <c r="C25" i="292"/>
  <c r="M24" i="292"/>
  <c r="J23" i="292"/>
  <c r="G23" i="292" s="1"/>
  <c r="L24" i="292"/>
  <c r="I23" i="292"/>
  <c r="F23" i="292" s="1"/>
  <c r="K24" i="289"/>
  <c r="H23" i="289"/>
  <c r="E23" i="289" s="1"/>
  <c r="I23" i="289"/>
  <c r="F23" i="289" s="1"/>
  <c r="L24" i="289"/>
  <c r="D25" i="289"/>
  <c r="M24" i="289"/>
  <c r="J23" i="289"/>
  <c r="G23" i="289" s="1"/>
  <c r="C24" i="289"/>
  <c r="T24" i="289" s="1"/>
  <c r="N23" i="286"/>
  <c r="H22" i="286"/>
  <c r="E22" i="286" s="1"/>
  <c r="C24" i="286"/>
  <c r="L25" i="286"/>
  <c r="D24" i="286"/>
  <c r="K25" i="286"/>
  <c r="M25" i="286"/>
  <c r="H23" i="283"/>
  <c r="E23" i="283" s="1"/>
  <c r="K24" i="283"/>
  <c r="L27" i="283"/>
  <c r="C24" i="283"/>
  <c r="T23" i="283"/>
  <c r="O23" i="283"/>
  <c r="I22" i="283"/>
  <c r="F22" i="283" s="1"/>
  <c r="D26" i="283"/>
  <c r="M25" i="283"/>
  <c r="P23" i="283"/>
  <c r="J22" i="283"/>
  <c r="G22" i="283" s="1"/>
  <c r="C26" i="280"/>
  <c r="D25" i="280"/>
  <c r="K25" i="280"/>
  <c r="L25" i="280"/>
  <c r="M25" i="280"/>
  <c r="P23" i="280"/>
  <c r="J22" i="280"/>
  <c r="G22" i="280" s="1"/>
  <c r="C24" i="277"/>
  <c r="T24" i="277" s="1"/>
  <c r="E23" i="277"/>
  <c r="F23" i="277"/>
  <c r="L25" i="277"/>
  <c r="I24" i="277"/>
  <c r="K25" i="277"/>
  <c r="H24" i="277"/>
  <c r="M26" i="277"/>
  <c r="D25" i="277"/>
  <c r="J22" i="265"/>
  <c r="G22" i="265" s="1"/>
  <c r="M27" i="265"/>
  <c r="K25" i="265"/>
  <c r="C27" i="265"/>
  <c r="I22" i="265"/>
  <c r="F22" i="265" s="1"/>
  <c r="L25" i="265"/>
  <c r="T22" i="265"/>
  <c r="H22" i="265"/>
  <c r="E22" i="265" s="1"/>
  <c r="D27" i="265"/>
  <c r="U24" i="304" l="1"/>
  <c r="U153" i="319"/>
  <c r="W39" i="307"/>
  <c r="U37" i="307"/>
  <c r="U38" i="307" s="1"/>
  <c r="V23" i="268"/>
  <c r="Q154" i="319"/>
  <c r="R156" i="319"/>
  <c r="V156" i="319" s="1"/>
  <c r="S36" i="319"/>
  <c r="W36" i="319" s="1"/>
  <c r="W124" i="316"/>
  <c r="V124" i="316"/>
  <c r="V153" i="313"/>
  <c r="U26" i="310"/>
  <c r="W27" i="310"/>
  <c r="P26" i="310"/>
  <c r="N25" i="310"/>
  <c r="H24" i="310"/>
  <c r="E24" i="310" s="1"/>
  <c r="V125" i="307"/>
  <c r="S31" i="280"/>
  <c r="W31" i="280" s="1"/>
  <c r="B26" i="268"/>
  <c r="V24" i="271"/>
  <c r="T23" i="271"/>
  <c r="W241" i="268"/>
  <c r="W242" i="268" s="1"/>
  <c r="U113" i="268"/>
  <c r="U114" i="268" s="1"/>
  <c r="P283" i="265"/>
  <c r="S185" i="304"/>
  <c r="S273" i="292"/>
  <c r="P27" i="316"/>
  <c r="R250" i="292"/>
  <c r="S262" i="289"/>
  <c r="P25" i="313"/>
  <c r="P26" i="307"/>
  <c r="W24" i="304"/>
  <c r="Q217" i="292"/>
  <c r="P41" i="289"/>
  <c r="Q50" i="304"/>
  <c r="U49" i="304"/>
  <c r="R41" i="292"/>
  <c r="O40" i="292"/>
  <c r="T23" i="286"/>
  <c r="N24" i="280"/>
  <c r="H23" i="280"/>
  <c r="E23" i="280" s="1"/>
  <c r="O26" i="277"/>
  <c r="O33" i="289"/>
  <c r="O24" i="280"/>
  <c r="I23" i="280"/>
  <c r="F23" i="280" s="1"/>
  <c r="Q30" i="301"/>
  <c r="U29" i="301"/>
  <c r="R191" i="289"/>
  <c r="S42" i="289"/>
  <c r="R40" i="304"/>
  <c r="V39" i="304"/>
  <c r="P24" i="304"/>
  <c r="J23" i="304"/>
  <c r="G23" i="304" s="1"/>
  <c r="N24" i="298"/>
  <c r="H23" i="298"/>
  <c r="E23" i="298" s="1"/>
  <c r="W41" i="289"/>
  <c r="J24" i="313"/>
  <c r="G24" i="313" s="1"/>
  <c r="P24" i="286"/>
  <c r="J23" i="286"/>
  <c r="G23" i="286" s="1"/>
  <c r="S41" i="292"/>
  <c r="O25" i="319"/>
  <c r="I24" i="319"/>
  <c r="F24" i="319" s="1"/>
  <c r="V24" i="292"/>
  <c r="T23" i="292"/>
  <c r="V24" i="304"/>
  <c r="T23" i="304"/>
  <c r="Q34" i="289"/>
  <c r="U34" i="289" s="1"/>
  <c r="Q41" i="298"/>
  <c r="R30" i="301"/>
  <c r="V29" i="301"/>
  <c r="N25" i="316"/>
  <c r="H24" i="316"/>
  <c r="E24" i="316" s="1"/>
  <c r="P24" i="301"/>
  <c r="J23" i="301"/>
  <c r="G23" i="301" s="1"/>
  <c r="Q25" i="304"/>
  <c r="U25" i="304" s="1"/>
  <c r="N25" i="319"/>
  <c r="N26" i="319" s="1"/>
  <c r="N27" i="319" s="1"/>
  <c r="N28" i="319" s="1"/>
  <c r="N29" i="319" s="1"/>
  <c r="N30" i="319" s="1"/>
  <c r="N31" i="319" s="1"/>
  <c r="N32" i="319" s="1"/>
  <c r="N33" i="319" s="1"/>
  <c r="N34" i="319" s="1"/>
  <c r="N35" i="319" s="1"/>
  <c r="N36" i="319" s="1"/>
  <c r="N37" i="319" s="1"/>
  <c r="Q41" i="292"/>
  <c r="S30" i="301"/>
  <c r="W29" i="301"/>
  <c r="N40" i="292"/>
  <c r="T24" i="283"/>
  <c r="R25" i="304"/>
  <c r="N25" i="277"/>
  <c r="H25" i="277" s="1"/>
  <c r="S68" i="289"/>
  <c r="O25" i="313"/>
  <c r="R34" i="289"/>
  <c r="S25" i="304"/>
  <c r="N29" i="301"/>
  <c r="N26" i="313"/>
  <c r="S41" i="304"/>
  <c r="R41" i="298"/>
  <c r="V41" i="298" s="1"/>
  <c r="P26" i="313"/>
  <c r="P26" i="277"/>
  <c r="J26" i="277" s="1"/>
  <c r="N33" i="289"/>
  <c r="P40" i="292"/>
  <c r="S41" i="298"/>
  <c r="V33" i="289"/>
  <c r="O24" i="286"/>
  <c r="I23" i="286"/>
  <c r="F23" i="286" s="1"/>
  <c r="O25" i="316"/>
  <c r="I24" i="316"/>
  <c r="F24" i="316" s="1"/>
  <c r="L29" i="319"/>
  <c r="C28" i="319"/>
  <c r="P25" i="319"/>
  <c r="J24" i="319"/>
  <c r="G24" i="319" s="1"/>
  <c r="T25" i="319"/>
  <c r="T24" i="319"/>
  <c r="K26" i="319"/>
  <c r="T26" i="319"/>
  <c r="D27" i="319"/>
  <c r="M27" i="319"/>
  <c r="K27" i="316"/>
  <c r="C27" i="316"/>
  <c r="L28" i="316"/>
  <c r="T24" i="316"/>
  <c r="D28" i="316"/>
  <c r="J25" i="316"/>
  <c r="G25" i="316" s="1"/>
  <c r="M26" i="316"/>
  <c r="C29" i="313"/>
  <c r="D28" i="313"/>
  <c r="M26" i="313"/>
  <c r="J25" i="313"/>
  <c r="G25" i="313" s="1"/>
  <c r="K26" i="313"/>
  <c r="H25" i="313"/>
  <c r="E25" i="313" s="1"/>
  <c r="L26" i="313"/>
  <c r="T24" i="310"/>
  <c r="L31" i="310"/>
  <c r="C29" i="310"/>
  <c r="D27" i="310"/>
  <c r="O26" i="310"/>
  <c r="I25" i="310"/>
  <c r="F25" i="310" s="1"/>
  <c r="K27" i="310"/>
  <c r="M26" i="310"/>
  <c r="J25" i="310"/>
  <c r="G25" i="310" s="1"/>
  <c r="M27" i="307"/>
  <c r="J26" i="307"/>
  <c r="G26" i="307" s="1"/>
  <c r="L28" i="307"/>
  <c r="T24" i="307"/>
  <c r="C29" i="307"/>
  <c r="N26" i="307"/>
  <c r="H25" i="307"/>
  <c r="E25" i="307" s="1"/>
  <c r="K28" i="307"/>
  <c r="D27" i="307"/>
  <c r="O26" i="307"/>
  <c r="I25" i="307"/>
  <c r="F25" i="307" s="1"/>
  <c r="O24" i="304"/>
  <c r="I23" i="304"/>
  <c r="F23" i="304" s="1"/>
  <c r="K27" i="304"/>
  <c r="N24" i="304"/>
  <c r="H23" i="304"/>
  <c r="E23" i="304" s="1"/>
  <c r="C29" i="304"/>
  <c r="L28" i="304"/>
  <c r="D29" i="304"/>
  <c r="M27" i="304"/>
  <c r="C25" i="301"/>
  <c r="K25" i="301"/>
  <c r="H24" i="301"/>
  <c r="E24" i="301" s="1"/>
  <c r="D25" i="301"/>
  <c r="T24" i="301"/>
  <c r="M26" i="301"/>
  <c r="L26" i="301"/>
  <c r="O24" i="301"/>
  <c r="I23" i="301"/>
  <c r="F23" i="301" s="1"/>
  <c r="M28" i="298"/>
  <c r="P24" i="298"/>
  <c r="J23" i="298"/>
  <c r="G23" i="298" s="1"/>
  <c r="O24" i="298"/>
  <c r="I23" i="298"/>
  <c r="F23" i="298" s="1"/>
  <c r="K27" i="298"/>
  <c r="C25" i="298"/>
  <c r="T24" i="298"/>
  <c r="D28" i="298"/>
  <c r="L26" i="298"/>
  <c r="L25" i="292"/>
  <c r="I24" i="292"/>
  <c r="F24" i="292" s="1"/>
  <c r="J24" i="292"/>
  <c r="G24" i="292" s="1"/>
  <c r="M25" i="292"/>
  <c r="C26" i="292"/>
  <c r="K25" i="292"/>
  <c r="H24" i="292"/>
  <c r="E24" i="292" s="1"/>
  <c r="D26" i="292"/>
  <c r="M25" i="289"/>
  <c r="J24" i="289"/>
  <c r="G24" i="289" s="1"/>
  <c r="I24" i="289"/>
  <c r="F24" i="289" s="1"/>
  <c r="L25" i="289"/>
  <c r="C25" i="289"/>
  <c r="T25" i="289" s="1"/>
  <c r="D26" i="289"/>
  <c r="K25" i="289"/>
  <c r="H24" i="289"/>
  <c r="E24" i="289" s="1"/>
  <c r="D25" i="286"/>
  <c r="K26" i="286"/>
  <c r="L26" i="286"/>
  <c r="C25" i="286"/>
  <c r="M26" i="286"/>
  <c r="N24" i="286"/>
  <c r="H23" i="286"/>
  <c r="E23" i="286" s="1"/>
  <c r="P24" i="283"/>
  <c r="J23" i="283"/>
  <c r="G23" i="283" s="1"/>
  <c r="M26" i="283"/>
  <c r="C25" i="283"/>
  <c r="D27" i="283"/>
  <c r="L28" i="283"/>
  <c r="O24" i="283"/>
  <c r="I23" i="283"/>
  <c r="F23" i="283" s="1"/>
  <c r="K25" i="283"/>
  <c r="H24" i="283"/>
  <c r="E24" i="283" s="1"/>
  <c r="L26" i="280"/>
  <c r="K26" i="280"/>
  <c r="P24" i="280"/>
  <c r="J23" i="280"/>
  <c r="G23" i="280" s="1"/>
  <c r="C27" i="280"/>
  <c r="D26" i="280"/>
  <c r="T25" i="280"/>
  <c r="M26" i="280"/>
  <c r="G24" i="277"/>
  <c r="K26" i="277"/>
  <c r="L26" i="277"/>
  <c r="I25" i="277"/>
  <c r="D26" i="277"/>
  <c r="M27" i="277"/>
  <c r="C25" i="277"/>
  <c r="T25" i="277" s="1"/>
  <c r="F24" i="277"/>
  <c r="E24" i="277"/>
  <c r="L26" i="265"/>
  <c r="C28" i="265"/>
  <c r="I23" i="265"/>
  <c r="F23" i="265" s="1"/>
  <c r="K26" i="265"/>
  <c r="D28" i="265"/>
  <c r="H23" i="265"/>
  <c r="E23" i="265" s="1"/>
  <c r="M28" i="265"/>
  <c r="T23" i="265"/>
  <c r="J23" i="265"/>
  <c r="G23" i="265" s="1"/>
  <c r="U154" i="319" l="1"/>
  <c r="U155" i="319" s="1"/>
  <c r="V126" i="307"/>
  <c r="W40" i="307"/>
  <c r="V27" i="310"/>
  <c r="V24" i="268"/>
  <c r="S37" i="319"/>
  <c r="W37" i="319" s="1"/>
  <c r="R157" i="319"/>
  <c r="V157" i="319" s="1"/>
  <c r="Q155" i="319"/>
  <c r="V125" i="316"/>
  <c r="W125" i="316"/>
  <c r="V154" i="313"/>
  <c r="P27" i="310"/>
  <c r="W28" i="310"/>
  <c r="N26" i="310"/>
  <c r="H25" i="310"/>
  <c r="E25" i="310" s="1"/>
  <c r="U39" i="307"/>
  <c r="N28" i="283"/>
  <c r="N29" i="283" s="1"/>
  <c r="S32" i="280"/>
  <c r="W32" i="280" s="1"/>
  <c r="B27" i="268"/>
  <c r="V25" i="271"/>
  <c r="T24" i="271"/>
  <c r="N48" i="265"/>
  <c r="N49" i="265" s="1"/>
  <c r="O113" i="265"/>
  <c r="O114" i="265" s="1"/>
  <c r="S186" i="304"/>
  <c r="S274" i="292"/>
  <c r="R251" i="292"/>
  <c r="S263" i="289"/>
  <c r="T26" i="313"/>
  <c r="T25" i="313"/>
  <c r="P27" i="307"/>
  <c r="J27" i="307" s="1"/>
  <c r="G27" i="307" s="1"/>
  <c r="N30" i="301"/>
  <c r="P41" i="292"/>
  <c r="Q218" i="292"/>
  <c r="T24" i="286"/>
  <c r="T25" i="286"/>
  <c r="H25" i="319"/>
  <c r="E25" i="319" s="1"/>
  <c r="O26" i="313"/>
  <c r="I26" i="313" s="1"/>
  <c r="F26" i="313" s="1"/>
  <c r="U50" i="304"/>
  <c r="Q51" i="304"/>
  <c r="W30" i="301"/>
  <c r="O41" i="292"/>
  <c r="N41" i="292"/>
  <c r="R42" i="292"/>
  <c r="V41" i="292"/>
  <c r="W42" i="289"/>
  <c r="N34" i="289"/>
  <c r="N25" i="280"/>
  <c r="H24" i="280"/>
  <c r="E24" i="280" s="1"/>
  <c r="P27" i="277"/>
  <c r="J27" i="277" s="1"/>
  <c r="T25" i="310"/>
  <c r="S42" i="298"/>
  <c r="N26" i="277"/>
  <c r="H26" i="277" s="1"/>
  <c r="S31" i="301"/>
  <c r="N38" i="319"/>
  <c r="V30" i="301"/>
  <c r="V25" i="292"/>
  <c r="T24" i="292"/>
  <c r="R42" i="298"/>
  <c r="V42" i="298" s="1"/>
  <c r="S26" i="304"/>
  <c r="W41" i="298"/>
  <c r="P25" i="304"/>
  <c r="J24" i="304"/>
  <c r="G24" i="304" s="1"/>
  <c r="I25" i="313"/>
  <c r="F25" i="313" s="1"/>
  <c r="R31" i="301"/>
  <c r="S43" i="289"/>
  <c r="S42" i="304"/>
  <c r="Q42" i="292"/>
  <c r="U41" i="292"/>
  <c r="V25" i="304"/>
  <c r="T24" i="304"/>
  <c r="O26" i="319"/>
  <c r="I25" i="319"/>
  <c r="F25" i="319" s="1"/>
  <c r="P42" i="289"/>
  <c r="Q35" i="289"/>
  <c r="U35" i="289" s="1"/>
  <c r="U36" i="289" s="1"/>
  <c r="R192" i="289"/>
  <c r="T25" i="283"/>
  <c r="V40" i="304"/>
  <c r="R35" i="289"/>
  <c r="Q26" i="304"/>
  <c r="U26" i="304" s="1"/>
  <c r="P25" i="286"/>
  <c r="J24" i="286"/>
  <c r="G24" i="286" s="1"/>
  <c r="O25" i="280"/>
  <c r="I24" i="280"/>
  <c r="F24" i="280" s="1"/>
  <c r="O27" i="277"/>
  <c r="R41" i="304"/>
  <c r="P25" i="301"/>
  <c r="J24" i="301"/>
  <c r="G24" i="301" s="1"/>
  <c r="Q42" i="298"/>
  <c r="U41" i="298"/>
  <c r="U30" i="301"/>
  <c r="V34" i="289"/>
  <c r="W41" i="304"/>
  <c r="W42" i="304" s="1"/>
  <c r="S69" i="289"/>
  <c r="S42" i="292"/>
  <c r="W41" i="292"/>
  <c r="N25" i="298"/>
  <c r="H24" i="298"/>
  <c r="E24" i="298" s="1"/>
  <c r="P28" i="316"/>
  <c r="Q31" i="301"/>
  <c r="R26" i="304"/>
  <c r="N26" i="316"/>
  <c r="H25" i="316"/>
  <c r="E25" i="316" s="1"/>
  <c r="T26" i="280"/>
  <c r="O34" i="289"/>
  <c r="W25" i="304"/>
  <c r="G25" i="277"/>
  <c r="O26" i="316"/>
  <c r="I25" i="316"/>
  <c r="F25" i="316" s="1"/>
  <c r="O25" i="286"/>
  <c r="I24" i="286"/>
  <c r="F24" i="286" s="1"/>
  <c r="P26" i="319"/>
  <c r="J25" i="319"/>
  <c r="G25" i="319" s="1"/>
  <c r="M28" i="319"/>
  <c r="C29" i="319"/>
  <c r="D28" i="319"/>
  <c r="T27" i="319"/>
  <c r="L30" i="319"/>
  <c r="K27" i="319"/>
  <c r="H26" i="319"/>
  <c r="E26" i="319" s="1"/>
  <c r="D29" i="316"/>
  <c r="L29" i="316"/>
  <c r="T25" i="316"/>
  <c r="J26" i="316"/>
  <c r="G26" i="316" s="1"/>
  <c r="M27" i="316"/>
  <c r="C28" i="316"/>
  <c r="K28" i="316"/>
  <c r="K27" i="313"/>
  <c r="H26" i="313"/>
  <c r="E26" i="313" s="1"/>
  <c r="D29" i="313"/>
  <c r="M27" i="313"/>
  <c r="J26" i="313"/>
  <c r="G26" i="313" s="1"/>
  <c r="L27" i="313"/>
  <c r="C30" i="313"/>
  <c r="D28" i="310"/>
  <c r="C30" i="310"/>
  <c r="J26" i="310"/>
  <c r="G26" i="310" s="1"/>
  <c r="M27" i="310"/>
  <c r="K28" i="310"/>
  <c r="L32" i="310"/>
  <c r="O27" i="310"/>
  <c r="I26" i="310"/>
  <c r="F26" i="310" s="1"/>
  <c r="K29" i="307"/>
  <c r="C30" i="307"/>
  <c r="O27" i="307"/>
  <c r="I26" i="307"/>
  <c r="F26" i="307" s="1"/>
  <c r="T25" i="307"/>
  <c r="N27" i="307"/>
  <c r="H26" i="307"/>
  <c r="E26" i="307" s="1"/>
  <c r="L29" i="307"/>
  <c r="D28" i="307"/>
  <c r="M28" i="307"/>
  <c r="L29" i="304"/>
  <c r="C30" i="304"/>
  <c r="D30" i="304"/>
  <c r="N25" i="304"/>
  <c r="H24" i="304"/>
  <c r="E24" i="304" s="1"/>
  <c r="M28" i="304"/>
  <c r="K28" i="304"/>
  <c r="O25" i="304"/>
  <c r="I24" i="304"/>
  <c r="F24" i="304" s="1"/>
  <c r="L27" i="301"/>
  <c r="M27" i="301"/>
  <c r="K26" i="301"/>
  <c r="H25" i="301"/>
  <c r="E25" i="301" s="1"/>
  <c r="T25" i="301"/>
  <c r="D26" i="301"/>
  <c r="O25" i="301"/>
  <c r="I24" i="301"/>
  <c r="F24" i="301" s="1"/>
  <c r="C26" i="301"/>
  <c r="K28" i="298"/>
  <c r="L27" i="298"/>
  <c r="O25" i="298"/>
  <c r="I24" i="298"/>
  <c r="F24" i="298" s="1"/>
  <c r="P25" i="298"/>
  <c r="J24" i="298"/>
  <c r="G24" i="298" s="1"/>
  <c r="C26" i="298"/>
  <c r="T25" i="298"/>
  <c r="D29" i="298"/>
  <c r="M29" i="298"/>
  <c r="M26" i="292"/>
  <c r="J25" i="292"/>
  <c r="G25" i="292" s="1"/>
  <c r="K26" i="292"/>
  <c r="H25" i="292"/>
  <c r="E25" i="292" s="1"/>
  <c r="D27" i="292"/>
  <c r="C27" i="292"/>
  <c r="L26" i="292"/>
  <c r="I25" i="292"/>
  <c r="F25" i="292" s="1"/>
  <c r="K26" i="289"/>
  <c r="H25" i="289"/>
  <c r="E25" i="289" s="1"/>
  <c r="D27" i="289"/>
  <c r="C26" i="289"/>
  <c r="T26" i="289" s="1"/>
  <c r="I25" i="289"/>
  <c r="F25" i="289" s="1"/>
  <c r="L26" i="289"/>
  <c r="M26" i="289"/>
  <c r="J25" i="289"/>
  <c r="G25" i="289" s="1"/>
  <c r="K27" i="286"/>
  <c r="M27" i="286"/>
  <c r="D26" i="286"/>
  <c r="L27" i="286"/>
  <c r="C26" i="286"/>
  <c r="N25" i="286"/>
  <c r="H24" i="286"/>
  <c r="E24" i="286" s="1"/>
  <c r="C26" i="283"/>
  <c r="M27" i="283"/>
  <c r="H25" i="283"/>
  <c r="E25" i="283" s="1"/>
  <c r="K26" i="283"/>
  <c r="O25" i="283"/>
  <c r="I24" i="283"/>
  <c r="F24" i="283" s="1"/>
  <c r="L29" i="283"/>
  <c r="D28" i="283"/>
  <c r="P25" i="283"/>
  <c r="J24" i="283"/>
  <c r="G24" i="283" s="1"/>
  <c r="C28" i="280"/>
  <c r="M27" i="280"/>
  <c r="D27" i="280"/>
  <c r="L27" i="280"/>
  <c r="P25" i="280"/>
  <c r="J24" i="280"/>
  <c r="G24" i="280" s="1"/>
  <c r="K27" i="280"/>
  <c r="M28" i="277"/>
  <c r="D27" i="277"/>
  <c r="L27" i="277"/>
  <c r="I26" i="277"/>
  <c r="K27" i="277"/>
  <c r="E25" i="277"/>
  <c r="C26" i="277"/>
  <c r="F25" i="277"/>
  <c r="C29" i="265"/>
  <c r="J24" i="265"/>
  <c r="G24" i="265" s="1"/>
  <c r="D29" i="265"/>
  <c r="K27" i="265"/>
  <c r="I24" i="265"/>
  <c r="F24" i="265" s="1"/>
  <c r="T24" i="265"/>
  <c r="M29" i="265"/>
  <c r="H24" i="265"/>
  <c r="E24" i="265" s="1"/>
  <c r="L27" i="265"/>
  <c r="V28" i="310" l="1"/>
  <c r="U27" i="310"/>
  <c r="V25" i="268"/>
  <c r="Q156" i="319"/>
  <c r="U156" i="319" s="1"/>
  <c r="R158" i="319"/>
  <c r="V158" i="319" s="1"/>
  <c r="S38" i="319"/>
  <c r="W38" i="319" s="1"/>
  <c r="W126" i="316"/>
  <c r="V126" i="316"/>
  <c r="V155" i="313"/>
  <c r="N27" i="310"/>
  <c r="H26" i="310"/>
  <c r="E26" i="310" s="1"/>
  <c r="W29" i="310"/>
  <c r="P28" i="310"/>
  <c r="W41" i="307"/>
  <c r="U40" i="307"/>
  <c r="V127" i="307"/>
  <c r="S33" i="280"/>
  <c r="W33" i="280" s="1"/>
  <c r="B28" i="268"/>
  <c r="V26" i="271"/>
  <c r="T25" i="271"/>
  <c r="W243" i="268"/>
  <c r="W244" i="268" s="1"/>
  <c r="U115" i="268"/>
  <c r="U116" i="268" s="1"/>
  <c r="U117" i="268" s="1"/>
  <c r="N50" i="265"/>
  <c r="P284" i="265"/>
  <c r="P285" i="265" s="1"/>
  <c r="S187" i="304"/>
  <c r="S275" i="292"/>
  <c r="R252" i="292"/>
  <c r="S264" i="289"/>
  <c r="P29" i="316"/>
  <c r="T27" i="313"/>
  <c r="W26" i="304"/>
  <c r="W31" i="301"/>
  <c r="W32" i="301" s="1"/>
  <c r="W42" i="298"/>
  <c r="N42" i="292"/>
  <c r="Q219" i="292"/>
  <c r="W43" i="289"/>
  <c r="W44" i="289" s="1"/>
  <c r="N35" i="289"/>
  <c r="O35" i="289"/>
  <c r="N39" i="319"/>
  <c r="Q52" i="304"/>
  <c r="U51" i="304"/>
  <c r="V31" i="301"/>
  <c r="V32" i="301" s="1"/>
  <c r="U42" i="298"/>
  <c r="U42" i="292"/>
  <c r="W42" i="292"/>
  <c r="V42" i="292"/>
  <c r="R43" i="292"/>
  <c r="O42" i="292"/>
  <c r="P43" i="289"/>
  <c r="V35" i="289"/>
  <c r="V36" i="289" s="1"/>
  <c r="N26" i="280"/>
  <c r="H25" i="280"/>
  <c r="E25" i="280" s="1"/>
  <c r="O28" i="277"/>
  <c r="P26" i="286"/>
  <c r="J25" i="286"/>
  <c r="G25" i="286" s="1"/>
  <c r="P26" i="304"/>
  <c r="J25" i="304"/>
  <c r="G25" i="304" s="1"/>
  <c r="P26" i="301"/>
  <c r="J25" i="301"/>
  <c r="G25" i="301" s="1"/>
  <c r="S43" i="304"/>
  <c r="W43" i="304" s="1"/>
  <c r="R42" i="304"/>
  <c r="V41" i="304"/>
  <c r="V42" i="304" s="1"/>
  <c r="V26" i="304"/>
  <c r="T25" i="304"/>
  <c r="S43" i="298"/>
  <c r="W43" i="298" s="1"/>
  <c r="W44" i="298" s="1"/>
  <c r="S43" i="292"/>
  <c r="N27" i="313"/>
  <c r="H27" i="313" s="1"/>
  <c r="E27" i="313" s="1"/>
  <c r="R32" i="301"/>
  <c r="N27" i="316"/>
  <c r="H26" i="316"/>
  <c r="E26" i="316" s="1"/>
  <c r="Q32" i="301"/>
  <c r="Q43" i="292"/>
  <c r="S32" i="301"/>
  <c r="T26" i="310"/>
  <c r="R36" i="289"/>
  <c r="U31" i="301"/>
  <c r="U32" i="301" s="1"/>
  <c r="R193" i="289"/>
  <c r="Q36" i="289"/>
  <c r="P27" i="313"/>
  <c r="J27" i="313" s="1"/>
  <c r="G27" i="313" s="1"/>
  <c r="R27" i="304"/>
  <c r="N26" i="298"/>
  <c r="H25" i="298"/>
  <c r="E25" i="298" s="1"/>
  <c r="P28" i="277"/>
  <c r="J28" i="277" s="1"/>
  <c r="O27" i="313"/>
  <c r="S44" i="289"/>
  <c r="S27" i="304"/>
  <c r="W27" i="304" s="1"/>
  <c r="N27" i="277"/>
  <c r="O26" i="280"/>
  <c r="I25" i="280"/>
  <c r="F25" i="280" s="1"/>
  <c r="V26" i="292"/>
  <c r="T25" i="292"/>
  <c r="P28" i="307"/>
  <c r="J28" i="307" s="1"/>
  <c r="G28" i="307" s="1"/>
  <c r="S70" i="289"/>
  <c r="I26" i="319"/>
  <c r="F26" i="319" s="1"/>
  <c r="O27" i="319"/>
  <c r="N31" i="301"/>
  <c r="Q43" i="298"/>
  <c r="Q27" i="304"/>
  <c r="U27" i="304" s="1"/>
  <c r="P42" i="292"/>
  <c r="R43" i="298"/>
  <c r="V43" i="298" s="1"/>
  <c r="V44" i="298" s="1"/>
  <c r="O27" i="316"/>
  <c r="I26" i="316"/>
  <c r="F26" i="316" s="1"/>
  <c r="O26" i="286"/>
  <c r="I25" i="286"/>
  <c r="F25" i="286" s="1"/>
  <c r="L31" i="319"/>
  <c r="D29" i="319"/>
  <c r="T28" i="319"/>
  <c r="C30" i="319"/>
  <c r="M29" i="319"/>
  <c r="H27" i="319"/>
  <c r="E27" i="319" s="1"/>
  <c r="K28" i="319"/>
  <c r="P27" i="319"/>
  <c r="J26" i="319"/>
  <c r="G26" i="319" s="1"/>
  <c r="M28" i="316"/>
  <c r="J27" i="316"/>
  <c r="G27" i="316" s="1"/>
  <c r="C29" i="316"/>
  <c r="K29" i="316"/>
  <c r="L30" i="316"/>
  <c r="D30" i="316"/>
  <c r="T26" i="316"/>
  <c r="M28" i="313"/>
  <c r="L28" i="313"/>
  <c r="D30" i="313"/>
  <c r="C31" i="313"/>
  <c r="K28" i="313"/>
  <c r="M28" i="310"/>
  <c r="J27" i="310"/>
  <c r="G27" i="310" s="1"/>
  <c r="C31" i="310"/>
  <c r="O28" i="310"/>
  <c r="I27" i="310"/>
  <c r="F27" i="310" s="1"/>
  <c r="D29" i="310"/>
  <c r="K29" i="310"/>
  <c r="L33" i="310"/>
  <c r="N28" i="307"/>
  <c r="H27" i="307"/>
  <c r="E27" i="307" s="1"/>
  <c r="L30" i="307"/>
  <c r="T26" i="307"/>
  <c r="M29" i="307"/>
  <c r="O28" i="307"/>
  <c r="I27" i="307"/>
  <c r="F27" i="307" s="1"/>
  <c r="C31" i="307"/>
  <c r="D29" i="307"/>
  <c r="K30" i="307"/>
  <c r="T30" i="304"/>
  <c r="D31" i="304"/>
  <c r="M29" i="304"/>
  <c r="N26" i="304"/>
  <c r="H25" i="304"/>
  <c r="E25" i="304" s="1"/>
  <c r="C31" i="304"/>
  <c r="O26" i="304"/>
  <c r="I25" i="304"/>
  <c r="F25" i="304" s="1"/>
  <c r="K29" i="304"/>
  <c r="L30" i="304"/>
  <c r="C27" i="301"/>
  <c r="O26" i="301"/>
  <c r="I25" i="301"/>
  <c r="F25" i="301" s="1"/>
  <c r="H26" i="301"/>
  <c r="E26" i="301" s="1"/>
  <c r="K27" i="301"/>
  <c r="M28" i="301"/>
  <c r="D27" i="301"/>
  <c r="T26" i="301"/>
  <c r="L28" i="301"/>
  <c r="C27" i="298"/>
  <c r="T26" i="298"/>
  <c r="M30" i="298"/>
  <c r="P26" i="298"/>
  <c r="J25" i="298"/>
  <c r="G25" i="298" s="1"/>
  <c r="D30" i="298"/>
  <c r="L28" i="298"/>
  <c r="O26" i="298"/>
  <c r="I25" i="298"/>
  <c r="F25" i="298" s="1"/>
  <c r="K29" i="298"/>
  <c r="I26" i="292"/>
  <c r="F26" i="292" s="1"/>
  <c r="L27" i="292"/>
  <c r="C28" i="292"/>
  <c r="H26" i="292"/>
  <c r="E26" i="292" s="1"/>
  <c r="K27" i="292"/>
  <c r="D28" i="292"/>
  <c r="M27" i="292"/>
  <c r="J26" i="292"/>
  <c r="G26" i="292" s="1"/>
  <c r="J26" i="289"/>
  <c r="G26" i="289" s="1"/>
  <c r="M27" i="289"/>
  <c r="I26" i="289"/>
  <c r="F26" i="289" s="1"/>
  <c r="L27" i="289"/>
  <c r="C27" i="289"/>
  <c r="T27" i="289" s="1"/>
  <c r="D28" i="289"/>
  <c r="K27" i="289"/>
  <c r="H26" i="289"/>
  <c r="E26" i="289" s="1"/>
  <c r="L28" i="286"/>
  <c r="C27" i="286"/>
  <c r="M28" i="286"/>
  <c r="D27" i="286"/>
  <c r="N26" i="286"/>
  <c r="H25" i="286"/>
  <c r="E25" i="286" s="1"/>
  <c r="K28" i="286"/>
  <c r="H26" i="283"/>
  <c r="E26" i="283" s="1"/>
  <c r="K27" i="283"/>
  <c r="D29" i="283"/>
  <c r="P26" i="283"/>
  <c r="J25" i="283"/>
  <c r="G25" i="283" s="1"/>
  <c r="L30" i="283"/>
  <c r="M28" i="283"/>
  <c r="C27" i="283"/>
  <c r="O26" i="283"/>
  <c r="I25" i="283"/>
  <c r="F25" i="283" s="1"/>
  <c r="L28" i="280"/>
  <c r="D28" i="280"/>
  <c r="M28" i="280"/>
  <c r="K28" i="280"/>
  <c r="C29" i="280"/>
  <c r="P26" i="280"/>
  <c r="J25" i="280"/>
  <c r="G25" i="280" s="1"/>
  <c r="C27" i="277"/>
  <c r="T27" i="277" s="1"/>
  <c r="E26" i="277"/>
  <c r="F26" i="277"/>
  <c r="K28" i="277"/>
  <c r="I27" i="277"/>
  <c r="L28" i="277"/>
  <c r="T26" i="277"/>
  <c r="D28" i="277"/>
  <c r="G26" i="277"/>
  <c r="M29" i="277"/>
  <c r="I25" i="265"/>
  <c r="F25" i="265" s="1"/>
  <c r="K28" i="265"/>
  <c r="L28" i="265"/>
  <c r="D30" i="265"/>
  <c r="H25" i="265"/>
  <c r="E25" i="265" s="1"/>
  <c r="J25" i="265"/>
  <c r="G25" i="265" s="1"/>
  <c r="M30" i="265"/>
  <c r="C30" i="265"/>
  <c r="T25" i="265"/>
  <c r="W39" i="319" l="1"/>
  <c r="V29" i="310"/>
  <c r="U28" i="310"/>
  <c r="U29" i="310" s="1"/>
  <c r="V26" i="268"/>
  <c r="S39" i="319"/>
  <c r="R159" i="319"/>
  <c r="V159" i="319" s="1"/>
  <c r="Q157" i="319"/>
  <c r="U157" i="319" s="1"/>
  <c r="V127" i="316"/>
  <c r="W127" i="316"/>
  <c r="V156" i="313"/>
  <c r="W30" i="310"/>
  <c r="P29" i="310"/>
  <c r="N28" i="310"/>
  <c r="H27" i="310"/>
  <c r="E27" i="310" s="1"/>
  <c r="V128" i="307"/>
  <c r="U41" i="307"/>
  <c r="W42" i="307"/>
  <c r="N30" i="283"/>
  <c r="N31" i="283" s="1"/>
  <c r="W34" i="280"/>
  <c r="B29" i="268"/>
  <c r="V27" i="271"/>
  <c r="T26" i="271"/>
  <c r="O115" i="265"/>
  <c r="O116" i="265" s="1"/>
  <c r="S188" i="304"/>
  <c r="S276" i="292"/>
  <c r="P30" i="316"/>
  <c r="R253" i="292"/>
  <c r="S265" i="289"/>
  <c r="N40" i="319"/>
  <c r="U52" i="304"/>
  <c r="W43" i="292"/>
  <c r="W44" i="292" s="1"/>
  <c r="U43" i="292"/>
  <c r="U44" i="292" s="1"/>
  <c r="P43" i="292"/>
  <c r="Q220" i="292"/>
  <c r="N36" i="289"/>
  <c r="O36" i="289"/>
  <c r="T26" i="283"/>
  <c r="N28" i="277"/>
  <c r="H28" i="277" s="1"/>
  <c r="H27" i="277"/>
  <c r="N28" i="313"/>
  <c r="H28" i="313" s="1"/>
  <c r="E28" i="313" s="1"/>
  <c r="Q53" i="304"/>
  <c r="N32" i="301"/>
  <c r="O43" i="292"/>
  <c r="V43" i="292"/>
  <c r="V44" i="292" s="1"/>
  <c r="R44" i="292"/>
  <c r="P44" i="289"/>
  <c r="N27" i="280"/>
  <c r="H26" i="280"/>
  <c r="E26" i="280" s="1"/>
  <c r="T27" i="280"/>
  <c r="P29" i="277"/>
  <c r="J29" i="277" s="1"/>
  <c r="S71" i="289"/>
  <c r="P27" i="301"/>
  <c r="J26" i="301"/>
  <c r="G26" i="301" s="1"/>
  <c r="P27" i="304"/>
  <c r="J26" i="304"/>
  <c r="G26" i="304" s="1"/>
  <c r="N28" i="316"/>
  <c r="H27" i="316"/>
  <c r="E27" i="316" s="1"/>
  <c r="S44" i="304"/>
  <c r="W44" i="304" s="1"/>
  <c r="T26" i="286"/>
  <c r="P29" i="307"/>
  <c r="P30" i="307" s="1"/>
  <c r="P31" i="307" s="1"/>
  <c r="P32" i="307" s="1"/>
  <c r="P33" i="307" s="1"/>
  <c r="P34" i="307" s="1"/>
  <c r="P35" i="307" s="1"/>
  <c r="P36" i="307" s="1"/>
  <c r="P37" i="307" s="1"/>
  <c r="P38" i="307" s="1"/>
  <c r="P39" i="307" s="1"/>
  <c r="P40" i="307" s="1"/>
  <c r="P41" i="307" s="1"/>
  <c r="P42" i="307" s="1"/>
  <c r="P28" i="313"/>
  <c r="O28" i="313"/>
  <c r="I28" i="313" s="1"/>
  <c r="F28" i="313" s="1"/>
  <c r="R33" i="301"/>
  <c r="S44" i="292"/>
  <c r="S44" i="298"/>
  <c r="P27" i="286"/>
  <c r="J26" i="286"/>
  <c r="G26" i="286" s="1"/>
  <c r="Q44" i="292"/>
  <c r="Q33" i="301"/>
  <c r="U33" i="301" s="1"/>
  <c r="R43" i="304"/>
  <c r="V43" i="304" s="1"/>
  <c r="V27" i="292"/>
  <c r="T27" i="292" s="1"/>
  <c r="T26" i="292"/>
  <c r="Q44" i="298"/>
  <c r="O28" i="319"/>
  <c r="I27" i="319"/>
  <c r="F27" i="319" s="1"/>
  <c r="N43" i="292"/>
  <c r="O27" i="280"/>
  <c r="I26" i="280"/>
  <c r="F26" i="280" s="1"/>
  <c r="S28" i="304"/>
  <c r="N27" i="298"/>
  <c r="H26" i="298"/>
  <c r="E26" i="298" s="1"/>
  <c r="T28" i="313"/>
  <c r="O29" i="277"/>
  <c r="Q37" i="289"/>
  <c r="Q28" i="304"/>
  <c r="T27" i="310"/>
  <c r="V27" i="304"/>
  <c r="T26" i="304"/>
  <c r="I27" i="313"/>
  <c r="F27" i="313" s="1"/>
  <c r="U43" i="298"/>
  <c r="U44" i="298" s="1"/>
  <c r="R28" i="304"/>
  <c r="R194" i="289"/>
  <c r="R44" i="298"/>
  <c r="S45" i="289"/>
  <c r="R37" i="289"/>
  <c r="S33" i="301"/>
  <c r="O27" i="286"/>
  <c r="I26" i="286"/>
  <c r="F26" i="286" s="1"/>
  <c r="O28" i="316"/>
  <c r="I27" i="316"/>
  <c r="F27" i="316" s="1"/>
  <c r="M30" i="319"/>
  <c r="C31" i="319"/>
  <c r="P28" i="319"/>
  <c r="J27" i="319"/>
  <c r="G27" i="319" s="1"/>
  <c r="D30" i="319"/>
  <c r="T29" i="319"/>
  <c r="K29" i="319"/>
  <c r="H28" i="319"/>
  <c r="E28" i="319" s="1"/>
  <c r="L32" i="319"/>
  <c r="D31" i="316"/>
  <c r="L31" i="316"/>
  <c r="K30" i="316"/>
  <c r="C30" i="316"/>
  <c r="T27" i="316"/>
  <c r="J28" i="316"/>
  <c r="G28" i="316" s="1"/>
  <c r="M29" i="316"/>
  <c r="K29" i="313"/>
  <c r="T30" i="313"/>
  <c r="D31" i="313"/>
  <c r="C32" i="313"/>
  <c r="L29" i="313"/>
  <c r="M29" i="313"/>
  <c r="D30" i="310"/>
  <c r="O29" i="310"/>
  <c r="I28" i="310"/>
  <c r="F28" i="310" s="1"/>
  <c r="L34" i="310"/>
  <c r="C32" i="310"/>
  <c r="K30" i="310"/>
  <c r="J28" i="310"/>
  <c r="G28" i="310" s="1"/>
  <c r="M29" i="310"/>
  <c r="C32" i="307"/>
  <c r="O29" i="307"/>
  <c r="I28" i="307"/>
  <c r="F28" i="307" s="1"/>
  <c r="K31" i="307"/>
  <c r="M30" i="307"/>
  <c r="L31" i="307"/>
  <c r="D30" i="307"/>
  <c r="T27" i="307"/>
  <c r="N29" i="307"/>
  <c r="H28" i="307"/>
  <c r="E28" i="307" s="1"/>
  <c r="O27" i="304"/>
  <c r="I26" i="304"/>
  <c r="F26" i="304" s="1"/>
  <c r="M30" i="304"/>
  <c r="N27" i="304"/>
  <c r="H26" i="304"/>
  <c r="E26" i="304" s="1"/>
  <c r="L31" i="304"/>
  <c r="D32" i="304"/>
  <c r="T31" i="304"/>
  <c r="C32" i="304"/>
  <c r="K30" i="304"/>
  <c r="H27" i="301"/>
  <c r="E27" i="301" s="1"/>
  <c r="K28" i="301"/>
  <c r="T27" i="301"/>
  <c r="D28" i="301"/>
  <c r="M29" i="301"/>
  <c r="L29" i="301"/>
  <c r="O27" i="301"/>
  <c r="I26" i="301"/>
  <c r="F26" i="301" s="1"/>
  <c r="C28" i="301"/>
  <c r="D31" i="298"/>
  <c r="K30" i="298"/>
  <c r="M31" i="298"/>
  <c r="P27" i="298"/>
  <c r="J26" i="298"/>
  <c r="G26" i="298" s="1"/>
  <c r="O27" i="298"/>
  <c r="I26" i="298"/>
  <c r="F26" i="298" s="1"/>
  <c r="L29" i="298"/>
  <c r="C28" i="298"/>
  <c r="T27" i="298"/>
  <c r="J27" i="292"/>
  <c r="G27" i="292" s="1"/>
  <c r="M28" i="292"/>
  <c r="D29" i="292"/>
  <c r="T28" i="292"/>
  <c r="K28" i="292"/>
  <c r="H27" i="292"/>
  <c r="E27" i="292" s="1"/>
  <c r="C29" i="292"/>
  <c r="I27" i="292"/>
  <c r="F27" i="292" s="1"/>
  <c r="L28" i="292"/>
  <c r="K28" i="289"/>
  <c r="H27" i="289"/>
  <c r="E27" i="289" s="1"/>
  <c r="D29" i="289"/>
  <c r="C28" i="289"/>
  <c r="L28" i="289"/>
  <c r="I27" i="289"/>
  <c r="F27" i="289" s="1"/>
  <c r="M28" i="289"/>
  <c r="J27" i="289"/>
  <c r="G27" i="289" s="1"/>
  <c r="C28" i="286"/>
  <c r="N27" i="286"/>
  <c r="H26" i="286"/>
  <c r="E26" i="286" s="1"/>
  <c r="D28" i="286"/>
  <c r="T27" i="286"/>
  <c r="M29" i="286"/>
  <c r="K29" i="286"/>
  <c r="L29" i="286"/>
  <c r="O27" i="283"/>
  <c r="I26" i="283"/>
  <c r="F26" i="283" s="1"/>
  <c r="D30" i="283"/>
  <c r="M29" i="283"/>
  <c r="K28" i="283"/>
  <c r="H27" i="283"/>
  <c r="E27" i="283" s="1"/>
  <c r="L31" i="283"/>
  <c r="P27" i="283"/>
  <c r="J26" i="283"/>
  <c r="G26" i="283" s="1"/>
  <c r="C28" i="283"/>
  <c r="T27" i="283"/>
  <c r="D29" i="280"/>
  <c r="T28" i="280"/>
  <c r="K29" i="280"/>
  <c r="M29" i="280"/>
  <c r="P27" i="280"/>
  <c r="J26" i="280"/>
  <c r="G26" i="280" s="1"/>
  <c r="C30" i="280"/>
  <c r="L29" i="280"/>
  <c r="G27" i="277"/>
  <c r="D29" i="277"/>
  <c r="L29" i="277"/>
  <c r="I28" i="277"/>
  <c r="K29" i="277"/>
  <c r="M30" i="277"/>
  <c r="C28" i="277"/>
  <c r="F27" i="277"/>
  <c r="E27" i="277"/>
  <c r="J26" i="265"/>
  <c r="G26" i="265" s="1"/>
  <c r="T26" i="265"/>
  <c r="L29" i="265"/>
  <c r="K29" i="265"/>
  <c r="M31" i="265"/>
  <c r="H26" i="265"/>
  <c r="E26" i="265" s="1"/>
  <c r="D31" i="265"/>
  <c r="C31" i="265"/>
  <c r="I26" i="265"/>
  <c r="F26" i="265" s="1"/>
  <c r="U158" i="319" l="1"/>
  <c r="W40" i="319"/>
  <c r="V129" i="307"/>
  <c r="V30" i="310"/>
  <c r="Q181" i="310"/>
  <c r="V27" i="268"/>
  <c r="Q158" i="319"/>
  <c r="R160" i="319"/>
  <c r="V160" i="319" s="1"/>
  <c r="S40" i="319"/>
  <c r="W128" i="316"/>
  <c r="V128" i="316"/>
  <c r="V157" i="313"/>
  <c r="U30" i="310"/>
  <c r="W31" i="310"/>
  <c r="N29" i="310"/>
  <c r="H28" i="310"/>
  <c r="E28" i="310" s="1"/>
  <c r="P30" i="310"/>
  <c r="V31" i="310"/>
  <c r="W43" i="307"/>
  <c r="U42" i="307"/>
  <c r="P43" i="307"/>
  <c r="B30" i="268"/>
  <c r="V28" i="271"/>
  <c r="T27" i="271"/>
  <c r="W245" i="268"/>
  <c r="W246" i="268" s="1"/>
  <c r="U118" i="268"/>
  <c r="U119" i="268" s="1"/>
  <c r="N51" i="265"/>
  <c r="P286" i="265"/>
  <c r="P287" i="265" s="1"/>
  <c r="S189" i="304"/>
  <c r="P31" i="316"/>
  <c r="S277" i="292"/>
  <c r="O37" i="289"/>
  <c r="R254" i="292"/>
  <c r="S266" i="289"/>
  <c r="P44" i="292"/>
  <c r="Q221" i="292"/>
  <c r="P29" i="313"/>
  <c r="P30" i="313" s="1"/>
  <c r="P31" i="313" s="1"/>
  <c r="P32" i="313" s="1"/>
  <c r="P33" i="313" s="1"/>
  <c r="P34" i="313" s="1"/>
  <c r="P35" i="313" s="1"/>
  <c r="P36" i="313" s="1"/>
  <c r="P37" i="313" s="1"/>
  <c r="P38" i="313" s="1"/>
  <c r="P39" i="313" s="1"/>
  <c r="P40" i="313" s="1"/>
  <c r="P41" i="313" s="1"/>
  <c r="P42" i="313" s="1"/>
  <c r="P43" i="313" s="1"/>
  <c r="P44" i="313" s="1"/>
  <c r="P45" i="313" s="1"/>
  <c r="J29" i="307"/>
  <c r="G29" i="307" s="1"/>
  <c r="Q54" i="304"/>
  <c r="U53" i="304"/>
  <c r="N44" i="292"/>
  <c r="O44" i="292"/>
  <c r="R45" i="292"/>
  <c r="N28" i="280"/>
  <c r="H27" i="280"/>
  <c r="E27" i="280" s="1"/>
  <c r="O30" i="277"/>
  <c r="P30" i="277"/>
  <c r="J30" i="277" s="1"/>
  <c r="N29" i="277"/>
  <c r="H29" i="277" s="1"/>
  <c r="J28" i="313"/>
  <c r="G28" i="313" s="1"/>
  <c r="R45" i="298"/>
  <c r="R29" i="304"/>
  <c r="T28" i="310"/>
  <c r="Q29" i="304"/>
  <c r="S29" i="304"/>
  <c r="W28" i="304"/>
  <c r="S46" i="289"/>
  <c r="W45" i="289"/>
  <c r="R44" i="304"/>
  <c r="V44" i="304" s="1"/>
  <c r="Q38" i="289"/>
  <c r="U37" i="289"/>
  <c r="O28" i="280"/>
  <c r="I27" i="280"/>
  <c r="F27" i="280" s="1"/>
  <c r="Q45" i="298"/>
  <c r="U45" i="298" s="1"/>
  <c r="S45" i="298"/>
  <c r="N29" i="316"/>
  <c r="H28" i="316"/>
  <c r="E28" i="316" s="1"/>
  <c r="P45" i="289"/>
  <c r="N37" i="289"/>
  <c r="T28" i="286"/>
  <c r="S45" i="292"/>
  <c r="P28" i="304"/>
  <c r="J27" i="304"/>
  <c r="G27" i="304" s="1"/>
  <c r="S72" i="289"/>
  <c r="V28" i="304"/>
  <c r="T27" i="304"/>
  <c r="N29" i="313"/>
  <c r="N30" i="313" s="1"/>
  <c r="N31" i="313" s="1"/>
  <c r="N32" i="313" s="1"/>
  <c r="N33" i="313" s="1"/>
  <c r="N34" i="313" s="1"/>
  <c r="N35" i="313" s="1"/>
  <c r="N36" i="313" s="1"/>
  <c r="N37" i="313" s="1"/>
  <c r="N38" i="313" s="1"/>
  <c r="N39" i="313" s="1"/>
  <c r="N40" i="313" s="1"/>
  <c r="N41" i="313" s="1"/>
  <c r="N42" i="313" s="1"/>
  <c r="N43" i="313" s="1"/>
  <c r="R34" i="301"/>
  <c r="V33" i="301"/>
  <c r="P28" i="301"/>
  <c r="J27" i="301"/>
  <c r="G27" i="301" s="1"/>
  <c r="U28" i="304"/>
  <c r="S34" i="301"/>
  <c r="W33" i="301"/>
  <c r="T29" i="280"/>
  <c r="O29" i="319"/>
  <c r="I28" i="319"/>
  <c r="F28" i="319" s="1"/>
  <c r="Q34" i="301"/>
  <c r="S45" i="304"/>
  <c r="W45" i="304" s="1"/>
  <c r="N33" i="301"/>
  <c r="T29" i="313"/>
  <c r="R38" i="289"/>
  <c r="V37" i="289"/>
  <c r="R195" i="289"/>
  <c r="N28" i="298"/>
  <c r="H27" i="298"/>
  <c r="E27" i="298" s="1"/>
  <c r="Q45" i="292"/>
  <c r="P28" i="286"/>
  <c r="J27" i="286"/>
  <c r="G27" i="286" s="1"/>
  <c r="O29" i="313"/>
  <c r="O30" i="313" s="1"/>
  <c r="O31" i="313" s="1"/>
  <c r="O32" i="313" s="1"/>
  <c r="O33" i="313" s="1"/>
  <c r="O34" i="313" s="1"/>
  <c r="O35" i="313" s="1"/>
  <c r="O36" i="313" s="1"/>
  <c r="O37" i="313" s="1"/>
  <c r="O38" i="313" s="1"/>
  <c r="O39" i="313" s="1"/>
  <c r="O40" i="313" s="1"/>
  <c r="N41" i="319"/>
  <c r="O29" i="316"/>
  <c r="I28" i="316"/>
  <c r="F28" i="316" s="1"/>
  <c r="O28" i="286"/>
  <c r="I27" i="286"/>
  <c r="F27" i="286" s="1"/>
  <c r="P29" i="319"/>
  <c r="J28" i="319"/>
  <c r="G28" i="319" s="1"/>
  <c r="C32" i="319"/>
  <c r="L33" i="319"/>
  <c r="M31" i="319"/>
  <c r="D31" i="319"/>
  <c r="T30" i="319"/>
  <c r="H29" i="319"/>
  <c r="E29" i="319" s="1"/>
  <c r="K30" i="319"/>
  <c r="T28" i="316"/>
  <c r="C31" i="316"/>
  <c r="D32" i="316"/>
  <c r="K31" i="316"/>
  <c r="L32" i="316"/>
  <c r="J29" i="316"/>
  <c r="G29" i="316" s="1"/>
  <c r="M30" i="316"/>
  <c r="M30" i="313"/>
  <c r="L30" i="313"/>
  <c r="C33" i="313"/>
  <c r="D32" i="313"/>
  <c r="T31" i="313"/>
  <c r="K30" i="313"/>
  <c r="C33" i="310"/>
  <c r="O30" i="310"/>
  <c r="I29" i="310"/>
  <c r="F29" i="310" s="1"/>
  <c r="M30" i="310"/>
  <c r="J29" i="310"/>
  <c r="G29" i="310" s="1"/>
  <c r="D31" i="310"/>
  <c r="L35" i="310"/>
  <c r="K31" i="310"/>
  <c r="L32" i="307"/>
  <c r="J30" i="307"/>
  <c r="G30" i="307" s="1"/>
  <c r="M31" i="307"/>
  <c r="K32" i="307"/>
  <c r="C33" i="307"/>
  <c r="N30" i="307"/>
  <c r="H29" i="307"/>
  <c r="E29" i="307" s="1"/>
  <c r="T29" i="307"/>
  <c r="T28" i="307"/>
  <c r="D31" i="307"/>
  <c r="T30" i="307"/>
  <c r="O30" i="307"/>
  <c r="I29" i="307"/>
  <c r="F29" i="307" s="1"/>
  <c r="L32" i="304"/>
  <c r="C33" i="304"/>
  <c r="D33" i="304"/>
  <c r="T32" i="304"/>
  <c r="N28" i="304"/>
  <c r="H27" i="304"/>
  <c r="E27" i="304" s="1"/>
  <c r="K31" i="304"/>
  <c r="M31" i="304"/>
  <c r="O28" i="304"/>
  <c r="I27" i="304"/>
  <c r="F27" i="304" s="1"/>
  <c r="L30" i="301"/>
  <c r="M30" i="301"/>
  <c r="T28" i="301"/>
  <c r="D29" i="301"/>
  <c r="C29" i="301"/>
  <c r="K29" i="301"/>
  <c r="H28" i="301"/>
  <c r="E28" i="301" s="1"/>
  <c r="O28" i="301"/>
  <c r="I27" i="301"/>
  <c r="F27" i="301" s="1"/>
  <c r="O28" i="298"/>
  <c r="I27" i="298"/>
  <c r="F27" i="298" s="1"/>
  <c r="P28" i="298"/>
  <c r="J27" i="298"/>
  <c r="G27" i="298" s="1"/>
  <c r="M32" i="298"/>
  <c r="K31" i="298"/>
  <c r="D32" i="298"/>
  <c r="C29" i="298"/>
  <c r="T28" i="298"/>
  <c r="L30" i="298"/>
  <c r="L29" i="292"/>
  <c r="I28" i="292"/>
  <c r="F28" i="292" s="1"/>
  <c r="T29" i="292"/>
  <c r="D30" i="292"/>
  <c r="C30" i="292"/>
  <c r="M29" i="292"/>
  <c r="J28" i="292"/>
  <c r="G28" i="292" s="1"/>
  <c r="K29" i="292"/>
  <c r="H28" i="292"/>
  <c r="E28" i="292" s="1"/>
  <c r="M29" i="289"/>
  <c r="J28" i="289"/>
  <c r="G28" i="289" s="1"/>
  <c r="C29" i="289"/>
  <c r="T29" i="289" s="1"/>
  <c r="T28" i="289"/>
  <c r="L29" i="289"/>
  <c r="I28" i="289"/>
  <c r="F28" i="289" s="1"/>
  <c r="D30" i="289"/>
  <c r="K29" i="289"/>
  <c r="H28" i="289"/>
  <c r="E28" i="289" s="1"/>
  <c r="M30" i="286"/>
  <c r="K30" i="286"/>
  <c r="N28" i="286"/>
  <c r="H27" i="286"/>
  <c r="E27" i="286" s="1"/>
  <c r="D29" i="286"/>
  <c r="L30" i="286"/>
  <c r="C29" i="286"/>
  <c r="C29" i="283"/>
  <c r="T28" i="283"/>
  <c r="D31" i="283"/>
  <c r="K29" i="283"/>
  <c r="H28" i="283"/>
  <c r="E28" i="283" s="1"/>
  <c r="P28" i="283"/>
  <c r="J27" i="283"/>
  <c r="G27" i="283" s="1"/>
  <c r="L32" i="283"/>
  <c r="M30" i="283"/>
  <c r="O28" i="283"/>
  <c r="I27" i="283"/>
  <c r="F27" i="283" s="1"/>
  <c r="C31" i="280"/>
  <c r="P28" i="280"/>
  <c r="J27" i="280"/>
  <c r="G27" i="280" s="1"/>
  <c r="M30" i="280"/>
  <c r="L30" i="280"/>
  <c r="K30" i="280"/>
  <c r="D30" i="280"/>
  <c r="C29" i="277"/>
  <c r="G29" i="277" s="1"/>
  <c r="F28" i="277"/>
  <c r="E28" i="277"/>
  <c r="M31" i="277"/>
  <c r="K30" i="277"/>
  <c r="L30" i="277"/>
  <c r="I29" i="277"/>
  <c r="G28" i="277"/>
  <c r="T28" i="277"/>
  <c r="D30" i="277"/>
  <c r="J27" i="265"/>
  <c r="G27" i="265" s="1"/>
  <c r="H27" i="265"/>
  <c r="E27" i="265" s="1"/>
  <c r="M32" i="265"/>
  <c r="K30" i="265"/>
  <c r="I27" i="265"/>
  <c r="F27" i="265" s="1"/>
  <c r="L30" i="265"/>
  <c r="C32" i="265"/>
  <c r="D32" i="265"/>
  <c r="T27" i="265"/>
  <c r="W35" i="280" l="1"/>
  <c r="V28" i="268"/>
  <c r="S41" i="319"/>
  <c r="W41" i="319" s="1"/>
  <c r="R161" i="319"/>
  <c r="V161" i="319" s="1"/>
  <c r="Q159" i="319"/>
  <c r="U159" i="319" s="1"/>
  <c r="V129" i="316"/>
  <c r="W129" i="316"/>
  <c r="V158" i="313"/>
  <c r="P31" i="310"/>
  <c r="V32" i="310"/>
  <c r="N30" i="310"/>
  <c r="H29" i="310"/>
  <c r="E29" i="310" s="1"/>
  <c r="W32" i="310"/>
  <c r="U31" i="310"/>
  <c r="U43" i="307"/>
  <c r="W44" i="307"/>
  <c r="V130" i="307"/>
  <c r="N32" i="283"/>
  <c r="N33" i="283" s="1"/>
  <c r="B31" i="268"/>
  <c r="V29" i="271"/>
  <c r="T28" i="271"/>
  <c r="O117" i="265"/>
  <c r="O118" i="265" s="1"/>
  <c r="P288" i="265"/>
  <c r="N52" i="265"/>
  <c r="N53" i="265" s="1"/>
  <c r="S190" i="304"/>
  <c r="S278" i="292"/>
  <c r="R255" i="292"/>
  <c r="S267" i="289"/>
  <c r="I29" i="313"/>
  <c r="F29" i="313" s="1"/>
  <c r="P46" i="313"/>
  <c r="N44" i="313"/>
  <c r="U54" i="304"/>
  <c r="U29" i="304"/>
  <c r="Q222" i="292"/>
  <c r="N38" i="289"/>
  <c r="O31" i="277"/>
  <c r="H29" i="313"/>
  <c r="E29" i="313" s="1"/>
  <c r="J29" i="313"/>
  <c r="G29" i="313" s="1"/>
  <c r="O41" i="313"/>
  <c r="O42" i="313" s="1"/>
  <c r="W29" i="304"/>
  <c r="Q55" i="304"/>
  <c r="W34" i="301"/>
  <c r="V45" i="292"/>
  <c r="R46" i="292"/>
  <c r="O45" i="292"/>
  <c r="U38" i="289"/>
  <c r="V38" i="289"/>
  <c r="P46" i="289"/>
  <c r="T29" i="286"/>
  <c r="N29" i="280"/>
  <c r="H28" i="280"/>
  <c r="E28" i="280" s="1"/>
  <c r="T30" i="280"/>
  <c r="N30" i="277"/>
  <c r="H30" i="277" s="1"/>
  <c r="P31" i="277"/>
  <c r="P32" i="277" s="1"/>
  <c r="P33" i="277" s="1"/>
  <c r="P34" i="277" s="1"/>
  <c r="P35" i="277" s="1"/>
  <c r="P36" i="277" s="1"/>
  <c r="P37" i="277" s="1"/>
  <c r="P38" i="277" s="1"/>
  <c r="P39" i="277" s="1"/>
  <c r="P40" i="277" s="1"/>
  <c r="P41" i="277" s="1"/>
  <c r="P42" i="277" s="1"/>
  <c r="P43" i="277" s="1"/>
  <c r="P44" i="277" s="1"/>
  <c r="P45" i="277" s="1"/>
  <c r="T29" i="277"/>
  <c r="R35" i="301"/>
  <c r="P29" i="304"/>
  <c r="J28" i="304"/>
  <c r="G28" i="304" s="1"/>
  <c r="R39" i="289"/>
  <c r="Q35" i="301"/>
  <c r="U34" i="301"/>
  <c r="T29" i="310"/>
  <c r="S46" i="292"/>
  <c r="W45" i="292"/>
  <c r="O38" i="289"/>
  <c r="P29" i="286"/>
  <c r="J28" i="286"/>
  <c r="G28" i="286" s="1"/>
  <c r="O30" i="319"/>
  <c r="I29" i="319"/>
  <c r="F29" i="319" s="1"/>
  <c r="N30" i="316"/>
  <c r="H29" i="316"/>
  <c r="E29" i="316" s="1"/>
  <c r="O29" i="280"/>
  <c r="I28" i="280"/>
  <c r="F28" i="280" s="1"/>
  <c r="W46" i="289"/>
  <c r="N42" i="319"/>
  <c r="P29" i="301"/>
  <c r="J28" i="301"/>
  <c r="G28" i="301" s="1"/>
  <c r="S47" i="289"/>
  <c r="Q46" i="292"/>
  <c r="U45" i="292"/>
  <c r="S35" i="301"/>
  <c r="S73" i="289"/>
  <c r="N45" i="292"/>
  <c r="R46" i="298"/>
  <c r="V45" i="298"/>
  <c r="P45" i="292"/>
  <c r="P46" i="277"/>
  <c r="T29" i="316"/>
  <c r="R196" i="289"/>
  <c r="Q39" i="289"/>
  <c r="N34" i="301"/>
  <c r="S46" i="304"/>
  <c r="W46" i="304" s="1"/>
  <c r="S46" i="298"/>
  <c r="W45" i="298"/>
  <c r="R45" i="304"/>
  <c r="V45" i="304" s="1"/>
  <c r="P32" i="316"/>
  <c r="N29" i="298"/>
  <c r="H28" i="298"/>
  <c r="E28" i="298" s="1"/>
  <c r="V34" i="301"/>
  <c r="V29" i="304"/>
  <c r="T29" i="304" s="1"/>
  <c r="T28" i="304"/>
  <c r="Q46" i="298"/>
  <c r="U46" i="298" s="1"/>
  <c r="U47" i="298" s="1"/>
  <c r="O29" i="286"/>
  <c r="I28" i="286"/>
  <c r="F28" i="286" s="1"/>
  <c r="O30" i="316"/>
  <c r="I29" i="316"/>
  <c r="F29" i="316" s="1"/>
  <c r="M32" i="319"/>
  <c r="L34" i="319"/>
  <c r="H30" i="319"/>
  <c r="E30" i="319" s="1"/>
  <c r="K31" i="319"/>
  <c r="C33" i="319"/>
  <c r="P30" i="319"/>
  <c r="J29" i="319"/>
  <c r="G29" i="319" s="1"/>
  <c r="D32" i="319"/>
  <c r="T31" i="319"/>
  <c r="L33" i="316"/>
  <c r="C32" i="316"/>
  <c r="J30" i="316"/>
  <c r="G30" i="316" s="1"/>
  <c r="M31" i="316"/>
  <c r="K32" i="316"/>
  <c r="D33" i="316"/>
  <c r="D33" i="313"/>
  <c r="T32" i="313"/>
  <c r="H30" i="313"/>
  <c r="E30" i="313" s="1"/>
  <c r="K31" i="313"/>
  <c r="C34" i="313"/>
  <c r="M31" i="313"/>
  <c r="J30" i="313"/>
  <c r="G30" i="313" s="1"/>
  <c r="L31" i="313"/>
  <c r="I30" i="313"/>
  <c r="F30" i="313" s="1"/>
  <c r="D32" i="310"/>
  <c r="O31" i="310"/>
  <c r="I30" i="310"/>
  <c r="F30" i="310" s="1"/>
  <c r="J30" i="310"/>
  <c r="G30" i="310" s="1"/>
  <c r="M31" i="310"/>
  <c r="K32" i="310"/>
  <c r="C34" i="310"/>
  <c r="L36" i="310"/>
  <c r="N31" i="307"/>
  <c r="H30" i="307"/>
  <c r="E30" i="307" s="1"/>
  <c r="C34" i="307"/>
  <c r="K33" i="307"/>
  <c r="O31" i="307"/>
  <c r="I30" i="307"/>
  <c r="F30" i="307" s="1"/>
  <c r="M32" i="307"/>
  <c r="J31" i="307"/>
  <c r="G31" i="307" s="1"/>
  <c r="T31" i="307"/>
  <c r="D32" i="307"/>
  <c r="L33" i="307"/>
  <c r="K32" i="304"/>
  <c r="N29" i="304"/>
  <c r="H28" i="304"/>
  <c r="E28" i="304" s="1"/>
  <c r="D34" i="304"/>
  <c r="T33" i="304"/>
  <c r="C34" i="304"/>
  <c r="O29" i="304"/>
  <c r="I28" i="304"/>
  <c r="F28" i="304" s="1"/>
  <c r="M32" i="304"/>
  <c r="L33" i="304"/>
  <c r="K30" i="301"/>
  <c r="H29" i="301"/>
  <c r="E29" i="301" s="1"/>
  <c r="C30" i="301"/>
  <c r="T29" i="301"/>
  <c r="D30" i="301"/>
  <c r="M31" i="301"/>
  <c r="O29" i="301"/>
  <c r="I28" i="301"/>
  <c r="F28" i="301" s="1"/>
  <c r="L31" i="301"/>
  <c r="D33" i="298"/>
  <c r="C30" i="298"/>
  <c r="T29" i="298"/>
  <c r="K32" i="298"/>
  <c r="M33" i="298"/>
  <c r="P29" i="298"/>
  <c r="J28" i="298"/>
  <c r="G28" i="298" s="1"/>
  <c r="L31" i="298"/>
  <c r="O29" i="298"/>
  <c r="I28" i="298"/>
  <c r="F28" i="298" s="1"/>
  <c r="K30" i="292"/>
  <c r="H29" i="292"/>
  <c r="E29" i="292" s="1"/>
  <c r="D31" i="292"/>
  <c r="T30" i="292"/>
  <c r="M30" i="292"/>
  <c r="J29" i="292"/>
  <c r="G29" i="292" s="1"/>
  <c r="C31" i="292"/>
  <c r="L30" i="292"/>
  <c r="I29" i="292"/>
  <c r="F29" i="292" s="1"/>
  <c r="D31" i="289"/>
  <c r="I29" i="289"/>
  <c r="F29" i="289" s="1"/>
  <c r="L30" i="289"/>
  <c r="C30" i="289"/>
  <c r="K30" i="289"/>
  <c r="H29" i="289"/>
  <c r="E29" i="289" s="1"/>
  <c r="M30" i="289"/>
  <c r="J29" i="289"/>
  <c r="G29" i="289" s="1"/>
  <c r="N29" i="286"/>
  <c r="H28" i="286"/>
  <c r="E28" i="286" s="1"/>
  <c r="L31" i="286"/>
  <c r="C30" i="286"/>
  <c r="M31" i="286"/>
  <c r="D30" i="286"/>
  <c r="K31" i="286"/>
  <c r="K30" i="283"/>
  <c r="H29" i="283"/>
  <c r="E29" i="283" s="1"/>
  <c r="O29" i="283"/>
  <c r="I28" i="283"/>
  <c r="F28" i="283" s="1"/>
  <c r="M31" i="283"/>
  <c r="P29" i="283"/>
  <c r="J28" i="283"/>
  <c r="G28" i="283" s="1"/>
  <c r="D32" i="283"/>
  <c r="L33" i="283"/>
  <c r="C30" i="283"/>
  <c r="T29" i="283"/>
  <c r="P29" i="280"/>
  <c r="J28" i="280"/>
  <c r="G28" i="280" s="1"/>
  <c r="K31" i="280"/>
  <c r="L31" i="280"/>
  <c r="M31" i="280"/>
  <c r="D31" i="280"/>
  <c r="C32" i="280"/>
  <c r="D31" i="277"/>
  <c r="K31" i="277"/>
  <c r="I30" i="277"/>
  <c r="L31" i="277"/>
  <c r="M32" i="277"/>
  <c r="E29" i="277"/>
  <c r="F29" i="277"/>
  <c r="C30" i="277"/>
  <c r="L31" i="265"/>
  <c r="I28" i="265"/>
  <c r="F28" i="265" s="1"/>
  <c r="K31" i="265"/>
  <c r="T28" i="265"/>
  <c r="D33" i="265"/>
  <c r="M33" i="265"/>
  <c r="C33" i="265"/>
  <c r="H28" i="265"/>
  <c r="E28" i="265" s="1"/>
  <c r="J28" i="265"/>
  <c r="G28" i="265" s="1"/>
  <c r="U160" i="319" l="1"/>
  <c r="N46" i="292"/>
  <c r="U44" i="307"/>
  <c r="W36" i="280"/>
  <c r="V29" i="268"/>
  <c r="Q160" i="319"/>
  <c r="R162" i="319"/>
  <c r="V162" i="319" s="1"/>
  <c r="S42" i="319"/>
  <c r="W42" i="319" s="1"/>
  <c r="W130" i="316"/>
  <c r="V130" i="316"/>
  <c r="V159" i="313"/>
  <c r="W33" i="310"/>
  <c r="N31" i="310"/>
  <c r="H30" i="310"/>
  <c r="E30" i="310" s="1"/>
  <c r="V33" i="310"/>
  <c r="U32" i="310"/>
  <c r="P32" i="310"/>
  <c r="P33" i="310" s="1"/>
  <c r="W45" i="307"/>
  <c r="P44" i="307"/>
  <c r="P45" i="307" s="1"/>
  <c r="V131" i="307"/>
  <c r="B32" i="268"/>
  <c r="V30" i="271"/>
  <c r="T29" i="271"/>
  <c r="W247" i="268"/>
  <c r="W248" i="268" s="1"/>
  <c r="U120" i="268"/>
  <c r="O119" i="265"/>
  <c r="S191" i="304"/>
  <c r="S279" i="292"/>
  <c r="J31" i="277"/>
  <c r="R256" i="292"/>
  <c r="S268" i="289"/>
  <c r="O32" i="277"/>
  <c r="W35" i="301"/>
  <c r="W36" i="301" s="1"/>
  <c r="V35" i="301"/>
  <c r="V36" i="301" s="1"/>
  <c r="P46" i="292"/>
  <c r="Q223" i="292"/>
  <c r="V39" i="289"/>
  <c r="V40" i="289" s="1"/>
  <c r="P47" i="277"/>
  <c r="N31" i="277"/>
  <c r="P33" i="316"/>
  <c r="Q56" i="304"/>
  <c r="U55" i="304"/>
  <c r="N35" i="301"/>
  <c r="O46" i="292"/>
  <c r="R47" i="292"/>
  <c r="V46" i="292"/>
  <c r="U39" i="289"/>
  <c r="U40" i="289" s="1"/>
  <c r="O39" i="289"/>
  <c r="N30" i="280"/>
  <c r="H29" i="280"/>
  <c r="E29" i="280" s="1"/>
  <c r="S74" i="289"/>
  <c r="W47" i="289"/>
  <c r="I30" i="319"/>
  <c r="F30" i="319" s="1"/>
  <c r="O31" i="319"/>
  <c r="S36" i="301"/>
  <c r="O30" i="280"/>
  <c r="I29" i="280"/>
  <c r="F29" i="280" s="1"/>
  <c r="O33" i="277"/>
  <c r="R197" i="289"/>
  <c r="W46" i="292"/>
  <c r="T30" i="316"/>
  <c r="S48" i="289"/>
  <c r="P30" i="301"/>
  <c r="J29" i="301"/>
  <c r="G29" i="301" s="1"/>
  <c r="N43" i="319"/>
  <c r="N31" i="316"/>
  <c r="H30" i="316"/>
  <c r="E30" i="316" s="1"/>
  <c r="P30" i="286"/>
  <c r="J29" i="286"/>
  <c r="G29" i="286" s="1"/>
  <c r="U35" i="301"/>
  <c r="U36" i="301" s="1"/>
  <c r="S47" i="292"/>
  <c r="V46" i="298"/>
  <c r="P47" i="289"/>
  <c r="Q36" i="301"/>
  <c r="Q48" i="298"/>
  <c r="R46" i="304"/>
  <c r="Q40" i="289"/>
  <c r="R47" i="298"/>
  <c r="P30" i="304"/>
  <c r="J29" i="304"/>
  <c r="G29" i="304" s="1"/>
  <c r="N39" i="289"/>
  <c r="W46" i="298"/>
  <c r="U46" i="292"/>
  <c r="R40" i="289"/>
  <c r="N30" i="298"/>
  <c r="H29" i="298"/>
  <c r="E29" i="298" s="1"/>
  <c r="O43" i="313"/>
  <c r="R36" i="301"/>
  <c r="P47" i="313"/>
  <c r="S47" i="298"/>
  <c r="S47" i="304"/>
  <c r="Q47" i="292"/>
  <c r="T30" i="310"/>
  <c r="N45" i="313"/>
  <c r="O31" i="316"/>
  <c r="I30" i="316"/>
  <c r="F30" i="316" s="1"/>
  <c r="O30" i="286"/>
  <c r="I29" i="286"/>
  <c r="F29" i="286" s="1"/>
  <c r="C34" i="319"/>
  <c r="L35" i="319"/>
  <c r="T32" i="319"/>
  <c r="D33" i="319"/>
  <c r="M33" i="319"/>
  <c r="H31" i="319"/>
  <c r="E31" i="319" s="1"/>
  <c r="K32" i="319"/>
  <c r="P31" i="319"/>
  <c r="J30" i="319"/>
  <c r="G30" i="319" s="1"/>
  <c r="D34" i="316"/>
  <c r="K33" i="316"/>
  <c r="C33" i="316"/>
  <c r="M32" i="316"/>
  <c r="J31" i="316"/>
  <c r="G31" i="316" s="1"/>
  <c r="L34" i="316"/>
  <c r="J31" i="313"/>
  <c r="G31" i="313" s="1"/>
  <c r="M32" i="313"/>
  <c r="C35" i="313"/>
  <c r="H31" i="313"/>
  <c r="E31" i="313" s="1"/>
  <c r="K32" i="313"/>
  <c r="L32" i="313"/>
  <c r="I31" i="313"/>
  <c r="F31" i="313" s="1"/>
  <c r="D34" i="313"/>
  <c r="T33" i="313"/>
  <c r="J31" i="310"/>
  <c r="G31" i="310" s="1"/>
  <c r="M32" i="310"/>
  <c r="K33" i="310"/>
  <c r="O32" i="310"/>
  <c r="I31" i="310"/>
  <c r="F31" i="310" s="1"/>
  <c r="L37" i="310"/>
  <c r="D33" i="310"/>
  <c r="C35" i="310"/>
  <c r="O32" i="307"/>
  <c r="I31" i="307"/>
  <c r="F31" i="307" s="1"/>
  <c r="J32" i="307"/>
  <c r="G32" i="307" s="1"/>
  <c r="M33" i="307"/>
  <c r="C35" i="307"/>
  <c r="K34" i="307"/>
  <c r="D33" i="307"/>
  <c r="T32" i="307"/>
  <c r="L34" i="307"/>
  <c r="N32" i="307"/>
  <c r="H31" i="307"/>
  <c r="E31" i="307" s="1"/>
  <c r="O30" i="304"/>
  <c r="I29" i="304"/>
  <c r="F29" i="304" s="1"/>
  <c r="C35" i="304"/>
  <c r="D35" i="304"/>
  <c r="T34" i="304"/>
  <c r="L34" i="304"/>
  <c r="N30" i="304"/>
  <c r="H29" i="304"/>
  <c r="E29" i="304" s="1"/>
  <c r="M33" i="304"/>
  <c r="K33" i="304"/>
  <c r="M32" i="301"/>
  <c r="O30" i="301"/>
  <c r="I29" i="301"/>
  <c r="F29" i="301" s="1"/>
  <c r="T30" i="301"/>
  <c r="D31" i="301"/>
  <c r="C31" i="301"/>
  <c r="L32" i="301"/>
  <c r="H30" i="301"/>
  <c r="E30" i="301" s="1"/>
  <c r="K31" i="301"/>
  <c r="K33" i="298"/>
  <c r="C31" i="298"/>
  <c r="T30" i="298"/>
  <c r="L32" i="298"/>
  <c r="D34" i="298"/>
  <c r="M34" i="298"/>
  <c r="O30" i="298"/>
  <c r="I29" i="298"/>
  <c r="F29" i="298" s="1"/>
  <c r="P30" i="298"/>
  <c r="J29" i="298"/>
  <c r="G29" i="298" s="1"/>
  <c r="C32" i="292"/>
  <c r="L31" i="292"/>
  <c r="I30" i="292"/>
  <c r="F30" i="292" s="1"/>
  <c r="M31" i="292"/>
  <c r="J30" i="292"/>
  <c r="G30" i="292" s="1"/>
  <c r="D32" i="292"/>
  <c r="T31" i="292"/>
  <c r="K31" i="292"/>
  <c r="H30" i="292"/>
  <c r="E30" i="292" s="1"/>
  <c r="K31" i="289"/>
  <c r="H30" i="289"/>
  <c r="E30" i="289" s="1"/>
  <c r="I30" i="289"/>
  <c r="F30" i="289" s="1"/>
  <c r="L31" i="289"/>
  <c r="M31" i="289"/>
  <c r="J30" i="289"/>
  <c r="G30" i="289" s="1"/>
  <c r="C31" i="289"/>
  <c r="T31" i="289" s="1"/>
  <c r="T30" i="289"/>
  <c r="D32" i="289"/>
  <c r="M32" i="286"/>
  <c r="L32" i="286"/>
  <c r="C31" i="286"/>
  <c r="K32" i="286"/>
  <c r="D31" i="286"/>
  <c r="N30" i="286"/>
  <c r="H29" i="286"/>
  <c r="E29" i="286" s="1"/>
  <c r="D33" i="283"/>
  <c r="C31" i="283"/>
  <c r="T30" i="283"/>
  <c r="O30" i="283"/>
  <c r="I29" i="283"/>
  <c r="F29" i="283" s="1"/>
  <c r="M32" i="283"/>
  <c r="L34" i="283"/>
  <c r="P30" i="283"/>
  <c r="J29" i="283"/>
  <c r="G29" i="283" s="1"/>
  <c r="K31" i="283"/>
  <c r="H30" i="283"/>
  <c r="E30" i="283" s="1"/>
  <c r="D32" i="280"/>
  <c r="K32" i="280"/>
  <c r="C33" i="280"/>
  <c r="M32" i="280"/>
  <c r="L32" i="280"/>
  <c r="P30" i="280"/>
  <c r="J29" i="280"/>
  <c r="G29" i="280" s="1"/>
  <c r="F30" i="277"/>
  <c r="E30" i="277"/>
  <c r="C31" i="277"/>
  <c r="T31" i="277" s="1"/>
  <c r="K32" i="277"/>
  <c r="H31" i="277"/>
  <c r="G30" i="277"/>
  <c r="M33" i="277"/>
  <c r="J32" i="277"/>
  <c r="L32" i="277"/>
  <c r="I31" i="277"/>
  <c r="D32" i="277"/>
  <c r="T30" i="277"/>
  <c r="M34" i="265"/>
  <c r="D34" i="265"/>
  <c r="T29" i="265"/>
  <c r="K32" i="265"/>
  <c r="J29" i="265"/>
  <c r="G29" i="265" s="1"/>
  <c r="C34" i="265"/>
  <c r="H29" i="265"/>
  <c r="E29" i="265" s="1"/>
  <c r="I29" i="265"/>
  <c r="F29" i="265" s="1"/>
  <c r="L32" i="265"/>
  <c r="N47" i="292" l="1"/>
  <c r="U161" i="319"/>
  <c r="W37" i="280"/>
  <c r="V30" i="268"/>
  <c r="S43" i="319"/>
  <c r="W43" i="319" s="1"/>
  <c r="R163" i="319"/>
  <c r="V163" i="319" s="1"/>
  <c r="Q161" i="319"/>
  <c r="V131" i="316"/>
  <c r="W131" i="316"/>
  <c r="V160" i="313"/>
  <c r="U33" i="310"/>
  <c r="V34" i="310"/>
  <c r="N32" i="310"/>
  <c r="H31" i="310"/>
  <c r="E31" i="310" s="1"/>
  <c r="W34" i="310"/>
  <c r="V132" i="307"/>
  <c r="U45" i="307"/>
  <c r="W46" i="307"/>
  <c r="N34" i="283"/>
  <c r="N35" i="283" s="1"/>
  <c r="B33" i="268"/>
  <c r="V31" i="271"/>
  <c r="T30" i="271"/>
  <c r="U121" i="268"/>
  <c r="U122" i="268" s="1"/>
  <c r="P289" i="265"/>
  <c r="P290" i="265" s="1"/>
  <c r="N54" i="265"/>
  <c r="S192" i="304"/>
  <c r="S280" i="292"/>
  <c r="T30" i="286"/>
  <c r="R257" i="292"/>
  <c r="P34" i="316"/>
  <c r="N36" i="301"/>
  <c r="V47" i="292"/>
  <c r="Q224" i="292"/>
  <c r="O40" i="289"/>
  <c r="N32" i="277"/>
  <c r="H32" i="277" s="1"/>
  <c r="N44" i="319"/>
  <c r="P48" i="313"/>
  <c r="U56" i="304"/>
  <c r="Q57" i="304"/>
  <c r="U47" i="292"/>
  <c r="O47" i="292"/>
  <c r="R48" i="292"/>
  <c r="P48" i="289"/>
  <c r="W48" i="289"/>
  <c r="T31" i="280"/>
  <c r="N31" i="280"/>
  <c r="H30" i="280"/>
  <c r="E30" i="280" s="1"/>
  <c r="P48" i="277"/>
  <c r="R37" i="301"/>
  <c r="R48" i="298"/>
  <c r="O44" i="313"/>
  <c r="N31" i="298"/>
  <c r="H30" i="298"/>
  <c r="E30" i="298" s="1"/>
  <c r="P31" i="304"/>
  <c r="J30" i="304"/>
  <c r="G30" i="304" s="1"/>
  <c r="S48" i="292"/>
  <c r="S48" i="304"/>
  <c r="Q49" i="298"/>
  <c r="P31" i="286"/>
  <c r="J30" i="286"/>
  <c r="G30" i="286" s="1"/>
  <c r="T31" i="316"/>
  <c r="R198" i="289"/>
  <c r="S37" i="301"/>
  <c r="O32" i="319"/>
  <c r="I31" i="319"/>
  <c r="F31" i="319" s="1"/>
  <c r="S48" i="298"/>
  <c r="Q41" i="289"/>
  <c r="N32" i="316"/>
  <c r="H31" i="316"/>
  <c r="E31" i="316" s="1"/>
  <c r="S75" i="289"/>
  <c r="W47" i="298"/>
  <c r="N46" i="313"/>
  <c r="Q48" i="292"/>
  <c r="R41" i="289"/>
  <c r="N40" i="289"/>
  <c r="V47" i="298"/>
  <c r="W47" i="292"/>
  <c r="O31" i="280"/>
  <c r="I30" i="280"/>
  <c r="F30" i="280" s="1"/>
  <c r="Q37" i="301"/>
  <c r="P31" i="301"/>
  <c r="J30" i="301"/>
  <c r="G30" i="301" s="1"/>
  <c r="W47" i="304"/>
  <c r="T31" i="310"/>
  <c r="R47" i="304"/>
  <c r="T31" i="286"/>
  <c r="V46" i="304"/>
  <c r="P47" i="292"/>
  <c r="S49" i="289"/>
  <c r="U48" i="298"/>
  <c r="O31" i="286"/>
  <c r="I30" i="286"/>
  <c r="F30" i="286" s="1"/>
  <c r="O32" i="316"/>
  <c r="I31" i="316"/>
  <c r="F31" i="316" s="1"/>
  <c r="D34" i="319"/>
  <c r="T33" i="319"/>
  <c r="M34" i="319"/>
  <c r="L36" i="319"/>
  <c r="P32" i="319"/>
  <c r="J31" i="319"/>
  <c r="G31" i="319" s="1"/>
  <c r="H32" i="319"/>
  <c r="E32" i="319" s="1"/>
  <c r="K33" i="319"/>
  <c r="C35" i="319"/>
  <c r="J32" i="316"/>
  <c r="G32" i="316" s="1"/>
  <c r="M33" i="316"/>
  <c r="L35" i="316"/>
  <c r="C34" i="316"/>
  <c r="D35" i="316"/>
  <c r="K34" i="316"/>
  <c r="T34" i="313"/>
  <c r="D35" i="313"/>
  <c r="L33" i="313"/>
  <c r="I32" i="313"/>
  <c r="F32" i="313" s="1"/>
  <c r="H32" i="313"/>
  <c r="E32" i="313" s="1"/>
  <c r="K33" i="313"/>
  <c r="C36" i="313"/>
  <c r="M33" i="313"/>
  <c r="J32" i="313"/>
  <c r="G32" i="313" s="1"/>
  <c r="D34" i="310"/>
  <c r="C36" i="310"/>
  <c r="L38" i="310"/>
  <c r="O33" i="310"/>
  <c r="I32" i="310"/>
  <c r="F32" i="310" s="1"/>
  <c r="K34" i="310"/>
  <c r="J32" i="310"/>
  <c r="G32" i="310" s="1"/>
  <c r="M33" i="310"/>
  <c r="T33" i="307"/>
  <c r="D34" i="307"/>
  <c r="K35" i="307"/>
  <c r="C36" i="307"/>
  <c r="N33" i="307"/>
  <c r="H32" i="307"/>
  <c r="E32" i="307" s="1"/>
  <c r="L35" i="307"/>
  <c r="J33" i="307"/>
  <c r="G33" i="307" s="1"/>
  <c r="M34" i="307"/>
  <c r="O33" i="307"/>
  <c r="I32" i="307"/>
  <c r="F32" i="307" s="1"/>
  <c r="N31" i="304"/>
  <c r="H30" i="304"/>
  <c r="E30" i="304" s="1"/>
  <c r="L35" i="304"/>
  <c r="T35" i="304"/>
  <c r="D36" i="304"/>
  <c r="K34" i="304"/>
  <c r="M34" i="304"/>
  <c r="C36" i="304"/>
  <c r="O31" i="304"/>
  <c r="I30" i="304"/>
  <c r="F30" i="304" s="1"/>
  <c r="L33" i="301"/>
  <c r="D32" i="301"/>
  <c r="T31" i="301"/>
  <c r="O31" i="301"/>
  <c r="I30" i="301"/>
  <c r="F30" i="301" s="1"/>
  <c r="C32" i="301"/>
  <c r="K32" i="301"/>
  <c r="H31" i="301"/>
  <c r="E31" i="301" s="1"/>
  <c r="M33" i="301"/>
  <c r="D35" i="298"/>
  <c r="L33" i="298"/>
  <c r="P31" i="298"/>
  <c r="J30" i="298"/>
  <c r="G30" i="298" s="1"/>
  <c r="C32" i="298"/>
  <c r="T31" i="298"/>
  <c r="O31" i="298"/>
  <c r="I30" i="298"/>
  <c r="F30" i="298" s="1"/>
  <c r="M35" i="298"/>
  <c r="K34" i="298"/>
  <c r="K32" i="292"/>
  <c r="H31" i="292"/>
  <c r="E31" i="292" s="1"/>
  <c r="D33" i="292"/>
  <c r="T32" i="292"/>
  <c r="I31" i="292"/>
  <c r="F31" i="292" s="1"/>
  <c r="L32" i="292"/>
  <c r="J31" i="292"/>
  <c r="G31" i="292" s="1"/>
  <c r="M32" i="292"/>
  <c r="C33" i="292"/>
  <c r="M32" i="289"/>
  <c r="J31" i="289"/>
  <c r="G31" i="289" s="1"/>
  <c r="I31" i="289"/>
  <c r="F31" i="289" s="1"/>
  <c r="L32" i="289"/>
  <c r="C32" i="289"/>
  <c r="T32" i="289" s="1"/>
  <c r="D33" i="289"/>
  <c r="K32" i="289"/>
  <c r="H31" i="289"/>
  <c r="E31" i="289" s="1"/>
  <c r="D32" i="286"/>
  <c r="K33" i="286"/>
  <c r="C32" i="286"/>
  <c r="L33" i="286"/>
  <c r="M33" i="286"/>
  <c r="N31" i="286"/>
  <c r="H30" i="286"/>
  <c r="E30" i="286" s="1"/>
  <c r="M33" i="283"/>
  <c r="K32" i="283"/>
  <c r="H31" i="283"/>
  <c r="E31" i="283" s="1"/>
  <c r="C32" i="283"/>
  <c r="T31" i="283"/>
  <c r="O31" i="283"/>
  <c r="I30" i="283"/>
  <c r="F30" i="283" s="1"/>
  <c r="P31" i="283"/>
  <c r="J30" i="283"/>
  <c r="G30" i="283" s="1"/>
  <c r="L35" i="283"/>
  <c r="D34" i="283"/>
  <c r="M33" i="280"/>
  <c r="P31" i="280"/>
  <c r="J30" i="280"/>
  <c r="G30" i="280" s="1"/>
  <c r="D33" i="280"/>
  <c r="T32" i="280"/>
  <c r="L33" i="280"/>
  <c r="C34" i="280"/>
  <c r="K33" i="280"/>
  <c r="D33" i="277"/>
  <c r="M34" i="277"/>
  <c r="J33" i="277"/>
  <c r="K33" i="277"/>
  <c r="F31" i="277"/>
  <c r="C32" i="277"/>
  <c r="E31" i="277"/>
  <c r="L33" i="277"/>
  <c r="I32" i="277"/>
  <c r="G31" i="277"/>
  <c r="C35" i="265"/>
  <c r="K33" i="265"/>
  <c r="I30" i="265"/>
  <c r="F30" i="265" s="1"/>
  <c r="H30" i="265"/>
  <c r="E30" i="265" s="1"/>
  <c r="J30" i="265"/>
  <c r="G30" i="265" s="1"/>
  <c r="L33" i="265"/>
  <c r="T30" i="265"/>
  <c r="D35" i="265"/>
  <c r="M35" i="265"/>
  <c r="W44" i="319" l="1"/>
  <c r="W38" i="280"/>
  <c r="V31" i="268"/>
  <c r="Q162" i="319"/>
  <c r="U162" i="319" s="1"/>
  <c r="R164" i="319"/>
  <c r="V164" i="319" s="1"/>
  <c r="S44" i="319"/>
  <c r="W132" i="316"/>
  <c r="V132" i="316"/>
  <c r="V161" i="313"/>
  <c r="W35" i="310"/>
  <c r="P34" i="310"/>
  <c r="P35" i="310" s="1"/>
  <c r="N33" i="310"/>
  <c r="H32" i="310"/>
  <c r="E32" i="310" s="1"/>
  <c r="V35" i="310"/>
  <c r="U34" i="310"/>
  <c r="W47" i="307"/>
  <c r="U46" i="307"/>
  <c r="P46" i="307"/>
  <c r="P47" i="307" s="1"/>
  <c r="V133" i="307"/>
  <c r="W39" i="280"/>
  <c r="B34" i="268"/>
  <c r="V32" i="271"/>
  <c r="T31" i="271"/>
  <c r="W249" i="268"/>
  <c r="W250" i="268" s="1"/>
  <c r="P291" i="265"/>
  <c r="O120" i="265"/>
  <c r="O121" i="265" s="1"/>
  <c r="N55" i="265"/>
  <c r="N56" i="265" s="1"/>
  <c r="S193" i="304"/>
  <c r="S281" i="292"/>
  <c r="P35" i="316"/>
  <c r="R258" i="292"/>
  <c r="R259" i="292" s="1"/>
  <c r="O41" i="289"/>
  <c r="N33" i="277"/>
  <c r="P49" i="313"/>
  <c r="Q225" i="292"/>
  <c r="P49" i="289"/>
  <c r="P49" i="277"/>
  <c r="O45" i="313"/>
  <c r="W48" i="304"/>
  <c r="V47" i="304"/>
  <c r="Q58" i="304"/>
  <c r="U57" i="304"/>
  <c r="W48" i="298"/>
  <c r="V48" i="298"/>
  <c r="O48" i="292"/>
  <c r="R49" i="292"/>
  <c r="V48" i="292"/>
  <c r="N41" i="289"/>
  <c r="N32" i="280"/>
  <c r="H31" i="280"/>
  <c r="E31" i="280" s="1"/>
  <c r="O32" i="280"/>
  <c r="I31" i="280"/>
  <c r="F31" i="280" s="1"/>
  <c r="Q49" i="292"/>
  <c r="N33" i="316"/>
  <c r="H32" i="316"/>
  <c r="E32" i="316" s="1"/>
  <c r="S49" i="292"/>
  <c r="N47" i="313"/>
  <c r="P48" i="292"/>
  <c r="T32" i="310"/>
  <c r="W48" i="292"/>
  <c r="Q38" i="301"/>
  <c r="Q42" i="289"/>
  <c r="U41" i="289"/>
  <c r="O33" i="319"/>
  <c r="I32" i="319"/>
  <c r="F32" i="319" s="1"/>
  <c r="R48" i="304"/>
  <c r="P32" i="304"/>
  <c r="J31" i="304"/>
  <c r="G31" i="304" s="1"/>
  <c r="U49" i="298"/>
  <c r="S50" i="289"/>
  <c r="N48" i="292"/>
  <c r="S38" i="301"/>
  <c r="W37" i="301"/>
  <c r="S49" i="304"/>
  <c r="N32" i="298"/>
  <c r="H31" i="298"/>
  <c r="E31" i="298" s="1"/>
  <c r="R49" i="298"/>
  <c r="R199" i="289"/>
  <c r="Q50" i="298"/>
  <c r="U48" i="292"/>
  <c r="R42" i="289"/>
  <c r="V41" i="289"/>
  <c r="N45" i="319"/>
  <c r="P36" i="316"/>
  <c r="T32" i="316"/>
  <c r="R38" i="301"/>
  <c r="V37" i="301"/>
  <c r="S76" i="289"/>
  <c r="W49" i="289"/>
  <c r="U37" i="301"/>
  <c r="O34" i="277"/>
  <c r="N37" i="301"/>
  <c r="N38" i="301" s="1"/>
  <c r="P32" i="301"/>
  <c r="J31" i="301"/>
  <c r="G31" i="301" s="1"/>
  <c r="S49" i="298"/>
  <c r="P32" i="286"/>
  <c r="J31" i="286"/>
  <c r="G31" i="286" s="1"/>
  <c r="O33" i="316"/>
  <c r="I32" i="316"/>
  <c r="F32" i="316" s="1"/>
  <c r="O32" i="286"/>
  <c r="I31" i="286"/>
  <c r="F31" i="286" s="1"/>
  <c r="P33" i="319"/>
  <c r="J32" i="319"/>
  <c r="G32" i="319" s="1"/>
  <c r="L37" i="319"/>
  <c r="M35" i="319"/>
  <c r="C36" i="319"/>
  <c r="H33" i="319"/>
  <c r="E33" i="319" s="1"/>
  <c r="K34" i="319"/>
  <c r="D35" i="319"/>
  <c r="T34" i="319"/>
  <c r="D36" i="316"/>
  <c r="K35" i="316"/>
  <c r="L36" i="316"/>
  <c r="C35" i="316"/>
  <c r="J33" i="316"/>
  <c r="G33" i="316" s="1"/>
  <c r="M34" i="316"/>
  <c r="C37" i="313"/>
  <c r="H33" i="313"/>
  <c r="E33" i="313" s="1"/>
  <c r="K34" i="313"/>
  <c r="L34" i="313"/>
  <c r="I33" i="313"/>
  <c r="F33" i="313" s="1"/>
  <c r="D36" i="313"/>
  <c r="T35" i="313"/>
  <c r="J33" i="313"/>
  <c r="G33" i="313" s="1"/>
  <c r="M34" i="313"/>
  <c r="C37" i="310"/>
  <c r="M34" i="310"/>
  <c r="J33" i="310"/>
  <c r="G33" i="310" s="1"/>
  <c r="O34" i="310"/>
  <c r="I33" i="310"/>
  <c r="F33" i="310" s="1"/>
  <c r="L39" i="310"/>
  <c r="K35" i="310"/>
  <c r="D35" i="310"/>
  <c r="C37" i="307"/>
  <c r="M35" i="307"/>
  <c r="J34" i="307"/>
  <c r="G34" i="307" s="1"/>
  <c r="K36" i="307"/>
  <c r="T34" i="307"/>
  <c r="D35" i="307"/>
  <c r="N34" i="307"/>
  <c r="H33" i="307"/>
  <c r="E33" i="307" s="1"/>
  <c r="O34" i="307"/>
  <c r="I33" i="307"/>
  <c r="F33" i="307" s="1"/>
  <c r="L36" i="307"/>
  <c r="K35" i="304"/>
  <c r="M35" i="304"/>
  <c r="O32" i="304"/>
  <c r="I31" i="304"/>
  <c r="F31" i="304" s="1"/>
  <c r="L36" i="304"/>
  <c r="T36" i="304"/>
  <c r="D37" i="304"/>
  <c r="C37" i="304"/>
  <c r="N32" i="304"/>
  <c r="H31" i="304"/>
  <c r="E31" i="304" s="1"/>
  <c r="H32" i="301"/>
  <c r="E32" i="301" s="1"/>
  <c r="K33" i="301"/>
  <c r="C33" i="301"/>
  <c r="O32" i="301"/>
  <c r="I31" i="301"/>
  <c r="F31" i="301" s="1"/>
  <c r="D33" i="301"/>
  <c r="T32" i="301"/>
  <c r="M34" i="301"/>
  <c r="L34" i="301"/>
  <c r="C33" i="298"/>
  <c r="T32" i="298"/>
  <c r="P32" i="298"/>
  <c r="J31" i="298"/>
  <c r="G31" i="298" s="1"/>
  <c r="M36" i="298"/>
  <c r="L34" i="298"/>
  <c r="D36" i="298"/>
  <c r="K35" i="298"/>
  <c r="O32" i="298"/>
  <c r="I31" i="298"/>
  <c r="F31" i="298" s="1"/>
  <c r="C34" i="292"/>
  <c r="I32" i="292"/>
  <c r="F32" i="292" s="1"/>
  <c r="L33" i="292"/>
  <c r="M33" i="292"/>
  <c r="J32" i="292"/>
  <c r="G32" i="292" s="1"/>
  <c r="T33" i="292"/>
  <c r="D34" i="292"/>
  <c r="H32" i="292"/>
  <c r="E32" i="292" s="1"/>
  <c r="K33" i="292"/>
  <c r="D34" i="289"/>
  <c r="I32" i="289"/>
  <c r="F32" i="289" s="1"/>
  <c r="L33" i="289"/>
  <c r="C33" i="289"/>
  <c r="H32" i="289"/>
  <c r="E32" i="289" s="1"/>
  <c r="K33" i="289"/>
  <c r="J32" i="289"/>
  <c r="G32" i="289" s="1"/>
  <c r="M33" i="289"/>
  <c r="M34" i="286"/>
  <c r="C33" i="286"/>
  <c r="K34" i="286"/>
  <c r="D33" i="286"/>
  <c r="T32" i="286"/>
  <c r="L34" i="286"/>
  <c r="N32" i="286"/>
  <c r="H31" i="286"/>
  <c r="E31" i="286" s="1"/>
  <c r="O32" i="283"/>
  <c r="I31" i="283"/>
  <c r="F31" i="283" s="1"/>
  <c r="C33" i="283"/>
  <c r="T32" i="283"/>
  <c r="P32" i="283"/>
  <c r="J31" i="283"/>
  <c r="G31" i="283" s="1"/>
  <c r="L36" i="283"/>
  <c r="K33" i="283"/>
  <c r="H32" i="283"/>
  <c r="E32" i="283" s="1"/>
  <c r="M34" i="283"/>
  <c r="D35" i="283"/>
  <c r="C35" i="280"/>
  <c r="D34" i="280"/>
  <c r="T33" i="280"/>
  <c r="P32" i="280"/>
  <c r="J31" i="280"/>
  <c r="G31" i="280" s="1"/>
  <c r="K34" i="280"/>
  <c r="L34" i="280"/>
  <c r="M34" i="280"/>
  <c r="H33" i="277"/>
  <c r="K34" i="277"/>
  <c r="L34" i="277"/>
  <c r="I33" i="277"/>
  <c r="C33" i="277"/>
  <c r="T33" i="277" s="1"/>
  <c r="E32" i="277"/>
  <c r="F32" i="277"/>
  <c r="M35" i="277"/>
  <c r="J34" i="277"/>
  <c r="G32" i="277"/>
  <c r="D34" i="277"/>
  <c r="T32" i="277"/>
  <c r="J31" i="265"/>
  <c r="G31" i="265" s="1"/>
  <c r="H31" i="265"/>
  <c r="E31" i="265" s="1"/>
  <c r="M36" i="265"/>
  <c r="D36" i="265"/>
  <c r="I31" i="265"/>
  <c r="F31" i="265" s="1"/>
  <c r="K34" i="265"/>
  <c r="C36" i="265"/>
  <c r="T31" i="265"/>
  <c r="L34" i="265"/>
  <c r="W45" i="319" l="1"/>
  <c r="V32" i="268"/>
  <c r="S45" i="319"/>
  <c r="R165" i="319"/>
  <c r="V165" i="319" s="1"/>
  <c r="Q163" i="319"/>
  <c r="U163" i="319" s="1"/>
  <c r="V133" i="316"/>
  <c r="W133" i="316"/>
  <c r="V162" i="313"/>
  <c r="V36" i="310"/>
  <c r="N34" i="310"/>
  <c r="H33" i="310"/>
  <c r="E33" i="310" s="1"/>
  <c r="U35" i="310"/>
  <c r="W36" i="310"/>
  <c r="V134" i="307"/>
  <c r="U47" i="307"/>
  <c r="W48" i="307"/>
  <c r="N36" i="283"/>
  <c r="N37" i="283" s="1"/>
  <c r="W40" i="280"/>
  <c r="B35" i="268"/>
  <c r="V33" i="271"/>
  <c r="T32" i="271"/>
  <c r="U123" i="268"/>
  <c r="U124" i="268" s="1"/>
  <c r="U125" i="268" s="1"/>
  <c r="O122" i="265"/>
  <c r="S194" i="304"/>
  <c r="R260" i="292"/>
  <c r="S282" i="292"/>
  <c r="P50" i="277"/>
  <c r="U58" i="304"/>
  <c r="U38" i="301"/>
  <c r="V49" i="298"/>
  <c r="W49" i="298"/>
  <c r="V49" i="292"/>
  <c r="O49" i="292"/>
  <c r="W49" i="292"/>
  <c r="U49" i="292"/>
  <c r="P49" i="292"/>
  <c r="N49" i="292"/>
  <c r="Q226" i="292"/>
  <c r="W50" i="289"/>
  <c r="W51" i="289" s="1"/>
  <c r="W52" i="289" s="1"/>
  <c r="W53" i="289" s="1"/>
  <c r="W54" i="289" s="1"/>
  <c r="W55" i="289" s="1"/>
  <c r="W56" i="289" s="1"/>
  <c r="W57" i="289" s="1"/>
  <c r="W58" i="289" s="1"/>
  <c r="W59" i="289" s="1"/>
  <c r="W60" i="289" s="1"/>
  <c r="W61" i="289" s="1"/>
  <c r="W62" i="289" s="1"/>
  <c r="W63" i="289" s="1"/>
  <c r="W64" i="289" s="1"/>
  <c r="W65" i="289" s="1"/>
  <c r="W66" i="289" s="1"/>
  <c r="W67" i="289" s="1"/>
  <c r="W68" i="289" s="1"/>
  <c r="W69" i="289" s="1"/>
  <c r="W70" i="289" s="1"/>
  <c r="W71" i="289" s="1"/>
  <c r="W72" i="289" s="1"/>
  <c r="W73" i="289" s="1"/>
  <c r="W74" i="289" s="1"/>
  <c r="W75" i="289" s="1"/>
  <c r="W76" i="289" s="1"/>
  <c r="N46" i="319"/>
  <c r="O46" i="313"/>
  <c r="P50" i="313"/>
  <c r="Q59" i="304"/>
  <c r="R50" i="292"/>
  <c r="P50" i="289"/>
  <c r="P51" i="289" s="1"/>
  <c r="P52" i="289" s="1"/>
  <c r="P53" i="289" s="1"/>
  <c r="P54" i="289" s="1"/>
  <c r="P55" i="289" s="1"/>
  <c r="P56" i="289" s="1"/>
  <c r="P57" i="289" s="1"/>
  <c r="P58" i="289" s="1"/>
  <c r="P59" i="289" s="1"/>
  <c r="P60" i="289" s="1"/>
  <c r="P61" i="289" s="1"/>
  <c r="P62" i="289" s="1"/>
  <c r="P63" i="289" s="1"/>
  <c r="P64" i="289" s="1"/>
  <c r="P65" i="289" s="1"/>
  <c r="P66" i="289" s="1"/>
  <c r="P67" i="289" s="1"/>
  <c r="P68" i="289" s="1"/>
  <c r="P69" i="289" s="1"/>
  <c r="P70" i="289" s="1"/>
  <c r="P71" i="289" s="1"/>
  <c r="P72" i="289" s="1"/>
  <c r="P73" i="289" s="1"/>
  <c r="P74" i="289" s="1"/>
  <c r="P75" i="289" s="1"/>
  <c r="P76" i="289" s="1"/>
  <c r="U42" i="289"/>
  <c r="N33" i="280"/>
  <c r="H32" i="280"/>
  <c r="E32" i="280" s="1"/>
  <c r="O35" i="277"/>
  <c r="S77" i="289"/>
  <c r="R39" i="301"/>
  <c r="U50" i="298"/>
  <c r="R49" i="304"/>
  <c r="O34" i="319"/>
  <c r="I33" i="319"/>
  <c r="F33" i="319" s="1"/>
  <c r="N48" i="313"/>
  <c r="R50" i="298"/>
  <c r="S50" i="304"/>
  <c r="Q43" i="289"/>
  <c r="P37" i="316"/>
  <c r="V42" i="289"/>
  <c r="N34" i="316"/>
  <c r="H33" i="316"/>
  <c r="E33" i="316" s="1"/>
  <c r="N42" i="289"/>
  <c r="T33" i="310"/>
  <c r="P33" i="301"/>
  <c r="J32" i="301"/>
  <c r="G32" i="301" s="1"/>
  <c r="R43" i="289"/>
  <c r="N33" i="298"/>
  <c r="H32" i="298"/>
  <c r="E32" i="298" s="1"/>
  <c r="P33" i="304"/>
  <c r="J32" i="304"/>
  <c r="G32" i="304" s="1"/>
  <c r="Q50" i="292"/>
  <c r="P33" i="286"/>
  <c r="J32" i="286"/>
  <c r="G32" i="286" s="1"/>
  <c r="T33" i="316"/>
  <c r="Q51" i="298"/>
  <c r="O33" i="280"/>
  <c r="I32" i="280"/>
  <c r="F32" i="280" s="1"/>
  <c r="O42" i="289"/>
  <c r="W38" i="301"/>
  <c r="Q39" i="301"/>
  <c r="S50" i="298"/>
  <c r="P51" i="277"/>
  <c r="V38" i="301"/>
  <c r="R200" i="289"/>
  <c r="W49" i="304"/>
  <c r="S50" i="292"/>
  <c r="S39" i="301"/>
  <c r="V48" i="304"/>
  <c r="N34" i="277"/>
  <c r="H34" i="277" s="1"/>
  <c r="O33" i="286"/>
  <c r="I32" i="286"/>
  <c r="F32" i="286" s="1"/>
  <c r="O34" i="316"/>
  <c r="I33" i="316"/>
  <c r="F33" i="316" s="1"/>
  <c r="C37" i="319"/>
  <c r="L38" i="319"/>
  <c r="M36" i="319"/>
  <c r="T35" i="319"/>
  <c r="D36" i="319"/>
  <c r="K35" i="319"/>
  <c r="H34" i="319"/>
  <c r="E34" i="319" s="1"/>
  <c r="P34" i="319"/>
  <c r="J33" i="319"/>
  <c r="G33" i="319" s="1"/>
  <c r="J34" i="316"/>
  <c r="G34" i="316" s="1"/>
  <c r="M35" i="316"/>
  <c r="C36" i="316"/>
  <c r="K36" i="316"/>
  <c r="L37" i="316"/>
  <c r="D37" i="316"/>
  <c r="M35" i="313"/>
  <c r="J34" i="313"/>
  <c r="G34" i="313" s="1"/>
  <c r="T36" i="313"/>
  <c r="D37" i="313"/>
  <c r="L35" i="313"/>
  <c r="I34" i="313"/>
  <c r="F34" i="313" s="1"/>
  <c r="K35" i="313"/>
  <c r="H34" i="313"/>
  <c r="E34" i="313" s="1"/>
  <c r="C38" i="313"/>
  <c r="O35" i="310"/>
  <c r="I34" i="310"/>
  <c r="F34" i="310" s="1"/>
  <c r="K36" i="310"/>
  <c r="L40" i="310"/>
  <c r="J34" i="310"/>
  <c r="G34" i="310" s="1"/>
  <c r="M35" i="310"/>
  <c r="D36" i="310"/>
  <c r="C38" i="310"/>
  <c r="D36" i="307"/>
  <c r="T35" i="307"/>
  <c r="L37" i="307"/>
  <c r="M36" i="307"/>
  <c r="J35" i="307"/>
  <c r="G35" i="307" s="1"/>
  <c r="O35" i="307"/>
  <c r="I34" i="307"/>
  <c r="F34" i="307" s="1"/>
  <c r="C38" i="307"/>
  <c r="K37" i="307"/>
  <c r="N35" i="307"/>
  <c r="H34" i="307"/>
  <c r="E34" i="307" s="1"/>
  <c r="D38" i="304"/>
  <c r="T37" i="304"/>
  <c r="L37" i="304"/>
  <c r="O33" i="304"/>
  <c r="I32" i="304"/>
  <c r="F32" i="304" s="1"/>
  <c r="N33" i="304"/>
  <c r="H32" i="304"/>
  <c r="E32" i="304" s="1"/>
  <c r="M36" i="304"/>
  <c r="C38" i="304"/>
  <c r="K36" i="304"/>
  <c r="M35" i="301"/>
  <c r="D34" i="301"/>
  <c r="T33" i="301"/>
  <c r="C34" i="301"/>
  <c r="H33" i="301"/>
  <c r="E33" i="301" s="1"/>
  <c r="K34" i="301"/>
  <c r="O33" i="301"/>
  <c r="I32" i="301"/>
  <c r="F32" i="301" s="1"/>
  <c r="L35" i="301"/>
  <c r="M37" i="298"/>
  <c r="L35" i="298"/>
  <c r="O33" i="298"/>
  <c r="I32" i="298"/>
  <c r="F32" i="298" s="1"/>
  <c r="P33" i="298"/>
  <c r="J32" i="298"/>
  <c r="G32" i="298" s="1"/>
  <c r="K36" i="298"/>
  <c r="D37" i="298"/>
  <c r="C34" i="298"/>
  <c r="T33" i="298"/>
  <c r="H33" i="292"/>
  <c r="E33" i="292" s="1"/>
  <c r="K34" i="292"/>
  <c r="T34" i="292"/>
  <c r="D35" i="292"/>
  <c r="I33" i="292"/>
  <c r="F33" i="292" s="1"/>
  <c r="L34" i="292"/>
  <c r="C35" i="292"/>
  <c r="J33" i="292"/>
  <c r="G33" i="292" s="1"/>
  <c r="M34" i="292"/>
  <c r="C34" i="289"/>
  <c r="T34" i="289" s="1"/>
  <c r="M34" i="289"/>
  <c r="J33" i="289"/>
  <c r="G33" i="289" s="1"/>
  <c r="K34" i="289"/>
  <c r="H33" i="289"/>
  <c r="E33" i="289" s="1"/>
  <c r="T33" i="289"/>
  <c r="L34" i="289"/>
  <c r="I33" i="289"/>
  <c r="F33" i="289" s="1"/>
  <c r="D35" i="289"/>
  <c r="D34" i="286"/>
  <c r="T33" i="286"/>
  <c r="L35" i="286"/>
  <c r="C34" i="286"/>
  <c r="K35" i="286"/>
  <c r="M35" i="286"/>
  <c r="N33" i="286"/>
  <c r="H32" i="286"/>
  <c r="E32" i="286" s="1"/>
  <c r="P33" i="283"/>
  <c r="J32" i="283"/>
  <c r="G32" i="283" s="1"/>
  <c r="L37" i="283"/>
  <c r="D36" i="283"/>
  <c r="M35" i="283"/>
  <c r="K34" i="283"/>
  <c r="H33" i="283"/>
  <c r="E33" i="283" s="1"/>
  <c r="C34" i="283"/>
  <c r="T33" i="283"/>
  <c r="O33" i="283"/>
  <c r="I32" i="283"/>
  <c r="F32" i="283" s="1"/>
  <c r="D35" i="280"/>
  <c r="T34" i="280"/>
  <c r="L35" i="280"/>
  <c r="K35" i="280"/>
  <c r="P33" i="280"/>
  <c r="J32" i="280"/>
  <c r="G32" i="280" s="1"/>
  <c r="M35" i="280"/>
  <c r="C36" i="280"/>
  <c r="D35" i="277"/>
  <c r="M36" i="277"/>
  <c r="J35" i="277"/>
  <c r="L35" i="277"/>
  <c r="I34" i="277"/>
  <c r="C34" i="277"/>
  <c r="F33" i="277"/>
  <c r="E33" i="277"/>
  <c r="K35" i="277"/>
  <c r="G33" i="277"/>
  <c r="D37" i="265"/>
  <c r="T32" i="265"/>
  <c r="M37" i="265"/>
  <c r="C37" i="265"/>
  <c r="I32" i="265"/>
  <c r="F32" i="265" s="1"/>
  <c r="L35" i="265"/>
  <c r="H32" i="265"/>
  <c r="E32" i="265" s="1"/>
  <c r="K35" i="265"/>
  <c r="J32" i="265"/>
  <c r="G32" i="265" s="1"/>
  <c r="U164" i="319" l="1"/>
  <c r="W46" i="319"/>
  <c r="U48" i="307"/>
  <c r="V33" i="268"/>
  <c r="Q164" i="319"/>
  <c r="R166" i="319"/>
  <c r="V166" i="319" s="1"/>
  <c r="S46" i="319"/>
  <c r="W134" i="316"/>
  <c r="V134" i="316"/>
  <c r="V163" i="313"/>
  <c r="W37" i="310"/>
  <c r="P36" i="310"/>
  <c r="P37" i="310" s="1"/>
  <c r="U36" i="310"/>
  <c r="N35" i="310"/>
  <c r="H34" i="310"/>
  <c r="E34" i="310" s="1"/>
  <c r="V37" i="310"/>
  <c r="W49" i="307"/>
  <c r="P48" i="307"/>
  <c r="P49" i="307" s="1"/>
  <c r="V135" i="307"/>
  <c r="W41" i="280"/>
  <c r="B36" i="268"/>
  <c r="V34" i="271"/>
  <c r="T33" i="271"/>
  <c r="W251" i="268"/>
  <c r="W252" i="268" s="1"/>
  <c r="P292" i="265"/>
  <c r="P293" i="265" s="1"/>
  <c r="N57" i="265"/>
  <c r="V50" i="298"/>
  <c r="S195" i="304"/>
  <c r="U39" i="301"/>
  <c r="U40" i="301" s="1"/>
  <c r="S283" i="292"/>
  <c r="R261" i="292"/>
  <c r="O50" i="292"/>
  <c r="N47" i="319"/>
  <c r="W50" i="304"/>
  <c r="W50" i="292"/>
  <c r="Q227" i="292"/>
  <c r="N50" i="292"/>
  <c r="W77" i="289"/>
  <c r="O43" i="289"/>
  <c r="U43" i="289"/>
  <c r="U44" i="289" s="1"/>
  <c r="N35" i="277"/>
  <c r="N49" i="313"/>
  <c r="V49" i="304"/>
  <c r="Q60" i="304"/>
  <c r="U59" i="304"/>
  <c r="V39" i="301"/>
  <c r="V40" i="301" s="1"/>
  <c r="W39" i="301"/>
  <c r="W40" i="301" s="1"/>
  <c r="N39" i="301"/>
  <c r="R51" i="292"/>
  <c r="V50" i="292"/>
  <c r="P77" i="289"/>
  <c r="N34" i="280"/>
  <c r="H33" i="280"/>
  <c r="E33" i="280" s="1"/>
  <c r="Q40" i="301"/>
  <c r="P34" i="286"/>
  <c r="J33" i="286"/>
  <c r="G33" i="286" s="1"/>
  <c r="P34" i="304"/>
  <c r="J33" i="304"/>
  <c r="G33" i="304" s="1"/>
  <c r="R44" i="289"/>
  <c r="P50" i="292"/>
  <c r="O35" i="319"/>
  <c r="I34" i="319"/>
  <c r="F34" i="319" s="1"/>
  <c r="R40" i="301"/>
  <c r="O34" i="280"/>
  <c r="I33" i="280"/>
  <c r="F33" i="280" s="1"/>
  <c r="N35" i="316"/>
  <c r="H34" i="316"/>
  <c r="E34" i="316" s="1"/>
  <c r="O47" i="313"/>
  <c r="S51" i="298"/>
  <c r="Q52" i="298"/>
  <c r="Q51" i="292"/>
  <c r="V43" i="289"/>
  <c r="V44" i="289" s="1"/>
  <c r="R50" i="304"/>
  <c r="S78" i="289"/>
  <c r="U51" i="298"/>
  <c r="O36" i="277"/>
  <c r="W50" i="298"/>
  <c r="P38" i="316"/>
  <c r="Q44" i="289"/>
  <c r="R51" i="298"/>
  <c r="V51" i="298" s="1"/>
  <c r="S51" i="292"/>
  <c r="R201" i="289"/>
  <c r="T34" i="316"/>
  <c r="N34" i="298"/>
  <c r="H33" i="298"/>
  <c r="E33" i="298" s="1"/>
  <c r="P34" i="301"/>
  <c r="J33" i="301"/>
  <c r="G33" i="301" s="1"/>
  <c r="T34" i="310"/>
  <c r="P51" i="313"/>
  <c r="S40" i="301"/>
  <c r="N43" i="289"/>
  <c r="S51" i="304"/>
  <c r="U50" i="292"/>
  <c r="O35" i="316"/>
  <c r="I34" i="316"/>
  <c r="F34" i="316" s="1"/>
  <c r="O34" i="286"/>
  <c r="I33" i="286"/>
  <c r="F33" i="286" s="1"/>
  <c r="M37" i="319"/>
  <c r="D37" i="319"/>
  <c r="T36" i="319"/>
  <c r="L39" i="319"/>
  <c r="P35" i="319"/>
  <c r="J34" i="319"/>
  <c r="G34" i="319" s="1"/>
  <c r="H35" i="319"/>
  <c r="E35" i="319" s="1"/>
  <c r="K36" i="319"/>
  <c r="C38" i="319"/>
  <c r="L38" i="316"/>
  <c r="C37" i="316"/>
  <c r="K37" i="316"/>
  <c r="J35" i="316"/>
  <c r="G35" i="316" s="1"/>
  <c r="M36" i="316"/>
  <c r="D38" i="316"/>
  <c r="I35" i="313"/>
  <c r="F35" i="313" s="1"/>
  <c r="L36" i="313"/>
  <c r="C39" i="313"/>
  <c r="K36" i="313"/>
  <c r="H35" i="313"/>
  <c r="E35" i="313" s="1"/>
  <c r="D38" i="313"/>
  <c r="T37" i="313"/>
  <c r="M36" i="313"/>
  <c r="J35" i="313"/>
  <c r="G35" i="313" s="1"/>
  <c r="M36" i="310"/>
  <c r="J35" i="310"/>
  <c r="G35" i="310" s="1"/>
  <c r="L41" i="310"/>
  <c r="K37" i="310"/>
  <c r="C39" i="310"/>
  <c r="D37" i="310"/>
  <c r="O36" i="310"/>
  <c r="I35" i="310"/>
  <c r="F35" i="310" s="1"/>
  <c r="J36" i="307"/>
  <c r="G36" i="307" s="1"/>
  <c r="M37" i="307"/>
  <c r="O36" i="307"/>
  <c r="I35" i="307"/>
  <c r="F35" i="307" s="1"/>
  <c r="L38" i="307"/>
  <c r="N36" i="307"/>
  <c r="H35" i="307"/>
  <c r="E35" i="307" s="1"/>
  <c r="K38" i="307"/>
  <c r="C39" i="307"/>
  <c r="D37" i="307"/>
  <c r="T36" i="307"/>
  <c r="C39" i="304"/>
  <c r="M37" i="304"/>
  <c r="O34" i="304"/>
  <c r="I33" i="304"/>
  <c r="F33" i="304" s="1"/>
  <c r="K37" i="304"/>
  <c r="L38" i="304"/>
  <c r="D39" i="304"/>
  <c r="T38" i="304"/>
  <c r="N34" i="304"/>
  <c r="H33" i="304"/>
  <c r="E33" i="304" s="1"/>
  <c r="O34" i="301"/>
  <c r="I33" i="301"/>
  <c r="F33" i="301" s="1"/>
  <c r="K35" i="301"/>
  <c r="H34" i="301"/>
  <c r="E34" i="301" s="1"/>
  <c r="C35" i="301"/>
  <c r="T34" i="301"/>
  <c r="D35" i="301"/>
  <c r="L36" i="301"/>
  <c r="M36" i="301"/>
  <c r="K37" i="298"/>
  <c r="O34" i="298"/>
  <c r="I33" i="298"/>
  <c r="F33" i="298" s="1"/>
  <c r="L36" i="298"/>
  <c r="P34" i="298"/>
  <c r="J33" i="298"/>
  <c r="G33" i="298" s="1"/>
  <c r="C35" i="298"/>
  <c r="T34" i="298"/>
  <c r="M38" i="298"/>
  <c r="D38" i="298"/>
  <c r="C36" i="292"/>
  <c r="J34" i="292"/>
  <c r="G34" i="292" s="1"/>
  <c r="M35" i="292"/>
  <c r="L35" i="292"/>
  <c r="I34" i="292"/>
  <c r="F34" i="292" s="1"/>
  <c r="D36" i="292"/>
  <c r="T35" i="292"/>
  <c r="K35" i="292"/>
  <c r="H34" i="292"/>
  <c r="E34" i="292" s="1"/>
  <c r="J34" i="289"/>
  <c r="G34" i="289" s="1"/>
  <c r="M35" i="289"/>
  <c r="I34" i="289"/>
  <c r="F34" i="289" s="1"/>
  <c r="L35" i="289"/>
  <c r="C35" i="289"/>
  <c r="T35" i="289" s="1"/>
  <c r="H34" i="289"/>
  <c r="E34" i="289" s="1"/>
  <c r="K35" i="289"/>
  <c r="D36" i="289"/>
  <c r="K36" i="286"/>
  <c r="C35" i="286"/>
  <c r="M36" i="286"/>
  <c r="L36" i="286"/>
  <c r="N34" i="286"/>
  <c r="H33" i="286"/>
  <c r="E33" i="286" s="1"/>
  <c r="D35" i="286"/>
  <c r="T34" i="286"/>
  <c r="H34" i="283"/>
  <c r="E34" i="283" s="1"/>
  <c r="K35" i="283"/>
  <c r="D37" i="283"/>
  <c r="O34" i="283"/>
  <c r="I33" i="283"/>
  <c r="F33" i="283" s="1"/>
  <c r="C35" i="283"/>
  <c r="T34" i="283"/>
  <c r="M36" i="283"/>
  <c r="L38" i="283"/>
  <c r="P34" i="283"/>
  <c r="J33" i="283"/>
  <c r="G33" i="283" s="1"/>
  <c r="M36" i="280"/>
  <c r="L36" i="280"/>
  <c r="P34" i="280"/>
  <c r="J33" i="280"/>
  <c r="G33" i="280" s="1"/>
  <c r="K36" i="280"/>
  <c r="C37" i="280"/>
  <c r="D36" i="280"/>
  <c r="T35" i="280"/>
  <c r="K36" i="277"/>
  <c r="H35" i="277"/>
  <c r="E34" i="277"/>
  <c r="C35" i="277"/>
  <c r="G35" i="277" s="1"/>
  <c r="F34" i="277"/>
  <c r="L36" i="277"/>
  <c r="I35" i="277"/>
  <c r="M37" i="277"/>
  <c r="J36" i="277"/>
  <c r="G34" i="277"/>
  <c r="D36" i="277"/>
  <c r="T34" i="277"/>
  <c r="C38" i="265"/>
  <c r="I33" i="265"/>
  <c r="F33" i="265" s="1"/>
  <c r="J33" i="265"/>
  <c r="G33" i="265" s="1"/>
  <c r="T33" i="265"/>
  <c r="M38" i="265"/>
  <c r="K36" i="265"/>
  <c r="H33" i="265"/>
  <c r="E33" i="265" s="1"/>
  <c r="D38" i="265"/>
  <c r="L36" i="265"/>
  <c r="V34" i="268" l="1"/>
  <c r="S47" i="319"/>
  <c r="W47" i="319" s="1"/>
  <c r="R167" i="319"/>
  <c r="V167" i="319" s="1"/>
  <c r="Q165" i="319"/>
  <c r="U165" i="319" s="1"/>
  <c r="V135" i="316"/>
  <c r="W135" i="316"/>
  <c r="V164" i="313"/>
  <c r="N36" i="310"/>
  <c r="H35" i="310"/>
  <c r="E35" i="310" s="1"/>
  <c r="U37" i="310"/>
  <c r="V38" i="310"/>
  <c r="W38" i="310"/>
  <c r="V136" i="307"/>
  <c r="U49" i="307"/>
  <c r="W50" i="307"/>
  <c r="N38" i="283"/>
  <c r="N39" i="283" s="1"/>
  <c r="W42" i="280"/>
  <c r="B37" i="268"/>
  <c r="V35" i="271"/>
  <c r="V36" i="271" s="1"/>
  <c r="T34" i="271"/>
  <c r="U126" i="268"/>
  <c r="U127" i="268" s="1"/>
  <c r="U128" i="268" s="1"/>
  <c r="W253" i="268"/>
  <c r="N58" i="265"/>
  <c r="N59" i="265" s="1"/>
  <c r="O123" i="265"/>
  <c r="O124" i="265" s="1"/>
  <c r="S196" i="304"/>
  <c r="O51" i="292"/>
  <c r="W51" i="292"/>
  <c r="R262" i="292"/>
  <c r="S284" i="292"/>
  <c r="N36" i="277"/>
  <c r="N37" i="277" s="1"/>
  <c r="N48" i="319"/>
  <c r="O44" i="289"/>
  <c r="N50" i="313"/>
  <c r="N51" i="313" s="1"/>
  <c r="V50" i="304"/>
  <c r="N40" i="301"/>
  <c r="V51" i="292"/>
  <c r="N51" i="292"/>
  <c r="Q228" i="292"/>
  <c r="Q229" i="292" s="1"/>
  <c r="P78" i="289"/>
  <c r="O37" i="277"/>
  <c r="P52" i="313"/>
  <c r="O48" i="313"/>
  <c r="U60" i="304"/>
  <c r="Q61" i="304"/>
  <c r="U52" i="298"/>
  <c r="W51" i="298"/>
  <c r="U51" i="292"/>
  <c r="P51" i="292"/>
  <c r="R52" i="292"/>
  <c r="W78" i="289"/>
  <c r="N35" i="280"/>
  <c r="H34" i="280"/>
  <c r="E34" i="280" s="1"/>
  <c r="R52" i="298"/>
  <c r="Q52" i="292"/>
  <c r="R202" i="289"/>
  <c r="Q45" i="289"/>
  <c r="Q53" i="298"/>
  <c r="S52" i="304"/>
  <c r="S41" i="301"/>
  <c r="N36" i="316"/>
  <c r="H35" i="316"/>
  <c r="E35" i="316" s="1"/>
  <c r="R41" i="301"/>
  <c r="P35" i="286"/>
  <c r="J34" i="286"/>
  <c r="G34" i="286" s="1"/>
  <c r="T35" i="310"/>
  <c r="S52" i="292"/>
  <c r="N49" i="319"/>
  <c r="S79" i="289"/>
  <c r="S52" i="298"/>
  <c r="I35" i="319"/>
  <c r="F35" i="319" s="1"/>
  <c r="O36" i="319"/>
  <c r="N44" i="289"/>
  <c r="P35" i="301"/>
  <c r="J34" i="301"/>
  <c r="G34" i="301" s="1"/>
  <c r="R51" i="304"/>
  <c r="V51" i="304" s="1"/>
  <c r="W51" i="304"/>
  <c r="R45" i="289"/>
  <c r="Q41" i="301"/>
  <c r="N41" i="301" s="1"/>
  <c r="N35" i="298"/>
  <c r="H34" i="298"/>
  <c r="E34" i="298" s="1"/>
  <c r="O35" i="280"/>
  <c r="I34" i="280"/>
  <c r="F34" i="280" s="1"/>
  <c r="P52" i="277"/>
  <c r="P35" i="304"/>
  <c r="J34" i="304"/>
  <c r="G34" i="304" s="1"/>
  <c r="T35" i="316"/>
  <c r="T35" i="277"/>
  <c r="O35" i="286"/>
  <c r="I34" i="286"/>
  <c r="F34" i="286" s="1"/>
  <c r="O36" i="316"/>
  <c r="I35" i="316"/>
  <c r="F35" i="316" s="1"/>
  <c r="L40" i="319"/>
  <c r="C39" i="319"/>
  <c r="K37" i="319"/>
  <c r="H36" i="319"/>
  <c r="E36" i="319" s="1"/>
  <c r="D38" i="319"/>
  <c r="T37" i="319"/>
  <c r="P36" i="319"/>
  <c r="J35" i="319"/>
  <c r="G35" i="319" s="1"/>
  <c r="M38" i="319"/>
  <c r="J36" i="316"/>
  <c r="G36" i="316" s="1"/>
  <c r="M37" i="316"/>
  <c r="K38" i="316"/>
  <c r="D39" i="316"/>
  <c r="C38" i="316"/>
  <c r="L39" i="316"/>
  <c r="T38" i="313"/>
  <c r="D39" i="313"/>
  <c r="K37" i="313"/>
  <c r="H36" i="313"/>
  <c r="E36" i="313" s="1"/>
  <c r="C40" i="313"/>
  <c r="L37" i="313"/>
  <c r="I36" i="313"/>
  <c r="F36" i="313" s="1"/>
  <c r="M37" i="313"/>
  <c r="J36" i="313"/>
  <c r="G36" i="313" s="1"/>
  <c r="D38" i="310"/>
  <c r="C40" i="310"/>
  <c r="O37" i="310"/>
  <c r="I36" i="310"/>
  <c r="F36" i="310" s="1"/>
  <c r="L42" i="310"/>
  <c r="K38" i="310"/>
  <c r="J36" i="310"/>
  <c r="G36" i="310" s="1"/>
  <c r="M37" i="310"/>
  <c r="K39" i="307"/>
  <c r="N37" i="307"/>
  <c r="H36" i="307"/>
  <c r="E36" i="307" s="1"/>
  <c r="L39" i="307"/>
  <c r="C40" i="307"/>
  <c r="O37" i="307"/>
  <c r="I36" i="307"/>
  <c r="F36" i="307" s="1"/>
  <c r="T37" i="307"/>
  <c r="D38" i="307"/>
  <c r="M38" i="307"/>
  <c r="J37" i="307"/>
  <c r="G37" i="307" s="1"/>
  <c r="T39" i="304"/>
  <c r="D40" i="304"/>
  <c r="M38" i="304"/>
  <c r="N35" i="304"/>
  <c r="H34" i="304"/>
  <c r="E34" i="304" s="1"/>
  <c r="K38" i="304"/>
  <c r="O35" i="304"/>
  <c r="I34" i="304"/>
  <c r="F34" i="304" s="1"/>
  <c r="L39" i="304"/>
  <c r="C40" i="304"/>
  <c r="L37" i="301"/>
  <c r="D36" i="301"/>
  <c r="T35" i="301"/>
  <c r="C36" i="301"/>
  <c r="K36" i="301"/>
  <c r="H35" i="301"/>
  <c r="E35" i="301" s="1"/>
  <c r="M37" i="301"/>
  <c r="O35" i="301"/>
  <c r="I34" i="301"/>
  <c r="F34" i="301" s="1"/>
  <c r="C36" i="298"/>
  <c r="T35" i="298"/>
  <c r="P35" i="298"/>
  <c r="J34" i="298"/>
  <c r="G34" i="298" s="1"/>
  <c r="D39" i="298"/>
  <c r="L37" i="298"/>
  <c r="O35" i="298"/>
  <c r="I34" i="298"/>
  <c r="F34" i="298" s="1"/>
  <c r="M39" i="298"/>
  <c r="K38" i="298"/>
  <c r="K36" i="292"/>
  <c r="H35" i="292"/>
  <c r="E35" i="292" s="1"/>
  <c r="D37" i="292"/>
  <c r="T36" i="292"/>
  <c r="L36" i="292"/>
  <c r="I35" i="292"/>
  <c r="F35" i="292" s="1"/>
  <c r="M36" i="292"/>
  <c r="J35" i="292"/>
  <c r="G35" i="292" s="1"/>
  <c r="C37" i="292"/>
  <c r="D37" i="289"/>
  <c r="K36" i="289"/>
  <c r="H35" i="289"/>
  <c r="E35" i="289" s="1"/>
  <c r="I35" i="289"/>
  <c r="F35" i="289" s="1"/>
  <c r="L36" i="289"/>
  <c r="C36" i="289"/>
  <c r="J35" i="289"/>
  <c r="G35" i="289" s="1"/>
  <c r="M36" i="289"/>
  <c r="T35" i="286"/>
  <c r="D36" i="286"/>
  <c r="L37" i="286"/>
  <c r="C36" i="286"/>
  <c r="M37" i="286"/>
  <c r="N35" i="286"/>
  <c r="H34" i="286"/>
  <c r="E34" i="286" s="1"/>
  <c r="K37" i="286"/>
  <c r="P35" i="283"/>
  <c r="J34" i="283"/>
  <c r="G34" i="283" s="1"/>
  <c r="C36" i="283"/>
  <c r="T35" i="283"/>
  <c r="L39" i="283"/>
  <c r="D38" i="283"/>
  <c r="M37" i="283"/>
  <c r="K36" i="283"/>
  <c r="H35" i="283"/>
  <c r="E35" i="283" s="1"/>
  <c r="O35" i="283"/>
  <c r="I34" i="283"/>
  <c r="F34" i="283" s="1"/>
  <c r="K37" i="280"/>
  <c r="L37" i="280"/>
  <c r="C38" i="280"/>
  <c r="P35" i="280"/>
  <c r="J34" i="280"/>
  <c r="G34" i="280" s="1"/>
  <c r="D37" i="280"/>
  <c r="T36" i="280"/>
  <c r="M37" i="280"/>
  <c r="J37" i="277"/>
  <c r="M38" i="277"/>
  <c r="I36" i="277"/>
  <c r="L37" i="277"/>
  <c r="F35" i="277"/>
  <c r="E35" i="277"/>
  <c r="C36" i="277"/>
  <c r="G36" i="277" s="1"/>
  <c r="D37" i="277"/>
  <c r="H36" i="277"/>
  <c r="K37" i="277"/>
  <c r="M39" i="265"/>
  <c r="T34" i="265"/>
  <c r="L37" i="265"/>
  <c r="J34" i="265"/>
  <c r="G34" i="265" s="1"/>
  <c r="D39" i="265"/>
  <c r="T38" i="265"/>
  <c r="I34" i="265"/>
  <c r="F34" i="265" s="1"/>
  <c r="C39" i="265"/>
  <c r="H34" i="265"/>
  <c r="E34" i="265" s="1"/>
  <c r="K37" i="265"/>
  <c r="V137" i="307" l="1"/>
  <c r="P38" i="310"/>
  <c r="V35" i="268"/>
  <c r="Q166" i="319"/>
  <c r="U166" i="319" s="1"/>
  <c r="R168" i="319"/>
  <c r="V168" i="319" s="1"/>
  <c r="S48" i="319"/>
  <c r="W48" i="319" s="1"/>
  <c r="W136" i="316"/>
  <c r="V136" i="316"/>
  <c r="V165" i="313"/>
  <c r="V39" i="310"/>
  <c r="U38" i="310"/>
  <c r="W39" i="310"/>
  <c r="N37" i="310"/>
  <c r="H36" i="310"/>
  <c r="E36" i="310" s="1"/>
  <c r="W51" i="307"/>
  <c r="U50" i="307"/>
  <c r="P50" i="307"/>
  <c r="P51" i="307" s="1"/>
  <c r="W43" i="280"/>
  <c r="B38" i="268"/>
  <c r="T35" i="271"/>
  <c r="W254" i="268"/>
  <c r="P294" i="265"/>
  <c r="P295" i="265" s="1"/>
  <c r="O125" i="265"/>
  <c r="W52" i="292"/>
  <c r="S197" i="304"/>
  <c r="S285" i="292"/>
  <c r="R263" i="292"/>
  <c r="O45" i="289"/>
  <c r="Q230" i="292"/>
  <c r="W52" i="298"/>
  <c r="W79" i="289"/>
  <c r="O49" i="313"/>
  <c r="W52" i="304"/>
  <c r="W53" i="304" s="1"/>
  <c r="Q62" i="304"/>
  <c r="U61" i="304"/>
  <c r="P52" i="292"/>
  <c r="R53" i="292"/>
  <c r="O52" i="292"/>
  <c r="V52" i="292"/>
  <c r="V45" i="289"/>
  <c r="N45" i="289"/>
  <c r="N36" i="280"/>
  <c r="H35" i="280"/>
  <c r="E35" i="280" s="1"/>
  <c r="P53" i="277"/>
  <c r="R42" i="301"/>
  <c r="V41" i="301"/>
  <c r="R203" i="289"/>
  <c r="Q53" i="292"/>
  <c r="O36" i="280"/>
  <c r="I35" i="280"/>
  <c r="F35" i="280" s="1"/>
  <c r="S53" i="292"/>
  <c r="W53" i="292" s="1"/>
  <c r="N37" i="316"/>
  <c r="H36" i="316"/>
  <c r="E36" i="316" s="1"/>
  <c r="T36" i="310"/>
  <c r="U52" i="292"/>
  <c r="O37" i="319"/>
  <c r="I36" i="319"/>
  <c r="F36" i="319" s="1"/>
  <c r="S80" i="289"/>
  <c r="S42" i="301"/>
  <c r="W41" i="301"/>
  <c r="Q54" i="298"/>
  <c r="R53" i="298"/>
  <c r="P39" i="316"/>
  <c r="V52" i="298"/>
  <c r="P79" i="289"/>
  <c r="P36" i="286"/>
  <c r="J35" i="286"/>
  <c r="G35" i="286" s="1"/>
  <c r="S54" i="304"/>
  <c r="Q42" i="301"/>
  <c r="U41" i="301"/>
  <c r="P36" i="301"/>
  <c r="J35" i="301"/>
  <c r="G35" i="301" s="1"/>
  <c r="P36" i="304"/>
  <c r="J35" i="304"/>
  <c r="G35" i="304" s="1"/>
  <c r="U53" i="298"/>
  <c r="N36" i="298"/>
  <c r="H35" i="298"/>
  <c r="E35" i="298" s="1"/>
  <c r="N52" i="313"/>
  <c r="S53" i="298"/>
  <c r="P53" i="313"/>
  <c r="T36" i="316"/>
  <c r="R52" i="304"/>
  <c r="Q46" i="289"/>
  <c r="U45" i="289"/>
  <c r="N52" i="292"/>
  <c r="R46" i="289"/>
  <c r="O38" i="277"/>
  <c r="N38" i="277"/>
  <c r="O37" i="316"/>
  <c r="I36" i="316"/>
  <c r="F36" i="316" s="1"/>
  <c r="O36" i="286"/>
  <c r="I35" i="286"/>
  <c r="F35" i="286" s="1"/>
  <c r="C40" i="319"/>
  <c r="T38" i="319"/>
  <c r="D39" i="319"/>
  <c r="K38" i="319"/>
  <c r="H37" i="319"/>
  <c r="E37" i="319" s="1"/>
  <c r="M39" i="319"/>
  <c r="P37" i="319"/>
  <c r="J36" i="319"/>
  <c r="G36" i="319" s="1"/>
  <c r="L41" i="319"/>
  <c r="C39" i="316"/>
  <c r="K39" i="316"/>
  <c r="M38" i="316"/>
  <c r="J37" i="316"/>
  <c r="G37" i="316" s="1"/>
  <c r="D40" i="316"/>
  <c r="L40" i="316"/>
  <c r="I37" i="313"/>
  <c r="F37" i="313" s="1"/>
  <c r="L38" i="313"/>
  <c r="C41" i="313"/>
  <c r="K38" i="313"/>
  <c r="H37" i="313"/>
  <c r="E37" i="313" s="1"/>
  <c r="T39" i="313"/>
  <c r="D40" i="313"/>
  <c r="J37" i="313"/>
  <c r="G37" i="313" s="1"/>
  <c r="M38" i="313"/>
  <c r="L43" i="310"/>
  <c r="O38" i="310"/>
  <c r="I37" i="310"/>
  <c r="F37" i="310" s="1"/>
  <c r="M38" i="310"/>
  <c r="J37" i="310"/>
  <c r="G37" i="310" s="1"/>
  <c r="C41" i="310"/>
  <c r="K39" i="310"/>
  <c r="D39" i="310"/>
  <c r="J38" i="307"/>
  <c r="G38" i="307" s="1"/>
  <c r="M39" i="307"/>
  <c r="L40" i="307"/>
  <c r="O38" i="307"/>
  <c r="I37" i="307"/>
  <c r="F37" i="307" s="1"/>
  <c r="C41" i="307"/>
  <c r="N38" i="307"/>
  <c r="H37" i="307"/>
  <c r="E37" i="307" s="1"/>
  <c r="T38" i="307"/>
  <c r="D39" i="307"/>
  <c r="K40" i="307"/>
  <c r="O36" i="304"/>
  <c r="I35" i="304"/>
  <c r="F35" i="304" s="1"/>
  <c r="K39" i="304"/>
  <c r="C41" i="304"/>
  <c r="M39" i="304"/>
  <c r="D41" i="304"/>
  <c r="T40" i="304"/>
  <c r="N36" i="304"/>
  <c r="H35" i="304"/>
  <c r="E35" i="304" s="1"/>
  <c r="L40" i="304"/>
  <c r="K37" i="301"/>
  <c r="H36" i="301"/>
  <c r="E36" i="301" s="1"/>
  <c r="M38" i="301"/>
  <c r="C37" i="301"/>
  <c r="D37" i="301"/>
  <c r="T36" i="301"/>
  <c r="O36" i="301"/>
  <c r="I35" i="301"/>
  <c r="F35" i="301" s="1"/>
  <c r="L38" i="301"/>
  <c r="L38" i="298"/>
  <c r="M40" i="298"/>
  <c r="C37" i="298"/>
  <c r="T36" i="298"/>
  <c r="D40" i="298"/>
  <c r="P36" i="298"/>
  <c r="J35" i="298"/>
  <c r="G35" i="298" s="1"/>
  <c r="K39" i="298"/>
  <c r="O36" i="298"/>
  <c r="I35" i="298"/>
  <c r="F35" i="298" s="1"/>
  <c r="J36" i="292"/>
  <c r="G36" i="292" s="1"/>
  <c r="M37" i="292"/>
  <c r="D38" i="292"/>
  <c r="T37" i="292"/>
  <c r="C38" i="292"/>
  <c r="I36" i="292"/>
  <c r="F36" i="292" s="1"/>
  <c r="L37" i="292"/>
  <c r="K37" i="292"/>
  <c r="H36" i="292"/>
  <c r="E36" i="292" s="1"/>
  <c r="I36" i="289"/>
  <c r="F36" i="289" s="1"/>
  <c r="L37" i="289"/>
  <c r="C37" i="289"/>
  <c r="T37" i="289" s="1"/>
  <c r="K37" i="289"/>
  <c r="H36" i="289"/>
  <c r="E36" i="289" s="1"/>
  <c r="D38" i="289"/>
  <c r="J36" i="289"/>
  <c r="G36" i="289" s="1"/>
  <c r="M37" i="289"/>
  <c r="T36" i="289"/>
  <c r="C37" i="286"/>
  <c r="L38" i="286"/>
  <c r="N36" i="286"/>
  <c r="H35" i="286"/>
  <c r="E35" i="286" s="1"/>
  <c r="M38" i="286"/>
  <c r="T36" i="286"/>
  <c r="D37" i="286"/>
  <c r="K38" i="286"/>
  <c r="D39" i="283"/>
  <c r="L40" i="283"/>
  <c r="H36" i="283"/>
  <c r="E36" i="283" s="1"/>
  <c r="K37" i="283"/>
  <c r="C37" i="283"/>
  <c r="T36" i="283"/>
  <c r="O36" i="283"/>
  <c r="I35" i="283"/>
  <c r="F35" i="283" s="1"/>
  <c r="M38" i="283"/>
  <c r="P36" i="283"/>
  <c r="J35" i="283"/>
  <c r="G35" i="283" s="1"/>
  <c r="P36" i="280"/>
  <c r="J35" i="280"/>
  <c r="G35" i="280" s="1"/>
  <c r="T37" i="280"/>
  <c r="D38" i="280"/>
  <c r="M38" i="280"/>
  <c r="C39" i="280"/>
  <c r="L38" i="280"/>
  <c r="K38" i="280"/>
  <c r="K38" i="277"/>
  <c r="H37" i="277"/>
  <c r="T36" i="277"/>
  <c r="D38" i="277"/>
  <c r="C37" i="277"/>
  <c r="T37" i="277" s="1"/>
  <c r="E36" i="277"/>
  <c r="F36" i="277"/>
  <c r="I37" i="277"/>
  <c r="L38" i="277"/>
  <c r="J38" i="277"/>
  <c r="M39" i="277"/>
  <c r="K38" i="265"/>
  <c r="L38" i="265"/>
  <c r="I35" i="265"/>
  <c r="F35" i="265" s="1"/>
  <c r="D40" i="265"/>
  <c r="T39" i="265"/>
  <c r="J35" i="265"/>
  <c r="G35" i="265" s="1"/>
  <c r="M40" i="265"/>
  <c r="H35" i="265"/>
  <c r="E35" i="265" s="1"/>
  <c r="T35" i="265"/>
  <c r="C40" i="265"/>
  <c r="U167" i="319" l="1"/>
  <c r="U51" i="307"/>
  <c r="V138" i="307"/>
  <c r="V36" i="268"/>
  <c r="S49" i="319"/>
  <c r="W49" i="319" s="1"/>
  <c r="R169" i="319"/>
  <c r="V169" i="319" s="1"/>
  <c r="Q167" i="319"/>
  <c r="V137" i="316"/>
  <c r="W137" i="316"/>
  <c r="V166" i="313"/>
  <c r="W40" i="310"/>
  <c r="U39" i="310"/>
  <c r="P39" i="310"/>
  <c r="P40" i="310" s="1"/>
  <c r="V40" i="310"/>
  <c r="N38" i="310"/>
  <c r="H37" i="310"/>
  <c r="E37" i="310" s="1"/>
  <c r="W52" i="307"/>
  <c r="N40" i="283"/>
  <c r="N41" i="283" s="1"/>
  <c r="W44" i="280"/>
  <c r="B39" i="268"/>
  <c r="V37" i="271"/>
  <c r="T36" i="271"/>
  <c r="U129" i="268"/>
  <c r="U130" i="268" s="1"/>
  <c r="P296" i="265"/>
  <c r="N60" i="265"/>
  <c r="N61" i="265" s="1"/>
  <c r="S198" i="304"/>
  <c r="R264" i="292"/>
  <c r="S286" i="292"/>
  <c r="P54" i="313"/>
  <c r="Q231" i="292"/>
  <c r="P40" i="316"/>
  <c r="O50" i="313"/>
  <c r="O51" i="313" s="1"/>
  <c r="V42" i="301"/>
  <c r="U54" i="298"/>
  <c r="P53" i="292"/>
  <c r="V53" i="292"/>
  <c r="O53" i="292"/>
  <c r="P54" i="277"/>
  <c r="U62" i="304"/>
  <c r="Q63" i="304"/>
  <c r="W42" i="301"/>
  <c r="V53" i="298"/>
  <c r="N53" i="292"/>
  <c r="U53" i="292"/>
  <c r="R54" i="292"/>
  <c r="P80" i="289"/>
  <c r="U46" i="289"/>
  <c r="N37" i="280"/>
  <c r="H36" i="280"/>
  <c r="E36" i="280" s="1"/>
  <c r="O39" i="277"/>
  <c r="T37" i="265"/>
  <c r="N37" i="298"/>
  <c r="H36" i="298"/>
  <c r="E36" i="298" s="1"/>
  <c r="S81" i="289"/>
  <c r="R204" i="289"/>
  <c r="R53" i="304"/>
  <c r="Q55" i="298"/>
  <c r="N38" i="316"/>
  <c r="H37" i="316"/>
  <c r="E37" i="316" s="1"/>
  <c r="P37" i="301"/>
  <c r="J36" i="301"/>
  <c r="G36" i="301" s="1"/>
  <c r="I37" i="319"/>
  <c r="F37" i="319" s="1"/>
  <c r="O38" i="319"/>
  <c r="W80" i="289"/>
  <c r="Q47" i="289"/>
  <c r="N46" i="289"/>
  <c r="O37" i="280"/>
  <c r="I36" i="280"/>
  <c r="F36" i="280" s="1"/>
  <c r="R43" i="301"/>
  <c r="R47" i="289"/>
  <c r="U42" i="301"/>
  <c r="O46" i="289"/>
  <c r="T37" i="316"/>
  <c r="Q43" i="301"/>
  <c r="S55" i="304"/>
  <c r="N39" i="277"/>
  <c r="S54" i="298"/>
  <c r="T37" i="310"/>
  <c r="P37" i="286"/>
  <c r="J36" i="286"/>
  <c r="G36" i="286" s="1"/>
  <c r="W54" i="304"/>
  <c r="V52" i="304"/>
  <c r="P37" i="304"/>
  <c r="J36" i="304"/>
  <c r="G36" i="304" s="1"/>
  <c r="S43" i="301"/>
  <c r="Q54" i="292"/>
  <c r="N42" i="301"/>
  <c r="N50" i="319"/>
  <c r="R54" i="298"/>
  <c r="S54" i="292"/>
  <c r="W54" i="292" s="1"/>
  <c r="W53" i="298"/>
  <c r="V46" i="289"/>
  <c r="O37" i="286"/>
  <c r="I36" i="286"/>
  <c r="F36" i="286" s="1"/>
  <c r="O38" i="316"/>
  <c r="I37" i="316"/>
  <c r="F37" i="316" s="1"/>
  <c r="H38" i="319"/>
  <c r="E38" i="319" s="1"/>
  <c r="K39" i="319"/>
  <c r="D40" i="319"/>
  <c r="T39" i="319"/>
  <c r="L42" i="319"/>
  <c r="C41" i="319"/>
  <c r="P38" i="319"/>
  <c r="J37" i="319"/>
  <c r="G37" i="319" s="1"/>
  <c r="M40" i="319"/>
  <c r="D41" i="316"/>
  <c r="M39" i="316"/>
  <c r="J38" i="316"/>
  <c r="G38" i="316" s="1"/>
  <c r="K40" i="316"/>
  <c r="L41" i="316"/>
  <c r="C40" i="316"/>
  <c r="M39" i="313"/>
  <c r="J38" i="313"/>
  <c r="G38" i="313" s="1"/>
  <c r="T40" i="313"/>
  <c r="D41" i="313"/>
  <c r="K39" i="313"/>
  <c r="H38" i="313"/>
  <c r="E38" i="313" s="1"/>
  <c r="C42" i="313"/>
  <c r="L39" i="313"/>
  <c r="I38" i="313"/>
  <c r="F38" i="313" s="1"/>
  <c r="K40" i="310"/>
  <c r="C42" i="310"/>
  <c r="O39" i="310"/>
  <c r="I38" i="310"/>
  <c r="F38" i="310" s="1"/>
  <c r="L44" i="310"/>
  <c r="M39" i="310"/>
  <c r="J38" i="310"/>
  <c r="G38" i="310" s="1"/>
  <c r="D40" i="310"/>
  <c r="N39" i="307"/>
  <c r="H38" i="307"/>
  <c r="E38" i="307" s="1"/>
  <c r="C42" i="307"/>
  <c r="O39" i="307"/>
  <c r="I38" i="307"/>
  <c r="F38" i="307" s="1"/>
  <c r="K41" i="307"/>
  <c r="L41" i="307"/>
  <c r="T39" i="307"/>
  <c r="D40" i="307"/>
  <c r="M40" i="307"/>
  <c r="J39" i="307"/>
  <c r="G39" i="307" s="1"/>
  <c r="T41" i="304"/>
  <c r="D42" i="304"/>
  <c r="M40" i="304"/>
  <c r="C42" i="304"/>
  <c r="K40" i="304"/>
  <c r="L41" i="304"/>
  <c r="N37" i="304"/>
  <c r="H36" i="304"/>
  <c r="E36" i="304" s="1"/>
  <c r="O37" i="304"/>
  <c r="I36" i="304"/>
  <c r="F36" i="304" s="1"/>
  <c r="O37" i="301"/>
  <c r="I36" i="301"/>
  <c r="F36" i="301" s="1"/>
  <c r="D38" i="301"/>
  <c r="T37" i="301"/>
  <c r="M39" i="301"/>
  <c r="C38" i="301"/>
  <c r="L39" i="301"/>
  <c r="K38" i="301"/>
  <c r="H37" i="301"/>
  <c r="E37" i="301" s="1"/>
  <c r="D41" i="298"/>
  <c r="O37" i="298"/>
  <c r="I36" i="298"/>
  <c r="F36" i="298" s="1"/>
  <c r="C38" i="298"/>
  <c r="T37" i="298"/>
  <c r="K40" i="298"/>
  <c r="M41" i="298"/>
  <c r="P37" i="298"/>
  <c r="J36" i="298"/>
  <c r="G36" i="298" s="1"/>
  <c r="L39" i="298"/>
  <c r="H37" i="292"/>
  <c r="E37" i="292" s="1"/>
  <c r="K38" i="292"/>
  <c r="D39" i="292"/>
  <c r="T38" i="292"/>
  <c r="L38" i="292"/>
  <c r="I37" i="292"/>
  <c r="F37" i="292" s="1"/>
  <c r="C39" i="292"/>
  <c r="J37" i="292"/>
  <c r="G37" i="292" s="1"/>
  <c r="M38" i="292"/>
  <c r="J37" i="289"/>
  <c r="G37" i="289" s="1"/>
  <c r="M38" i="289"/>
  <c r="H37" i="289"/>
  <c r="E37" i="289" s="1"/>
  <c r="K38" i="289"/>
  <c r="D39" i="289"/>
  <c r="C38" i="289"/>
  <c r="I37" i="289"/>
  <c r="F37" i="289" s="1"/>
  <c r="L38" i="289"/>
  <c r="M39" i="286"/>
  <c r="D38" i="286"/>
  <c r="T37" i="286"/>
  <c r="N37" i="286"/>
  <c r="H36" i="286"/>
  <c r="E36" i="286" s="1"/>
  <c r="L39" i="286"/>
  <c r="K39" i="286"/>
  <c r="C38" i="286"/>
  <c r="L41" i="283"/>
  <c r="C38" i="283"/>
  <c r="T37" i="283"/>
  <c r="P37" i="283"/>
  <c r="J36" i="283"/>
  <c r="G36" i="283" s="1"/>
  <c r="M39" i="283"/>
  <c r="H37" i="283"/>
  <c r="E37" i="283" s="1"/>
  <c r="K38" i="283"/>
  <c r="D40" i="283"/>
  <c r="O37" i="283"/>
  <c r="I36" i="283"/>
  <c r="F36" i="283" s="1"/>
  <c r="C40" i="280"/>
  <c r="M39" i="280"/>
  <c r="K39" i="280"/>
  <c r="T38" i="280"/>
  <c r="D39" i="280"/>
  <c r="L39" i="280"/>
  <c r="P37" i="280"/>
  <c r="J36" i="280"/>
  <c r="G36" i="280" s="1"/>
  <c r="G37" i="277"/>
  <c r="I38" i="277"/>
  <c r="L39" i="277"/>
  <c r="C38" i="277"/>
  <c r="G38" i="277" s="1"/>
  <c r="E37" i="277"/>
  <c r="F37" i="277"/>
  <c r="D39" i="277"/>
  <c r="M40" i="277"/>
  <c r="J39" i="277"/>
  <c r="H38" i="277"/>
  <c r="K39" i="277"/>
  <c r="T36" i="265"/>
  <c r="J36" i="265"/>
  <c r="G36" i="265" s="1"/>
  <c r="D41" i="265"/>
  <c r="T40" i="265"/>
  <c r="C41" i="265"/>
  <c r="I36" i="265"/>
  <c r="F36" i="265" s="1"/>
  <c r="L39" i="265"/>
  <c r="H36" i="265"/>
  <c r="E36" i="265" s="1"/>
  <c r="M41" i="265"/>
  <c r="K39" i="265"/>
  <c r="U168" i="319" l="1"/>
  <c r="W53" i="307"/>
  <c r="U52" i="307"/>
  <c r="V37" i="268"/>
  <c r="Q168" i="319"/>
  <c r="R170" i="319"/>
  <c r="V170" i="319" s="1"/>
  <c r="S50" i="319"/>
  <c r="W50" i="319" s="1"/>
  <c r="W138" i="316"/>
  <c r="V138" i="316"/>
  <c r="V167" i="313"/>
  <c r="V41" i="310"/>
  <c r="U40" i="310"/>
  <c r="N39" i="310"/>
  <c r="H38" i="310"/>
  <c r="E38" i="310" s="1"/>
  <c r="W41" i="310"/>
  <c r="P52" i="307"/>
  <c r="P53" i="307" s="1"/>
  <c r="V139" i="307"/>
  <c r="W45" i="280"/>
  <c r="B40" i="268"/>
  <c r="V38" i="271"/>
  <c r="T37" i="271"/>
  <c r="W255" i="268"/>
  <c r="W256" i="268" s="1"/>
  <c r="P297" i="265"/>
  <c r="O126" i="265"/>
  <c r="O127" i="265" s="1"/>
  <c r="N43" i="301"/>
  <c r="V43" i="301"/>
  <c r="V44" i="301" s="1"/>
  <c r="S199" i="304"/>
  <c r="S287" i="292"/>
  <c r="R265" i="292"/>
  <c r="P41" i="316"/>
  <c r="P42" i="316" s="1"/>
  <c r="U55" i="298"/>
  <c r="Q232" i="292"/>
  <c r="P55" i="277"/>
  <c r="N51" i="319"/>
  <c r="P55" i="313"/>
  <c r="V53" i="304"/>
  <c r="W43" i="301"/>
  <c r="W44" i="301" s="1"/>
  <c r="V54" i="298"/>
  <c r="U54" i="292"/>
  <c r="P81" i="289"/>
  <c r="U47" i="289"/>
  <c r="O40" i="277"/>
  <c r="Q64" i="304"/>
  <c r="U63" i="304"/>
  <c r="P54" i="292"/>
  <c r="R55" i="292"/>
  <c r="O54" i="292"/>
  <c r="V54" i="292"/>
  <c r="N54" i="292"/>
  <c r="N47" i="289"/>
  <c r="N38" i="280"/>
  <c r="H37" i="280"/>
  <c r="E37" i="280" s="1"/>
  <c r="O47" i="289"/>
  <c r="Q56" i="298"/>
  <c r="R205" i="289"/>
  <c r="R55" i="298"/>
  <c r="Q48" i="289"/>
  <c r="S44" i="301"/>
  <c r="W81" i="289"/>
  <c r="W54" i="298"/>
  <c r="N53" i="313"/>
  <c r="S55" i="298"/>
  <c r="S56" i="304"/>
  <c r="R48" i="289"/>
  <c r="P38" i="301"/>
  <c r="J37" i="301"/>
  <c r="G37" i="301" s="1"/>
  <c r="S55" i="292"/>
  <c r="Q55" i="292"/>
  <c r="Q44" i="301"/>
  <c r="N38" i="298"/>
  <c r="H37" i="298"/>
  <c r="E37" i="298" s="1"/>
  <c r="W55" i="304"/>
  <c r="T38" i="310"/>
  <c r="O52" i="313"/>
  <c r="R44" i="301"/>
  <c r="R58" i="292"/>
  <c r="P38" i="304"/>
  <c r="J37" i="304"/>
  <c r="G37" i="304" s="1"/>
  <c r="N40" i="277"/>
  <c r="V47" i="289"/>
  <c r="T38" i="316"/>
  <c r="O38" i="280"/>
  <c r="I37" i="280"/>
  <c r="F37" i="280" s="1"/>
  <c r="N39" i="316"/>
  <c r="H38" i="316"/>
  <c r="E38" i="316" s="1"/>
  <c r="S82" i="289"/>
  <c r="P38" i="286"/>
  <c r="J37" i="286"/>
  <c r="G37" i="286" s="1"/>
  <c r="U43" i="301"/>
  <c r="U44" i="301" s="1"/>
  <c r="O39" i="319"/>
  <c r="I38" i="319"/>
  <c r="F38" i="319" s="1"/>
  <c r="R54" i="304"/>
  <c r="T38" i="277"/>
  <c r="O39" i="316"/>
  <c r="I38" i="316"/>
  <c r="F38" i="316" s="1"/>
  <c r="O38" i="286"/>
  <c r="I37" i="286"/>
  <c r="F37" i="286" s="1"/>
  <c r="P39" i="319"/>
  <c r="J38" i="319"/>
  <c r="G38" i="319" s="1"/>
  <c r="C42" i="319"/>
  <c r="L43" i="319"/>
  <c r="M41" i="319"/>
  <c r="T40" i="319"/>
  <c r="D41" i="319"/>
  <c r="K40" i="319"/>
  <c r="H39" i="319"/>
  <c r="E39" i="319" s="1"/>
  <c r="L42" i="316"/>
  <c r="C41" i="316"/>
  <c r="J39" i="316"/>
  <c r="G39" i="316" s="1"/>
  <c r="M40" i="316"/>
  <c r="K41" i="316"/>
  <c r="D42" i="316"/>
  <c r="H39" i="313"/>
  <c r="E39" i="313" s="1"/>
  <c r="K40" i="313"/>
  <c r="C43" i="313"/>
  <c r="D42" i="313"/>
  <c r="T41" i="313"/>
  <c r="L40" i="313"/>
  <c r="I39" i="313"/>
  <c r="F39" i="313" s="1"/>
  <c r="J39" i="313"/>
  <c r="G39" i="313" s="1"/>
  <c r="M40" i="313"/>
  <c r="J39" i="310"/>
  <c r="G39" i="310" s="1"/>
  <c r="M40" i="310"/>
  <c r="L45" i="310"/>
  <c r="C43" i="310"/>
  <c r="K41" i="310"/>
  <c r="O40" i="310"/>
  <c r="I39" i="310"/>
  <c r="F39" i="310" s="1"/>
  <c r="D41" i="310"/>
  <c r="L42" i="307"/>
  <c r="C43" i="307"/>
  <c r="O40" i="307"/>
  <c r="I39" i="307"/>
  <c r="F39" i="307" s="1"/>
  <c r="T40" i="307"/>
  <c r="D41" i="307"/>
  <c r="K42" i="307"/>
  <c r="M41" i="307"/>
  <c r="J40" i="307"/>
  <c r="G40" i="307" s="1"/>
  <c r="N40" i="307"/>
  <c r="H39" i="307"/>
  <c r="E39" i="307" s="1"/>
  <c r="L42" i="304"/>
  <c r="K41" i="304"/>
  <c r="M41" i="304"/>
  <c r="O38" i="304"/>
  <c r="I37" i="304"/>
  <c r="F37" i="304" s="1"/>
  <c r="T42" i="304"/>
  <c r="D43" i="304"/>
  <c r="C43" i="304"/>
  <c r="N38" i="304"/>
  <c r="H37" i="304"/>
  <c r="E37" i="304" s="1"/>
  <c r="L40" i="301"/>
  <c r="C39" i="301"/>
  <c r="M40" i="301"/>
  <c r="T38" i="301"/>
  <c r="D39" i="301"/>
  <c r="H38" i="301"/>
  <c r="E38" i="301" s="1"/>
  <c r="K39" i="301"/>
  <c r="O38" i="301"/>
  <c r="I37" i="301"/>
  <c r="F37" i="301" s="1"/>
  <c r="K41" i="298"/>
  <c r="O38" i="298"/>
  <c r="I37" i="298"/>
  <c r="F37" i="298" s="1"/>
  <c r="P38" i="298"/>
  <c r="J37" i="298"/>
  <c r="G37" i="298" s="1"/>
  <c r="C39" i="298"/>
  <c r="T38" i="298"/>
  <c r="D42" i="298"/>
  <c r="L40" i="298"/>
  <c r="M42" i="298"/>
  <c r="M39" i="292"/>
  <c r="J38" i="292"/>
  <c r="G38" i="292" s="1"/>
  <c r="T39" i="292"/>
  <c r="D40" i="292"/>
  <c r="H38" i="292"/>
  <c r="E38" i="292" s="1"/>
  <c r="K39" i="292"/>
  <c r="C40" i="292"/>
  <c r="I38" i="292"/>
  <c r="F38" i="292" s="1"/>
  <c r="L39" i="292"/>
  <c r="L39" i="289"/>
  <c r="I38" i="289"/>
  <c r="F38" i="289" s="1"/>
  <c r="C39" i="289"/>
  <c r="T39" i="289" s="1"/>
  <c r="T38" i="289"/>
  <c r="M39" i="289"/>
  <c r="J38" i="289"/>
  <c r="G38" i="289" s="1"/>
  <c r="D40" i="289"/>
  <c r="H38" i="289"/>
  <c r="E38" i="289" s="1"/>
  <c r="K39" i="289"/>
  <c r="K40" i="286"/>
  <c r="C39" i="286"/>
  <c r="D39" i="286"/>
  <c r="T38" i="286"/>
  <c r="L40" i="286"/>
  <c r="N38" i="286"/>
  <c r="H37" i="286"/>
  <c r="E37" i="286" s="1"/>
  <c r="M40" i="286"/>
  <c r="M40" i="283"/>
  <c r="D41" i="283"/>
  <c r="P38" i="283"/>
  <c r="J37" i="283"/>
  <c r="G37" i="283" s="1"/>
  <c r="L42" i="283"/>
  <c r="O38" i="283"/>
  <c r="I37" i="283"/>
  <c r="F37" i="283" s="1"/>
  <c r="C39" i="283"/>
  <c r="T38" i="283"/>
  <c r="H38" i="283"/>
  <c r="E38" i="283" s="1"/>
  <c r="K39" i="283"/>
  <c r="L40" i="280"/>
  <c r="T39" i="280"/>
  <c r="D40" i="280"/>
  <c r="K40" i="280"/>
  <c r="C41" i="280"/>
  <c r="M40" i="280"/>
  <c r="P38" i="280"/>
  <c r="J37" i="280"/>
  <c r="G37" i="280" s="1"/>
  <c r="J40" i="277"/>
  <c r="M41" i="277"/>
  <c r="D40" i="277"/>
  <c r="K40" i="277"/>
  <c r="H39" i="277"/>
  <c r="C39" i="277"/>
  <c r="G39" i="277" s="1"/>
  <c r="E38" i="277"/>
  <c r="F38" i="277"/>
  <c r="I39" i="277"/>
  <c r="L40" i="277"/>
  <c r="I37" i="265"/>
  <c r="F37" i="265" s="1"/>
  <c r="K40" i="265"/>
  <c r="M42" i="265"/>
  <c r="H37" i="265"/>
  <c r="E37" i="265" s="1"/>
  <c r="L40" i="265"/>
  <c r="C42" i="265"/>
  <c r="T41" i="265"/>
  <c r="D42" i="265"/>
  <c r="J37" i="265"/>
  <c r="G37" i="265" s="1"/>
  <c r="W51" i="319" l="1"/>
  <c r="U169" i="319"/>
  <c r="V38" i="268"/>
  <c r="S51" i="319"/>
  <c r="R171" i="319"/>
  <c r="V171" i="319" s="1"/>
  <c r="Q169" i="319"/>
  <c r="V139" i="316"/>
  <c r="W139" i="316"/>
  <c r="V168" i="313"/>
  <c r="W42" i="310"/>
  <c r="P41" i="310"/>
  <c r="N40" i="310"/>
  <c r="H39" i="310"/>
  <c r="E39" i="310" s="1"/>
  <c r="U41" i="310"/>
  <c r="V42" i="310"/>
  <c r="V140" i="307"/>
  <c r="U53" i="307"/>
  <c r="W54" i="307"/>
  <c r="U56" i="298"/>
  <c r="N42" i="283"/>
  <c r="N43" i="283" s="1"/>
  <c r="W46" i="280"/>
  <c r="B41" i="268"/>
  <c r="V39" i="271"/>
  <c r="T38" i="271"/>
  <c r="U131" i="268"/>
  <c r="U132" i="268" s="1"/>
  <c r="U133" i="268" s="1"/>
  <c r="O128" i="265"/>
  <c r="N62" i="265"/>
  <c r="N63" i="265" s="1"/>
  <c r="S200" i="304"/>
  <c r="N52" i="319"/>
  <c r="R266" i="292"/>
  <c r="S288" i="292"/>
  <c r="W56" i="304"/>
  <c r="Q233" i="292"/>
  <c r="O41" i="277"/>
  <c r="V55" i="292"/>
  <c r="O55" i="292"/>
  <c r="U55" i="292"/>
  <c r="P55" i="292"/>
  <c r="P82" i="289"/>
  <c r="N54" i="313"/>
  <c r="U64" i="304"/>
  <c r="Q65" i="304"/>
  <c r="W55" i="298"/>
  <c r="N55" i="292"/>
  <c r="R56" i="292"/>
  <c r="N48" i="289"/>
  <c r="W82" i="289"/>
  <c r="N39" i="280"/>
  <c r="H38" i="280"/>
  <c r="E38" i="280" s="1"/>
  <c r="R55" i="304"/>
  <c r="V48" i="289"/>
  <c r="V54" i="304"/>
  <c r="T39" i="310"/>
  <c r="P43" i="316"/>
  <c r="Q56" i="292"/>
  <c r="O48" i="289"/>
  <c r="O40" i="319"/>
  <c r="I39" i="319"/>
  <c r="F39" i="319" s="1"/>
  <c r="O39" i="280"/>
  <c r="I38" i="280"/>
  <c r="F38" i="280" s="1"/>
  <c r="Q49" i="289"/>
  <c r="R56" i="298"/>
  <c r="W55" i="292"/>
  <c r="R49" i="289"/>
  <c r="P39" i="304"/>
  <c r="J38" i="304"/>
  <c r="G38" i="304" s="1"/>
  <c r="S45" i="301"/>
  <c r="N39" i="298"/>
  <c r="H38" i="298"/>
  <c r="E38" i="298" s="1"/>
  <c r="Q45" i="301"/>
  <c r="U45" i="301" s="1"/>
  <c r="S56" i="292"/>
  <c r="T39" i="316"/>
  <c r="R59" i="292"/>
  <c r="R45" i="301"/>
  <c r="R206" i="289"/>
  <c r="U48" i="289"/>
  <c r="N44" i="301"/>
  <c r="S83" i="289"/>
  <c r="S57" i="304"/>
  <c r="Q57" i="298"/>
  <c r="U57" i="298" s="1"/>
  <c r="N40" i="316"/>
  <c r="H39" i="316"/>
  <c r="E39" i="316" s="1"/>
  <c r="P56" i="313"/>
  <c r="N41" i="277"/>
  <c r="P39" i="286"/>
  <c r="J38" i="286"/>
  <c r="G38" i="286" s="1"/>
  <c r="P39" i="301"/>
  <c r="J38" i="301"/>
  <c r="G38" i="301" s="1"/>
  <c r="S56" i="298"/>
  <c r="P56" i="277"/>
  <c r="V55" i="298"/>
  <c r="O39" i="286"/>
  <c r="I38" i="286"/>
  <c r="F38" i="286" s="1"/>
  <c r="O40" i="316"/>
  <c r="I39" i="316"/>
  <c r="F39" i="316" s="1"/>
  <c r="M42" i="319"/>
  <c r="L44" i="319"/>
  <c r="K41" i="319"/>
  <c r="H40" i="319"/>
  <c r="E40" i="319" s="1"/>
  <c r="C43" i="319"/>
  <c r="D42" i="319"/>
  <c r="T41" i="319"/>
  <c r="P40" i="319"/>
  <c r="J39" i="319"/>
  <c r="G39" i="319" s="1"/>
  <c r="D43" i="316"/>
  <c r="M41" i="316"/>
  <c r="J40" i="316"/>
  <c r="G40" i="316" s="1"/>
  <c r="K42" i="316"/>
  <c r="C42" i="316"/>
  <c r="L43" i="316"/>
  <c r="L41" i="313"/>
  <c r="I40" i="313"/>
  <c r="F40" i="313" s="1"/>
  <c r="D43" i="313"/>
  <c r="T42" i="313"/>
  <c r="C44" i="313"/>
  <c r="H40" i="313"/>
  <c r="E40" i="313" s="1"/>
  <c r="K41" i="313"/>
  <c r="J40" i="313"/>
  <c r="G40" i="313" s="1"/>
  <c r="M41" i="313"/>
  <c r="D42" i="310"/>
  <c r="O41" i="310"/>
  <c r="I40" i="310"/>
  <c r="F40" i="310" s="1"/>
  <c r="K42" i="310"/>
  <c r="C44" i="310"/>
  <c r="L46" i="310"/>
  <c r="J40" i="310"/>
  <c r="G40" i="310" s="1"/>
  <c r="M41" i="310"/>
  <c r="D42" i="307"/>
  <c r="T41" i="307"/>
  <c r="O41" i="307"/>
  <c r="I40" i="307"/>
  <c r="F40" i="307" s="1"/>
  <c r="C44" i="307"/>
  <c r="N41" i="307"/>
  <c r="H40" i="307"/>
  <c r="E40" i="307" s="1"/>
  <c r="J41" i="307"/>
  <c r="G41" i="307" s="1"/>
  <c r="M42" i="307"/>
  <c r="L43" i="307"/>
  <c r="K43" i="307"/>
  <c r="C44" i="304"/>
  <c r="D44" i="304"/>
  <c r="T43" i="304"/>
  <c r="O39" i="304"/>
  <c r="I38" i="304"/>
  <c r="F38" i="304" s="1"/>
  <c r="N39" i="304"/>
  <c r="H38" i="304"/>
  <c r="E38" i="304" s="1"/>
  <c r="K42" i="304"/>
  <c r="M42" i="304"/>
  <c r="L43" i="304"/>
  <c r="T39" i="301"/>
  <c r="D40" i="301"/>
  <c r="H39" i="301"/>
  <c r="E39" i="301" s="1"/>
  <c r="K40" i="301"/>
  <c r="C40" i="301"/>
  <c r="M41" i="301"/>
  <c r="O39" i="301"/>
  <c r="I38" i="301"/>
  <c r="F38" i="301" s="1"/>
  <c r="L41" i="301"/>
  <c r="D43" i="298"/>
  <c r="C40" i="298"/>
  <c r="T39" i="298"/>
  <c r="M43" i="298"/>
  <c r="P39" i="298"/>
  <c r="J38" i="298"/>
  <c r="G38" i="298" s="1"/>
  <c r="L41" i="298"/>
  <c r="O39" i="298"/>
  <c r="I38" i="298"/>
  <c r="F38" i="298" s="1"/>
  <c r="K42" i="298"/>
  <c r="I39" i="292"/>
  <c r="F39" i="292" s="1"/>
  <c r="L40" i="292"/>
  <c r="H39" i="292"/>
  <c r="E39" i="292" s="1"/>
  <c r="K40" i="292"/>
  <c r="C41" i="292"/>
  <c r="D41" i="292"/>
  <c r="T40" i="292"/>
  <c r="M40" i="292"/>
  <c r="J39" i="292"/>
  <c r="G39" i="292" s="1"/>
  <c r="D41" i="289"/>
  <c r="J39" i="289"/>
  <c r="G39" i="289" s="1"/>
  <c r="M40" i="289"/>
  <c r="C40" i="289"/>
  <c r="K40" i="289"/>
  <c r="H39" i="289"/>
  <c r="E39" i="289" s="1"/>
  <c r="L40" i="289"/>
  <c r="I39" i="289"/>
  <c r="F39" i="289" s="1"/>
  <c r="L41" i="286"/>
  <c r="T39" i="286"/>
  <c r="D40" i="286"/>
  <c r="C40" i="286"/>
  <c r="N39" i="286"/>
  <c r="H38" i="286"/>
  <c r="E38" i="286" s="1"/>
  <c r="M41" i="286"/>
  <c r="K41" i="286"/>
  <c r="O39" i="283"/>
  <c r="I38" i="283"/>
  <c r="F38" i="283" s="1"/>
  <c r="L43" i="283"/>
  <c r="K40" i="283"/>
  <c r="H39" i="283"/>
  <c r="E39" i="283" s="1"/>
  <c r="P39" i="283"/>
  <c r="J38" i="283"/>
  <c r="G38" i="283" s="1"/>
  <c r="D42" i="283"/>
  <c r="C40" i="283"/>
  <c r="T39" i="283"/>
  <c r="M41" i="283"/>
  <c r="C42" i="280"/>
  <c r="D41" i="280"/>
  <c r="T40" i="280"/>
  <c r="P39" i="280"/>
  <c r="J38" i="280"/>
  <c r="G38" i="280" s="1"/>
  <c r="L41" i="280"/>
  <c r="M41" i="280"/>
  <c r="K41" i="280"/>
  <c r="T39" i="277"/>
  <c r="I40" i="277"/>
  <c r="L41" i="277"/>
  <c r="F39" i="277"/>
  <c r="E39" i="277"/>
  <c r="C40" i="277"/>
  <c r="G40" i="277" s="1"/>
  <c r="J41" i="277"/>
  <c r="M42" i="277"/>
  <c r="H40" i="277"/>
  <c r="K41" i="277"/>
  <c r="D41" i="277"/>
  <c r="H38" i="265"/>
  <c r="E38" i="265" s="1"/>
  <c r="M43" i="265"/>
  <c r="J38" i="265"/>
  <c r="G38" i="265" s="1"/>
  <c r="T42" i="265"/>
  <c r="D43" i="265"/>
  <c r="C43" i="265"/>
  <c r="L41" i="265"/>
  <c r="K41" i="265"/>
  <c r="I38" i="265"/>
  <c r="F38" i="265" s="1"/>
  <c r="W55" i="307" l="1"/>
  <c r="U54" i="307"/>
  <c r="P42" i="310"/>
  <c r="V39" i="268"/>
  <c r="Q170" i="319"/>
  <c r="U170" i="319" s="1"/>
  <c r="R172" i="319"/>
  <c r="V172" i="319" s="1"/>
  <c r="S52" i="319"/>
  <c r="W52" i="319" s="1"/>
  <c r="V140" i="316"/>
  <c r="W140" i="316"/>
  <c r="V169" i="313"/>
  <c r="U42" i="310"/>
  <c r="N41" i="310"/>
  <c r="H40" i="310"/>
  <c r="E40" i="310" s="1"/>
  <c r="V43" i="310"/>
  <c r="W43" i="310"/>
  <c r="P54" i="307"/>
  <c r="P55" i="307" s="1"/>
  <c r="V141" i="307"/>
  <c r="W47" i="280"/>
  <c r="B42" i="268"/>
  <c r="V40" i="271"/>
  <c r="T39" i="271"/>
  <c r="W258" i="268"/>
  <c r="W259" i="268" s="1"/>
  <c r="O129" i="265"/>
  <c r="P298" i="265"/>
  <c r="P299" i="265" s="1"/>
  <c r="S201" i="304"/>
  <c r="S289" i="292"/>
  <c r="S290" i="292" s="1"/>
  <c r="R267" i="292"/>
  <c r="O42" i="277"/>
  <c r="O43" i="277" s="1"/>
  <c r="Q234" i="292"/>
  <c r="N45" i="301"/>
  <c r="V56" i="298"/>
  <c r="W56" i="298"/>
  <c r="N56" i="292"/>
  <c r="W83" i="289"/>
  <c r="N53" i="319"/>
  <c r="V55" i="304"/>
  <c r="Q66" i="304"/>
  <c r="U65" i="304"/>
  <c r="O56" i="292"/>
  <c r="O57" i="292" s="1"/>
  <c r="O58" i="292" s="1"/>
  <c r="O59" i="292" s="1"/>
  <c r="V56" i="292"/>
  <c r="V57" i="292" s="1"/>
  <c r="V58" i="292" s="1"/>
  <c r="V59" i="292" s="1"/>
  <c r="U49" i="289"/>
  <c r="N49" i="289"/>
  <c r="P83" i="289"/>
  <c r="N40" i="280"/>
  <c r="H39" i="280"/>
  <c r="E39" i="280" s="1"/>
  <c r="R50" i="289"/>
  <c r="P40" i="301"/>
  <c r="J39" i="301"/>
  <c r="G39" i="301" s="1"/>
  <c r="N41" i="316"/>
  <c r="H40" i="316"/>
  <c r="E40" i="316" s="1"/>
  <c r="T40" i="316"/>
  <c r="V49" i="289"/>
  <c r="R57" i="298"/>
  <c r="P40" i="304"/>
  <c r="J39" i="304"/>
  <c r="G39" i="304" s="1"/>
  <c r="Q57" i="292"/>
  <c r="U56" i="292"/>
  <c r="S84" i="289"/>
  <c r="Q50" i="289"/>
  <c r="O40" i="280"/>
  <c r="I39" i="280"/>
  <c r="F39" i="280" s="1"/>
  <c r="S46" i="301"/>
  <c r="W45" i="301"/>
  <c r="P44" i="316"/>
  <c r="R56" i="304"/>
  <c r="S58" i="304"/>
  <c r="S57" i="292"/>
  <c r="P56" i="292"/>
  <c r="P40" i="286"/>
  <c r="J39" i="286"/>
  <c r="G39" i="286" s="1"/>
  <c r="R207" i="289"/>
  <c r="O41" i="319"/>
  <c r="I40" i="319"/>
  <c r="F40" i="319" s="1"/>
  <c r="T40" i="310"/>
  <c r="S57" i="298"/>
  <c r="Q58" i="298"/>
  <c r="W57" i="304"/>
  <c r="R46" i="301"/>
  <c r="V45" i="301"/>
  <c r="Q46" i="301"/>
  <c r="U46" i="301" s="1"/>
  <c r="N55" i="313"/>
  <c r="O49" i="289"/>
  <c r="P57" i="277"/>
  <c r="P57" i="313"/>
  <c r="R60" i="292"/>
  <c r="N40" i="298"/>
  <c r="H39" i="298"/>
  <c r="E39" i="298" s="1"/>
  <c r="W56" i="292"/>
  <c r="O53" i="313"/>
  <c r="T40" i="277"/>
  <c r="O41" i="316"/>
  <c r="I40" i="316"/>
  <c r="F40" i="316" s="1"/>
  <c r="O40" i="286"/>
  <c r="I39" i="286"/>
  <c r="F39" i="286" s="1"/>
  <c r="T42" i="319"/>
  <c r="D43" i="319"/>
  <c r="C44" i="319"/>
  <c r="K42" i="319"/>
  <c r="H41" i="319"/>
  <c r="E41" i="319" s="1"/>
  <c r="L45" i="319"/>
  <c r="P41" i="319"/>
  <c r="J40" i="319"/>
  <c r="G40" i="319" s="1"/>
  <c r="M43" i="319"/>
  <c r="C43" i="316"/>
  <c r="J41" i="316"/>
  <c r="G41" i="316" s="1"/>
  <c r="M42" i="316"/>
  <c r="K43" i="316"/>
  <c r="L44" i="316"/>
  <c r="D44" i="316"/>
  <c r="H41" i="313"/>
  <c r="E41" i="313" s="1"/>
  <c r="K42" i="313"/>
  <c r="D44" i="313"/>
  <c r="T43" i="313"/>
  <c r="C45" i="313"/>
  <c r="J41" i="313"/>
  <c r="G41" i="313" s="1"/>
  <c r="M42" i="313"/>
  <c r="L42" i="313"/>
  <c r="I41" i="313"/>
  <c r="F41" i="313" s="1"/>
  <c r="K43" i="310"/>
  <c r="C45" i="310"/>
  <c r="O42" i="310"/>
  <c r="I41" i="310"/>
  <c r="F41" i="310" s="1"/>
  <c r="J41" i="310"/>
  <c r="G41" i="310" s="1"/>
  <c r="M42" i="310"/>
  <c r="L47" i="310"/>
  <c r="D43" i="310"/>
  <c r="N42" i="307"/>
  <c r="H41" i="307"/>
  <c r="E41" i="307" s="1"/>
  <c r="C45" i="307"/>
  <c r="O42" i="307"/>
  <c r="I41" i="307"/>
  <c r="F41" i="307" s="1"/>
  <c r="L44" i="307"/>
  <c r="K44" i="307"/>
  <c r="J42" i="307"/>
  <c r="G42" i="307" s="1"/>
  <c r="M43" i="307"/>
  <c r="T42" i="307"/>
  <c r="D43" i="307"/>
  <c r="K43" i="304"/>
  <c r="N40" i="304"/>
  <c r="H39" i="304"/>
  <c r="E39" i="304" s="1"/>
  <c r="T44" i="304"/>
  <c r="D45" i="304"/>
  <c r="L44" i="304"/>
  <c r="O40" i="304"/>
  <c r="I39" i="304"/>
  <c r="F39" i="304" s="1"/>
  <c r="M43" i="304"/>
  <c r="C45" i="304"/>
  <c r="O40" i="301"/>
  <c r="I39" i="301"/>
  <c r="F39" i="301" s="1"/>
  <c r="M42" i="301"/>
  <c r="C41" i="301"/>
  <c r="K41" i="301"/>
  <c r="H40" i="301"/>
  <c r="E40" i="301" s="1"/>
  <c r="T40" i="301"/>
  <c r="D41" i="301"/>
  <c r="L42" i="301"/>
  <c r="P40" i="298"/>
  <c r="J39" i="298"/>
  <c r="G39" i="298" s="1"/>
  <c r="M44" i="298"/>
  <c r="K43" i="298"/>
  <c r="C41" i="298"/>
  <c r="T40" i="298"/>
  <c r="O40" i="298"/>
  <c r="I39" i="298"/>
  <c r="F39" i="298" s="1"/>
  <c r="L42" i="298"/>
  <c r="D44" i="298"/>
  <c r="T41" i="292"/>
  <c r="D42" i="292"/>
  <c r="J40" i="292"/>
  <c r="G40" i="292" s="1"/>
  <c r="M41" i="292"/>
  <c r="H40" i="292"/>
  <c r="E40" i="292" s="1"/>
  <c r="K41" i="292"/>
  <c r="I40" i="292"/>
  <c r="F40" i="292" s="1"/>
  <c r="L41" i="292"/>
  <c r="C42" i="292"/>
  <c r="H40" i="289"/>
  <c r="E40" i="289" s="1"/>
  <c r="K41" i="289"/>
  <c r="J40" i="289"/>
  <c r="G40" i="289" s="1"/>
  <c r="M41" i="289"/>
  <c r="C41" i="289"/>
  <c r="T41" i="289" s="1"/>
  <c r="L41" i="289"/>
  <c r="I40" i="289"/>
  <c r="F40" i="289" s="1"/>
  <c r="D42" i="289"/>
  <c r="T40" i="289"/>
  <c r="M42" i="286"/>
  <c r="N40" i="286"/>
  <c r="H39" i="286"/>
  <c r="E39" i="286" s="1"/>
  <c r="D41" i="286"/>
  <c r="T40" i="286"/>
  <c r="K42" i="286"/>
  <c r="L42" i="286"/>
  <c r="C41" i="286"/>
  <c r="P40" i="283"/>
  <c r="J39" i="283"/>
  <c r="G39" i="283" s="1"/>
  <c r="L44" i="283"/>
  <c r="H40" i="283"/>
  <c r="E40" i="283" s="1"/>
  <c r="K41" i="283"/>
  <c r="D43" i="283"/>
  <c r="M42" i="283"/>
  <c r="C41" i="283"/>
  <c r="T40" i="283"/>
  <c r="O40" i="283"/>
  <c r="I39" i="283"/>
  <c r="F39" i="283" s="1"/>
  <c r="L42" i="280"/>
  <c r="P40" i="280"/>
  <c r="J39" i="280"/>
  <c r="G39" i="280" s="1"/>
  <c r="T41" i="280"/>
  <c r="D42" i="280"/>
  <c r="M42" i="280"/>
  <c r="K42" i="280"/>
  <c r="C43" i="280"/>
  <c r="J42" i="277"/>
  <c r="M43" i="277"/>
  <c r="E40" i="277"/>
  <c r="F40" i="277"/>
  <c r="C41" i="277"/>
  <c r="G41" i="277" s="1"/>
  <c r="L42" i="277"/>
  <c r="I41" i="277"/>
  <c r="D42" i="277"/>
  <c r="H41" i="277"/>
  <c r="K42" i="277"/>
  <c r="C44" i="265"/>
  <c r="D44" i="265"/>
  <c r="T43" i="265"/>
  <c r="J39" i="265"/>
  <c r="G39" i="265" s="1"/>
  <c r="K42" i="265"/>
  <c r="I39" i="265"/>
  <c r="F39" i="265" s="1"/>
  <c r="M44" i="265"/>
  <c r="L42" i="265"/>
  <c r="H39" i="265"/>
  <c r="E39" i="265" s="1"/>
  <c r="U171" i="319" l="1"/>
  <c r="N57" i="292"/>
  <c r="V40" i="268"/>
  <c r="S53" i="319"/>
  <c r="W53" i="319" s="1"/>
  <c r="R173" i="319"/>
  <c r="V173" i="319" s="1"/>
  <c r="Q171" i="319"/>
  <c r="V141" i="316"/>
  <c r="W141" i="316"/>
  <c r="V170" i="313"/>
  <c r="V44" i="310"/>
  <c r="N42" i="310"/>
  <c r="H41" i="310"/>
  <c r="E41" i="310" s="1"/>
  <c r="W44" i="310"/>
  <c r="P43" i="310"/>
  <c r="U43" i="310"/>
  <c r="V142" i="307"/>
  <c r="U55" i="307"/>
  <c r="W56" i="307"/>
  <c r="N44" i="283"/>
  <c r="N45" i="283" s="1"/>
  <c r="W48" i="280"/>
  <c r="B43" i="268"/>
  <c r="V41" i="271"/>
  <c r="T40" i="271"/>
  <c r="U134" i="268"/>
  <c r="U135" i="268" s="1"/>
  <c r="O130" i="265"/>
  <c r="N64" i="265"/>
  <c r="N65" i="265" s="1"/>
  <c r="S291" i="292"/>
  <c r="S202" i="304"/>
  <c r="R268" i="292"/>
  <c r="Q235" i="292"/>
  <c r="P58" i="277"/>
  <c r="P58" i="313"/>
  <c r="V56" i="304"/>
  <c r="U66" i="304"/>
  <c r="W57" i="298"/>
  <c r="V57" i="298"/>
  <c r="V50" i="289"/>
  <c r="N50" i="289"/>
  <c r="N56" i="313"/>
  <c r="O54" i="313"/>
  <c r="Q67" i="304"/>
  <c r="W57" i="292"/>
  <c r="U57" i="292"/>
  <c r="P57" i="292"/>
  <c r="O50" i="289"/>
  <c r="N41" i="280"/>
  <c r="H40" i="280"/>
  <c r="E40" i="280" s="1"/>
  <c r="S85" i="289"/>
  <c r="Q58" i="292"/>
  <c r="R51" i="289"/>
  <c r="W84" i="289"/>
  <c r="N41" i="298"/>
  <c r="H40" i="298"/>
  <c r="E40" i="298" s="1"/>
  <c r="W58" i="304"/>
  <c r="R208" i="289"/>
  <c r="P41" i="301"/>
  <c r="J40" i="301"/>
  <c r="G40" i="301" s="1"/>
  <c r="S58" i="292"/>
  <c r="P41" i="304"/>
  <c r="J40" i="304"/>
  <c r="G40" i="304" s="1"/>
  <c r="P84" i="289"/>
  <c r="R61" i="292"/>
  <c r="T41" i="310"/>
  <c r="N54" i="319"/>
  <c r="W46" i="301"/>
  <c r="O41" i="280"/>
  <c r="I40" i="280"/>
  <c r="F40" i="280" s="1"/>
  <c r="O42" i="319"/>
  <c r="I41" i="319"/>
  <c r="F41" i="319" s="1"/>
  <c r="T41" i="316"/>
  <c r="P41" i="286"/>
  <c r="J40" i="286"/>
  <c r="G40" i="286" s="1"/>
  <c r="S47" i="301"/>
  <c r="Q51" i="289"/>
  <c r="R58" i="298"/>
  <c r="V58" i="298" s="1"/>
  <c r="R57" i="304"/>
  <c r="Q47" i="301"/>
  <c r="U47" i="301" s="1"/>
  <c r="Q59" i="298"/>
  <c r="U50" i="289"/>
  <c r="V46" i="301"/>
  <c r="S59" i="304"/>
  <c r="N46" i="301"/>
  <c r="N42" i="316"/>
  <c r="H41" i="316"/>
  <c r="E41" i="316" s="1"/>
  <c r="V60" i="292"/>
  <c r="O60" i="292"/>
  <c r="S58" i="298"/>
  <c r="P45" i="316"/>
  <c r="R47" i="301"/>
  <c r="U58" i="298"/>
  <c r="O44" i="277"/>
  <c r="N42" i="277"/>
  <c r="H42" i="277" s="1"/>
  <c r="O41" i="286"/>
  <c r="I40" i="286"/>
  <c r="F40" i="286" s="1"/>
  <c r="O42" i="316"/>
  <c r="I41" i="316"/>
  <c r="F41" i="316" s="1"/>
  <c r="T41" i="277"/>
  <c r="L46" i="319"/>
  <c r="P42" i="319"/>
  <c r="J41" i="319"/>
  <c r="G41" i="319" s="1"/>
  <c r="K43" i="319"/>
  <c r="H42" i="319"/>
  <c r="E42" i="319" s="1"/>
  <c r="C45" i="319"/>
  <c r="M44" i="319"/>
  <c r="T43" i="319"/>
  <c r="D44" i="319"/>
  <c r="D45" i="316"/>
  <c r="L45" i="316"/>
  <c r="J42" i="316"/>
  <c r="G42" i="316" s="1"/>
  <c r="M43" i="316"/>
  <c r="K44" i="316"/>
  <c r="C44" i="316"/>
  <c r="L43" i="313"/>
  <c r="I42" i="313"/>
  <c r="F42" i="313" s="1"/>
  <c r="C46" i="313"/>
  <c r="M43" i="313"/>
  <c r="J42" i="313"/>
  <c r="G42" i="313" s="1"/>
  <c r="T44" i="313"/>
  <c r="D45" i="313"/>
  <c r="K43" i="313"/>
  <c r="H42" i="313"/>
  <c r="E42" i="313" s="1"/>
  <c r="L48" i="310"/>
  <c r="J42" i="310"/>
  <c r="G42" i="310" s="1"/>
  <c r="M43" i="310"/>
  <c r="D44" i="310"/>
  <c r="O43" i="310"/>
  <c r="I42" i="310"/>
  <c r="F42" i="310" s="1"/>
  <c r="K44" i="310"/>
  <c r="C46" i="310"/>
  <c r="C46" i="307"/>
  <c r="K45" i="307"/>
  <c r="T43" i="307"/>
  <c r="D44" i="307"/>
  <c r="L45" i="307"/>
  <c r="O43" i="307"/>
  <c r="I42" i="307"/>
  <c r="F42" i="307" s="1"/>
  <c r="J43" i="307"/>
  <c r="G43" i="307" s="1"/>
  <c r="M44" i="307"/>
  <c r="N43" i="307"/>
  <c r="H42" i="307"/>
  <c r="E42" i="307" s="1"/>
  <c r="O41" i="304"/>
  <c r="I40" i="304"/>
  <c r="F40" i="304" s="1"/>
  <c r="L45" i="304"/>
  <c r="C46" i="304"/>
  <c r="D46" i="304"/>
  <c r="T45" i="304"/>
  <c r="N41" i="304"/>
  <c r="H40" i="304"/>
  <c r="E40" i="304" s="1"/>
  <c r="M44" i="304"/>
  <c r="K44" i="304"/>
  <c r="T41" i="301"/>
  <c r="D42" i="301"/>
  <c r="H41" i="301"/>
  <c r="E41" i="301" s="1"/>
  <c r="K42" i="301"/>
  <c r="M43" i="301"/>
  <c r="C42" i="301"/>
  <c r="L43" i="301"/>
  <c r="O41" i="301"/>
  <c r="I40" i="301"/>
  <c r="F40" i="301" s="1"/>
  <c r="O41" i="298"/>
  <c r="I40" i="298"/>
  <c r="F40" i="298" s="1"/>
  <c r="C42" i="298"/>
  <c r="T41" i="298"/>
  <c r="M45" i="298"/>
  <c r="K44" i="298"/>
  <c r="L43" i="298"/>
  <c r="D45" i="298"/>
  <c r="P41" i="298"/>
  <c r="J40" i="298"/>
  <c r="G40" i="298" s="1"/>
  <c r="C43" i="292"/>
  <c r="I41" i="292"/>
  <c r="F41" i="292" s="1"/>
  <c r="L42" i="292"/>
  <c r="D43" i="292"/>
  <c r="T42" i="292"/>
  <c r="M42" i="292"/>
  <c r="J41" i="292"/>
  <c r="G41" i="292" s="1"/>
  <c r="H41" i="292"/>
  <c r="E41" i="292" s="1"/>
  <c r="K42" i="292"/>
  <c r="D43" i="289"/>
  <c r="C42" i="289"/>
  <c r="J41" i="289"/>
  <c r="G41" i="289" s="1"/>
  <c r="M42" i="289"/>
  <c r="K42" i="289"/>
  <c r="H41" i="289"/>
  <c r="E41" i="289" s="1"/>
  <c r="L42" i="289"/>
  <c r="I41" i="289"/>
  <c r="F41" i="289" s="1"/>
  <c r="L43" i="286"/>
  <c r="N41" i="286"/>
  <c r="H40" i="286"/>
  <c r="E40" i="286" s="1"/>
  <c r="K43" i="286"/>
  <c r="T41" i="286"/>
  <c r="D42" i="286"/>
  <c r="C42" i="286"/>
  <c r="M43" i="286"/>
  <c r="C42" i="283"/>
  <c r="T41" i="283"/>
  <c r="M43" i="283"/>
  <c r="K42" i="283"/>
  <c r="H41" i="283"/>
  <c r="E41" i="283" s="1"/>
  <c r="L45" i="283"/>
  <c r="D44" i="283"/>
  <c r="O41" i="283"/>
  <c r="I40" i="283"/>
  <c r="F40" i="283" s="1"/>
  <c r="P41" i="283"/>
  <c r="J40" i="283"/>
  <c r="G40" i="283" s="1"/>
  <c r="K43" i="280"/>
  <c r="P41" i="280"/>
  <c r="J40" i="280"/>
  <c r="G40" i="280" s="1"/>
  <c r="D43" i="280"/>
  <c r="T42" i="280"/>
  <c r="M43" i="280"/>
  <c r="C44" i="280"/>
  <c r="L43" i="280"/>
  <c r="D43" i="277"/>
  <c r="L43" i="277"/>
  <c r="I42" i="277"/>
  <c r="K43" i="277"/>
  <c r="F41" i="277"/>
  <c r="C42" i="277"/>
  <c r="G42" i="277" s="1"/>
  <c r="E41" i="277"/>
  <c r="J43" i="277"/>
  <c r="M44" i="277"/>
  <c r="K43" i="265"/>
  <c r="J40" i="265"/>
  <c r="G40" i="265" s="1"/>
  <c r="H40" i="265"/>
  <c r="E40" i="265" s="1"/>
  <c r="L43" i="265"/>
  <c r="I40" i="265"/>
  <c r="F40" i="265" s="1"/>
  <c r="D45" i="265"/>
  <c r="T44" i="265"/>
  <c r="M45" i="265"/>
  <c r="C45" i="265"/>
  <c r="W54" i="319" l="1"/>
  <c r="U172" i="319"/>
  <c r="V41" i="268"/>
  <c r="Q172" i="319"/>
  <c r="R174" i="319"/>
  <c r="V174" i="319" s="1"/>
  <c r="S54" i="319"/>
  <c r="W142" i="316"/>
  <c r="V142" i="316"/>
  <c r="V171" i="313"/>
  <c r="P44" i="310"/>
  <c r="U44" i="310"/>
  <c r="W45" i="310"/>
  <c r="N43" i="310"/>
  <c r="H42" i="310"/>
  <c r="E42" i="310" s="1"/>
  <c r="V45" i="310"/>
  <c r="W57" i="307"/>
  <c r="U56" i="307"/>
  <c r="P56" i="307"/>
  <c r="P57" i="307" s="1"/>
  <c r="V143" i="307"/>
  <c r="W49" i="280"/>
  <c r="B44" i="268"/>
  <c r="V42" i="271"/>
  <c r="T41" i="271"/>
  <c r="W260" i="268"/>
  <c r="W261" i="268" s="1"/>
  <c r="N66" i="265"/>
  <c r="P300" i="265"/>
  <c r="P301" i="265" s="1"/>
  <c r="S203" i="304"/>
  <c r="S292" i="292"/>
  <c r="R269" i="292"/>
  <c r="N51" i="289"/>
  <c r="P59" i="277"/>
  <c r="P60" i="277" s="1"/>
  <c r="P59" i="313"/>
  <c r="Q236" i="292"/>
  <c r="V51" i="289"/>
  <c r="N57" i="313"/>
  <c r="W58" i="292"/>
  <c r="P58" i="292"/>
  <c r="O61" i="292"/>
  <c r="V61" i="292"/>
  <c r="U58" i="292"/>
  <c r="N43" i="277"/>
  <c r="H43" i="277" s="1"/>
  <c r="N55" i="319"/>
  <c r="U67" i="304"/>
  <c r="Q68" i="304"/>
  <c r="W47" i="301"/>
  <c r="N47" i="301"/>
  <c r="P85" i="289"/>
  <c r="W85" i="289"/>
  <c r="U51" i="289"/>
  <c r="N42" i="280"/>
  <c r="H41" i="280"/>
  <c r="E41" i="280" s="1"/>
  <c r="S60" i="304"/>
  <c r="T42" i="310"/>
  <c r="N43" i="316"/>
  <c r="H42" i="316"/>
  <c r="E42" i="316" s="1"/>
  <c r="Q59" i="292"/>
  <c r="P42" i="301"/>
  <c r="J41" i="301"/>
  <c r="G41" i="301" s="1"/>
  <c r="R209" i="289"/>
  <c r="U59" i="298"/>
  <c r="S59" i="298"/>
  <c r="Q52" i="289"/>
  <c r="W59" i="304"/>
  <c r="S86" i="289"/>
  <c r="V47" i="301"/>
  <c r="R58" i="304"/>
  <c r="S48" i="301"/>
  <c r="O51" i="289"/>
  <c r="R62" i="292"/>
  <c r="S59" i="292"/>
  <c r="N58" i="292"/>
  <c r="Q60" i="298"/>
  <c r="T42" i="316"/>
  <c r="O55" i="313"/>
  <c r="N42" i="298"/>
  <c r="H41" i="298"/>
  <c r="E41" i="298" s="1"/>
  <c r="Q48" i="301"/>
  <c r="R48" i="301"/>
  <c r="P42" i="286"/>
  <c r="J41" i="286"/>
  <c r="G41" i="286" s="1"/>
  <c r="V57" i="304"/>
  <c r="R59" i="298"/>
  <c r="R52" i="289"/>
  <c r="W58" i="298"/>
  <c r="I42" i="319"/>
  <c r="F42" i="319" s="1"/>
  <c r="O43" i="319"/>
  <c r="O42" i="280"/>
  <c r="I41" i="280"/>
  <c r="F41" i="280" s="1"/>
  <c r="P42" i="304"/>
  <c r="J41" i="304"/>
  <c r="G41" i="304" s="1"/>
  <c r="O43" i="316"/>
  <c r="I42" i="316"/>
  <c r="F42" i="316" s="1"/>
  <c r="O42" i="286"/>
  <c r="I41" i="286"/>
  <c r="F41" i="286" s="1"/>
  <c r="C46" i="319"/>
  <c r="K44" i="319"/>
  <c r="H43" i="319"/>
  <c r="E43" i="319" s="1"/>
  <c r="T44" i="319"/>
  <c r="D45" i="319"/>
  <c r="P43" i="319"/>
  <c r="J42" i="319"/>
  <c r="G42" i="319" s="1"/>
  <c r="L47" i="319"/>
  <c r="M45" i="319"/>
  <c r="C45" i="316"/>
  <c r="J43" i="316"/>
  <c r="G43" i="316" s="1"/>
  <c r="M44" i="316"/>
  <c r="K45" i="316"/>
  <c r="L46" i="316"/>
  <c r="D46" i="316"/>
  <c r="H43" i="313"/>
  <c r="E43" i="313" s="1"/>
  <c r="K44" i="313"/>
  <c r="T45" i="313"/>
  <c r="D46" i="313"/>
  <c r="C47" i="313"/>
  <c r="J43" i="313"/>
  <c r="G43" i="313" s="1"/>
  <c r="M44" i="313"/>
  <c r="L44" i="313"/>
  <c r="I43" i="313"/>
  <c r="F43" i="313" s="1"/>
  <c r="K45" i="310"/>
  <c r="O44" i="310"/>
  <c r="I43" i="310"/>
  <c r="F43" i="310" s="1"/>
  <c r="M44" i="310"/>
  <c r="J43" i="310"/>
  <c r="G43" i="310" s="1"/>
  <c r="D45" i="310"/>
  <c r="C47" i="310"/>
  <c r="L49" i="310"/>
  <c r="T44" i="307"/>
  <c r="D45" i="307"/>
  <c r="L46" i="307"/>
  <c r="J44" i="307"/>
  <c r="G44" i="307" s="1"/>
  <c r="M45" i="307"/>
  <c r="K46" i="307"/>
  <c r="N44" i="307"/>
  <c r="H43" i="307"/>
  <c r="E43" i="307" s="1"/>
  <c r="O44" i="307"/>
  <c r="I43" i="307"/>
  <c r="F43" i="307" s="1"/>
  <c r="C47" i="307"/>
  <c r="N42" i="304"/>
  <c r="H41" i="304"/>
  <c r="E41" i="304" s="1"/>
  <c r="C47" i="304"/>
  <c r="K45" i="304"/>
  <c r="L46" i="304"/>
  <c r="M45" i="304"/>
  <c r="T46" i="304"/>
  <c r="D47" i="304"/>
  <c r="O42" i="304"/>
  <c r="I41" i="304"/>
  <c r="F41" i="304" s="1"/>
  <c r="L44" i="301"/>
  <c r="C43" i="301"/>
  <c r="M44" i="301"/>
  <c r="K43" i="301"/>
  <c r="H42" i="301"/>
  <c r="E42" i="301" s="1"/>
  <c r="D43" i="301"/>
  <c r="T42" i="301"/>
  <c r="O42" i="301"/>
  <c r="I41" i="301"/>
  <c r="F41" i="301" s="1"/>
  <c r="K45" i="298"/>
  <c r="L44" i="298"/>
  <c r="M46" i="298"/>
  <c r="C43" i="298"/>
  <c r="T42" i="298"/>
  <c r="D46" i="298"/>
  <c r="P42" i="298"/>
  <c r="J41" i="298"/>
  <c r="G41" i="298" s="1"/>
  <c r="O42" i="298"/>
  <c r="I41" i="298"/>
  <c r="F41" i="298" s="1"/>
  <c r="H42" i="292"/>
  <c r="E42" i="292" s="1"/>
  <c r="K43" i="292"/>
  <c r="J42" i="292"/>
  <c r="G42" i="292" s="1"/>
  <c r="M43" i="292"/>
  <c r="L43" i="292"/>
  <c r="I42" i="292"/>
  <c r="F42" i="292" s="1"/>
  <c r="T43" i="292"/>
  <c r="D44" i="292"/>
  <c r="C44" i="292"/>
  <c r="H42" i="289"/>
  <c r="E42" i="289" s="1"/>
  <c r="K43" i="289"/>
  <c r="C43" i="289"/>
  <c r="T43" i="289" s="1"/>
  <c r="M43" i="289"/>
  <c r="J42" i="289"/>
  <c r="G42" i="289" s="1"/>
  <c r="T42" i="289"/>
  <c r="L43" i="289"/>
  <c r="I42" i="289"/>
  <c r="F42" i="289" s="1"/>
  <c r="D44" i="289"/>
  <c r="D43" i="286"/>
  <c r="T42" i="286"/>
  <c r="C43" i="286"/>
  <c r="K44" i="286"/>
  <c r="N42" i="286"/>
  <c r="H41" i="286"/>
  <c r="E41" i="286" s="1"/>
  <c r="M44" i="286"/>
  <c r="L44" i="286"/>
  <c r="L46" i="283"/>
  <c r="M44" i="283"/>
  <c r="O42" i="283"/>
  <c r="I41" i="283"/>
  <c r="F41" i="283" s="1"/>
  <c r="C43" i="283"/>
  <c r="T42" i="283"/>
  <c r="H42" i="283"/>
  <c r="E42" i="283" s="1"/>
  <c r="K43" i="283"/>
  <c r="P42" i="283"/>
  <c r="J41" i="283"/>
  <c r="G41" i="283" s="1"/>
  <c r="D45" i="283"/>
  <c r="L44" i="280"/>
  <c r="M44" i="280"/>
  <c r="T43" i="280"/>
  <c r="D44" i="280"/>
  <c r="P42" i="280"/>
  <c r="J41" i="280"/>
  <c r="G41" i="280" s="1"/>
  <c r="K44" i="280"/>
  <c r="C45" i="280"/>
  <c r="T42" i="277"/>
  <c r="M45" i="277"/>
  <c r="J44" i="277"/>
  <c r="F42" i="277"/>
  <c r="E42" i="277"/>
  <c r="C43" i="277"/>
  <c r="T43" i="277" s="1"/>
  <c r="K44" i="277"/>
  <c r="L44" i="277"/>
  <c r="I43" i="277"/>
  <c r="D44" i="277"/>
  <c r="T45" i="265"/>
  <c r="D46" i="265"/>
  <c r="I41" i="265"/>
  <c r="F41" i="265" s="1"/>
  <c r="L44" i="265"/>
  <c r="H41" i="265"/>
  <c r="E41" i="265" s="1"/>
  <c r="C46" i="265"/>
  <c r="M46" i="265"/>
  <c r="J41" i="265"/>
  <c r="G41" i="265" s="1"/>
  <c r="K44" i="265"/>
  <c r="U173" i="319" l="1"/>
  <c r="W55" i="319"/>
  <c r="V42" i="268"/>
  <c r="S55" i="319"/>
  <c r="R175" i="319"/>
  <c r="V175" i="319" s="1"/>
  <c r="Q173" i="319"/>
  <c r="V143" i="316"/>
  <c r="W143" i="316"/>
  <c r="V172" i="313"/>
  <c r="N44" i="310"/>
  <c r="H43" i="310"/>
  <c r="E43" i="310" s="1"/>
  <c r="W46" i="310"/>
  <c r="V46" i="310"/>
  <c r="U45" i="310"/>
  <c r="P45" i="310"/>
  <c r="V144" i="307"/>
  <c r="U57" i="307"/>
  <c r="W58" i="307"/>
  <c r="N46" i="283"/>
  <c r="N47" i="283" s="1"/>
  <c r="W50" i="280"/>
  <c r="B45" i="268"/>
  <c r="V43" i="271"/>
  <c r="T42" i="271"/>
  <c r="U136" i="268"/>
  <c r="U137" i="268" s="1"/>
  <c r="U138" i="268" s="1"/>
  <c r="U139" i="268" s="1"/>
  <c r="U140" i="268" s="1"/>
  <c r="U141" i="268" s="1"/>
  <c r="U142" i="268" s="1"/>
  <c r="U143" i="268" s="1"/>
  <c r="U144" i="268" s="1"/>
  <c r="U145" i="268" s="1"/>
  <c r="U146" i="268" s="1"/>
  <c r="U147" i="268" s="1"/>
  <c r="U148" i="268" s="1"/>
  <c r="U149" i="268" s="1"/>
  <c r="U150" i="268" s="1"/>
  <c r="U151" i="268" s="1"/>
  <c r="U152" i="268" s="1"/>
  <c r="U153" i="268" s="1"/>
  <c r="U154" i="268" s="1"/>
  <c r="U155" i="268" s="1"/>
  <c r="U156" i="268" s="1"/>
  <c r="U157" i="268" s="1"/>
  <c r="U158" i="268" s="1"/>
  <c r="U159" i="268" s="1"/>
  <c r="U160" i="268" s="1"/>
  <c r="U161" i="268" s="1"/>
  <c r="U162" i="268" s="1"/>
  <c r="U163" i="268" s="1"/>
  <c r="U164" i="268" s="1"/>
  <c r="U165" i="268" s="1"/>
  <c r="U166" i="268" s="1"/>
  <c r="U167" i="268" s="1"/>
  <c r="U168" i="268" s="1"/>
  <c r="U169" i="268" s="1"/>
  <c r="U170" i="268" s="1"/>
  <c r="U171" i="268" s="1"/>
  <c r="U172" i="268" s="1"/>
  <c r="U173" i="268" s="1"/>
  <c r="U174" i="268" s="1"/>
  <c r="U175" i="268" s="1"/>
  <c r="U176" i="268" s="1"/>
  <c r="U177" i="268" s="1"/>
  <c r="U178" i="268" s="1"/>
  <c r="U179" i="268" s="1"/>
  <c r="U180" i="268" s="1"/>
  <c r="U181" i="268" s="1"/>
  <c r="U182" i="268" s="1"/>
  <c r="U183" i="268" s="1"/>
  <c r="U184" i="268" s="1"/>
  <c r="U185" i="268" s="1"/>
  <c r="U186" i="268" s="1"/>
  <c r="U187" i="268" s="1"/>
  <c r="U188" i="268" s="1"/>
  <c r="U189" i="268" s="1"/>
  <c r="U190" i="268" s="1"/>
  <c r="U191" i="268" s="1"/>
  <c r="U192" i="268" s="1"/>
  <c r="U193" i="268" s="1"/>
  <c r="U194" i="268" s="1"/>
  <c r="U195" i="268" s="1"/>
  <c r="U196" i="268" s="1"/>
  <c r="U197" i="268" s="1"/>
  <c r="U198" i="268" s="1"/>
  <c r="U199" i="268" s="1"/>
  <c r="U200" i="268" s="1"/>
  <c r="U201" i="268" s="1"/>
  <c r="U202" i="268" s="1"/>
  <c r="U203" i="268" s="1"/>
  <c r="U204" i="268" s="1"/>
  <c r="U205" i="268" s="1"/>
  <c r="U206" i="268" s="1"/>
  <c r="U207" i="268" s="1"/>
  <c r="U208" i="268" s="1"/>
  <c r="U209" i="268" s="1"/>
  <c r="U210" i="268" s="1"/>
  <c r="U211" i="268" s="1"/>
  <c r="U212" i="268" s="1"/>
  <c r="U213" i="268" s="1"/>
  <c r="U214" i="268" s="1"/>
  <c r="U215" i="268" s="1"/>
  <c r="U216" i="268" s="1"/>
  <c r="U217" i="268" s="1"/>
  <c r="U218" i="268" s="1"/>
  <c r="U219" i="268" s="1"/>
  <c r="U220" i="268" s="1"/>
  <c r="U221" i="268" s="1"/>
  <c r="U222" i="268" s="1"/>
  <c r="U223" i="268" s="1"/>
  <c r="U224" i="268" s="1"/>
  <c r="U225" i="268" s="1"/>
  <c r="U226" i="268" s="1"/>
  <c r="U227" i="268" s="1"/>
  <c r="U228" i="268" s="1"/>
  <c r="U229" i="268" s="1"/>
  <c r="U230" i="268" s="1"/>
  <c r="U231" i="268" s="1"/>
  <c r="U232" i="268" s="1"/>
  <c r="U233" i="268" s="1"/>
  <c r="U234" i="268" s="1"/>
  <c r="U235" i="268" s="1"/>
  <c r="U236" i="268" s="1"/>
  <c r="U237" i="268" s="1"/>
  <c r="U238" i="268" s="1"/>
  <c r="U239" i="268" s="1"/>
  <c r="U240" i="268" s="1"/>
  <c r="U241" i="268" s="1"/>
  <c r="U242" i="268" s="1"/>
  <c r="U243" i="268" s="1"/>
  <c r="U244" i="268" s="1"/>
  <c r="U245" i="268" s="1"/>
  <c r="U246" i="268" s="1"/>
  <c r="U247" i="268" s="1"/>
  <c r="U248" i="268" s="1"/>
  <c r="U249" i="268" s="1"/>
  <c r="U250" i="268" s="1"/>
  <c r="U251" i="268" s="1"/>
  <c r="U252" i="268" s="1"/>
  <c r="U253" i="268" s="1"/>
  <c r="U254" i="268" s="1"/>
  <c r="U255" i="268" s="1"/>
  <c r="U256" i="268" s="1"/>
  <c r="U258" i="268" s="1"/>
  <c r="U259" i="268" s="1"/>
  <c r="U260" i="268" s="1"/>
  <c r="U261" i="268" s="1"/>
  <c r="U262" i="268" s="1"/>
  <c r="U263" i="268" s="1"/>
  <c r="U264" i="268" s="1"/>
  <c r="U265" i="268" s="1"/>
  <c r="U266" i="268" s="1"/>
  <c r="U267" i="268" s="1"/>
  <c r="U268" i="268" s="1"/>
  <c r="U269" i="268" s="1"/>
  <c r="U270" i="268" s="1"/>
  <c r="U271" i="268" s="1"/>
  <c r="U272" i="268" s="1"/>
  <c r="U273" i="268" s="1"/>
  <c r="U274" i="268" s="1"/>
  <c r="U275" i="268" s="1"/>
  <c r="U276" i="268" s="1"/>
  <c r="U277" i="268" s="1"/>
  <c r="U278" i="268" s="1"/>
  <c r="U279" i="268" s="1"/>
  <c r="U280" i="268" s="1"/>
  <c r="U281" i="268" s="1"/>
  <c r="U282" i="268" s="1"/>
  <c r="U283" i="268" s="1"/>
  <c r="U284" i="268" s="1"/>
  <c r="U285" i="268" s="1"/>
  <c r="U286" i="268" s="1"/>
  <c r="U287" i="268" s="1"/>
  <c r="U288" i="268" s="1"/>
  <c r="U289" i="268" s="1"/>
  <c r="U290" i="268" s="1"/>
  <c r="U291" i="268" s="1"/>
  <c r="U292" i="268" s="1"/>
  <c r="U293" i="268" s="1"/>
  <c r="U294" i="268" s="1"/>
  <c r="U295" i="268" s="1"/>
  <c r="U296" i="268" s="1"/>
  <c r="U297" i="268" s="1"/>
  <c r="U298" i="268" s="1"/>
  <c r="U299" i="268" s="1"/>
  <c r="U300" i="268" s="1"/>
  <c r="U301" i="268" s="1"/>
  <c r="U302" i="268" s="1"/>
  <c r="U303" i="268" s="1"/>
  <c r="U304" i="268" s="1"/>
  <c r="U305" i="268" s="1"/>
  <c r="U306" i="268" s="1"/>
  <c r="U307" i="268" s="1"/>
  <c r="U308" i="268" s="1"/>
  <c r="U309" i="268" s="1"/>
  <c r="U310" i="268" s="1"/>
  <c r="U311" i="268" s="1"/>
  <c r="U312" i="268" s="1"/>
  <c r="U313" i="268" s="1"/>
  <c r="U314" i="268" s="1"/>
  <c r="U315" i="268" s="1"/>
  <c r="U316" i="268" s="1"/>
  <c r="U317" i="268" s="1"/>
  <c r="U318" i="268" s="1"/>
  <c r="U319" i="268" s="1"/>
  <c r="U320" i="268" s="1"/>
  <c r="U321" i="268" s="1"/>
  <c r="U322" i="268" s="1"/>
  <c r="U323" i="268" s="1"/>
  <c r="U324" i="268" s="1"/>
  <c r="U325" i="268" s="1"/>
  <c r="P302" i="265"/>
  <c r="O131" i="265"/>
  <c r="O132" i="265" s="1"/>
  <c r="S293" i="292"/>
  <c r="S204" i="304"/>
  <c r="R270" i="292"/>
  <c r="V52" i="289"/>
  <c r="N44" i="277"/>
  <c r="Q237" i="292"/>
  <c r="W59" i="292"/>
  <c r="U59" i="292"/>
  <c r="V62" i="292"/>
  <c r="W86" i="289"/>
  <c r="P60" i="313"/>
  <c r="Q69" i="304"/>
  <c r="U68" i="304"/>
  <c r="U60" i="298"/>
  <c r="O62" i="292"/>
  <c r="P86" i="289"/>
  <c r="U52" i="289"/>
  <c r="N43" i="280"/>
  <c r="H42" i="280"/>
  <c r="E42" i="280" s="1"/>
  <c r="R49" i="301"/>
  <c r="I43" i="319"/>
  <c r="F43" i="319" s="1"/>
  <c r="O44" i="319"/>
  <c r="W59" i="298"/>
  <c r="R60" i="298"/>
  <c r="N43" i="298"/>
  <c r="H42" i="298"/>
  <c r="E42" i="298" s="1"/>
  <c r="N44" i="316"/>
  <c r="H43" i="316"/>
  <c r="E43" i="316" s="1"/>
  <c r="P46" i="316"/>
  <c r="P43" i="286"/>
  <c r="J42" i="286"/>
  <c r="G42" i="286" s="1"/>
  <c r="Q49" i="301"/>
  <c r="O56" i="313"/>
  <c r="N59" i="292"/>
  <c r="T43" i="316"/>
  <c r="S49" i="301"/>
  <c r="R210" i="289"/>
  <c r="N48" i="301"/>
  <c r="U48" i="301"/>
  <c r="R53" i="289"/>
  <c r="S61" i="304"/>
  <c r="N58" i="313"/>
  <c r="S60" i="292"/>
  <c r="W60" i="292" s="1"/>
  <c r="R59" i="304"/>
  <c r="Q53" i="289"/>
  <c r="P43" i="301"/>
  <c r="J42" i="301"/>
  <c r="G42" i="301" s="1"/>
  <c r="N52" i="289"/>
  <c r="Q60" i="292"/>
  <c r="U60" i="292" s="1"/>
  <c r="P43" i="304"/>
  <c r="J42" i="304"/>
  <c r="G42" i="304" s="1"/>
  <c r="Q61" i="298"/>
  <c r="R63" i="292"/>
  <c r="O45" i="277"/>
  <c r="V59" i="298"/>
  <c r="V58" i="304"/>
  <c r="V48" i="301"/>
  <c r="N56" i="319"/>
  <c r="S87" i="289"/>
  <c r="S60" i="298"/>
  <c r="T43" i="310"/>
  <c r="O43" i="280"/>
  <c r="I42" i="280"/>
  <c r="F42" i="280" s="1"/>
  <c r="P59" i="292"/>
  <c r="O52" i="289"/>
  <c r="W60" i="304"/>
  <c r="W48" i="301"/>
  <c r="O43" i="286"/>
  <c r="I42" i="286"/>
  <c r="F42" i="286" s="1"/>
  <c r="O44" i="316"/>
  <c r="I43" i="316"/>
  <c r="F43" i="316" s="1"/>
  <c r="D46" i="319"/>
  <c r="T45" i="319"/>
  <c r="H44" i="319"/>
  <c r="E44" i="319" s="1"/>
  <c r="K45" i="319"/>
  <c r="M46" i="319"/>
  <c r="P44" i="319"/>
  <c r="J43" i="319"/>
  <c r="G43" i="319" s="1"/>
  <c r="L48" i="319"/>
  <c r="C47" i="319"/>
  <c r="L47" i="316"/>
  <c r="D47" i="316"/>
  <c r="K46" i="316"/>
  <c r="M45" i="316"/>
  <c r="J44" i="316"/>
  <c r="G44" i="316" s="1"/>
  <c r="C46" i="316"/>
  <c r="C48" i="313"/>
  <c r="M45" i="313"/>
  <c r="J44" i="313"/>
  <c r="G44" i="313" s="1"/>
  <c r="T46" i="313"/>
  <c r="D47" i="313"/>
  <c r="H44" i="313"/>
  <c r="E44" i="313" s="1"/>
  <c r="K45" i="313"/>
  <c r="L45" i="313"/>
  <c r="I44" i="313"/>
  <c r="F44" i="313" s="1"/>
  <c r="D46" i="310"/>
  <c r="L50" i="310"/>
  <c r="O45" i="310"/>
  <c r="I44" i="310"/>
  <c r="F44" i="310" s="1"/>
  <c r="M45" i="310"/>
  <c r="J44" i="310"/>
  <c r="G44" i="310" s="1"/>
  <c r="C48" i="310"/>
  <c r="K46" i="310"/>
  <c r="M46" i="307"/>
  <c r="J45" i="307"/>
  <c r="G45" i="307" s="1"/>
  <c r="N45" i="307"/>
  <c r="H44" i="307"/>
  <c r="E44" i="307" s="1"/>
  <c r="K47" i="307"/>
  <c r="L47" i="307"/>
  <c r="C48" i="307"/>
  <c r="O45" i="307"/>
  <c r="I44" i="307"/>
  <c r="F44" i="307" s="1"/>
  <c r="T45" i="307"/>
  <c r="D46" i="307"/>
  <c r="M46" i="304"/>
  <c r="L47" i="304"/>
  <c r="C48" i="304"/>
  <c r="O43" i="304"/>
  <c r="I42" i="304"/>
  <c r="F42" i="304" s="1"/>
  <c r="D48" i="304"/>
  <c r="T47" i="304"/>
  <c r="K46" i="304"/>
  <c r="N43" i="304"/>
  <c r="H42" i="304"/>
  <c r="E42" i="304" s="1"/>
  <c r="D44" i="301"/>
  <c r="T43" i="301"/>
  <c r="H43" i="301"/>
  <c r="E43" i="301" s="1"/>
  <c r="K44" i="301"/>
  <c r="M45" i="301"/>
  <c r="C44" i="301"/>
  <c r="L45" i="301"/>
  <c r="O43" i="301"/>
  <c r="I42" i="301"/>
  <c r="F42" i="301" s="1"/>
  <c r="O43" i="298"/>
  <c r="I42" i="298"/>
  <c r="F42" i="298" s="1"/>
  <c r="M47" i="298"/>
  <c r="C44" i="298"/>
  <c r="T43" i="298"/>
  <c r="P43" i="298"/>
  <c r="J42" i="298"/>
  <c r="G42" i="298" s="1"/>
  <c r="D47" i="298"/>
  <c r="L45" i="298"/>
  <c r="K46" i="298"/>
  <c r="D45" i="292"/>
  <c r="T44" i="292"/>
  <c r="C45" i="292"/>
  <c r="M44" i="292"/>
  <c r="J43" i="292"/>
  <c r="G43" i="292" s="1"/>
  <c r="K44" i="292"/>
  <c r="H43" i="292"/>
  <c r="E43" i="292" s="1"/>
  <c r="I43" i="292"/>
  <c r="F43" i="292" s="1"/>
  <c r="L44" i="292"/>
  <c r="I43" i="289"/>
  <c r="F43" i="289" s="1"/>
  <c r="L44" i="289"/>
  <c r="J43" i="289"/>
  <c r="G43" i="289" s="1"/>
  <c r="M44" i="289"/>
  <c r="D45" i="289"/>
  <c r="H43" i="289"/>
  <c r="E43" i="289" s="1"/>
  <c r="K44" i="289"/>
  <c r="C44" i="289"/>
  <c r="M45" i="286"/>
  <c r="N43" i="286"/>
  <c r="H42" i="286"/>
  <c r="E42" i="286" s="1"/>
  <c r="L45" i="286"/>
  <c r="K45" i="286"/>
  <c r="C44" i="286"/>
  <c r="D44" i="286"/>
  <c r="T43" i="286"/>
  <c r="O43" i="283"/>
  <c r="I42" i="283"/>
  <c r="F42" i="283" s="1"/>
  <c r="D46" i="283"/>
  <c r="L47" i="283"/>
  <c r="C44" i="283"/>
  <c r="T43" i="283"/>
  <c r="M45" i="283"/>
  <c r="P43" i="283"/>
  <c r="J42" i="283"/>
  <c r="G42" i="283" s="1"/>
  <c r="K44" i="283"/>
  <c r="H43" i="283"/>
  <c r="E43" i="283" s="1"/>
  <c r="M45" i="280"/>
  <c r="K45" i="280"/>
  <c r="D45" i="280"/>
  <c r="T44" i="280"/>
  <c r="C46" i="280"/>
  <c r="L45" i="280"/>
  <c r="P43" i="280"/>
  <c r="J42" i="280"/>
  <c r="G42" i="280" s="1"/>
  <c r="D45" i="277"/>
  <c r="I44" i="277"/>
  <c r="L45" i="277"/>
  <c r="H44" i="277"/>
  <c r="K45" i="277"/>
  <c r="C44" i="277"/>
  <c r="F43" i="277"/>
  <c r="E43" i="277"/>
  <c r="J45" i="277"/>
  <c r="M46" i="277"/>
  <c r="G43" i="277"/>
  <c r="C47" i="265"/>
  <c r="H42" i="265"/>
  <c r="E42" i="265" s="1"/>
  <c r="L45" i="265"/>
  <c r="K45" i="265"/>
  <c r="I42" i="265"/>
  <c r="F42" i="265" s="1"/>
  <c r="J42" i="265"/>
  <c r="G42" i="265" s="1"/>
  <c r="T46" i="265"/>
  <c r="D47" i="265"/>
  <c r="M47" i="265"/>
  <c r="W56" i="319" l="1"/>
  <c r="V43" i="268"/>
  <c r="Q174" i="319"/>
  <c r="U174" i="319" s="1"/>
  <c r="R176" i="319"/>
  <c r="V176" i="319" s="1"/>
  <c r="S56" i="319"/>
  <c r="V144" i="316"/>
  <c r="W144" i="316"/>
  <c r="V173" i="313"/>
  <c r="P46" i="310"/>
  <c r="V47" i="310"/>
  <c r="W47" i="310"/>
  <c r="N45" i="310"/>
  <c r="H44" i="310"/>
  <c r="E44" i="310" s="1"/>
  <c r="U46" i="310"/>
  <c r="W59" i="307"/>
  <c r="U58" i="307"/>
  <c r="P58" i="307"/>
  <c r="P59" i="307" s="1"/>
  <c r="V145" i="307"/>
  <c r="W51" i="280"/>
  <c r="B46" i="268"/>
  <c r="V44" i="271"/>
  <c r="T43" i="271"/>
  <c r="W262" i="268"/>
  <c r="W263" i="268" s="1"/>
  <c r="N67" i="265"/>
  <c r="N68" i="265" s="1"/>
  <c r="O133" i="265"/>
  <c r="P303" i="265"/>
  <c r="S205" i="304"/>
  <c r="S294" i="292"/>
  <c r="W61" i="304"/>
  <c r="R271" i="292"/>
  <c r="Q238" i="292"/>
  <c r="P47" i="316"/>
  <c r="N49" i="301"/>
  <c r="V60" i="298"/>
  <c r="O63" i="292"/>
  <c r="N53" i="289"/>
  <c r="P87" i="289"/>
  <c r="O53" i="289"/>
  <c r="O46" i="277"/>
  <c r="N57" i="319"/>
  <c r="N59" i="313"/>
  <c r="U69" i="304"/>
  <c r="V59" i="304"/>
  <c r="Q70" i="304"/>
  <c r="W49" i="301"/>
  <c r="V49" i="301"/>
  <c r="P60" i="292"/>
  <c r="N60" i="292"/>
  <c r="N44" i="280"/>
  <c r="H43" i="280"/>
  <c r="E43" i="280" s="1"/>
  <c r="P44" i="304"/>
  <c r="J43" i="304"/>
  <c r="G43" i="304" s="1"/>
  <c r="Q54" i="289"/>
  <c r="S50" i="301"/>
  <c r="N44" i="298"/>
  <c r="H43" i="298"/>
  <c r="E43" i="298" s="1"/>
  <c r="T44" i="310"/>
  <c r="R54" i="289"/>
  <c r="V53" i="289"/>
  <c r="T44" i="316"/>
  <c r="R60" i="304"/>
  <c r="U53" i="289"/>
  <c r="N45" i="316"/>
  <c r="H44" i="316"/>
  <c r="E44" i="316" s="1"/>
  <c r="R61" i="298"/>
  <c r="V63" i="292"/>
  <c r="S61" i="292"/>
  <c r="W61" i="292" s="1"/>
  <c r="O57" i="313"/>
  <c r="W60" i="298"/>
  <c r="R50" i="301"/>
  <c r="S62" i="304"/>
  <c r="W62" i="304" s="1"/>
  <c r="U49" i="301"/>
  <c r="S61" i="298"/>
  <c r="Q61" i="292"/>
  <c r="Q50" i="301"/>
  <c r="O45" i="319"/>
  <c r="I44" i="319"/>
  <c r="F44" i="319" s="1"/>
  <c r="P61" i="277"/>
  <c r="S88" i="289"/>
  <c r="R64" i="292"/>
  <c r="R211" i="289"/>
  <c r="P44" i="286"/>
  <c r="J43" i="286"/>
  <c r="G43" i="286" s="1"/>
  <c r="O44" i="280"/>
  <c r="I43" i="280"/>
  <c r="F43" i="280" s="1"/>
  <c r="P61" i="313"/>
  <c r="W87" i="289"/>
  <c r="Q62" i="298"/>
  <c r="P44" i="301"/>
  <c r="J43" i="301"/>
  <c r="G43" i="301" s="1"/>
  <c r="U61" i="298"/>
  <c r="N45" i="277"/>
  <c r="H45" i="277" s="1"/>
  <c r="O45" i="316"/>
  <c r="I44" i="316"/>
  <c r="F44" i="316" s="1"/>
  <c r="O44" i="286"/>
  <c r="I43" i="286"/>
  <c r="F43" i="286" s="1"/>
  <c r="P45" i="319"/>
  <c r="J44" i="319"/>
  <c r="G44" i="319" s="1"/>
  <c r="H45" i="319"/>
  <c r="E45" i="319" s="1"/>
  <c r="K46" i="319"/>
  <c r="M47" i="319"/>
  <c r="C48" i="319"/>
  <c r="L49" i="319"/>
  <c r="D47" i="319"/>
  <c r="T46" i="319"/>
  <c r="K47" i="316"/>
  <c r="D48" i="316"/>
  <c r="C47" i="316"/>
  <c r="J45" i="316"/>
  <c r="G45" i="316" s="1"/>
  <c r="M46" i="316"/>
  <c r="L48" i="316"/>
  <c r="L46" i="313"/>
  <c r="I45" i="313"/>
  <c r="F45" i="313" s="1"/>
  <c r="D48" i="313"/>
  <c r="T47" i="313"/>
  <c r="J45" i="313"/>
  <c r="G45" i="313" s="1"/>
  <c r="M46" i="313"/>
  <c r="H45" i="313"/>
  <c r="E45" i="313" s="1"/>
  <c r="K46" i="313"/>
  <c r="C49" i="313"/>
  <c r="C49" i="310"/>
  <c r="J45" i="310"/>
  <c r="G45" i="310" s="1"/>
  <c r="M46" i="310"/>
  <c r="O46" i="310"/>
  <c r="I45" i="310"/>
  <c r="F45" i="310" s="1"/>
  <c r="L51" i="310"/>
  <c r="K47" i="310"/>
  <c r="D47" i="310"/>
  <c r="O46" i="307"/>
  <c r="I45" i="307"/>
  <c r="F45" i="307" s="1"/>
  <c r="C49" i="307"/>
  <c r="L48" i="307"/>
  <c r="K48" i="307"/>
  <c r="D47" i="307"/>
  <c r="T46" i="307"/>
  <c r="N46" i="307"/>
  <c r="H45" i="307"/>
  <c r="E45" i="307" s="1"/>
  <c r="M47" i="307"/>
  <c r="J46" i="307"/>
  <c r="G46" i="307" s="1"/>
  <c r="D49" i="304"/>
  <c r="T48" i="304"/>
  <c r="O44" i="304"/>
  <c r="I43" i="304"/>
  <c r="F43" i="304" s="1"/>
  <c r="N44" i="304"/>
  <c r="H43" i="304"/>
  <c r="E43" i="304" s="1"/>
  <c r="L48" i="304"/>
  <c r="C49" i="304"/>
  <c r="K47" i="304"/>
  <c r="M47" i="304"/>
  <c r="C45" i="301"/>
  <c r="L46" i="301"/>
  <c r="M46" i="301"/>
  <c r="H44" i="301"/>
  <c r="E44" i="301" s="1"/>
  <c r="K45" i="301"/>
  <c r="T44" i="301"/>
  <c r="D45" i="301"/>
  <c r="O44" i="301"/>
  <c r="I43" i="301"/>
  <c r="F43" i="301" s="1"/>
  <c r="P44" i="298"/>
  <c r="J43" i="298"/>
  <c r="G43" i="298" s="1"/>
  <c r="C45" i="298"/>
  <c r="T44" i="298"/>
  <c r="K47" i="298"/>
  <c r="D48" i="298"/>
  <c r="L46" i="298"/>
  <c r="M48" i="298"/>
  <c r="O44" i="298"/>
  <c r="I43" i="298"/>
  <c r="F43" i="298" s="1"/>
  <c r="K45" i="292"/>
  <c r="H44" i="292"/>
  <c r="E44" i="292" s="1"/>
  <c r="J44" i="292"/>
  <c r="G44" i="292" s="1"/>
  <c r="M45" i="292"/>
  <c r="C46" i="292"/>
  <c r="I44" i="292"/>
  <c r="F44" i="292" s="1"/>
  <c r="L45" i="292"/>
  <c r="T45" i="292"/>
  <c r="D46" i="292"/>
  <c r="C45" i="289"/>
  <c r="T45" i="289" s="1"/>
  <c r="K45" i="289"/>
  <c r="H44" i="289"/>
  <c r="E44" i="289" s="1"/>
  <c r="T44" i="289"/>
  <c r="D46" i="289"/>
  <c r="I44" i="289"/>
  <c r="F44" i="289" s="1"/>
  <c r="L45" i="289"/>
  <c r="J44" i="289"/>
  <c r="G44" i="289" s="1"/>
  <c r="M45" i="289"/>
  <c r="D45" i="286"/>
  <c r="T44" i="286"/>
  <c r="C45" i="286"/>
  <c r="K46" i="286"/>
  <c r="L46" i="286"/>
  <c r="N44" i="286"/>
  <c r="H43" i="286"/>
  <c r="E43" i="286" s="1"/>
  <c r="M46" i="286"/>
  <c r="L48" i="283"/>
  <c r="P44" i="283"/>
  <c r="J43" i="283"/>
  <c r="G43" i="283" s="1"/>
  <c r="D47" i="283"/>
  <c r="M46" i="283"/>
  <c r="C45" i="283"/>
  <c r="T44" i="283"/>
  <c r="H44" i="283"/>
  <c r="E44" i="283" s="1"/>
  <c r="K45" i="283"/>
  <c r="O44" i="283"/>
  <c r="I43" i="283"/>
  <c r="F43" i="283" s="1"/>
  <c r="C47" i="280"/>
  <c r="K46" i="280"/>
  <c r="T45" i="280"/>
  <c r="D46" i="280"/>
  <c r="P44" i="280"/>
  <c r="J43" i="280"/>
  <c r="G43" i="280" s="1"/>
  <c r="L46" i="280"/>
  <c r="M46" i="280"/>
  <c r="M47" i="277"/>
  <c r="J46" i="277"/>
  <c r="F44" i="277"/>
  <c r="C45" i="277"/>
  <c r="T45" i="277" s="1"/>
  <c r="E44" i="277"/>
  <c r="K46" i="277"/>
  <c r="I45" i="277"/>
  <c r="L46" i="277"/>
  <c r="T44" i="277"/>
  <c r="G44" i="277"/>
  <c r="D46" i="277"/>
  <c r="J43" i="265"/>
  <c r="G43" i="265" s="1"/>
  <c r="K46" i="265"/>
  <c r="D48" i="265"/>
  <c r="T47" i="265"/>
  <c r="C48" i="265"/>
  <c r="I43" i="265"/>
  <c r="F43" i="265" s="1"/>
  <c r="L46" i="265"/>
  <c r="M48" i="265"/>
  <c r="H43" i="265"/>
  <c r="E43" i="265" s="1"/>
  <c r="U175" i="319" l="1"/>
  <c r="V44" i="268"/>
  <c r="S57" i="319"/>
  <c r="W57" i="319" s="1"/>
  <c r="R177" i="319"/>
  <c r="V177" i="319" s="1"/>
  <c r="Q175" i="319"/>
  <c r="V145" i="316"/>
  <c r="W145" i="316"/>
  <c r="V174" i="313"/>
  <c r="U47" i="310"/>
  <c r="N46" i="310"/>
  <c r="H45" i="310"/>
  <c r="E45" i="310" s="1"/>
  <c r="W48" i="310"/>
  <c r="P47" i="310"/>
  <c r="V48" i="310"/>
  <c r="V146" i="307"/>
  <c r="U59" i="307"/>
  <c r="W60" i="307"/>
  <c r="N48" i="283"/>
  <c r="N49" i="283" s="1"/>
  <c r="W52" i="280"/>
  <c r="B47" i="268"/>
  <c r="V45" i="271"/>
  <c r="T44" i="271"/>
  <c r="P304" i="265"/>
  <c r="N69" i="265"/>
  <c r="S295" i="292"/>
  <c r="S206" i="304"/>
  <c r="N50" i="301"/>
  <c r="R272" i="292"/>
  <c r="V61" i="298"/>
  <c r="Q239" i="292"/>
  <c r="N58" i="319"/>
  <c r="P48" i="316"/>
  <c r="W50" i="301"/>
  <c r="N61" i="292"/>
  <c r="O54" i="289"/>
  <c r="N54" i="289"/>
  <c r="P62" i="313"/>
  <c r="Q71" i="304"/>
  <c r="U70" i="304"/>
  <c r="U62" i="298"/>
  <c r="V64" i="292"/>
  <c r="P61" i="292"/>
  <c r="W88" i="289"/>
  <c r="V54" i="289"/>
  <c r="N45" i="280"/>
  <c r="H44" i="280"/>
  <c r="E44" i="280" s="1"/>
  <c r="O47" i="277"/>
  <c r="O46" i="319"/>
  <c r="I45" i="319"/>
  <c r="F45" i="319" s="1"/>
  <c r="R62" i="298"/>
  <c r="R65" i="292"/>
  <c r="P62" i="277"/>
  <c r="U50" i="301"/>
  <c r="R61" i="304"/>
  <c r="T45" i="310"/>
  <c r="S51" i="301"/>
  <c r="N46" i="277"/>
  <c r="H46" i="277" s="1"/>
  <c r="P45" i="301"/>
  <c r="J44" i="301"/>
  <c r="G44" i="301" s="1"/>
  <c r="Q62" i="292"/>
  <c r="R51" i="301"/>
  <c r="P45" i="286"/>
  <c r="J44" i="286"/>
  <c r="G44" i="286" s="1"/>
  <c r="Q51" i="301"/>
  <c r="N51" i="301" s="1"/>
  <c r="S63" i="304"/>
  <c r="W61" i="298"/>
  <c r="S62" i="292"/>
  <c r="N46" i="316"/>
  <c r="H45" i="316"/>
  <c r="E45" i="316" s="1"/>
  <c r="S89" i="289"/>
  <c r="T45" i="316"/>
  <c r="P45" i="304"/>
  <c r="J44" i="304"/>
  <c r="G44" i="304" s="1"/>
  <c r="R212" i="289"/>
  <c r="Q63" i="298"/>
  <c r="O58" i="313"/>
  <c r="Q55" i="289"/>
  <c r="V60" i="304"/>
  <c r="U54" i="289"/>
  <c r="R55" i="289"/>
  <c r="V50" i="301"/>
  <c r="O45" i="280"/>
  <c r="I44" i="280"/>
  <c r="F44" i="280" s="1"/>
  <c r="S62" i="298"/>
  <c r="N60" i="313"/>
  <c r="N45" i="298"/>
  <c r="H44" i="298"/>
  <c r="E44" i="298" s="1"/>
  <c r="O64" i="292"/>
  <c r="P88" i="289"/>
  <c r="U61" i="292"/>
  <c r="G45" i="277"/>
  <c r="O45" i="286"/>
  <c r="I44" i="286"/>
  <c r="F44" i="286" s="1"/>
  <c r="O46" i="316"/>
  <c r="I45" i="316"/>
  <c r="F45" i="316" s="1"/>
  <c r="C49" i="319"/>
  <c r="M48" i="319"/>
  <c r="H46" i="319"/>
  <c r="E46" i="319" s="1"/>
  <c r="K47" i="319"/>
  <c r="D48" i="319"/>
  <c r="T47" i="319"/>
  <c r="L50" i="319"/>
  <c r="P46" i="319"/>
  <c r="J45" i="319"/>
  <c r="G45" i="319" s="1"/>
  <c r="C48" i="316"/>
  <c r="M47" i="316"/>
  <c r="J46" i="316"/>
  <c r="G46" i="316" s="1"/>
  <c r="D49" i="316"/>
  <c r="K48" i="316"/>
  <c r="L49" i="316"/>
  <c r="K47" i="313"/>
  <c r="H46" i="313"/>
  <c r="E46" i="313" s="1"/>
  <c r="C50" i="313"/>
  <c r="D49" i="313"/>
  <c r="T48" i="313"/>
  <c r="M47" i="313"/>
  <c r="J46" i="313"/>
  <c r="G46" i="313" s="1"/>
  <c r="L47" i="313"/>
  <c r="I46" i="313"/>
  <c r="F46" i="313" s="1"/>
  <c r="K48" i="310"/>
  <c r="L52" i="310"/>
  <c r="M47" i="310"/>
  <c r="J46" i="310"/>
  <c r="G46" i="310" s="1"/>
  <c r="D48" i="310"/>
  <c r="C50" i="310"/>
  <c r="O47" i="310"/>
  <c r="I46" i="310"/>
  <c r="F46" i="310" s="1"/>
  <c r="D48" i="307"/>
  <c r="T47" i="307"/>
  <c r="K49" i="307"/>
  <c r="N47" i="307"/>
  <c r="H46" i="307"/>
  <c r="E46" i="307" s="1"/>
  <c r="C50" i="307"/>
  <c r="M48" i="307"/>
  <c r="J47" i="307"/>
  <c r="G47" i="307" s="1"/>
  <c r="L49" i="307"/>
  <c r="O47" i="307"/>
  <c r="I46" i="307"/>
  <c r="F46" i="307" s="1"/>
  <c r="L49" i="304"/>
  <c r="C50" i="304"/>
  <c r="N45" i="304"/>
  <c r="H44" i="304"/>
  <c r="E44" i="304" s="1"/>
  <c r="M48" i="304"/>
  <c r="O45" i="304"/>
  <c r="I44" i="304"/>
  <c r="F44" i="304" s="1"/>
  <c r="K48" i="304"/>
  <c r="D50" i="304"/>
  <c r="T49" i="304"/>
  <c r="K46" i="301"/>
  <c r="H45" i="301"/>
  <c r="E45" i="301" s="1"/>
  <c r="T45" i="301"/>
  <c r="D46" i="301"/>
  <c r="M47" i="301"/>
  <c r="L47" i="301"/>
  <c r="C46" i="301"/>
  <c r="O45" i="301"/>
  <c r="I44" i="301"/>
  <c r="F44" i="301" s="1"/>
  <c r="K48" i="298"/>
  <c r="M49" i="298"/>
  <c r="D49" i="298"/>
  <c r="C46" i="298"/>
  <c r="T45" i="298"/>
  <c r="O45" i="298"/>
  <c r="I44" i="298"/>
  <c r="F44" i="298" s="1"/>
  <c r="L47" i="298"/>
  <c r="P45" i="298"/>
  <c r="J44" i="298"/>
  <c r="G44" i="298" s="1"/>
  <c r="T46" i="292"/>
  <c r="D47" i="292"/>
  <c r="I45" i="292"/>
  <c r="F45" i="292" s="1"/>
  <c r="L46" i="292"/>
  <c r="M46" i="292"/>
  <c r="J45" i="292"/>
  <c r="G45" i="292" s="1"/>
  <c r="C47" i="292"/>
  <c r="H45" i="292"/>
  <c r="E45" i="292" s="1"/>
  <c r="K46" i="292"/>
  <c r="K46" i="289"/>
  <c r="H45" i="289"/>
  <c r="E45" i="289" s="1"/>
  <c r="D47" i="289"/>
  <c r="L46" i="289"/>
  <c r="I45" i="289"/>
  <c r="F45" i="289" s="1"/>
  <c r="J45" i="289"/>
  <c r="G45" i="289" s="1"/>
  <c r="M46" i="289"/>
  <c r="C46" i="289"/>
  <c r="N45" i="286"/>
  <c r="H44" i="286"/>
  <c r="E44" i="286" s="1"/>
  <c r="L47" i="286"/>
  <c r="K47" i="286"/>
  <c r="M47" i="286"/>
  <c r="C46" i="286"/>
  <c r="D46" i="286"/>
  <c r="T45" i="286"/>
  <c r="K46" i="283"/>
  <c r="H45" i="283"/>
  <c r="E45" i="283" s="1"/>
  <c r="O45" i="283"/>
  <c r="I44" i="283"/>
  <c r="F44" i="283" s="1"/>
  <c r="P45" i="283"/>
  <c r="J44" i="283"/>
  <c r="G44" i="283" s="1"/>
  <c r="C46" i="283"/>
  <c r="T45" i="283"/>
  <c r="M47" i="283"/>
  <c r="D48" i="283"/>
  <c r="L49" i="283"/>
  <c r="L47" i="280"/>
  <c r="P45" i="280"/>
  <c r="J44" i="280"/>
  <c r="G44" i="280" s="1"/>
  <c r="M47" i="280"/>
  <c r="D47" i="280"/>
  <c r="T46" i="280"/>
  <c r="K47" i="280"/>
  <c r="C48" i="280"/>
  <c r="I46" i="277"/>
  <c r="L47" i="277"/>
  <c r="K47" i="277"/>
  <c r="C46" i="277"/>
  <c r="G46" i="277" s="1"/>
  <c r="E45" i="277"/>
  <c r="F45" i="277"/>
  <c r="D47" i="277"/>
  <c r="M48" i="277"/>
  <c r="J47" i="277"/>
  <c r="D49" i="265"/>
  <c r="T48" i="265"/>
  <c r="I44" i="265"/>
  <c r="F44" i="265" s="1"/>
  <c r="C49" i="265"/>
  <c r="H44" i="265"/>
  <c r="E44" i="265" s="1"/>
  <c r="K47" i="265"/>
  <c r="M49" i="265"/>
  <c r="L47" i="265"/>
  <c r="J44" i="265"/>
  <c r="G44" i="265" s="1"/>
  <c r="W58" i="319" l="1"/>
  <c r="W51" i="301"/>
  <c r="V45" i="268"/>
  <c r="Q176" i="319"/>
  <c r="U176" i="319" s="1"/>
  <c r="R178" i="319"/>
  <c r="V178" i="319" s="1"/>
  <c r="S58" i="319"/>
  <c r="V146" i="316"/>
  <c r="W146" i="316"/>
  <c r="V175" i="313"/>
  <c r="P48" i="310"/>
  <c r="W49" i="310"/>
  <c r="N47" i="310"/>
  <c r="H46" i="310"/>
  <c r="E46" i="310" s="1"/>
  <c r="V49" i="310"/>
  <c r="U48" i="310"/>
  <c r="W61" i="307"/>
  <c r="U60" i="307"/>
  <c r="P60" i="307"/>
  <c r="P61" i="307" s="1"/>
  <c r="V147" i="307"/>
  <c r="W53" i="280"/>
  <c r="B48" i="268"/>
  <c r="V46" i="271"/>
  <c r="T45" i="271"/>
  <c r="W264" i="268"/>
  <c r="W265" i="268" s="1"/>
  <c r="O134" i="265"/>
  <c r="O135" i="265" s="1"/>
  <c r="P305" i="265"/>
  <c r="S207" i="304"/>
  <c r="S296" i="292"/>
  <c r="V62" i="298"/>
  <c r="R273" i="292"/>
  <c r="O65" i="292"/>
  <c r="Q240" i="292"/>
  <c r="N55" i="289"/>
  <c r="U71" i="304"/>
  <c r="V61" i="304"/>
  <c r="U63" i="298"/>
  <c r="V65" i="292"/>
  <c r="W89" i="289"/>
  <c r="V55" i="289"/>
  <c r="P89" i="289"/>
  <c r="O48" i="277"/>
  <c r="P49" i="316"/>
  <c r="Q72" i="304"/>
  <c r="U55" i="289"/>
  <c r="N46" i="280"/>
  <c r="H45" i="280"/>
  <c r="E45" i="280" s="1"/>
  <c r="P63" i="277"/>
  <c r="P46" i="286"/>
  <c r="J45" i="286"/>
  <c r="G45" i="286" s="1"/>
  <c r="S90" i="289"/>
  <c r="N47" i="316"/>
  <c r="H46" i="316"/>
  <c r="E46" i="316" s="1"/>
  <c r="S52" i="301"/>
  <c r="W52" i="301" s="1"/>
  <c r="U62" i="292"/>
  <c r="O59" i="313"/>
  <c r="R63" i="298"/>
  <c r="S63" i="292"/>
  <c r="R52" i="301"/>
  <c r="T46" i="310"/>
  <c r="W62" i="292"/>
  <c r="R56" i="289"/>
  <c r="O55" i="289"/>
  <c r="W62" i="298"/>
  <c r="R66" i="292"/>
  <c r="Q63" i="292"/>
  <c r="N61" i="313"/>
  <c r="O46" i="280"/>
  <c r="I45" i="280"/>
  <c r="F45" i="280" s="1"/>
  <c r="R213" i="289"/>
  <c r="T46" i="316"/>
  <c r="S64" i="304"/>
  <c r="R62" i="304"/>
  <c r="N46" i="298"/>
  <c r="H45" i="298"/>
  <c r="E45" i="298" s="1"/>
  <c r="Q56" i="289"/>
  <c r="N56" i="289" s="1"/>
  <c r="W63" i="304"/>
  <c r="Q52" i="301"/>
  <c r="N52" i="301" s="1"/>
  <c r="N59" i="319"/>
  <c r="P63" i="313"/>
  <c r="V51" i="301"/>
  <c r="P62" i="292"/>
  <c r="P46" i="301"/>
  <c r="J45" i="301"/>
  <c r="G45" i="301" s="1"/>
  <c r="O47" i="319"/>
  <c r="I46" i="319"/>
  <c r="F46" i="319" s="1"/>
  <c r="S63" i="298"/>
  <c r="Q64" i="298"/>
  <c r="P46" i="304"/>
  <c r="J45" i="304"/>
  <c r="G45" i="304" s="1"/>
  <c r="N47" i="277"/>
  <c r="H47" i="277" s="1"/>
  <c r="U51" i="301"/>
  <c r="N62" i="292"/>
  <c r="O47" i="316"/>
  <c r="I46" i="316"/>
  <c r="F46" i="316" s="1"/>
  <c r="O46" i="286"/>
  <c r="I45" i="286"/>
  <c r="F45" i="286" s="1"/>
  <c r="T46" i="277"/>
  <c r="K48" i="319"/>
  <c r="H47" i="319"/>
  <c r="E47" i="319" s="1"/>
  <c r="P47" i="319"/>
  <c r="J46" i="319"/>
  <c r="G46" i="319" s="1"/>
  <c r="C50" i="319"/>
  <c r="D49" i="319"/>
  <c r="T48" i="319"/>
  <c r="M49" i="319"/>
  <c r="L51" i="319"/>
  <c r="K49" i="316"/>
  <c r="D50" i="316"/>
  <c r="J47" i="316"/>
  <c r="G47" i="316" s="1"/>
  <c r="M48" i="316"/>
  <c r="C49" i="316"/>
  <c r="L50" i="316"/>
  <c r="M48" i="313"/>
  <c r="J47" i="313"/>
  <c r="G47" i="313" s="1"/>
  <c r="I47" i="313"/>
  <c r="F47" i="313" s="1"/>
  <c r="L48" i="313"/>
  <c r="C51" i="313"/>
  <c r="D50" i="313"/>
  <c r="T49" i="313"/>
  <c r="H47" i="313"/>
  <c r="E47" i="313" s="1"/>
  <c r="K48" i="313"/>
  <c r="D49" i="310"/>
  <c r="L53" i="310"/>
  <c r="J47" i="310"/>
  <c r="G47" i="310" s="1"/>
  <c r="M48" i="310"/>
  <c r="O48" i="310"/>
  <c r="I47" i="310"/>
  <c r="F47" i="310" s="1"/>
  <c r="C51" i="310"/>
  <c r="K49" i="310"/>
  <c r="N48" i="307"/>
  <c r="H47" i="307"/>
  <c r="E47" i="307" s="1"/>
  <c r="C51" i="307"/>
  <c r="O48" i="307"/>
  <c r="I47" i="307"/>
  <c r="F47" i="307" s="1"/>
  <c r="L50" i="307"/>
  <c r="K50" i="307"/>
  <c r="M49" i="307"/>
  <c r="J48" i="307"/>
  <c r="G48" i="307" s="1"/>
  <c r="D49" i="307"/>
  <c r="T48" i="307"/>
  <c r="K49" i="304"/>
  <c r="M49" i="304"/>
  <c r="O46" i="304"/>
  <c r="I45" i="304"/>
  <c r="F45" i="304" s="1"/>
  <c r="N46" i="304"/>
  <c r="H45" i="304"/>
  <c r="E45" i="304" s="1"/>
  <c r="C51" i="304"/>
  <c r="D51" i="304"/>
  <c r="T50" i="304"/>
  <c r="L50" i="304"/>
  <c r="C47" i="301"/>
  <c r="L48" i="301"/>
  <c r="M48" i="301"/>
  <c r="D47" i="301"/>
  <c r="T46" i="301"/>
  <c r="O46" i="301"/>
  <c r="I45" i="301"/>
  <c r="F45" i="301" s="1"/>
  <c r="H46" i="301"/>
  <c r="E46" i="301" s="1"/>
  <c r="K47" i="301"/>
  <c r="C47" i="298"/>
  <c r="T46" i="298"/>
  <c r="P46" i="298"/>
  <c r="J45" i="298"/>
  <c r="G45" i="298" s="1"/>
  <c r="M50" i="298"/>
  <c r="D50" i="298"/>
  <c r="L48" i="298"/>
  <c r="O46" i="298"/>
  <c r="I45" i="298"/>
  <c r="F45" i="298" s="1"/>
  <c r="K49" i="298"/>
  <c r="H46" i="292"/>
  <c r="E46" i="292" s="1"/>
  <c r="K47" i="292"/>
  <c r="J46" i="292"/>
  <c r="G46" i="292" s="1"/>
  <c r="M47" i="292"/>
  <c r="I46" i="292"/>
  <c r="F46" i="292" s="1"/>
  <c r="L47" i="292"/>
  <c r="C48" i="292"/>
  <c r="T47" i="292"/>
  <c r="D48" i="292"/>
  <c r="C47" i="289"/>
  <c r="T47" i="289" s="1"/>
  <c r="I46" i="289"/>
  <c r="F46" i="289" s="1"/>
  <c r="L47" i="289"/>
  <c r="T46" i="289"/>
  <c r="J46" i="289"/>
  <c r="G46" i="289" s="1"/>
  <c r="M47" i="289"/>
  <c r="D48" i="289"/>
  <c r="H46" i="289"/>
  <c r="E46" i="289" s="1"/>
  <c r="K47" i="289"/>
  <c r="L48" i="286"/>
  <c r="K48" i="286"/>
  <c r="D47" i="286"/>
  <c r="T46" i="286"/>
  <c r="C47" i="286"/>
  <c r="M48" i="286"/>
  <c r="N46" i="286"/>
  <c r="H45" i="286"/>
  <c r="E45" i="286" s="1"/>
  <c r="M48" i="283"/>
  <c r="C47" i="283"/>
  <c r="T46" i="283"/>
  <c r="P46" i="283"/>
  <c r="J45" i="283"/>
  <c r="G45" i="283" s="1"/>
  <c r="O46" i="283"/>
  <c r="I45" i="283"/>
  <c r="F45" i="283" s="1"/>
  <c r="D49" i="283"/>
  <c r="L50" i="283"/>
  <c r="H46" i="283"/>
  <c r="E46" i="283" s="1"/>
  <c r="K47" i="283"/>
  <c r="K48" i="280"/>
  <c r="D48" i="280"/>
  <c r="T47" i="280"/>
  <c r="M48" i="280"/>
  <c r="P46" i="280"/>
  <c r="J45" i="280"/>
  <c r="G45" i="280" s="1"/>
  <c r="L48" i="280"/>
  <c r="C49" i="280"/>
  <c r="M49" i="277"/>
  <c r="J48" i="277"/>
  <c r="D48" i="277"/>
  <c r="K48" i="277"/>
  <c r="I47" i="277"/>
  <c r="L48" i="277"/>
  <c r="F46" i="277"/>
  <c r="E46" i="277"/>
  <c r="C47" i="277"/>
  <c r="K48" i="265"/>
  <c r="H45" i="265"/>
  <c r="E45" i="265" s="1"/>
  <c r="C50" i="265"/>
  <c r="J45" i="265"/>
  <c r="G45" i="265" s="1"/>
  <c r="L48" i="265"/>
  <c r="I45" i="265"/>
  <c r="F45" i="265" s="1"/>
  <c r="M50" i="265"/>
  <c r="D50" i="265"/>
  <c r="T49" i="265"/>
  <c r="U177" i="319" l="1"/>
  <c r="V63" i="298"/>
  <c r="V46" i="268"/>
  <c r="S59" i="319"/>
  <c r="W59" i="319" s="1"/>
  <c r="R179" i="319"/>
  <c r="V179" i="319" s="1"/>
  <c r="Q177" i="319"/>
  <c r="V147" i="316"/>
  <c r="W147" i="316"/>
  <c r="V176" i="313"/>
  <c r="V50" i="310"/>
  <c r="N48" i="310"/>
  <c r="H47" i="310"/>
  <c r="E47" i="310" s="1"/>
  <c r="W50" i="310"/>
  <c r="U49" i="310"/>
  <c r="P49" i="310"/>
  <c r="V148" i="307"/>
  <c r="U61" i="307"/>
  <c r="W62" i="307"/>
  <c r="N50" i="283"/>
  <c r="N51" i="283" s="1"/>
  <c r="W54" i="280"/>
  <c r="B49" i="268"/>
  <c r="V47" i="271"/>
  <c r="T46" i="271"/>
  <c r="O136" i="265"/>
  <c r="N70" i="265"/>
  <c r="N71" i="265" s="1"/>
  <c r="S297" i="292"/>
  <c r="S208" i="304"/>
  <c r="R274" i="292"/>
  <c r="V62" i="304"/>
  <c r="V66" i="292"/>
  <c r="Q241" i="292"/>
  <c r="O49" i="277"/>
  <c r="P50" i="316"/>
  <c r="P63" i="292"/>
  <c r="W63" i="292"/>
  <c r="O66" i="292"/>
  <c r="P90" i="289"/>
  <c r="P64" i="277"/>
  <c r="N60" i="319"/>
  <c r="P64" i="313"/>
  <c r="U72" i="304"/>
  <c r="Q73" i="304"/>
  <c r="V52" i="301"/>
  <c r="N63" i="292"/>
  <c r="U56" i="289"/>
  <c r="O56" i="289"/>
  <c r="N47" i="280"/>
  <c r="H46" i="280"/>
  <c r="E46" i="280" s="1"/>
  <c r="N48" i="277"/>
  <c r="H48" i="277" s="1"/>
  <c r="P47" i="304"/>
  <c r="J46" i="304"/>
  <c r="G46" i="304" s="1"/>
  <c r="W90" i="289"/>
  <c r="W64" i="304"/>
  <c r="P47" i="301"/>
  <c r="J46" i="301"/>
  <c r="G46" i="301" s="1"/>
  <c r="R63" i="304"/>
  <c r="V63" i="304" s="1"/>
  <c r="O47" i="280"/>
  <c r="I46" i="280"/>
  <c r="F46" i="280" s="1"/>
  <c r="W63" i="298"/>
  <c r="R57" i="289"/>
  <c r="U52" i="301"/>
  <c r="Q65" i="298"/>
  <c r="N47" i="298"/>
  <c r="H46" i="298"/>
  <c r="E46" i="298" s="1"/>
  <c r="N62" i="313"/>
  <c r="R64" i="298"/>
  <c r="V64" i="298" s="1"/>
  <c r="S53" i="301"/>
  <c r="W53" i="301" s="1"/>
  <c r="S65" i="304"/>
  <c r="U63" i="292"/>
  <c r="V56" i="289"/>
  <c r="S64" i="298"/>
  <c r="Q53" i="301"/>
  <c r="N53" i="301" s="1"/>
  <c r="T47" i="316"/>
  <c r="T47" i="310"/>
  <c r="N48" i="316"/>
  <c r="H47" i="316"/>
  <c r="E47" i="316" s="1"/>
  <c r="O48" i="319"/>
  <c r="I47" i="319"/>
  <c r="F47" i="319" s="1"/>
  <c r="Q57" i="289"/>
  <c r="R214" i="289"/>
  <c r="R215" i="289" s="1"/>
  <c r="R53" i="301"/>
  <c r="O60" i="313"/>
  <c r="U64" i="298"/>
  <c r="P65" i="277"/>
  <c r="S91" i="289"/>
  <c r="P47" i="286"/>
  <c r="J46" i="286"/>
  <c r="G46" i="286" s="1"/>
  <c r="R67" i="292"/>
  <c r="S64" i="292"/>
  <c r="Q64" i="292"/>
  <c r="O47" i="286"/>
  <c r="I46" i="286"/>
  <c r="F46" i="286" s="1"/>
  <c r="O48" i="316"/>
  <c r="I47" i="316"/>
  <c r="F47" i="316" s="1"/>
  <c r="C51" i="319"/>
  <c r="D50" i="319"/>
  <c r="T49" i="319"/>
  <c r="P48" i="319"/>
  <c r="J47" i="319"/>
  <c r="G47" i="319" s="1"/>
  <c r="L52" i="319"/>
  <c r="M50" i="319"/>
  <c r="H48" i="319"/>
  <c r="E48" i="319" s="1"/>
  <c r="K49" i="319"/>
  <c r="L51" i="316"/>
  <c r="M49" i="316"/>
  <c r="J48" i="316"/>
  <c r="G48" i="316" s="1"/>
  <c r="D51" i="316"/>
  <c r="C50" i="316"/>
  <c r="K50" i="316"/>
  <c r="T50" i="313"/>
  <c r="D51" i="313"/>
  <c r="I48" i="313"/>
  <c r="F48" i="313" s="1"/>
  <c r="L49" i="313"/>
  <c r="H48" i="313"/>
  <c r="E48" i="313" s="1"/>
  <c r="K49" i="313"/>
  <c r="J48" i="313"/>
  <c r="G48" i="313" s="1"/>
  <c r="M49" i="313"/>
  <c r="C52" i="313"/>
  <c r="O49" i="310"/>
  <c r="I48" i="310"/>
  <c r="F48" i="310" s="1"/>
  <c r="J48" i="310"/>
  <c r="G48" i="310" s="1"/>
  <c r="M49" i="310"/>
  <c r="C52" i="310"/>
  <c r="L54" i="310"/>
  <c r="K50" i="310"/>
  <c r="D50" i="310"/>
  <c r="J49" i="307"/>
  <c r="G49" i="307" s="1"/>
  <c r="M50" i="307"/>
  <c r="L51" i="307"/>
  <c r="C52" i="307"/>
  <c r="K51" i="307"/>
  <c r="D50" i="307"/>
  <c r="T49" i="307"/>
  <c r="O49" i="307"/>
  <c r="I48" i="307"/>
  <c r="F48" i="307" s="1"/>
  <c r="N49" i="307"/>
  <c r="H48" i="307"/>
  <c r="E48" i="307" s="1"/>
  <c r="T51" i="304"/>
  <c r="D52" i="304"/>
  <c r="C52" i="304"/>
  <c r="N47" i="304"/>
  <c r="H46" i="304"/>
  <c r="E46" i="304" s="1"/>
  <c r="L51" i="304"/>
  <c r="M50" i="304"/>
  <c r="O47" i="304"/>
  <c r="I46" i="304"/>
  <c r="F46" i="304" s="1"/>
  <c r="K50" i="304"/>
  <c r="O47" i="301"/>
  <c r="I46" i="301"/>
  <c r="F46" i="301" s="1"/>
  <c r="D48" i="301"/>
  <c r="T47" i="301"/>
  <c r="M49" i="301"/>
  <c r="L49" i="301"/>
  <c r="K48" i="301"/>
  <c r="H47" i="301"/>
  <c r="E47" i="301" s="1"/>
  <c r="C48" i="301"/>
  <c r="P47" i="298"/>
  <c r="J46" i="298"/>
  <c r="G46" i="298" s="1"/>
  <c r="M51" i="298"/>
  <c r="K50" i="298"/>
  <c r="D51" i="298"/>
  <c r="O47" i="298"/>
  <c r="I46" i="298"/>
  <c r="F46" i="298" s="1"/>
  <c r="L49" i="298"/>
  <c r="C48" i="298"/>
  <c r="T47" i="298"/>
  <c r="D49" i="292"/>
  <c r="T48" i="292"/>
  <c r="J47" i="292"/>
  <c r="G47" i="292" s="1"/>
  <c r="M48" i="292"/>
  <c r="L48" i="292"/>
  <c r="I47" i="292"/>
  <c r="F47" i="292" s="1"/>
  <c r="C49" i="292"/>
  <c r="K48" i="292"/>
  <c r="H47" i="292"/>
  <c r="E47" i="292" s="1"/>
  <c r="D49" i="289"/>
  <c r="M48" i="289"/>
  <c r="J47" i="289"/>
  <c r="G47" i="289" s="1"/>
  <c r="L48" i="289"/>
  <c r="I47" i="289"/>
  <c r="F47" i="289" s="1"/>
  <c r="K48" i="289"/>
  <c r="H47" i="289"/>
  <c r="E47" i="289" s="1"/>
  <c r="C48" i="289"/>
  <c r="M49" i="286"/>
  <c r="C48" i="286"/>
  <c r="D48" i="286"/>
  <c r="T47" i="286"/>
  <c r="K49" i="286"/>
  <c r="L49" i="286"/>
  <c r="N47" i="286"/>
  <c r="H46" i="286"/>
  <c r="E46" i="286" s="1"/>
  <c r="O47" i="283"/>
  <c r="I46" i="283"/>
  <c r="F46" i="283" s="1"/>
  <c r="C48" i="283"/>
  <c r="T47" i="283"/>
  <c r="K48" i="283"/>
  <c r="H47" i="283"/>
  <c r="E47" i="283" s="1"/>
  <c r="L51" i="283"/>
  <c r="D50" i="283"/>
  <c r="P47" i="283"/>
  <c r="J46" i="283"/>
  <c r="G46" i="283" s="1"/>
  <c r="M49" i="283"/>
  <c r="P47" i="280"/>
  <c r="J46" i="280"/>
  <c r="G46" i="280" s="1"/>
  <c r="M49" i="280"/>
  <c r="T48" i="280"/>
  <c r="D49" i="280"/>
  <c r="L49" i="280"/>
  <c r="C50" i="280"/>
  <c r="K49" i="280"/>
  <c r="C48" i="277"/>
  <c r="G48" i="277" s="1"/>
  <c r="F47" i="277"/>
  <c r="E47" i="277"/>
  <c r="K49" i="277"/>
  <c r="D49" i="277"/>
  <c r="T47" i="277"/>
  <c r="L49" i="277"/>
  <c r="I48" i="277"/>
  <c r="G47" i="277"/>
  <c r="J49" i="277"/>
  <c r="M50" i="277"/>
  <c r="I46" i="265"/>
  <c r="F46" i="265" s="1"/>
  <c r="L49" i="265"/>
  <c r="D51" i="265"/>
  <c r="T50" i="265"/>
  <c r="M51" i="265"/>
  <c r="J46" i="265"/>
  <c r="G46" i="265" s="1"/>
  <c r="C51" i="265"/>
  <c r="H46" i="265"/>
  <c r="E46" i="265" s="1"/>
  <c r="K49" i="265"/>
  <c r="W60" i="319" l="1"/>
  <c r="U178" i="319"/>
  <c r="V47" i="268"/>
  <c r="Q178" i="319"/>
  <c r="R180" i="319"/>
  <c r="V180" i="319" s="1"/>
  <c r="S60" i="319"/>
  <c r="W148" i="316"/>
  <c r="V148" i="316"/>
  <c r="V177" i="313"/>
  <c r="U50" i="310"/>
  <c r="W51" i="310"/>
  <c r="N49" i="310"/>
  <c r="H48" i="310"/>
  <c r="E48" i="310" s="1"/>
  <c r="P50" i="310"/>
  <c r="V51" i="310"/>
  <c r="W63" i="307"/>
  <c r="U62" i="307"/>
  <c r="P62" i="307"/>
  <c r="P63" i="307" s="1"/>
  <c r="V149" i="307"/>
  <c r="W55" i="280"/>
  <c r="B50" i="268"/>
  <c r="V48" i="271"/>
  <c r="T47" i="271"/>
  <c r="W266" i="268"/>
  <c r="W267" i="268" s="1"/>
  <c r="N72" i="265"/>
  <c r="P306" i="265"/>
  <c r="P307" i="265" s="1"/>
  <c r="S210" i="304"/>
  <c r="S298" i="292"/>
  <c r="R275" i="292"/>
  <c r="P91" i="289"/>
  <c r="O50" i="277"/>
  <c r="W64" i="292"/>
  <c r="Q242" i="292"/>
  <c r="N61" i="319"/>
  <c r="V53" i="301"/>
  <c r="O57" i="289"/>
  <c r="R216" i="289"/>
  <c r="P51" i="316"/>
  <c r="O61" i="313"/>
  <c r="U73" i="304"/>
  <c r="W65" i="304"/>
  <c r="Q74" i="304"/>
  <c r="U53" i="301"/>
  <c r="W64" i="298"/>
  <c r="W91" i="289"/>
  <c r="N48" i="280"/>
  <c r="H47" i="280"/>
  <c r="E47" i="280" s="1"/>
  <c r="Q58" i="289"/>
  <c r="Q66" i="298"/>
  <c r="R64" i="304"/>
  <c r="P65" i="313"/>
  <c r="N49" i="277"/>
  <c r="H49" i="277" s="1"/>
  <c r="N63" i="313"/>
  <c r="S65" i="292"/>
  <c r="T48" i="316"/>
  <c r="V57" i="289"/>
  <c r="Q54" i="301"/>
  <c r="N48" i="298"/>
  <c r="H47" i="298"/>
  <c r="E47" i="298" s="1"/>
  <c r="R68" i="292"/>
  <c r="V67" i="292"/>
  <c r="S54" i="301"/>
  <c r="W54" i="301" s="1"/>
  <c r="P66" i="277"/>
  <c r="U64" i="292"/>
  <c r="R58" i="289"/>
  <c r="P48" i="301"/>
  <c r="J47" i="301"/>
  <c r="G47" i="301" s="1"/>
  <c r="P48" i="286"/>
  <c r="J47" i="286"/>
  <c r="G47" i="286" s="1"/>
  <c r="O49" i="319"/>
  <c r="I48" i="319"/>
  <c r="F48" i="319" s="1"/>
  <c r="S92" i="289"/>
  <c r="R54" i="301"/>
  <c r="V54" i="301" s="1"/>
  <c r="Q65" i="292"/>
  <c r="N64" i="292"/>
  <c r="N49" i="316"/>
  <c r="H48" i="316"/>
  <c r="E48" i="316" s="1"/>
  <c r="R65" i="298"/>
  <c r="V65" i="298" s="1"/>
  <c r="P48" i="304"/>
  <c r="J47" i="304"/>
  <c r="G47" i="304" s="1"/>
  <c r="U65" i="298"/>
  <c r="T48" i="310"/>
  <c r="O67" i="292"/>
  <c r="P64" i="292"/>
  <c r="N57" i="289"/>
  <c r="U57" i="289"/>
  <c r="S65" i="298"/>
  <c r="S66" i="304"/>
  <c r="W66" i="304" s="1"/>
  <c r="O48" i="280"/>
  <c r="I47" i="280"/>
  <c r="F47" i="280" s="1"/>
  <c r="O49" i="316"/>
  <c r="I48" i="316"/>
  <c r="F48" i="316" s="1"/>
  <c r="O48" i="286"/>
  <c r="I47" i="286"/>
  <c r="F47" i="286" s="1"/>
  <c r="P49" i="319"/>
  <c r="J48" i="319"/>
  <c r="G48" i="319" s="1"/>
  <c r="H49" i="319"/>
  <c r="E49" i="319" s="1"/>
  <c r="K50" i="319"/>
  <c r="D51" i="319"/>
  <c r="T50" i="319"/>
  <c r="M51" i="319"/>
  <c r="C52" i="319"/>
  <c r="L53" i="319"/>
  <c r="C51" i="316"/>
  <c r="D52" i="316"/>
  <c r="M50" i="316"/>
  <c r="J49" i="316"/>
  <c r="G49" i="316" s="1"/>
  <c r="L52" i="316"/>
  <c r="K51" i="316"/>
  <c r="M50" i="313"/>
  <c r="J49" i="313"/>
  <c r="G49" i="313" s="1"/>
  <c r="H49" i="313"/>
  <c r="E49" i="313" s="1"/>
  <c r="K50" i="313"/>
  <c r="C53" i="313"/>
  <c r="I49" i="313"/>
  <c r="F49" i="313" s="1"/>
  <c r="L50" i="313"/>
  <c r="T51" i="313"/>
  <c r="D52" i="313"/>
  <c r="K51" i="310"/>
  <c r="C53" i="310"/>
  <c r="L55" i="310"/>
  <c r="D51" i="310"/>
  <c r="M50" i="310"/>
  <c r="J49" i="310"/>
  <c r="G49" i="310" s="1"/>
  <c r="O50" i="310"/>
  <c r="I49" i="310"/>
  <c r="F49" i="310" s="1"/>
  <c r="T50" i="307"/>
  <c r="D51" i="307"/>
  <c r="K52" i="307"/>
  <c r="C53" i="307"/>
  <c r="O50" i="307"/>
  <c r="I49" i="307"/>
  <c r="F49" i="307" s="1"/>
  <c r="L52" i="307"/>
  <c r="N50" i="307"/>
  <c r="H49" i="307"/>
  <c r="E49" i="307" s="1"/>
  <c r="J50" i="307"/>
  <c r="G50" i="307" s="1"/>
  <c r="M51" i="307"/>
  <c r="M51" i="304"/>
  <c r="L52" i="304"/>
  <c r="N48" i="304"/>
  <c r="H47" i="304"/>
  <c r="E47" i="304" s="1"/>
  <c r="C53" i="304"/>
  <c r="K51" i="304"/>
  <c r="T52" i="304"/>
  <c r="D53" i="304"/>
  <c r="O48" i="304"/>
  <c r="I47" i="304"/>
  <c r="F47" i="304" s="1"/>
  <c r="C49" i="301"/>
  <c r="H48" i="301"/>
  <c r="E48" i="301" s="1"/>
  <c r="K49" i="301"/>
  <c r="L50" i="301"/>
  <c r="M50" i="301"/>
  <c r="D49" i="301"/>
  <c r="T48" i="301"/>
  <c r="O48" i="301"/>
  <c r="I47" i="301"/>
  <c r="F47" i="301" s="1"/>
  <c r="D52" i="298"/>
  <c r="M52" i="298"/>
  <c r="O48" i="298"/>
  <c r="I47" i="298"/>
  <c r="F47" i="298" s="1"/>
  <c r="C49" i="298"/>
  <c r="T48" i="298"/>
  <c r="K51" i="298"/>
  <c r="L50" i="298"/>
  <c r="P48" i="298"/>
  <c r="J47" i="298"/>
  <c r="G47" i="298" s="1"/>
  <c r="K49" i="292"/>
  <c r="H48" i="292"/>
  <c r="E48" i="292" s="1"/>
  <c r="C50" i="292"/>
  <c r="J48" i="292"/>
  <c r="G48" i="292" s="1"/>
  <c r="M49" i="292"/>
  <c r="I48" i="292"/>
  <c r="F48" i="292" s="1"/>
  <c r="L49" i="292"/>
  <c r="D50" i="292"/>
  <c r="T49" i="292"/>
  <c r="C49" i="289"/>
  <c r="T49" i="289" s="1"/>
  <c r="J48" i="289"/>
  <c r="G48" i="289" s="1"/>
  <c r="M49" i="289"/>
  <c r="L49" i="289"/>
  <c r="I48" i="289"/>
  <c r="F48" i="289" s="1"/>
  <c r="D50" i="289"/>
  <c r="K49" i="289"/>
  <c r="H48" i="289"/>
  <c r="E48" i="289" s="1"/>
  <c r="T48" i="289"/>
  <c r="C49" i="286"/>
  <c r="L50" i="286"/>
  <c r="K50" i="286"/>
  <c r="M50" i="286"/>
  <c r="D49" i="286"/>
  <c r="T48" i="286"/>
  <c r="N48" i="286"/>
  <c r="H47" i="286"/>
  <c r="E47" i="286" s="1"/>
  <c r="C49" i="283"/>
  <c r="T48" i="283"/>
  <c r="M50" i="283"/>
  <c r="P48" i="283"/>
  <c r="J47" i="283"/>
  <c r="G47" i="283" s="1"/>
  <c r="L52" i="283"/>
  <c r="H48" i="283"/>
  <c r="E48" i="283" s="1"/>
  <c r="K49" i="283"/>
  <c r="D51" i="283"/>
  <c r="O48" i="283"/>
  <c r="I47" i="283"/>
  <c r="F47" i="283" s="1"/>
  <c r="C51" i="280"/>
  <c r="L50" i="280"/>
  <c r="K50" i="280"/>
  <c r="M50" i="280"/>
  <c r="T49" i="280"/>
  <c r="D50" i="280"/>
  <c r="P48" i="280"/>
  <c r="J47" i="280"/>
  <c r="G47" i="280" s="1"/>
  <c r="T48" i="277"/>
  <c r="I49" i="277"/>
  <c r="L50" i="277"/>
  <c r="D50" i="277"/>
  <c r="K50" i="277"/>
  <c r="J50" i="277"/>
  <c r="M51" i="277"/>
  <c r="F48" i="277"/>
  <c r="C49" i="277"/>
  <c r="E48" i="277"/>
  <c r="J47" i="265"/>
  <c r="G47" i="265" s="1"/>
  <c r="C52" i="265"/>
  <c r="M52" i="265"/>
  <c r="T51" i="265"/>
  <c r="D52" i="265"/>
  <c r="K50" i="265"/>
  <c r="H47" i="265"/>
  <c r="E47" i="265" s="1"/>
  <c r="L50" i="265"/>
  <c r="I47" i="265"/>
  <c r="F47" i="265" s="1"/>
  <c r="U179" i="319" l="1"/>
  <c r="V48" i="268"/>
  <c r="S61" i="319"/>
  <c r="W61" i="319" s="1"/>
  <c r="R181" i="319"/>
  <c r="V181" i="319" s="1"/>
  <c r="Q179" i="319"/>
  <c r="V149" i="316"/>
  <c r="W149" i="316"/>
  <c r="V178" i="313"/>
  <c r="N50" i="310"/>
  <c r="H49" i="310"/>
  <c r="E49" i="310" s="1"/>
  <c r="W52" i="310"/>
  <c r="V52" i="310"/>
  <c r="P51" i="310"/>
  <c r="U51" i="310"/>
  <c r="V150" i="307"/>
  <c r="U63" i="307"/>
  <c r="W64" i="307"/>
  <c r="N52" i="283"/>
  <c r="N53" i="283" s="1"/>
  <c r="W56" i="280"/>
  <c r="B51" i="268"/>
  <c r="V49" i="271"/>
  <c r="T48" i="271"/>
  <c r="P308" i="265"/>
  <c r="O137" i="265"/>
  <c r="O138" i="265" s="1"/>
  <c r="S299" i="292"/>
  <c r="S211" i="304"/>
  <c r="W65" i="292"/>
  <c r="R276" i="292"/>
  <c r="O58" i="289"/>
  <c r="Q243" i="292"/>
  <c r="O62" i="313"/>
  <c r="O63" i="313" s="1"/>
  <c r="U54" i="301"/>
  <c r="W65" i="298"/>
  <c r="U66" i="298"/>
  <c r="N65" i="292"/>
  <c r="P65" i="292"/>
  <c r="W92" i="289"/>
  <c r="N58" i="289"/>
  <c r="U58" i="289"/>
  <c r="R217" i="289"/>
  <c r="O51" i="277"/>
  <c r="N50" i="277"/>
  <c r="H50" i="277" s="1"/>
  <c r="N64" i="313"/>
  <c r="U74" i="304"/>
  <c r="U75" i="304" s="1"/>
  <c r="Q75" i="304"/>
  <c r="U65" i="292"/>
  <c r="V58" i="289"/>
  <c r="N49" i="280"/>
  <c r="H48" i="280"/>
  <c r="E48" i="280" s="1"/>
  <c r="P49" i="301"/>
  <c r="J48" i="301"/>
  <c r="G48" i="301" s="1"/>
  <c r="R55" i="301"/>
  <c r="Q67" i="298"/>
  <c r="P49" i="286"/>
  <c r="J48" i="286"/>
  <c r="G48" i="286" s="1"/>
  <c r="R59" i="289"/>
  <c r="O59" i="289" s="1"/>
  <c r="N49" i="298"/>
  <c r="H48" i="298"/>
  <c r="E48" i="298" s="1"/>
  <c r="R65" i="304"/>
  <c r="Q66" i="292"/>
  <c r="S55" i="301"/>
  <c r="W55" i="301" s="1"/>
  <c r="V68" i="292"/>
  <c r="T49" i="316"/>
  <c r="P66" i="313"/>
  <c r="Q55" i="301"/>
  <c r="O49" i="280"/>
  <c r="I48" i="280"/>
  <c r="F48" i="280" s="1"/>
  <c r="P49" i="304"/>
  <c r="J48" i="304"/>
  <c r="G48" i="304" s="1"/>
  <c r="R69" i="292"/>
  <c r="N62" i="319"/>
  <c r="O68" i="292"/>
  <c r="S93" i="289"/>
  <c r="V64" i="304"/>
  <c r="N54" i="301"/>
  <c r="S66" i="292"/>
  <c r="T49" i="310"/>
  <c r="N50" i="316"/>
  <c r="H49" i="316"/>
  <c r="E49" i="316" s="1"/>
  <c r="P52" i="316"/>
  <c r="S67" i="304"/>
  <c r="W67" i="304" s="1"/>
  <c r="Q59" i="289"/>
  <c r="R66" i="298"/>
  <c r="O50" i="319"/>
  <c r="I49" i="319"/>
  <c r="F49" i="319" s="1"/>
  <c r="P67" i="277"/>
  <c r="P92" i="289"/>
  <c r="S66" i="298"/>
  <c r="O49" i="286"/>
  <c r="I48" i="286"/>
  <c r="F48" i="286" s="1"/>
  <c r="O50" i="316"/>
  <c r="I49" i="316"/>
  <c r="F49" i="316" s="1"/>
  <c r="M52" i="319"/>
  <c r="T51" i="319"/>
  <c r="D52" i="319"/>
  <c r="H50" i="319"/>
  <c r="E50" i="319" s="1"/>
  <c r="K51" i="319"/>
  <c r="L54" i="319"/>
  <c r="C53" i="319"/>
  <c r="P50" i="319"/>
  <c r="J49" i="319"/>
  <c r="G49" i="319" s="1"/>
  <c r="L53" i="316"/>
  <c r="J50" i="316"/>
  <c r="G50" i="316" s="1"/>
  <c r="M51" i="316"/>
  <c r="D53" i="316"/>
  <c r="C52" i="316"/>
  <c r="K52" i="316"/>
  <c r="I50" i="313"/>
  <c r="F50" i="313" s="1"/>
  <c r="L51" i="313"/>
  <c r="C54" i="313"/>
  <c r="H50" i="313"/>
  <c r="E50" i="313" s="1"/>
  <c r="K51" i="313"/>
  <c r="D53" i="313"/>
  <c r="T52" i="313"/>
  <c r="M51" i="313"/>
  <c r="J50" i="313"/>
  <c r="G50" i="313" s="1"/>
  <c r="D52" i="310"/>
  <c r="L56" i="310"/>
  <c r="O51" i="310"/>
  <c r="I50" i="310"/>
  <c r="F50" i="310" s="1"/>
  <c r="C54" i="310"/>
  <c r="J50" i="310"/>
  <c r="G50" i="310" s="1"/>
  <c r="M51" i="310"/>
  <c r="K52" i="310"/>
  <c r="O51" i="307"/>
  <c r="I50" i="307"/>
  <c r="F50" i="307" s="1"/>
  <c r="K53" i="307"/>
  <c r="N51" i="307"/>
  <c r="H50" i="307"/>
  <c r="E50" i="307" s="1"/>
  <c r="C54" i="307"/>
  <c r="D52" i="307"/>
  <c r="T51" i="307"/>
  <c r="M52" i="307"/>
  <c r="J51" i="307"/>
  <c r="G51" i="307" s="1"/>
  <c r="L53" i="307"/>
  <c r="K52" i="304"/>
  <c r="C54" i="304"/>
  <c r="L53" i="304"/>
  <c r="N49" i="304"/>
  <c r="H48" i="304"/>
  <c r="E48" i="304" s="1"/>
  <c r="O49" i="304"/>
  <c r="I48" i="304"/>
  <c r="F48" i="304" s="1"/>
  <c r="T53" i="304"/>
  <c r="D54" i="304"/>
  <c r="M52" i="304"/>
  <c r="D50" i="301"/>
  <c r="T49" i="301"/>
  <c r="M51" i="301"/>
  <c r="H49" i="301"/>
  <c r="E49" i="301" s="1"/>
  <c r="K50" i="301"/>
  <c r="L51" i="301"/>
  <c r="O49" i="301"/>
  <c r="I48" i="301"/>
  <c r="F48" i="301" s="1"/>
  <c r="C50" i="301"/>
  <c r="P49" i="298"/>
  <c r="J48" i="298"/>
  <c r="G48" i="298" s="1"/>
  <c r="M53" i="298"/>
  <c r="L51" i="298"/>
  <c r="C50" i="298"/>
  <c r="T49" i="298"/>
  <c r="O49" i="298"/>
  <c r="I48" i="298"/>
  <c r="F48" i="298" s="1"/>
  <c r="K52" i="298"/>
  <c r="D53" i="298"/>
  <c r="D51" i="292"/>
  <c r="T50" i="292"/>
  <c r="M50" i="292"/>
  <c r="J49" i="292"/>
  <c r="G49" i="292" s="1"/>
  <c r="C51" i="292"/>
  <c r="L50" i="292"/>
  <c r="I49" i="292"/>
  <c r="F49" i="292" s="1"/>
  <c r="K50" i="292"/>
  <c r="H49" i="292"/>
  <c r="E49" i="292" s="1"/>
  <c r="H49" i="289"/>
  <c r="E49" i="289" s="1"/>
  <c r="K50" i="289"/>
  <c r="I49" i="289"/>
  <c r="F49" i="289" s="1"/>
  <c r="L50" i="289"/>
  <c r="C50" i="289"/>
  <c r="T50" i="289" s="1"/>
  <c r="D51" i="289"/>
  <c r="J49" i="289"/>
  <c r="G49" i="289" s="1"/>
  <c r="M50" i="289"/>
  <c r="T49" i="286"/>
  <c r="D50" i="286"/>
  <c r="L51" i="286"/>
  <c r="M51" i="286"/>
  <c r="K51" i="286"/>
  <c r="N49" i="286"/>
  <c r="H48" i="286"/>
  <c r="E48" i="286" s="1"/>
  <c r="C50" i="286"/>
  <c r="M51" i="283"/>
  <c r="C50" i="283"/>
  <c r="T49" i="283"/>
  <c r="L53" i="283"/>
  <c r="P49" i="283"/>
  <c r="J48" i="283"/>
  <c r="G48" i="283" s="1"/>
  <c r="O49" i="283"/>
  <c r="I48" i="283"/>
  <c r="F48" i="283" s="1"/>
  <c r="D52" i="283"/>
  <c r="K50" i="283"/>
  <c r="H49" i="283"/>
  <c r="E49" i="283" s="1"/>
  <c r="M51" i="280"/>
  <c r="T50" i="280"/>
  <c r="D51" i="280"/>
  <c r="L51" i="280"/>
  <c r="C52" i="280"/>
  <c r="K51" i="280"/>
  <c r="P49" i="280"/>
  <c r="J48" i="280"/>
  <c r="G48" i="280" s="1"/>
  <c r="E49" i="277"/>
  <c r="C50" i="277"/>
  <c r="T50" i="277" s="1"/>
  <c r="F49" i="277"/>
  <c r="G49" i="277"/>
  <c r="D51" i="277"/>
  <c r="M52" i="277"/>
  <c r="J51" i="277"/>
  <c r="K51" i="277"/>
  <c r="L51" i="277"/>
  <c r="I50" i="277"/>
  <c r="T49" i="277"/>
  <c r="K51" i="265"/>
  <c r="T52" i="265"/>
  <c r="D53" i="265"/>
  <c r="M53" i="265"/>
  <c r="I48" i="265"/>
  <c r="F48" i="265" s="1"/>
  <c r="C53" i="265"/>
  <c r="L51" i="265"/>
  <c r="H48" i="265"/>
  <c r="E48" i="265" s="1"/>
  <c r="J48" i="265"/>
  <c r="G48" i="265" s="1"/>
  <c r="V49" i="268" l="1"/>
  <c r="Q180" i="319"/>
  <c r="U180" i="319" s="1"/>
  <c r="R182" i="319"/>
  <c r="V182" i="319" s="1"/>
  <c r="S62" i="319"/>
  <c r="W62" i="319" s="1"/>
  <c r="W150" i="316"/>
  <c r="V150" i="316"/>
  <c r="V179" i="313"/>
  <c r="V53" i="310"/>
  <c r="W53" i="310"/>
  <c r="U52" i="310"/>
  <c r="N51" i="310"/>
  <c r="H50" i="310"/>
  <c r="E50" i="310" s="1"/>
  <c r="P52" i="310"/>
  <c r="W65" i="307"/>
  <c r="U64" i="307"/>
  <c r="P64" i="307"/>
  <c r="P65" i="307" s="1"/>
  <c r="V151" i="307"/>
  <c r="U67" i="298"/>
  <c r="W57" i="280"/>
  <c r="B52" i="268"/>
  <c r="V50" i="271"/>
  <c r="T49" i="271"/>
  <c r="W268" i="268"/>
  <c r="W269" i="268" s="1"/>
  <c r="N73" i="265"/>
  <c r="N74" i="265" s="1"/>
  <c r="O139" i="265"/>
  <c r="P309" i="265"/>
  <c r="S212" i="304"/>
  <c r="S300" i="292"/>
  <c r="N66" i="292"/>
  <c r="R277" i="292"/>
  <c r="W93" i="289"/>
  <c r="O52" i="277"/>
  <c r="W66" i="298"/>
  <c r="Q244" i="292"/>
  <c r="N65" i="313"/>
  <c r="V65" i="304"/>
  <c r="N55" i="301"/>
  <c r="P66" i="292"/>
  <c r="O69" i="292"/>
  <c r="U59" i="289"/>
  <c r="R218" i="289"/>
  <c r="N51" i="277"/>
  <c r="N63" i="319"/>
  <c r="P53" i="316"/>
  <c r="Q76" i="304"/>
  <c r="N59" i="289"/>
  <c r="P93" i="289"/>
  <c r="N50" i="280"/>
  <c r="H49" i="280"/>
  <c r="E49" i="280" s="1"/>
  <c r="O51" i="319"/>
  <c r="I50" i="319"/>
  <c r="F50" i="319" s="1"/>
  <c r="Q68" i="298"/>
  <c r="P50" i="304"/>
  <c r="J49" i="304"/>
  <c r="G49" i="304" s="1"/>
  <c r="R60" i="289"/>
  <c r="W66" i="292"/>
  <c r="R67" i="298"/>
  <c r="T50" i="310"/>
  <c r="R66" i="304"/>
  <c r="P50" i="286"/>
  <c r="J49" i="286"/>
  <c r="G49" i="286" s="1"/>
  <c r="V59" i="289"/>
  <c r="R70" i="292"/>
  <c r="P67" i="313"/>
  <c r="Q56" i="301"/>
  <c r="O64" i="313"/>
  <c r="O50" i="280"/>
  <c r="I49" i="280"/>
  <c r="F49" i="280" s="1"/>
  <c r="V66" i="298"/>
  <c r="U55" i="301"/>
  <c r="Q67" i="292"/>
  <c r="Q60" i="289"/>
  <c r="U66" i="292"/>
  <c r="T50" i="316"/>
  <c r="R56" i="301"/>
  <c r="O53" i="277"/>
  <c r="V69" i="292"/>
  <c r="S68" i="304"/>
  <c r="S94" i="289"/>
  <c r="W94" i="289" s="1"/>
  <c r="N50" i="298"/>
  <c r="H49" i="298"/>
  <c r="E49" i="298" s="1"/>
  <c r="V55" i="301"/>
  <c r="S67" i="298"/>
  <c r="N51" i="316"/>
  <c r="H50" i="316"/>
  <c r="E50" i="316" s="1"/>
  <c r="S67" i="292"/>
  <c r="S56" i="301"/>
  <c r="P50" i="301"/>
  <c r="J49" i="301"/>
  <c r="G49" i="301" s="1"/>
  <c r="O51" i="316"/>
  <c r="I50" i="316"/>
  <c r="F50" i="316" s="1"/>
  <c r="O50" i="286"/>
  <c r="I49" i="286"/>
  <c r="F49" i="286" s="1"/>
  <c r="G50" i="277"/>
  <c r="C54" i="319"/>
  <c r="L55" i="319"/>
  <c r="H51" i="319"/>
  <c r="E51" i="319" s="1"/>
  <c r="K52" i="319"/>
  <c r="T52" i="319"/>
  <c r="D53" i="319"/>
  <c r="P51" i="319"/>
  <c r="J50" i="319"/>
  <c r="G50" i="319" s="1"/>
  <c r="M53" i="319"/>
  <c r="K53" i="316"/>
  <c r="C53" i="316"/>
  <c r="D54" i="316"/>
  <c r="M52" i="316"/>
  <c r="J51" i="316"/>
  <c r="G51" i="316" s="1"/>
  <c r="L54" i="316"/>
  <c r="D54" i="313"/>
  <c r="T53" i="313"/>
  <c r="K52" i="313"/>
  <c r="H51" i="313"/>
  <c r="E51" i="313" s="1"/>
  <c r="C55" i="313"/>
  <c r="L52" i="313"/>
  <c r="I51" i="313"/>
  <c r="F51" i="313" s="1"/>
  <c r="J51" i="313"/>
  <c r="G51" i="313" s="1"/>
  <c r="M52" i="313"/>
  <c r="C55" i="310"/>
  <c r="O52" i="310"/>
  <c r="I51" i="310"/>
  <c r="F51" i="310" s="1"/>
  <c r="K53" i="310"/>
  <c r="J51" i="310"/>
  <c r="G51" i="310" s="1"/>
  <c r="M52" i="310"/>
  <c r="L57" i="310"/>
  <c r="D53" i="310"/>
  <c r="T52" i="307"/>
  <c r="D53" i="307"/>
  <c r="C55" i="307"/>
  <c r="N52" i="307"/>
  <c r="H51" i="307"/>
  <c r="E51" i="307" s="1"/>
  <c r="J52" i="307"/>
  <c r="G52" i="307" s="1"/>
  <c r="M53" i="307"/>
  <c r="K54" i="307"/>
  <c r="L54" i="307"/>
  <c r="O52" i="307"/>
  <c r="I51" i="307"/>
  <c r="F51" i="307" s="1"/>
  <c r="O50" i="304"/>
  <c r="I49" i="304"/>
  <c r="F49" i="304" s="1"/>
  <c r="M53" i="304"/>
  <c r="L54" i="304"/>
  <c r="C55" i="304"/>
  <c r="N50" i="304"/>
  <c r="H49" i="304"/>
  <c r="E49" i="304" s="1"/>
  <c r="K53" i="304"/>
  <c r="D55" i="304"/>
  <c r="T54" i="304"/>
  <c r="O50" i="301"/>
  <c r="I49" i="301"/>
  <c r="F49" i="301" s="1"/>
  <c r="H50" i="301"/>
  <c r="E50" i="301" s="1"/>
  <c r="K51" i="301"/>
  <c r="L52" i="301"/>
  <c r="M52" i="301"/>
  <c r="C51" i="301"/>
  <c r="T50" i="301"/>
  <c r="D51" i="301"/>
  <c r="O50" i="298"/>
  <c r="I49" i="298"/>
  <c r="F49" i="298" s="1"/>
  <c r="C51" i="298"/>
  <c r="T50" i="298"/>
  <c r="L52" i="298"/>
  <c r="K53" i="298"/>
  <c r="M54" i="298"/>
  <c r="D54" i="298"/>
  <c r="P50" i="298"/>
  <c r="J49" i="298"/>
  <c r="G49" i="298" s="1"/>
  <c r="H50" i="292"/>
  <c r="E50" i="292" s="1"/>
  <c r="K51" i="292"/>
  <c r="J50" i="292"/>
  <c r="G50" i="292" s="1"/>
  <c r="M51" i="292"/>
  <c r="I50" i="292"/>
  <c r="F50" i="292" s="1"/>
  <c r="L51" i="292"/>
  <c r="C52" i="292"/>
  <c r="T51" i="292"/>
  <c r="D52" i="292"/>
  <c r="M51" i="289"/>
  <c r="J50" i="289"/>
  <c r="G50" i="289" s="1"/>
  <c r="D52" i="289"/>
  <c r="L51" i="289"/>
  <c r="I50" i="289"/>
  <c r="F50" i="289" s="1"/>
  <c r="H50" i="289"/>
  <c r="E50" i="289" s="1"/>
  <c r="K51" i="289"/>
  <c r="C51" i="289"/>
  <c r="K52" i="286"/>
  <c r="N50" i="286"/>
  <c r="H49" i="286"/>
  <c r="E49" i="286" s="1"/>
  <c r="L52" i="286"/>
  <c r="T50" i="286"/>
  <c r="D51" i="286"/>
  <c r="M52" i="286"/>
  <c r="C51" i="286"/>
  <c r="P50" i="283"/>
  <c r="J49" i="283"/>
  <c r="G49" i="283" s="1"/>
  <c r="L54" i="283"/>
  <c r="O50" i="283"/>
  <c r="I49" i="283"/>
  <c r="F49" i="283" s="1"/>
  <c r="C51" i="283"/>
  <c r="T50" i="283"/>
  <c r="D53" i="283"/>
  <c r="H50" i="283"/>
  <c r="E50" i="283" s="1"/>
  <c r="K51" i="283"/>
  <c r="M52" i="283"/>
  <c r="D52" i="280"/>
  <c r="T51" i="280"/>
  <c r="C53" i="280"/>
  <c r="L52" i="280"/>
  <c r="P50" i="280"/>
  <c r="J49" i="280"/>
  <c r="G49" i="280" s="1"/>
  <c r="M52" i="280"/>
  <c r="K52" i="280"/>
  <c r="I51" i="277"/>
  <c r="L52" i="277"/>
  <c r="K52" i="277"/>
  <c r="H51" i="277"/>
  <c r="M53" i="277"/>
  <c r="J52" i="277"/>
  <c r="D52" i="277"/>
  <c r="F50" i="277"/>
  <c r="E50" i="277"/>
  <c r="C51" i="277"/>
  <c r="C54" i="265"/>
  <c r="I49" i="265"/>
  <c r="F49" i="265" s="1"/>
  <c r="M54" i="265"/>
  <c r="J49" i="265"/>
  <c r="G49" i="265" s="1"/>
  <c r="T53" i="265"/>
  <c r="D54" i="265"/>
  <c r="H49" i="265"/>
  <c r="E49" i="265" s="1"/>
  <c r="L52" i="265"/>
  <c r="K52" i="265"/>
  <c r="N60" i="289" l="1"/>
  <c r="U68" i="298"/>
  <c r="W66" i="307"/>
  <c r="V152" i="307"/>
  <c r="V50" i="268"/>
  <c r="S63" i="319"/>
  <c r="W63" i="319" s="1"/>
  <c r="R183" i="319"/>
  <c r="V183" i="319" s="1"/>
  <c r="Q181" i="319"/>
  <c r="U181" i="319" s="1"/>
  <c r="V151" i="316"/>
  <c r="W151" i="316"/>
  <c r="N52" i="310"/>
  <c r="H51" i="310"/>
  <c r="E51" i="310" s="1"/>
  <c r="U53" i="310"/>
  <c r="W54" i="310"/>
  <c r="P53" i="310"/>
  <c r="V54" i="310"/>
  <c r="U65" i="307"/>
  <c r="N54" i="283"/>
  <c r="N55" i="283" s="1"/>
  <c r="W58" i="280"/>
  <c r="B53" i="268"/>
  <c r="V51" i="271"/>
  <c r="T50" i="271"/>
  <c r="P310" i="265"/>
  <c r="N75" i="265"/>
  <c r="S301" i="292"/>
  <c r="S213" i="304"/>
  <c r="R278" i="292"/>
  <c r="N52" i="277"/>
  <c r="N66" i="313"/>
  <c r="Q245" i="292"/>
  <c r="P54" i="316"/>
  <c r="U56" i="301"/>
  <c r="V67" i="298"/>
  <c r="V70" i="292"/>
  <c r="R219" i="289"/>
  <c r="U76" i="304"/>
  <c r="Q77" i="304"/>
  <c r="V56" i="301"/>
  <c r="N51" i="280"/>
  <c r="H50" i="280"/>
  <c r="E50" i="280" s="1"/>
  <c r="S57" i="301"/>
  <c r="R61" i="289"/>
  <c r="N64" i="319"/>
  <c r="Q68" i="292"/>
  <c r="O51" i="280"/>
  <c r="I50" i="280"/>
  <c r="F50" i="280" s="1"/>
  <c r="T51" i="310"/>
  <c r="S68" i="298"/>
  <c r="U67" i="292"/>
  <c r="P55" i="316"/>
  <c r="S95" i="289"/>
  <c r="R71" i="292"/>
  <c r="R67" i="304"/>
  <c r="R68" i="298"/>
  <c r="O60" i="289"/>
  <c r="O65" i="313"/>
  <c r="P94" i="289"/>
  <c r="S69" i="304"/>
  <c r="R57" i="301"/>
  <c r="V66" i="304"/>
  <c r="P51" i="304"/>
  <c r="J50" i="304"/>
  <c r="G50" i="304" s="1"/>
  <c r="I51" i="319"/>
  <c r="F51" i="319" s="1"/>
  <c r="O52" i="319"/>
  <c r="N51" i="298"/>
  <c r="H50" i="298"/>
  <c r="E50" i="298" s="1"/>
  <c r="Q57" i="301"/>
  <c r="U57" i="301" s="1"/>
  <c r="W67" i="292"/>
  <c r="O70" i="292"/>
  <c r="P51" i="301"/>
  <c r="J50" i="301"/>
  <c r="G50" i="301" s="1"/>
  <c r="S68" i="292"/>
  <c r="V60" i="289"/>
  <c r="P68" i="277"/>
  <c r="Q69" i="298"/>
  <c r="Q61" i="289"/>
  <c r="P51" i="286"/>
  <c r="J50" i="286"/>
  <c r="G50" i="286" s="1"/>
  <c r="U60" i="289"/>
  <c r="N56" i="301"/>
  <c r="N67" i="292"/>
  <c r="P67" i="292"/>
  <c r="N52" i="316"/>
  <c r="H51" i="316"/>
  <c r="E51" i="316" s="1"/>
  <c r="N53" i="277"/>
  <c r="O54" i="277"/>
  <c r="T51" i="316"/>
  <c r="P68" i="313"/>
  <c r="W68" i="304"/>
  <c r="W67" i="298"/>
  <c r="W56" i="301"/>
  <c r="O51" i="286"/>
  <c r="I50" i="286"/>
  <c r="F50" i="286" s="1"/>
  <c r="O52" i="316"/>
  <c r="I51" i="316"/>
  <c r="F51" i="316" s="1"/>
  <c r="K53" i="319"/>
  <c r="H52" i="319"/>
  <c r="E52" i="319" s="1"/>
  <c r="T53" i="319"/>
  <c r="D54" i="319"/>
  <c r="M54" i="319"/>
  <c r="C55" i="319"/>
  <c r="L56" i="319"/>
  <c r="P52" i="319"/>
  <c r="J51" i="319"/>
  <c r="G51" i="319" s="1"/>
  <c r="J52" i="316"/>
  <c r="G52" i="316" s="1"/>
  <c r="M53" i="316"/>
  <c r="C54" i="316"/>
  <c r="L55" i="316"/>
  <c r="D55" i="316"/>
  <c r="K54" i="316"/>
  <c r="K53" i="313"/>
  <c r="H52" i="313"/>
  <c r="E52" i="313" s="1"/>
  <c r="C56" i="313"/>
  <c r="M53" i="313"/>
  <c r="J52" i="313"/>
  <c r="G52" i="313" s="1"/>
  <c r="L53" i="313"/>
  <c r="I52" i="313"/>
  <c r="F52" i="313" s="1"/>
  <c r="D55" i="313"/>
  <c r="T54" i="313"/>
  <c r="L58" i="310"/>
  <c r="M53" i="310"/>
  <c r="J52" i="310"/>
  <c r="G52" i="310" s="1"/>
  <c r="K54" i="310"/>
  <c r="O53" i="310"/>
  <c r="I52" i="310"/>
  <c r="F52" i="310" s="1"/>
  <c r="C56" i="310"/>
  <c r="D54" i="310"/>
  <c r="N53" i="307"/>
  <c r="H52" i="307"/>
  <c r="E52" i="307" s="1"/>
  <c r="M54" i="307"/>
  <c r="J53" i="307"/>
  <c r="G53" i="307" s="1"/>
  <c r="C56" i="307"/>
  <c r="O53" i="307"/>
  <c r="I52" i="307"/>
  <c r="F52" i="307" s="1"/>
  <c r="L55" i="307"/>
  <c r="D54" i="307"/>
  <c r="T53" i="307"/>
  <c r="K55" i="307"/>
  <c r="K54" i="304"/>
  <c r="C56" i="304"/>
  <c r="N51" i="304"/>
  <c r="H50" i="304"/>
  <c r="E50" i="304" s="1"/>
  <c r="M54" i="304"/>
  <c r="L55" i="304"/>
  <c r="D56" i="304"/>
  <c r="T55" i="304"/>
  <c r="O51" i="304"/>
  <c r="I50" i="304"/>
  <c r="F50" i="304" s="1"/>
  <c r="C52" i="301"/>
  <c r="K52" i="301"/>
  <c r="H51" i="301"/>
  <c r="E51" i="301" s="1"/>
  <c r="M53" i="301"/>
  <c r="T51" i="301"/>
  <c r="D52" i="301"/>
  <c r="L53" i="301"/>
  <c r="O51" i="301"/>
  <c r="I50" i="301"/>
  <c r="F50" i="301" s="1"/>
  <c r="K54" i="298"/>
  <c r="M55" i="298"/>
  <c r="O51" i="298"/>
  <c r="I50" i="298"/>
  <c r="F50" i="298" s="1"/>
  <c r="L53" i="298"/>
  <c r="P51" i="298"/>
  <c r="J50" i="298"/>
  <c r="G50" i="298" s="1"/>
  <c r="C52" i="298"/>
  <c r="T51" i="298"/>
  <c r="D55" i="298"/>
  <c r="T52" i="292"/>
  <c r="D53" i="292"/>
  <c r="M52" i="292"/>
  <c r="J51" i="292"/>
  <c r="G51" i="292" s="1"/>
  <c r="C53" i="292"/>
  <c r="K52" i="292"/>
  <c r="H51" i="292"/>
  <c r="E51" i="292" s="1"/>
  <c r="L52" i="292"/>
  <c r="I51" i="292"/>
  <c r="F51" i="292" s="1"/>
  <c r="C52" i="289"/>
  <c r="T52" i="289" s="1"/>
  <c r="K52" i="289"/>
  <c r="H51" i="289"/>
  <c r="E51" i="289" s="1"/>
  <c r="T51" i="289"/>
  <c r="L52" i="289"/>
  <c r="I51" i="289"/>
  <c r="F51" i="289" s="1"/>
  <c r="D53" i="289"/>
  <c r="J51" i="289"/>
  <c r="G51" i="289" s="1"/>
  <c r="M52" i="289"/>
  <c r="D52" i="286"/>
  <c r="T51" i="286"/>
  <c r="N51" i="286"/>
  <c r="H50" i="286"/>
  <c r="E50" i="286" s="1"/>
  <c r="L53" i="286"/>
  <c r="K53" i="286"/>
  <c r="M53" i="286"/>
  <c r="C52" i="286"/>
  <c r="D54" i="283"/>
  <c r="K52" i="283"/>
  <c r="H51" i="283"/>
  <c r="E51" i="283" s="1"/>
  <c r="L55" i="283"/>
  <c r="O51" i="283"/>
  <c r="I50" i="283"/>
  <c r="F50" i="283" s="1"/>
  <c r="C52" i="283"/>
  <c r="T51" i="283"/>
  <c r="M53" i="283"/>
  <c r="P51" i="283"/>
  <c r="J50" i="283"/>
  <c r="G50" i="283" s="1"/>
  <c r="M53" i="280"/>
  <c r="P51" i="280"/>
  <c r="J50" i="280"/>
  <c r="G50" i="280" s="1"/>
  <c r="L53" i="280"/>
  <c r="C54" i="280"/>
  <c r="K53" i="280"/>
  <c r="D53" i="280"/>
  <c r="T52" i="280"/>
  <c r="C52" i="277"/>
  <c r="G52" i="277" s="1"/>
  <c r="E51" i="277"/>
  <c r="F51" i="277"/>
  <c r="K53" i="277"/>
  <c r="H52" i="277"/>
  <c r="T51" i="277"/>
  <c r="D53" i="277"/>
  <c r="G51" i="277"/>
  <c r="M54" i="277"/>
  <c r="J53" i="277"/>
  <c r="I52" i="277"/>
  <c r="L53" i="277"/>
  <c r="D55" i="265"/>
  <c r="T54" i="265"/>
  <c r="J50" i="265"/>
  <c r="G50" i="265" s="1"/>
  <c r="C55" i="265"/>
  <c r="M55" i="265"/>
  <c r="L53" i="265"/>
  <c r="K53" i="265"/>
  <c r="I50" i="265"/>
  <c r="F50" i="265" s="1"/>
  <c r="H50" i="265"/>
  <c r="E50" i="265" s="1"/>
  <c r="U182" i="319" l="1"/>
  <c r="V180" i="313"/>
  <c r="V51" i="268"/>
  <c r="Q182" i="319"/>
  <c r="R184" i="319"/>
  <c r="V184" i="319" s="1"/>
  <c r="S64" i="319"/>
  <c r="W64" i="319" s="1"/>
  <c r="W152" i="316"/>
  <c r="V152" i="316"/>
  <c r="P54" i="310"/>
  <c r="W55" i="310"/>
  <c r="U54" i="310"/>
  <c r="V55" i="310"/>
  <c r="N53" i="310"/>
  <c r="H52" i="310"/>
  <c r="E52" i="310" s="1"/>
  <c r="W67" i="307"/>
  <c r="U66" i="307"/>
  <c r="P66" i="307"/>
  <c r="P67" i="307" s="1"/>
  <c r="V153" i="307"/>
  <c r="W59" i="280"/>
  <c r="B54" i="268"/>
  <c r="V52" i="271"/>
  <c r="T51" i="271"/>
  <c r="W270" i="268"/>
  <c r="W271" i="268" s="1"/>
  <c r="N76" i="265"/>
  <c r="O140" i="265"/>
  <c r="O141" i="265" s="1"/>
  <c r="S214" i="304"/>
  <c r="S302" i="292"/>
  <c r="R279" i="292"/>
  <c r="V68" i="298"/>
  <c r="V71" i="292"/>
  <c r="Q246" i="292"/>
  <c r="W57" i="301"/>
  <c r="V57" i="301"/>
  <c r="N68" i="292"/>
  <c r="P68" i="292"/>
  <c r="O71" i="292"/>
  <c r="P95" i="289"/>
  <c r="R220" i="289"/>
  <c r="Q78" i="304"/>
  <c r="U77" i="304"/>
  <c r="N57" i="301"/>
  <c r="U68" i="292"/>
  <c r="O61" i="289"/>
  <c r="V61" i="289"/>
  <c r="N52" i="280"/>
  <c r="H51" i="280"/>
  <c r="E51" i="280" s="1"/>
  <c r="P69" i="277"/>
  <c r="Q70" i="298"/>
  <c r="P52" i="304"/>
  <c r="J51" i="304"/>
  <c r="G51" i="304" s="1"/>
  <c r="N53" i="316"/>
  <c r="H52" i="316"/>
  <c r="E52" i="316" s="1"/>
  <c r="Q62" i="289"/>
  <c r="S70" i="304"/>
  <c r="T52" i="316"/>
  <c r="W68" i="292"/>
  <c r="T52" i="310"/>
  <c r="W68" i="298"/>
  <c r="V67" i="304"/>
  <c r="U69" i="298"/>
  <c r="R69" i="298"/>
  <c r="V69" i="298" s="1"/>
  <c r="Q69" i="292"/>
  <c r="S96" i="289"/>
  <c r="N52" i="298"/>
  <c r="H51" i="298"/>
  <c r="E51" i="298" s="1"/>
  <c r="R68" i="304"/>
  <c r="W95" i="289"/>
  <c r="W69" i="304"/>
  <c r="U61" i="289"/>
  <c r="N65" i="319"/>
  <c r="R62" i="289"/>
  <c r="P69" i="313"/>
  <c r="S69" i="292"/>
  <c r="Q58" i="301"/>
  <c r="R72" i="292"/>
  <c r="O72" i="292" s="1"/>
  <c r="N67" i="313"/>
  <c r="N61" i="289"/>
  <c r="P52" i="286"/>
  <c r="J51" i="286"/>
  <c r="G51" i="286" s="1"/>
  <c r="S69" i="298"/>
  <c r="P52" i="301"/>
  <c r="J51" i="301"/>
  <c r="G51" i="301" s="1"/>
  <c r="O53" i="319"/>
  <c r="I52" i="319"/>
  <c r="F52" i="319" s="1"/>
  <c r="R58" i="301"/>
  <c r="O52" i="280"/>
  <c r="I51" i="280"/>
  <c r="F51" i="280" s="1"/>
  <c r="S58" i="301"/>
  <c r="O53" i="316"/>
  <c r="I52" i="316"/>
  <c r="F52" i="316" s="1"/>
  <c r="O52" i="286"/>
  <c r="I51" i="286"/>
  <c r="F51" i="286" s="1"/>
  <c r="C56" i="319"/>
  <c r="M55" i="319"/>
  <c r="D55" i="319"/>
  <c r="T54" i="319"/>
  <c r="P53" i="319"/>
  <c r="J52" i="319"/>
  <c r="G52" i="319" s="1"/>
  <c r="L57" i="319"/>
  <c r="K54" i="319"/>
  <c r="H53" i="319"/>
  <c r="E53" i="319" s="1"/>
  <c r="K55" i="316"/>
  <c r="L56" i="316"/>
  <c r="D56" i="316"/>
  <c r="C55" i="316"/>
  <c r="J53" i="316"/>
  <c r="G53" i="316" s="1"/>
  <c r="M54" i="316"/>
  <c r="D56" i="313"/>
  <c r="T55" i="313"/>
  <c r="L54" i="313"/>
  <c r="I53" i="313"/>
  <c r="F53" i="313" s="1"/>
  <c r="M54" i="313"/>
  <c r="J53" i="313"/>
  <c r="G53" i="313" s="1"/>
  <c r="C57" i="313"/>
  <c r="K54" i="313"/>
  <c r="H53" i="313"/>
  <c r="E53" i="313" s="1"/>
  <c r="C57" i="310"/>
  <c r="K55" i="310"/>
  <c r="O54" i="310"/>
  <c r="I53" i="310"/>
  <c r="F53" i="310" s="1"/>
  <c r="M54" i="310"/>
  <c r="J53" i="310"/>
  <c r="G53" i="310" s="1"/>
  <c r="D55" i="310"/>
  <c r="L59" i="310"/>
  <c r="T54" i="307"/>
  <c r="D55" i="307"/>
  <c r="L56" i="307"/>
  <c r="O54" i="307"/>
  <c r="I53" i="307"/>
  <c r="F53" i="307" s="1"/>
  <c r="K56" i="307"/>
  <c r="C57" i="307"/>
  <c r="M55" i="307"/>
  <c r="J54" i="307"/>
  <c r="G54" i="307" s="1"/>
  <c r="N54" i="307"/>
  <c r="H53" i="307"/>
  <c r="E53" i="307" s="1"/>
  <c r="L56" i="304"/>
  <c r="C57" i="304"/>
  <c r="O52" i="304"/>
  <c r="I51" i="304"/>
  <c r="F51" i="304" s="1"/>
  <c r="D57" i="304"/>
  <c r="T56" i="304"/>
  <c r="M55" i="304"/>
  <c r="N52" i="304"/>
  <c r="H51" i="304"/>
  <c r="E51" i="304" s="1"/>
  <c r="K55" i="304"/>
  <c r="L54" i="301"/>
  <c r="T52" i="301"/>
  <c r="D53" i="301"/>
  <c r="M54" i="301"/>
  <c r="K53" i="301"/>
  <c r="H52" i="301"/>
  <c r="E52" i="301" s="1"/>
  <c r="O52" i="301"/>
  <c r="I51" i="301"/>
  <c r="F51" i="301" s="1"/>
  <c r="C53" i="301"/>
  <c r="O52" i="298"/>
  <c r="I51" i="298"/>
  <c r="F51" i="298" s="1"/>
  <c r="C53" i="298"/>
  <c r="T52" i="298"/>
  <c r="P52" i="298"/>
  <c r="J51" i="298"/>
  <c r="G51" i="298" s="1"/>
  <c r="L54" i="298"/>
  <c r="M56" i="298"/>
  <c r="D56" i="298"/>
  <c r="K55" i="298"/>
  <c r="I52" i="292"/>
  <c r="F52" i="292" s="1"/>
  <c r="L53" i="292"/>
  <c r="J52" i="292"/>
  <c r="G52" i="292" s="1"/>
  <c r="M53" i="292"/>
  <c r="C54" i="292"/>
  <c r="H52" i="292"/>
  <c r="E52" i="292" s="1"/>
  <c r="K53" i="292"/>
  <c r="T53" i="292"/>
  <c r="D54" i="292"/>
  <c r="D54" i="289"/>
  <c r="I52" i="289"/>
  <c r="F52" i="289" s="1"/>
  <c r="L53" i="289"/>
  <c r="H52" i="289"/>
  <c r="E52" i="289" s="1"/>
  <c r="K53" i="289"/>
  <c r="C53" i="289"/>
  <c r="J52" i="289"/>
  <c r="G52" i="289" s="1"/>
  <c r="M53" i="289"/>
  <c r="N52" i="286"/>
  <c r="H51" i="286"/>
  <c r="E51" i="286" s="1"/>
  <c r="M54" i="286"/>
  <c r="K54" i="286"/>
  <c r="L54" i="286"/>
  <c r="C53" i="286"/>
  <c r="D53" i="286"/>
  <c r="T52" i="286"/>
  <c r="C53" i="283"/>
  <c r="T52" i="283"/>
  <c r="L56" i="283"/>
  <c r="M54" i="283"/>
  <c r="H52" i="283"/>
  <c r="E52" i="283" s="1"/>
  <c r="K53" i="283"/>
  <c r="O52" i="283"/>
  <c r="I51" i="283"/>
  <c r="F51" i="283" s="1"/>
  <c r="P52" i="283"/>
  <c r="J51" i="283"/>
  <c r="G51" i="283" s="1"/>
  <c r="D55" i="283"/>
  <c r="K54" i="280"/>
  <c r="P52" i="280"/>
  <c r="J51" i="280"/>
  <c r="G51" i="280" s="1"/>
  <c r="D54" i="280"/>
  <c r="T53" i="280"/>
  <c r="C55" i="280"/>
  <c r="M54" i="280"/>
  <c r="L54" i="280"/>
  <c r="T52" i="277"/>
  <c r="L54" i="277"/>
  <c r="I53" i="277"/>
  <c r="M55" i="277"/>
  <c r="J54" i="277"/>
  <c r="D54" i="277"/>
  <c r="K54" i="277"/>
  <c r="H53" i="277"/>
  <c r="C53" i="277"/>
  <c r="F52" i="277"/>
  <c r="E52" i="277"/>
  <c r="L54" i="265"/>
  <c r="C56" i="265"/>
  <c r="M56" i="265"/>
  <c r="H51" i="265"/>
  <c r="E51" i="265" s="1"/>
  <c r="I51" i="265"/>
  <c r="F51" i="265" s="1"/>
  <c r="J51" i="265"/>
  <c r="G51" i="265" s="1"/>
  <c r="K54" i="265"/>
  <c r="D56" i="265"/>
  <c r="T55" i="265"/>
  <c r="S15" i="262"/>
  <c r="R15" i="262"/>
  <c r="Q15" i="262"/>
  <c r="M15" i="262"/>
  <c r="M16" i="262" s="1"/>
  <c r="M17" i="262" s="1"/>
  <c r="L15" i="262"/>
  <c r="L16" i="262" s="1"/>
  <c r="L17" i="262" s="1"/>
  <c r="L18" i="262" s="1"/>
  <c r="K15" i="262"/>
  <c r="K16" i="262" s="1"/>
  <c r="K17" i="262" s="1"/>
  <c r="D15" i="262"/>
  <c r="D16" i="262" s="1"/>
  <c r="C15" i="262"/>
  <c r="B15" i="262"/>
  <c r="B16" i="262" s="1"/>
  <c r="B17" i="262" s="1"/>
  <c r="B18" i="262" s="1"/>
  <c r="B19" i="262" s="1"/>
  <c r="B20" i="262" s="1"/>
  <c r="B21" i="262" s="1"/>
  <c r="B22" i="262" s="1"/>
  <c r="B23" i="262" s="1"/>
  <c r="B24" i="262" s="1"/>
  <c r="B25" i="262" s="1"/>
  <c r="B26" i="262" s="1"/>
  <c r="B27" i="262" s="1"/>
  <c r="B28" i="262" s="1"/>
  <c r="B29" i="262" s="1"/>
  <c r="B30" i="262" s="1"/>
  <c r="B31" i="262" s="1"/>
  <c r="B32" i="262" s="1"/>
  <c r="B33" i="262" s="1"/>
  <c r="B34" i="262" s="1"/>
  <c r="B35" i="262" s="1"/>
  <c r="B36" i="262" s="1"/>
  <c r="B37" i="262" s="1"/>
  <c r="B38" i="262" s="1"/>
  <c r="B39" i="262" s="1"/>
  <c r="B40" i="262" s="1"/>
  <c r="B41" i="262" s="1"/>
  <c r="B42" i="262" s="1"/>
  <c r="B43" i="262" s="1"/>
  <c r="B44" i="262" s="1"/>
  <c r="B45" i="262" s="1"/>
  <c r="B46" i="262" s="1"/>
  <c r="B47" i="262" s="1"/>
  <c r="B48" i="262" s="1"/>
  <c r="B49" i="262" s="1"/>
  <c r="B50" i="262" s="1"/>
  <c r="B51" i="262" s="1"/>
  <c r="B52" i="262" s="1"/>
  <c r="B53" i="262" s="1"/>
  <c r="B54" i="262" s="1"/>
  <c r="B55" i="262" s="1"/>
  <c r="B56" i="262" s="1"/>
  <c r="B57" i="262" s="1"/>
  <c r="B58" i="262" s="1"/>
  <c r="B59" i="262" s="1"/>
  <c r="B60" i="262" s="1"/>
  <c r="B61" i="262" s="1"/>
  <c r="B62" i="262" s="1"/>
  <c r="B63" i="262" s="1"/>
  <c r="B64" i="262" s="1"/>
  <c r="B65" i="262" s="1"/>
  <c r="B66" i="262" s="1"/>
  <c r="B67" i="262" s="1"/>
  <c r="B68" i="262" s="1"/>
  <c r="B69" i="262" s="1"/>
  <c r="B70" i="262" s="1"/>
  <c r="B71" i="262" s="1"/>
  <c r="B72" i="262" s="1"/>
  <c r="B73" i="262" s="1"/>
  <c r="B74" i="262" s="1"/>
  <c r="B75" i="262" s="1"/>
  <c r="B76" i="262" s="1"/>
  <c r="B77" i="262" s="1"/>
  <c r="B78" i="262" s="1"/>
  <c r="B79" i="262" s="1"/>
  <c r="B80" i="262" s="1"/>
  <c r="B81" i="262" s="1"/>
  <c r="B82" i="262" s="1"/>
  <c r="B83" i="262" s="1"/>
  <c r="B84" i="262" s="1"/>
  <c r="B85" i="262" s="1"/>
  <c r="B86" i="262" s="1"/>
  <c r="B87" i="262" s="1"/>
  <c r="B88" i="262" s="1"/>
  <c r="B89" i="262" s="1"/>
  <c r="B90" i="262" s="1"/>
  <c r="B91" i="262" s="1"/>
  <c r="B92" i="262" s="1"/>
  <c r="B93" i="262" s="1"/>
  <c r="B94" i="262" s="1"/>
  <c r="B95" i="262" s="1"/>
  <c r="B96" i="262" s="1"/>
  <c r="B97" i="262" s="1"/>
  <c r="B98" i="262" s="1"/>
  <c r="B99" i="262" s="1"/>
  <c r="B100" i="262" s="1"/>
  <c r="B101" i="262" s="1"/>
  <c r="B102" i="262" s="1"/>
  <c r="B103" i="262" s="1"/>
  <c r="B104" i="262" s="1"/>
  <c r="B105" i="262" s="1"/>
  <c r="B106" i="262" s="1"/>
  <c r="B107" i="262" s="1"/>
  <c r="B108" i="262" s="1"/>
  <c r="B109" i="262" s="1"/>
  <c r="B110" i="262" s="1"/>
  <c r="B111" i="262" s="1"/>
  <c r="B112" i="262" s="1"/>
  <c r="B113" i="262" s="1"/>
  <c r="B114" i="262" s="1"/>
  <c r="B115" i="262" s="1"/>
  <c r="B116" i="262" s="1"/>
  <c r="B117" i="262" s="1"/>
  <c r="B118" i="262" s="1"/>
  <c r="B119" i="262" s="1"/>
  <c r="B120" i="262" s="1"/>
  <c r="B121" i="262" s="1"/>
  <c r="B122" i="262" s="1"/>
  <c r="B123" i="262" s="1"/>
  <c r="B124" i="262" s="1"/>
  <c r="B125" i="262" s="1"/>
  <c r="B126" i="262" s="1"/>
  <c r="B127" i="262" s="1"/>
  <c r="B128" i="262" s="1"/>
  <c r="B129" i="262" s="1"/>
  <c r="B130" i="262" s="1"/>
  <c r="B131" i="262" s="1"/>
  <c r="B132" i="262" s="1"/>
  <c r="B133" i="262" s="1"/>
  <c r="B134" i="262" s="1"/>
  <c r="B135" i="262" s="1"/>
  <c r="B136" i="262" s="1"/>
  <c r="B137" i="262" s="1"/>
  <c r="B138" i="262" s="1"/>
  <c r="B139" i="262" s="1"/>
  <c r="B140" i="262" s="1"/>
  <c r="B141" i="262" s="1"/>
  <c r="B142" i="262" s="1"/>
  <c r="B143" i="262" s="1"/>
  <c r="B144" i="262" s="1"/>
  <c r="B145" i="262" s="1"/>
  <c r="B146" i="262" s="1"/>
  <c r="B147" i="262" s="1"/>
  <c r="B148" i="262" s="1"/>
  <c r="B149" i="262" s="1"/>
  <c r="B150" i="262" s="1"/>
  <c r="B151" i="262" s="1"/>
  <c r="B152" i="262" s="1"/>
  <c r="B153" i="262" s="1"/>
  <c r="B154" i="262" s="1"/>
  <c r="B155" i="262" s="1"/>
  <c r="B156" i="262" s="1"/>
  <c r="B157" i="262" s="1"/>
  <c r="B158" i="262" s="1"/>
  <c r="B159" i="262" s="1"/>
  <c r="B160" i="262" s="1"/>
  <c r="B161" i="262" s="1"/>
  <c r="B162" i="262" s="1"/>
  <c r="B163" i="262" s="1"/>
  <c r="B164" i="262" s="1"/>
  <c r="B165" i="262" s="1"/>
  <c r="B166" i="262" s="1"/>
  <c r="B167" i="262" s="1"/>
  <c r="B168" i="262" s="1"/>
  <c r="B169" i="262" s="1"/>
  <c r="B170" i="262" s="1"/>
  <c r="B171" i="262" s="1"/>
  <c r="B172" i="262" s="1"/>
  <c r="B173" i="262" s="1"/>
  <c r="B174" i="262" s="1"/>
  <c r="B175" i="262" s="1"/>
  <c r="B176" i="262" s="1"/>
  <c r="B177" i="262" s="1"/>
  <c r="B178" i="262" s="1"/>
  <c r="B179" i="262" s="1"/>
  <c r="B180" i="262" s="1"/>
  <c r="B181" i="262" s="1"/>
  <c r="B182" i="262" s="1"/>
  <c r="B183" i="262" s="1"/>
  <c r="B184" i="262" s="1"/>
  <c r="B185" i="262" s="1"/>
  <c r="B186" i="262" s="1"/>
  <c r="B187" i="262" s="1"/>
  <c r="B188" i="262" s="1"/>
  <c r="B189" i="262" s="1"/>
  <c r="B190" i="262" s="1"/>
  <c r="B191" i="262" s="1"/>
  <c r="B192" i="262" s="1"/>
  <c r="B193" i="262" s="1"/>
  <c r="B194" i="262" s="1"/>
  <c r="B195" i="262" s="1"/>
  <c r="B196" i="262" s="1"/>
  <c r="B197" i="262" s="1"/>
  <c r="B198" i="262" s="1"/>
  <c r="B199" i="262" s="1"/>
  <c r="B200" i="262" s="1"/>
  <c r="B201" i="262" s="1"/>
  <c r="B202" i="262" s="1"/>
  <c r="B203" i="262" s="1"/>
  <c r="B204" i="262" s="1"/>
  <c r="B205" i="262" s="1"/>
  <c r="B206" i="262" s="1"/>
  <c r="B207" i="262" s="1"/>
  <c r="B208" i="262" s="1"/>
  <c r="B209" i="262" s="1"/>
  <c r="B210" i="262" s="1"/>
  <c r="B211" i="262" s="1"/>
  <c r="B212" i="262" s="1"/>
  <c r="B213" i="262" s="1"/>
  <c r="B214" i="262" s="1"/>
  <c r="B215" i="262" s="1"/>
  <c r="B216" i="262" s="1"/>
  <c r="B217" i="262" s="1"/>
  <c r="B218" i="262" s="1"/>
  <c r="B219" i="262" s="1"/>
  <c r="B220" i="262" s="1"/>
  <c r="B221" i="262" s="1"/>
  <c r="B222" i="262" s="1"/>
  <c r="B223" i="262" s="1"/>
  <c r="B224" i="262" s="1"/>
  <c r="B225" i="262" s="1"/>
  <c r="B226" i="262" s="1"/>
  <c r="B227" i="262" s="1"/>
  <c r="B228" i="262" s="1"/>
  <c r="B229" i="262" s="1"/>
  <c r="B230" i="262" s="1"/>
  <c r="B231" i="262" s="1"/>
  <c r="B232" i="262" s="1"/>
  <c r="B233" i="262" s="1"/>
  <c r="B234" i="262" s="1"/>
  <c r="B235" i="262" s="1"/>
  <c r="B236" i="262" s="1"/>
  <c r="B237" i="262" s="1"/>
  <c r="B238" i="262" s="1"/>
  <c r="B239" i="262" s="1"/>
  <c r="B240" i="262" s="1"/>
  <c r="B241" i="262" s="1"/>
  <c r="B242" i="262" s="1"/>
  <c r="B243" i="262" s="1"/>
  <c r="B244" i="262" s="1"/>
  <c r="B245" i="262" s="1"/>
  <c r="B246" i="262" s="1"/>
  <c r="B247" i="262" s="1"/>
  <c r="B248" i="262" s="1"/>
  <c r="B249" i="262" s="1"/>
  <c r="B250" i="262" s="1"/>
  <c r="B251" i="262" s="1"/>
  <c r="B252" i="262" s="1"/>
  <c r="B253" i="262" s="1"/>
  <c r="B254" i="262" s="1"/>
  <c r="B255" i="262" s="1"/>
  <c r="B256" i="262" s="1"/>
  <c r="B257" i="262" s="1"/>
  <c r="B258" i="262" s="1"/>
  <c r="B259" i="262" s="1"/>
  <c r="B260" i="262" s="1"/>
  <c r="B261" i="262" s="1"/>
  <c r="B262" i="262" s="1"/>
  <c r="B263" i="262" s="1"/>
  <c r="B264" i="262" s="1"/>
  <c r="B265" i="262" s="1"/>
  <c r="B266" i="262" s="1"/>
  <c r="B267" i="262" s="1"/>
  <c r="B268" i="262" s="1"/>
  <c r="B269" i="262" s="1"/>
  <c r="B270" i="262" s="1"/>
  <c r="B271" i="262" s="1"/>
  <c r="B272" i="262" s="1"/>
  <c r="B273" i="262" s="1"/>
  <c r="B274" i="262" s="1"/>
  <c r="B275" i="262" s="1"/>
  <c r="B276" i="262" s="1"/>
  <c r="B277" i="262" s="1"/>
  <c r="B278" i="262" s="1"/>
  <c r="B279" i="262" s="1"/>
  <c r="B280" i="262" s="1"/>
  <c r="B281" i="262" s="1"/>
  <c r="B282" i="262" s="1"/>
  <c r="B283" i="262" s="1"/>
  <c r="B284" i="262" s="1"/>
  <c r="B285" i="262" s="1"/>
  <c r="B286" i="262" s="1"/>
  <c r="B287" i="262" s="1"/>
  <c r="B288" i="262" s="1"/>
  <c r="B289" i="262" s="1"/>
  <c r="B290" i="262" s="1"/>
  <c r="B291" i="262" s="1"/>
  <c r="B292" i="262" s="1"/>
  <c r="B293" i="262" s="1"/>
  <c r="B294" i="262" s="1"/>
  <c r="B295" i="262" s="1"/>
  <c r="B296" i="262" s="1"/>
  <c r="B297" i="262" s="1"/>
  <c r="B298" i="262" s="1"/>
  <c r="B299" i="262" s="1"/>
  <c r="B300" i="262" s="1"/>
  <c r="B301" i="262" s="1"/>
  <c r="B302" i="262" s="1"/>
  <c r="B303" i="262" s="1"/>
  <c r="B304" i="262" s="1"/>
  <c r="B305" i="262" s="1"/>
  <c r="B306" i="262" s="1"/>
  <c r="B307" i="262" s="1"/>
  <c r="B308" i="262" s="1"/>
  <c r="B309" i="262" s="1"/>
  <c r="B310" i="262" s="1"/>
  <c r="B311" i="262" s="1"/>
  <c r="B312" i="262" s="1"/>
  <c r="B313" i="262" s="1"/>
  <c r="B314" i="262" s="1"/>
  <c r="B315" i="262" s="1"/>
  <c r="B316" i="262" s="1"/>
  <c r="B317" i="262" s="1"/>
  <c r="B318" i="262" s="1"/>
  <c r="B319" i="262" s="1"/>
  <c r="B320" i="262" s="1"/>
  <c r="B321" i="262" s="1"/>
  <c r="B322" i="262" s="1"/>
  <c r="B323" i="262" s="1"/>
  <c r="B324" i="262" s="1"/>
  <c r="B325" i="262" s="1"/>
  <c r="B326" i="262" s="1"/>
  <c r="B327" i="262" s="1"/>
  <c r="B328" i="262" s="1"/>
  <c r="B329" i="262" s="1"/>
  <c r="B330" i="262" s="1"/>
  <c r="B331" i="262" s="1"/>
  <c r="B332" i="262" s="1"/>
  <c r="B333" i="262" s="1"/>
  <c r="B334" i="262" s="1"/>
  <c r="B335" i="262" s="1"/>
  <c r="B336" i="262" s="1"/>
  <c r="B337" i="262" s="1"/>
  <c r="B338" i="262" s="1"/>
  <c r="B339" i="262" s="1"/>
  <c r="B340" i="262" s="1"/>
  <c r="B341" i="262" s="1"/>
  <c r="B342" i="262" s="1"/>
  <c r="B343" i="262" s="1"/>
  <c r="B344" i="262" s="1"/>
  <c r="B345" i="262" s="1"/>
  <c r="B346" i="262" s="1"/>
  <c r="B347" i="262" s="1"/>
  <c r="B348" i="262" s="1"/>
  <c r="B349" i="262" s="1"/>
  <c r="B350" i="262" s="1"/>
  <c r="B351" i="262" s="1"/>
  <c r="B352" i="262" s="1"/>
  <c r="B353" i="262" s="1"/>
  <c r="B354" i="262" s="1"/>
  <c r="B355" i="262" s="1"/>
  <c r="B356" i="262" s="1"/>
  <c r="B357" i="262" s="1"/>
  <c r="B358" i="262" s="1"/>
  <c r="B359" i="262" s="1"/>
  <c r="B360" i="262" s="1"/>
  <c r="B361" i="262" s="1"/>
  <c r="B362" i="262" s="1"/>
  <c r="B363" i="262" s="1"/>
  <c r="B364" i="262" s="1"/>
  <c r="B365" i="262" s="1"/>
  <c r="B366" i="262" s="1"/>
  <c r="B367" i="262" s="1"/>
  <c r="B368" i="262" s="1"/>
  <c r="B369" i="262" s="1"/>
  <c r="B370" i="262" s="1"/>
  <c r="B371" i="262" s="1"/>
  <c r="B372" i="262" s="1"/>
  <c r="B373" i="262" s="1"/>
  <c r="B374" i="262" s="1"/>
  <c r="B375" i="262" s="1"/>
  <c r="B376" i="262" s="1"/>
  <c r="B377" i="262" s="1"/>
  <c r="B378" i="262" s="1"/>
  <c r="B379" i="262" s="1"/>
  <c r="B380" i="262" s="1"/>
  <c r="B381" i="262" s="1"/>
  <c r="B382" i="262" s="1"/>
  <c r="B383" i="262" s="1"/>
  <c r="B384" i="262" s="1"/>
  <c r="B385" i="262" s="1"/>
  <c r="B386" i="262" s="1"/>
  <c r="B387" i="262" s="1"/>
  <c r="B388" i="262" s="1"/>
  <c r="B389" i="262" s="1"/>
  <c r="B390" i="262" s="1"/>
  <c r="B391" i="262" s="1"/>
  <c r="B392" i="262" s="1"/>
  <c r="B393" i="262" s="1"/>
  <c r="B394" i="262" s="1"/>
  <c r="B395" i="262" s="1"/>
  <c r="B396" i="262" s="1"/>
  <c r="W14" i="262"/>
  <c r="V14" i="262"/>
  <c r="V15" i="262" s="1"/>
  <c r="U14" i="262"/>
  <c r="J14" i="262"/>
  <c r="G14" i="262" s="1"/>
  <c r="I14" i="262"/>
  <c r="F14" i="262" s="1"/>
  <c r="H14" i="262"/>
  <c r="E14" i="262" s="1"/>
  <c r="M10" i="262"/>
  <c r="M9" i="262"/>
  <c r="I6" i="262"/>
  <c r="A4" i="262"/>
  <c r="C1" i="262"/>
  <c r="D1" i="262" s="1"/>
  <c r="E1" i="262" s="1"/>
  <c r="F1" i="262" s="1"/>
  <c r="G1" i="262" s="1"/>
  <c r="H1" i="262" s="1"/>
  <c r="I1" i="262" s="1"/>
  <c r="J1" i="262" s="1"/>
  <c r="K1" i="262" s="1"/>
  <c r="L1" i="262" s="1"/>
  <c r="M1" i="262" s="1"/>
  <c r="N1" i="262" s="1"/>
  <c r="O1" i="262" s="1"/>
  <c r="P1" i="262" s="1"/>
  <c r="Q1" i="262" s="1"/>
  <c r="R1" i="262" s="1"/>
  <c r="S1" i="262" s="1"/>
  <c r="T1" i="262" s="1"/>
  <c r="U1" i="262" s="1"/>
  <c r="V1" i="262" s="1"/>
  <c r="W1" i="262" s="1"/>
  <c r="Y1" i="262" s="1"/>
  <c r="Z1" i="262" s="1"/>
  <c r="AA1" i="262" s="1"/>
  <c r="AB1" i="262" s="1"/>
  <c r="M15" i="259"/>
  <c r="M16" i="259" s="1"/>
  <c r="M17" i="259" s="1"/>
  <c r="M18" i="259" s="1"/>
  <c r="M19" i="259" s="1"/>
  <c r="M20" i="259" s="1"/>
  <c r="M21" i="259" s="1"/>
  <c r="M22" i="259" s="1"/>
  <c r="M23" i="259" s="1"/>
  <c r="M24" i="259" s="1"/>
  <c r="M25" i="259" s="1"/>
  <c r="M26" i="259" s="1"/>
  <c r="M27" i="259" s="1"/>
  <c r="M28" i="259" s="1"/>
  <c r="M29" i="259" s="1"/>
  <c r="M30" i="259" s="1"/>
  <c r="M31" i="259" s="1"/>
  <c r="M32" i="259" s="1"/>
  <c r="M33" i="259" s="1"/>
  <c r="M34" i="259" s="1"/>
  <c r="M35" i="259" s="1"/>
  <c r="M36" i="259" s="1"/>
  <c r="M37" i="259" s="1"/>
  <c r="M38" i="259" s="1"/>
  <c r="M39" i="259" s="1"/>
  <c r="M40" i="259" s="1"/>
  <c r="M41" i="259" s="1"/>
  <c r="M42" i="259" s="1"/>
  <c r="M43" i="259" s="1"/>
  <c r="M44" i="259" s="1"/>
  <c r="M45" i="259" s="1"/>
  <c r="M46" i="259" s="1"/>
  <c r="M47" i="259" s="1"/>
  <c r="M48" i="259" s="1"/>
  <c r="M49" i="259" s="1"/>
  <c r="M50" i="259" s="1"/>
  <c r="M51" i="259" s="1"/>
  <c r="M52" i="259" s="1"/>
  <c r="M53" i="259" s="1"/>
  <c r="M54" i="259" s="1"/>
  <c r="M55" i="259" s="1"/>
  <c r="M56" i="259" s="1"/>
  <c r="M57" i="259" s="1"/>
  <c r="M58" i="259" s="1"/>
  <c r="M59" i="259" s="1"/>
  <c r="M60" i="259" s="1"/>
  <c r="M61" i="259" s="1"/>
  <c r="M62" i="259" s="1"/>
  <c r="M63" i="259" s="1"/>
  <c r="M64" i="259" s="1"/>
  <c r="M65" i="259" s="1"/>
  <c r="M66" i="259" s="1"/>
  <c r="M67" i="259" s="1"/>
  <c r="M68" i="259" s="1"/>
  <c r="M69" i="259" s="1"/>
  <c r="M70" i="259" s="1"/>
  <c r="M71" i="259" s="1"/>
  <c r="M72" i="259" s="1"/>
  <c r="M73" i="259" s="1"/>
  <c r="M74" i="259" s="1"/>
  <c r="M75" i="259" s="1"/>
  <c r="M76" i="259" s="1"/>
  <c r="M77" i="259" s="1"/>
  <c r="M78" i="259" s="1"/>
  <c r="M79" i="259" s="1"/>
  <c r="M80" i="259" s="1"/>
  <c r="M81" i="259" s="1"/>
  <c r="M82" i="259" s="1"/>
  <c r="M83" i="259" s="1"/>
  <c r="M84" i="259" s="1"/>
  <c r="M85" i="259" s="1"/>
  <c r="M86" i="259" s="1"/>
  <c r="M87" i="259" s="1"/>
  <c r="M88" i="259" s="1"/>
  <c r="M89" i="259" s="1"/>
  <c r="M90" i="259" s="1"/>
  <c r="M91" i="259" s="1"/>
  <c r="M92" i="259" s="1"/>
  <c r="M93" i="259" s="1"/>
  <c r="M94" i="259" s="1"/>
  <c r="M95" i="259" s="1"/>
  <c r="M96" i="259" s="1"/>
  <c r="M97" i="259" s="1"/>
  <c r="M98" i="259" s="1"/>
  <c r="M99" i="259" s="1"/>
  <c r="M100" i="259" s="1"/>
  <c r="M101" i="259" s="1"/>
  <c r="M102" i="259" s="1"/>
  <c r="M103" i="259" s="1"/>
  <c r="M104" i="259" s="1"/>
  <c r="M105" i="259" s="1"/>
  <c r="M106" i="259" s="1"/>
  <c r="M107" i="259" s="1"/>
  <c r="M108" i="259" s="1"/>
  <c r="M109" i="259" s="1"/>
  <c r="M110" i="259" s="1"/>
  <c r="M111" i="259" s="1"/>
  <c r="M112" i="259" s="1"/>
  <c r="M113" i="259" s="1"/>
  <c r="M114" i="259" s="1"/>
  <c r="M115" i="259" s="1"/>
  <c r="M116" i="259" s="1"/>
  <c r="M117" i="259" s="1"/>
  <c r="M118" i="259" s="1"/>
  <c r="M119" i="259" s="1"/>
  <c r="M120" i="259" s="1"/>
  <c r="M121" i="259" s="1"/>
  <c r="M122" i="259" s="1"/>
  <c r="M123" i="259" s="1"/>
  <c r="M124" i="259" s="1"/>
  <c r="M125" i="259" s="1"/>
  <c r="M126" i="259" s="1"/>
  <c r="M127" i="259" s="1"/>
  <c r="M128" i="259" s="1"/>
  <c r="M129" i="259" s="1"/>
  <c r="M130" i="259" s="1"/>
  <c r="M131" i="259" s="1"/>
  <c r="M132" i="259" s="1"/>
  <c r="M133" i="259" s="1"/>
  <c r="M134" i="259" s="1"/>
  <c r="M135" i="259" s="1"/>
  <c r="M136" i="259" s="1"/>
  <c r="M137" i="259" s="1"/>
  <c r="M138" i="259" s="1"/>
  <c r="M139" i="259" s="1"/>
  <c r="M140" i="259" s="1"/>
  <c r="M141" i="259" s="1"/>
  <c r="M142" i="259" s="1"/>
  <c r="M143" i="259" s="1"/>
  <c r="M144" i="259" s="1"/>
  <c r="M145" i="259" s="1"/>
  <c r="M146" i="259" s="1"/>
  <c r="M147" i="259" s="1"/>
  <c r="M148" i="259" s="1"/>
  <c r="M149" i="259" s="1"/>
  <c r="M150" i="259" s="1"/>
  <c r="M151" i="259" s="1"/>
  <c r="M152" i="259" s="1"/>
  <c r="M153" i="259" s="1"/>
  <c r="M154" i="259" s="1"/>
  <c r="M155" i="259" s="1"/>
  <c r="M156" i="259" s="1"/>
  <c r="M157" i="259" s="1"/>
  <c r="M158" i="259" s="1"/>
  <c r="M159" i="259" s="1"/>
  <c r="M160" i="259" s="1"/>
  <c r="M161" i="259" s="1"/>
  <c r="M162" i="259" s="1"/>
  <c r="M163" i="259" s="1"/>
  <c r="M164" i="259" s="1"/>
  <c r="M165" i="259" s="1"/>
  <c r="M166" i="259" s="1"/>
  <c r="M167" i="259" s="1"/>
  <c r="M168" i="259" s="1"/>
  <c r="M169" i="259" s="1"/>
  <c r="M170" i="259" s="1"/>
  <c r="M171" i="259" s="1"/>
  <c r="M172" i="259" s="1"/>
  <c r="M173" i="259" s="1"/>
  <c r="M174" i="259" s="1"/>
  <c r="M175" i="259" s="1"/>
  <c r="M176" i="259" s="1"/>
  <c r="M177" i="259" s="1"/>
  <c r="M178" i="259" s="1"/>
  <c r="M179" i="259" s="1"/>
  <c r="M180" i="259" s="1"/>
  <c r="M181" i="259" s="1"/>
  <c r="M182" i="259" s="1"/>
  <c r="M183" i="259" s="1"/>
  <c r="M184" i="259" s="1"/>
  <c r="M185" i="259" s="1"/>
  <c r="M186" i="259" s="1"/>
  <c r="M187" i="259" s="1"/>
  <c r="M188" i="259" s="1"/>
  <c r="M189" i="259" s="1"/>
  <c r="M190" i="259" s="1"/>
  <c r="M191" i="259" s="1"/>
  <c r="M192" i="259" s="1"/>
  <c r="M193" i="259" s="1"/>
  <c r="M194" i="259" s="1"/>
  <c r="M195" i="259" s="1"/>
  <c r="M196" i="259" s="1"/>
  <c r="M197" i="259" s="1"/>
  <c r="M198" i="259" s="1"/>
  <c r="M199" i="259" s="1"/>
  <c r="M200" i="259" s="1"/>
  <c r="M201" i="259" s="1"/>
  <c r="M202" i="259" s="1"/>
  <c r="M203" i="259" s="1"/>
  <c r="M204" i="259" s="1"/>
  <c r="M205" i="259" s="1"/>
  <c r="M206" i="259" s="1"/>
  <c r="M207" i="259" s="1"/>
  <c r="M208" i="259" s="1"/>
  <c r="M209" i="259" s="1"/>
  <c r="M210" i="259" s="1"/>
  <c r="M211" i="259" s="1"/>
  <c r="M212" i="259" s="1"/>
  <c r="M213" i="259" s="1"/>
  <c r="M214" i="259" s="1"/>
  <c r="M215" i="259" s="1"/>
  <c r="M216" i="259" s="1"/>
  <c r="M217" i="259" s="1"/>
  <c r="M218" i="259" s="1"/>
  <c r="M219" i="259" s="1"/>
  <c r="M220" i="259" s="1"/>
  <c r="M221" i="259" s="1"/>
  <c r="M222" i="259" s="1"/>
  <c r="M223" i="259" s="1"/>
  <c r="M224" i="259" s="1"/>
  <c r="M225" i="259" s="1"/>
  <c r="M226" i="259" s="1"/>
  <c r="M227" i="259" s="1"/>
  <c r="M228" i="259" s="1"/>
  <c r="M229" i="259" s="1"/>
  <c r="M230" i="259" s="1"/>
  <c r="M231" i="259" s="1"/>
  <c r="M232" i="259" s="1"/>
  <c r="M233" i="259" s="1"/>
  <c r="M234" i="259" s="1"/>
  <c r="M235" i="259" s="1"/>
  <c r="M236" i="259" s="1"/>
  <c r="M237" i="259" s="1"/>
  <c r="M238" i="259" s="1"/>
  <c r="M239" i="259" s="1"/>
  <c r="M240" i="259" s="1"/>
  <c r="M241" i="259" s="1"/>
  <c r="M242" i="259" s="1"/>
  <c r="M243" i="259" s="1"/>
  <c r="M244" i="259" s="1"/>
  <c r="M245" i="259" s="1"/>
  <c r="M246" i="259" s="1"/>
  <c r="M247" i="259" s="1"/>
  <c r="M248" i="259" s="1"/>
  <c r="M249" i="259" s="1"/>
  <c r="M250" i="259" s="1"/>
  <c r="M251" i="259" s="1"/>
  <c r="M252" i="259" s="1"/>
  <c r="M253" i="259" s="1"/>
  <c r="M254" i="259" s="1"/>
  <c r="M255" i="259" s="1"/>
  <c r="M256" i="259" s="1"/>
  <c r="M257" i="259" s="1"/>
  <c r="M258" i="259" s="1"/>
  <c r="M259" i="259" s="1"/>
  <c r="M260" i="259" s="1"/>
  <c r="M261" i="259" s="1"/>
  <c r="M262" i="259" s="1"/>
  <c r="M263" i="259" s="1"/>
  <c r="M264" i="259" s="1"/>
  <c r="M265" i="259" s="1"/>
  <c r="M266" i="259" s="1"/>
  <c r="M267" i="259" s="1"/>
  <c r="M268" i="259" s="1"/>
  <c r="M269" i="259" s="1"/>
  <c r="M270" i="259" s="1"/>
  <c r="M271" i="259" s="1"/>
  <c r="M272" i="259" s="1"/>
  <c r="M273" i="259" s="1"/>
  <c r="M274" i="259" s="1"/>
  <c r="M275" i="259" s="1"/>
  <c r="M276" i="259" s="1"/>
  <c r="M277" i="259" s="1"/>
  <c r="M278" i="259" s="1"/>
  <c r="M279" i="259" s="1"/>
  <c r="M280" i="259" s="1"/>
  <c r="M281" i="259" s="1"/>
  <c r="M282" i="259" s="1"/>
  <c r="M283" i="259" s="1"/>
  <c r="M284" i="259" s="1"/>
  <c r="M285" i="259" s="1"/>
  <c r="M286" i="259" s="1"/>
  <c r="M287" i="259" s="1"/>
  <c r="M288" i="259" s="1"/>
  <c r="M289" i="259" s="1"/>
  <c r="M290" i="259" s="1"/>
  <c r="M291" i="259" s="1"/>
  <c r="M292" i="259" s="1"/>
  <c r="M293" i="259" s="1"/>
  <c r="M294" i="259" s="1"/>
  <c r="M295" i="259" s="1"/>
  <c r="M296" i="259" s="1"/>
  <c r="M297" i="259" s="1"/>
  <c r="M298" i="259" s="1"/>
  <c r="M299" i="259" s="1"/>
  <c r="M300" i="259" s="1"/>
  <c r="M301" i="259" s="1"/>
  <c r="M302" i="259" s="1"/>
  <c r="M303" i="259" s="1"/>
  <c r="M304" i="259" s="1"/>
  <c r="M305" i="259" s="1"/>
  <c r="M306" i="259" s="1"/>
  <c r="M307" i="259" s="1"/>
  <c r="M308" i="259" s="1"/>
  <c r="M309" i="259" s="1"/>
  <c r="M310" i="259" s="1"/>
  <c r="M311" i="259" s="1"/>
  <c r="M312" i="259" s="1"/>
  <c r="M313" i="259" s="1"/>
  <c r="M314" i="259" s="1"/>
  <c r="M315" i="259" s="1"/>
  <c r="M316" i="259" s="1"/>
  <c r="M317" i="259" s="1"/>
  <c r="M318" i="259" s="1"/>
  <c r="M319" i="259" s="1"/>
  <c r="M320" i="259" s="1"/>
  <c r="M321" i="259" s="1"/>
  <c r="M322" i="259" s="1"/>
  <c r="M323" i="259" s="1"/>
  <c r="M324" i="259" s="1"/>
  <c r="M325" i="259" s="1"/>
  <c r="M326" i="259" s="1"/>
  <c r="M327" i="259" s="1"/>
  <c r="M328" i="259" s="1"/>
  <c r="M329" i="259" s="1"/>
  <c r="M330" i="259" s="1"/>
  <c r="M331" i="259" s="1"/>
  <c r="M332" i="259" s="1"/>
  <c r="M333" i="259" s="1"/>
  <c r="M334" i="259" s="1"/>
  <c r="M335" i="259" s="1"/>
  <c r="M336" i="259" s="1"/>
  <c r="M337" i="259" s="1"/>
  <c r="M338" i="259" s="1"/>
  <c r="M339" i="259" s="1"/>
  <c r="M340" i="259" s="1"/>
  <c r="M341" i="259" s="1"/>
  <c r="M342" i="259" s="1"/>
  <c r="M343" i="259" s="1"/>
  <c r="M344" i="259" s="1"/>
  <c r="M345" i="259" s="1"/>
  <c r="M346" i="259" s="1"/>
  <c r="M347" i="259" s="1"/>
  <c r="M348" i="259" s="1"/>
  <c r="M349" i="259" s="1"/>
  <c r="M350" i="259" s="1"/>
  <c r="M351" i="259" s="1"/>
  <c r="M352" i="259" s="1"/>
  <c r="M353" i="259" s="1"/>
  <c r="M354" i="259" s="1"/>
  <c r="M355" i="259" s="1"/>
  <c r="M356" i="259" s="1"/>
  <c r="M357" i="259" s="1"/>
  <c r="M358" i="259" s="1"/>
  <c r="M359" i="259" s="1"/>
  <c r="M360" i="259" s="1"/>
  <c r="M361" i="259" s="1"/>
  <c r="M362" i="259" s="1"/>
  <c r="M363" i="259" s="1"/>
  <c r="M364" i="259" s="1"/>
  <c r="M365" i="259" s="1"/>
  <c r="M366" i="259" s="1"/>
  <c r="M367" i="259" s="1"/>
  <c r="M368" i="259" s="1"/>
  <c r="M369" i="259" s="1"/>
  <c r="M370" i="259" s="1"/>
  <c r="M371" i="259" s="1"/>
  <c r="M372" i="259" s="1"/>
  <c r="M373" i="259" s="1"/>
  <c r="M374" i="259" s="1"/>
  <c r="M375" i="259" s="1"/>
  <c r="M376" i="259" s="1"/>
  <c r="M377" i="259" s="1"/>
  <c r="M378" i="259" s="1"/>
  <c r="M379" i="259" s="1"/>
  <c r="M380" i="259" s="1"/>
  <c r="M381" i="259" s="1"/>
  <c r="M382" i="259" s="1"/>
  <c r="M383" i="259" s="1"/>
  <c r="M384" i="259" s="1"/>
  <c r="M385" i="259" s="1"/>
  <c r="M386" i="259" s="1"/>
  <c r="M387" i="259" s="1"/>
  <c r="M388" i="259" s="1"/>
  <c r="M389" i="259" s="1"/>
  <c r="M390" i="259" s="1"/>
  <c r="L15" i="259"/>
  <c r="L16" i="259" s="1"/>
  <c r="L17" i="259" s="1"/>
  <c r="L18" i="259" s="1"/>
  <c r="L19" i="259" s="1"/>
  <c r="L20" i="259" s="1"/>
  <c r="L21" i="259" s="1"/>
  <c r="L22" i="259" s="1"/>
  <c r="L23" i="259" s="1"/>
  <c r="L24" i="259" s="1"/>
  <c r="L25" i="259" s="1"/>
  <c r="L26" i="259" s="1"/>
  <c r="L27" i="259" s="1"/>
  <c r="L28" i="259" s="1"/>
  <c r="L29" i="259" s="1"/>
  <c r="L30" i="259" s="1"/>
  <c r="L31" i="259" s="1"/>
  <c r="L32" i="259" s="1"/>
  <c r="L33" i="259" s="1"/>
  <c r="L34" i="259" s="1"/>
  <c r="L35" i="259" s="1"/>
  <c r="L36" i="259" s="1"/>
  <c r="L37" i="259" s="1"/>
  <c r="L38" i="259" s="1"/>
  <c r="L39" i="259" s="1"/>
  <c r="L40" i="259" s="1"/>
  <c r="L41" i="259" s="1"/>
  <c r="L42" i="259" s="1"/>
  <c r="L43" i="259" s="1"/>
  <c r="L44" i="259" s="1"/>
  <c r="L45" i="259" s="1"/>
  <c r="L46" i="259" s="1"/>
  <c r="L47" i="259" s="1"/>
  <c r="L48" i="259" s="1"/>
  <c r="L49" i="259" s="1"/>
  <c r="L50" i="259" s="1"/>
  <c r="L51" i="259" s="1"/>
  <c r="L52" i="259" s="1"/>
  <c r="L53" i="259" s="1"/>
  <c r="L54" i="259" s="1"/>
  <c r="L55" i="259" s="1"/>
  <c r="L56" i="259" s="1"/>
  <c r="L57" i="259" s="1"/>
  <c r="L58" i="259" s="1"/>
  <c r="L59" i="259" s="1"/>
  <c r="L60" i="259" s="1"/>
  <c r="L61" i="259" s="1"/>
  <c r="L62" i="259" s="1"/>
  <c r="L63" i="259" s="1"/>
  <c r="L64" i="259" s="1"/>
  <c r="L65" i="259" s="1"/>
  <c r="L66" i="259" s="1"/>
  <c r="L67" i="259" s="1"/>
  <c r="L68" i="259" s="1"/>
  <c r="L69" i="259" s="1"/>
  <c r="L70" i="259" s="1"/>
  <c r="L71" i="259" s="1"/>
  <c r="L72" i="259" s="1"/>
  <c r="L73" i="259" s="1"/>
  <c r="L74" i="259" s="1"/>
  <c r="L75" i="259" s="1"/>
  <c r="L76" i="259" s="1"/>
  <c r="L77" i="259" s="1"/>
  <c r="L78" i="259" s="1"/>
  <c r="L79" i="259" s="1"/>
  <c r="L80" i="259" s="1"/>
  <c r="L81" i="259" s="1"/>
  <c r="L82" i="259" s="1"/>
  <c r="L83" i="259" s="1"/>
  <c r="L84" i="259" s="1"/>
  <c r="L85" i="259" s="1"/>
  <c r="L86" i="259" s="1"/>
  <c r="L87" i="259" s="1"/>
  <c r="L88" i="259" s="1"/>
  <c r="L89" i="259" s="1"/>
  <c r="L90" i="259" s="1"/>
  <c r="L91" i="259" s="1"/>
  <c r="L92" i="259" s="1"/>
  <c r="L93" i="259" s="1"/>
  <c r="L94" i="259" s="1"/>
  <c r="L95" i="259" s="1"/>
  <c r="L96" i="259" s="1"/>
  <c r="L97" i="259" s="1"/>
  <c r="L98" i="259" s="1"/>
  <c r="L99" i="259" s="1"/>
  <c r="L100" i="259" s="1"/>
  <c r="L101" i="259" s="1"/>
  <c r="L102" i="259" s="1"/>
  <c r="L103" i="259" s="1"/>
  <c r="L104" i="259" s="1"/>
  <c r="L105" i="259" s="1"/>
  <c r="L106" i="259" s="1"/>
  <c r="L107" i="259" s="1"/>
  <c r="L108" i="259" s="1"/>
  <c r="L109" i="259" s="1"/>
  <c r="L110" i="259" s="1"/>
  <c r="L111" i="259" s="1"/>
  <c r="L112" i="259" s="1"/>
  <c r="L113" i="259" s="1"/>
  <c r="L114" i="259" s="1"/>
  <c r="L115" i="259" s="1"/>
  <c r="L116" i="259" s="1"/>
  <c r="L117" i="259" s="1"/>
  <c r="L118" i="259" s="1"/>
  <c r="L119" i="259" s="1"/>
  <c r="L120" i="259" s="1"/>
  <c r="L121" i="259" s="1"/>
  <c r="L122" i="259" s="1"/>
  <c r="L123" i="259" s="1"/>
  <c r="L124" i="259" s="1"/>
  <c r="L125" i="259" s="1"/>
  <c r="L126" i="259" s="1"/>
  <c r="L127" i="259" s="1"/>
  <c r="L128" i="259" s="1"/>
  <c r="L129" i="259" s="1"/>
  <c r="L130" i="259" s="1"/>
  <c r="L131" i="259" s="1"/>
  <c r="L132" i="259" s="1"/>
  <c r="L133" i="259" s="1"/>
  <c r="L134" i="259" s="1"/>
  <c r="L135" i="259" s="1"/>
  <c r="L136" i="259" s="1"/>
  <c r="L137" i="259" s="1"/>
  <c r="L138" i="259" s="1"/>
  <c r="L139" i="259" s="1"/>
  <c r="L140" i="259" s="1"/>
  <c r="L141" i="259" s="1"/>
  <c r="L142" i="259" s="1"/>
  <c r="L143" i="259" s="1"/>
  <c r="L144" i="259" s="1"/>
  <c r="L145" i="259" s="1"/>
  <c r="L146" i="259" s="1"/>
  <c r="L147" i="259" s="1"/>
  <c r="L148" i="259" s="1"/>
  <c r="L149" i="259" s="1"/>
  <c r="L150" i="259" s="1"/>
  <c r="L151" i="259" s="1"/>
  <c r="L152" i="259" s="1"/>
  <c r="L153" i="259" s="1"/>
  <c r="L154" i="259" s="1"/>
  <c r="L155" i="259" s="1"/>
  <c r="L156" i="259" s="1"/>
  <c r="L157" i="259" s="1"/>
  <c r="L158" i="259" s="1"/>
  <c r="L159" i="259" s="1"/>
  <c r="L160" i="259" s="1"/>
  <c r="L161" i="259" s="1"/>
  <c r="L162" i="259" s="1"/>
  <c r="L163" i="259" s="1"/>
  <c r="L164" i="259" s="1"/>
  <c r="L165" i="259" s="1"/>
  <c r="L166" i="259" s="1"/>
  <c r="L167" i="259" s="1"/>
  <c r="L168" i="259" s="1"/>
  <c r="L169" i="259" s="1"/>
  <c r="L170" i="259" s="1"/>
  <c r="L171" i="259" s="1"/>
  <c r="L172" i="259" s="1"/>
  <c r="L173" i="259" s="1"/>
  <c r="L174" i="259" s="1"/>
  <c r="L175" i="259" s="1"/>
  <c r="L176" i="259" s="1"/>
  <c r="L177" i="259" s="1"/>
  <c r="L178" i="259" s="1"/>
  <c r="L179" i="259" s="1"/>
  <c r="L180" i="259" s="1"/>
  <c r="L181" i="259" s="1"/>
  <c r="L182" i="259" s="1"/>
  <c r="L183" i="259" s="1"/>
  <c r="L184" i="259" s="1"/>
  <c r="L185" i="259" s="1"/>
  <c r="L186" i="259" s="1"/>
  <c r="L187" i="259" s="1"/>
  <c r="L188" i="259" s="1"/>
  <c r="L189" i="259" s="1"/>
  <c r="L190" i="259" s="1"/>
  <c r="L191" i="259" s="1"/>
  <c r="L192" i="259" s="1"/>
  <c r="L193" i="259" s="1"/>
  <c r="L194" i="259" s="1"/>
  <c r="L195" i="259" s="1"/>
  <c r="L196" i="259" s="1"/>
  <c r="L197" i="259" s="1"/>
  <c r="L198" i="259" s="1"/>
  <c r="L199" i="259" s="1"/>
  <c r="L200" i="259" s="1"/>
  <c r="L201" i="259" s="1"/>
  <c r="L202" i="259" s="1"/>
  <c r="L203" i="259" s="1"/>
  <c r="L204" i="259" s="1"/>
  <c r="L205" i="259" s="1"/>
  <c r="L206" i="259" s="1"/>
  <c r="L207" i="259" s="1"/>
  <c r="L208" i="259" s="1"/>
  <c r="L209" i="259" s="1"/>
  <c r="L210" i="259" s="1"/>
  <c r="L211" i="259" s="1"/>
  <c r="L212" i="259" s="1"/>
  <c r="L213" i="259" s="1"/>
  <c r="L214" i="259" s="1"/>
  <c r="L215" i="259" s="1"/>
  <c r="L216" i="259" s="1"/>
  <c r="L217" i="259" s="1"/>
  <c r="L218" i="259" s="1"/>
  <c r="L219" i="259" s="1"/>
  <c r="L220" i="259" s="1"/>
  <c r="L221" i="259" s="1"/>
  <c r="L222" i="259" s="1"/>
  <c r="L223" i="259" s="1"/>
  <c r="L224" i="259" s="1"/>
  <c r="L225" i="259" s="1"/>
  <c r="L226" i="259" s="1"/>
  <c r="L227" i="259" s="1"/>
  <c r="L228" i="259" s="1"/>
  <c r="L229" i="259" s="1"/>
  <c r="L230" i="259" s="1"/>
  <c r="L231" i="259" s="1"/>
  <c r="L232" i="259" s="1"/>
  <c r="L233" i="259" s="1"/>
  <c r="L234" i="259" s="1"/>
  <c r="L235" i="259" s="1"/>
  <c r="L236" i="259" s="1"/>
  <c r="L237" i="259" s="1"/>
  <c r="L238" i="259" s="1"/>
  <c r="L239" i="259" s="1"/>
  <c r="L240" i="259" s="1"/>
  <c r="L241" i="259" s="1"/>
  <c r="L242" i="259" s="1"/>
  <c r="L243" i="259" s="1"/>
  <c r="L244" i="259" s="1"/>
  <c r="L245" i="259" s="1"/>
  <c r="L246" i="259" s="1"/>
  <c r="L247" i="259" s="1"/>
  <c r="L248" i="259" s="1"/>
  <c r="L249" i="259" s="1"/>
  <c r="L250" i="259" s="1"/>
  <c r="L251" i="259" s="1"/>
  <c r="L252" i="259" s="1"/>
  <c r="L253" i="259" s="1"/>
  <c r="L254" i="259" s="1"/>
  <c r="L255" i="259" s="1"/>
  <c r="L256" i="259" s="1"/>
  <c r="L257" i="259" s="1"/>
  <c r="L258" i="259" s="1"/>
  <c r="L259" i="259" s="1"/>
  <c r="L260" i="259" s="1"/>
  <c r="L261" i="259" s="1"/>
  <c r="L262" i="259" s="1"/>
  <c r="L263" i="259" s="1"/>
  <c r="L264" i="259" s="1"/>
  <c r="L265" i="259" s="1"/>
  <c r="L266" i="259" s="1"/>
  <c r="L267" i="259" s="1"/>
  <c r="L268" i="259" s="1"/>
  <c r="L269" i="259" s="1"/>
  <c r="L270" i="259" s="1"/>
  <c r="L271" i="259" s="1"/>
  <c r="L272" i="259" s="1"/>
  <c r="L273" i="259" s="1"/>
  <c r="L274" i="259" s="1"/>
  <c r="L275" i="259" s="1"/>
  <c r="L276" i="259" s="1"/>
  <c r="L277" i="259" s="1"/>
  <c r="L278" i="259" s="1"/>
  <c r="L279" i="259" s="1"/>
  <c r="L280" i="259" s="1"/>
  <c r="L281" i="259" s="1"/>
  <c r="L282" i="259" s="1"/>
  <c r="L283" i="259" s="1"/>
  <c r="L284" i="259" s="1"/>
  <c r="L285" i="259" s="1"/>
  <c r="L286" i="259" s="1"/>
  <c r="L287" i="259" s="1"/>
  <c r="L288" i="259" s="1"/>
  <c r="L289" i="259" s="1"/>
  <c r="L290" i="259" s="1"/>
  <c r="L291" i="259" s="1"/>
  <c r="L292" i="259" s="1"/>
  <c r="L293" i="259" s="1"/>
  <c r="L294" i="259" s="1"/>
  <c r="L295" i="259" s="1"/>
  <c r="L296" i="259" s="1"/>
  <c r="L297" i="259" s="1"/>
  <c r="L298" i="259" s="1"/>
  <c r="L299" i="259" s="1"/>
  <c r="L300" i="259" s="1"/>
  <c r="L301" i="259" s="1"/>
  <c r="L302" i="259" s="1"/>
  <c r="L303" i="259" s="1"/>
  <c r="L304" i="259" s="1"/>
  <c r="L305" i="259" s="1"/>
  <c r="L306" i="259" s="1"/>
  <c r="L307" i="259" s="1"/>
  <c r="L308" i="259" s="1"/>
  <c r="L309" i="259" s="1"/>
  <c r="L310" i="259" s="1"/>
  <c r="L311" i="259" s="1"/>
  <c r="L312" i="259" s="1"/>
  <c r="L313" i="259" s="1"/>
  <c r="L314" i="259" s="1"/>
  <c r="L315" i="259" s="1"/>
  <c r="L316" i="259" s="1"/>
  <c r="L317" i="259" s="1"/>
  <c r="L318" i="259" s="1"/>
  <c r="L319" i="259" s="1"/>
  <c r="L320" i="259" s="1"/>
  <c r="L321" i="259" s="1"/>
  <c r="L322" i="259" s="1"/>
  <c r="L323" i="259" s="1"/>
  <c r="L324" i="259" s="1"/>
  <c r="L325" i="259" s="1"/>
  <c r="L326" i="259" s="1"/>
  <c r="L327" i="259" s="1"/>
  <c r="L328" i="259" s="1"/>
  <c r="L329" i="259" s="1"/>
  <c r="L330" i="259" s="1"/>
  <c r="L331" i="259" s="1"/>
  <c r="L332" i="259" s="1"/>
  <c r="L333" i="259" s="1"/>
  <c r="L334" i="259" s="1"/>
  <c r="L335" i="259" s="1"/>
  <c r="L336" i="259" s="1"/>
  <c r="L337" i="259" s="1"/>
  <c r="L338" i="259" s="1"/>
  <c r="L339" i="259" s="1"/>
  <c r="L340" i="259" s="1"/>
  <c r="L341" i="259" s="1"/>
  <c r="L342" i="259" s="1"/>
  <c r="L343" i="259" s="1"/>
  <c r="L344" i="259" s="1"/>
  <c r="L345" i="259" s="1"/>
  <c r="L346" i="259" s="1"/>
  <c r="L347" i="259" s="1"/>
  <c r="L348" i="259" s="1"/>
  <c r="L349" i="259" s="1"/>
  <c r="L350" i="259" s="1"/>
  <c r="L351" i="259" s="1"/>
  <c r="L352" i="259" s="1"/>
  <c r="L353" i="259" s="1"/>
  <c r="L354" i="259" s="1"/>
  <c r="L355" i="259" s="1"/>
  <c r="L356" i="259" s="1"/>
  <c r="L357" i="259" s="1"/>
  <c r="L358" i="259" s="1"/>
  <c r="L359" i="259" s="1"/>
  <c r="L360" i="259" s="1"/>
  <c r="L361" i="259" s="1"/>
  <c r="L362" i="259" s="1"/>
  <c r="L363" i="259" s="1"/>
  <c r="L364" i="259" s="1"/>
  <c r="L365" i="259" s="1"/>
  <c r="L366" i="259" s="1"/>
  <c r="L367" i="259" s="1"/>
  <c r="L368" i="259" s="1"/>
  <c r="L369" i="259" s="1"/>
  <c r="L370" i="259" s="1"/>
  <c r="L371" i="259" s="1"/>
  <c r="L372" i="259" s="1"/>
  <c r="L373" i="259" s="1"/>
  <c r="L374" i="259" s="1"/>
  <c r="L375" i="259" s="1"/>
  <c r="L376" i="259" s="1"/>
  <c r="L377" i="259" s="1"/>
  <c r="L378" i="259" s="1"/>
  <c r="L379" i="259" s="1"/>
  <c r="L380" i="259" s="1"/>
  <c r="L381" i="259" s="1"/>
  <c r="L382" i="259" s="1"/>
  <c r="L383" i="259" s="1"/>
  <c r="L384" i="259" s="1"/>
  <c r="L385" i="259" s="1"/>
  <c r="L386" i="259" s="1"/>
  <c r="L387" i="259" s="1"/>
  <c r="L388" i="259" s="1"/>
  <c r="L389" i="259" s="1"/>
  <c r="L390" i="259" s="1"/>
  <c r="K15" i="259"/>
  <c r="K16" i="259" s="1"/>
  <c r="K17" i="259" s="1"/>
  <c r="K18" i="259" s="1"/>
  <c r="K19" i="259" s="1"/>
  <c r="K20" i="259" s="1"/>
  <c r="K21" i="259" s="1"/>
  <c r="K22" i="259" s="1"/>
  <c r="K23" i="259" s="1"/>
  <c r="K24" i="259" s="1"/>
  <c r="K25" i="259" s="1"/>
  <c r="K26" i="259" s="1"/>
  <c r="K27" i="259" s="1"/>
  <c r="K28" i="259" s="1"/>
  <c r="K29" i="259" s="1"/>
  <c r="K30" i="259" s="1"/>
  <c r="K31" i="259" s="1"/>
  <c r="K32" i="259" s="1"/>
  <c r="K33" i="259" s="1"/>
  <c r="K34" i="259" s="1"/>
  <c r="K35" i="259" s="1"/>
  <c r="K36" i="259" s="1"/>
  <c r="K37" i="259" s="1"/>
  <c r="K38" i="259" s="1"/>
  <c r="K39" i="259" s="1"/>
  <c r="K40" i="259" s="1"/>
  <c r="K41" i="259" s="1"/>
  <c r="K42" i="259" s="1"/>
  <c r="K43" i="259" s="1"/>
  <c r="K44" i="259" s="1"/>
  <c r="K45" i="259" s="1"/>
  <c r="K46" i="259" s="1"/>
  <c r="K47" i="259" s="1"/>
  <c r="K48" i="259" s="1"/>
  <c r="K49" i="259" s="1"/>
  <c r="K50" i="259" s="1"/>
  <c r="K51" i="259" s="1"/>
  <c r="K52" i="259" s="1"/>
  <c r="K53" i="259" s="1"/>
  <c r="K54" i="259" s="1"/>
  <c r="K55" i="259" s="1"/>
  <c r="K56" i="259" s="1"/>
  <c r="K57" i="259" s="1"/>
  <c r="K58" i="259" s="1"/>
  <c r="K59" i="259" s="1"/>
  <c r="K60" i="259" s="1"/>
  <c r="K61" i="259" s="1"/>
  <c r="K62" i="259" s="1"/>
  <c r="K63" i="259" s="1"/>
  <c r="K64" i="259" s="1"/>
  <c r="K65" i="259" s="1"/>
  <c r="K66" i="259" s="1"/>
  <c r="K67" i="259" s="1"/>
  <c r="K68" i="259" s="1"/>
  <c r="K69" i="259" s="1"/>
  <c r="K70" i="259" s="1"/>
  <c r="K71" i="259" s="1"/>
  <c r="K72" i="259" s="1"/>
  <c r="K73" i="259" s="1"/>
  <c r="K74" i="259" s="1"/>
  <c r="K75" i="259" s="1"/>
  <c r="K76" i="259" s="1"/>
  <c r="K77" i="259" s="1"/>
  <c r="K78" i="259" s="1"/>
  <c r="K79" i="259" s="1"/>
  <c r="K80" i="259" s="1"/>
  <c r="K81" i="259" s="1"/>
  <c r="K82" i="259" s="1"/>
  <c r="K83" i="259" s="1"/>
  <c r="K84" i="259" s="1"/>
  <c r="K85" i="259" s="1"/>
  <c r="K86" i="259" s="1"/>
  <c r="K87" i="259" s="1"/>
  <c r="K88" i="259" s="1"/>
  <c r="K89" i="259" s="1"/>
  <c r="K90" i="259" s="1"/>
  <c r="K91" i="259" s="1"/>
  <c r="K92" i="259" s="1"/>
  <c r="K93" i="259" s="1"/>
  <c r="K94" i="259" s="1"/>
  <c r="K95" i="259" s="1"/>
  <c r="K96" i="259" s="1"/>
  <c r="K97" i="259" s="1"/>
  <c r="K98" i="259" s="1"/>
  <c r="K99" i="259" s="1"/>
  <c r="K100" i="259" s="1"/>
  <c r="K101" i="259" s="1"/>
  <c r="K102" i="259" s="1"/>
  <c r="K103" i="259" s="1"/>
  <c r="K104" i="259" s="1"/>
  <c r="K105" i="259" s="1"/>
  <c r="K106" i="259" s="1"/>
  <c r="K107" i="259" s="1"/>
  <c r="K108" i="259" s="1"/>
  <c r="K109" i="259" s="1"/>
  <c r="K110" i="259" s="1"/>
  <c r="K111" i="259" s="1"/>
  <c r="K112" i="259" s="1"/>
  <c r="K113" i="259" s="1"/>
  <c r="K114" i="259" s="1"/>
  <c r="K115" i="259" s="1"/>
  <c r="K116" i="259" s="1"/>
  <c r="K117" i="259" s="1"/>
  <c r="K118" i="259" s="1"/>
  <c r="K119" i="259" s="1"/>
  <c r="K120" i="259" s="1"/>
  <c r="K121" i="259" s="1"/>
  <c r="K122" i="259" s="1"/>
  <c r="K123" i="259" s="1"/>
  <c r="K124" i="259" s="1"/>
  <c r="K125" i="259" s="1"/>
  <c r="K126" i="259" s="1"/>
  <c r="K127" i="259" s="1"/>
  <c r="K128" i="259" s="1"/>
  <c r="K129" i="259" s="1"/>
  <c r="K130" i="259" s="1"/>
  <c r="K131" i="259" s="1"/>
  <c r="K132" i="259" s="1"/>
  <c r="K133" i="259" s="1"/>
  <c r="K134" i="259" s="1"/>
  <c r="K135" i="259" s="1"/>
  <c r="K136" i="259" s="1"/>
  <c r="K137" i="259" s="1"/>
  <c r="K138" i="259" s="1"/>
  <c r="K139" i="259" s="1"/>
  <c r="K140" i="259" s="1"/>
  <c r="K141" i="259" s="1"/>
  <c r="K142" i="259" s="1"/>
  <c r="K143" i="259" s="1"/>
  <c r="K144" i="259" s="1"/>
  <c r="K145" i="259" s="1"/>
  <c r="K146" i="259" s="1"/>
  <c r="K147" i="259" s="1"/>
  <c r="K148" i="259" s="1"/>
  <c r="K149" i="259" s="1"/>
  <c r="K150" i="259" s="1"/>
  <c r="K151" i="259" s="1"/>
  <c r="K152" i="259" s="1"/>
  <c r="K153" i="259" s="1"/>
  <c r="K154" i="259" s="1"/>
  <c r="K155" i="259" s="1"/>
  <c r="K156" i="259" s="1"/>
  <c r="K157" i="259" s="1"/>
  <c r="K158" i="259" s="1"/>
  <c r="K159" i="259" s="1"/>
  <c r="K160" i="259" s="1"/>
  <c r="K161" i="259" s="1"/>
  <c r="K162" i="259" s="1"/>
  <c r="K163" i="259" s="1"/>
  <c r="K164" i="259" s="1"/>
  <c r="K165" i="259" s="1"/>
  <c r="K166" i="259" s="1"/>
  <c r="K167" i="259" s="1"/>
  <c r="K168" i="259" s="1"/>
  <c r="K169" i="259" s="1"/>
  <c r="K170" i="259" s="1"/>
  <c r="K171" i="259" s="1"/>
  <c r="K172" i="259" s="1"/>
  <c r="K173" i="259" s="1"/>
  <c r="K174" i="259" s="1"/>
  <c r="K175" i="259" s="1"/>
  <c r="K176" i="259" s="1"/>
  <c r="K177" i="259" s="1"/>
  <c r="K178" i="259" s="1"/>
  <c r="K179" i="259" s="1"/>
  <c r="K180" i="259" s="1"/>
  <c r="K181" i="259" s="1"/>
  <c r="K182" i="259" s="1"/>
  <c r="K183" i="259" s="1"/>
  <c r="K184" i="259" s="1"/>
  <c r="K185" i="259" s="1"/>
  <c r="K186" i="259" s="1"/>
  <c r="K187" i="259" s="1"/>
  <c r="K188" i="259" s="1"/>
  <c r="K189" i="259" s="1"/>
  <c r="K190" i="259" s="1"/>
  <c r="K191" i="259" s="1"/>
  <c r="K192" i="259" s="1"/>
  <c r="K193" i="259" s="1"/>
  <c r="K194" i="259" s="1"/>
  <c r="K195" i="259" s="1"/>
  <c r="K196" i="259" s="1"/>
  <c r="K197" i="259" s="1"/>
  <c r="K198" i="259" s="1"/>
  <c r="K199" i="259" s="1"/>
  <c r="K200" i="259" s="1"/>
  <c r="K201" i="259" s="1"/>
  <c r="K202" i="259" s="1"/>
  <c r="K203" i="259" s="1"/>
  <c r="K204" i="259" s="1"/>
  <c r="K205" i="259" s="1"/>
  <c r="K206" i="259" s="1"/>
  <c r="K207" i="259" s="1"/>
  <c r="K208" i="259" s="1"/>
  <c r="K209" i="259" s="1"/>
  <c r="K210" i="259" s="1"/>
  <c r="K211" i="259" s="1"/>
  <c r="K212" i="259" s="1"/>
  <c r="K213" i="259" s="1"/>
  <c r="K214" i="259" s="1"/>
  <c r="K215" i="259" s="1"/>
  <c r="K216" i="259" s="1"/>
  <c r="K217" i="259" s="1"/>
  <c r="K218" i="259" s="1"/>
  <c r="K219" i="259" s="1"/>
  <c r="K220" i="259" s="1"/>
  <c r="K221" i="259" s="1"/>
  <c r="K222" i="259" s="1"/>
  <c r="K223" i="259" s="1"/>
  <c r="K224" i="259" s="1"/>
  <c r="K225" i="259" s="1"/>
  <c r="K226" i="259" s="1"/>
  <c r="K227" i="259" s="1"/>
  <c r="K228" i="259" s="1"/>
  <c r="K229" i="259" s="1"/>
  <c r="K230" i="259" s="1"/>
  <c r="K231" i="259" s="1"/>
  <c r="K232" i="259" s="1"/>
  <c r="K233" i="259" s="1"/>
  <c r="K234" i="259" s="1"/>
  <c r="K235" i="259" s="1"/>
  <c r="K236" i="259" s="1"/>
  <c r="K237" i="259" s="1"/>
  <c r="K238" i="259" s="1"/>
  <c r="K239" i="259" s="1"/>
  <c r="K240" i="259" s="1"/>
  <c r="K241" i="259" s="1"/>
  <c r="K242" i="259" s="1"/>
  <c r="K243" i="259" s="1"/>
  <c r="K244" i="259" s="1"/>
  <c r="K245" i="259" s="1"/>
  <c r="K246" i="259" s="1"/>
  <c r="K247" i="259" s="1"/>
  <c r="K248" i="259" s="1"/>
  <c r="K249" i="259" s="1"/>
  <c r="K250" i="259" s="1"/>
  <c r="K251" i="259" s="1"/>
  <c r="K252" i="259" s="1"/>
  <c r="K253" i="259" s="1"/>
  <c r="K254" i="259" s="1"/>
  <c r="K255" i="259" s="1"/>
  <c r="K256" i="259" s="1"/>
  <c r="K257" i="259" s="1"/>
  <c r="K258" i="259" s="1"/>
  <c r="K259" i="259" s="1"/>
  <c r="K260" i="259" s="1"/>
  <c r="K261" i="259" s="1"/>
  <c r="K262" i="259" s="1"/>
  <c r="K263" i="259" s="1"/>
  <c r="K264" i="259" s="1"/>
  <c r="K265" i="259" s="1"/>
  <c r="K266" i="259" s="1"/>
  <c r="K267" i="259" s="1"/>
  <c r="K268" i="259" s="1"/>
  <c r="K269" i="259" s="1"/>
  <c r="K270" i="259" s="1"/>
  <c r="K271" i="259" s="1"/>
  <c r="K272" i="259" s="1"/>
  <c r="K273" i="259" s="1"/>
  <c r="K274" i="259" s="1"/>
  <c r="K275" i="259" s="1"/>
  <c r="K276" i="259" s="1"/>
  <c r="K277" i="259" s="1"/>
  <c r="K278" i="259" s="1"/>
  <c r="K279" i="259" s="1"/>
  <c r="K280" i="259" s="1"/>
  <c r="K281" i="259" s="1"/>
  <c r="K282" i="259" s="1"/>
  <c r="K283" i="259" s="1"/>
  <c r="K284" i="259" s="1"/>
  <c r="K285" i="259" s="1"/>
  <c r="K286" i="259" s="1"/>
  <c r="K287" i="259" s="1"/>
  <c r="K288" i="259" s="1"/>
  <c r="K289" i="259" s="1"/>
  <c r="K290" i="259" s="1"/>
  <c r="K291" i="259" s="1"/>
  <c r="K292" i="259" s="1"/>
  <c r="K293" i="259" s="1"/>
  <c r="K294" i="259" s="1"/>
  <c r="K295" i="259" s="1"/>
  <c r="K296" i="259" s="1"/>
  <c r="K297" i="259" s="1"/>
  <c r="K298" i="259" s="1"/>
  <c r="K299" i="259" s="1"/>
  <c r="K300" i="259" s="1"/>
  <c r="K301" i="259" s="1"/>
  <c r="K302" i="259" s="1"/>
  <c r="K303" i="259" s="1"/>
  <c r="K304" i="259" s="1"/>
  <c r="K305" i="259" s="1"/>
  <c r="K306" i="259" s="1"/>
  <c r="K307" i="259" s="1"/>
  <c r="K308" i="259" s="1"/>
  <c r="K309" i="259" s="1"/>
  <c r="K310" i="259" s="1"/>
  <c r="K311" i="259" s="1"/>
  <c r="K312" i="259" s="1"/>
  <c r="K313" i="259" s="1"/>
  <c r="K314" i="259" s="1"/>
  <c r="K315" i="259" s="1"/>
  <c r="K316" i="259" s="1"/>
  <c r="K317" i="259" s="1"/>
  <c r="K318" i="259" s="1"/>
  <c r="K319" i="259" s="1"/>
  <c r="K320" i="259" s="1"/>
  <c r="K321" i="259" s="1"/>
  <c r="K322" i="259" s="1"/>
  <c r="K323" i="259" s="1"/>
  <c r="K324" i="259" s="1"/>
  <c r="K325" i="259" s="1"/>
  <c r="K326" i="259" s="1"/>
  <c r="K327" i="259" s="1"/>
  <c r="K328" i="259" s="1"/>
  <c r="K329" i="259" s="1"/>
  <c r="K330" i="259" s="1"/>
  <c r="K331" i="259" s="1"/>
  <c r="K332" i="259" s="1"/>
  <c r="K333" i="259" s="1"/>
  <c r="K334" i="259" s="1"/>
  <c r="K335" i="259" s="1"/>
  <c r="K336" i="259" s="1"/>
  <c r="K337" i="259" s="1"/>
  <c r="K338" i="259" s="1"/>
  <c r="K339" i="259" s="1"/>
  <c r="K340" i="259" s="1"/>
  <c r="K341" i="259" s="1"/>
  <c r="K342" i="259" s="1"/>
  <c r="K343" i="259" s="1"/>
  <c r="K344" i="259" s="1"/>
  <c r="K345" i="259" s="1"/>
  <c r="K346" i="259" s="1"/>
  <c r="K347" i="259" s="1"/>
  <c r="K348" i="259" s="1"/>
  <c r="K349" i="259" s="1"/>
  <c r="K350" i="259" s="1"/>
  <c r="K351" i="259" s="1"/>
  <c r="K352" i="259" s="1"/>
  <c r="K353" i="259" s="1"/>
  <c r="K354" i="259" s="1"/>
  <c r="K355" i="259" s="1"/>
  <c r="K356" i="259" s="1"/>
  <c r="K357" i="259" s="1"/>
  <c r="K358" i="259" s="1"/>
  <c r="K359" i="259" s="1"/>
  <c r="K360" i="259" s="1"/>
  <c r="K361" i="259" s="1"/>
  <c r="K362" i="259" s="1"/>
  <c r="K363" i="259" s="1"/>
  <c r="K364" i="259" s="1"/>
  <c r="K365" i="259" s="1"/>
  <c r="K366" i="259" s="1"/>
  <c r="K367" i="259" s="1"/>
  <c r="K368" i="259" s="1"/>
  <c r="K369" i="259" s="1"/>
  <c r="K370" i="259" s="1"/>
  <c r="K371" i="259" s="1"/>
  <c r="K372" i="259" s="1"/>
  <c r="K373" i="259" s="1"/>
  <c r="K374" i="259" s="1"/>
  <c r="K375" i="259" s="1"/>
  <c r="K376" i="259" s="1"/>
  <c r="K377" i="259" s="1"/>
  <c r="K378" i="259" s="1"/>
  <c r="K379" i="259" s="1"/>
  <c r="K380" i="259" s="1"/>
  <c r="K381" i="259" s="1"/>
  <c r="K382" i="259" s="1"/>
  <c r="K383" i="259" s="1"/>
  <c r="K384" i="259" s="1"/>
  <c r="K385" i="259" s="1"/>
  <c r="K386" i="259" s="1"/>
  <c r="K387" i="259" s="1"/>
  <c r="K388" i="259" s="1"/>
  <c r="K389" i="259" s="1"/>
  <c r="K390" i="259" s="1"/>
  <c r="D15" i="259"/>
  <c r="D16" i="259" s="1"/>
  <c r="C15" i="259"/>
  <c r="C16" i="259" s="1"/>
  <c r="C17" i="259" s="1"/>
  <c r="C18" i="259" s="1"/>
  <c r="C19" i="259" s="1"/>
  <c r="C20" i="259" s="1"/>
  <c r="C21" i="259" s="1"/>
  <c r="C22" i="259" s="1"/>
  <c r="C23" i="259" s="1"/>
  <c r="C24" i="259" s="1"/>
  <c r="C25" i="259" s="1"/>
  <c r="C26" i="259" s="1"/>
  <c r="C27" i="259" s="1"/>
  <c r="C28" i="259" s="1"/>
  <c r="C29" i="259" s="1"/>
  <c r="C30" i="259" s="1"/>
  <c r="C31" i="259" s="1"/>
  <c r="C32" i="259" s="1"/>
  <c r="C33" i="259" s="1"/>
  <c r="C34" i="259" s="1"/>
  <c r="C35" i="259" s="1"/>
  <c r="C36" i="259" s="1"/>
  <c r="C37" i="259" s="1"/>
  <c r="C38" i="259" s="1"/>
  <c r="C39" i="259" s="1"/>
  <c r="C40" i="259" s="1"/>
  <c r="C41" i="259" s="1"/>
  <c r="C42" i="259" s="1"/>
  <c r="C43" i="259" s="1"/>
  <c r="C44" i="259" s="1"/>
  <c r="C45" i="259" s="1"/>
  <c r="C46" i="259" s="1"/>
  <c r="C47" i="259" s="1"/>
  <c r="C48" i="259" s="1"/>
  <c r="C49" i="259" s="1"/>
  <c r="C50" i="259" s="1"/>
  <c r="C51" i="259" s="1"/>
  <c r="C52" i="259" s="1"/>
  <c r="C53" i="259" s="1"/>
  <c r="C54" i="259" s="1"/>
  <c r="C55" i="259" s="1"/>
  <c r="C56" i="259" s="1"/>
  <c r="C57" i="259" s="1"/>
  <c r="C58" i="259" s="1"/>
  <c r="C59" i="259" s="1"/>
  <c r="C60" i="259" s="1"/>
  <c r="C61" i="259" s="1"/>
  <c r="C62" i="259" s="1"/>
  <c r="C63" i="259" s="1"/>
  <c r="C64" i="259" s="1"/>
  <c r="C65" i="259" s="1"/>
  <c r="C66" i="259" s="1"/>
  <c r="C67" i="259" s="1"/>
  <c r="C68" i="259" s="1"/>
  <c r="C69" i="259" s="1"/>
  <c r="C70" i="259" s="1"/>
  <c r="C71" i="259" s="1"/>
  <c r="C72" i="259" s="1"/>
  <c r="C73" i="259" s="1"/>
  <c r="C74" i="259" s="1"/>
  <c r="C75" i="259" s="1"/>
  <c r="C76" i="259" s="1"/>
  <c r="C77" i="259" s="1"/>
  <c r="C78" i="259" s="1"/>
  <c r="C79" i="259" s="1"/>
  <c r="C80" i="259" s="1"/>
  <c r="C81" i="259" s="1"/>
  <c r="C82" i="259" s="1"/>
  <c r="C83" i="259" s="1"/>
  <c r="C84" i="259" s="1"/>
  <c r="C85" i="259" s="1"/>
  <c r="C86" i="259" s="1"/>
  <c r="C87" i="259" s="1"/>
  <c r="C88" i="259" s="1"/>
  <c r="C89" i="259" s="1"/>
  <c r="C90" i="259" s="1"/>
  <c r="C91" i="259" s="1"/>
  <c r="C92" i="259" s="1"/>
  <c r="C93" i="259" s="1"/>
  <c r="C94" i="259" s="1"/>
  <c r="C95" i="259" s="1"/>
  <c r="C96" i="259" s="1"/>
  <c r="C97" i="259" s="1"/>
  <c r="C98" i="259" s="1"/>
  <c r="C99" i="259" s="1"/>
  <c r="C100" i="259" s="1"/>
  <c r="C101" i="259" s="1"/>
  <c r="C102" i="259" s="1"/>
  <c r="C103" i="259" s="1"/>
  <c r="C104" i="259" s="1"/>
  <c r="C105" i="259" s="1"/>
  <c r="C106" i="259" s="1"/>
  <c r="C107" i="259" s="1"/>
  <c r="C108" i="259" s="1"/>
  <c r="C109" i="259" s="1"/>
  <c r="C110" i="259" s="1"/>
  <c r="C111" i="259" s="1"/>
  <c r="C112" i="259" s="1"/>
  <c r="C113" i="259" s="1"/>
  <c r="C114" i="259" s="1"/>
  <c r="C115" i="259" s="1"/>
  <c r="C116" i="259" s="1"/>
  <c r="C117" i="259" s="1"/>
  <c r="C118" i="259" s="1"/>
  <c r="C119" i="259" s="1"/>
  <c r="C120" i="259" s="1"/>
  <c r="C121" i="259" s="1"/>
  <c r="C122" i="259" s="1"/>
  <c r="C123" i="259" s="1"/>
  <c r="C124" i="259" s="1"/>
  <c r="C125" i="259" s="1"/>
  <c r="C126" i="259" s="1"/>
  <c r="C127" i="259" s="1"/>
  <c r="C128" i="259" s="1"/>
  <c r="C129" i="259" s="1"/>
  <c r="C130" i="259" s="1"/>
  <c r="C131" i="259" s="1"/>
  <c r="C132" i="259" s="1"/>
  <c r="C133" i="259" s="1"/>
  <c r="C134" i="259" s="1"/>
  <c r="C135" i="259" s="1"/>
  <c r="C136" i="259" s="1"/>
  <c r="C137" i="259" s="1"/>
  <c r="C138" i="259" s="1"/>
  <c r="C139" i="259" s="1"/>
  <c r="C140" i="259" s="1"/>
  <c r="C141" i="259" s="1"/>
  <c r="C142" i="259" s="1"/>
  <c r="C143" i="259" s="1"/>
  <c r="C144" i="259" s="1"/>
  <c r="C145" i="259" s="1"/>
  <c r="C146" i="259" s="1"/>
  <c r="C147" i="259" s="1"/>
  <c r="C148" i="259" s="1"/>
  <c r="C149" i="259" s="1"/>
  <c r="C150" i="259" s="1"/>
  <c r="C151" i="259" s="1"/>
  <c r="C152" i="259" s="1"/>
  <c r="C153" i="259" s="1"/>
  <c r="C154" i="259" s="1"/>
  <c r="C155" i="259" s="1"/>
  <c r="C156" i="259" s="1"/>
  <c r="C157" i="259" s="1"/>
  <c r="C158" i="259" s="1"/>
  <c r="C159" i="259" s="1"/>
  <c r="C160" i="259" s="1"/>
  <c r="C161" i="259" s="1"/>
  <c r="C162" i="259" s="1"/>
  <c r="C163" i="259" s="1"/>
  <c r="C164" i="259" s="1"/>
  <c r="C165" i="259" s="1"/>
  <c r="C166" i="259" s="1"/>
  <c r="C167" i="259" s="1"/>
  <c r="C168" i="259" s="1"/>
  <c r="C169" i="259" s="1"/>
  <c r="C170" i="259" s="1"/>
  <c r="C171" i="259" s="1"/>
  <c r="C172" i="259" s="1"/>
  <c r="C173" i="259" s="1"/>
  <c r="C174" i="259" s="1"/>
  <c r="C175" i="259" s="1"/>
  <c r="C176" i="259" s="1"/>
  <c r="C177" i="259" s="1"/>
  <c r="C178" i="259" s="1"/>
  <c r="C179" i="259" s="1"/>
  <c r="C180" i="259" s="1"/>
  <c r="C181" i="259" s="1"/>
  <c r="C182" i="259" s="1"/>
  <c r="C183" i="259" s="1"/>
  <c r="C184" i="259" s="1"/>
  <c r="C185" i="259" s="1"/>
  <c r="C186" i="259" s="1"/>
  <c r="C187" i="259" s="1"/>
  <c r="C188" i="259" s="1"/>
  <c r="C189" i="259" s="1"/>
  <c r="C190" i="259" s="1"/>
  <c r="C191" i="259" s="1"/>
  <c r="C192" i="259" s="1"/>
  <c r="C193" i="259" s="1"/>
  <c r="C194" i="259" s="1"/>
  <c r="C195" i="259" s="1"/>
  <c r="C196" i="259" s="1"/>
  <c r="C197" i="259" s="1"/>
  <c r="C198" i="259" s="1"/>
  <c r="C199" i="259" s="1"/>
  <c r="C200" i="259" s="1"/>
  <c r="C201" i="259" s="1"/>
  <c r="C202" i="259" s="1"/>
  <c r="C203" i="259" s="1"/>
  <c r="C204" i="259" s="1"/>
  <c r="C205" i="259" s="1"/>
  <c r="C206" i="259" s="1"/>
  <c r="C207" i="259" s="1"/>
  <c r="C208" i="259" s="1"/>
  <c r="C209" i="259" s="1"/>
  <c r="C210" i="259" s="1"/>
  <c r="C211" i="259" s="1"/>
  <c r="C212" i="259" s="1"/>
  <c r="C213" i="259" s="1"/>
  <c r="C214" i="259" s="1"/>
  <c r="C215" i="259" s="1"/>
  <c r="C216" i="259" s="1"/>
  <c r="C217" i="259" s="1"/>
  <c r="C218" i="259" s="1"/>
  <c r="C219" i="259" s="1"/>
  <c r="C220" i="259" s="1"/>
  <c r="C221" i="259" s="1"/>
  <c r="C222" i="259" s="1"/>
  <c r="C223" i="259" s="1"/>
  <c r="C224" i="259" s="1"/>
  <c r="C225" i="259" s="1"/>
  <c r="C226" i="259" s="1"/>
  <c r="C227" i="259" s="1"/>
  <c r="C228" i="259" s="1"/>
  <c r="C229" i="259" s="1"/>
  <c r="C230" i="259" s="1"/>
  <c r="C231" i="259" s="1"/>
  <c r="C232" i="259" s="1"/>
  <c r="C233" i="259" s="1"/>
  <c r="C234" i="259" s="1"/>
  <c r="C235" i="259" s="1"/>
  <c r="C236" i="259" s="1"/>
  <c r="C237" i="259" s="1"/>
  <c r="C238" i="259" s="1"/>
  <c r="C239" i="259" s="1"/>
  <c r="C240" i="259" s="1"/>
  <c r="C241" i="259" s="1"/>
  <c r="C242" i="259" s="1"/>
  <c r="C243" i="259" s="1"/>
  <c r="C244" i="259" s="1"/>
  <c r="C245" i="259" s="1"/>
  <c r="C246" i="259" s="1"/>
  <c r="C247" i="259" s="1"/>
  <c r="C248" i="259" s="1"/>
  <c r="C249" i="259" s="1"/>
  <c r="C250" i="259" s="1"/>
  <c r="C251" i="259" s="1"/>
  <c r="C252" i="259" s="1"/>
  <c r="C253" i="259" s="1"/>
  <c r="C254" i="259" s="1"/>
  <c r="C255" i="259" s="1"/>
  <c r="C256" i="259" s="1"/>
  <c r="C257" i="259" s="1"/>
  <c r="C258" i="259" s="1"/>
  <c r="C259" i="259" s="1"/>
  <c r="C260" i="259" s="1"/>
  <c r="C261" i="259" s="1"/>
  <c r="C262" i="259" s="1"/>
  <c r="C263" i="259" s="1"/>
  <c r="C264" i="259" s="1"/>
  <c r="C265" i="259" s="1"/>
  <c r="C266" i="259" s="1"/>
  <c r="C267" i="259" s="1"/>
  <c r="C268" i="259" s="1"/>
  <c r="C269" i="259" s="1"/>
  <c r="C270" i="259" s="1"/>
  <c r="C271" i="259" s="1"/>
  <c r="C272" i="259" s="1"/>
  <c r="C273" i="259" s="1"/>
  <c r="C274" i="259" s="1"/>
  <c r="C275" i="259" s="1"/>
  <c r="C276" i="259" s="1"/>
  <c r="C277" i="259" s="1"/>
  <c r="C278" i="259" s="1"/>
  <c r="C279" i="259" s="1"/>
  <c r="C280" i="259" s="1"/>
  <c r="C281" i="259" s="1"/>
  <c r="C282" i="259" s="1"/>
  <c r="C283" i="259" s="1"/>
  <c r="C284" i="259" s="1"/>
  <c r="C285" i="259" s="1"/>
  <c r="C286" i="259" s="1"/>
  <c r="C287" i="259" s="1"/>
  <c r="C288" i="259" s="1"/>
  <c r="C289" i="259" s="1"/>
  <c r="C290" i="259" s="1"/>
  <c r="C291" i="259" s="1"/>
  <c r="C292" i="259" s="1"/>
  <c r="C293" i="259" s="1"/>
  <c r="C294" i="259" s="1"/>
  <c r="C295" i="259" s="1"/>
  <c r="C296" i="259" s="1"/>
  <c r="C297" i="259" s="1"/>
  <c r="C298" i="259" s="1"/>
  <c r="C299" i="259" s="1"/>
  <c r="C300" i="259" s="1"/>
  <c r="C301" i="259" s="1"/>
  <c r="C302" i="259" s="1"/>
  <c r="C303" i="259" s="1"/>
  <c r="C304" i="259" s="1"/>
  <c r="C305" i="259" s="1"/>
  <c r="C306" i="259" s="1"/>
  <c r="C307" i="259" s="1"/>
  <c r="C308" i="259" s="1"/>
  <c r="C309" i="259" s="1"/>
  <c r="C310" i="259" s="1"/>
  <c r="C311" i="259" s="1"/>
  <c r="C312" i="259" s="1"/>
  <c r="C313" i="259" s="1"/>
  <c r="C314" i="259" s="1"/>
  <c r="C315" i="259" s="1"/>
  <c r="C316" i="259" s="1"/>
  <c r="C317" i="259" s="1"/>
  <c r="C318" i="259" s="1"/>
  <c r="C319" i="259" s="1"/>
  <c r="C320" i="259" s="1"/>
  <c r="C321" i="259" s="1"/>
  <c r="C322" i="259" s="1"/>
  <c r="C323" i="259" s="1"/>
  <c r="C324" i="259" s="1"/>
  <c r="C325" i="259" s="1"/>
  <c r="C326" i="259" s="1"/>
  <c r="C327" i="259" s="1"/>
  <c r="C328" i="259" s="1"/>
  <c r="C329" i="259" s="1"/>
  <c r="C330" i="259" s="1"/>
  <c r="C331" i="259" s="1"/>
  <c r="C332" i="259" s="1"/>
  <c r="C333" i="259" s="1"/>
  <c r="C334" i="259" s="1"/>
  <c r="C335" i="259" s="1"/>
  <c r="C336" i="259" s="1"/>
  <c r="C337" i="259" s="1"/>
  <c r="C338" i="259" s="1"/>
  <c r="C339" i="259" s="1"/>
  <c r="C340" i="259" s="1"/>
  <c r="C341" i="259" s="1"/>
  <c r="C342" i="259" s="1"/>
  <c r="C343" i="259" s="1"/>
  <c r="C344" i="259" s="1"/>
  <c r="C345" i="259" s="1"/>
  <c r="C346" i="259" s="1"/>
  <c r="C347" i="259" s="1"/>
  <c r="C348" i="259" s="1"/>
  <c r="C349" i="259" s="1"/>
  <c r="C350" i="259" s="1"/>
  <c r="C351" i="259" s="1"/>
  <c r="C352" i="259" s="1"/>
  <c r="C353" i="259" s="1"/>
  <c r="C354" i="259" s="1"/>
  <c r="C355" i="259" s="1"/>
  <c r="C356" i="259" s="1"/>
  <c r="C357" i="259" s="1"/>
  <c r="C358" i="259" s="1"/>
  <c r="C359" i="259" s="1"/>
  <c r="C360" i="259" s="1"/>
  <c r="C361" i="259" s="1"/>
  <c r="C362" i="259" s="1"/>
  <c r="C363" i="259" s="1"/>
  <c r="C364" i="259" s="1"/>
  <c r="C365" i="259" s="1"/>
  <c r="C366" i="259" s="1"/>
  <c r="C367" i="259" s="1"/>
  <c r="C368" i="259" s="1"/>
  <c r="C369" i="259" s="1"/>
  <c r="C370" i="259" s="1"/>
  <c r="C371" i="259" s="1"/>
  <c r="C372" i="259" s="1"/>
  <c r="C373" i="259" s="1"/>
  <c r="C374" i="259" s="1"/>
  <c r="C375" i="259" s="1"/>
  <c r="C376" i="259" s="1"/>
  <c r="C377" i="259" s="1"/>
  <c r="C378" i="259" s="1"/>
  <c r="C379" i="259" s="1"/>
  <c r="C380" i="259" s="1"/>
  <c r="C381" i="259" s="1"/>
  <c r="C382" i="259" s="1"/>
  <c r="C383" i="259" s="1"/>
  <c r="C384" i="259" s="1"/>
  <c r="C385" i="259" s="1"/>
  <c r="C386" i="259" s="1"/>
  <c r="C387" i="259" s="1"/>
  <c r="C388" i="259" s="1"/>
  <c r="C389" i="259" s="1"/>
  <c r="C390" i="259" s="1"/>
  <c r="B15" i="259"/>
  <c r="B16" i="259" s="1"/>
  <c r="B17" i="259" s="1"/>
  <c r="B18" i="259" s="1"/>
  <c r="B19" i="259" s="1"/>
  <c r="B20" i="259" s="1"/>
  <c r="B21" i="259" s="1"/>
  <c r="B22" i="259" s="1"/>
  <c r="B23" i="259" s="1"/>
  <c r="B24" i="259" s="1"/>
  <c r="B25" i="259" s="1"/>
  <c r="B26" i="259" s="1"/>
  <c r="B27" i="259" s="1"/>
  <c r="B28" i="259" s="1"/>
  <c r="B29" i="259" s="1"/>
  <c r="B30" i="259" s="1"/>
  <c r="B31" i="259" s="1"/>
  <c r="B32" i="259" s="1"/>
  <c r="B33" i="259" s="1"/>
  <c r="B34" i="259" s="1"/>
  <c r="B35" i="259" s="1"/>
  <c r="B36" i="259" s="1"/>
  <c r="B37" i="259" s="1"/>
  <c r="B38" i="259" s="1"/>
  <c r="B39" i="259" s="1"/>
  <c r="B40" i="259" s="1"/>
  <c r="B41" i="259" s="1"/>
  <c r="B42" i="259" s="1"/>
  <c r="B43" i="259" s="1"/>
  <c r="B44" i="259" s="1"/>
  <c r="B45" i="259" s="1"/>
  <c r="B46" i="259" s="1"/>
  <c r="B47" i="259" s="1"/>
  <c r="B48" i="259" s="1"/>
  <c r="B49" i="259" s="1"/>
  <c r="B50" i="259" s="1"/>
  <c r="B51" i="259" s="1"/>
  <c r="B52" i="259" s="1"/>
  <c r="B53" i="259" s="1"/>
  <c r="B54" i="259" s="1"/>
  <c r="B55" i="259" s="1"/>
  <c r="B56" i="259" s="1"/>
  <c r="B57" i="259" s="1"/>
  <c r="B58" i="259" s="1"/>
  <c r="B59" i="259" s="1"/>
  <c r="B60" i="259" s="1"/>
  <c r="B61" i="259" s="1"/>
  <c r="B62" i="259" s="1"/>
  <c r="B63" i="259" s="1"/>
  <c r="B64" i="259" s="1"/>
  <c r="B65" i="259" s="1"/>
  <c r="B66" i="259" s="1"/>
  <c r="B67" i="259" s="1"/>
  <c r="B68" i="259" s="1"/>
  <c r="B69" i="259" s="1"/>
  <c r="B70" i="259" s="1"/>
  <c r="B71" i="259" s="1"/>
  <c r="B72" i="259" s="1"/>
  <c r="B73" i="259" s="1"/>
  <c r="B74" i="259" s="1"/>
  <c r="B75" i="259" s="1"/>
  <c r="B76" i="259" s="1"/>
  <c r="B77" i="259" s="1"/>
  <c r="B78" i="259" s="1"/>
  <c r="B79" i="259" s="1"/>
  <c r="B80" i="259" s="1"/>
  <c r="B81" i="259" s="1"/>
  <c r="B82" i="259" s="1"/>
  <c r="B83" i="259" s="1"/>
  <c r="B84" i="259" s="1"/>
  <c r="B85" i="259" s="1"/>
  <c r="B86" i="259" s="1"/>
  <c r="B87" i="259" s="1"/>
  <c r="B88" i="259" s="1"/>
  <c r="B89" i="259" s="1"/>
  <c r="B90" i="259" s="1"/>
  <c r="B91" i="259" s="1"/>
  <c r="B92" i="259" s="1"/>
  <c r="B93" i="259" s="1"/>
  <c r="B94" i="259" s="1"/>
  <c r="B95" i="259" s="1"/>
  <c r="B96" i="259" s="1"/>
  <c r="B97" i="259" s="1"/>
  <c r="B98" i="259" s="1"/>
  <c r="B99" i="259" s="1"/>
  <c r="B100" i="259" s="1"/>
  <c r="B101" i="259" s="1"/>
  <c r="B102" i="259" s="1"/>
  <c r="B103" i="259" s="1"/>
  <c r="B104" i="259" s="1"/>
  <c r="B105" i="259" s="1"/>
  <c r="B106" i="259" s="1"/>
  <c r="B107" i="259" s="1"/>
  <c r="B108" i="259" s="1"/>
  <c r="B109" i="259" s="1"/>
  <c r="B110" i="259" s="1"/>
  <c r="B111" i="259" s="1"/>
  <c r="B112" i="259" s="1"/>
  <c r="B113" i="259" s="1"/>
  <c r="B114" i="259" s="1"/>
  <c r="B115" i="259" s="1"/>
  <c r="B116" i="259" s="1"/>
  <c r="B117" i="259" s="1"/>
  <c r="B118" i="259" s="1"/>
  <c r="B119" i="259" s="1"/>
  <c r="B120" i="259" s="1"/>
  <c r="B121" i="259" s="1"/>
  <c r="B122" i="259" s="1"/>
  <c r="B123" i="259" s="1"/>
  <c r="B124" i="259" s="1"/>
  <c r="B125" i="259" s="1"/>
  <c r="B126" i="259" s="1"/>
  <c r="B127" i="259" s="1"/>
  <c r="B128" i="259" s="1"/>
  <c r="B129" i="259" s="1"/>
  <c r="B130" i="259" s="1"/>
  <c r="B131" i="259" s="1"/>
  <c r="B132" i="259" s="1"/>
  <c r="B133" i="259" s="1"/>
  <c r="B134" i="259" s="1"/>
  <c r="B135" i="259" s="1"/>
  <c r="B136" i="259" s="1"/>
  <c r="B137" i="259" s="1"/>
  <c r="B138" i="259" s="1"/>
  <c r="B139" i="259" s="1"/>
  <c r="B140" i="259" s="1"/>
  <c r="B141" i="259" s="1"/>
  <c r="B142" i="259" s="1"/>
  <c r="B143" i="259" s="1"/>
  <c r="B144" i="259" s="1"/>
  <c r="B145" i="259" s="1"/>
  <c r="B146" i="259" s="1"/>
  <c r="B147" i="259" s="1"/>
  <c r="B148" i="259" s="1"/>
  <c r="B149" i="259" s="1"/>
  <c r="B150" i="259" s="1"/>
  <c r="B151" i="259" s="1"/>
  <c r="B152" i="259" s="1"/>
  <c r="B153" i="259" s="1"/>
  <c r="B154" i="259" s="1"/>
  <c r="B155" i="259" s="1"/>
  <c r="B156" i="259" s="1"/>
  <c r="B157" i="259" s="1"/>
  <c r="B158" i="259" s="1"/>
  <c r="B159" i="259" s="1"/>
  <c r="B160" i="259" s="1"/>
  <c r="B161" i="259" s="1"/>
  <c r="B162" i="259" s="1"/>
  <c r="B163" i="259" s="1"/>
  <c r="B164" i="259" s="1"/>
  <c r="B165" i="259" s="1"/>
  <c r="B166" i="259" s="1"/>
  <c r="B167" i="259" s="1"/>
  <c r="B168" i="259" s="1"/>
  <c r="B169" i="259" s="1"/>
  <c r="B170" i="259" s="1"/>
  <c r="B171" i="259" s="1"/>
  <c r="B172" i="259" s="1"/>
  <c r="B173" i="259" s="1"/>
  <c r="B174" i="259" s="1"/>
  <c r="B175" i="259" s="1"/>
  <c r="B176" i="259" s="1"/>
  <c r="B177" i="259" s="1"/>
  <c r="B178" i="259" s="1"/>
  <c r="B179" i="259" s="1"/>
  <c r="B180" i="259" s="1"/>
  <c r="B181" i="259" s="1"/>
  <c r="B182" i="259" s="1"/>
  <c r="B183" i="259" s="1"/>
  <c r="B184" i="259" s="1"/>
  <c r="B185" i="259" s="1"/>
  <c r="B186" i="259" s="1"/>
  <c r="B187" i="259" s="1"/>
  <c r="B188" i="259" s="1"/>
  <c r="B189" i="259" s="1"/>
  <c r="B190" i="259" s="1"/>
  <c r="B191" i="259" s="1"/>
  <c r="B192" i="259" s="1"/>
  <c r="B193" i="259" s="1"/>
  <c r="B194" i="259" s="1"/>
  <c r="B195" i="259" s="1"/>
  <c r="B196" i="259" s="1"/>
  <c r="B197" i="259" s="1"/>
  <c r="B198" i="259" s="1"/>
  <c r="B199" i="259" s="1"/>
  <c r="B200" i="259" s="1"/>
  <c r="B201" i="259" s="1"/>
  <c r="B202" i="259" s="1"/>
  <c r="B203" i="259" s="1"/>
  <c r="B204" i="259" s="1"/>
  <c r="B205" i="259" s="1"/>
  <c r="B206" i="259" s="1"/>
  <c r="B207" i="259" s="1"/>
  <c r="B208" i="259" s="1"/>
  <c r="B209" i="259" s="1"/>
  <c r="B210" i="259" s="1"/>
  <c r="B211" i="259" s="1"/>
  <c r="B212" i="259" s="1"/>
  <c r="B213" i="259" s="1"/>
  <c r="B214" i="259" s="1"/>
  <c r="B215" i="259" s="1"/>
  <c r="B216" i="259" s="1"/>
  <c r="B217" i="259" s="1"/>
  <c r="B218" i="259" s="1"/>
  <c r="B219" i="259" s="1"/>
  <c r="B220" i="259" s="1"/>
  <c r="B221" i="259" s="1"/>
  <c r="B222" i="259" s="1"/>
  <c r="B223" i="259" s="1"/>
  <c r="B224" i="259" s="1"/>
  <c r="B225" i="259" s="1"/>
  <c r="B226" i="259" s="1"/>
  <c r="B227" i="259" s="1"/>
  <c r="B228" i="259" s="1"/>
  <c r="B229" i="259" s="1"/>
  <c r="B230" i="259" s="1"/>
  <c r="B231" i="259" s="1"/>
  <c r="B232" i="259" s="1"/>
  <c r="B233" i="259" s="1"/>
  <c r="B234" i="259" s="1"/>
  <c r="B235" i="259" s="1"/>
  <c r="B236" i="259" s="1"/>
  <c r="B237" i="259" s="1"/>
  <c r="B238" i="259" s="1"/>
  <c r="B239" i="259" s="1"/>
  <c r="B240" i="259" s="1"/>
  <c r="B241" i="259" s="1"/>
  <c r="B242" i="259" s="1"/>
  <c r="B243" i="259" s="1"/>
  <c r="B244" i="259" s="1"/>
  <c r="B245" i="259" s="1"/>
  <c r="B246" i="259" s="1"/>
  <c r="B247" i="259" s="1"/>
  <c r="B248" i="259" s="1"/>
  <c r="B249" i="259" s="1"/>
  <c r="B250" i="259" s="1"/>
  <c r="B251" i="259" s="1"/>
  <c r="B252" i="259" s="1"/>
  <c r="B253" i="259" s="1"/>
  <c r="B254" i="259" s="1"/>
  <c r="B255" i="259" s="1"/>
  <c r="B256" i="259" s="1"/>
  <c r="B257" i="259" s="1"/>
  <c r="B258" i="259" s="1"/>
  <c r="B259" i="259" s="1"/>
  <c r="B260" i="259" s="1"/>
  <c r="B261" i="259" s="1"/>
  <c r="B262" i="259" s="1"/>
  <c r="B263" i="259" s="1"/>
  <c r="B264" i="259" s="1"/>
  <c r="B265" i="259" s="1"/>
  <c r="B266" i="259" s="1"/>
  <c r="B267" i="259" s="1"/>
  <c r="B268" i="259" s="1"/>
  <c r="B269" i="259" s="1"/>
  <c r="B270" i="259" s="1"/>
  <c r="B271" i="259" s="1"/>
  <c r="B272" i="259" s="1"/>
  <c r="B273" i="259" s="1"/>
  <c r="B274" i="259" s="1"/>
  <c r="B275" i="259" s="1"/>
  <c r="B276" i="259" s="1"/>
  <c r="B277" i="259" s="1"/>
  <c r="B278" i="259" s="1"/>
  <c r="B279" i="259" s="1"/>
  <c r="B280" i="259" s="1"/>
  <c r="B281" i="259" s="1"/>
  <c r="B282" i="259" s="1"/>
  <c r="B283" i="259" s="1"/>
  <c r="B284" i="259" s="1"/>
  <c r="B285" i="259" s="1"/>
  <c r="B286" i="259" s="1"/>
  <c r="B287" i="259" s="1"/>
  <c r="B288" i="259" s="1"/>
  <c r="B289" i="259" s="1"/>
  <c r="B290" i="259" s="1"/>
  <c r="B291" i="259" s="1"/>
  <c r="B292" i="259" s="1"/>
  <c r="B293" i="259" s="1"/>
  <c r="B294" i="259" s="1"/>
  <c r="B295" i="259" s="1"/>
  <c r="B296" i="259" s="1"/>
  <c r="B297" i="259" s="1"/>
  <c r="B298" i="259" s="1"/>
  <c r="B299" i="259" s="1"/>
  <c r="B300" i="259" s="1"/>
  <c r="B301" i="259" s="1"/>
  <c r="B302" i="259" s="1"/>
  <c r="B303" i="259" s="1"/>
  <c r="B304" i="259" s="1"/>
  <c r="B305" i="259" s="1"/>
  <c r="B306" i="259" s="1"/>
  <c r="B307" i="259" s="1"/>
  <c r="B308" i="259" s="1"/>
  <c r="B309" i="259" s="1"/>
  <c r="B310" i="259" s="1"/>
  <c r="B311" i="259" s="1"/>
  <c r="B312" i="259" s="1"/>
  <c r="B313" i="259" s="1"/>
  <c r="B314" i="259" s="1"/>
  <c r="B315" i="259" s="1"/>
  <c r="B316" i="259" s="1"/>
  <c r="B317" i="259" s="1"/>
  <c r="B318" i="259" s="1"/>
  <c r="B319" i="259" s="1"/>
  <c r="B320" i="259" s="1"/>
  <c r="B321" i="259" s="1"/>
  <c r="B322" i="259" s="1"/>
  <c r="B323" i="259" s="1"/>
  <c r="B324" i="259" s="1"/>
  <c r="B325" i="259" s="1"/>
  <c r="B326" i="259" s="1"/>
  <c r="B327" i="259" s="1"/>
  <c r="B328" i="259" s="1"/>
  <c r="B329" i="259" s="1"/>
  <c r="B330" i="259" s="1"/>
  <c r="B331" i="259" s="1"/>
  <c r="B332" i="259" s="1"/>
  <c r="B333" i="259" s="1"/>
  <c r="B334" i="259" s="1"/>
  <c r="B335" i="259" s="1"/>
  <c r="B336" i="259" s="1"/>
  <c r="B337" i="259" s="1"/>
  <c r="B338" i="259" s="1"/>
  <c r="B339" i="259" s="1"/>
  <c r="B340" i="259" s="1"/>
  <c r="B341" i="259" s="1"/>
  <c r="B342" i="259" s="1"/>
  <c r="B343" i="259" s="1"/>
  <c r="B344" i="259" s="1"/>
  <c r="B345" i="259" s="1"/>
  <c r="B346" i="259" s="1"/>
  <c r="B347" i="259" s="1"/>
  <c r="B348" i="259" s="1"/>
  <c r="B349" i="259" s="1"/>
  <c r="B350" i="259" s="1"/>
  <c r="B351" i="259" s="1"/>
  <c r="B352" i="259" s="1"/>
  <c r="B353" i="259" s="1"/>
  <c r="B354" i="259" s="1"/>
  <c r="B355" i="259" s="1"/>
  <c r="B356" i="259" s="1"/>
  <c r="B357" i="259" s="1"/>
  <c r="B358" i="259" s="1"/>
  <c r="B359" i="259" s="1"/>
  <c r="B360" i="259" s="1"/>
  <c r="B361" i="259" s="1"/>
  <c r="B362" i="259" s="1"/>
  <c r="B363" i="259" s="1"/>
  <c r="B364" i="259" s="1"/>
  <c r="B365" i="259" s="1"/>
  <c r="B366" i="259" s="1"/>
  <c r="B367" i="259" s="1"/>
  <c r="B368" i="259" s="1"/>
  <c r="B369" i="259" s="1"/>
  <c r="B370" i="259" s="1"/>
  <c r="B371" i="259" s="1"/>
  <c r="B372" i="259" s="1"/>
  <c r="B373" i="259" s="1"/>
  <c r="B374" i="259" s="1"/>
  <c r="B375" i="259" s="1"/>
  <c r="B376" i="259" s="1"/>
  <c r="B377" i="259" s="1"/>
  <c r="B378" i="259" s="1"/>
  <c r="B379" i="259" s="1"/>
  <c r="B380" i="259" s="1"/>
  <c r="B381" i="259" s="1"/>
  <c r="B382" i="259" s="1"/>
  <c r="B383" i="259" s="1"/>
  <c r="B384" i="259" s="1"/>
  <c r="B385" i="259" s="1"/>
  <c r="B386" i="259" s="1"/>
  <c r="B387" i="259" s="1"/>
  <c r="B388" i="259" s="1"/>
  <c r="B389" i="259" s="1"/>
  <c r="B390" i="259" s="1"/>
  <c r="W14" i="259"/>
  <c r="W15" i="259" s="1"/>
  <c r="V14" i="259"/>
  <c r="U14" i="259"/>
  <c r="U15" i="259" s="1"/>
  <c r="J14" i="259"/>
  <c r="G14" i="259" s="1"/>
  <c r="I14" i="259"/>
  <c r="F14" i="259" s="1"/>
  <c r="H14" i="259"/>
  <c r="E14" i="259" s="1"/>
  <c r="M10" i="259"/>
  <c r="M9" i="259"/>
  <c r="I6" i="259"/>
  <c r="A4" i="259"/>
  <c r="C1" i="259"/>
  <c r="D1" i="259" s="1"/>
  <c r="E1" i="259" s="1"/>
  <c r="F1" i="259" s="1"/>
  <c r="G1" i="259" s="1"/>
  <c r="H1" i="259" s="1"/>
  <c r="I1" i="259" s="1"/>
  <c r="J1" i="259" s="1"/>
  <c r="K1" i="259" s="1"/>
  <c r="L1" i="259" s="1"/>
  <c r="M1" i="259" s="1"/>
  <c r="N1" i="259" s="1"/>
  <c r="O1" i="259" s="1"/>
  <c r="P1" i="259" s="1"/>
  <c r="Q1" i="259" s="1"/>
  <c r="R1" i="259" s="1"/>
  <c r="S1" i="259" s="1"/>
  <c r="T1" i="259" s="1"/>
  <c r="U1" i="259" s="1"/>
  <c r="V1" i="259" s="1"/>
  <c r="W1" i="259" s="1"/>
  <c r="Z1" i="259" l="1"/>
  <c r="AA1" i="259" s="1"/>
  <c r="AB1" i="259" s="1"/>
  <c r="X1" i="259"/>
  <c r="Y1" i="259" s="1"/>
  <c r="T14" i="259"/>
  <c r="V15" i="259"/>
  <c r="U15" i="262"/>
  <c r="U183" i="319"/>
  <c r="W15" i="262"/>
  <c r="V182" i="313"/>
  <c r="V52" i="268"/>
  <c r="S65" i="319"/>
  <c r="W65" i="319" s="1"/>
  <c r="R185" i="319"/>
  <c r="V185" i="319" s="1"/>
  <c r="Q183" i="319"/>
  <c r="V153" i="316"/>
  <c r="W153" i="316"/>
  <c r="V56" i="310"/>
  <c r="U55" i="310"/>
  <c r="N54" i="310"/>
  <c r="H53" i="310"/>
  <c r="E53" i="310" s="1"/>
  <c r="W56" i="310"/>
  <c r="P55" i="310"/>
  <c r="V154" i="307"/>
  <c r="U67" i="307"/>
  <c r="W68" i="307"/>
  <c r="N56" i="283"/>
  <c r="N57" i="283" s="1"/>
  <c r="W60" i="280"/>
  <c r="B55" i="268"/>
  <c r="V53" i="271"/>
  <c r="T52" i="271"/>
  <c r="P311" i="265"/>
  <c r="P312" i="265" s="1"/>
  <c r="N77" i="265"/>
  <c r="S303" i="292"/>
  <c r="S215" i="304"/>
  <c r="W70" i="304"/>
  <c r="R280" i="292"/>
  <c r="W58" i="301"/>
  <c r="Q247" i="292"/>
  <c r="N66" i="319"/>
  <c r="P70" i="313"/>
  <c r="P71" i="313" s="1"/>
  <c r="U78" i="304"/>
  <c r="N58" i="301"/>
  <c r="U69" i="292"/>
  <c r="V62" i="289"/>
  <c r="R221" i="289"/>
  <c r="V68" i="304"/>
  <c r="Q79" i="304"/>
  <c r="U58" i="301"/>
  <c r="N62" i="289"/>
  <c r="N53" i="280"/>
  <c r="H52" i="280"/>
  <c r="E52" i="280" s="1"/>
  <c r="S70" i="292"/>
  <c r="Q70" i="292"/>
  <c r="U70" i="292" s="1"/>
  <c r="N69" i="292"/>
  <c r="P69" i="292"/>
  <c r="N15" i="259"/>
  <c r="H15" i="259" s="1"/>
  <c r="E15" i="259" s="1"/>
  <c r="N68" i="313"/>
  <c r="W69" i="298"/>
  <c r="N54" i="316"/>
  <c r="H53" i="316"/>
  <c r="E53" i="316" s="1"/>
  <c r="P53" i="304"/>
  <c r="J52" i="304"/>
  <c r="G52" i="304" s="1"/>
  <c r="N53" i="298"/>
  <c r="H52" i="298"/>
  <c r="E52" i="298" s="1"/>
  <c r="R59" i="301"/>
  <c r="O15" i="262"/>
  <c r="I15" i="262" s="1"/>
  <c r="F15" i="262" s="1"/>
  <c r="T53" i="316"/>
  <c r="S16" i="262"/>
  <c r="S17" i="262" s="1"/>
  <c r="S18" i="262" s="1"/>
  <c r="S19" i="262" s="1"/>
  <c r="S20" i="262" s="1"/>
  <c r="S21" i="262" s="1"/>
  <c r="S22" i="262" s="1"/>
  <c r="S23" i="262" s="1"/>
  <c r="S24" i="262" s="1"/>
  <c r="S25" i="262" s="1"/>
  <c r="S26" i="262" s="1"/>
  <c r="S27" i="262" s="1"/>
  <c r="S28" i="262" s="1"/>
  <c r="S29" i="262" s="1"/>
  <c r="S30" i="262" s="1"/>
  <c r="S31" i="262" s="1"/>
  <c r="S32" i="262" s="1"/>
  <c r="S33" i="262" s="1"/>
  <c r="S34" i="262" s="1"/>
  <c r="S35" i="262" s="1"/>
  <c r="S36" i="262" s="1"/>
  <c r="S37" i="262" s="1"/>
  <c r="S38" i="262" s="1"/>
  <c r="O54" i="319"/>
  <c r="I53" i="319"/>
  <c r="F53" i="319" s="1"/>
  <c r="R73" i="292"/>
  <c r="O73" i="292" s="1"/>
  <c r="S97" i="289"/>
  <c r="W69" i="292"/>
  <c r="S71" i="304"/>
  <c r="W71" i="304" s="1"/>
  <c r="S59" i="301"/>
  <c r="P96" i="289"/>
  <c r="O66" i="313"/>
  <c r="P53" i="301"/>
  <c r="J52" i="301"/>
  <c r="G52" i="301" s="1"/>
  <c r="U62" i="289"/>
  <c r="R69" i="304"/>
  <c r="P70" i="277"/>
  <c r="R70" i="298"/>
  <c r="V70" i="298" s="1"/>
  <c r="T53" i="310"/>
  <c r="O53" i="280"/>
  <c r="I52" i="280"/>
  <c r="F52" i="280" s="1"/>
  <c r="S70" i="298"/>
  <c r="N54" i="277"/>
  <c r="H54" i="277" s="1"/>
  <c r="U70" i="298"/>
  <c r="P56" i="316"/>
  <c r="V72" i="292"/>
  <c r="P53" i="286"/>
  <c r="J52" i="286"/>
  <c r="G52" i="286" s="1"/>
  <c r="Q59" i="301"/>
  <c r="R63" i="289"/>
  <c r="W96" i="289"/>
  <c r="Q71" i="298"/>
  <c r="V58" i="301"/>
  <c r="O62" i="289"/>
  <c r="Q63" i="289"/>
  <c r="O55" i="277"/>
  <c r="T15" i="262"/>
  <c r="R16" i="262"/>
  <c r="R17" i="262" s="1"/>
  <c r="R18" i="262" s="1"/>
  <c r="R19" i="262" s="1"/>
  <c r="R20" i="262" s="1"/>
  <c r="R21" i="262" s="1"/>
  <c r="R22" i="262" s="1"/>
  <c r="R23" i="262" s="1"/>
  <c r="R24" i="262" s="1"/>
  <c r="R25" i="262" s="1"/>
  <c r="R26" i="262" s="1"/>
  <c r="R27" i="262" s="1"/>
  <c r="R28" i="262" s="1"/>
  <c r="R29" i="262" s="1"/>
  <c r="R30" i="262" s="1"/>
  <c r="R31" i="262" s="1"/>
  <c r="R32" i="262" s="1"/>
  <c r="R33" i="262" s="1"/>
  <c r="R34" i="262" s="1"/>
  <c r="R35" i="262" s="1"/>
  <c r="R36" i="262" s="1"/>
  <c r="R37" i="262" s="1"/>
  <c r="R38" i="262" s="1"/>
  <c r="O53" i="286"/>
  <c r="I52" i="286"/>
  <c r="F52" i="286" s="1"/>
  <c r="O54" i="316"/>
  <c r="I53" i="316"/>
  <c r="F53" i="316" s="1"/>
  <c r="P15" i="259"/>
  <c r="J15" i="259" s="1"/>
  <c r="G15" i="259" s="1"/>
  <c r="P54" i="319"/>
  <c r="J53" i="319"/>
  <c r="G53" i="319" s="1"/>
  <c r="D56" i="319"/>
  <c r="T55" i="319"/>
  <c r="H54" i="319"/>
  <c r="E54" i="319" s="1"/>
  <c r="K55" i="319"/>
  <c r="M56" i="319"/>
  <c r="C57" i="319"/>
  <c r="L58" i="319"/>
  <c r="M55" i="316"/>
  <c r="J54" i="316"/>
  <c r="G54" i="316" s="1"/>
  <c r="C56" i="316"/>
  <c r="D57" i="316"/>
  <c r="L57" i="316"/>
  <c r="K56" i="316"/>
  <c r="C58" i="313"/>
  <c r="M55" i="313"/>
  <c r="J54" i="313"/>
  <c r="G54" i="313" s="1"/>
  <c r="L55" i="313"/>
  <c r="I54" i="313"/>
  <c r="F54" i="313" s="1"/>
  <c r="T56" i="313"/>
  <c r="D57" i="313"/>
  <c r="K55" i="313"/>
  <c r="H54" i="313"/>
  <c r="E54" i="313" s="1"/>
  <c r="D56" i="310"/>
  <c r="J54" i="310"/>
  <c r="G54" i="310" s="1"/>
  <c r="M55" i="310"/>
  <c r="K56" i="310"/>
  <c r="L60" i="310"/>
  <c r="O55" i="310"/>
  <c r="I54" i="310"/>
  <c r="F54" i="310" s="1"/>
  <c r="C58" i="310"/>
  <c r="K57" i="307"/>
  <c r="O55" i="307"/>
  <c r="I54" i="307"/>
  <c r="F54" i="307" s="1"/>
  <c r="L57" i="307"/>
  <c r="N55" i="307"/>
  <c r="H54" i="307"/>
  <c r="E54" i="307" s="1"/>
  <c r="M56" i="307"/>
  <c r="J55" i="307"/>
  <c r="G55" i="307" s="1"/>
  <c r="D56" i="307"/>
  <c r="T55" i="307"/>
  <c r="C58" i="307"/>
  <c r="M56" i="304"/>
  <c r="O53" i="304"/>
  <c r="I52" i="304"/>
  <c r="F52" i="304" s="1"/>
  <c r="C58" i="304"/>
  <c r="T57" i="304"/>
  <c r="D58" i="304"/>
  <c r="K56" i="304"/>
  <c r="L57" i="304"/>
  <c r="N53" i="304"/>
  <c r="H52" i="304"/>
  <c r="E52" i="304" s="1"/>
  <c r="O53" i="301"/>
  <c r="I52" i="301"/>
  <c r="F52" i="301" s="1"/>
  <c r="M55" i="301"/>
  <c r="D54" i="301"/>
  <c r="T53" i="301"/>
  <c r="K54" i="301"/>
  <c r="H53" i="301"/>
  <c r="E53" i="301" s="1"/>
  <c r="C54" i="301"/>
  <c r="L55" i="301"/>
  <c r="M57" i="298"/>
  <c r="L55" i="298"/>
  <c r="D57" i="298"/>
  <c r="K56" i="298"/>
  <c r="C54" i="298"/>
  <c r="T53" i="298"/>
  <c r="P53" i="298"/>
  <c r="J52" i="298"/>
  <c r="G52" i="298" s="1"/>
  <c r="O53" i="298"/>
  <c r="I52" i="298"/>
  <c r="F52" i="298" s="1"/>
  <c r="K54" i="292"/>
  <c r="H53" i="292"/>
  <c r="E53" i="292" s="1"/>
  <c r="D55" i="292"/>
  <c r="T54" i="292"/>
  <c r="C55" i="292"/>
  <c r="J53" i="292"/>
  <c r="G53" i="292" s="1"/>
  <c r="M54" i="292"/>
  <c r="L54" i="292"/>
  <c r="I53" i="292"/>
  <c r="F53" i="292" s="1"/>
  <c r="J53" i="289"/>
  <c r="G53" i="289" s="1"/>
  <c r="M54" i="289"/>
  <c r="C54" i="289"/>
  <c r="T54" i="289" s="1"/>
  <c r="I53" i="289"/>
  <c r="F53" i="289" s="1"/>
  <c r="L54" i="289"/>
  <c r="K54" i="289"/>
  <c r="H53" i="289"/>
  <c r="E53" i="289" s="1"/>
  <c r="T53" i="289"/>
  <c r="D55" i="289"/>
  <c r="C54" i="286"/>
  <c r="L55" i="286"/>
  <c r="K55" i="286"/>
  <c r="T53" i="286"/>
  <c r="D54" i="286"/>
  <c r="M55" i="286"/>
  <c r="N53" i="286"/>
  <c r="H52" i="286"/>
  <c r="E52" i="286" s="1"/>
  <c r="O53" i="283"/>
  <c r="I52" i="283"/>
  <c r="F52" i="283" s="1"/>
  <c r="H53" i="283"/>
  <c r="E53" i="283" s="1"/>
  <c r="K54" i="283"/>
  <c r="M55" i="283"/>
  <c r="D56" i="283"/>
  <c r="P53" i="283"/>
  <c r="J52" i="283"/>
  <c r="G52" i="283" s="1"/>
  <c r="L57" i="283"/>
  <c r="C54" i="283"/>
  <c r="T53" i="283"/>
  <c r="M55" i="280"/>
  <c r="C56" i="280"/>
  <c r="D55" i="280"/>
  <c r="T54" i="280"/>
  <c r="L55" i="280"/>
  <c r="P53" i="280"/>
  <c r="J52" i="280"/>
  <c r="G52" i="280" s="1"/>
  <c r="K55" i="280"/>
  <c r="C54" i="277"/>
  <c r="G54" i="277" s="1"/>
  <c r="F53" i="277"/>
  <c r="E53" i="277"/>
  <c r="T53" i="277"/>
  <c r="K55" i="277"/>
  <c r="J55" i="277"/>
  <c r="M56" i="277"/>
  <c r="G53" i="277"/>
  <c r="D55" i="277"/>
  <c r="L55" i="277"/>
  <c r="I54" i="277"/>
  <c r="P15" i="262"/>
  <c r="P16" i="262" s="1"/>
  <c r="M57" i="265"/>
  <c r="T56" i="265"/>
  <c r="D57" i="265"/>
  <c r="C57" i="265"/>
  <c r="J52" i="265"/>
  <c r="G52" i="265" s="1"/>
  <c r="H52" i="265"/>
  <c r="E52" i="265" s="1"/>
  <c r="K55" i="265"/>
  <c r="I52" i="265"/>
  <c r="F52" i="265" s="1"/>
  <c r="L55" i="265"/>
  <c r="T14" i="262"/>
  <c r="N15" i="262"/>
  <c r="C16" i="262"/>
  <c r="L19" i="262"/>
  <c r="Q16" i="262"/>
  <c r="Q17" i="262" s="1"/>
  <c r="Q18" i="262" s="1"/>
  <c r="Q19" i="262" s="1"/>
  <c r="Q20" i="262" s="1"/>
  <c r="Q21" i="262" s="1"/>
  <c r="Q22" i="262" s="1"/>
  <c r="Q23" i="262" s="1"/>
  <c r="Q24" i="262" s="1"/>
  <c r="Q25" i="262" s="1"/>
  <c r="Q26" i="262" s="1"/>
  <c r="Q27" i="262" s="1"/>
  <c r="Q28" i="262" s="1"/>
  <c r="Q29" i="262" s="1"/>
  <c r="Q30" i="262" s="1"/>
  <c r="Q31" i="262" s="1"/>
  <c r="Q32" i="262" s="1"/>
  <c r="Q33" i="262" s="1"/>
  <c r="Q34" i="262" s="1"/>
  <c r="Q35" i="262" s="1"/>
  <c r="Q36" i="262" s="1"/>
  <c r="Q37" i="262" s="1"/>
  <c r="Q38" i="262" s="1"/>
  <c r="K18" i="262"/>
  <c r="D17" i="262"/>
  <c r="M18" i="262"/>
  <c r="O15" i="259"/>
  <c r="D17" i="259"/>
  <c r="W66" i="319" l="1"/>
  <c r="U16" i="262"/>
  <c r="U17" i="262" s="1"/>
  <c r="U18" i="262" s="1"/>
  <c r="U19" i="262" s="1"/>
  <c r="U20" i="262" s="1"/>
  <c r="U21" i="262" s="1"/>
  <c r="U22" i="262" s="1"/>
  <c r="U23" i="262" s="1"/>
  <c r="U24" i="262" s="1"/>
  <c r="U25" i="262" s="1"/>
  <c r="U26" i="262" s="1"/>
  <c r="U27" i="262" s="1"/>
  <c r="U28" i="262" s="1"/>
  <c r="U29" i="262" s="1"/>
  <c r="U30" i="262" s="1"/>
  <c r="U31" i="262" s="1"/>
  <c r="U32" i="262" s="1"/>
  <c r="U33" i="262" s="1"/>
  <c r="U34" i="262" s="1"/>
  <c r="U35" i="262" s="1"/>
  <c r="U36" i="262" s="1"/>
  <c r="U37" i="262" s="1"/>
  <c r="U38" i="262" s="1"/>
  <c r="U39" i="262" s="1"/>
  <c r="W16" i="262"/>
  <c r="W17" i="262" s="1"/>
  <c r="W18" i="262" s="1"/>
  <c r="W19" i="262" s="1"/>
  <c r="W20" i="262" s="1"/>
  <c r="W21" i="262" s="1"/>
  <c r="W22" i="262" s="1"/>
  <c r="W23" i="262" s="1"/>
  <c r="W24" i="262" s="1"/>
  <c r="W25" i="262" s="1"/>
  <c r="W26" i="262" s="1"/>
  <c r="W27" i="262" s="1"/>
  <c r="W28" i="262" s="1"/>
  <c r="W29" i="262" s="1"/>
  <c r="W30" i="262" s="1"/>
  <c r="W31" i="262" s="1"/>
  <c r="W32" i="262" s="1"/>
  <c r="W33" i="262" s="1"/>
  <c r="W34" i="262" s="1"/>
  <c r="W35" i="262" s="1"/>
  <c r="W36" i="262" s="1"/>
  <c r="W37" i="262" s="1"/>
  <c r="W38" i="262" s="1"/>
  <c r="V16" i="262"/>
  <c r="V17" i="262" s="1"/>
  <c r="V18" i="262" s="1"/>
  <c r="V19" i="262" s="1"/>
  <c r="V20" i="262" s="1"/>
  <c r="V21" i="262" s="1"/>
  <c r="V22" i="262" s="1"/>
  <c r="V23" i="262" s="1"/>
  <c r="V24" i="262" s="1"/>
  <c r="V25" i="262" s="1"/>
  <c r="V26" i="262" s="1"/>
  <c r="V27" i="262" s="1"/>
  <c r="V28" i="262" s="1"/>
  <c r="V29" i="262" s="1"/>
  <c r="V30" i="262" s="1"/>
  <c r="V31" i="262" s="1"/>
  <c r="V32" i="262" s="1"/>
  <c r="V33" i="262" s="1"/>
  <c r="V34" i="262" s="1"/>
  <c r="V35" i="262" s="1"/>
  <c r="V36" i="262" s="1"/>
  <c r="V37" i="262" s="1"/>
  <c r="V38" i="262" s="1"/>
  <c r="V183" i="313"/>
  <c r="V53" i="268"/>
  <c r="W16" i="259"/>
  <c r="W17" i="259" s="1"/>
  <c r="W18" i="259" s="1"/>
  <c r="W19" i="259" s="1"/>
  <c r="W20" i="259" s="1"/>
  <c r="W21" i="259" s="1"/>
  <c r="W22" i="259" s="1"/>
  <c r="W23" i="259" s="1"/>
  <c r="W24" i="259" s="1"/>
  <c r="W25" i="259" s="1"/>
  <c r="W26" i="259" s="1"/>
  <c r="W27" i="259" s="1"/>
  <c r="V16" i="259"/>
  <c r="V17" i="259" s="1"/>
  <c r="V18" i="259" s="1"/>
  <c r="V19" i="259" s="1"/>
  <c r="V20" i="259" s="1"/>
  <c r="V21" i="259" s="1"/>
  <c r="V22" i="259" s="1"/>
  <c r="V23" i="259" s="1"/>
  <c r="V24" i="259" s="1"/>
  <c r="V25" i="259" s="1"/>
  <c r="V26" i="259" s="1"/>
  <c r="U16" i="259"/>
  <c r="U17" i="259" s="1"/>
  <c r="U18" i="259" s="1"/>
  <c r="U19" i="259" s="1"/>
  <c r="U20" i="259" s="1"/>
  <c r="U21" i="259" s="1"/>
  <c r="U22" i="259" s="1"/>
  <c r="Q184" i="319"/>
  <c r="U184" i="319" s="1"/>
  <c r="R186" i="319"/>
  <c r="V186" i="319" s="1"/>
  <c r="S66" i="319"/>
  <c r="W154" i="316"/>
  <c r="V154" i="316"/>
  <c r="V184" i="313"/>
  <c r="W57" i="310"/>
  <c r="N55" i="310"/>
  <c r="H54" i="310"/>
  <c r="E54" i="310" s="1"/>
  <c r="U56" i="310"/>
  <c r="P56" i="310"/>
  <c r="V57" i="310"/>
  <c r="W69" i="307"/>
  <c r="U68" i="307"/>
  <c r="P68" i="307"/>
  <c r="P69" i="307" s="1"/>
  <c r="V155" i="307"/>
  <c r="W61" i="280"/>
  <c r="B56" i="268"/>
  <c r="V54" i="271"/>
  <c r="T53" i="271"/>
  <c r="W272" i="268"/>
  <c r="W273" i="268" s="1"/>
  <c r="O142" i="265"/>
  <c r="O143" i="265" s="1"/>
  <c r="P313" i="265"/>
  <c r="S39" i="262"/>
  <c r="Q39" i="262"/>
  <c r="R39" i="262"/>
  <c r="R40" i="262" s="1"/>
  <c r="R41" i="262" s="1"/>
  <c r="R42" i="262" s="1"/>
  <c r="R43" i="262" s="1"/>
  <c r="R44" i="262" s="1"/>
  <c r="R45" i="262" s="1"/>
  <c r="R46" i="262" s="1"/>
  <c r="R47" i="262" s="1"/>
  <c r="R48" i="262" s="1"/>
  <c r="R49" i="262" s="1"/>
  <c r="R50" i="262" s="1"/>
  <c r="R51" i="262" s="1"/>
  <c r="R52" i="262" s="1"/>
  <c r="R53" i="262" s="1"/>
  <c r="S216" i="304"/>
  <c r="S304" i="292"/>
  <c r="N59" i="301"/>
  <c r="W59" i="301"/>
  <c r="R281" i="292"/>
  <c r="Q248" i="292"/>
  <c r="P71" i="277"/>
  <c r="N67" i="319"/>
  <c r="V59" i="301"/>
  <c r="W70" i="292"/>
  <c r="N63" i="289"/>
  <c r="R222" i="289"/>
  <c r="O67" i="313"/>
  <c r="V69" i="304"/>
  <c r="Q80" i="304"/>
  <c r="U79" i="304"/>
  <c r="U71" i="298"/>
  <c r="N70" i="292"/>
  <c r="U63" i="289"/>
  <c r="N54" i="280"/>
  <c r="H53" i="280"/>
  <c r="E53" i="280" s="1"/>
  <c r="O56" i="277"/>
  <c r="O16" i="262"/>
  <c r="I16" i="262" s="1"/>
  <c r="F16" i="262" s="1"/>
  <c r="P54" i="304"/>
  <c r="J53" i="304"/>
  <c r="G53" i="304" s="1"/>
  <c r="P16" i="259"/>
  <c r="J16" i="259" s="1"/>
  <c r="G16" i="259" s="1"/>
  <c r="O63" i="289"/>
  <c r="T54" i="316"/>
  <c r="V73" i="292"/>
  <c r="N55" i="277"/>
  <c r="H55" i="277" s="1"/>
  <c r="T54" i="310"/>
  <c r="U59" i="301"/>
  <c r="S98" i="289"/>
  <c r="O55" i="319"/>
  <c r="I54" i="319"/>
  <c r="F54" i="319" s="1"/>
  <c r="V63" i="289"/>
  <c r="R60" i="301"/>
  <c r="N55" i="316"/>
  <c r="H54" i="316"/>
  <c r="E54" i="316" s="1"/>
  <c r="P57" i="316"/>
  <c r="P97" i="289"/>
  <c r="P70" i="292"/>
  <c r="W97" i="289"/>
  <c r="S60" i="301"/>
  <c r="S71" i="292"/>
  <c r="W71" i="292" s="1"/>
  <c r="S71" i="298"/>
  <c r="P54" i="301"/>
  <c r="J53" i="301"/>
  <c r="G53" i="301" s="1"/>
  <c r="W70" i="298"/>
  <c r="R71" i="298"/>
  <c r="V71" i="298" s="1"/>
  <c r="Q72" i="298"/>
  <c r="R64" i="289"/>
  <c r="O54" i="280"/>
  <c r="I53" i="280"/>
  <c r="F53" i="280" s="1"/>
  <c r="N54" i="298"/>
  <c r="H53" i="298"/>
  <c r="E53" i="298" s="1"/>
  <c r="Q64" i="289"/>
  <c r="Q60" i="301"/>
  <c r="R70" i="304"/>
  <c r="N69" i="313"/>
  <c r="Q71" i="292"/>
  <c r="S72" i="304"/>
  <c r="R74" i="292"/>
  <c r="P54" i="286"/>
  <c r="J53" i="286"/>
  <c r="G53" i="286" s="1"/>
  <c r="J15" i="262"/>
  <c r="G15" i="262" s="1"/>
  <c r="O55" i="316"/>
  <c r="I54" i="316"/>
  <c r="F54" i="316" s="1"/>
  <c r="T54" i="277"/>
  <c r="O54" i="286"/>
  <c r="I53" i="286"/>
  <c r="F53" i="286" s="1"/>
  <c r="M57" i="319"/>
  <c r="K56" i="319"/>
  <c r="H55" i="319"/>
  <c r="E55" i="319" s="1"/>
  <c r="D57" i="319"/>
  <c r="T56" i="319"/>
  <c r="L59" i="319"/>
  <c r="P55" i="319"/>
  <c r="J54" i="319"/>
  <c r="G54" i="319" s="1"/>
  <c r="C58" i="319"/>
  <c r="L58" i="316"/>
  <c r="D58" i="316"/>
  <c r="K57" i="316"/>
  <c r="C57" i="316"/>
  <c r="J55" i="316"/>
  <c r="G55" i="316" s="1"/>
  <c r="M56" i="316"/>
  <c r="K56" i="313"/>
  <c r="H55" i="313"/>
  <c r="E55" i="313" s="1"/>
  <c r="T57" i="313"/>
  <c r="D58" i="313"/>
  <c r="L56" i="313"/>
  <c r="I55" i="313"/>
  <c r="F55" i="313" s="1"/>
  <c r="M56" i="313"/>
  <c r="J55" i="313"/>
  <c r="G55" i="313" s="1"/>
  <c r="C59" i="313"/>
  <c r="L61" i="310"/>
  <c r="O56" i="310"/>
  <c r="I55" i="310"/>
  <c r="F55" i="310" s="1"/>
  <c r="K57" i="310"/>
  <c r="J55" i="310"/>
  <c r="G55" i="310" s="1"/>
  <c r="M56" i="310"/>
  <c r="C59" i="310"/>
  <c r="D57" i="310"/>
  <c r="T56" i="307"/>
  <c r="D57" i="307"/>
  <c r="M57" i="307"/>
  <c r="J56" i="307"/>
  <c r="G56" i="307" s="1"/>
  <c r="N56" i="307"/>
  <c r="H55" i="307"/>
  <c r="E55" i="307" s="1"/>
  <c r="C59" i="307"/>
  <c r="L58" i="307"/>
  <c r="O56" i="307"/>
  <c r="I55" i="307"/>
  <c r="F55" i="307" s="1"/>
  <c r="K58" i="307"/>
  <c r="K57" i="304"/>
  <c r="T58" i="304"/>
  <c r="D59" i="304"/>
  <c r="C59" i="304"/>
  <c r="N54" i="304"/>
  <c r="H53" i="304"/>
  <c r="E53" i="304" s="1"/>
  <c r="O54" i="304"/>
  <c r="I53" i="304"/>
  <c r="F53" i="304" s="1"/>
  <c r="L58" i="304"/>
  <c r="M57" i="304"/>
  <c r="C55" i="301"/>
  <c r="H54" i="301"/>
  <c r="E54" i="301" s="1"/>
  <c r="K55" i="301"/>
  <c r="D55" i="301"/>
  <c r="T54" i="301"/>
  <c r="M56" i="301"/>
  <c r="L56" i="301"/>
  <c r="O54" i="301"/>
  <c r="I53" i="301"/>
  <c r="F53" i="301" s="1"/>
  <c r="C55" i="298"/>
  <c r="T54" i="298"/>
  <c r="K57" i="298"/>
  <c r="O54" i="298"/>
  <c r="I53" i="298"/>
  <c r="F53" i="298" s="1"/>
  <c r="D58" i="298"/>
  <c r="P54" i="298"/>
  <c r="J53" i="298"/>
  <c r="G53" i="298" s="1"/>
  <c r="L56" i="298"/>
  <c r="M58" i="298"/>
  <c r="I54" i="292"/>
  <c r="F54" i="292" s="1"/>
  <c r="L55" i="292"/>
  <c r="J54" i="292"/>
  <c r="G54" i="292" s="1"/>
  <c r="M55" i="292"/>
  <c r="C56" i="292"/>
  <c r="D56" i="292"/>
  <c r="T55" i="292"/>
  <c r="K55" i="292"/>
  <c r="H54" i="292"/>
  <c r="E54" i="292" s="1"/>
  <c r="H54" i="289"/>
  <c r="E54" i="289" s="1"/>
  <c r="K55" i="289"/>
  <c r="L55" i="289"/>
  <c r="I54" i="289"/>
  <c r="F54" i="289" s="1"/>
  <c r="C55" i="289"/>
  <c r="T55" i="289" s="1"/>
  <c r="M55" i="289"/>
  <c r="J54" i="289"/>
  <c r="G54" i="289" s="1"/>
  <c r="D56" i="289"/>
  <c r="M56" i="286"/>
  <c r="T54" i="286"/>
  <c r="D55" i="286"/>
  <c r="L56" i="286"/>
  <c r="K56" i="286"/>
  <c r="C55" i="286"/>
  <c r="N54" i="286"/>
  <c r="H53" i="286"/>
  <c r="E53" i="286" s="1"/>
  <c r="L58" i="283"/>
  <c r="P54" i="283"/>
  <c r="J53" i="283"/>
  <c r="G53" i="283" s="1"/>
  <c r="D57" i="283"/>
  <c r="M56" i="283"/>
  <c r="C55" i="283"/>
  <c r="T54" i="283"/>
  <c r="H54" i="283"/>
  <c r="E54" i="283" s="1"/>
  <c r="K55" i="283"/>
  <c r="O54" i="283"/>
  <c r="I53" i="283"/>
  <c r="F53" i="283" s="1"/>
  <c r="L56" i="280"/>
  <c r="T55" i="280"/>
  <c r="D56" i="280"/>
  <c r="C57" i="280"/>
  <c r="M56" i="280"/>
  <c r="K56" i="280"/>
  <c r="P54" i="280"/>
  <c r="J53" i="280"/>
  <c r="G53" i="280" s="1"/>
  <c r="M57" i="277"/>
  <c r="J56" i="277"/>
  <c r="K56" i="277"/>
  <c r="D56" i="277"/>
  <c r="I55" i="277"/>
  <c r="L56" i="277"/>
  <c r="E54" i="277"/>
  <c r="C55" i="277"/>
  <c r="G55" i="277" s="1"/>
  <c r="F54" i="277"/>
  <c r="H53" i="265"/>
  <c r="E53" i="265" s="1"/>
  <c r="C58" i="265"/>
  <c r="J53" i="265"/>
  <c r="G53" i="265" s="1"/>
  <c r="L56" i="265"/>
  <c r="T57" i="265"/>
  <c r="D58" i="265"/>
  <c r="I53" i="265"/>
  <c r="F53" i="265" s="1"/>
  <c r="K56" i="265"/>
  <c r="M58" i="265"/>
  <c r="C17" i="262"/>
  <c r="K19" i="262"/>
  <c r="L20" i="262"/>
  <c r="N16" i="262"/>
  <c r="H15" i="262"/>
  <c r="E15" i="262" s="1"/>
  <c r="D18" i="262"/>
  <c r="M19" i="262"/>
  <c r="J16" i="262"/>
  <c r="G16" i="262" s="1"/>
  <c r="N16" i="259"/>
  <c r="O16" i="259"/>
  <c r="I15" i="259"/>
  <c r="F15" i="259" s="1"/>
  <c r="D18" i="259"/>
  <c r="T15" i="259"/>
  <c r="U185" i="319" l="1"/>
  <c r="V39" i="262"/>
  <c r="V40" i="262" s="1"/>
  <c r="V41" i="262" s="1"/>
  <c r="V42" i="262" s="1"/>
  <c r="V43" i="262" s="1"/>
  <c r="V44" i="262" s="1"/>
  <c r="V45" i="262" s="1"/>
  <c r="V46" i="262" s="1"/>
  <c r="V47" i="262" s="1"/>
  <c r="V48" i="262" s="1"/>
  <c r="V49" i="262" s="1"/>
  <c r="V50" i="262" s="1"/>
  <c r="V51" i="262" s="1"/>
  <c r="V52" i="262" s="1"/>
  <c r="V53" i="262" s="1"/>
  <c r="V54" i="262" s="1"/>
  <c r="W39" i="262"/>
  <c r="V54" i="268"/>
  <c r="V55" i="262"/>
  <c r="V27" i="259"/>
  <c r="S67" i="319"/>
  <c r="W67" i="319" s="1"/>
  <c r="R187" i="319"/>
  <c r="V187" i="319" s="1"/>
  <c r="Q185" i="319"/>
  <c r="V155" i="316"/>
  <c r="W155" i="316"/>
  <c r="V185" i="313"/>
  <c r="P57" i="310"/>
  <c r="U57" i="310"/>
  <c r="N56" i="310"/>
  <c r="H55" i="310"/>
  <c r="E55" i="310" s="1"/>
  <c r="V58" i="310"/>
  <c r="W58" i="310"/>
  <c r="V156" i="307"/>
  <c r="U69" i="307"/>
  <c r="W70" i="307"/>
  <c r="N58" i="283"/>
  <c r="N59" i="283" s="1"/>
  <c r="W62" i="280"/>
  <c r="B57" i="268"/>
  <c r="V55" i="271"/>
  <c r="T54" i="271"/>
  <c r="N78" i="265"/>
  <c r="N79" i="265" s="1"/>
  <c r="P314" i="265"/>
  <c r="Q40" i="262"/>
  <c r="U40" i="262" s="1"/>
  <c r="S40" i="262"/>
  <c r="W28" i="259"/>
  <c r="U23" i="259"/>
  <c r="S217" i="304"/>
  <c r="S305" i="292"/>
  <c r="R282" i="292"/>
  <c r="V60" i="301"/>
  <c r="Q249" i="292"/>
  <c r="N64" i="289"/>
  <c r="O68" i="313"/>
  <c r="V70" i="304"/>
  <c r="U72" i="298"/>
  <c r="U64" i="289"/>
  <c r="R223" i="289"/>
  <c r="O57" i="277"/>
  <c r="O17" i="262"/>
  <c r="I17" i="262" s="1"/>
  <c r="F17" i="262" s="1"/>
  <c r="P17" i="262"/>
  <c r="J17" i="262" s="1"/>
  <c r="G17" i="262" s="1"/>
  <c r="O17" i="259"/>
  <c r="N70" i="313"/>
  <c r="P72" i="313"/>
  <c r="U80" i="304"/>
  <c r="U81" i="304" s="1"/>
  <c r="Q81" i="304"/>
  <c r="P71" i="292"/>
  <c r="P98" i="289"/>
  <c r="W98" i="289"/>
  <c r="V64" i="289"/>
  <c r="N55" i="280"/>
  <c r="H54" i="280"/>
  <c r="E54" i="280" s="1"/>
  <c r="P72" i="277"/>
  <c r="P17" i="259"/>
  <c r="Q72" i="292"/>
  <c r="N55" i="298"/>
  <c r="H54" i="298"/>
  <c r="E54" i="298" s="1"/>
  <c r="R72" i="298"/>
  <c r="V72" i="298" s="1"/>
  <c r="W71" i="298"/>
  <c r="N56" i="316"/>
  <c r="H55" i="316"/>
  <c r="E55" i="316" s="1"/>
  <c r="T16" i="262"/>
  <c r="T17" i="262"/>
  <c r="O56" i="319"/>
  <c r="I55" i="319"/>
  <c r="F55" i="319" s="1"/>
  <c r="O18" i="259"/>
  <c r="P55" i="304"/>
  <c r="J54" i="304"/>
  <c r="G54" i="304" s="1"/>
  <c r="P55" i="286"/>
  <c r="J54" i="286"/>
  <c r="G54" i="286" s="1"/>
  <c r="P55" i="301"/>
  <c r="J54" i="301"/>
  <c r="G54" i="301" s="1"/>
  <c r="O64" i="289"/>
  <c r="R75" i="292"/>
  <c r="Q61" i="301"/>
  <c r="S61" i="301"/>
  <c r="S99" i="289"/>
  <c r="T55" i="310"/>
  <c r="T55" i="316"/>
  <c r="N60" i="301"/>
  <c r="O55" i="280"/>
  <c r="I54" i="280"/>
  <c r="F54" i="280" s="1"/>
  <c r="S72" i="298"/>
  <c r="S72" i="292"/>
  <c r="P58" i="316"/>
  <c r="R61" i="301"/>
  <c r="N56" i="277"/>
  <c r="H56" i="277" s="1"/>
  <c r="S73" i="304"/>
  <c r="N71" i="292"/>
  <c r="V74" i="292"/>
  <c r="W60" i="301"/>
  <c r="R65" i="289"/>
  <c r="U60" i="301"/>
  <c r="N68" i="319"/>
  <c r="Q73" i="298"/>
  <c r="U71" i="292"/>
  <c r="O74" i="292"/>
  <c r="P18" i="259"/>
  <c r="W72" i="304"/>
  <c r="R71" i="304"/>
  <c r="Q65" i="289"/>
  <c r="U65" i="289" s="1"/>
  <c r="O69" i="313"/>
  <c r="J17" i="259"/>
  <c r="G17" i="259" s="1"/>
  <c r="O56" i="316"/>
  <c r="I55" i="316"/>
  <c r="F55" i="316" s="1"/>
  <c r="O55" i="286"/>
  <c r="I54" i="286"/>
  <c r="F54" i="286" s="1"/>
  <c r="P56" i="319"/>
  <c r="J55" i="319"/>
  <c r="G55" i="319" s="1"/>
  <c r="L60" i="319"/>
  <c r="T57" i="319"/>
  <c r="D58" i="319"/>
  <c r="H56" i="319"/>
  <c r="E56" i="319" s="1"/>
  <c r="K57" i="319"/>
  <c r="M58" i="319"/>
  <c r="C59" i="319"/>
  <c r="C58" i="316"/>
  <c r="J56" i="316"/>
  <c r="G56" i="316" s="1"/>
  <c r="M57" i="316"/>
  <c r="K58" i="316"/>
  <c r="D59" i="316"/>
  <c r="L59" i="316"/>
  <c r="M57" i="313"/>
  <c r="J56" i="313"/>
  <c r="G56" i="313" s="1"/>
  <c r="I56" i="313"/>
  <c r="F56" i="313" s="1"/>
  <c r="L57" i="313"/>
  <c r="D59" i="313"/>
  <c r="T58" i="313"/>
  <c r="C60" i="313"/>
  <c r="H56" i="313"/>
  <c r="E56" i="313" s="1"/>
  <c r="K57" i="313"/>
  <c r="D58" i="310"/>
  <c r="C60" i="310"/>
  <c r="J56" i="310"/>
  <c r="G56" i="310" s="1"/>
  <c r="M57" i="310"/>
  <c r="K58" i="310"/>
  <c r="O57" i="310"/>
  <c r="I56" i="310"/>
  <c r="F56" i="310" s="1"/>
  <c r="L62" i="310"/>
  <c r="C60" i="307"/>
  <c r="N57" i="307"/>
  <c r="H56" i="307"/>
  <c r="E56" i="307" s="1"/>
  <c r="J57" i="307"/>
  <c r="G57" i="307" s="1"/>
  <c r="M58" i="307"/>
  <c r="K59" i="307"/>
  <c r="O57" i="307"/>
  <c r="I56" i="307"/>
  <c r="F56" i="307" s="1"/>
  <c r="T57" i="307"/>
  <c r="D58" i="307"/>
  <c r="L59" i="307"/>
  <c r="C60" i="304"/>
  <c r="O55" i="304"/>
  <c r="I54" i="304"/>
  <c r="F54" i="304" s="1"/>
  <c r="N55" i="304"/>
  <c r="H54" i="304"/>
  <c r="E54" i="304" s="1"/>
  <c r="M58" i="304"/>
  <c r="T59" i="304"/>
  <c r="D60" i="304"/>
  <c r="L59" i="304"/>
  <c r="K58" i="304"/>
  <c r="L57" i="301"/>
  <c r="M57" i="301"/>
  <c r="K56" i="301"/>
  <c r="H55" i="301"/>
  <c r="E55" i="301" s="1"/>
  <c r="T55" i="301"/>
  <c r="D56" i="301"/>
  <c r="O55" i="301"/>
  <c r="I54" i="301"/>
  <c r="F54" i="301" s="1"/>
  <c r="C56" i="301"/>
  <c r="D59" i="298"/>
  <c r="O55" i="298"/>
  <c r="I54" i="298"/>
  <c r="F54" i="298" s="1"/>
  <c r="M59" i="298"/>
  <c r="L57" i="298"/>
  <c r="C56" i="298"/>
  <c r="T55" i="298"/>
  <c r="K58" i="298"/>
  <c r="P55" i="298"/>
  <c r="J54" i="298"/>
  <c r="G54" i="298" s="1"/>
  <c r="K56" i="292"/>
  <c r="H55" i="292"/>
  <c r="E55" i="292" s="1"/>
  <c r="D57" i="292"/>
  <c r="T56" i="292"/>
  <c r="C57" i="292"/>
  <c r="M56" i="292"/>
  <c r="J55" i="292"/>
  <c r="G55" i="292" s="1"/>
  <c r="I55" i="292"/>
  <c r="F55" i="292" s="1"/>
  <c r="L56" i="292"/>
  <c r="J55" i="289"/>
  <c r="G55" i="289" s="1"/>
  <c r="M56" i="289"/>
  <c r="I55" i="289"/>
  <c r="F55" i="289" s="1"/>
  <c r="L56" i="289"/>
  <c r="C56" i="289"/>
  <c r="T56" i="289" s="1"/>
  <c r="H55" i="289"/>
  <c r="E55" i="289" s="1"/>
  <c r="K56" i="289"/>
  <c r="D57" i="289"/>
  <c r="K57" i="286"/>
  <c r="L57" i="286"/>
  <c r="C56" i="286"/>
  <c r="D56" i="286"/>
  <c r="T55" i="286"/>
  <c r="M57" i="286"/>
  <c r="N55" i="286"/>
  <c r="H54" i="286"/>
  <c r="E54" i="286" s="1"/>
  <c r="C56" i="283"/>
  <c r="T55" i="283"/>
  <c r="M57" i="283"/>
  <c r="O55" i="283"/>
  <c r="I54" i="283"/>
  <c r="F54" i="283" s="1"/>
  <c r="K56" i="283"/>
  <c r="H55" i="283"/>
  <c r="E55" i="283" s="1"/>
  <c r="P55" i="283"/>
  <c r="J54" i="283"/>
  <c r="G54" i="283" s="1"/>
  <c r="L59" i="283"/>
  <c r="D58" i="283"/>
  <c r="M57" i="280"/>
  <c r="C58" i="280"/>
  <c r="T56" i="280"/>
  <c r="D57" i="280"/>
  <c r="P55" i="280"/>
  <c r="J54" i="280"/>
  <c r="G54" i="280" s="1"/>
  <c r="K57" i="280"/>
  <c r="L57" i="280"/>
  <c r="F55" i="277"/>
  <c r="C56" i="277"/>
  <c r="G56" i="277" s="1"/>
  <c r="E55" i="277"/>
  <c r="T55" i="277"/>
  <c r="D57" i="277"/>
  <c r="K57" i="277"/>
  <c r="I56" i="277"/>
  <c r="L57" i="277"/>
  <c r="M58" i="277"/>
  <c r="J57" i="277"/>
  <c r="L57" i="265"/>
  <c r="T58" i="265"/>
  <c r="D59" i="265"/>
  <c r="M59" i="265"/>
  <c r="J54" i="265"/>
  <c r="G54" i="265" s="1"/>
  <c r="C59" i="265"/>
  <c r="K57" i="265"/>
  <c r="I54" i="265"/>
  <c r="F54" i="265" s="1"/>
  <c r="H54" i="265"/>
  <c r="E54" i="265" s="1"/>
  <c r="N17" i="262"/>
  <c r="H16" i="262"/>
  <c r="E16" i="262" s="1"/>
  <c r="L21" i="262"/>
  <c r="K20" i="262"/>
  <c r="M20" i="262"/>
  <c r="C18" i="262"/>
  <c r="D19" i="262"/>
  <c r="I16" i="259"/>
  <c r="F16" i="259" s="1"/>
  <c r="T16" i="259"/>
  <c r="D19" i="259"/>
  <c r="I17" i="259"/>
  <c r="F17" i="259" s="1"/>
  <c r="N17" i="259"/>
  <c r="H16" i="259"/>
  <c r="E16" i="259" s="1"/>
  <c r="W68" i="319" l="1"/>
  <c r="U41" i="262"/>
  <c r="V71" i="304"/>
  <c r="W73" i="304"/>
  <c r="W40" i="262"/>
  <c r="V61" i="301"/>
  <c r="V157" i="307"/>
  <c r="P58" i="310"/>
  <c r="V55" i="268"/>
  <c r="V56" i="262"/>
  <c r="V57" i="262" s="1"/>
  <c r="V58" i="262" s="1"/>
  <c r="V59" i="262" s="1"/>
  <c r="V60" i="262" s="1"/>
  <c r="V61" i="262" s="1"/>
  <c r="V62" i="262" s="1"/>
  <c r="V63" i="262" s="1"/>
  <c r="V64" i="262" s="1"/>
  <c r="V65" i="262" s="1"/>
  <c r="V66" i="262" s="1"/>
  <c r="V67" i="262" s="1"/>
  <c r="V68" i="262" s="1"/>
  <c r="V69" i="262" s="1"/>
  <c r="V70" i="262" s="1"/>
  <c r="V71" i="262" s="1"/>
  <c r="V72" i="262" s="1"/>
  <c r="V73" i="262" s="1"/>
  <c r="V74" i="262" s="1"/>
  <c r="V75" i="262" s="1"/>
  <c r="V76" i="262" s="1"/>
  <c r="V77" i="262" s="1"/>
  <c r="V78" i="262" s="1"/>
  <c r="V79" i="262" s="1"/>
  <c r="V80" i="262" s="1"/>
  <c r="V81" i="262" s="1"/>
  <c r="V82" i="262" s="1"/>
  <c r="V83" i="262" s="1"/>
  <c r="V84" i="262" s="1"/>
  <c r="V85" i="262" s="1"/>
  <c r="V86" i="262" s="1"/>
  <c r="V87" i="262" s="1"/>
  <c r="V88" i="262" s="1"/>
  <c r="V89" i="262" s="1"/>
  <c r="V90" i="262" s="1"/>
  <c r="V91" i="262" s="1"/>
  <c r="V92" i="262" s="1"/>
  <c r="V93" i="262" s="1"/>
  <c r="V94" i="262" s="1"/>
  <c r="V95" i="262" s="1"/>
  <c r="V96" i="262" s="1"/>
  <c r="V97" i="262" s="1"/>
  <c r="V98" i="262" s="1"/>
  <c r="V99" i="262" s="1"/>
  <c r="V100" i="262" s="1"/>
  <c r="V101" i="262" s="1"/>
  <c r="V102" i="262" s="1"/>
  <c r="V103" i="262" s="1"/>
  <c r="V104" i="262" s="1"/>
  <c r="V105" i="262" s="1"/>
  <c r="V106" i="262" s="1"/>
  <c r="V107" i="262" s="1"/>
  <c r="V108" i="262" s="1"/>
  <c r="V109" i="262" s="1"/>
  <c r="V110" i="262" s="1"/>
  <c r="V111" i="262" s="1"/>
  <c r="V112" i="262" s="1"/>
  <c r="V113" i="262" s="1"/>
  <c r="V114" i="262" s="1"/>
  <c r="V115" i="262" s="1"/>
  <c r="V116" i="262" s="1"/>
  <c r="V117" i="262" s="1"/>
  <c r="V118" i="262" s="1"/>
  <c r="V119" i="262" s="1"/>
  <c r="V120" i="262" s="1"/>
  <c r="V121" i="262" s="1"/>
  <c r="V122" i="262" s="1"/>
  <c r="V123" i="262" s="1"/>
  <c r="V124" i="262" s="1"/>
  <c r="V125" i="262" s="1"/>
  <c r="V126" i="262" s="1"/>
  <c r="V127" i="262" s="1"/>
  <c r="V128" i="262" s="1"/>
  <c r="V129" i="262" s="1"/>
  <c r="V130" i="262" s="1"/>
  <c r="V131" i="262" s="1"/>
  <c r="V132" i="262" s="1"/>
  <c r="V133" i="262" s="1"/>
  <c r="V134" i="262" s="1"/>
  <c r="V135" i="262" s="1"/>
  <c r="V136" i="262" s="1"/>
  <c r="V137" i="262" s="1"/>
  <c r="V138" i="262" s="1"/>
  <c r="V139" i="262" s="1"/>
  <c r="V140" i="262" s="1"/>
  <c r="V141" i="262" s="1"/>
  <c r="V142" i="262" s="1"/>
  <c r="V143" i="262" s="1"/>
  <c r="V144" i="262" s="1"/>
  <c r="V145" i="262" s="1"/>
  <c r="V146" i="262" s="1"/>
  <c r="V147" i="262" s="1"/>
  <c r="V148" i="262" s="1"/>
  <c r="V149" i="262" s="1"/>
  <c r="V150" i="262" s="1"/>
  <c r="V151" i="262" s="1"/>
  <c r="V152" i="262" s="1"/>
  <c r="V153" i="262" s="1"/>
  <c r="V154" i="262" s="1"/>
  <c r="V155" i="262" s="1"/>
  <c r="V156" i="262" s="1"/>
  <c r="V157" i="262" s="1"/>
  <c r="V158" i="262" s="1"/>
  <c r="V159" i="262" s="1"/>
  <c r="V160" i="262" s="1"/>
  <c r="V161" i="262" s="1"/>
  <c r="V162" i="262" s="1"/>
  <c r="V163" i="262" s="1"/>
  <c r="V164" i="262" s="1"/>
  <c r="V165" i="262" s="1"/>
  <c r="V166" i="262" s="1"/>
  <c r="V167" i="262" s="1"/>
  <c r="V168" i="262" s="1"/>
  <c r="V169" i="262" s="1"/>
  <c r="V170" i="262" s="1"/>
  <c r="V171" i="262" s="1"/>
  <c r="V172" i="262" s="1"/>
  <c r="V173" i="262" s="1"/>
  <c r="V174" i="262" s="1"/>
  <c r="V175" i="262" s="1"/>
  <c r="V176" i="262" s="1"/>
  <c r="V177" i="262" s="1"/>
  <c r="V178" i="262" s="1"/>
  <c r="V179" i="262" s="1"/>
  <c r="V180" i="262" s="1"/>
  <c r="V181" i="262" s="1"/>
  <c r="V182" i="262" s="1"/>
  <c r="V183" i="262" s="1"/>
  <c r="V184" i="262" s="1"/>
  <c r="V185" i="262" s="1"/>
  <c r="V186" i="262" s="1"/>
  <c r="V187" i="262" s="1"/>
  <c r="V188" i="262" s="1"/>
  <c r="V189" i="262" s="1"/>
  <c r="V190" i="262" s="1"/>
  <c r="V191" i="262" s="1"/>
  <c r="V192" i="262" s="1"/>
  <c r="V193" i="262" s="1"/>
  <c r="V194" i="262" s="1"/>
  <c r="V195" i="262" s="1"/>
  <c r="V196" i="262" s="1"/>
  <c r="V197" i="262" s="1"/>
  <c r="V198" i="262" s="1"/>
  <c r="V199" i="262" s="1"/>
  <c r="V200" i="262" s="1"/>
  <c r="V201" i="262" s="1"/>
  <c r="V202" i="262" s="1"/>
  <c r="V203" i="262" s="1"/>
  <c r="V204" i="262" s="1"/>
  <c r="V205" i="262" s="1"/>
  <c r="V206" i="262" s="1"/>
  <c r="V207" i="262" s="1"/>
  <c r="V208" i="262" s="1"/>
  <c r="V209" i="262" s="1"/>
  <c r="V210" i="262" s="1"/>
  <c r="V211" i="262" s="1"/>
  <c r="V212" i="262" s="1"/>
  <c r="V213" i="262" s="1"/>
  <c r="V214" i="262" s="1"/>
  <c r="V215" i="262" s="1"/>
  <c r="V216" i="262" s="1"/>
  <c r="V217" i="262" s="1"/>
  <c r="V218" i="262" s="1"/>
  <c r="V219" i="262" s="1"/>
  <c r="V220" i="262" s="1"/>
  <c r="V221" i="262" s="1"/>
  <c r="V222" i="262" s="1"/>
  <c r="V223" i="262" s="1"/>
  <c r="V224" i="262" s="1"/>
  <c r="V225" i="262" s="1"/>
  <c r="V226" i="262" s="1"/>
  <c r="V227" i="262" s="1"/>
  <c r="V228" i="262" s="1"/>
  <c r="V229" i="262" s="1"/>
  <c r="V230" i="262" s="1"/>
  <c r="V231" i="262" s="1"/>
  <c r="V232" i="262" s="1"/>
  <c r="V233" i="262" s="1"/>
  <c r="V234" i="262" s="1"/>
  <c r="V235" i="262" s="1"/>
  <c r="V236" i="262" s="1"/>
  <c r="V237" i="262" s="1"/>
  <c r="V238" i="262" s="1"/>
  <c r="V239" i="262" s="1"/>
  <c r="V240" i="262" s="1"/>
  <c r="V241" i="262" s="1"/>
  <c r="V242" i="262" s="1"/>
  <c r="V243" i="262" s="1"/>
  <c r="V244" i="262" s="1"/>
  <c r="V245" i="262" s="1"/>
  <c r="V246" i="262" s="1"/>
  <c r="V247" i="262" s="1"/>
  <c r="V248" i="262" s="1"/>
  <c r="V249" i="262" s="1"/>
  <c r="V250" i="262" s="1"/>
  <c r="V251" i="262" s="1"/>
  <c r="V252" i="262" s="1"/>
  <c r="V253" i="262" s="1"/>
  <c r="V254" i="262" s="1"/>
  <c r="V255" i="262" s="1"/>
  <c r="V256" i="262" s="1"/>
  <c r="V257" i="262" s="1"/>
  <c r="V258" i="262" s="1"/>
  <c r="V259" i="262" s="1"/>
  <c r="V260" i="262" s="1"/>
  <c r="V261" i="262" s="1"/>
  <c r="V262" i="262" s="1"/>
  <c r="V263" i="262" s="1"/>
  <c r="V264" i="262" s="1"/>
  <c r="V265" i="262" s="1"/>
  <c r="V266" i="262" s="1"/>
  <c r="V267" i="262" s="1"/>
  <c r="V268" i="262" s="1"/>
  <c r="V269" i="262" s="1"/>
  <c r="V270" i="262" s="1"/>
  <c r="V271" i="262" s="1"/>
  <c r="V272" i="262" s="1"/>
  <c r="V273" i="262" s="1"/>
  <c r="V274" i="262" s="1"/>
  <c r="V275" i="262" s="1"/>
  <c r="V276" i="262" s="1"/>
  <c r="V277" i="262" s="1"/>
  <c r="V278" i="262" s="1"/>
  <c r="V279" i="262" s="1"/>
  <c r="V280" i="262" s="1"/>
  <c r="V281" i="262" s="1"/>
  <c r="V282" i="262" s="1"/>
  <c r="V283" i="262" s="1"/>
  <c r="V284" i="262" s="1"/>
  <c r="V285" i="262" s="1"/>
  <c r="V286" i="262" s="1"/>
  <c r="V287" i="262" s="1"/>
  <c r="V288" i="262" s="1"/>
  <c r="V289" i="262" s="1"/>
  <c r="V290" i="262" s="1"/>
  <c r="V291" i="262" s="1"/>
  <c r="V292" i="262" s="1"/>
  <c r="V293" i="262" s="1"/>
  <c r="V294" i="262" s="1"/>
  <c r="V295" i="262" s="1"/>
  <c r="V296" i="262" s="1"/>
  <c r="V297" i="262" s="1"/>
  <c r="V298" i="262" s="1"/>
  <c r="V299" i="262" s="1"/>
  <c r="V300" i="262" s="1"/>
  <c r="V301" i="262" s="1"/>
  <c r="V302" i="262" s="1"/>
  <c r="V303" i="262" s="1"/>
  <c r="V304" i="262" s="1"/>
  <c r="V305" i="262" s="1"/>
  <c r="V306" i="262" s="1"/>
  <c r="V307" i="262" s="1"/>
  <c r="V308" i="262" s="1"/>
  <c r="V309" i="262" s="1"/>
  <c r="V310" i="262" s="1"/>
  <c r="V311" i="262" s="1"/>
  <c r="V312" i="262" s="1"/>
  <c r="V313" i="262" s="1"/>
  <c r="V314" i="262" s="1"/>
  <c r="V315" i="262" s="1"/>
  <c r="V316" i="262" s="1"/>
  <c r="V317" i="262" s="1"/>
  <c r="V318" i="262" s="1"/>
  <c r="V319" i="262" s="1"/>
  <c r="V320" i="262" s="1"/>
  <c r="V321" i="262" s="1"/>
  <c r="V322" i="262" s="1"/>
  <c r="V323" i="262" s="1"/>
  <c r="V324" i="262" s="1"/>
  <c r="V325" i="262" s="1"/>
  <c r="V326" i="262" s="1"/>
  <c r="V327" i="262" s="1"/>
  <c r="V328" i="262" s="1"/>
  <c r="V28" i="259"/>
  <c r="Q186" i="319"/>
  <c r="U186" i="319" s="1"/>
  <c r="R188" i="319"/>
  <c r="V188" i="319" s="1"/>
  <c r="S68" i="319"/>
  <c r="W156" i="316"/>
  <c r="V156" i="316"/>
  <c r="V186" i="313"/>
  <c r="V59" i="310"/>
  <c r="N57" i="310"/>
  <c r="H56" i="310"/>
  <c r="E56" i="310" s="1"/>
  <c r="W59" i="310"/>
  <c r="U58" i="310"/>
  <c r="W71" i="307"/>
  <c r="U70" i="307"/>
  <c r="P70" i="307"/>
  <c r="P71" i="307" s="1"/>
  <c r="W63" i="280"/>
  <c r="B58" i="268"/>
  <c r="V56" i="271"/>
  <c r="T55" i="271"/>
  <c r="W274" i="268"/>
  <c r="W275" i="268" s="1"/>
  <c r="O144" i="265"/>
  <c r="O145" i="265" s="1"/>
  <c r="P18" i="262"/>
  <c r="S41" i="262"/>
  <c r="Q41" i="262"/>
  <c r="U24" i="259"/>
  <c r="W29" i="259"/>
  <c r="S306" i="292"/>
  <c r="S218" i="304"/>
  <c r="R283" i="292"/>
  <c r="U73" i="298"/>
  <c r="Q250" i="292"/>
  <c r="N69" i="319"/>
  <c r="N71" i="313"/>
  <c r="N72" i="313" s="1"/>
  <c r="W61" i="301"/>
  <c r="N72" i="292"/>
  <c r="U72" i="292"/>
  <c r="W99" i="289"/>
  <c r="R224" i="289"/>
  <c r="P73" i="277"/>
  <c r="Q82" i="304"/>
  <c r="O75" i="292"/>
  <c r="P72" i="292"/>
  <c r="N56" i="280"/>
  <c r="H55" i="280"/>
  <c r="E55" i="280" s="1"/>
  <c r="T56" i="277"/>
  <c r="T18" i="262"/>
  <c r="J18" i="259"/>
  <c r="G18" i="259" s="1"/>
  <c r="Q66" i="289"/>
  <c r="S74" i="304"/>
  <c r="P99" i="289"/>
  <c r="Q74" i="298"/>
  <c r="Q73" i="292"/>
  <c r="R72" i="304"/>
  <c r="V72" i="304" s="1"/>
  <c r="S73" i="292"/>
  <c r="R76" i="292"/>
  <c r="O18" i="262"/>
  <c r="V75" i="292"/>
  <c r="W72" i="292"/>
  <c r="N57" i="316"/>
  <c r="H56" i="316"/>
  <c r="E56" i="316" s="1"/>
  <c r="S73" i="298"/>
  <c r="P56" i="301"/>
  <c r="J55" i="301"/>
  <c r="G55" i="301" s="1"/>
  <c r="O57" i="319"/>
  <c r="I56" i="319"/>
  <c r="F56" i="319" s="1"/>
  <c r="N56" i="298"/>
  <c r="H55" i="298"/>
  <c r="E55" i="298" s="1"/>
  <c r="T56" i="316"/>
  <c r="S62" i="301"/>
  <c r="O70" i="313"/>
  <c r="N57" i="277"/>
  <c r="P56" i="304"/>
  <c r="J55" i="304"/>
  <c r="G55" i="304" s="1"/>
  <c r="W72" i="298"/>
  <c r="N65" i="289"/>
  <c r="U61" i="301"/>
  <c r="R66" i="289"/>
  <c r="T56" i="310"/>
  <c r="O58" i="277"/>
  <c r="V65" i="289"/>
  <c r="N61" i="301"/>
  <c r="O65" i="289"/>
  <c r="O19" i="259"/>
  <c r="R62" i="301"/>
  <c r="S100" i="289"/>
  <c r="W100" i="289" s="1"/>
  <c r="Q62" i="301"/>
  <c r="P56" i="286"/>
  <c r="J55" i="286"/>
  <c r="G55" i="286" s="1"/>
  <c r="P73" i="313"/>
  <c r="P59" i="316"/>
  <c r="O56" i="280"/>
  <c r="I55" i="280"/>
  <c r="F55" i="280" s="1"/>
  <c r="R73" i="298"/>
  <c r="V73" i="298" s="1"/>
  <c r="O57" i="316"/>
  <c r="I56" i="316"/>
  <c r="F56" i="316" s="1"/>
  <c r="O56" i="286"/>
  <c r="I55" i="286"/>
  <c r="F55" i="286" s="1"/>
  <c r="H57" i="319"/>
  <c r="E57" i="319" s="1"/>
  <c r="K58" i="319"/>
  <c r="T58" i="319"/>
  <c r="D59" i="319"/>
  <c r="C60" i="319"/>
  <c r="L61" i="319"/>
  <c r="M59" i="319"/>
  <c r="P57" i="319"/>
  <c r="J56" i="319"/>
  <c r="G56" i="319" s="1"/>
  <c r="D60" i="316"/>
  <c r="K59" i="316"/>
  <c r="M58" i="316"/>
  <c r="J57" i="316"/>
  <c r="G57" i="316" s="1"/>
  <c r="L60" i="316"/>
  <c r="C59" i="316"/>
  <c r="C61" i="313"/>
  <c r="D60" i="313"/>
  <c r="T59" i="313"/>
  <c r="L58" i="313"/>
  <c r="I57" i="313"/>
  <c r="F57" i="313" s="1"/>
  <c r="K58" i="313"/>
  <c r="H57" i="313"/>
  <c r="E57" i="313" s="1"/>
  <c r="J57" i="313"/>
  <c r="G57" i="313" s="1"/>
  <c r="M58" i="313"/>
  <c r="M58" i="310"/>
  <c r="J57" i="310"/>
  <c r="G57" i="310" s="1"/>
  <c r="C61" i="310"/>
  <c r="L63" i="310"/>
  <c r="D59" i="310"/>
  <c r="K59" i="310"/>
  <c r="O58" i="310"/>
  <c r="I57" i="310"/>
  <c r="F57" i="310" s="1"/>
  <c r="O58" i="307"/>
  <c r="I57" i="307"/>
  <c r="F57" i="307" s="1"/>
  <c r="K60" i="307"/>
  <c r="J58" i="307"/>
  <c r="G58" i="307" s="1"/>
  <c r="M59" i="307"/>
  <c r="N58" i="307"/>
  <c r="H57" i="307"/>
  <c r="E57" i="307" s="1"/>
  <c r="C61" i="307"/>
  <c r="T58" i="307"/>
  <c r="D59" i="307"/>
  <c r="L60" i="307"/>
  <c r="D61" i="304"/>
  <c r="T60" i="304"/>
  <c r="M59" i="304"/>
  <c r="N56" i="304"/>
  <c r="H55" i="304"/>
  <c r="E55" i="304" s="1"/>
  <c r="O56" i="304"/>
  <c r="I55" i="304"/>
  <c r="F55" i="304" s="1"/>
  <c r="K59" i="304"/>
  <c r="L60" i="304"/>
  <c r="C61" i="304"/>
  <c r="O56" i="301"/>
  <c r="I55" i="301"/>
  <c r="F55" i="301" s="1"/>
  <c r="H56" i="301"/>
  <c r="E56" i="301" s="1"/>
  <c r="K57" i="301"/>
  <c r="T56" i="301"/>
  <c r="D57" i="301"/>
  <c r="M58" i="301"/>
  <c r="C57" i="301"/>
  <c r="L58" i="301"/>
  <c r="C57" i="298"/>
  <c r="T56" i="298"/>
  <c r="P56" i="298"/>
  <c r="J55" i="298"/>
  <c r="G55" i="298" s="1"/>
  <c r="O56" i="298"/>
  <c r="I55" i="298"/>
  <c r="F55" i="298" s="1"/>
  <c r="K59" i="298"/>
  <c r="M60" i="298"/>
  <c r="L58" i="298"/>
  <c r="D60" i="298"/>
  <c r="I56" i="292"/>
  <c r="F56" i="292" s="1"/>
  <c r="L57" i="292"/>
  <c r="J56" i="292"/>
  <c r="G56" i="292" s="1"/>
  <c r="M57" i="292"/>
  <c r="C58" i="292"/>
  <c r="T57" i="292"/>
  <c r="D58" i="292"/>
  <c r="H56" i="292"/>
  <c r="E56" i="292" s="1"/>
  <c r="K57" i="292"/>
  <c r="D58" i="289"/>
  <c r="H56" i="289"/>
  <c r="E56" i="289" s="1"/>
  <c r="K57" i="289"/>
  <c r="C57" i="289"/>
  <c r="L57" i="289"/>
  <c r="I56" i="289"/>
  <c r="F56" i="289" s="1"/>
  <c r="J56" i="289"/>
  <c r="G56" i="289" s="1"/>
  <c r="M57" i="289"/>
  <c r="M58" i="286"/>
  <c r="T56" i="286"/>
  <c r="D57" i="286"/>
  <c r="C57" i="286"/>
  <c r="L58" i="286"/>
  <c r="K58" i="286"/>
  <c r="N56" i="286"/>
  <c r="H55" i="286"/>
  <c r="E55" i="286" s="1"/>
  <c r="P56" i="283"/>
  <c r="J55" i="283"/>
  <c r="G55" i="283" s="1"/>
  <c r="K57" i="283"/>
  <c r="H56" i="283"/>
  <c r="E56" i="283" s="1"/>
  <c r="O56" i="283"/>
  <c r="I55" i="283"/>
  <c r="F55" i="283" s="1"/>
  <c r="M58" i="283"/>
  <c r="D59" i="283"/>
  <c r="L60" i="283"/>
  <c r="C57" i="283"/>
  <c r="T56" i="283"/>
  <c r="K58" i="280"/>
  <c r="P56" i="280"/>
  <c r="J55" i="280"/>
  <c r="G55" i="280" s="1"/>
  <c r="D58" i="280"/>
  <c r="T57" i="280"/>
  <c r="C59" i="280"/>
  <c r="M58" i="280"/>
  <c r="L58" i="280"/>
  <c r="M59" i="277"/>
  <c r="J58" i="277"/>
  <c r="I57" i="277"/>
  <c r="L58" i="277"/>
  <c r="E56" i="277"/>
  <c r="F56" i="277"/>
  <c r="C57" i="277"/>
  <c r="T57" i="277" s="1"/>
  <c r="K58" i="277"/>
  <c r="H57" i="277"/>
  <c r="D58" i="277"/>
  <c r="C60" i="265"/>
  <c r="M60" i="265"/>
  <c r="I55" i="265"/>
  <c r="F55" i="265" s="1"/>
  <c r="J55" i="265"/>
  <c r="G55" i="265" s="1"/>
  <c r="H55" i="265"/>
  <c r="E55" i="265" s="1"/>
  <c r="D60" i="265"/>
  <c r="T59" i="265"/>
  <c r="K58" i="265"/>
  <c r="L58" i="265"/>
  <c r="P19" i="262"/>
  <c r="J18" i="262"/>
  <c r="G18" i="262" s="1"/>
  <c r="K21" i="262"/>
  <c r="D20" i="262"/>
  <c r="L22" i="262"/>
  <c r="C19" i="262"/>
  <c r="N18" i="262"/>
  <c r="H17" i="262"/>
  <c r="E17" i="262" s="1"/>
  <c r="M21" i="262"/>
  <c r="D20" i="259"/>
  <c r="N18" i="259"/>
  <c r="H17" i="259"/>
  <c r="E17" i="259" s="1"/>
  <c r="I18" i="259"/>
  <c r="F18" i="259" s="1"/>
  <c r="T17" i="259"/>
  <c r="U187" i="319" l="1"/>
  <c r="N73" i="292"/>
  <c r="W74" i="304"/>
  <c r="W75" i="304" s="1"/>
  <c r="W41" i="262"/>
  <c r="W42" i="262" s="1"/>
  <c r="U74" i="298"/>
  <c r="W72" i="307"/>
  <c r="V158" i="307"/>
  <c r="V56" i="268"/>
  <c r="V29" i="259"/>
  <c r="S69" i="319"/>
  <c r="W69" i="319" s="1"/>
  <c r="R189" i="319"/>
  <c r="V189" i="319" s="1"/>
  <c r="Q187" i="319"/>
  <c r="V157" i="316"/>
  <c r="W157" i="316"/>
  <c r="V187" i="313"/>
  <c r="W60" i="310"/>
  <c r="N58" i="310"/>
  <c r="H57" i="310"/>
  <c r="E57" i="310" s="1"/>
  <c r="U59" i="310"/>
  <c r="V60" i="310"/>
  <c r="P59" i="310"/>
  <c r="P60" i="310" s="1"/>
  <c r="U71" i="307"/>
  <c r="P72" i="307"/>
  <c r="N60" i="283"/>
  <c r="N61" i="283" s="1"/>
  <c r="W64" i="280"/>
  <c r="B59" i="268"/>
  <c r="V57" i="271"/>
  <c r="T56" i="271"/>
  <c r="N80" i="265"/>
  <c r="N81" i="265" s="1"/>
  <c r="P315" i="265"/>
  <c r="P316" i="265" s="1"/>
  <c r="Q42" i="262"/>
  <c r="U42" i="262" s="1"/>
  <c r="S42" i="262"/>
  <c r="W30" i="259"/>
  <c r="U25" i="259"/>
  <c r="S219" i="304"/>
  <c r="S307" i="292"/>
  <c r="R284" i="292"/>
  <c r="P74" i="277"/>
  <c r="N70" i="319"/>
  <c r="Q251" i="292"/>
  <c r="O59" i="277"/>
  <c r="O60" i="277" s="1"/>
  <c r="P60" i="316"/>
  <c r="P73" i="292"/>
  <c r="O76" i="292"/>
  <c r="O66" i="289"/>
  <c r="V66" i="289"/>
  <c r="R225" i="289"/>
  <c r="N58" i="277"/>
  <c r="H58" i="277" s="1"/>
  <c r="U82" i="304"/>
  <c r="Q83" i="304"/>
  <c r="W73" i="298"/>
  <c r="U73" i="292"/>
  <c r="V76" i="292"/>
  <c r="N57" i="280"/>
  <c r="H56" i="280"/>
  <c r="E56" i="280" s="1"/>
  <c r="U62" i="301"/>
  <c r="O58" i="319"/>
  <c r="I57" i="319"/>
  <c r="F57" i="319" s="1"/>
  <c r="Q67" i="289"/>
  <c r="T19" i="262"/>
  <c r="P74" i="313"/>
  <c r="R63" i="301"/>
  <c r="P20" i="262"/>
  <c r="T57" i="316"/>
  <c r="R73" i="304"/>
  <c r="V73" i="304" s="1"/>
  <c r="P100" i="289"/>
  <c r="N62" i="301"/>
  <c r="Q75" i="298"/>
  <c r="R74" i="298"/>
  <c r="N66" i="289"/>
  <c r="U66" i="289"/>
  <c r="P57" i="301"/>
  <c r="J56" i="301"/>
  <c r="G56" i="301" s="1"/>
  <c r="P57" i="286"/>
  <c r="J56" i="286"/>
  <c r="G56" i="286" s="1"/>
  <c r="O71" i="313"/>
  <c r="O19" i="262"/>
  <c r="I18" i="262"/>
  <c r="F18" i="262" s="1"/>
  <c r="S74" i="292"/>
  <c r="O57" i="280"/>
  <c r="I56" i="280"/>
  <c r="F56" i="280" s="1"/>
  <c r="T57" i="310"/>
  <c r="P57" i="304"/>
  <c r="J56" i="304"/>
  <c r="G56" i="304" s="1"/>
  <c r="W73" i="292"/>
  <c r="Q63" i="301"/>
  <c r="O20" i="259"/>
  <c r="S74" i="298"/>
  <c r="Q74" i="292"/>
  <c r="S101" i="289"/>
  <c r="P61" i="316"/>
  <c r="N57" i="298"/>
  <c r="H56" i="298"/>
  <c r="E56" i="298" s="1"/>
  <c r="N58" i="316"/>
  <c r="H57" i="316"/>
  <c r="E57" i="316" s="1"/>
  <c r="R77" i="292"/>
  <c r="R67" i="289"/>
  <c r="S63" i="301"/>
  <c r="W62" i="301"/>
  <c r="S75" i="304"/>
  <c r="V62" i="301"/>
  <c r="P19" i="259"/>
  <c r="G57" i="277"/>
  <c r="O58" i="316"/>
  <c r="I57" i="316"/>
  <c r="F57" i="316" s="1"/>
  <c r="O57" i="286"/>
  <c r="I56" i="286"/>
  <c r="F56" i="286" s="1"/>
  <c r="C61" i="319"/>
  <c r="D60" i="319"/>
  <c r="T59" i="319"/>
  <c r="P58" i="319"/>
  <c r="J57" i="319"/>
  <c r="G57" i="319" s="1"/>
  <c r="M60" i="319"/>
  <c r="K59" i="319"/>
  <c r="H58" i="319"/>
  <c r="E58" i="319" s="1"/>
  <c r="L62" i="319"/>
  <c r="C60" i="316"/>
  <c r="L61" i="316"/>
  <c r="J58" i="316"/>
  <c r="G58" i="316" s="1"/>
  <c r="M59" i="316"/>
  <c r="K60" i="316"/>
  <c r="D61" i="316"/>
  <c r="M59" i="313"/>
  <c r="J58" i="313"/>
  <c r="G58" i="313" s="1"/>
  <c r="K59" i="313"/>
  <c r="H58" i="313"/>
  <c r="E58" i="313" s="1"/>
  <c r="L59" i="313"/>
  <c r="I58" i="313"/>
  <c r="F58" i="313" s="1"/>
  <c r="D61" i="313"/>
  <c r="T60" i="313"/>
  <c r="C62" i="313"/>
  <c r="D60" i="310"/>
  <c r="L64" i="310"/>
  <c r="O59" i="310"/>
  <c r="I58" i="310"/>
  <c r="F58" i="310" s="1"/>
  <c r="C62" i="310"/>
  <c r="K60" i="310"/>
  <c r="J58" i="310"/>
  <c r="G58" i="310" s="1"/>
  <c r="M59" i="310"/>
  <c r="C62" i="307"/>
  <c r="N59" i="307"/>
  <c r="H58" i="307"/>
  <c r="E58" i="307" s="1"/>
  <c r="M60" i="307"/>
  <c r="J59" i="307"/>
  <c r="G59" i="307" s="1"/>
  <c r="L61" i="307"/>
  <c r="K61" i="307"/>
  <c r="D60" i="307"/>
  <c r="T59" i="307"/>
  <c r="O59" i="307"/>
  <c r="I58" i="307"/>
  <c r="F58" i="307" s="1"/>
  <c r="K60" i="304"/>
  <c r="O57" i="304"/>
  <c r="I56" i="304"/>
  <c r="F56" i="304" s="1"/>
  <c r="N57" i="304"/>
  <c r="H56" i="304"/>
  <c r="E56" i="304" s="1"/>
  <c r="M60" i="304"/>
  <c r="C62" i="304"/>
  <c r="L61" i="304"/>
  <c r="T61" i="304"/>
  <c r="D62" i="304"/>
  <c r="C58" i="301"/>
  <c r="M59" i="301"/>
  <c r="T57" i="301"/>
  <c r="D58" i="301"/>
  <c r="K58" i="301"/>
  <c r="H57" i="301"/>
  <c r="E57" i="301" s="1"/>
  <c r="L59" i="301"/>
  <c r="O57" i="301"/>
  <c r="I56" i="301"/>
  <c r="F56" i="301" s="1"/>
  <c r="K60" i="298"/>
  <c r="O57" i="298"/>
  <c r="I56" i="298"/>
  <c r="F56" i="298" s="1"/>
  <c r="M61" i="298"/>
  <c r="D61" i="298"/>
  <c r="L59" i="298"/>
  <c r="P57" i="298"/>
  <c r="J56" i="298"/>
  <c r="G56" i="298" s="1"/>
  <c r="C58" i="298"/>
  <c r="T57" i="298"/>
  <c r="T58" i="292"/>
  <c r="D59" i="292"/>
  <c r="C59" i="292"/>
  <c r="H57" i="292"/>
  <c r="E57" i="292" s="1"/>
  <c r="K58" i="292"/>
  <c r="M58" i="292"/>
  <c r="J57" i="292"/>
  <c r="G57" i="292" s="1"/>
  <c r="I57" i="292"/>
  <c r="F57" i="292" s="1"/>
  <c r="L58" i="292"/>
  <c r="J57" i="289"/>
  <c r="G57" i="289" s="1"/>
  <c r="M58" i="289"/>
  <c r="L58" i="289"/>
  <c r="I57" i="289"/>
  <c r="F57" i="289" s="1"/>
  <c r="H57" i="289"/>
  <c r="E57" i="289" s="1"/>
  <c r="K58" i="289"/>
  <c r="D59" i="289"/>
  <c r="C58" i="289"/>
  <c r="T58" i="289" s="1"/>
  <c r="T57" i="289"/>
  <c r="L59" i="286"/>
  <c r="K59" i="286"/>
  <c r="C58" i="286"/>
  <c r="D58" i="286"/>
  <c r="T57" i="286"/>
  <c r="M59" i="286"/>
  <c r="N57" i="286"/>
  <c r="H56" i="286"/>
  <c r="E56" i="286" s="1"/>
  <c r="L61" i="283"/>
  <c r="M59" i="283"/>
  <c r="O57" i="283"/>
  <c r="I56" i="283"/>
  <c r="F56" i="283" s="1"/>
  <c r="C58" i="283"/>
  <c r="T57" i="283"/>
  <c r="D60" i="283"/>
  <c r="H57" i="283"/>
  <c r="E57" i="283" s="1"/>
  <c r="K58" i="283"/>
  <c r="P57" i="283"/>
  <c r="J56" i="283"/>
  <c r="G56" i="283" s="1"/>
  <c r="C60" i="280"/>
  <c r="D59" i="280"/>
  <c r="T58" i="280"/>
  <c r="L59" i="280"/>
  <c r="P57" i="280"/>
  <c r="J56" i="280"/>
  <c r="G56" i="280" s="1"/>
  <c r="M59" i="280"/>
  <c r="K59" i="280"/>
  <c r="D59" i="277"/>
  <c r="K59" i="277"/>
  <c r="E57" i="277"/>
  <c r="C58" i="277"/>
  <c r="F57" i="277"/>
  <c r="I58" i="277"/>
  <c r="L59" i="277"/>
  <c r="M60" i="277"/>
  <c r="J59" i="277"/>
  <c r="H56" i="265"/>
  <c r="E56" i="265" s="1"/>
  <c r="J56" i="265"/>
  <c r="G56" i="265" s="1"/>
  <c r="L59" i="265"/>
  <c r="I56" i="265"/>
  <c r="F56" i="265" s="1"/>
  <c r="M61" i="265"/>
  <c r="K59" i="265"/>
  <c r="C61" i="265"/>
  <c r="D61" i="265"/>
  <c r="T60" i="265"/>
  <c r="L23" i="262"/>
  <c r="D21" i="262"/>
  <c r="M22" i="262"/>
  <c r="N19" i="262"/>
  <c r="H18" i="262"/>
  <c r="E18" i="262" s="1"/>
  <c r="C20" i="262"/>
  <c r="K22" i="262"/>
  <c r="J19" i="262"/>
  <c r="G19" i="262" s="1"/>
  <c r="D21" i="259"/>
  <c r="N19" i="259"/>
  <c r="H18" i="259"/>
  <c r="E18" i="259" s="1"/>
  <c r="I19" i="259"/>
  <c r="F19" i="259" s="1"/>
  <c r="T18" i="259"/>
  <c r="O67" i="289" l="1"/>
  <c r="V57" i="268"/>
  <c r="V30" i="259"/>
  <c r="Q188" i="319"/>
  <c r="U188" i="319" s="1"/>
  <c r="R190" i="319"/>
  <c r="V190" i="319" s="1"/>
  <c r="S70" i="319"/>
  <c r="W70" i="319" s="1"/>
  <c r="W158" i="316"/>
  <c r="V158" i="316"/>
  <c r="V188" i="313"/>
  <c r="U60" i="310"/>
  <c r="N59" i="310"/>
  <c r="H58" i="310"/>
  <c r="E58" i="310" s="1"/>
  <c r="W61" i="310"/>
  <c r="V61" i="310"/>
  <c r="U72" i="307"/>
  <c r="W73" i="307"/>
  <c r="V159" i="307"/>
  <c r="W65" i="280"/>
  <c r="B60" i="268"/>
  <c r="V58" i="271"/>
  <c r="T57" i="271"/>
  <c r="W276" i="268"/>
  <c r="W277" i="268" s="1"/>
  <c r="O146" i="265"/>
  <c r="O147" i="265" s="1"/>
  <c r="P317" i="265"/>
  <c r="S43" i="262"/>
  <c r="W43" i="262" s="1"/>
  <c r="Q43" i="262"/>
  <c r="U43" i="262" s="1"/>
  <c r="U26" i="259"/>
  <c r="W31" i="259"/>
  <c r="S308" i="292"/>
  <c r="S220" i="304"/>
  <c r="W74" i="298"/>
  <c r="O77" i="292"/>
  <c r="R285" i="292"/>
  <c r="Q252" i="292"/>
  <c r="N59" i="277"/>
  <c r="H59" i="277" s="1"/>
  <c r="P75" i="313"/>
  <c r="W63" i="301"/>
  <c r="V63" i="301"/>
  <c r="R226" i="289"/>
  <c r="N71" i="319"/>
  <c r="Q84" i="304"/>
  <c r="U83" i="304"/>
  <c r="N67" i="289"/>
  <c r="U67" i="289"/>
  <c r="V67" i="289"/>
  <c r="N58" i="280"/>
  <c r="H57" i="280"/>
  <c r="E57" i="280" s="1"/>
  <c r="Q76" i="298"/>
  <c r="N58" i="298"/>
  <c r="H57" i="298"/>
  <c r="E57" i="298" s="1"/>
  <c r="P62" i="316"/>
  <c r="S102" i="289"/>
  <c r="O58" i="280"/>
  <c r="I57" i="280"/>
  <c r="F57" i="280" s="1"/>
  <c r="P58" i="304"/>
  <c r="J57" i="304"/>
  <c r="G57" i="304" s="1"/>
  <c r="S75" i="292"/>
  <c r="R75" i="298"/>
  <c r="O61" i="277"/>
  <c r="P101" i="289"/>
  <c r="P20" i="259"/>
  <c r="J19" i="259"/>
  <c r="G19" i="259" s="1"/>
  <c r="T20" i="259"/>
  <c r="Q75" i="292"/>
  <c r="N63" i="301"/>
  <c r="R78" i="292"/>
  <c r="T58" i="310"/>
  <c r="V74" i="298"/>
  <c r="P58" i="301"/>
  <c r="J57" i="301"/>
  <c r="G57" i="301" s="1"/>
  <c r="O59" i="319"/>
  <c r="I58" i="319"/>
  <c r="F58" i="319" s="1"/>
  <c r="S64" i="301"/>
  <c r="R68" i="289"/>
  <c r="O68" i="289" s="1"/>
  <c r="V77" i="292"/>
  <c r="O20" i="262"/>
  <c r="I19" i="262"/>
  <c r="F19" i="262" s="1"/>
  <c r="P75" i="277"/>
  <c r="T58" i="316"/>
  <c r="Q68" i="289"/>
  <c r="U75" i="298"/>
  <c r="W74" i="292"/>
  <c r="R64" i="301"/>
  <c r="N74" i="292"/>
  <c r="W101" i="289"/>
  <c r="S75" i="298"/>
  <c r="N73" i="313"/>
  <c r="Q64" i="301"/>
  <c r="P58" i="286"/>
  <c r="J57" i="286"/>
  <c r="G57" i="286" s="1"/>
  <c r="R74" i="304"/>
  <c r="V74" i="304" s="1"/>
  <c r="S76" i="304"/>
  <c r="U74" i="292"/>
  <c r="N59" i="316"/>
  <c r="H58" i="316"/>
  <c r="E58" i="316" s="1"/>
  <c r="U63" i="301"/>
  <c r="P21" i="262"/>
  <c r="P74" i="292"/>
  <c r="O58" i="286"/>
  <c r="I57" i="286"/>
  <c r="F57" i="286" s="1"/>
  <c r="O59" i="316"/>
  <c r="I58" i="316"/>
  <c r="F58" i="316" s="1"/>
  <c r="M61" i="319"/>
  <c r="P59" i="319"/>
  <c r="J58" i="319"/>
  <c r="G58" i="319" s="1"/>
  <c r="D61" i="319"/>
  <c r="T60" i="319"/>
  <c r="L63" i="319"/>
  <c r="K60" i="319"/>
  <c r="H59" i="319"/>
  <c r="E59" i="319" s="1"/>
  <c r="C62" i="319"/>
  <c r="D62" i="316"/>
  <c r="K61" i="316"/>
  <c r="M60" i="316"/>
  <c r="J59" i="316"/>
  <c r="G59" i="316" s="1"/>
  <c r="L62" i="316"/>
  <c r="C61" i="316"/>
  <c r="T61" i="313"/>
  <c r="D62" i="313"/>
  <c r="I59" i="313"/>
  <c r="F59" i="313" s="1"/>
  <c r="L60" i="313"/>
  <c r="K60" i="313"/>
  <c r="H59" i="313"/>
  <c r="E59" i="313" s="1"/>
  <c r="C63" i="313"/>
  <c r="M60" i="313"/>
  <c r="J59" i="313"/>
  <c r="G59" i="313" s="1"/>
  <c r="C63" i="310"/>
  <c r="O60" i="310"/>
  <c r="I59" i="310"/>
  <c r="F59" i="310" s="1"/>
  <c r="L65" i="310"/>
  <c r="J59" i="310"/>
  <c r="G59" i="310" s="1"/>
  <c r="M60" i="310"/>
  <c r="D61" i="310"/>
  <c r="K61" i="310"/>
  <c r="K62" i="307"/>
  <c r="L62" i="307"/>
  <c r="M61" i="307"/>
  <c r="J60" i="307"/>
  <c r="G60" i="307" s="1"/>
  <c r="O60" i="307"/>
  <c r="I59" i="307"/>
  <c r="F59" i="307" s="1"/>
  <c r="N60" i="307"/>
  <c r="H59" i="307"/>
  <c r="E59" i="307" s="1"/>
  <c r="D61" i="307"/>
  <c r="T60" i="307"/>
  <c r="C63" i="307"/>
  <c r="C63" i="304"/>
  <c r="N58" i="304"/>
  <c r="H57" i="304"/>
  <c r="E57" i="304" s="1"/>
  <c r="T62" i="304"/>
  <c r="D63" i="304"/>
  <c r="O58" i="304"/>
  <c r="I57" i="304"/>
  <c r="F57" i="304" s="1"/>
  <c r="K61" i="304"/>
  <c r="M61" i="304"/>
  <c r="L62" i="304"/>
  <c r="L60" i="301"/>
  <c r="H58" i="301"/>
  <c r="E58" i="301" s="1"/>
  <c r="K59" i="301"/>
  <c r="T58" i="301"/>
  <c r="D59" i="301"/>
  <c r="M60" i="301"/>
  <c r="C59" i="301"/>
  <c r="O58" i="301"/>
  <c r="I57" i="301"/>
  <c r="F57" i="301" s="1"/>
  <c r="P58" i="298"/>
  <c r="J57" i="298"/>
  <c r="G57" i="298" s="1"/>
  <c r="L60" i="298"/>
  <c r="D62" i="298"/>
  <c r="C59" i="298"/>
  <c r="T58" i="298"/>
  <c r="O58" i="298"/>
  <c r="I57" i="298"/>
  <c r="F57" i="298" s="1"/>
  <c r="M62" i="298"/>
  <c r="K61" i="298"/>
  <c r="J58" i="292"/>
  <c r="G58" i="292" s="1"/>
  <c r="M59" i="292"/>
  <c r="H58" i="292"/>
  <c r="E58" i="292" s="1"/>
  <c r="K59" i="292"/>
  <c r="C60" i="292"/>
  <c r="I58" i="292"/>
  <c r="F58" i="292" s="1"/>
  <c r="L59" i="292"/>
  <c r="D60" i="292"/>
  <c r="T59" i="292"/>
  <c r="C59" i="289"/>
  <c r="T59" i="289" s="1"/>
  <c r="D60" i="289"/>
  <c r="H58" i="289"/>
  <c r="E58" i="289" s="1"/>
  <c r="K59" i="289"/>
  <c r="L59" i="289"/>
  <c r="I58" i="289"/>
  <c r="F58" i="289" s="1"/>
  <c r="M59" i="289"/>
  <c r="J58" i="289"/>
  <c r="G58" i="289" s="1"/>
  <c r="M60" i="286"/>
  <c r="D59" i="286"/>
  <c r="T58" i="286"/>
  <c r="C59" i="286"/>
  <c r="K60" i="286"/>
  <c r="N58" i="286"/>
  <c r="H57" i="286"/>
  <c r="E57" i="286" s="1"/>
  <c r="L60" i="286"/>
  <c r="C59" i="283"/>
  <c r="T58" i="283"/>
  <c r="P58" i="283"/>
  <c r="J57" i="283"/>
  <c r="G57" i="283" s="1"/>
  <c r="O58" i="283"/>
  <c r="I57" i="283"/>
  <c r="F57" i="283" s="1"/>
  <c r="H58" i="283"/>
  <c r="E58" i="283" s="1"/>
  <c r="K59" i="283"/>
  <c r="M60" i="283"/>
  <c r="D61" i="283"/>
  <c r="L62" i="283"/>
  <c r="P58" i="280"/>
  <c r="J57" i="280"/>
  <c r="G57" i="280" s="1"/>
  <c r="M60" i="280"/>
  <c r="L60" i="280"/>
  <c r="T59" i="280"/>
  <c r="D60" i="280"/>
  <c r="K60" i="280"/>
  <c r="C61" i="280"/>
  <c r="I59" i="277"/>
  <c r="L60" i="277"/>
  <c r="M61" i="277"/>
  <c r="J60" i="277"/>
  <c r="C59" i="277"/>
  <c r="T59" i="277" s="1"/>
  <c r="F58" i="277"/>
  <c r="E58" i="277"/>
  <c r="K60" i="277"/>
  <c r="D60" i="277"/>
  <c r="G58" i="277"/>
  <c r="T58" i="277"/>
  <c r="K60" i="265"/>
  <c r="M62" i="265"/>
  <c r="I57" i="265"/>
  <c r="F57" i="265" s="1"/>
  <c r="J57" i="265"/>
  <c r="G57" i="265" s="1"/>
  <c r="D62" i="265"/>
  <c r="T61" i="265"/>
  <c r="L60" i="265"/>
  <c r="C62" i="265"/>
  <c r="H57" i="265"/>
  <c r="E57" i="265" s="1"/>
  <c r="K23" i="262"/>
  <c r="D22" i="262"/>
  <c r="C21" i="262"/>
  <c r="T20" i="262"/>
  <c r="J20" i="262"/>
  <c r="G20" i="262" s="1"/>
  <c r="L24" i="262"/>
  <c r="M23" i="262"/>
  <c r="N20" i="262"/>
  <c r="H19" i="262"/>
  <c r="E19" i="262" s="1"/>
  <c r="T19" i="259"/>
  <c r="N20" i="259"/>
  <c r="H19" i="259"/>
  <c r="E19" i="259" s="1"/>
  <c r="I20" i="259"/>
  <c r="F20" i="259" s="1"/>
  <c r="D22" i="259"/>
  <c r="O78" i="292" l="1"/>
  <c r="W74" i="307"/>
  <c r="V58" i="268"/>
  <c r="W32" i="259"/>
  <c r="V31" i="259"/>
  <c r="S71" i="319"/>
  <c r="W71" i="319" s="1"/>
  <c r="R191" i="319"/>
  <c r="V191" i="319" s="1"/>
  <c r="Q189" i="319"/>
  <c r="U189" i="319" s="1"/>
  <c r="V159" i="316"/>
  <c r="W159" i="316"/>
  <c r="V189" i="313"/>
  <c r="V62" i="310"/>
  <c r="W62" i="310"/>
  <c r="P61" i="310"/>
  <c r="P62" i="310" s="1"/>
  <c r="N60" i="310"/>
  <c r="H59" i="310"/>
  <c r="E59" i="310" s="1"/>
  <c r="U61" i="310"/>
  <c r="P73" i="307"/>
  <c r="P74" i="307" s="1"/>
  <c r="U73" i="307"/>
  <c r="V160" i="307"/>
  <c r="N62" i="283"/>
  <c r="N63" i="283" s="1"/>
  <c r="W66" i="280"/>
  <c r="B61" i="268"/>
  <c r="V59" i="271"/>
  <c r="T58" i="271"/>
  <c r="P318" i="265"/>
  <c r="N82" i="265"/>
  <c r="N83" i="265" s="1"/>
  <c r="Q44" i="262"/>
  <c r="U44" i="262" s="1"/>
  <c r="S44" i="262"/>
  <c r="W44" i="262" s="1"/>
  <c r="U27" i="259"/>
  <c r="S221" i="304"/>
  <c r="S309" i="292"/>
  <c r="W64" i="301"/>
  <c r="R286" i="292"/>
  <c r="Q253" i="292"/>
  <c r="W75" i="292"/>
  <c r="P75" i="292"/>
  <c r="U68" i="289"/>
  <c r="R227" i="289"/>
  <c r="P76" i="277"/>
  <c r="P77" i="277" s="1"/>
  <c r="N72" i="319"/>
  <c r="U84" i="304"/>
  <c r="Q85" i="304"/>
  <c r="U64" i="301"/>
  <c r="U76" i="298"/>
  <c r="U77" i="298" s="1"/>
  <c r="V78" i="292"/>
  <c r="W102" i="289"/>
  <c r="P102" i="289"/>
  <c r="N59" i="280"/>
  <c r="H58" i="280"/>
  <c r="E58" i="280" s="1"/>
  <c r="N74" i="313"/>
  <c r="Q76" i="292"/>
  <c r="N68" i="289"/>
  <c r="R76" i="298"/>
  <c r="Q78" i="298"/>
  <c r="R69" i="289"/>
  <c r="N60" i="316"/>
  <c r="H59" i="316"/>
  <c r="E59" i="316" s="1"/>
  <c r="S76" i="298"/>
  <c r="Q69" i="289"/>
  <c r="S65" i="301"/>
  <c r="W65" i="301" s="1"/>
  <c r="S76" i="292"/>
  <c r="O59" i="280"/>
  <c r="I58" i="280"/>
  <c r="F58" i="280" s="1"/>
  <c r="W75" i="298"/>
  <c r="N75" i="292"/>
  <c r="T59" i="316"/>
  <c r="R79" i="292"/>
  <c r="O79" i="292" s="1"/>
  <c r="V75" i="304"/>
  <c r="P76" i="313"/>
  <c r="U75" i="292"/>
  <c r="P59" i="286"/>
  <c r="J58" i="286"/>
  <c r="G58" i="286" s="1"/>
  <c r="I59" i="319"/>
  <c r="F59" i="319" s="1"/>
  <c r="O60" i="319"/>
  <c r="T59" i="310"/>
  <c r="N64" i="301"/>
  <c r="P59" i="304"/>
  <c r="J58" i="304"/>
  <c r="G58" i="304" s="1"/>
  <c r="R65" i="301"/>
  <c r="V64" i="301"/>
  <c r="P22" i="262"/>
  <c r="S77" i="304"/>
  <c r="W76" i="304"/>
  <c r="O21" i="262"/>
  <c r="I20" i="262"/>
  <c r="F20" i="262" s="1"/>
  <c r="P59" i="301"/>
  <c r="J58" i="301"/>
  <c r="G58" i="301" s="1"/>
  <c r="P63" i="316"/>
  <c r="O72" i="313"/>
  <c r="V75" i="298"/>
  <c r="V68" i="289"/>
  <c r="R75" i="304"/>
  <c r="Q65" i="301"/>
  <c r="P21" i="259"/>
  <c r="J20" i="259"/>
  <c r="G20" i="259" s="1"/>
  <c r="S103" i="289"/>
  <c r="N59" i="298"/>
  <c r="H58" i="298"/>
  <c r="E58" i="298" s="1"/>
  <c r="N60" i="277"/>
  <c r="H60" i="277" s="1"/>
  <c r="O21" i="259"/>
  <c r="I21" i="259" s="1"/>
  <c r="F21" i="259" s="1"/>
  <c r="G59" i="277"/>
  <c r="O60" i="316"/>
  <c r="I59" i="316"/>
  <c r="F59" i="316" s="1"/>
  <c r="O59" i="286"/>
  <c r="I58" i="286"/>
  <c r="F58" i="286" s="1"/>
  <c r="L64" i="319"/>
  <c r="D62" i="319"/>
  <c r="T61" i="319"/>
  <c r="P60" i="319"/>
  <c r="J59" i="319"/>
  <c r="G59" i="319" s="1"/>
  <c r="C63" i="319"/>
  <c r="M62" i="319"/>
  <c r="H60" i="319"/>
  <c r="E60" i="319" s="1"/>
  <c r="K61" i="319"/>
  <c r="C62" i="316"/>
  <c r="L63" i="316"/>
  <c r="M61" i="316"/>
  <c r="J60" i="316"/>
  <c r="G60" i="316" s="1"/>
  <c r="K62" i="316"/>
  <c r="D63" i="316"/>
  <c r="C64" i="313"/>
  <c r="J60" i="313"/>
  <c r="G60" i="313" s="1"/>
  <c r="M61" i="313"/>
  <c r="I60" i="313"/>
  <c r="F60" i="313" s="1"/>
  <c r="L61" i="313"/>
  <c r="T62" i="313"/>
  <c r="D63" i="313"/>
  <c r="K61" i="313"/>
  <c r="H60" i="313"/>
  <c r="E60" i="313" s="1"/>
  <c r="D62" i="310"/>
  <c r="M61" i="310"/>
  <c r="J60" i="310"/>
  <c r="G60" i="310" s="1"/>
  <c r="L66" i="310"/>
  <c r="O61" i="310"/>
  <c r="I60" i="310"/>
  <c r="F60" i="310" s="1"/>
  <c r="K62" i="310"/>
  <c r="C64" i="310"/>
  <c r="D62" i="307"/>
  <c r="T61" i="307"/>
  <c r="N61" i="307"/>
  <c r="H60" i="307"/>
  <c r="E60" i="307" s="1"/>
  <c r="O61" i="307"/>
  <c r="I60" i="307"/>
  <c r="F60" i="307" s="1"/>
  <c r="C64" i="307"/>
  <c r="M62" i="307"/>
  <c r="J61" i="307"/>
  <c r="G61" i="307" s="1"/>
  <c r="L63" i="307"/>
  <c r="K63" i="307"/>
  <c r="K62" i="304"/>
  <c r="O59" i="304"/>
  <c r="I58" i="304"/>
  <c r="F58" i="304" s="1"/>
  <c r="D64" i="304"/>
  <c r="T63" i="304"/>
  <c r="L63" i="304"/>
  <c r="N59" i="304"/>
  <c r="H58" i="304"/>
  <c r="E58" i="304" s="1"/>
  <c r="C64" i="304"/>
  <c r="M62" i="304"/>
  <c r="C60" i="301"/>
  <c r="M61" i="301"/>
  <c r="D60" i="301"/>
  <c r="T59" i="301"/>
  <c r="H59" i="301"/>
  <c r="E59" i="301" s="1"/>
  <c r="K60" i="301"/>
  <c r="L61" i="301"/>
  <c r="O59" i="301"/>
  <c r="I58" i="301"/>
  <c r="F58" i="301" s="1"/>
  <c r="K62" i="298"/>
  <c r="C60" i="298"/>
  <c r="T59" i="298"/>
  <c r="M63" i="298"/>
  <c r="L61" i="298"/>
  <c r="D63" i="298"/>
  <c r="O59" i="298"/>
  <c r="I58" i="298"/>
  <c r="F58" i="298" s="1"/>
  <c r="P59" i="298"/>
  <c r="J58" i="298"/>
  <c r="G58" i="298" s="1"/>
  <c r="T60" i="292"/>
  <c r="D61" i="292"/>
  <c r="L60" i="292"/>
  <c r="I59" i="292"/>
  <c r="F59" i="292" s="1"/>
  <c r="C61" i="292"/>
  <c r="H59" i="292"/>
  <c r="E59" i="292" s="1"/>
  <c r="K60" i="292"/>
  <c r="J59" i="292"/>
  <c r="G59" i="292" s="1"/>
  <c r="M60" i="292"/>
  <c r="H59" i="289"/>
  <c r="E59" i="289" s="1"/>
  <c r="K60" i="289"/>
  <c r="L60" i="289"/>
  <c r="I59" i="289"/>
  <c r="F59" i="289" s="1"/>
  <c r="J59" i="289"/>
  <c r="G59" i="289" s="1"/>
  <c r="M60" i="289"/>
  <c r="D61" i="289"/>
  <c r="C60" i="289"/>
  <c r="K61" i="286"/>
  <c r="C60" i="286"/>
  <c r="D60" i="286"/>
  <c r="T59" i="286"/>
  <c r="N59" i="286"/>
  <c r="H58" i="286"/>
  <c r="E58" i="286" s="1"/>
  <c r="M61" i="286"/>
  <c r="L61" i="286"/>
  <c r="K60" i="283"/>
  <c r="H59" i="283"/>
  <c r="E59" i="283" s="1"/>
  <c r="O59" i="283"/>
  <c r="I58" i="283"/>
  <c r="F58" i="283" s="1"/>
  <c r="P59" i="283"/>
  <c r="J58" i="283"/>
  <c r="G58" i="283" s="1"/>
  <c r="L63" i="283"/>
  <c r="D62" i="283"/>
  <c r="C60" i="283"/>
  <c r="T59" i="283"/>
  <c r="M61" i="283"/>
  <c r="K61" i="280"/>
  <c r="L61" i="280"/>
  <c r="T60" i="280"/>
  <c r="D61" i="280"/>
  <c r="M61" i="280"/>
  <c r="C62" i="280"/>
  <c r="P59" i="280"/>
  <c r="J58" i="280"/>
  <c r="G58" i="280" s="1"/>
  <c r="K61" i="277"/>
  <c r="D61" i="277"/>
  <c r="J61" i="277"/>
  <c r="M62" i="277"/>
  <c r="C60" i="277"/>
  <c r="E59" i="277"/>
  <c r="F59" i="277"/>
  <c r="L61" i="277"/>
  <c r="I60" i="277"/>
  <c r="L61" i="265"/>
  <c r="T62" i="265"/>
  <c r="D63" i="265"/>
  <c r="J58" i="265"/>
  <c r="G58" i="265" s="1"/>
  <c r="M63" i="265"/>
  <c r="K61" i="265"/>
  <c r="H58" i="265"/>
  <c r="E58" i="265" s="1"/>
  <c r="I58" i="265"/>
  <c r="F58" i="265" s="1"/>
  <c r="C63" i="265"/>
  <c r="N21" i="262"/>
  <c r="H20" i="262"/>
  <c r="E20" i="262" s="1"/>
  <c r="C22" i="262"/>
  <c r="D23" i="262"/>
  <c r="T21" i="262"/>
  <c r="L25" i="262"/>
  <c r="M24" i="262"/>
  <c r="K24" i="262"/>
  <c r="J21" i="262"/>
  <c r="G21" i="262" s="1"/>
  <c r="D23" i="259"/>
  <c r="N21" i="259"/>
  <c r="H20" i="259"/>
  <c r="E20" i="259" s="1"/>
  <c r="W45" i="262" l="1"/>
  <c r="V59" i="268"/>
  <c r="V32" i="259"/>
  <c r="Q190" i="319"/>
  <c r="U190" i="319" s="1"/>
  <c r="R192" i="319"/>
  <c r="V192" i="319" s="1"/>
  <c r="S72" i="319"/>
  <c r="W72" i="319" s="1"/>
  <c r="W160" i="316"/>
  <c r="V160" i="316"/>
  <c r="V190" i="313"/>
  <c r="N61" i="310"/>
  <c r="H60" i="310"/>
  <c r="E60" i="310" s="1"/>
  <c r="W63" i="310"/>
  <c r="U62" i="310"/>
  <c r="V63" i="310"/>
  <c r="U74" i="307"/>
  <c r="W75" i="307"/>
  <c r="V161" i="307"/>
  <c r="W67" i="280"/>
  <c r="B62" i="268"/>
  <c r="V60" i="271"/>
  <c r="T59" i="271"/>
  <c r="W278" i="268"/>
  <c r="W279" i="268" s="1"/>
  <c r="O148" i="265"/>
  <c r="O149" i="265" s="1"/>
  <c r="P319" i="265"/>
  <c r="N84" i="265"/>
  <c r="S45" i="262"/>
  <c r="Q45" i="262"/>
  <c r="U45" i="262" s="1"/>
  <c r="U28" i="259"/>
  <c r="W33" i="259"/>
  <c r="S310" i="292"/>
  <c r="S222" i="304"/>
  <c r="P76" i="292"/>
  <c r="R287" i="292"/>
  <c r="Q254" i="292"/>
  <c r="O73" i="313"/>
  <c r="O74" i="313" s="1"/>
  <c r="U65" i="301"/>
  <c r="U78" i="298"/>
  <c r="W76" i="298"/>
  <c r="W76" i="292"/>
  <c r="U76" i="292"/>
  <c r="V69" i="289"/>
  <c r="R228" i="289"/>
  <c r="W77" i="304"/>
  <c r="U85" i="304"/>
  <c r="Q86" i="304"/>
  <c r="N65" i="301"/>
  <c r="N60" i="280"/>
  <c r="H59" i="280"/>
  <c r="E59" i="280" s="1"/>
  <c r="O22" i="259"/>
  <c r="I22" i="259" s="1"/>
  <c r="F22" i="259" s="1"/>
  <c r="P23" i="262"/>
  <c r="P60" i="304"/>
  <c r="J59" i="304"/>
  <c r="G59" i="304" s="1"/>
  <c r="N69" i="289"/>
  <c r="Q77" i="292"/>
  <c r="S104" i="289"/>
  <c r="P60" i="301"/>
  <c r="J59" i="301"/>
  <c r="G59" i="301" s="1"/>
  <c r="V65" i="301"/>
  <c r="Q70" i="289"/>
  <c r="N75" i="313"/>
  <c r="N61" i="277"/>
  <c r="H61" i="277" s="1"/>
  <c r="W103" i="289"/>
  <c r="O22" i="262"/>
  <c r="I21" i="262"/>
  <c r="F21" i="262" s="1"/>
  <c r="S78" i="304"/>
  <c r="R80" i="292"/>
  <c r="T21" i="259"/>
  <c r="S77" i="298"/>
  <c r="P77" i="313"/>
  <c r="P103" i="289"/>
  <c r="N73" i="319"/>
  <c r="P78" i="277"/>
  <c r="R70" i="289"/>
  <c r="V70" i="289" s="1"/>
  <c r="P60" i="286"/>
  <c r="J59" i="286"/>
  <c r="G59" i="286" s="1"/>
  <c r="N61" i="316"/>
  <c r="H60" i="316"/>
  <c r="E60" i="316" s="1"/>
  <c r="N60" i="298"/>
  <c r="H59" i="298"/>
  <c r="E59" i="298" s="1"/>
  <c r="R66" i="301"/>
  <c r="R77" i="298"/>
  <c r="T60" i="310"/>
  <c r="T60" i="316"/>
  <c r="O60" i="280"/>
  <c r="I59" i="280"/>
  <c r="F59" i="280" s="1"/>
  <c r="Q79" i="298"/>
  <c r="P22" i="259"/>
  <c r="J21" i="259"/>
  <c r="G21" i="259" s="1"/>
  <c r="Q66" i="301"/>
  <c r="V76" i="298"/>
  <c r="V79" i="292"/>
  <c r="U69" i="289"/>
  <c r="N76" i="292"/>
  <c r="O69" i="289"/>
  <c r="S77" i="292"/>
  <c r="S66" i="301"/>
  <c r="R76" i="304"/>
  <c r="O61" i="319"/>
  <c r="I60" i="319"/>
  <c r="F60" i="319" s="1"/>
  <c r="O62" i="277"/>
  <c r="O60" i="286"/>
  <c r="I59" i="286"/>
  <c r="F59" i="286" s="1"/>
  <c r="O61" i="316"/>
  <c r="I60" i="316"/>
  <c r="F60" i="316" s="1"/>
  <c r="C64" i="319"/>
  <c r="P61" i="319"/>
  <c r="J60" i="319"/>
  <c r="G60" i="319" s="1"/>
  <c r="H61" i="319"/>
  <c r="E61" i="319" s="1"/>
  <c r="K62" i="319"/>
  <c r="T62" i="319"/>
  <c r="D63" i="319"/>
  <c r="M63" i="319"/>
  <c r="L65" i="319"/>
  <c r="K63" i="316"/>
  <c r="J61" i="316"/>
  <c r="G61" i="316" s="1"/>
  <c r="M62" i="316"/>
  <c r="L64" i="316"/>
  <c r="C63" i="316"/>
  <c r="D64" i="316"/>
  <c r="T63" i="313"/>
  <c r="D64" i="313"/>
  <c r="K62" i="313"/>
  <c r="H61" i="313"/>
  <c r="E61" i="313" s="1"/>
  <c r="I61" i="313"/>
  <c r="F61" i="313" s="1"/>
  <c r="L62" i="313"/>
  <c r="J61" i="313"/>
  <c r="G61" i="313" s="1"/>
  <c r="M62" i="313"/>
  <c r="C65" i="313"/>
  <c r="K63" i="310"/>
  <c r="O62" i="310"/>
  <c r="I61" i="310"/>
  <c r="F61" i="310" s="1"/>
  <c r="J61" i="310"/>
  <c r="G61" i="310" s="1"/>
  <c r="M62" i="310"/>
  <c r="L67" i="310"/>
  <c r="C65" i="310"/>
  <c r="D63" i="310"/>
  <c r="C65" i="307"/>
  <c r="O62" i="307"/>
  <c r="I61" i="307"/>
  <c r="F61" i="307" s="1"/>
  <c r="K64" i="307"/>
  <c r="N62" i="307"/>
  <c r="H61" i="307"/>
  <c r="E61" i="307" s="1"/>
  <c r="L64" i="307"/>
  <c r="M63" i="307"/>
  <c r="J62" i="307"/>
  <c r="G62" i="307" s="1"/>
  <c r="D63" i="307"/>
  <c r="T62" i="307"/>
  <c r="N60" i="304"/>
  <c r="H59" i="304"/>
  <c r="E59" i="304" s="1"/>
  <c r="L64" i="304"/>
  <c r="C65" i="304"/>
  <c r="D65" i="304"/>
  <c r="T64" i="304"/>
  <c r="M63" i="304"/>
  <c r="O60" i="304"/>
  <c r="I59" i="304"/>
  <c r="F59" i="304" s="1"/>
  <c r="K63" i="304"/>
  <c r="K61" i="301"/>
  <c r="H60" i="301"/>
  <c r="E60" i="301" s="1"/>
  <c r="L62" i="301"/>
  <c r="M62" i="301"/>
  <c r="D61" i="301"/>
  <c r="T60" i="301"/>
  <c r="O60" i="301"/>
  <c r="I59" i="301"/>
  <c r="F59" i="301" s="1"/>
  <c r="C61" i="301"/>
  <c r="L62" i="298"/>
  <c r="M64" i="298"/>
  <c r="P60" i="298"/>
  <c r="J59" i="298"/>
  <c r="G59" i="298" s="1"/>
  <c r="O60" i="298"/>
  <c r="I59" i="298"/>
  <c r="F59" i="298" s="1"/>
  <c r="C61" i="298"/>
  <c r="T60" i="298"/>
  <c r="D64" i="298"/>
  <c r="K63" i="298"/>
  <c r="C62" i="292"/>
  <c r="M61" i="292"/>
  <c r="J60" i="292"/>
  <c r="G60" i="292" s="1"/>
  <c r="K61" i="292"/>
  <c r="H60" i="292"/>
  <c r="E60" i="292" s="1"/>
  <c r="I60" i="292"/>
  <c r="F60" i="292" s="1"/>
  <c r="L61" i="292"/>
  <c r="D62" i="292"/>
  <c r="T61" i="292"/>
  <c r="T60" i="289"/>
  <c r="D62" i="289"/>
  <c r="C61" i="289"/>
  <c r="J60" i="289"/>
  <c r="G60" i="289" s="1"/>
  <c r="M61" i="289"/>
  <c r="I60" i="289"/>
  <c r="F60" i="289" s="1"/>
  <c r="L61" i="289"/>
  <c r="H60" i="289"/>
  <c r="E60" i="289" s="1"/>
  <c r="K61" i="289"/>
  <c r="M62" i="286"/>
  <c r="N60" i="286"/>
  <c r="H59" i="286"/>
  <c r="E59" i="286" s="1"/>
  <c r="T60" i="286"/>
  <c r="D61" i="286"/>
  <c r="C61" i="286"/>
  <c r="K62" i="286"/>
  <c r="L62" i="286"/>
  <c r="D63" i="283"/>
  <c r="M62" i="283"/>
  <c r="L64" i="283"/>
  <c r="P60" i="283"/>
  <c r="J59" i="283"/>
  <c r="G59" i="283" s="1"/>
  <c r="O60" i="283"/>
  <c r="I59" i="283"/>
  <c r="F59" i="283" s="1"/>
  <c r="C61" i="283"/>
  <c r="T60" i="283"/>
  <c r="H60" i="283"/>
  <c r="E60" i="283" s="1"/>
  <c r="K61" i="283"/>
  <c r="M62" i="280"/>
  <c r="C63" i="280"/>
  <c r="T61" i="280"/>
  <c r="D62" i="280"/>
  <c r="L62" i="280"/>
  <c r="P60" i="280"/>
  <c r="J59" i="280"/>
  <c r="G59" i="280" s="1"/>
  <c r="K62" i="280"/>
  <c r="I61" i="277"/>
  <c r="L62" i="277"/>
  <c r="E60" i="277"/>
  <c r="C61" i="277"/>
  <c r="G61" i="277" s="1"/>
  <c r="F60" i="277"/>
  <c r="J62" i="277"/>
  <c r="M63" i="277"/>
  <c r="D62" i="277"/>
  <c r="T60" i="277"/>
  <c r="G60" i="277"/>
  <c r="K62" i="277"/>
  <c r="H59" i="265"/>
  <c r="E59" i="265" s="1"/>
  <c r="M64" i="265"/>
  <c r="C64" i="265"/>
  <c r="J59" i="265"/>
  <c r="G59" i="265" s="1"/>
  <c r="T63" i="265"/>
  <c r="D64" i="265"/>
  <c r="K62" i="265"/>
  <c r="I59" i="265"/>
  <c r="F59" i="265" s="1"/>
  <c r="L62" i="265"/>
  <c r="D24" i="262"/>
  <c r="K25" i="262"/>
  <c r="M25" i="262"/>
  <c r="C23" i="262"/>
  <c r="L26" i="262"/>
  <c r="J22" i="262"/>
  <c r="G22" i="262" s="1"/>
  <c r="N22" i="262"/>
  <c r="H21" i="262"/>
  <c r="E21" i="262" s="1"/>
  <c r="N22" i="259"/>
  <c r="H21" i="259"/>
  <c r="E21" i="259" s="1"/>
  <c r="D24" i="259"/>
  <c r="W73" i="319" l="1"/>
  <c r="V162" i="307"/>
  <c r="W76" i="307"/>
  <c r="V60" i="268"/>
  <c r="V33" i="259"/>
  <c r="S73" i="319"/>
  <c r="R193" i="319"/>
  <c r="V193" i="319" s="1"/>
  <c r="Q191" i="319"/>
  <c r="U191" i="319" s="1"/>
  <c r="V161" i="316"/>
  <c r="W161" i="316"/>
  <c r="V191" i="313"/>
  <c r="U63" i="310"/>
  <c r="W64" i="310"/>
  <c r="P63" i="310"/>
  <c r="P64" i="310" s="1"/>
  <c r="N62" i="310"/>
  <c r="H61" i="310"/>
  <c r="E61" i="310" s="1"/>
  <c r="P75" i="307"/>
  <c r="P76" i="307" s="1"/>
  <c r="U75" i="307"/>
  <c r="N64" i="283"/>
  <c r="N65" i="283" s="1"/>
  <c r="W68" i="280"/>
  <c r="B63" i="268"/>
  <c r="V61" i="271"/>
  <c r="T60" i="271"/>
  <c r="N85" i="265"/>
  <c r="O150" i="265"/>
  <c r="Q46" i="262"/>
  <c r="U46" i="262" s="1"/>
  <c r="S46" i="262"/>
  <c r="W46" i="262" s="1"/>
  <c r="W34" i="259"/>
  <c r="U29" i="259"/>
  <c r="S223" i="304"/>
  <c r="S311" i="292"/>
  <c r="R288" i="292"/>
  <c r="O75" i="313"/>
  <c r="U77" i="292"/>
  <c r="Q255" i="292"/>
  <c r="P104" i="289"/>
  <c r="N66" i="301"/>
  <c r="N77" i="292"/>
  <c r="U70" i="289"/>
  <c r="O70" i="289"/>
  <c r="R229" i="289"/>
  <c r="O23" i="259"/>
  <c r="I23" i="259" s="1"/>
  <c r="F23" i="259" s="1"/>
  <c r="P78" i="313"/>
  <c r="U86" i="304"/>
  <c r="Q87" i="304"/>
  <c r="V80" i="292"/>
  <c r="W104" i="289"/>
  <c r="N70" i="289"/>
  <c r="N61" i="280"/>
  <c r="H60" i="280"/>
  <c r="E60" i="280" s="1"/>
  <c r="R67" i="301"/>
  <c r="N74" i="319"/>
  <c r="N75" i="319" s="1"/>
  <c r="Q78" i="292"/>
  <c r="S67" i="301"/>
  <c r="P23" i="259"/>
  <c r="J22" i="259"/>
  <c r="G22" i="259" s="1"/>
  <c r="T61" i="310"/>
  <c r="T22" i="259"/>
  <c r="O62" i="319"/>
  <c r="I61" i="319"/>
  <c r="F61" i="319" s="1"/>
  <c r="N61" i="298"/>
  <c r="H60" i="298"/>
  <c r="E60" i="298" s="1"/>
  <c r="W66" i="301"/>
  <c r="S78" i="292"/>
  <c r="S79" i="304"/>
  <c r="O61" i="280"/>
  <c r="I60" i="280"/>
  <c r="F60" i="280" s="1"/>
  <c r="T22" i="262"/>
  <c r="S78" i="298"/>
  <c r="O23" i="262"/>
  <c r="I22" i="262"/>
  <c r="F22" i="262" s="1"/>
  <c r="W77" i="292"/>
  <c r="Q71" i="289"/>
  <c r="S105" i="289"/>
  <c r="P105" i="289" s="1"/>
  <c r="R77" i="304"/>
  <c r="V76" i="304"/>
  <c r="P77" i="292"/>
  <c r="N62" i="277"/>
  <c r="H62" i="277" s="1"/>
  <c r="V66" i="301"/>
  <c r="P61" i="304"/>
  <c r="J60" i="304"/>
  <c r="G60" i="304" s="1"/>
  <c r="Q80" i="298"/>
  <c r="R81" i="292"/>
  <c r="N76" i="313"/>
  <c r="O63" i="277"/>
  <c r="T61" i="316"/>
  <c r="R71" i="289"/>
  <c r="V71" i="289" s="1"/>
  <c r="W77" i="298"/>
  <c r="W78" i="304"/>
  <c r="U66" i="301"/>
  <c r="V77" i="298"/>
  <c r="N62" i="316"/>
  <c r="H61" i="316"/>
  <c r="E61" i="316" s="1"/>
  <c r="U79" i="298"/>
  <c r="P64" i="316"/>
  <c r="P61" i="301"/>
  <c r="J60" i="301"/>
  <c r="G60" i="301" s="1"/>
  <c r="O80" i="292"/>
  <c r="Q67" i="301"/>
  <c r="R78" i="298"/>
  <c r="P61" i="286"/>
  <c r="J60" i="286"/>
  <c r="G60" i="286" s="1"/>
  <c r="O62" i="316"/>
  <c r="I61" i="316"/>
  <c r="F61" i="316" s="1"/>
  <c r="O61" i="286"/>
  <c r="I60" i="286"/>
  <c r="F60" i="286" s="1"/>
  <c r="T63" i="319"/>
  <c r="D64" i="319"/>
  <c r="H62" i="319"/>
  <c r="E62" i="319" s="1"/>
  <c r="K63" i="319"/>
  <c r="P62" i="319"/>
  <c r="J61" i="319"/>
  <c r="G61" i="319" s="1"/>
  <c r="L66" i="319"/>
  <c r="C65" i="319"/>
  <c r="M64" i="319"/>
  <c r="D65" i="316"/>
  <c r="C64" i="316"/>
  <c r="L65" i="316"/>
  <c r="M63" i="316"/>
  <c r="J62" i="316"/>
  <c r="G62" i="316" s="1"/>
  <c r="K64" i="316"/>
  <c r="M63" i="313"/>
  <c r="J62" i="313"/>
  <c r="G62" i="313" s="1"/>
  <c r="L63" i="313"/>
  <c r="I62" i="313"/>
  <c r="F62" i="313" s="1"/>
  <c r="H62" i="313"/>
  <c r="E62" i="313" s="1"/>
  <c r="K63" i="313"/>
  <c r="T64" i="313"/>
  <c r="D65" i="313"/>
  <c r="C66" i="313"/>
  <c r="C66" i="310"/>
  <c r="D64" i="310"/>
  <c r="L68" i="310"/>
  <c r="M63" i="310"/>
  <c r="J62" i="310"/>
  <c r="G62" i="310" s="1"/>
  <c r="O63" i="310"/>
  <c r="I62" i="310"/>
  <c r="F62" i="310" s="1"/>
  <c r="K64" i="310"/>
  <c r="J63" i="307"/>
  <c r="G63" i="307" s="1"/>
  <c r="M64" i="307"/>
  <c r="L65" i="307"/>
  <c r="N63" i="307"/>
  <c r="H62" i="307"/>
  <c r="E62" i="307" s="1"/>
  <c r="K65" i="307"/>
  <c r="O63" i="307"/>
  <c r="I62" i="307"/>
  <c r="F62" i="307" s="1"/>
  <c r="C66" i="307"/>
  <c r="D64" i="307"/>
  <c r="T63" i="307"/>
  <c r="M64" i="304"/>
  <c r="T65" i="304"/>
  <c r="D66" i="304"/>
  <c r="K64" i="304"/>
  <c r="L65" i="304"/>
  <c r="C66" i="304"/>
  <c r="O61" i="304"/>
  <c r="I60" i="304"/>
  <c r="F60" i="304" s="1"/>
  <c r="N61" i="304"/>
  <c r="H60" i="304"/>
  <c r="E60" i="304" s="1"/>
  <c r="O61" i="301"/>
  <c r="I60" i="301"/>
  <c r="F60" i="301" s="1"/>
  <c r="T61" i="301"/>
  <c r="D62" i="301"/>
  <c r="M63" i="301"/>
  <c r="L63" i="301"/>
  <c r="C62" i="301"/>
  <c r="H61" i="301"/>
  <c r="E61" i="301" s="1"/>
  <c r="K62" i="301"/>
  <c r="C62" i="298"/>
  <c r="T61" i="298"/>
  <c r="O61" i="298"/>
  <c r="I60" i="298"/>
  <c r="F60" i="298" s="1"/>
  <c r="K64" i="298"/>
  <c r="D65" i="298"/>
  <c r="M65" i="298"/>
  <c r="L63" i="298"/>
  <c r="P61" i="298"/>
  <c r="J60" i="298"/>
  <c r="G60" i="298" s="1"/>
  <c r="L62" i="292"/>
  <c r="I61" i="292"/>
  <c r="F61" i="292" s="1"/>
  <c r="D63" i="292"/>
  <c r="T62" i="292"/>
  <c r="H61" i="292"/>
  <c r="E61" i="292" s="1"/>
  <c r="K62" i="292"/>
  <c r="M62" i="292"/>
  <c r="J61" i="292"/>
  <c r="G61" i="292" s="1"/>
  <c r="C63" i="292"/>
  <c r="L62" i="289"/>
  <c r="I61" i="289"/>
  <c r="F61" i="289" s="1"/>
  <c r="D63" i="289"/>
  <c r="M62" i="289"/>
  <c r="J61" i="289"/>
  <c r="G61" i="289" s="1"/>
  <c r="C62" i="289"/>
  <c r="T61" i="289"/>
  <c r="K62" i="289"/>
  <c r="H61" i="289"/>
  <c r="E61" i="289" s="1"/>
  <c r="K63" i="286"/>
  <c r="C62" i="286"/>
  <c r="T61" i="286"/>
  <c r="D62" i="286"/>
  <c r="N61" i="286"/>
  <c r="H60" i="286"/>
  <c r="E60" i="286" s="1"/>
  <c r="M63" i="286"/>
  <c r="L63" i="286"/>
  <c r="O61" i="283"/>
  <c r="I60" i="283"/>
  <c r="F60" i="283" s="1"/>
  <c r="P61" i="283"/>
  <c r="J60" i="283"/>
  <c r="G60" i="283" s="1"/>
  <c r="L65" i="283"/>
  <c r="K62" i="283"/>
  <c r="H61" i="283"/>
  <c r="E61" i="283" s="1"/>
  <c r="M63" i="283"/>
  <c r="D64" i="283"/>
  <c r="C62" i="283"/>
  <c r="T61" i="283"/>
  <c r="P61" i="280"/>
  <c r="J60" i="280"/>
  <c r="G60" i="280" s="1"/>
  <c r="T62" i="280"/>
  <c r="D63" i="280"/>
  <c r="C64" i="280"/>
  <c r="L63" i="280"/>
  <c r="K63" i="280"/>
  <c r="M63" i="280"/>
  <c r="T61" i="277"/>
  <c r="D63" i="277"/>
  <c r="M64" i="277"/>
  <c r="J63" i="277"/>
  <c r="C62" i="277"/>
  <c r="F61" i="277"/>
  <c r="E61" i="277"/>
  <c r="K63" i="277"/>
  <c r="I62" i="277"/>
  <c r="L63" i="277"/>
  <c r="J60" i="265"/>
  <c r="G60" i="265" s="1"/>
  <c r="T64" i="265"/>
  <c r="D65" i="265"/>
  <c r="C65" i="265"/>
  <c r="L63" i="265"/>
  <c r="M65" i="265"/>
  <c r="I60" i="265"/>
  <c r="F60" i="265" s="1"/>
  <c r="K63" i="265"/>
  <c r="H60" i="265"/>
  <c r="E60" i="265" s="1"/>
  <c r="M26" i="262"/>
  <c r="C24" i="262"/>
  <c r="N23" i="262"/>
  <c r="H22" i="262"/>
  <c r="E22" i="262" s="1"/>
  <c r="J23" i="262"/>
  <c r="G23" i="262" s="1"/>
  <c r="K26" i="262"/>
  <c r="D25" i="262"/>
  <c r="L27" i="262"/>
  <c r="T23" i="262"/>
  <c r="D25" i="259"/>
  <c r="N23" i="259"/>
  <c r="H22" i="259"/>
  <c r="E22" i="259" s="1"/>
  <c r="U192" i="319" l="1"/>
  <c r="W74" i="319"/>
  <c r="V64" i="310"/>
  <c r="R181" i="310"/>
  <c r="V61" i="268"/>
  <c r="V34" i="259"/>
  <c r="Q192" i="319"/>
  <c r="R194" i="319"/>
  <c r="V194" i="319" s="1"/>
  <c r="S74" i="319"/>
  <c r="W162" i="316"/>
  <c r="V162" i="316"/>
  <c r="V192" i="313"/>
  <c r="V65" i="310"/>
  <c r="W65" i="310"/>
  <c r="N63" i="310"/>
  <c r="H62" i="310"/>
  <c r="E62" i="310" s="1"/>
  <c r="U64" i="310"/>
  <c r="U76" i="307"/>
  <c r="W77" i="307"/>
  <c r="V163" i="307"/>
  <c r="W69" i="280"/>
  <c r="B64" i="268"/>
  <c r="V62" i="271"/>
  <c r="T61" i="271"/>
  <c r="W280" i="268"/>
  <c r="W281" i="268" s="1"/>
  <c r="P320" i="265"/>
  <c r="P321" i="265" s="1"/>
  <c r="N86" i="265"/>
  <c r="S47" i="262"/>
  <c r="W47" i="262" s="1"/>
  <c r="Q47" i="262"/>
  <c r="U47" i="262" s="1"/>
  <c r="U30" i="259"/>
  <c r="W35" i="259"/>
  <c r="S312" i="292"/>
  <c r="S224" i="304"/>
  <c r="R289" i="292"/>
  <c r="R290" i="292" s="1"/>
  <c r="U71" i="289"/>
  <c r="O24" i="259"/>
  <c r="Q256" i="292"/>
  <c r="P79" i="313"/>
  <c r="P80" i="313" s="1"/>
  <c r="V67" i="301"/>
  <c r="N67" i="301"/>
  <c r="O81" i="292"/>
  <c r="R230" i="289"/>
  <c r="P24" i="262"/>
  <c r="N77" i="313"/>
  <c r="V77" i="304"/>
  <c r="Q88" i="304"/>
  <c r="U87" i="304"/>
  <c r="V81" i="292"/>
  <c r="W105" i="289"/>
  <c r="O71" i="289"/>
  <c r="N62" i="280"/>
  <c r="H61" i="280"/>
  <c r="E61" i="280" s="1"/>
  <c r="N63" i="277"/>
  <c r="H63" i="277" s="1"/>
  <c r="Q81" i="298"/>
  <c r="S79" i="298"/>
  <c r="O62" i="280"/>
  <c r="I61" i="280"/>
  <c r="F61" i="280" s="1"/>
  <c r="S80" i="304"/>
  <c r="Q79" i="292"/>
  <c r="R79" i="298"/>
  <c r="N78" i="292"/>
  <c r="S79" i="292"/>
  <c r="P24" i="259"/>
  <c r="J23" i="259"/>
  <c r="G23" i="259" s="1"/>
  <c r="P65" i="316"/>
  <c r="U67" i="301"/>
  <c r="W78" i="298"/>
  <c r="T62" i="316"/>
  <c r="Q72" i="289"/>
  <c r="R68" i="301"/>
  <c r="W78" i="292"/>
  <c r="T23" i="259"/>
  <c r="U78" i="292"/>
  <c r="P62" i="301"/>
  <c r="J61" i="301"/>
  <c r="G61" i="301" s="1"/>
  <c r="P78" i="292"/>
  <c r="O63" i="319"/>
  <c r="I62" i="319"/>
  <c r="F62" i="319" s="1"/>
  <c r="N76" i="319"/>
  <c r="U80" i="298"/>
  <c r="V78" i="298"/>
  <c r="O64" i="277"/>
  <c r="S68" i="301"/>
  <c r="W79" i="304"/>
  <c r="R82" i="292"/>
  <c r="Q68" i="301"/>
  <c r="P62" i="304"/>
  <c r="J61" i="304"/>
  <c r="G61" i="304" s="1"/>
  <c r="O24" i="262"/>
  <c r="I23" i="262"/>
  <c r="F23" i="262" s="1"/>
  <c r="W67" i="301"/>
  <c r="P62" i="286"/>
  <c r="J61" i="286"/>
  <c r="G61" i="286" s="1"/>
  <c r="R72" i="289"/>
  <c r="S106" i="289"/>
  <c r="N71" i="289"/>
  <c r="O76" i="313"/>
  <c r="P79" i="277"/>
  <c r="N62" i="298"/>
  <c r="H61" i="298"/>
  <c r="E61" i="298" s="1"/>
  <c r="N63" i="316"/>
  <c r="H62" i="316"/>
  <c r="E62" i="316" s="1"/>
  <c r="R78" i="304"/>
  <c r="T62" i="310"/>
  <c r="O62" i="286"/>
  <c r="I61" i="286"/>
  <c r="F61" i="286" s="1"/>
  <c r="O63" i="316"/>
  <c r="I62" i="316"/>
  <c r="F62" i="316" s="1"/>
  <c r="L67" i="319"/>
  <c r="P63" i="319"/>
  <c r="J62" i="319"/>
  <c r="G62" i="319" s="1"/>
  <c r="H63" i="319"/>
  <c r="E63" i="319" s="1"/>
  <c r="K64" i="319"/>
  <c r="M65" i="319"/>
  <c r="T64" i="319"/>
  <c r="D65" i="319"/>
  <c r="C66" i="319"/>
  <c r="M64" i="316"/>
  <c r="J63" i="316"/>
  <c r="G63" i="316" s="1"/>
  <c r="L66" i="316"/>
  <c r="K65" i="316"/>
  <c r="C65" i="316"/>
  <c r="D66" i="316"/>
  <c r="C67" i="313"/>
  <c r="D66" i="313"/>
  <c r="T65" i="313"/>
  <c r="K64" i="313"/>
  <c r="H63" i="313"/>
  <c r="E63" i="313" s="1"/>
  <c r="L64" i="313"/>
  <c r="I63" i="313"/>
  <c r="F63" i="313" s="1"/>
  <c r="J63" i="313"/>
  <c r="G63" i="313" s="1"/>
  <c r="M64" i="313"/>
  <c r="J63" i="310"/>
  <c r="G63" i="310" s="1"/>
  <c r="M64" i="310"/>
  <c r="L69" i="310"/>
  <c r="D65" i="310"/>
  <c r="K65" i="310"/>
  <c r="C67" i="310"/>
  <c r="O64" i="310"/>
  <c r="I63" i="310"/>
  <c r="F63" i="310" s="1"/>
  <c r="O64" i="307"/>
  <c r="I63" i="307"/>
  <c r="F63" i="307" s="1"/>
  <c r="N64" i="307"/>
  <c r="H63" i="307"/>
  <c r="E63" i="307" s="1"/>
  <c r="K66" i="307"/>
  <c r="L66" i="307"/>
  <c r="T64" i="307"/>
  <c r="D65" i="307"/>
  <c r="M65" i="307"/>
  <c r="J64" i="307"/>
  <c r="G64" i="307" s="1"/>
  <c r="C67" i="307"/>
  <c r="C67" i="304"/>
  <c r="L66" i="304"/>
  <c r="K65" i="304"/>
  <c r="T66" i="304"/>
  <c r="D67" i="304"/>
  <c r="N62" i="304"/>
  <c r="H61" i="304"/>
  <c r="E61" i="304" s="1"/>
  <c r="M65" i="304"/>
  <c r="O62" i="304"/>
  <c r="I61" i="304"/>
  <c r="F61" i="304" s="1"/>
  <c r="C63" i="301"/>
  <c r="L64" i="301"/>
  <c r="M64" i="301"/>
  <c r="T62" i="301"/>
  <c r="D63" i="301"/>
  <c r="H62" i="301"/>
  <c r="E62" i="301" s="1"/>
  <c r="K63" i="301"/>
  <c r="O62" i="301"/>
  <c r="I61" i="301"/>
  <c r="F61" i="301" s="1"/>
  <c r="D66" i="298"/>
  <c r="K65" i="298"/>
  <c r="O62" i="298"/>
  <c r="I61" i="298"/>
  <c r="F61" i="298" s="1"/>
  <c r="P62" i="298"/>
  <c r="J61" i="298"/>
  <c r="G61" i="298" s="1"/>
  <c r="L64" i="298"/>
  <c r="M66" i="298"/>
  <c r="C63" i="298"/>
  <c r="T62" i="298"/>
  <c r="M63" i="292"/>
  <c r="J62" i="292"/>
  <c r="G62" i="292" s="1"/>
  <c r="C64" i="292"/>
  <c r="H62" i="292"/>
  <c r="E62" i="292" s="1"/>
  <c r="K63" i="292"/>
  <c r="T63" i="292"/>
  <c r="D64" i="292"/>
  <c r="L63" i="292"/>
  <c r="I62" i="292"/>
  <c r="F62" i="292" s="1"/>
  <c r="C63" i="289"/>
  <c r="T63" i="289" s="1"/>
  <c r="J62" i="289"/>
  <c r="G62" i="289" s="1"/>
  <c r="M63" i="289"/>
  <c r="T62" i="289"/>
  <c r="I62" i="289"/>
  <c r="F62" i="289" s="1"/>
  <c r="L63" i="289"/>
  <c r="D64" i="289"/>
  <c r="H62" i="289"/>
  <c r="E62" i="289" s="1"/>
  <c r="K63" i="289"/>
  <c r="M64" i="286"/>
  <c r="N62" i="286"/>
  <c r="H61" i="286"/>
  <c r="E61" i="286" s="1"/>
  <c r="T62" i="286"/>
  <c r="D63" i="286"/>
  <c r="C63" i="286"/>
  <c r="L64" i="286"/>
  <c r="K64" i="286"/>
  <c r="M64" i="283"/>
  <c r="H62" i="283"/>
  <c r="E62" i="283" s="1"/>
  <c r="K63" i="283"/>
  <c r="D65" i="283"/>
  <c r="L66" i="283"/>
  <c r="C63" i="283"/>
  <c r="T62" i="283"/>
  <c r="P62" i="283"/>
  <c r="J61" i="283"/>
  <c r="G61" i="283" s="1"/>
  <c r="O62" i="283"/>
  <c r="I61" i="283"/>
  <c r="F61" i="283" s="1"/>
  <c r="L64" i="280"/>
  <c r="C65" i="280"/>
  <c r="D64" i="280"/>
  <c r="T63" i="280"/>
  <c r="M64" i="280"/>
  <c r="K64" i="280"/>
  <c r="P62" i="280"/>
  <c r="J61" i="280"/>
  <c r="G61" i="280" s="1"/>
  <c r="I63" i="277"/>
  <c r="L64" i="277"/>
  <c r="K64" i="277"/>
  <c r="E62" i="277"/>
  <c r="C63" i="277"/>
  <c r="G63" i="277" s="1"/>
  <c r="F62" i="277"/>
  <c r="J64" i="277"/>
  <c r="M65" i="277"/>
  <c r="D64" i="277"/>
  <c r="G62" i="277"/>
  <c r="T62" i="277"/>
  <c r="M66" i="265"/>
  <c r="C66" i="265"/>
  <c r="D66" i="265"/>
  <c r="T65" i="265"/>
  <c r="K64" i="265"/>
  <c r="L64" i="265"/>
  <c r="H61" i="265"/>
  <c r="E61" i="265" s="1"/>
  <c r="I61" i="265"/>
  <c r="F61" i="265" s="1"/>
  <c r="J61" i="265"/>
  <c r="G61" i="265" s="1"/>
  <c r="K27" i="262"/>
  <c r="N24" i="262"/>
  <c r="H23" i="262"/>
  <c r="E23" i="262" s="1"/>
  <c r="C25" i="262"/>
  <c r="T24" i="262"/>
  <c r="M27" i="262"/>
  <c r="P25" i="262"/>
  <c r="J24" i="262"/>
  <c r="G24" i="262" s="1"/>
  <c r="L28" i="262"/>
  <c r="D26" i="262"/>
  <c r="I24" i="259"/>
  <c r="F24" i="259" s="1"/>
  <c r="N24" i="259"/>
  <c r="H23" i="259"/>
  <c r="E23" i="259" s="1"/>
  <c r="D26" i="259"/>
  <c r="W75" i="319" l="1"/>
  <c r="U193" i="319"/>
  <c r="O82" i="292"/>
  <c r="W78" i="307"/>
  <c r="V62" i="268"/>
  <c r="V35" i="259"/>
  <c r="S75" i="319"/>
  <c r="R195" i="319"/>
  <c r="V195" i="319" s="1"/>
  <c r="Q193" i="319"/>
  <c r="V163" i="316"/>
  <c r="W163" i="316"/>
  <c r="V193" i="313"/>
  <c r="U65" i="310"/>
  <c r="N64" i="310"/>
  <c r="H63" i="310"/>
  <c r="E63" i="310" s="1"/>
  <c r="W66" i="310"/>
  <c r="P65" i="310"/>
  <c r="V66" i="310"/>
  <c r="V164" i="307"/>
  <c r="P77" i="307"/>
  <c r="P78" i="307" s="1"/>
  <c r="U77" i="307"/>
  <c r="N66" i="283"/>
  <c r="W70" i="280"/>
  <c r="B65" i="268"/>
  <c r="V63" i="271"/>
  <c r="T62" i="271"/>
  <c r="P322" i="265"/>
  <c r="O151" i="265"/>
  <c r="O152" i="265" s="1"/>
  <c r="Q48" i="262"/>
  <c r="U48" i="262" s="1"/>
  <c r="S48" i="262"/>
  <c r="W48" i="262" s="1"/>
  <c r="W36" i="259"/>
  <c r="U31" i="259"/>
  <c r="S225" i="304"/>
  <c r="R291" i="292"/>
  <c r="S313" i="292"/>
  <c r="N68" i="301"/>
  <c r="V68" i="301"/>
  <c r="Q257" i="292"/>
  <c r="N77" i="319"/>
  <c r="V82" i="292"/>
  <c r="O72" i="289"/>
  <c r="W106" i="289"/>
  <c r="R231" i="289"/>
  <c r="P66" i="316"/>
  <c r="N78" i="313"/>
  <c r="W80" i="304"/>
  <c r="W81" i="304" s="1"/>
  <c r="U88" i="304"/>
  <c r="Q89" i="304"/>
  <c r="V79" i="298"/>
  <c r="N79" i="292"/>
  <c r="U79" i="292"/>
  <c r="N63" i="280"/>
  <c r="H62" i="280"/>
  <c r="E62" i="280" s="1"/>
  <c r="P80" i="277"/>
  <c r="O65" i="277"/>
  <c r="O25" i="259"/>
  <c r="O26" i="259" s="1"/>
  <c r="O27" i="259" s="1"/>
  <c r="O28" i="259" s="1"/>
  <c r="O29" i="259" s="1"/>
  <c r="O30" i="259" s="1"/>
  <c r="O31" i="259" s="1"/>
  <c r="O32" i="259" s="1"/>
  <c r="O33" i="259" s="1"/>
  <c r="O34" i="259" s="1"/>
  <c r="O35" i="259" s="1"/>
  <c r="O36" i="259" s="1"/>
  <c r="W79" i="292"/>
  <c r="W79" i="298"/>
  <c r="O63" i="280"/>
  <c r="I62" i="280"/>
  <c r="F62" i="280" s="1"/>
  <c r="R73" i="289"/>
  <c r="O73" i="289" s="1"/>
  <c r="P63" i="286"/>
  <c r="J62" i="286"/>
  <c r="G62" i="286" s="1"/>
  <c r="U68" i="301"/>
  <c r="P25" i="259"/>
  <c r="J24" i="259"/>
  <c r="G24" i="259" s="1"/>
  <c r="V72" i="289"/>
  <c r="S80" i="292"/>
  <c r="O77" i="313"/>
  <c r="S69" i="301"/>
  <c r="T24" i="259"/>
  <c r="R80" i="298"/>
  <c r="Q73" i="289"/>
  <c r="S80" i="298"/>
  <c r="T63" i="310"/>
  <c r="R79" i="304"/>
  <c r="S107" i="289"/>
  <c r="V78" i="304"/>
  <c r="O25" i="262"/>
  <c r="I24" i="262"/>
  <c r="F24" i="262" s="1"/>
  <c r="Q82" i="298"/>
  <c r="N64" i="316"/>
  <c r="H63" i="316"/>
  <c r="E63" i="316" s="1"/>
  <c r="P106" i="289"/>
  <c r="U72" i="289"/>
  <c r="N72" i="289"/>
  <c r="P79" i="292"/>
  <c r="R69" i="301"/>
  <c r="P81" i="313"/>
  <c r="N64" i="277"/>
  <c r="H64" i="277" s="1"/>
  <c r="P26" i="262"/>
  <c r="O64" i="319"/>
  <c r="I63" i="319"/>
  <c r="F63" i="319" s="1"/>
  <c r="P63" i="301"/>
  <c r="J62" i="301"/>
  <c r="G62" i="301" s="1"/>
  <c r="N63" i="298"/>
  <c r="H62" i="298"/>
  <c r="E62" i="298" s="1"/>
  <c r="Q80" i="292"/>
  <c r="U80" i="292" s="1"/>
  <c r="S81" i="304"/>
  <c r="W68" i="301"/>
  <c r="P63" i="304"/>
  <c r="J62" i="304"/>
  <c r="G62" i="304" s="1"/>
  <c r="Q69" i="301"/>
  <c r="R83" i="292"/>
  <c r="O83" i="292" s="1"/>
  <c r="U81" i="298"/>
  <c r="T63" i="316"/>
  <c r="T63" i="277"/>
  <c r="O64" i="316"/>
  <c r="I63" i="316"/>
  <c r="F63" i="316" s="1"/>
  <c r="O63" i="286"/>
  <c r="I62" i="286"/>
  <c r="F62" i="286" s="1"/>
  <c r="M66" i="319"/>
  <c r="K65" i="319"/>
  <c r="H64" i="319"/>
  <c r="E64" i="319" s="1"/>
  <c r="C67" i="319"/>
  <c r="P64" i="319"/>
  <c r="J63" i="319"/>
  <c r="G63" i="319" s="1"/>
  <c r="L68" i="319"/>
  <c r="D66" i="319"/>
  <c r="T65" i="319"/>
  <c r="D67" i="316"/>
  <c r="C66" i="316"/>
  <c r="K66" i="316"/>
  <c r="L67" i="316"/>
  <c r="J64" i="316"/>
  <c r="G64" i="316" s="1"/>
  <c r="M65" i="316"/>
  <c r="M65" i="313"/>
  <c r="J64" i="313"/>
  <c r="G64" i="313" s="1"/>
  <c r="L65" i="313"/>
  <c r="I64" i="313"/>
  <c r="F64" i="313" s="1"/>
  <c r="K65" i="313"/>
  <c r="H64" i="313"/>
  <c r="E64" i="313" s="1"/>
  <c r="D67" i="313"/>
  <c r="T66" i="313"/>
  <c r="C68" i="313"/>
  <c r="C68" i="310"/>
  <c r="K66" i="310"/>
  <c r="O65" i="310"/>
  <c r="I64" i="310"/>
  <c r="F64" i="310" s="1"/>
  <c r="L70" i="310"/>
  <c r="D66" i="310"/>
  <c r="J64" i="310"/>
  <c r="G64" i="310" s="1"/>
  <c r="M65" i="310"/>
  <c r="T65" i="307"/>
  <c r="D66" i="307"/>
  <c r="L67" i="307"/>
  <c r="K67" i="307"/>
  <c r="C68" i="307"/>
  <c r="N65" i="307"/>
  <c r="H64" i="307"/>
  <c r="E64" i="307" s="1"/>
  <c r="M66" i="307"/>
  <c r="J65" i="307"/>
  <c r="G65" i="307" s="1"/>
  <c r="O65" i="307"/>
  <c r="I64" i="307"/>
  <c r="F64" i="307" s="1"/>
  <c r="N63" i="304"/>
  <c r="H62" i="304"/>
  <c r="E62" i="304" s="1"/>
  <c r="D68" i="304"/>
  <c r="T67" i="304"/>
  <c r="K66" i="304"/>
  <c r="L67" i="304"/>
  <c r="O63" i="304"/>
  <c r="I62" i="304"/>
  <c r="F62" i="304" s="1"/>
  <c r="M66" i="304"/>
  <c r="C68" i="304"/>
  <c r="H63" i="301"/>
  <c r="E63" i="301" s="1"/>
  <c r="K64" i="301"/>
  <c r="D64" i="301"/>
  <c r="T63" i="301"/>
  <c r="M65" i="301"/>
  <c r="C64" i="301"/>
  <c r="L65" i="301"/>
  <c r="O63" i="301"/>
  <c r="I62" i="301"/>
  <c r="F62" i="301" s="1"/>
  <c r="M67" i="298"/>
  <c r="L65" i="298"/>
  <c r="P63" i="298"/>
  <c r="J62" i="298"/>
  <c r="G62" i="298" s="1"/>
  <c r="O63" i="298"/>
  <c r="I62" i="298"/>
  <c r="F62" i="298" s="1"/>
  <c r="K66" i="298"/>
  <c r="C64" i="298"/>
  <c r="T63" i="298"/>
  <c r="D67" i="298"/>
  <c r="I63" i="292"/>
  <c r="F63" i="292" s="1"/>
  <c r="L64" i="292"/>
  <c r="T64" i="292"/>
  <c r="D65" i="292"/>
  <c r="K64" i="292"/>
  <c r="H63" i="292"/>
  <c r="E63" i="292" s="1"/>
  <c r="C65" i="292"/>
  <c r="J63" i="292"/>
  <c r="G63" i="292" s="1"/>
  <c r="M64" i="292"/>
  <c r="D65" i="289"/>
  <c r="L64" i="289"/>
  <c r="I63" i="289"/>
  <c r="F63" i="289" s="1"/>
  <c r="J63" i="289"/>
  <c r="G63" i="289" s="1"/>
  <c r="M64" i="289"/>
  <c r="K64" i="289"/>
  <c r="H63" i="289"/>
  <c r="E63" i="289" s="1"/>
  <c r="C64" i="289"/>
  <c r="L65" i="286"/>
  <c r="C64" i="286"/>
  <c r="D64" i="286"/>
  <c r="T63" i="286"/>
  <c r="N63" i="286"/>
  <c r="H62" i="286"/>
  <c r="E62" i="286" s="1"/>
  <c r="K65" i="286"/>
  <c r="M65" i="286"/>
  <c r="L67" i="283"/>
  <c r="O63" i="283"/>
  <c r="I62" i="283"/>
  <c r="F62" i="283" s="1"/>
  <c r="D66" i="283"/>
  <c r="H63" i="283"/>
  <c r="E63" i="283" s="1"/>
  <c r="K64" i="283"/>
  <c r="C64" i="283"/>
  <c r="T63" i="283"/>
  <c r="P63" i="283"/>
  <c r="J62" i="283"/>
  <c r="G62" i="283" s="1"/>
  <c r="M65" i="283"/>
  <c r="K65" i="280"/>
  <c r="M65" i="280"/>
  <c r="D65" i="280"/>
  <c r="T64" i="280"/>
  <c r="C66" i="280"/>
  <c r="P63" i="280"/>
  <c r="J62" i="280"/>
  <c r="G62" i="280" s="1"/>
  <c r="L65" i="280"/>
  <c r="D65" i="277"/>
  <c r="C64" i="277"/>
  <c r="F63" i="277"/>
  <c r="E63" i="277"/>
  <c r="K65" i="277"/>
  <c r="M66" i="277"/>
  <c r="J65" i="277"/>
  <c r="I64" i="277"/>
  <c r="L65" i="277"/>
  <c r="K65" i="265"/>
  <c r="L65" i="265"/>
  <c r="D67" i="265"/>
  <c r="T66" i="265"/>
  <c r="I62" i="265"/>
  <c r="F62" i="265" s="1"/>
  <c r="J62" i="265"/>
  <c r="G62" i="265" s="1"/>
  <c r="C67" i="265"/>
  <c r="H62" i="265"/>
  <c r="E62" i="265" s="1"/>
  <c r="M67" i="265"/>
  <c r="J25" i="262"/>
  <c r="G25" i="262" s="1"/>
  <c r="D27" i="262"/>
  <c r="N25" i="262"/>
  <c r="H24" i="262"/>
  <c r="E24" i="262" s="1"/>
  <c r="M28" i="262"/>
  <c r="L29" i="262"/>
  <c r="C26" i="262"/>
  <c r="K28" i="262"/>
  <c r="D27" i="259"/>
  <c r="N25" i="259"/>
  <c r="H24" i="259"/>
  <c r="E24" i="259" s="1"/>
  <c r="U194" i="319" l="1"/>
  <c r="V63" i="268"/>
  <c r="V36" i="259"/>
  <c r="Q194" i="319"/>
  <c r="R196" i="319"/>
  <c r="V196" i="319" s="1"/>
  <c r="S76" i="319"/>
  <c r="W76" i="319" s="1"/>
  <c r="W164" i="316"/>
  <c r="V164" i="316"/>
  <c r="V194" i="313"/>
  <c r="P66" i="310"/>
  <c r="W67" i="310"/>
  <c r="N65" i="310"/>
  <c r="H64" i="310"/>
  <c r="E64" i="310" s="1"/>
  <c r="V67" i="310"/>
  <c r="U66" i="310"/>
  <c r="U78" i="307"/>
  <c r="P79" i="307"/>
  <c r="V165" i="307"/>
  <c r="N67" i="283"/>
  <c r="W71" i="280"/>
  <c r="B66" i="268"/>
  <c r="V64" i="271"/>
  <c r="T63" i="271"/>
  <c r="W282" i="268"/>
  <c r="W283" i="268" s="1"/>
  <c r="O153" i="265"/>
  <c r="N87" i="265"/>
  <c r="N88" i="265" s="1"/>
  <c r="S49" i="262"/>
  <c r="W49" i="262" s="1"/>
  <c r="Q49" i="262"/>
  <c r="U49" i="262" s="1"/>
  <c r="U32" i="259"/>
  <c r="W37" i="259"/>
  <c r="O37" i="259"/>
  <c r="S226" i="304"/>
  <c r="S314" i="292"/>
  <c r="R292" i="292"/>
  <c r="V69" i="301"/>
  <c r="P81" i="277"/>
  <c r="O66" i="277"/>
  <c r="V80" i="298"/>
  <c r="Q258" i="292"/>
  <c r="Q259" i="292" s="1"/>
  <c r="P67" i="316"/>
  <c r="P68" i="316" s="1"/>
  <c r="P69" i="316" s="1"/>
  <c r="P70" i="316" s="1"/>
  <c r="P71" i="316" s="1"/>
  <c r="P72" i="316" s="1"/>
  <c r="P73" i="316" s="1"/>
  <c r="P74" i="316" s="1"/>
  <c r="P75" i="316" s="1"/>
  <c r="P76" i="316" s="1"/>
  <c r="P77" i="316" s="1"/>
  <c r="P78" i="316" s="1"/>
  <c r="P79" i="316" s="1"/>
  <c r="P80" i="316" s="1"/>
  <c r="P81" i="316" s="1"/>
  <c r="P82" i="316" s="1"/>
  <c r="P83" i="316" s="1"/>
  <c r="P84" i="316" s="1"/>
  <c r="P85" i="316" s="1"/>
  <c r="P86" i="316" s="1"/>
  <c r="P87" i="316" s="1"/>
  <c r="P88" i="316" s="1"/>
  <c r="P89" i="316" s="1"/>
  <c r="P90" i="316" s="1"/>
  <c r="P91" i="316" s="1"/>
  <c r="P92" i="316" s="1"/>
  <c r="P93" i="316" s="1"/>
  <c r="P94" i="316" s="1"/>
  <c r="P95" i="316" s="1"/>
  <c r="P96" i="316" s="1"/>
  <c r="P97" i="316" s="1"/>
  <c r="P98" i="316" s="1"/>
  <c r="P99" i="316" s="1"/>
  <c r="P100" i="316" s="1"/>
  <c r="P101" i="316" s="1"/>
  <c r="P102" i="316" s="1"/>
  <c r="P103" i="316" s="1"/>
  <c r="P104" i="316" s="1"/>
  <c r="P105" i="316" s="1"/>
  <c r="P106" i="316" s="1"/>
  <c r="P107" i="316" s="1"/>
  <c r="P108" i="316" s="1"/>
  <c r="P109" i="316" s="1"/>
  <c r="P110" i="316" s="1"/>
  <c r="P111" i="316" s="1"/>
  <c r="P112" i="316" s="1"/>
  <c r="P113" i="316" s="1"/>
  <c r="P114" i="316" s="1"/>
  <c r="P115" i="316" s="1"/>
  <c r="P116" i="316" s="1"/>
  <c r="P117" i="316" s="1"/>
  <c r="P118" i="316" s="1"/>
  <c r="P119" i="316" s="1"/>
  <c r="P120" i="316" s="1"/>
  <c r="P121" i="316" s="1"/>
  <c r="P122" i="316" s="1"/>
  <c r="P123" i="316" s="1"/>
  <c r="P124" i="316" s="1"/>
  <c r="P125" i="316" s="1"/>
  <c r="P126" i="316" s="1"/>
  <c r="P127" i="316" s="1"/>
  <c r="P128" i="316" s="1"/>
  <c r="P129" i="316" s="1"/>
  <c r="P130" i="316" s="1"/>
  <c r="P131" i="316" s="1"/>
  <c r="P132" i="316" s="1"/>
  <c r="P133" i="316" s="1"/>
  <c r="P134" i="316" s="1"/>
  <c r="P135" i="316" s="1"/>
  <c r="P136" i="316" s="1"/>
  <c r="P137" i="316" s="1"/>
  <c r="P138" i="316" s="1"/>
  <c r="P139" i="316" s="1"/>
  <c r="P140" i="316" s="1"/>
  <c r="P141" i="316" s="1"/>
  <c r="P142" i="316" s="1"/>
  <c r="P143" i="316" s="1"/>
  <c r="P144" i="316" s="1"/>
  <c r="P145" i="316" s="1"/>
  <c r="P146" i="316" s="1"/>
  <c r="P147" i="316" s="1"/>
  <c r="P148" i="316" s="1"/>
  <c r="P149" i="316" s="1"/>
  <c r="P150" i="316" s="1"/>
  <c r="P151" i="316" s="1"/>
  <c r="P152" i="316" s="1"/>
  <c r="P153" i="316" s="1"/>
  <c r="P154" i="316" s="1"/>
  <c r="P155" i="316" s="1"/>
  <c r="P156" i="316" s="1"/>
  <c r="P157" i="316" s="1"/>
  <c r="P158" i="316" s="1"/>
  <c r="P159" i="316" s="1"/>
  <c r="P160" i="316" s="1"/>
  <c r="P161" i="316" s="1"/>
  <c r="P162" i="316" s="1"/>
  <c r="P163" i="316" s="1"/>
  <c r="P164" i="316" s="1"/>
  <c r="W69" i="301"/>
  <c r="U82" i="298"/>
  <c r="N73" i="289"/>
  <c r="N74" i="289" s="1"/>
  <c r="R232" i="289"/>
  <c r="I25" i="259"/>
  <c r="F25" i="259" s="1"/>
  <c r="P82" i="313"/>
  <c r="Q90" i="304"/>
  <c r="U89" i="304"/>
  <c r="P80" i="292"/>
  <c r="N80" i="292"/>
  <c r="V83" i="292"/>
  <c r="P107" i="289"/>
  <c r="V73" i="289"/>
  <c r="N64" i="280"/>
  <c r="H63" i="280"/>
  <c r="E63" i="280" s="1"/>
  <c r="N65" i="316"/>
  <c r="H64" i="316"/>
  <c r="E64" i="316" s="1"/>
  <c r="V79" i="304"/>
  <c r="U73" i="289"/>
  <c r="U74" i="289" s="1"/>
  <c r="N78" i="319"/>
  <c r="S108" i="289"/>
  <c r="P64" i="286"/>
  <c r="J63" i="286"/>
  <c r="G63" i="286" s="1"/>
  <c r="O64" i="280"/>
  <c r="I63" i="280"/>
  <c r="F63" i="280" s="1"/>
  <c r="S82" i="304"/>
  <c r="W82" i="304" s="1"/>
  <c r="R84" i="292"/>
  <c r="N65" i="277"/>
  <c r="H65" i="277" s="1"/>
  <c r="R74" i="289"/>
  <c r="W80" i="298"/>
  <c r="Q81" i="292"/>
  <c r="Q83" i="298"/>
  <c r="S81" i="298"/>
  <c r="P64" i="301"/>
  <c r="J63" i="301"/>
  <c r="G63" i="301" s="1"/>
  <c r="R80" i="304"/>
  <c r="N79" i="313"/>
  <c r="S70" i="301"/>
  <c r="O78" i="313"/>
  <c r="Q70" i="301"/>
  <c r="R70" i="301"/>
  <c r="N69" i="301"/>
  <c r="W80" i="292"/>
  <c r="T64" i="316"/>
  <c r="T64" i="310"/>
  <c r="P26" i="259"/>
  <c r="J25" i="259"/>
  <c r="G25" i="259" s="1"/>
  <c r="P64" i="304"/>
  <c r="J63" i="304"/>
  <c r="G63" i="304" s="1"/>
  <c r="O65" i="319"/>
  <c r="I64" i="319"/>
  <c r="F64" i="319" s="1"/>
  <c r="U69" i="301"/>
  <c r="N64" i="298"/>
  <c r="H63" i="298"/>
  <c r="E63" i="298" s="1"/>
  <c r="O26" i="262"/>
  <c r="I25" i="262"/>
  <c r="F25" i="262" s="1"/>
  <c r="Q75" i="289"/>
  <c r="T25" i="259"/>
  <c r="R81" i="298"/>
  <c r="S81" i="292"/>
  <c r="T25" i="262"/>
  <c r="W107" i="289"/>
  <c r="O64" i="286"/>
  <c r="I63" i="286"/>
  <c r="F63" i="286" s="1"/>
  <c r="O65" i="316"/>
  <c r="I64" i="316"/>
  <c r="F64" i="316" s="1"/>
  <c r="L69" i="319"/>
  <c r="P65" i="319"/>
  <c r="J64" i="319"/>
  <c r="G64" i="319" s="1"/>
  <c r="C68" i="319"/>
  <c r="H65" i="319"/>
  <c r="E65" i="319" s="1"/>
  <c r="K66" i="319"/>
  <c r="D67" i="319"/>
  <c r="T66" i="319"/>
  <c r="M67" i="319"/>
  <c r="J65" i="316"/>
  <c r="G65" i="316" s="1"/>
  <c r="M66" i="316"/>
  <c r="L68" i="316"/>
  <c r="K67" i="316"/>
  <c r="C67" i="316"/>
  <c r="D68" i="316"/>
  <c r="D68" i="313"/>
  <c r="T67" i="313"/>
  <c r="H65" i="313"/>
  <c r="E65" i="313" s="1"/>
  <c r="K66" i="313"/>
  <c r="I65" i="313"/>
  <c r="F65" i="313" s="1"/>
  <c r="L66" i="313"/>
  <c r="C69" i="313"/>
  <c r="M66" i="313"/>
  <c r="J65" i="313"/>
  <c r="G65" i="313" s="1"/>
  <c r="L71" i="310"/>
  <c r="D67" i="310"/>
  <c r="J65" i="310"/>
  <c r="G65" i="310" s="1"/>
  <c r="M66" i="310"/>
  <c r="K67" i="310"/>
  <c r="O66" i="310"/>
  <c r="I65" i="310"/>
  <c r="F65" i="310" s="1"/>
  <c r="C69" i="310"/>
  <c r="K68" i="307"/>
  <c r="C69" i="307"/>
  <c r="L68" i="307"/>
  <c r="O66" i="307"/>
  <c r="I65" i="307"/>
  <c r="F65" i="307" s="1"/>
  <c r="M67" i="307"/>
  <c r="J66" i="307"/>
  <c r="G66" i="307" s="1"/>
  <c r="T66" i="307"/>
  <c r="D67" i="307"/>
  <c r="N66" i="307"/>
  <c r="H65" i="307"/>
  <c r="E65" i="307" s="1"/>
  <c r="O64" i="304"/>
  <c r="I63" i="304"/>
  <c r="F63" i="304" s="1"/>
  <c r="L68" i="304"/>
  <c r="K67" i="304"/>
  <c r="T68" i="304"/>
  <c r="D69" i="304"/>
  <c r="M67" i="304"/>
  <c r="C69" i="304"/>
  <c r="N64" i="304"/>
  <c r="H63" i="304"/>
  <c r="E63" i="304" s="1"/>
  <c r="L66" i="301"/>
  <c r="C65" i="301"/>
  <c r="M66" i="301"/>
  <c r="T64" i="301"/>
  <c r="D65" i="301"/>
  <c r="K65" i="301"/>
  <c r="H64" i="301"/>
  <c r="E64" i="301" s="1"/>
  <c r="O64" i="301"/>
  <c r="I63" i="301"/>
  <c r="F63" i="301" s="1"/>
  <c r="C65" i="298"/>
  <c r="T64" i="298"/>
  <c r="K67" i="298"/>
  <c r="O64" i="298"/>
  <c r="I63" i="298"/>
  <c r="F63" i="298" s="1"/>
  <c r="L66" i="298"/>
  <c r="D68" i="298"/>
  <c r="P64" i="298"/>
  <c r="J63" i="298"/>
  <c r="G63" i="298" s="1"/>
  <c r="M68" i="298"/>
  <c r="C66" i="292"/>
  <c r="H64" i="292"/>
  <c r="E64" i="292" s="1"/>
  <c r="K65" i="292"/>
  <c r="J64" i="292"/>
  <c r="G64" i="292" s="1"/>
  <c r="M65" i="292"/>
  <c r="T65" i="292"/>
  <c r="D66" i="292"/>
  <c r="I64" i="292"/>
  <c r="F64" i="292" s="1"/>
  <c r="L65" i="292"/>
  <c r="C65" i="289"/>
  <c r="T65" i="289" s="1"/>
  <c r="M65" i="289"/>
  <c r="J64" i="289"/>
  <c r="G64" i="289" s="1"/>
  <c r="K65" i="289"/>
  <c r="H64" i="289"/>
  <c r="E64" i="289" s="1"/>
  <c r="L65" i="289"/>
  <c r="I64" i="289"/>
  <c r="F64" i="289" s="1"/>
  <c r="D66" i="289"/>
  <c r="T64" i="289"/>
  <c r="K66" i="286"/>
  <c r="N64" i="286"/>
  <c r="H63" i="286"/>
  <c r="E63" i="286" s="1"/>
  <c r="D65" i="286"/>
  <c r="T64" i="286"/>
  <c r="C65" i="286"/>
  <c r="M66" i="286"/>
  <c r="L66" i="286"/>
  <c r="C65" i="283"/>
  <c r="T64" i="283"/>
  <c r="K65" i="283"/>
  <c r="H64" i="283"/>
  <c r="E64" i="283" s="1"/>
  <c r="M66" i="283"/>
  <c r="D67" i="283"/>
  <c r="P64" i="283"/>
  <c r="J63" i="283"/>
  <c r="G63" i="283" s="1"/>
  <c r="O64" i="283"/>
  <c r="I63" i="283"/>
  <c r="F63" i="283" s="1"/>
  <c r="L68" i="283"/>
  <c r="C67" i="280"/>
  <c r="T65" i="280"/>
  <c r="D66" i="280"/>
  <c r="L66" i="280"/>
  <c r="M66" i="280"/>
  <c r="P64" i="280"/>
  <c r="J63" i="280"/>
  <c r="G63" i="280" s="1"/>
  <c r="K66" i="280"/>
  <c r="J66" i="277"/>
  <c r="M67" i="277"/>
  <c r="K66" i="277"/>
  <c r="C65" i="277"/>
  <c r="T65" i="277" s="1"/>
  <c r="E64" i="277"/>
  <c r="F64" i="277"/>
  <c r="G64" i="277"/>
  <c r="I65" i="277"/>
  <c r="L66" i="277"/>
  <c r="D66" i="277"/>
  <c r="T64" i="277"/>
  <c r="C68" i="265"/>
  <c r="I63" i="265"/>
  <c r="F63" i="265" s="1"/>
  <c r="M68" i="265"/>
  <c r="D68" i="265"/>
  <c r="T67" i="265"/>
  <c r="J63" i="265"/>
  <c r="G63" i="265" s="1"/>
  <c r="H63" i="265"/>
  <c r="E63" i="265" s="1"/>
  <c r="L66" i="265"/>
  <c r="K66" i="265"/>
  <c r="L30" i="262"/>
  <c r="M29" i="262"/>
  <c r="D28" i="262"/>
  <c r="K29" i="262"/>
  <c r="N26" i="262"/>
  <c r="H25" i="262"/>
  <c r="E25" i="262" s="1"/>
  <c r="C27" i="262"/>
  <c r="P27" i="262"/>
  <c r="J26" i="262"/>
  <c r="G26" i="262" s="1"/>
  <c r="N26" i="259"/>
  <c r="H25" i="259"/>
  <c r="E25" i="259" s="1"/>
  <c r="I26" i="259"/>
  <c r="F26" i="259" s="1"/>
  <c r="D28" i="259"/>
  <c r="W77" i="319" l="1"/>
  <c r="W50" i="262"/>
  <c r="U195" i="319"/>
  <c r="W79" i="307"/>
  <c r="W80" i="307" s="1"/>
  <c r="V64" i="268"/>
  <c r="V37" i="259"/>
  <c r="S77" i="319"/>
  <c r="R197" i="319"/>
  <c r="V197" i="319" s="1"/>
  <c r="Q195" i="319"/>
  <c r="V165" i="316"/>
  <c r="W165" i="316"/>
  <c r="V195" i="313"/>
  <c r="V68" i="310"/>
  <c r="N66" i="310"/>
  <c r="H65" i="310"/>
  <c r="E65" i="310" s="1"/>
  <c r="W68" i="310"/>
  <c r="P67" i="310"/>
  <c r="U67" i="310"/>
  <c r="U79" i="307"/>
  <c r="P80" i="307"/>
  <c r="V166" i="307"/>
  <c r="N68" i="283"/>
  <c r="N69" i="283" s="1"/>
  <c r="W72" i="280"/>
  <c r="B67" i="268"/>
  <c r="V65" i="271"/>
  <c r="T64" i="271"/>
  <c r="N89" i="265"/>
  <c r="P323" i="265"/>
  <c r="P324" i="265" s="1"/>
  <c r="Q50" i="262"/>
  <c r="U50" i="262" s="1"/>
  <c r="S50" i="262"/>
  <c r="W38" i="259"/>
  <c r="U33" i="259"/>
  <c r="S315" i="292"/>
  <c r="R293" i="292"/>
  <c r="S227" i="304"/>
  <c r="V81" i="298"/>
  <c r="Q260" i="292"/>
  <c r="W70" i="301"/>
  <c r="O79" i="313"/>
  <c r="V84" i="292"/>
  <c r="P81" i="292"/>
  <c r="N81" i="292"/>
  <c r="P108" i="289"/>
  <c r="V74" i="289"/>
  <c r="R233" i="289"/>
  <c r="P83" i="313"/>
  <c r="U90" i="304"/>
  <c r="Q91" i="304"/>
  <c r="N70" i="301"/>
  <c r="U70" i="301"/>
  <c r="W108" i="289"/>
  <c r="N65" i="280"/>
  <c r="H64" i="280"/>
  <c r="E64" i="280" s="1"/>
  <c r="T26" i="259"/>
  <c r="R71" i="301"/>
  <c r="U75" i="289"/>
  <c r="V70" i="301"/>
  <c r="S71" i="301"/>
  <c r="W81" i="298"/>
  <c r="S83" i="304"/>
  <c r="W83" i="304" s="1"/>
  <c r="O74" i="289"/>
  <c r="O67" i="277"/>
  <c r="Q76" i="289"/>
  <c r="T65" i="310"/>
  <c r="V80" i="304"/>
  <c r="O84" i="292"/>
  <c r="P27" i="259"/>
  <c r="J26" i="259"/>
  <c r="G26" i="259" s="1"/>
  <c r="Q84" i="298"/>
  <c r="R75" i="289"/>
  <c r="O66" i="319"/>
  <c r="I65" i="319"/>
  <c r="F65" i="319" s="1"/>
  <c r="P65" i="301"/>
  <c r="J64" i="301"/>
  <c r="G64" i="301" s="1"/>
  <c r="N66" i="316"/>
  <c r="H65" i="316"/>
  <c r="E65" i="316" s="1"/>
  <c r="N80" i="313"/>
  <c r="Q82" i="292"/>
  <c r="P28" i="262"/>
  <c r="O27" i="262"/>
  <c r="I26" i="262"/>
  <c r="F26" i="262" s="1"/>
  <c r="N65" i="298"/>
  <c r="H64" i="298"/>
  <c r="E64" i="298" s="1"/>
  <c r="T65" i="316"/>
  <c r="S109" i="289"/>
  <c r="U81" i="292"/>
  <c r="S82" i="292"/>
  <c r="R81" i="304"/>
  <c r="O65" i="280"/>
  <c r="I64" i="280"/>
  <c r="F64" i="280" s="1"/>
  <c r="N79" i="319"/>
  <c r="W81" i="292"/>
  <c r="Q71" i="301"/>
  <c r="S82" i="298"/>
  <c r="N66" i="277"/>
  <c r="T27" i="262"/>
  <c r="P65" i="304"/>
  <c r="J64" i="304"/>
  <c r="G64" i="304" s="1"/>
  <c r="U83" i="298"/>
  <c r="P65" i="286"/>
  <c r="J64" i="286"/>
  <c r="G64" i="286" s="1"/>
  <c r="T26" i="262"/>
  <c r="R82" i="298"/>
  <c r="V82" i="298" s="1"/>
  <c r="N75" i="289"/>
  <c r="N76" i="289" s="1"/>
  <c r="R85" i="292"/>
  <c r="P82" i="277"/>
  <c r="O66" i="316"/>
  <c r="I65" i="316"/>
  <c r="F65" i="316" s="1"/>
  <c r="O65" i="286"/>
  <c r="I64" i="286"/>
  <c r="F64" i="286" s="1"/>
  <c r="D68" i="319"/>
  <c r="T67" i="319"/>
  <c r="H66" i="319"/>
  <c r="E66" i="319" s="1"/>
  <c r="K67" i="319"/>
  <c r="C69" i="319"/>
  <c r="M68" i="319"/>
  <c r="P66" i="319"/>
  <c r="J65" i="319"/>
  <c r="G65" i="319" s="1"/>
  <c r="L70" i="319"/>
  <c r="C68" i="316"/>
  <c r="K68" i="316"/>
  <c r="L69" i="316"/>
  <c r="D69" i="316"/>
  <c r="J66" i="316"/>
  <c r="G66" i="316" s="1"/>
  <c r="M67" i="316"/>
  <c r="C70" i="313"/>
  <c r="L67" i="313"/>
  <c r="I66" i="313"/>
  <c r="F66" i="313" s="1"/>
  <c r="K67" i="313"/>
  <c r="H66" i="313"/>
  <c r="E66" i="313" s="1"/>
  <c r="J66" i="313"/>
  <c r="G66" i="313" s="1"/>
  <c r="M67" i="313"/>
  <c r="T68" i="313"/>
  <c r="D69" i="313"/>
  <c r="O67" i="310"/>
  <c r="I66" i="310"/>
  <c r="F66" i="310" s="1"/>
  <c r="K68" i="310"/>
  <c r="M67" i="310"/>
  <c r="J66" i="310"/>
  <c r="G66" i="310" s="1"/>
  <c r="D68" i="310"/>
  <c r="C70" i="310"/>
  <c r="L72" i="310"/>
  <c r="M68" i="307"/>
  <c r="J67" i="307"/>
  <c r="G67" i="307" s="1"/>
  <c r="O67" i="307"/>
  <c r="I66" i="307"/>
  <c r="F66" i="307" s="1"/>
  <c r="L69" i="307"/>
  <c r="C70" i="307"/>
  <c r="D68" i="307"/>
  <c r="T67" i="307"/>
  <c r="N67" i="307"/>
  <c r="H66" i="307"/>
  <c r="E66" i="307" s="1"/>
  <c r="K69" i="307"/>
  <c r="M68" i="304"/>
  <c r="D70" i="304"/>
  <c r="T69" i="304"/>
  <c r="K68" i="304"/>
  <c r="L69" i="304"/>
  <c r="N65" i="304"/>
  <c r="H64" i="304"/>
  <c r="E64" i="304" s="1"/>
  <c r="C70" i="304"/>
  <c r="O65" i="304"/>
  <c r="I64" i="304"/>
  <c r="F64" i="304" s="1"/>
  <c r="M67" i="301"/>
  <c r="H65" i="301"/>
  <c r="E65" i="301" s="1"/>
  <c r="K66" i="301"/>
  <c r="T65" i="301"/>
  <c r="D66" i="301"/>
  <c r="C66" i="301"/>
  <c r="L67" i="301"/>
  <c r="O65" i="301"/>
  <c r="I64" i="301"/>
  <c r="F64" i="301" s="1"/>
  <c r="L67" i="298"/>
  <c r="O65" i="298"/>
  <c r="I64" i="298"/>
  <c r="F64" i="298" s="1"/>
  <c r="K68" i="298"/>
  <c r="P65" i="298"/>
  <c r="J64" i="298"/>
  <c r="G64" i="298" s="1"/>
  <c r="D69" i="298"/>
  <c r="M69" i="298"/>
  <c r="C66" i="298"/>
  <c r="T65" i="298"/>
  <c r="L66" i="292"/>
  <c r="I65" i="292"/>
  <c r="F65" i="292" s="1"/>
  <c r="J65" i="292"/>
  <c r="G65" i="292" s="1"/>
  <c r="M66" i="292"/>
  <c r="T66" i="292"/>
  <c r="D67" i="292"/>
  <c r="H65" i="292"/>
  <c r="E65" i="292" s="1"/>
  <c r="K66" i="292"/>
  <c r="C67" i="292"/>
  <c r="D67" i="289"/>
  <c r="I65" i="289"/>
  <c r="F65" i="289" s="1"/>
  <c r="L66" i="289"/>
  <c r="J65" i="289"/>
  <c r="G65" i="289" s="1"/>
  <c r="M66" i="289"/>
  <c r="H65" i="289"/>
  <c r="E65" i="289" s="1"/>
  <c r="K66" i="289"/>
  <c r="C66" i="289"/>
  <c r="M67" i="286"/>
  <c r="C66" i="286"/>
  <c r="D66" i="286"/>
  <c r="T65" i="286"/>
  <c r="N65" i="286"/>
  <c r="H64" i="286"/>
  <c r="E64" i="286" s="1"/>
  <c r="K67" i="286"/>
  <c r="L67" i="286"/>
  <c r="M67" i="283"/>
  <c r="H65" i="283"/>
  <c r="E65" i="283" s="1"/>
  <c r="K66" i="283"/>
  <c r="L69" i="283"/>
  <c r="O65" i="283"/>
  <c r="I64" i="283"/>
  <c r="F64" i="283" s="1"/>
  <c r="C66" i="283"/>
  <c r="T65" i="283"/>
  <c r="D68" i="283"/>
  <c r="P65" i="283"/>
  <c r="J64" i="283"/>
  <c r="G64" i="283" s="1"/>
  <c r="P65" i="280"/>
  <c r="J64" i="280"/>
  <c r="G64" i="280" s="1"/>
  <c r="M67" i="280"/>
  <c r="L67" i="280"/>
  <c r="T66" i="280"/>
  <c r="D67" i="280"/>
  <c r="C68" i="280"/>
  <c r="K67" i="280"/>
  <c r="D67" i="277"/>
  <c r="L67" i="277"/>
  <c r="I66" i="277"/>
  <c r="K67" i="277"/>
  <c r="J67" i="277"/>
  <c r="M68" i="277"/>
  <c r="C66" i="277"/>
  <c r="F65" i="277"/>
  <c r="E65" i="277"/>
  <c r="G65" i="277"/>
  <c r="J64" i="265"/>
  <c r="G64" i="265" s="1"/>
  <c r="M69" i="265"/>
  <c r="I64" i="265"/>
  <c r="F64" i="265" s="1"/>
  <c r="L67" i="265"/>
  <c r="D69" i="265"/>
  <c r="T68" i="265"/>
  <c r="K67" i="265"/>
  <c r="H64" i="265"/>
  <c r="E64" i="265" s="1"/>
  <c r="C69" i="265"/>
  <c r="K30" i="262"/>
  <c r="N27" i="262"/>
  <c r="H26" i="262"/>
  <c r="E26" i="262" s="1"/>
  <c r="D29" i="262"/>
  <c r="M30" i="262"/>
  <c r="J27" i="262"/>
  <c r="G27" i="262" s="1"/>
  <c r="C28" i="262"/>
  <c r="L31" i="262"/>
  <c r="D29" i="259"/>
  <c r="I27" i="259"/>
  <c r="F27" i="259" s="1"/>
  <c r="N27" i="259"/>
  <c r="H26" i="259"/>
  <c r="E26" i="259" s="1"/>
  <c r="V167" i="307" l="1"/>
  <c r="W81" i="307"/>
  <c r="V65" i="268"/>
  <c r="V38" i="259"/>
  <c r="Q196" i="319"/>
  <c r="U196" i="319" s="1"/>
  <c r="R198" i="319"/>
  <c r="V198" i="319" s="1"/>
  <c r="S78" i="319"/>
  <c r="W78" i="319" s="1"/>
  <c r="W166" i="316"/>
  <c r="P165" i="316"/>
  <c r="P166" i="316" s="1"/>
  <c r="V166" i="316"/>
  <c r="V196" i="313"/>
  <c r="P68" i="310"/>
  <c r="W69" i="310"/>
  <c r="N67" i="310"/>
  <c r="H66" i="310"/>
  <c r="E66" i="310" s="1"/>
  <c r="V69" i="310"/>
  <c r="U68" i="310"/>
  <c r="U80" i="307"/>
  <c r="W73" i="280"/>
  <c r="B68" i="268"/>
  <c r="V66" i="271"/>
  <c r="T65" i="271"/>
  <c r="W284" i="268"/>
  <c r="W285" i="268" s="1"/>
  <c r="O154" i="265"/>
  <c r="O155" i="265" s="1"/>
  <c r="P325" i="265"/>
  <c r="S51" i="262"/>
  <c r="W51" i="262" s="1"/>
  <c r="Q51" i="262"/>
  <c r="U51" i="262" s="1"/>
  <c r="U34" i="259"/>
  <c r="O38" i="259"/>
  <c r="O39" i="259" s="1"/>
  <c r="W39" i="259"/>
  <c r="S228" i="304"/>
  <c r="R294" i="292"/>
  <c r="S316" i="292"/>
  <c r="U71" i="301"/>
  <c r="W71" i="301"/>
  <c r="V85" i="292"/>
  <c r="Q261" i="292"/>
  <c r="P109" i="289"/>
  <c r="O80" i="313"/>
  <c r="O81" i="313" s="1"/>
  <c r="V71" i="301"/>
  <c r="N82" i="292"/>
  <c r="U82" i="292"/>
  <c r="W109" i="289"/>
  <c r="R234" i="289"/>
  <c r="N67" i="277"/>
  <c r="N80" i="319"/>
  <c r="U91" i="304"/>
  <c r="Q92" i="304"/>
  <c r="U84" i="298"/>
  <c r="N66" i="280"/>
  <c r="H65" i="280"/>
  <c r="E65" i="280" s="1"/>
  <c r="H66" i="277"/>
  <c r="E66" i="277" s="1"/>
  <c r="P83" i="277"/>
  <c r="O68" i="277"/>
  <c r="S83" i="292"/>
  <c r="P28" i="259"/>
  <c r="J27" i="259"/>
  <c r="G27" i="259" s="1"/>
  <c r="V81" i="304"/>
  <c r="O75" i="289"/>
  <c r="Q83" i="292"/>
  <c r="N67" i="316"/>
  <c r="H66" i="316"/>
  <c r="E66" i="316" s="1"/>
  <c r="S84" i="304"/>
  <c r="W84" i="304" s="1"/>
  <c r="S72" i="301"/>
  <c r="P66" i="301"/>
  <c r="J65" i="301"/>
  <c r="G65" i="301" s="1"/>
  <c r="I66" i="319"/>
  <c r="F66" i="319" s="1"/>
  <c r="O67" i="319"/>
  <c r="R76" i="289"/>
  <c r="T66" i="316"/>
  <c r="O85" i="292"/>
  <c r="Q77" i="289"/>
  <c r="N77" i="289" s="1"/>
  <c r="R83" i="298"/>
  <c r="V83" i="298" s="1"/>
  <c r="P66" i="304"/>
  <c r="J65" i="304"/>
  <c r="G65" i="304" s="1"/>
  <c r="S83" i="298"/>
  <c r="N81" i="313"/>
  <c r="Q85" i="298"/>
  <c r="O66" i="280"/>
  <c r="I65" i="280"/>
  <c r="F65" i="280" s="1"/>
  <c r="R82" i="304"/>
  <c r="S110" i="289"/>
  <c r="N66" i="298"/>
  <c r="H65" i="298"/>
  <c r="E65" i="298" s="1"/>
  <c r="T66" i="310"/>
  <c r="W82" i="298"/>
  <c r="W83" i="298" s="1"/>
  <c r="U76" i="289"/>
  <c r="P82" i="292"/>
  <c r="Q72" i="301"/>
  <c r="R86" i="292"/>
  <c r="P66" i="286"/>
  <c r="J65" i="286"/>
  <c r="G65" i="286" s="1"/>
  <c r="W82" i="292"/>
  <c r="O28" i="262"/>
  <c r="I27" i="262"/>
  <c r="F27" i="262" s="1"/>
  <c r="N71" i="301"/>
  <c r="P84" i="313"/>
  <c r="R72" i="301"/>
  <c r="T27" i="259"/>
  <c r="V75" i="289"/>
  <c r="O66" i="286"/>
  <c r="I65" i="286"/>
  <c r="F65" i="286" s="1"/>
  <c r="O67" i="316"/>
  <c r="I66" i="316"/>
  <c r="F66" i="316" s="1"/>
  <c r="C70" i="319"/>
  <c r="L71" i="319"/>
  <c r="H67" i="319"/>
  <c r="E67" i="319" s="1"/>
  <c r="K68" i="319"/>
  <c r="P67" i="319"/>
  <c r="J66" i="319"/>
  <c r="G66" i="319" s="1"/>
  <c r="M69" i="319"/>
  <c r="D69" i="319"/>
  <c r="T68" i="319"/>
  <c r="M68" i="316"/>
  <c r="J67" i="316"/>
  <c r="G67" i="316" s="1"/>
  <c r="D70" i="316"/>
  <c r="L70" i="316"/>
  <c r="K69" i="316"/>
  <c r="C69" i="316"/>
  <c r="M68" i="313"/>
  <c r="J67" i="313"/>
  <c r="G67" i="313" s="1"/>
  <c r="K68" i="313"/>
  <c r="H67" i="313"/>
  <c r="E67" i="313" s="1"/>
  <c r="L68" i="313"/>
  <c r="I67" i="313"/>
  <c r="F67" i="313" s="1"/>
  <c r="C71" i="313"/>
  <c r="T69" i="313"/>
  <c r="D70" i="313"/>
  <c r="D69" i="310"/>
  <c r="M68" i="310"/>
  <c r="J67" i="310"/>
  <c r="G67" i="310" s="1"/>
  <c r="L73" i="310"/>
  <c r="C71" i="310"/>
  <c r="K69" i="310"/>
  <c r="O68" i="310"/>
  <c r="I67" i="310"/>
  <c r="F67" i="310" s="1"/>
  <c r="T68" i="307"/>
  <c r="D69" i="307"/>
  <c r="C71" i="307"/>
  <c r="K70" i="307"/>
  <c r="L70" i="307"/>
  <c r="N68" i="307"/>
  <c r="H67" i="307"/>
  <c r="E67" i="307" s="1"/>
  <c r="O68" i="307"/>
  <c r="I67" i="307"/>
  <c r="F67" i="307" s="1"/>
  <c r="M69" i="307"/>
  <c r="J68" i="307"/>
  <c r="G68" i="307" s="1"/>
  <c r="N66" i="304"/>
  <c r="H65" i="304"/>
  <c r="E65" i="304" s="1"/>
  <c r="L70" i="304"/>
  <c r="K69" i="304"/>
  <c r="C71" i="304"/>
  <c r="O66" i="304"/>
  <c r="I65" i="304"/>
  <c r="F65" i="304" s="1"/>
  <c r="D71" i="304"/>
  <c r="T70" i="304"/>
  <c r="M69" i="304"/>
  <c r="C67" i="301"/>
  <c r="T66" i="301"/>
  <c r="D67" i="301"/>
  <c r="L68" i="301"/>
  <c r="K67" i="301"/>
  <c r="H66" i="301"/>
  <c r="E66" i="301" s="1"/>
  <c r="M68" i="301"/>
  <c r="O66" i="301"/>
  <c r="I65" i="301"/>
  <c r="F65" i="301" s="1"/>
  <c r="D70" i="298"/>
  <c r="M70" i="298"/>
  <c r="K69" i="298"/>
  <c r="C67" i="298"/>
  <c r="T66" i="298"/>
  <c r="O66" i="298"/>
  <c r="I65" i="298"/>
  <c r="F65" i="298" s="1"/>
  <c r="P66" i="298"/>
  <c r="J65" i="298"/>
  <c r="G65" i="298" s="1"/>
  <c r="L68" i="298"/>
  <c r="C68" i="292"/>
  <c r="D68" i="292"/>
  <c r="T67" i="292"/>
  <c r="K67" i="292"/>
  <c r="H66" i="292"/>
  <c r="E66" i="292" s="1"/>
  <c r="J66" i="292"/>
  <c r="G66" i="292" s="1"/>
  <c r="M67" i="292"/>
  <c r="I66" i="292"/>
  <c r="F66" i="292" s="1"/>
  <c r="L67" i="292"/>
  <c r="C67" i="289"/>
  <c r="H66" i="289"/>
  <c r="E66" i="289" s="1"/>
  <c r="K67" i="289"/>
  <c r="I66" i="289"/>
  <c r="F66" i="289" s="1"/>
  <c r="L67" i="289"/>
  <c r="J66" i="289"/>
  <c r="G66" i="289" s="1"/>
  <c r="M67" i="289"/>
  <c r="T66" i="289"/>
  <c r="D68" i="289"/>
  <c r="K68" i="286"/>
  <c r="N66" i="286"/>
  <c r="H65" i="286"/>
  <c r="E65" i="286" s="1"/>
  <c r="T66" i="286"/>
  <c r="D67" i="286"/>
  <c r="C67" i="286"/>
  <c r="L68" i="286"/>
  <c r="M68" i="286"/>
  <c r="C67" i="283"/>
  <c r="T66" i="283"/>
  <c r="O66" i="283"/>
  <c r="I65" i="283"/>
  <c r="F65" i="283" s="1"/>
  <c r="P66" i="283"/>
  <c r="J65" i="283"/>
  <c r="G65" i="283" s="1"/>
  <c r="L70" i="283"/>
  <c r="H66" i="283"/>
  <c r="E66" i="283" s="1"/>
  <c r="K67" i="283"/>
  <c r="D69" i="283"/>
  <c r="M68" i="283"/>
  <c r="C69" i="280"/>
  <c r="T67" i="280"/>
  <c r="D68" i="280"/>
  <c r="L68" i="280"/>
  <c r="M68" i="280"/>
  <c r="K68" i="280"/>
  <c r="P66" i="280"/>
  <c r="J65" i="280"/>
  <c r="G65" i="280" s="1"/>
  <c r="C67" i="277"/>
  <c r="G67" i="277" s="1"/>
  <c r="F66" i="277"/>
  <c r="H67" i="277"/>
  <c r="K68" i="277"/>
  <c r="I67" i="277"/>
  <c r="L68" i="277"/>
  <c r="T66" i="277"/>
  <c r="D68" i="277"/>
  <c r="J68" i="277"/>
  <c r="M69" i="277"/>
  <c r="G66" i="277"/>
  <c r="T69" i="265"/>
  <c r="D70" i="265"/>
  <c r="L68" i="265"/>
  <c r="C70" i="265"/>
  <c r="M70" i="265"/>
  <c r="H65" i="265"/>
  <c r="E65" i="265" s="1"/>
  <c r="I65" i="265"/>
  <c r="F65" i="265" s="1"/>
  <c r="K68" i="265"/>
  <c r="J65" i="265"/>
  <c r="G65" i="265" s="1"/>
  <c r="J28" i="262"/>
  <c r="G28" i="262" s="1"/>
  <c r="M31" i="262"/>
  <c r="D30" i="262"/>
  <c r="L32" i="262"/>
  <c r="N28" i="262"/>
  <c r="H27" i="262"/>
  <c r="E27" i="262" s="1"/>
  <c r="K31" i="262"/>
  <c r="C29" i="262"/>
  <c r="I28" i="259"/>
  <c r="F28" i="259" s="1"/>
  <c r="D30" i="259"/>
  <c r="N28" i="259"/>
  <c r="H27" i="259"/>
  <c r="E27" i="259" s="1"/>
  <c r="U197" i="319" l="1"/>
  <c r="U72" i="301"/>
  <c r="W72" i="301"/>
  <c r="V168" i="307"/>
  <c r="V66" i="268"/>
  <c r="V39" i="259"/>
  <c r="S79" i="319"/>
  <c r="W79" i="319" s="1"/>
  <c r="R199" i="319"/>
  <c r="V199" i="319" s="1"/>
  <c r="Q197" i="319"/>
  <c r="V167" i="316"/>
  <c r="W167" i="316"/>
  <c r="V197" i="313"/>
  <c r="U69" i="310"/>
  <c r="V70" i="310"/>
  <c r="N68" i="310"/>
  <c r="H67" i="310"/>
  <c r="E67" i="310" s="1"/>
  <c r="W70" i="310"/>
  <c r="P69" i="310"/>
  <c r="W82" i="307"/>
  <c r="U81" i="307"/>
  <c r="P81" i="307"/>
  <c r="P82" i="307" s="1"/>
  <c r="N70" i="283"/>
  <c r="W74" i="280"/>
  <c r="B69" i="268"/>
  <c r="V67" i="271"/>
  <c r="T66" i="271"/>
  <c r="N90" i="265"/>
  <c r="N91" i="265" s="1"/>
  <c r="O156" i="265"/>
  <c r="Q52" i="262"/>
  <c r="U52" i="262" s="1"/>
  <c r="S52" i="262"/>
  <c r="W52" i="262" s="1"/>
  <c r="W40" i="259"/>
  <c r="U35" i="259"/>
  <c r="R295" i="292"/>
  <c r="S229" i="304"/>
  <c r="S317" i="292"/>
  <c r="Q262" i="292"/>
  <c r="P85" i="313"/>
  <c r="U83" i="292"/>
  <c r="V76" i="289"/>
  <c r="W110" i="289"/>
  <c r="W83" i="292"/>
  <c r="P83" i="292"/>
  <c r="U77" i="289"/>
  <c r="R235" i="289"/>
  <c r="P84" i="277"/>
  <c r="O69" i="277"/>
  <c r="T29" i="262"/>
  <c r="N81" i="319"/>
  <c r="N82" i="319" s="1"/>
  <c r="N83" i="319" s="1"/>
  <c r="N84" i="319" s="1"/>
  <c r="N85" i="319" s="1"/>
  <c r="N86" i="319" s="1"/>
  <c r="N87" i="319" s="1"/>
  <c r="N88" i="319" s="1"/>
  <c r="N89" i="319" s="1"/>
  <c r="N90" i="319" s="1"/>
  <c r="N91" i="319" s="1"/>
  <c r="N92" i="319" s="1"/>
  <c r="N93" i="319" s="1"/>
  <c r="N94" i="319" s="1"/>
  <c r="U92" i="304"/>
  <c r="Q93" i="304"/>
  <c r="Q94" i="304" s="1"/>
  <c r="N83" i="292"/>
  <c r="N67" i="280"/>
  <c r="H66" i="280"/>
  <c r="E66" i="280" s="1"/>
  <c r="T28" i="262"/>
  <c r="P29" i="262"/>
  <c r="J29" i="262" s="1"/>
  <c r="G29" i="262" s="1"/>
  <c r="S111" i="289"/>
  <c r="P67" i="301"/>
  <c r="J66" i="301"/>
  <c r="G66" i="301" s="1"/>
  <c r="R73" i="301"/>
  <c r="N72" i="301"/>
  <c r="O76" i="289"/>
  <c r="T67" i="310"/>
  <c r="T67" i="316"/>
  <c r="P67" i="286"/>
  <c r="J66" i="286"/>
  <c r="G66" i="286" s="1"/>
  <c r="R83" i="304"/>
  <c r="V72" i="301"/>
  <c r="P86" i="313"/>
  <c r="S84" i="298"/>
  <c r="O29" i="262"/>
  <c r="I28" i="262"/>
  <c r="F28" i="262" s="1"/>
  <c r="O82" i="313"/>
  <c r="O67" i="280"/>
  <c r="I66" i="280"/>
  <c r="F66" i="280" s="1"/>
  <c r="Q78" i="289"/>
  <c r="N78" i="289" s="1"/>
  <c r="N68" i="316"/>
  <c r="H67" i="316"/>
  <c r="E67" i="316" s="1"/>
  <c r="R87" i="292"/>
  <c r="P67" i="304"/>
  <c r="J66" i="304"/>
  <c r="G66" i="304" s="1"/>
  <c r="R77" i="289"/>
  <c r="V77" i="289" s="1"/>
  <c r="P29" i="259"/>
  <c r="J28" i="259"/>
  <c r="G28" i="259" s="1"/>
  <c r="P110" i="289"/>
  <c r="Q86" i="298"/>
  <c r="U85" i="298"/>
  <c r="V82" i="304"/>
  <c r="S84" i="292"/>
  <c r="W84" i="292" s="1"/>
  <c r="N82" i="313"/>
  <c r="O86" i="292"/>
  <c r="O68" i="319"/>
  <c r="I67" i="319"/>
  <c r="F67" i="319" s="1"/>
  <c r="S73" i="301"/>
  <c r="Q84" i="292"/>
  <c r="N67" i="298"/>
  <c r="H66" i="298"/>
  <c r="E66" i="298" s="1"/>
  <c r="R84" i="298"/>
  <c r="T28" i="259"/>
  <c r="Q73" i="301"/>
  <c r="S85" i="304"/>
  <c r="W85" i="304" s="1"/>
  <c r="N68" i="277"/>
  <c r="H68" i="277" s="1"/>
  <c r="V86" i="292"/>
  <c r="O68" i="316"/>
  <c r="I67" i="316"/>
  <c r="F67" i="316" s="1"/>
  <c r="T67" i="277"/>
  <c r="O67" i="286"/>
  <c r="I66" i="286"/>
  <c r="F66" i="286" s="1"/>
  <c r="M70" i="319"/>
  <c r="P68" i="319"/>
  <c r="J67" i="319"/>
  <c r="G67" i="319" s="1"/>
  <c r="K69" i="319"/>
  <c r="H68" i="319"/>
  <c r="E68" i="319" s="1"/>
  <c r="L72" i="319"/>
  <c r="T69" i="319"/>
  <c r="D70" i="319"/>
  <c r="C71" i="319"/>
  <c r="C70" i="316"/>
  <c r="K70" i="316"/>
  <c r="L71" i="316"/>
  <c r="D71" i="316"/>
  <c r="J68" i="316"/>
  <c r="G68" i="316" s="1"/>
  <c r="M69" i="316"/>
  <c r="C72" i="313"/>
  <c r="L69" i="313"/>
  <c r="I68" i="313"/>
  <c r="F68" i="313" s="1"/>
  <c r="H68" i="313"/>
  <c r="E68" i="313" s="1"/>
  <c r="K69" i="313"/>
  <c r="M69" i="313"/>
  <c r="J68" i="313"/>
  <c r="G68" i="313" s="1"/>
  <c r="T70" i="313"/>
  <c r="D71" i="313"/>
  <c r="L74" i="310"/>
  <c r="C72" i="310"/>
  <c r="M69" i="310"/>
  <c r="J68" i="310"/>
  <c r="G68" i="310" s="1"/>
  <c r="O69" i="310"/>
  <c r="I68" i="310"/>
  <c r="F68" i="310" s="1"/>
  <c r="K70" i="310"/>
  <c r="D70" i="310"/>
  <c r="L71" i="307"/>
  <c r="K71" i="307"/>
  <c r="C72" i="307"/>
  <c r="O69" i="307"/>
  <c r="I68" i="307"/>
  <c r="F68" i="307" s="1"/>
  <c r="T69" i="307"/>
  <c r="D70" i="307"/>
  <c r="M70" i="307"/>
  <c r="J69" i="307"/>
  <c r="G69" i="307" s="1"/>
  <c r="N69" i="307"/>
  <c r="H68" i="307"/>
  <c r="E68" i="307" s="1"/>
  <c r="O67" i="304"/>
  <c r="I66" i="304"/>
  <c r="F66" i="304" s="1"/>
  <c r="C72" i="304"/>
  <c r="K70" i="304"/>
  <c r="L71" i="304"/>
  <c r="M70" i="304"/>
  <c r="T71" i="304"/>
  <c r="D72" i="304"/>
  <c r="N67" i="304"/>
  <c r="H66" i="304"/>
  <c r="E66" i="304" s="1"/>
  <c r="M69" i="301"/>
  <c r="K68" i="301"/>
  <c r="H67" i="301"/>
  <c r="E67" i="301" s="1"/>
  <c r="D68" i="301"/>
  <c r="T67" i="301"/>
  <c r="L69" i="301"/>
  <c r="C68" i="301"/>
  <c r="O67" i="301"/>
  <c r="I66" i="301"/>
  <c r="F66" i="301" s="1"/>
  <c r="C68" i="298"/>
  <c r="T67" i="298"/>
  <c r="K70" i="298"/>
  <c r="M71" i="298"/>
  <c r="L69" i="298"/>
  <c r="D71" i="298"/>
  <c r="P67" i="298"/>
  <c r="J66" i="298"/>
  <c r="G66" i="298" s="1"/>
  <c r="O67" i="298"/>
  <c r="I66" i="298"/>
  <c r="F66" i="298" s="1"/>
  <c r="I67" i="292"/>
  <c r="F67" i="292" s="1"/>
  <c r="L68" i="292"/>
  <c r="J67" i="292"/>
  <c r="G67" i="292" s="1"/>
  <c r="M68" i="292"/>
  <c r="K68" i="292"/>
  <c r="H67" i="292"/>
  <c r="E67" i="292" s="1"/>
  <c r="T68" i="292"/>
  <c r="D69" i="292"/>
  <c r="C69" i="292"/>
  <c r="M68" i="289"/>
  <c r="J67" i="289"/>
  <c r="G67" i="289" s="1"/>
  <c r="H67" i="289"/>
  <c r="E67" i="289" s="1"/>
  <c r="K68" i="289"/>
  <c r="L68" i="289"/>
  <c r="I67" i="289"/>
  <c r="F67" i="289" s="1"/>
  <c r="C68" i="289"/>
  <c r="T68" i="289" s="1"/>
  <c r="D69" i="289"/>
  <c r="T67" i="289"/>
  <c r="L69" i="286"/>
  <c r="C68" i="286"/>
  <c r="T67" i="286"/>
  <c r="D68" i="286"/>
  <c r="N67" i="286"/>
  <c r="H66" i="286"/>
  <c r="E66" i="286" s="1"/>
  <c r="K69" i="286"/>
  <c r="M69" i="286"/>
  <c r="L71" i="283"/>
  <c r="P67" i="283"/>
  <c r="J66" i="283"/>
  <c r="G66" i="283" s="1"/>
  <c r="M69" i="283"/>
  <c r="O67" i="283"/>
  <c r="I66" i="283"/>
  <c r="F66" i="283" s="1"/>
  <c r="D70" i="283"/>
  <c r="C68" i="283"/>
  <c r="T67" i="283"/>
  <c r="K68" i="283"/>
  <c r="H67" i="283"/>
  <c r="E67" i="283" s="1"/>
  <c r="M69" i="280"/>
  <c r="T68" i="280"/>
  <c r="D69" i="280"/>
  <c r="L69" i="280"/>
  <c r="C70" i="280"/>
  <c r="P67" i="280"/>
  <c r="J66" i="280"/>
  <c r="G66" i="280" s="1"/>
  <c r="K69" i="280"/>
  <c r="K69" i="277"/>
  <c r="D69" i="277"/>
  <c r="I68" i="277"/>
  <c r="L69" i="277"/>
  <c r="E67" i="277"/>
  <c r="C68" i="277"/>
  <c r="F67" i="277"/>
  <c r="M70" i="277"/>
  <c r="J69" i="277"/>
  <c r="H66" i="265"/>
  <c r="E66" i="265" s="1"/>
  <c r="M71" i="265"/>
  <c r="C71" i="265"/>
  <c r="J66" i="265"/>
  <c r="G66" i="265" s="1"/>
  <c r="L69" i="265"/>
  <c r="K69" i="265"/>
  <c r="T70" i="265"/>
  <c r="D71" i="265"/>
  <c r="I66" i="265"/>
  <c r="F66" i="265" s="1"/>
  <c r="K32" i="262"/>
  <c r="N29" i="262"/>
  <c r="H28" i="262"/>
  <c r="E28" i="262" s="1"/>
  <c r="L33" i="262"/>
  <c r="D31" i="262"/>
  <c r="M32" i="262"/>
  <c r="C30" i="262"/>
  <c r="N29" i="259"/>
  <c r="H28" i="259"/>
  <c r="E28" i="259" s="1"/>
  <c r="D31" i="259"/>
  <c r="I29" i="259"/>
  <c r="F29" i="259" s="1"/>
  <c r="U53" i="262" l="1"/>
  <c r="U54" i="262" s="1"/>
  <c r="U55" i="262" s="1"/>
  <c r="U56" i="262" s="1"/>
  <c r="U57" i="262" s="1"/>
  <c r="U58" i="262" s="1"/>
  <c r="U59" i="262" s="1"/>
  <c r="U60" i="262" s="1"/>
  <c r="U61" i="262" s="1"/>
  <c r="U62" i="262" s="1"/>
  <c r="U63" i="262" s="1"/>
  <c r="U64" i="262" s="1"/>
  <c r="U65" i="262" s="1"/>
  <c r="U66" i="262" s="1"/>
  <c r="U67" i="262" s="1"/>
  <c r="U68" i="262" s="1"/>
  <c r="U69" i="262" s="1"/>
  <c r="U70" i="262" s="1"/>
  <c r="U71" i="262" s="1"/>
  <c r="U72" i="262" s="1"/>
  <c r="U73" i="262" s="1"/>
  <c r="U74" i="262" s="1"/>
  <c r="U75" i="262" s="1"/>
  <c r="U76" i="262" s="1"/>
  <c r="U77" i="262" s="1"/>
  <c r="U78" i="262" s="1"/>
  <c r="U79" i="262" s="1"/>
  <c r="U80" i="262" s="1"/>
  <c r="U81" i="262" s="1"/>
  <c r="U82" i="262" s="1"/>
  <c r="U83" i="262" s="1"/>
  <c r="U84" i="262" s="1"/>
  <c r="U85" i="262" s="1"/>
  <c r="U86" i="262" s="1"/>
  <c r="U87" i="262" s="1"/>
  <c r="U88" i="262" s="1"/>
  <c r="U89" i="262" s="1"/>
  <c r="U90" i="262" s="1"/>
  <c r="U91" i="262" s="1"/>
  <c r="U92" i="262" s="1"/>
  <c r="U93" i="262" s="1"/>
  <c r="U94" i="262" s="1"/>
  <c r="U95" i="262" s="1"/>
  <c r="U96" i="262" s="1"/>
  <c r="U97" i="262" s="1"/>
  <c r="U98" i="262" s="1"/>
  <c r="U99" i="262" s="1"/>
  <c r="U100" i="262" s="1"/>
  <c r="U101" i="262" s="1"/>
  <c r="U102" i="262" s="1"/>
  <c r="U103" i="262" s="1"/>
  <c r="U104" i="262" s="1"/>
  <c r="U105" i="262" s="1"/>
  <c r="U106" i="262" s="1"/>
  <c r="U107" i="262" s="1"/>
  <c r="U108" i="262" s="1"/>
  <c r="U109" i="262" s="1"/>
  <c r="U110" i="262" s="1"/>
  <c r="U111" i="262" s="1"/>
  <c r="U112" i="262" s="1"/>
  <c r="U113" i="262" s="1"/>
  <c r="U114" i="262" s="1"/>
  <c r="U115" i="262" s="1"/>
  <c r="U116" i="262" s="1"/>
  <c r="U117" i="262" s="1"/>
  <c r="U118" i="262" s="1"/>
  <c r="U119" i="262" s="1"/>
  <c r="U120" i="262" s="1"/>
  <c r="U121" i="262" s="1"/>
  <c r="U122" i="262" s="1"/>
  <c r="U123" i="262" s="1"/>
  <c r="U124" i="262" s="1"/>
  <c r="U125" i="262" s="1"/>
  <c r="U126" i="262" s="1"/>
  <c r="U127" i="262" s="1"/>
  <c r="U128" i="262" s="1"/>
  <c r="U129" i="262" s="1"/>
  <c r="U130" i="262" s="1"/>
  <c r="U131" i="262" s="1"/>
  <c r="U132" i="262" s="1"/>
  <c r="U133" i="262" s="1"/>
  <c r="U134" i="262" s="1"/>
  <c r="U135" i="262" s="1"/>
  <c r="U136" i="262" s="1"/>
  <c r="U137" i="262" s="1"/>
  <c r="U138" i="262" s="1"/>
  <c r="U139" i="262" s="1"/>
  <c r="U140" i="262" s="1"/>
  <c r="U141" i="262" s="1"/>
  <c r="U142" i="262" s="1"/>
  <c r="U143" i="262" s="1"/>
  <c r="U144" i="262" s="1"/>
  <c r="U145" i="262" s="1"/>
  <c r="U146" i="262" s="1"/>
  <c r="U147" i="262" s="1"/>
  <c r="U148" i="262" s="1"/>
  <c r="U149" i="262" s="1"/>
  <c r="U150" i="262" s="1"/>
  <c r="U151" i="262" s="1"/>
  <c r="U152" i="262" s="1"/>
  <c r="U153" i="262" s="1"/>
  <c r="U154" i="262" s="1"/>
  <c r="U155" i="262" s="1"/>
  <c r="U156" i="262" s="1"/>
  <c r="U157" i="262" s="1"/>
  <c r="U158" i="262" s="1"/>
  <c r="U159" i="262" s="1"/>
  <c r="U160" i="262" s="1"/>
  <c r="U161" i="262" s="1"/>
  <c r="U162" i="262" s="1"/>
  <c r="U163" i="262" s="1"/>
  <c r="U164" i="262" s="1"/>
  <c r="U165" i="262" s="1"/>
  <c r="U166" i="262" s="1"/>
  <c r="U167" i="262" s="1"/>
  <c r="U168" i="262" s="1"/>
  <c r="U169" i="262" s="1"/>
  <c r="U170" i="262" s="1"/>
  <c r="U171" i="262" s="1"/>
  <c r="U172" i="262" s="1"/>
  <c r="U173" i="262" s="1"/>
  <c r="U174" i="262" s="1"/>
  <c r="U175" i="262" s="1"/>
  <c r="U176" i="262" s="1"/>
  <c r="U177" i="262" s="1"/>
  <c r="U178" i="262" s="1"/>
  <c r="U179" i="262" s="1"/>
  <c r="U180" i="262" s="1"/>
  <c r="U181" i="262" s="1"/>
  <c r="U182" i="262" s="1"/>
  <c r="U183" i="262" s="1"/>
  <c r="U184" i="262" s="1"/>
  <c r="U185" i="262" s="1"/>
  <c r="U186" i="262" s="1"/>
  <c r="U187" i="262" s="1"/>
  <c r="U188" i="262" s="1"/>
  <c r="U189" i="262" s="1"/>
  <c r="U190" i="262" s="1"/>
  <c r="U191" i="262" s="1"/>
  <c r="U192" i="262" s="1"/>
  <c r="U193" i="262" s="1"/>
  <c r="U194" i="262" s="1"/>
  <c r="U195" i="262" s="1"/>
  <c r="U196" i="262" s="1"/>
  <c r="U197" i="262" s="1"/>
  <c r="U198" i="262" s="1"/>
  <c r="U199" i="262" s="1"/>
  <c r="U200" i="262" s="1"/>
  <c r="U201" i="262" s="1"/>
  <c r="U202" i="262" s="1"/>
  <c r="U203" i="262" s="1"/>
  <c r="U204" i="262" s="1"/>
  <c r="U205" i="262" s="1"/>
  <c r="U206" i="262" s="1"/>
  <c r="U207" i="262" s="1"/>
  <c r="U208" i="262" s="1"/>
  <c r="U209" i="262" s="1"/>
  <c r="U210" i="262" s="1"/>
  <c r="U211" i="262" s="1"/>
  <c r="U212" i="262" s="1"/>
  <c r="U213" i="262" s="1"/>
  <c r="U214" i="262" s="1"/>
  <c r="U215" i="262" s="1"/>
  <c r="U216" i="262" s="1"/>
  <c r="U217" i="262" s="1"/>
  <c r="U218" i="262" s="1"/>
  <c r="U219" i="262" s="1"/>
  <c r="U220" i="262" s="1"/>
  <c r="U221" i="262" s="1"/>
  <c r="U222" i="262" s="1"/>
  <c r="U223" i="262" s="1"/>
  <c r="U224" i="262" s="1"/>
  <c r="U225" i="262" s="1"/>
  <c r="U226" i="262" s="1"/>
  <c r="U227" i="262" s="1"/>
  <c r="U228" i="262" s="1"/>
  <c r="U229" i="262" s="1"/>
  <c r="U230" i="262" s="1"/>
  <c r="U231" i="262" s="1"/>
  <c r="U232" i="262" s="1"/>
  <c r="U233" i="262" s="1"/>
  <c r="U234" i="262" s="1"/>
  <c r="U235" i="262" s="1"/>
  <c r="U236" i="262" s="1"/>
  <c r="U237" i="262" s="1"/>
  <c r="U238" i="262" s="1"/>
  <c r="U239" i="262" s="1"/>
  <c r="U240" i="262" s="1"/>
  <c r="U241" i="262" s="1"/>
  <c r="U242" i="262" s="1"/>
  <c r="U243" i="262" s="1"/>
  <c r="U244" i="262" s="1"/>
  <c r="U245" i="262" s="1"/>
  <c r="U246" i="262" s="1"/>
  <c r="U247" i="262" s="1"/>
  <c r="U248" i="262" s="1"/>
  <c r="U249" i="262" s="1"/>
  <c r="U250" i="262" s="1"/>
  <c r="U251" i="262" s="1"/>
  <c r="U252" i="262" s="1"/>
  <c r="U253" i="262" s="1"/>
  <c r="U254" i="262" s="1"/>
  <c r="U255" i="262" s="1"/>
  <c r="U256" i="262" s="1"/>
  <c r="U257" i="262" s="1"/>
  <c r="U258" i="262" s="1"/>
  <c r="U259" i="262" s="1"/>
  <c r="U260" i="262" s="1"/>
  <c r="U261" i="262" s="1"/>
  <c r="U262" i="262" s="1"/>
  <c r="U263" i="262" s="1"/>
  <c r="U264" i="262" s="1"/>
  <c r="U265" i="262" s="1"/>
  <c r="U266" i="262" s="1"/>
  <c r="U267" i="262" s="1"/>
  <c r="U268" i="262" s="1"/>
  <c r="U269" i="262" s="1"/>
  <c r="U270" i="262" s="1"/>
  <c r="U271" i="262" s="1"/>
  <c r="U272" i="262" s="1"/>
  <c r="U273" i="262" s="1"/>
  <c r="U274" i="262" s="1"/>
  <c r="U275" i="262" s="1"/>
  <c r="U276" i="262" s="1"/>
  <c r="U277" i="262" s="1"/>
  <c r="U278" i="262" s="1"/>
  <c r="U279" i="262" s="1"/>
  <c r="U280" i="262" s="1"/>
  <c r="U281" i="262" s="1"/>
  <c r="U282" i="262" s="1"/>
  <c r="U283" i="262" s="1"/>
  <c r="U284" i="262" s="1"/>
  <c r="U285" i="262" s="1"/>
  <c r="U286" i="262" s="1"/>
  <c r="U287" i="262" s="1"/>
  <c r="U288" i="262" s="1"/>
  <c r="U289" i="262" s="1"/>
  <c r="U290" i="262" s="1"/>
  <c r="U291" i="262" s="1"/>
  <c r="U292" i="262" s="1"/>
  <c r="U293" i="262" s="1"/>
  <c r="U294" i="262" s="1"/>
  <c r="U295" i="262" s="1"/>
  <c r="U296" i="262" s="1"/>
  <c r="U297" i="262" s="1"/>
  <c r="U298" i="262" s="1"/>
  <c r="U299" i="262" s="1"/>
  <c r="U300" i="262" s="1"/>
  <c r="U301" i="262" s="1"/>
  <c r="U302" i="262" s="1"/>
  <c r="U303" i="262" s="1"/>
  <c r="U304" i="262" s="1"/>
  <c r="U305" i="262" s="1"/>
  <c r="U306" i="262" s="1"/>
  <c r="U307" i="262" s="1"/>
  <c r="U308" i="262" s="1"/>
  <c r="U309" i="262" s="1"/>
  <c r="U310" i="262" s="1"/>
  <c r="U311" i="262" s="1"/>
  <c r="U312" i="262" s="1"/>
  <c r="U313" i="262" s="1"/>
  <c r="U314" i="262" s="1"/>
  <c r="U315" i="262" s="1"/>
  <c r="U316" i="262" s="1"/>
  <c r="U317" i="262" s="1"/>
  <c r="U318" i="262" s="1"/>
  <c r="U319" i="262" s="1"/>
  <c r="U320" i="262" s="1"/>
  <c r="U321" i="262" s="1"/>
  <c r="U322" i="262" s="1"/>
  <c r="U323" i="262" s="1"/>
  <c r="U324" i="262" s="1"/>
  <c r="U325" i="262" s="1"/>
  <c r="U326" i="262" s="1"/>
  <c r="U327" i="262" s="1"/>
  <c r="U328" i="262" s="1"/>
  <c r="U329" i="262" s="1"/>
  <c r="U330" i="262" s="1"/>
  <c r="U198" i="319"/>
  <c r="V67" i="268"/>
  <c r="V40" i="259"/>
  <c r="Q198" i="319"/>
  <c r="R200" i="319"/>
  <c r="V200" i="319" s="1"/>
  <c r="S80" i="319"/>
  <c r="W80" i="319" s="1"/>
  <c r="W168" i="316"/>
  <c r="P167" i="316"/>
  <c r="P168" i="316" s="1"/>
  <c r="V168" i="316"/>
  <c r="V198" i="313"/>
  <c r="W71" i="310"/>
  <c r="N69" i="310"/>
  <c r="H68" i="310"/>
  <c r="E68" i="310" s="1"/>
  <c r="V71" i="310"/>
  <c r="P70" i="310"/>
  <c r="U70" i="310"/>
  <c r="V169" i="307"/>
  <c r="U82" i="307"/>
  <c r="W83" i="307"/>
  <c r="N71" i="283"/>
  <c r="W75" i="280"/>
  <c r="B70" i="268"/>
  <c r="V68" i="271"/>
  <c r="T67" i="271"/>
  <c r="W286" i="268"/>
  <c r="W287" i="268" s="1"/>
  <c r="P326" i="265"/>
  <c r="P327" i="265" s="1"/>
  <c r="N92" i="265"/>
  <c r="S53" i="262"/>
  <c r="W53" i="262" s="1"/>
  <c r="W54" i="262" s="1"/>
  <c r="Q53" i="262"/>
  <c r="Q330" i="262" s="1"/>
  <c r="U36" i="259"/>
  <c r="O40" i="259"/>
  <c r="O41" i="259" s="1"/>
  <c r="W41" i="259"/>
  <c r="S318" i="292"/>
  <c r="S230" i="304"/>
  <c r="R296" i="292"/>
  <c r="V73" i="301"/>
  <c r="Q263" i="292"/>
  <c r="P85" i="277"/>
  <c r="V83" i="304"/>
  <c r="Q95" i="304"/>
  <c r="V87" i="292"/>
  <c r="U78" i="289"/>
  <c r="R236" i="289"/>
  <c r="O70" i="277"/>
  <c r="P30" i="262"/>
  <c r="N95" i="319"/>
  <c r="U93" i="304"/>
  <c r="U94" i="304" s="1"/>
  <c r="U86" i="298"/>
  <c r="P84" i="292"/>
  <c r="N68" i="280"/>
  <c r="H67" i="280"/>
  <c r="E67" i="280" s="1"/>
  <c r="P68" i="304"/>
  <c r="J67" i="304"/>
  <c r="G67" i="304" s="1"/>
  <c r="R88" i="292"/>
  <c r="O68" i="280"/>
  <c r="I67" i="280"/>
  <c r="F67" i="280" s="1"/>
  <c r="S112" i="289"/>
  <c r="Q85" i="292"/>
  <c r="Q87" i="298"/>
  <c r="N69" i="316"/>
  <c r="H68" i="316"/>
  <c r="E68" i="316" s="1"/>
  <c r="T68" i="316"/>
  <c r="R74" i="301"/>
  <c r="S74" i="301"/>
  <c r="U84" i="292"/>
  <c r="S86" i="304"/>
  <c r="R84" i="304"/>
  <c r="N69" i="277"/>
  <c r="H69" i="277" s="1"/>
  <c r="N83" i="313"/>
  <c r="P111" i="289"/>
  <c r="N84" i="292"/>
  <c r="S85" i="292"/>
  <c r="Q79" i="289"/>
  <c r="N79" i="289" s="1"/>
  <c r="W111" i="289"/>
  <c r="O69" i="319"/>
  <c r="I68" i="319"/>
  <c r="F68" i="319" s="1"/>
  <c r="P30" i="259"/>
  <c r="J29" i="259"/>
  <c r="G29" i="259" s="1"/>
  <c r="S85" i="298"/>
  <c r="Q74" i="301"/>
  <c r="R85" i="298"/>
  <c r="N68" i="298"/>
  <c r="H67" i="298"/>
  <c r="E67" i="298" s="1"/>
  <c r="P31" i="262"/>
  <c r="R78" i="289"/>
  <c r="V78" i="289" s="1"/>
  <c r="O71" i="277"/>
  <c r="W84" i="298"/>
  <c r="O30" i="262"/>
  <c r="I29" i="262"/>
  <c r="F29" i="262" s="1"/>
  <c r="P87" i="313"/>
  <c r="P68" i="286"/>
  <c r="J67" i="286"/>
  <c r="G67" i="286" s="1"/>
  <c r="O77" i="289"/>
  <c r="N73" i="301"/>
  <c r="P68" i="301"/>
  <c r="J67" i="301"/>
  <c r="G67" i="301" s="1"/>
  <c r="T29" i="259"/>
  <c r="O87" i="292"/>
  <c r="W73" i="301"/>
  <c r="T68" i="310"/>
  <c r="V84" i="298"/>
  <c r="U73" i="301"/>
  <c r="O68" i="286"/>
  <c r="I67" i="286"/>
  <c r="F67" i="286" s="1"/>
  <c r="O69" i="316"/>
  <c r="I68" i="316"/>
  <c r="F68" i="316" s="1"/>
  <c r="L73" i="319"/>
  <c r="H69" i="319"/>
  <c r="E69" i="319" s="1"/>
  <c r="K70" i="319"/>
  <c r="P69" i="319"/>
  <c r="J68" i="319"/>
  <c r="G68" i="319" s="1"/>
  <c r="C72" i="319"/>
  <c r="M71" i="319"/>
  <c r="T70" i="319"/>
  <c r="D71" i="319"/>
  <c r="D72" i="316"/>
  <c r="L72" i="316"/>
  <c r="K71" i="316"/>
  <c r="M70" i="316"/>
  <c r="J69" i="316"/>
  <c r="G69" i="316" s="1"/>
  <c r="C71" i="316"/>
  <c r="D72" i="313"/>
  <c r="T71" i="313"/>
  <c r="J69" i="313"/>
  <c r="G69" i="313" s="1"/>
  <c r="M70" i="313"/>
  <c r="K70" i="313"/>
  <c r="H69" i="313"/>
  <c r="E69" i="313" s="1"/>
  <c r="L70" i="313"/>
  <c r="I69" i="313"/>
  <c r="F69" i="313" s="1"/>
  <c r="C73" i="313"/>
  <c r="K71" i="310"/>
  <c r="O70" i="310"/>
  <c r="I69" i="310"/>
  <c r="F69" i="310" s="1"/>
  <c r="D71" i="310"/>
  <c r="C73" i="310"/>
  <c r="L75" i="310"/>
  <c r="M70" i="310"/>
  <c r="J69" i="310"/>
  <c r="G69" i="310" s="1"/>
  <c r="O70" i="307"/>
  <c r="I69" i="307"/>
  <c r="F69" i="307" s="1"/>
  <c r="T70" i="307"/>
  <c r="D71" i="307"/>
  <c r="C73" i="307"/>
  <c r="N70" i="307"/>
  <c r="H69" i="307"/>
  <c r="E69" i="307" s="1"/>
  <c r="M71" i="307"/>
  <c r="J70" i="307"/>
  <c r="G70" i="307" s="1"/>
  <c r="K72" i="307"/>
  <c r="L72" i="307"/>
  <c r="M71" i="304"/>
  <c r="L72" i="304"/>
  <c r="K71" i="304"/>
  <c r="C73" i="304"/>
  <c r="N68" i="304"/>
  <c r="H67" i="304"/>
  <c r="E67" i="304" s="1"/>
  <c r="T72" i="304"/>
  <c r="D73" i="304"/>
  <c r="O68" i="304"/>
  <c r="I67" i="304"/>
  <c r="F67" i="304" s="1"/>
  <c r="C69" i="301"/>
  <c r="L70" i="301"/>
  <c r="D69" i="301"/>
  <c r="T68" i="301"/>
  <c r="H68" i="301"/>
  <c r="E68" i="301" s="1"/>
  <c r="K69" i="301"/>
  <c r="O68" i="301"/>
  <c r="I67" i="301"/>
  <c r="F67" i="301" s="1"/>
  <c r="M70" i="301"/>
  <c r="L70" i="298"/>
  <c r="M72" i="298"/>
  <c r="O68" i="298"/>
  <c r="I67" i="298"/>
  <c r="F67" i="298" s="1"/>
  <c r="P68" i="298"/>
  <c r="J67" i="298"/>
  <c r="G67" i="298" s="1"/>
  <c r="K71" i="298"/>
  <c r="D72" i="298"/>
  <c r="C69" i="298"/>
  <c r="T68" i="298"/>
  <c r="C70" i="292"/>
  <c r="K69" i="292"/>
  <c r="H68" i="292"/>
  <c r="E68" i="292" s="1"/>
  <c r="T69" i="292"/>
  <c r="D70" i="292"/>
  <c r="M69" i="292"/>
  <c r="J68" i="292"/>
  <c r="G68" i="292" s="1"/>
  <c r="I68" i="292"/>
  <c r="F68" i="292" s="1"/>
  <c r="L69" i="292"/>
  <c r="D70" i="289"/>
  <c r="C69" i="289"/>
  <c r="I68" i="289"/>
  <c r="F68" i="289" s="1"/>
  <c r="L69" i="289"/>
  <c r="K69" i="289"/>
  <c r="H68" i="289"/>
  <c r="E68" i="289" s="1"/>
  <c r="M69" i="289"/>
  <c r="J68" i="289"/>
  <c r="G68" i="289" s="1"/>
  <c r="N68" i="286"/>
  <c r="H67" i="286"/>
  <c r="E67" i="286" s="1"/>
  <c r="K70" i="286"/>
  <c r="D69" i="286"/>
  <c r="T68" i="286"/>
  <c r="C69" i="286"/>
  <c r="L70" i="286"/>
  <c r="M70" i="286"/>
  <c r="C69" i="283"/>
  <c r="T68" i="283"/>
  <c r="D71" i="283"/>
  <c r="O68" i="283"/>
  <c r="I67" i="283"/>
  <c r="F67" i="283" s="1"/>
  <c r="H68" i="283"/>
  <c r="E68" i="283" s="1"/>
  <c r="K69" i="283"/>
  <c r="M70" i="283"/>
  <c r="P68" i="283"/>
  <c r="J67" i="283"/>
  <c r="G67" i="283" s="1"/>
  <c r="L72" i="283"/>
  <c r="P68" i="280"/>
  <c r="J67" i="280"/>
  <c r="G67" i="280" s="1"/>
  <c r="C71" i="280"/>
  <c r="L70" i="280"/>
  <c r="D70" i="280"/>
  <c r="T69" i="280"/>
  <c r="K70" i="280"/>
  <c r="M70" i="280"/>
  <c r="M71" i="277"/>
  <c r="J70" i="277"/>
  <c r="E68" i="277"/>
  <c r="C69" i="277"/>
  <c r="G69" i="277" s="1"/>
  <c r="F68" i="277"/>
  <c r="I69" i="277"/>
  <c r="L70" i="277"/>
  <c r="G68" i="277"/>
  <c r="D70" i="277"/>
  <c r="T68" i="277"/>
  <c r="K70" i="277"/>
  <c r="K70" i="265"/>
  <c r="L70" i="265"/>
  <c r="C72" i="265"/>
  <c r="M72" i="265"/>
  <c r="J67" i="265"/>
  <c r="G67" i="265" s="1"/>
  <c r="I67" i="265"/>
  <c r="F67" i="265" s="1"/>
  <c r="D72" i="265"/>
  <c r="T71" i="265"/>
  <c r="H67" i="265"/>
  <c r="E67" i="265" s="1"/>
  <c r="M33" i="262"/>
  <c r="C31" i="262"/>
  <c r="D32" i="262"/>
  <c r="T30" i="262"/>
  <c r="J30" i="262"/>
  <c r="G30" i="262" s="1"/>
  <c r="N30" i="262"/>
  <c r="H29" i="262"/>
  <c r="E29" i="262" s="1"/>
  <c r="L34" i="262"/>
  <c r="K33" i="262"/>
  <c r="I30" i="259"/>
  <c r="F30" i="259" s="1"/>
  <c r="D32" i="259"/>
  <c r="N30" i="259"/>
  <c r="H29" i="259"/>
  <c r="E29" i="259" s="1"/>
  <c r="V74" i="301" l="1"/>
  <c r="V68" i="268"/>
  <c r="V41" i="259"/>
  <c r="U37" i="259"/>
  <c r="S81" i="319"/>
  <c r="W81" i="319" s="1"/>
  <c r="R201" i="319"/>
  <c r="V201" i="319" s="1"/>
  <c r="Q199" i="319"/>
  <c r="U199" i="319" s="1"/>
  <c r="V169" i="316"/>
  <c r="W169" i="316"/>
  <c r="V199" i="313"/>
  <c r="P71" i="310"/>
  <c r="V72" i="310"/>
  <c r="N70" i="310"/>
  <c r="H69" i="310"/>
  <c r="E69" i="310" s="1"/>
  <c r="U71" i="310"/>
  <c r="W72" i="310"/>
  <c r="W84" i="307"/>
  <c r="U83" i="307"/>
  <c r="P83" i="307"/>
  <c r="P84" i="307" s="1"/>
  <c r="V170" i="307"/>
  <c r="N72" i="283"/>
  <c r="N73" i="283" s="1"/>
  <c r="W76" i="280"/>
  <c r="B71" i="268"/>
  <c r="V69" i="271"/>
  <c r="T68" i="271"/>
  <c r="W288" i="268"/>
  <c r="P328" i="265"/>
  <c r="O157" i="265"/>
  <c r="O158" i="265" s="1"/>
  <c r="W42" i="259"/>
  <c r="R297" i="292"/>
  <c r="S231" i="304"/>
  <c r="S319" i="292"/>
  <c r="V84" i="304"/>
  <c r="Q264" i="292"/>
  <c r="V85" i="298"/>
  <c r="V88" i="292"/>
  <c r="U95" i="304"/>
  <c r="Q96" i="304"/>
  <c r="U74" i="301"/>
  <c r="W74" i="301"/>
  <c r="N74" i="301"/>
  <c r="U87" i="298"/>
  <c r="R237" i="289"/>
  <c r="N96" i="319"/>
  <c r="W85" i="298"/>
  <c r="O88" i="292"/>
  <c r="N85" i="292"/>
  <c r="U85" i="292"/>
  <c r="P112" i="289"/>
  <c r="W112" i="289"/>
  <c r="N69" i="280"/>
  <c r="H68" i="280"/>
  <c r="E68" i="280" s="1"/>
  <c r="T30" i="259"/>
  <c r="Q75" i="301"/>
  <c r="Q88" i="298"/>
  <c r="O69" i="280"/>
  <c r="I68" i="280"/>
  <c r="F68" i="280" s="1"/>
  <c r="P69" i="286"/>
  <c r="J68" i="286"/>
  <c r="G68" i="286" s="1"/>
  <c r="T69" i="310"/>
  <c r="P32" i="262"/>
  <c r="I69" i="319"/>
  <c r="F69" i="319" s="1"/>
  <c r="O70" i="319"/>
  <c r="S86" i="292"/>
  <c r="N70" i="277"/>
  <c r="H70" i="277" s="1"/>
  <c r="R85" i="304"/>
  <c r="S75" i="301"/>
  <c r="P85" i="292"/>
  <c r="R89" i="292"/>
  <c r="T31" i="262"/>
  <c r="S86" i="298"/>
  <c r="O83" i="313"/>
  <c r="P69" i="304"/>
  <c r="J68" i="304"/>
  <c r="G68" i="304" s="1"/>
  <c r="P69" i="301"/>
  <c r="J68" i="301"/>
  <c r="G68" i="301" s="1"/>
  <c r="S113" i="289"/>
  <c r="O78" i="289"/>
  <c r="O31" i="262"/>
  <c r="I30" i="262"/>
  <c r="F30" i="262" s="1"/>
  <c r="N69" i="298"/>
  <c r="H68" i="298"/>
  <c r="E68" i="298" s="1"/>
  <c r="P31" i="259"/>
  <c r="J30" i="259"/>
  <c r="G30" i="259" s="1"/>
  <c r="Q80" i="289"/>
  <c r="R75" i="301"/>
  <c r="N70" i="316"/>
  <c r="H69" i="316"/>
  <c r="E69" i="316" s="1"/>
  <c r="W85" i="292"/>
  <c r="U79" i="289"/>
  <c r="S87" i="304"/>
  <c r="Q86" i="292"/>
  <c r="P86" i="277"/>
  <c r="R86" i="298"/>
  <c r="N84" i="313"/>
  <c r="T69" i="316"/>
  <c r="W86" i="304"/>
  <c r="R79" i="289"/>
  <c r="O70" i="316"/>
  <c r="I69" i="316"/>
  <c r="F69" i="316" s="1"/>
  <c r="T69" i="277"/>
  <c r="O69" i="286"/>
  <c r="I68" i="286"/>
  <c r="F68" i="286" s="1"/>
  <c r="C73" i="319"/>
  <c r="P70" i="319"/>
  <c r="J69" i="319"/>
  <c r="G69" i="319" s="1"/>
  <c r="K71" i="319"/>
  <c r="H70" i="319"/>
  <c r="E70" i="319" s="1"/>
  <c r="T71" i="319"/>
  <c r="D72" i="319"/>
  <c r="M72" i="319"/>
  <c r="L74" i="319"/>
  <c r="C72" i="316"/>
  <c r="J70" i="316"/>
  <c r="G70" i="316" s="1"/>
  <c r="M71" i="316"/>
  <c r="K72" i="316"/>
  <c r="L73" i="316"/>
  <c r="D73" i="316"/>
  <c r="L71" i="313"/>
  <c r="I70" i="313"/>
  <c r="F70" i="313" s="1"/>
  <c r="C74" i="313"/>
  <c r="K71" i="313"/>
  <c r="H70" i="313"/>
  <c r="E70" i="313" s="1"/>
  <c r="M71" i="313"/>
  <c r="J70" i="313"/>
  <c r="G70" i="313" s="1"/>
  <c r="D73" i="313"/>
  <c r="T72" i="313"/>
  <c r="C74" i="310"/>
  <c r="D72" i="310"/>
  <c r="M71" i="310"/>
  <c r="J70" i="310"/>
  <c r="G70" i="310" s="1"/>
  <c r="O71" i="310"/>
  <c r="I70" i="310"/>
  <c r="F70" i="310" s="1"/>
  <c r="K72" i="310"/>
  <c r="L76" i="310"/>
  <c r="N71" i="307"/>
  <c r="H70" i="307"/>
  <c r="E70" i="307" s="1"/>
  <c r="C74" i="307"/>
  <c r="L73" i="307"/>
  <c r="D72" i="307"/>
  <c r="T71" i="307"/>
  <c r="K73" i="307"/>
  <c r="M72" i="307"/>
  <c r="J71" i="307"/>
  <c r="G71" i="307" s="1"/>
  <c r="O71" i="307"/>
  <c r="I70" i="307"/>
  <c r="F70" i="307" s="1"/>
  <c r="N69" i="304"/>
  <c r="H68" i="304"/>
  <c r="E68" i="304" s="1"/>
  <c r="C74" i="304"/>
  <c r="K72" i="304"/>
  <c r="L73" i="304"/>
  <c r="O69" i="304"/>
  <c r="I68" i="304"/>
  <c r="F68" i="304" s="1"/>
  <c r="T73" i="304"/>
  <c r="D74" i="304"/>
  <c r="M72" i="304"/>
  <c r="K70" i="301"/>
  <c r="H69" i="301"/>
  <c r="E69" i="301" s="1"/>
  <c r="O69" i="301"/>
  <c r="I68" i="301"/>
  <c r="F68" i="301" s="1"/>
  <c r="L71" i="301"/>
  <c r="D70" i="301"/>
  <c r="T69" i="301"/>
  <c r="M71" i="301"/>
  <c r="C70" i="301"/>
  <c r="D73" i="298"/>
  <c r="K72" i="298"/>
  <c r="P69" i="298"/>
  <c r="J68" i="298"/>
  <c r="G68" i="298" s="1"/>
  <c r="O69" i="298"/>
  <c r="I68" i="298"/>
  <c r="F68" i="298" s="1"/>
  <c r="M73" i="298"/>
  <c r="C70" i="298"/>
  <c r="T69" i="298"/>
  <c r="L71" i="298"/>
  <c r="L70" i="292"/>
  <c r="I69" i="292"/>
  <c r="F69" i="292" s="1"/>
  <c r="T70" i="292"/>
  <c r="D71" i="292"/>
  <c r="M70" i="292"/>
  <c r="J69" i="292"/>
  <c r="G69" i="292" s="1"/>
  <c r="H69" i="292"/>
  <c r="E69" i="292" s="1"/>
  <c r="K70" i="292"/>
  <c r="C71" i="292"/>
  <c r="K70" i="289"/>
  <c r="H69" i="289"/>
  <c r="E69" i="289" s="1"/>
  <c r="M70" i="289"/>
  <c r="J69" i="289"/>
  <c r="G69" i="289" s="1"/>
  <c r="L70" i="289"/>
  <c r="I69" i="289"/>
  <c r="F69" i="289" s="1"/>
  <c r="C70" i="289"/>
  <c r="T70" i="289" s="1"/>
  <c r="D71" i="289"/>
  <c r="T69" i="289"/>
  <c r="L71" i="286"/>
  <c r="C70" i="286"/>
  <c r="D70" i="286"/>
  <c r="T69" i="286"/>
  <c r="K71" i="286"/>
  <c r="M71" i="286"/>
  <c r="N69" i="286"/>
  <c r="H68" i="286"/>
  <c r="E68" i="286" s="1"/>
  <c r="O69" i="283"/>
  <c r="I68" i="283"/>
  <c r="F68" i="283" s="1"/>
  <c r="L73" i="283"/>
  <c r="D72" i="283"/>
  <c r="P69" i="283"/>
  <c r="J68" i="283"/>
  <c r="G68" i="283" s="1"/>
  <c r="K70" i="283"/>
  <c r="H69" i="283"/>
  <c r="E69" i="283" s="1"/>
  <c r="M71" i="283"/>
  <c r="C70" i="283"/>
  <c r="T69" i="283"/>
  <c r="K71" i="280"/>
  <c r="D71" i="280"/>
  <c r="T70" i="280"/>
  <c r="L71" i="280"/>
  <c r="C72" i="280"/>
  <c r="M71" i="280"/>
  <c r="P69" i="280"/>
  <c r="J68" i="280"/>
  <c r="G68" i="280" s="1"/>
  <c r="I70" i="277"/>
  <c r="L71" i="277"/>
  <c r="F69" i="277"/>
  <c r="C70" i="277"/>
  <c r="G70" i="277" s="1"/>
  <c r="E69" i="277"/>
  <c r="D71" i="277"/>
  <c r="K71" i="277"/>
  <c r="M72" i="277"/>
  <c r="J71" i="277"/>
  <c r="I68" i="265"/>
  <c r="F68" i="265" s="1"/>
  <c r="M73" i="265"/>
  <c r="J68" i="265"/>
  <c r="G68" i="265" s="1"/>
  <c r="H68" i="265"/>
  <c r="E68" i="265" s="1"/>
  <c r="D73" i="265"/>
  <c r="T72" i="265"/>
  <c r="K71" i="265"/>
  <c r="C73" i="265"/>
  <c r="L71" i="265"/>
  <c r="D33" i="262"/>
  <c r="J31" i="262"/>
  <c r="G31" i="262" s="1"/>
  <c r="L35" i="262"/>
  <c r="C32" i="262"/>
  <c r="K34" i="262"/>
  <c r="N31" i="262"/>
  <c r="H30" i="262"/>
  <c r="E30" i="262" s="1"/>
  <c r="M34" i="262"/>
  <c r="D33" i="259"/>
  <c r="I31" i="259"/>
  <c r="F31" i="259" s="1"/>
  <c r="N31" i="259"/>
  <c r="H30" i="259"/>
  <c r="E30" i="259" s="1"/>
  <c r="U200" i="319" l="1"/>
  <c r="W82" i="319"/>
  <c r="N75" i="301"/>
  <c r="U84" i="307"/>
  <c r="W85" i="307"/>
  <c r="V69" i="268"/>
  <c r="V42" i="259"/>
  <c r="Q200" i="319"/>
  <c r="R202" i="319"/>
  <c r="V202" i="319" s="1"/>
  <c r="S82" i="319"/>
  <c r="W170" i="316"/>
  <c r="P169" i="316"/>
  <c r="P170" i="316" s="1"/>
  <c r="V170" i="316"/>
  <c r="V200" i="313"/>
  <c r="W73" i="310"/>
  <c r="P72" i="310"/>
  <c r="P73" i="310" s="1"/>
  <c r="U72" i="310"/>
  <c r="N71" i="310"/>
  <c r="H70" i="310"/>
  <c r="E70" i="310" s="1"/>
  <c r="V73" i="310"/>
  <c r="V171" i="307"/>
  <c r="W77" i="280"/>
  <c r="B72" i="268"/>
  <c r="V70" i="271"/>
  <c r="T69" i="271"/>
  <c r="W289" i="268"/>
  <c r="O159" i="265"/>
  <c r="N93" i="265"/>
  <c r="N94" i="265" s="1"/>
  <c r="U38" i="259"/>
  <c r="W43" i="259"/>
  <c r="O42" i="259"/>
  <c r="O43" i="259" s="1"/>
  <c r="S232" i="304"/>
  <c r="S320" i="292"/>
  <c r="R298" i="292"/>
  <c r="W75" i="301"/>
  <c r="U88" i="298"/>
  <c r="Q265" i="292"/>
  <c r="P86" i="292"/>
  <c r="Q97" i="304"/>
  <c r="U96" i="304"/>
  <c r="U75" i="301"/>
  <c r="U86" i="292"/>
  <c r="W86" i="292"/>
  <c r="P113" i="289"/>
  <c r="R238" i="289"/>
  <c r="R239" i="289" s="1"/>
  <c r="P87" i="277"/>
  <c r="N97" i="319"/>
  <c r="N85" i="313"/>
  <c r="P88" i="313"/>
  <c r="O84" i="313"/>
  <c r="W87" i="304"/>
  <c r="W113" i="289"/>
  <c r="U80" i="289"/>
  <c r="O79" i="289"/>
  <c r="N70" i="280"/>
  <c r="H69" i="280"/>
  <c r="E69" i="280" s="1"/>
  <c r="R76" i="301"/>
  <c r="N86" i="292"/>
  <c r="T31" i="259"/>
  <c r="Q81" i="289"/>
  <c r="R90" i="292"/>
  <c r="O32" i="262"/>
  <c r="I31" i="262"/>
  <c r="F31" i="262" s="1"/>
  <c r="Q76" i="301"/>
  <c r="N76" i="301" s="1"/>
  <c r="R80" i="289"/>
  <c r="R87" i="298"/>
  <c r="V86" i="298"/>
  <c r="S114" i="289"/>
  <c r="P70" i="301"/>
  <c r="J69" i="301"/>
  <c r="G69" i="301" s="1"/>
  <c r="R86" i="304"/>
  <c r="T70" i="310"/>
  <c r="P32" i="259"/>
  <c r="J31" i="259"/>
  <c r="G31" i="259" s="1"/>
  <c r="O89" i="292"/>
  <c r="N71" i="277"/>
  <c r="P33" i="262"/>
  <c r="N80" i="289"/>
  <c r="S87" i="298"/>
  <c r="Q87" i="292"/>
  <c r="O70" i="280"/>
  <c r="I69" i="280"/>
  <c r="F69" i="280" s="1"/>
  <c r="T32" i="262"/>
  <c r="N70" i="298"/>
  <c r="H69" i="298"/>
  <c r="E69" i="298" s="1"/>
  <c r="W86" i="298"/>
  <c r="V89" i="292"/>
  <c r="S87" i="292"/>
  <c r="W87" i="292" s="1"/>
  <c r="V85" i="304"/>
  <c r="P70" i="304"/>
  <c r="J69" i="304"/>
  <c r="G69" i="304" s="1"/>
  <c r="Q89" i="298"/>
  <c r="U89" i="298" s="1"/>
  <c r="V79" i="289"/>
  <c r="S88" i="304"/>
  <c r="N71" i="316"/>
  <c r="H70" i="316"/>
  <c r="E70" i="316" s="1"/>
  <c r="V75" i="301"/>
  <c r="O72" i="277"/>
  <c r="T70" i="316"/>
  <c r="S76" i="301"/>
  <c r="O71" i="319"/>
  <c r="I70" i="319"/>
  <c r="F70" i="319" s="1"/>
  <c r="P70" i="286"/>
  <c r="J69" i="286"/>
  <c r="G69" i="286" s="1"/>
  <c r="O70" i="286"/>
  <c r="I69" i="286"/>
  <c r="F69" i="286" s="1"/>
  <c r="T70" i="277"/>
  <c r="O71" i="316"/>
  <c r="I70" i="316"/>
  <c r="F70" i="316" s="1"/>
  <c r="D73" i="319"/>
  <c r="T72" i="319"/>
  <c r="K72" i="319"/>
  <c r="H71" i="319"/>
  <c r="E71" i="319" s="1"/>
  <c r="P71" i="319"/>
  <c r="J70" i="319"/>
  <c r="G70" i="319" s="1"/>
  <c r="L75" i="319"/>
  <c r="M73" i="319"/>
  <c r="C74" i="319"/>
  <c r="D74" i="316"/>
  <c r="L74" i="316"/>
  <c r="K73" i="316"/>
  <c r="J71" i="316"/>
  <c r="G71" i="316" s="1"/>
  <c r="M72" i="316"/>
  <c r="C73" i="316"/>
  <c r="D74" i="313"/>
  <c r="T73" i="313"/>
  <c r="M72" i="313"/>
  <c r="J71" i="313"/>
  <c r="G71" i="313" s="1"/>
  <c r="H71" i="313"/>
  <c r="E71" i="313" s="1"/>
  <c r="K72" i="313"/>
  <c r="C75" i="313"/>
  <c r="L72" i="313"/>
  <c r="I71" i="313"/>
  <c r="F71" i="313" s="1"/>
  <c r="O72" i="310"/>
  <c r="I71" i="310"/>
  <c r="F71" i="310" s="1"/>
  <c r="M72" i="310"/>
  <c r="J71" i="310"/>
  <c r="G71" i="310" s="1"/>
  <c r="D73" i="310"/>
  <c r="L77" i="310"/>
  <c r="K73" i="310"/>
  <c r="C75" i="310"/>
  <c r="D73" i="307"/>
  <c r="T72" i="307"/>
  <c r="L74" i="307"/>
  <c r="J72" i="307"/>
  <c r="G72" i="307" s="1"/>
  <c r="M73" i="307"/>
  <c r="C75" i="307"/>
  <c r="O72" i="307"/>
  <c r="I71" i="307"/>
  <c r="F71" i="307" s="1"/>
  <c r="K74" i="307"/>
  <c r="N72" i="307"/>
  <c r="H71" i="307"/>
  <c r="E71" i="307" s="1"/>
  <c r="O70" i="304"/>
  <c r="I69" i="304"/>
  <c r="F69" i="304" s="1"/>
  <c r="L74" i="304"/>
  <c r="K73" i="304"/>
  <c r="C75" i="304"/>
  <c r="M73" i="304"/>
  <c r="D75" i="304"/>
  <c r="T74" i="304"/>
  <c r="N70" i="304"/>
  <c r="H69" i="304"/>
  <c r="E69" i="304" s="1"/>
  <c r="M72" i="301"/>
  <c r="D71" i="301"/>
  <c r="T70" i="301"/>
  <c r="L72" i="301"/>
  <c r="O70" i="301"/>
  <c r="I69" i="301"/>
  <c r="F69" i="301" s="1"/>
  <c r="C71" i="301"/>
  <c r="K71" i="301"/>
  <c r="H70" i="301"/>
  <c r="E70" i="301" s="1"/>
  <c r="M74" i="298"/>
  <c r="O70" i="298"/>
  <c r="I69" i="298"/>
  <c r="F69" i="298" s="1"/>
  <c r="L72" i="298"/>
  <c r="K73" i="298"/>
  <c r="C71" i="298"/>
  <c r="T70" i="298"/>
  <c r="D74" i="298"/>
  <c r="P70" i="298"/>
  <c r="J69" i="298"/>
  <c r="G69" i="298" s="1"/>
  <c r="H70" i="292"/>
  <c r="E70" i="292" s="1"/>
  <c r="K71" i="292"/>
  <c r="M71" i="292"/>
  <c r="J70" i="292"/>
  <c r="G70" i="292" s="1"/>
  <c r="D72" i="292"/>
  <c r="T71" i="292"/>
  <c r="C72" i="292"/>
  <c r="L71" i="292"/>
  <c r="I70" i="292"/>
  <c r="F70" i="292" s="1"/>
  <c r="C71" i="289"/>
  <c r="T71" i="289" s="1"/>
  <c r="L71" i="289"/>
  <c r="I70" i="289"/>
  <c r="F70" i="289" s="1"/>
  <c r="M71" i="289"/>
  <c r="J70" i="289"/>
  <c r="G70" i="289" s="1"/>
  <c r="D72" i="289"/>
  <c r="H70" i="289"/>
  <c r="E70" i="289" s="1"/>
  <c r="K71" i="289"/>
  <c r="M72" i="286"/>
  <c r="K72" i="286"/>
  <c r="T70" i="286"/>
  <c r="D71" i="286"/>
  <c r="C71" i="286"/>
  <c r="L72" i="286"/>
  <c r="N70" i="286"/>
  <c r="H69" i="286"/>
  <c r="E69" i="286" s="1"/>
  <c r="K71" i="283"/>
  <c r="H70" i="283"/>
  <c r="E70" i="283" s="1"/>
  <c r="P70" i="283"/>
  <c r="J69" i="283"/>
  <c r="G69" i="283" s="1"/>
  <c r="D73" i="283"/>
  <c r="L74" i="283"/>
  <c r="C71" i="283"/>
  <c r="T70" i="283"/>
  <c r="M72" i="283"/>
  <c r="O70" i="283"/>
  <c r="I69" i="283"/>
  <c r="F69" i="283" s="1"/>
  <c r="C73" i="280"/>
  <c r="L72" i="280"/>
  <c r="P70" i="280"/>
  <c r="J69" i="280"/>
  <c r="G69" i="280" s="1"/>
  <c r="T71" i="280"/>
  <c r="D72" i="280"/>
  <c r="M72" i="280"/>
  <c r="K72" i="280"/>
  <c r="J72" i="277"/>
  <c r="M73" i="277"/>
  <c r="K72" i="277"/>
  <c r="D72" i="277"/>
  <c r="L72" i="277"/>
  <c r="I71" i="277"/>
  <c r="C71" i="277"/>
  <c r="E70" i="277"/>
  <c r="F70" i="277"/>
  <c r="D74" i="265"/>
  <c r="T73" i="265"/>
  <c r="K72" i="265"/>
  <c r="H69" i="265"/>
  <c r="E69" i="265" s="1"/>
  <c r="L72" i="265"/>
  <c r="M74" i="265"/>
  <c r="C74" i="265"/>
  <c r="J69" i="265"/>
  <c r="G69" i="265" s="1"/>
  <c r="I69" i="265"/>
  <c r="F69" i="265" s="1"/>
  <c r="C33" i="262"/>
  <c r="K35" i="262"/>
  <c r="J32" i="262"/>
  <c r="G32" i="262" s="1"/>
  <c r="M35" i="262"/>
  <c r="D34" i="262"/>
  <c r="L36" i="262"/>
  <c r="N32" i="262"/>
  <c r="H31" i="262"/>
  <c r="E31" i="262" s="1"/>
  <c r="I32" i="259"/>
  <c r="F32" i="259" s="1"/>
  <c r="D34" i="259"/>
  <c r="N32" i="259"/>
  <c r="H31" i="259"/>
  <c r="E31" i="259" s="1"/>
  <c r="U85" i="307" l="1"/>
  <c r="V70" i="268"/>
  <c r="W55" i="262"/>
  <c r="V43" i="259"/>
  <c r="S83" i="319"/>
  <c r="W83" i="319" s="1"/>
  <c r="R203" i="319"/>
  <c r="V203" i="319" s="1"/>
  <c r="Q201" i="319"/>
  <c r="U201" i="319" s="1"/>
  <c r="V171" i="316"/>
  <c r="W171" i="316"/>
  <c r="V201" i="313"/>
  <c r="N72" i="310"/>
  <c r="H71" i="310"/>
  <c r="E71" i="310" s="1"/>
  <c r="U73" i="310"/>
  <c r="V74" i="310"/>
  <c r="W74" i="310"/>
  <c r="W86" i="307"/>
  <c r="P85" i="307"/>
  <c r="P86" i="307" s="1"/>
  <c r="V172" i="307"/>
  <c r="N74" i="283"/>
  <c r="N75" i="283" s="1"/>
  <c r="W78" i="280"/>
  <c r="B73" i="268"/>
  <c r="V71" i="271"/>
  <c r="T70" i="271"/>
  <c r="N95" i="265"/>
  <c r="P329" i="265"/>
  <c r="W44" i="259"/>
  <c r="U39" i="259"/>
  <c r="R299" i="292"/>
  <c r="S321" i="292"/>
  <c r="S233" i="304"/>
  <c r="Q266" i="292"/>
  <c r="P88" i="277"/>
  <c r="R240" i="289"/>
  <c r="P114" i="289"/>
  <c r="O80" i="289"/>
  <c r="P89" i="313"/>
  <c r="U97" i="304"/>
  <c r="V86" i="304"/>
  <c r="Q98" i="304"/>
  <c r="V87" i="298"/>
  <c r="O90" i="292"/>
  <c r="V90" i="292"/>
  <c r="V80" i="289"/>
  <c r="W114" i="289"/>
  <c r="N72" i="277"/>
  <c r="H72" i="277" s="1"/>
  <c r="H71" i="277"/>
  <c r="O73" i="277"/>
  <c r="O74" i="277" s="1"/>
  <c r="N98" i="319"/>
  <c r="N86" i="313"/>
  <c r="U76" i="301"/>
  <c r="W87" i="298"/>
  <c r="N71" i="280"/>
  <c r="H70" i="280"/>
  <c r="E70" i="280" s="1"/>
  <c r="S89" i="304"/>
  <c r="N71" i="298"/>
  <c r="H70" i="298"/>
  <c r="E70" i="298" s="1"/>
  <c r="R77" i="301"/>
  <c r="Q88" i="292"/>
  <c r="T71" i="310"/>
  <c r="Q77" i="301"/>
  <c r="N77" i="301" s="1"/>
  <c r="O85" i="313"/>
  <c r="O86" i="313" s="1"/>
  <c r="O87" i="313" s="1"/>
  <c r="P71" i="286"/>
  <c r="J70" i="286"/>
  <c r="G70" i="286" s="1"/>
  <c r="P71" i="304"/>
  <c r="J70" i="304"/>
  <c r="G70" i="304" s="1"/>
  <c r="V76" i="301"/>
  <c r="P33" i="259"/>
  <c r="J32" i="259"/>
  <c r="G32" i="259" s="1"/>
  <c r="R87" i="304"/>
  <c r="R88" i="298"/>
  <c r="W88" i="304"/>
  <c r="U87" i="292"/>
  <c r="S88" i="292"/>
  <c r="Q82" i="289"/>
  <c r="P87" i="292"/>
  <c r="O72" i="319"/>
  <c r="I71" i="319"/>
  <c r="F71" i="319" s="1"/>
  <c r="P71" i="301"/>
  <c r="J70" i="301"/>
  <c r="G70" i="301" s="1"/>
  <c r="R81" i="289"/>
  <c r="O33" i="262"/>
  <c r="I32" i="262"/>
  <c r="F32" i="262" s="1"/>
  <c r="T71" i="316"/>
  <c r="N72" i="316"/>
  <c r="H71" i="316"/>
  <c r="E71" i="316" s="1"/>
  <c r="S77" i="301"/>
  <c r="N81" i="289"/>
  <c r="W76" i="301"/>
  <c r="W77" i="301" s="1"/>
  <c r="U81" i="289"/>
  <c r="O71" i="280"/>
  <c r="I70" i="280"/>
  <c r="F70" i="280" s="1"/>
  <c r="T32" i="259"/>
  <c r="N87" i="292"/>
  <c r="Q90" i="298"/>
  <c r="U90" i="298" s="1"/>
  <c r="S88" i="298"/>
  <c r="S115" i="289"/>
  <c r="R91" i="292"/>
  <c r="O72" i="316"/>
  <c r="I71" i="316"/>
  <c r="F71" i="316" s="1"/>
  <c r="O71" i="286"/>
  <c r="I70" i="286"/>
  <c r="F70" i="286" s="1"/>
  <c r="L76" i="319"/>
  <c r="P72" i="319"/>
  <c r="J71" i="319"/>
  <c r="G71" i="319" s="1"/>
  <c r="C75" i="319"/>
  <c r="H72" i="319"/>
  <c r="E72" i="319" s="1"/>
  <c r="K73" i="319"/>
  <c r="D74" i="319"/>
  <c r="T73" i="319"/>
  <c r="M74" i="319"/>
  <c r="C74" i="316"/>
  <c r="J72" i="316"/>
  <c r="G72" i="316" s="1"/>
  <c r="M73" i="316"/>
  <c r="K74" i="316"/>
  <c r="L75" i="316"/>
  <c r="D75" i="316"/>
  <c r="H72" i="313"/>
  <c r="E72" i="313" s="1"/>
  <c r="K73" i="313"/>
  <c r="J72" i="313"/>
  <c r="G72" i="313" s="1"/>
  <c r="M73" i="313"/>
  <c r="T74" i="313"/>
  <c r="D75" i="313"/>
  <c r="C76" i="313"/>
  <c r="L73" i="313"/>
  <c r="I72" i="313"/>
  <c r="F72" i="313" s="1"/>
  <c r="L78" i="310"/>
  <c r="D74" i="310"/>
  <c r="K74" i="310"/>
  <c r="C76" i="310"/>
  <c r="M73" i="310"/>
  <c r="J72" i="310"/>
  <c r="G72" i="310" s="1"/>
  <c r="O73" i="310"/>
  <c r="I72" i="310"/>
  <c r="F72" i="310" s="1"/>
  <c r="C76" i="307"/>
  <c r="J73" i="307"/>
  <c r="G73" i="307" s="1"/>
  <c r="M74" i="307"/>
  <c r="N73" i="307"/>
  <c r="H72" i="307"/>
  <c r="E72" i="307" s="1"/>
  <c r="K75" i="307"/>
  <c r="L75" i="307"/>
  <c r="O73" i="307"/>
  <c r="I72" i="307"/>
  <c r="F72" i="307" s="1"/>
  <c r="D74" i="307"/>
  <c r="T73" i="307"/>
  <c r="D76" i="304"/>
  <c r="T75" i="304"/>
  <c r="M74" i="304"/>
  <c r="C76" i="304"/>
  <c r="K74" i="304"/>
  <c r="N71" i="304"/>
  <c r="H70" i="304"/>
  <c r="E70" i="304" s="1"/>
  <c r="L75" i="304"/>
  <c r="O71" i="304"/>
  <c r="I70" i="304"/>
  <c r="F70" i="304" s="1"/>
  <c r="C72" i="301"/>
  <c r="L73" i="301"/>
  <c r="T71" i="301"/>
  <c r="D72" i="301"/>
  <c r="O71" i="301"/>
  <c r="I70" i="301"/>
  <c r="F70" i="301" s="1"/>
  <c r="H71" i="301"/>
  <c r="E71" i="301" s="1"/>
  <c r="K72" i="301"/>
  <c r="M73" i="301"/>
  <c r="C72" i="298"/>
  <c r="T71" i="298"/>
  <c r="K74" i="298"/>
  <c r="L73" i="298"/>
  <c r="O71" i="298"/>
  <c r="I70" i="298"/>
  <c r="F70" i="298" s="1"/>
  <c r="P71" i="298"/>
  <c r="J70" i="298"/>
  <c r="G70" i="298" s="1"/>
  <c r="D75" i="298"/>
  <c r="M75" i="298"/>
  <c r="L72" i="292"/>
  <c r="I71" i="292"/>
  <c r="F71" i="292" s="1"/>
  <c r="C73" i="292"/>
  <c r="T72" i="292"/>
  <c r="D73" i="292"/>
  <c r="M72" i="292"/>
  <c r="J71" i="292"/>
  <c r="G71" i="292" s="1"/>
  <c r="K72" i="292"/>
  <c r="H71" i="292"/>
  <c r="E71" i="292" s="1"/>
  <c r="H71" i="289"/>
  <c r="E71" i="289" s="1"/>
  <c r="K72" i="289"/>
  <c r="D73" i="289"/>
  <c r="L72" i="289"/>
  <c r="I71" i="289"/>
  <c r="F71" i="289" s="1"/>
  <c r="M72" i="289"/>
  <c r="J71" i="289"/>
  <c r="G71" i="289" s="1"/>
  <c r="C72" i="289"/>
  <c r="L73" i="286"/>
  <c r="C72" i="286"/>
  <c r="T71" i="286"/>
  <c r="D72" i="286"/>
  <c r="K73" i="286"/>
  <c r="N71" i="286"/>
  <c r="H70" i="286"/>
  <c r="E70" i="286" s="1"/>
  <c r="M73" i="286"/>
  <c r="L75" i="283"/>
  <c r="D74" i="283"/>
  <c r="O71" i="283"/>
  <c r="I70" i="283"/>
  <c r="F70" i="283" s="1"/>
  <c r="M73" i="283"/>
  <c r="C72" i="283"/>
  <c r="T71" i="283"/>
  <c r="P71" i="283"/>
  <c r="J70" i="283"/>
  <c r="G70" i="283" s="1"/>
  <c r="H71" i="283"/>
  <c r="E71" i="283" s="1"/>
  <c r="K72" i="283"/>
  <c r="M73" i="280"/>
  <c r="D73" i="280"/>
  <c r="T72" i="280"/>
  <c r="P71" i="280"/>
  <c r="J70" i="280"/>
  <c r="G70" i="280" s="1"/>
  <c r="L73" i="280"/>
  <c r="C74" i="280"/>
  <c r="K73" i="280"/>
  <c r="F71" i="277"/>
  <c r="C72" i="277"/>
  <c r="G72" i="277" s="1"/>
  <c r="E71" i="277"/>
  <c r="D73" i="277"/>
  <c r="T71" i="277"/>
  <c r="K73" i="277"/>
  <c r="M74" i="277"/>
  <c r="J73" i="277"/>
  <c r="L73" i="277"/>
  <c r="I72" i="277"/>
  <c r="G71" i="277"/>
  <c r="C75" i="265"/>
  <c r="M75" i="265"/>
  <c r="L73" i="265"/>
  <c r="H70" i="265"/>
  <c r="E70" i="265" s="1"/>
  <c r="I70" i="265"/>
  <c r="F70" i="265" s="1"/>
  <c r="J70" i="265"/>
  <c r="G70" i="265" s="1"/>
  <c r="K73" i="265"/>
  <c r="D75" i="265"/>
  <c r="T74" i="265"/>
  <c r="M36" i="262"/>
  <c r="N33" i="262"/>
  <c r="H32" i="262"/>
  <c r="E32" i="262" s="1"/>
  <c r="K36" i="262"/>
  <c r="J33" i="262"/>
  <c r="G33" i="262" s="1"/>
  <c r="D35" i="262"/>
  <c r="L37" i="262"/>
  <c r="C34" i="262"/>
  <c r="N33" i="259"/>
  <c r="H32" i="259"/>
  <c r="E32" i="259" s="1"/>
  <c r="D35" i="259"/>
  <c r="I33" i="259"/>
  <c r="F33" i="259" s="1"/>
  <c r="U202" i="319" l="1"/>
  <c r="U86" i="307"/>
  <c r="V71" i="268"/>
  <c r="W56" i="262"/>
  <c r="V44" i="259"/>
  <c r="Q202" i="319"/>
  <c r="R204" i="319"/>
  <c r="V204" i="319" s="1"/>
  <c r="S84" i="319"/>
  <c r="W84" i="319" s="1"/>
  <c r="W172" i="316"/>
  <c r="P171" i="316"/>
  <c r="P172" i="316" s="1"/>
  <c r="V172" i="316"/>
  <c r="V202" i="313"/>
  <c r="W75" i="310"/>
  <c r="P74" i="310"/>
  <c r="V75" i="310"/>
  <c r="U74" i="310"/>
  <c r="N73" i="310"/>
  <c r="H72" i="310"/>
  <c r="E72" i="310" s="1"/>
  <c r="W87" i="307"/>
  <c r="V173" i="307"/>
  <c r="W79" i="280"/>
  <c r="B74" i="268"/>
  <c r="V72" i="271"/>
  <c r="T71" i="271"/>
  <c r="W290" i="268"/>
  <c r="W291" i="268" s="1"/>
  <c r="O160" i="265"/>
  <c r="O161" i="265" s="1"/>
  <c r="P331" i="265"/>
  <c r="U40" i="259"/>
  <c r="W45" i="259"/>
  <c r="O44" i="259"/>
  <c r="O45" i="259" s="1"/>
  <c r="S322" i="292"/>
  <c r="S234" i="304"/>
  <c r="R300" i="292"/>
  <c r="U77" i="301"/>
  <c r="O91" i="292"/>
  <c r="Q267" i="292"/>
  <c r="V81" i="289"/>
  <c r="W115" i="289"/>
  <c r="V87" i="304"/>
  <c r="R241" i="289"/>
  <c r="N73" i="277"/>
  <c r="H73" i="277" s="1"/>
  <c r="Q99" i="304"/>
  <c r="U98" i="304"/>
  <c r="V77" i="301"/>
  <c r="W88" i="298"/>
  <c r="N88" i="292"/>
  <c r="U82" i="289"/>
  <c r="P34" i="262"/>
  <c r="N99" i="319"/>
  <c r="O88" i="313"/>
  <c r="W89" i="304"/>
  <c r="P88" i="292"/>
  <c r="U88" i="292"/>
  <c r="N72" i="280"/>
  <c r="H71" i="280"/>
  <c r="E71" i="280" s="1"/>
  <c r="T34" i="262"/>
  <c r="T72" i="316"/>
  <c r="S116" i="289"/>
  <c r="P34" i="259"/>
  <c r="J33" i="259"/>
  <c r="G33" i="259" s="1"/>
  <c r="Q89" i="292"/>
  <c r="S90" i="304"/>
  <c r="Q83" i="289"/>
  <c r="U83" i="289" s="1"/>
  <c r="P72" i="286"/>
  <c r="J71" i="286"/>
  <c r="G71" i="286" s="1"/>
  <c r="O81" i="289"/>
  <c r="T33" i="262"/>
  <c r="T72" i="310"/>
  <c r="R78" i="301"/>
  <c r="R92" i="292"/>
  <c r="O92" i="292" s="1"/>
  <c r="S89" i="292"/>
  <c r="P89" i="277"/>
  <c r="P115" i="289"/>
  <c r="T33" i="259"/>
  <c r="S78" i="301"/>
  <c r="P90" i="313"/>
  <c r="N87" i="313"/>
  <c r="O34" i="262"/>
  <c r="I33" i="262"/>
  <c r="F33" i="262" s="1"/>
  <c r="O73" i="319"/>
  <c r="I72" i="319"/>
  <c r="F72" i="319" s="1"/>
  <c r="R89" i="298"/>
  <c r="N72" i="298"/>
  <c r="H71" i="298"/>
  <c r="E71" i="298" s="1"/>
  <c r="N73" i="316"/>
  <c r="H72" i="316"/>
  <c r="E72" i="316" s="1"/>
  <c r="V91" i="292"/>
  <c r="W88" i="292"/>
  <c r="Q91" i="298"/>
  <c r="R82" i="289"/>
  <c r="V82" i="289" s="1"/>
  <c r="O75" i="277"/>
  <c r="S89" i="298"/>
  <c r="O72" i="280"/>
  <c r="I71" i="280"/>
  <c r="F71" i="280" s="1"/>
  <c r="P72" i="304"/>
  <c r="J71" i="304"/>
  <c r="G71" i="304" s="1"/>
  <c r="Q78" i="301"/>
  <c r="N82" i="289"/>
  <c r="P72" i="301"/>
  <c r="J71" i="301"/>
  <c r="G71" i="301" s="1"/>
  <c r="R88" i="304"/>
  <c r="V88" i="298"/>
  <c r="O72" i="286"/>
  <c r="I71" i="286"/>
  <c r="F71" i="286" s="1"/>
  <c r="O73" i="316"/>
  <c r="I72" i="316"/>
  <c r="F72" i="316" s="1"/>
  <c r="D75" i="319"/>
  <c r="T74" i="319"/>
  <c r="K74" i="319"/>
  <c r="H73" i="319"/>
  <c r="E73" i="319" s="1"/>
  <c r="C76" i="319"/>
  <c r="P73" i="319"/>
  <c r="J72" i="319"/>
  <c r="G72" i="319" s="1"/>
  <c r="M75" i="319"/>
  <c r="L77" i="319"/>
  <c r="D76" i="316"/>
  <c r="L76" i="316"/>
  <c r="K75" i="316"/>
  <c r="J73" i="316"/>
  <c r="G73" i="316" s="1"/>
  <c r="M74" i="316"/>
  <c r="C75" i="316"/>
  <c r="I73" i="313"/>
  <c r="F73" i="313" s="1"/>
  <c r="L74" i="313"/>
  <c r="C77" i="313"/>
  <c r="T75" i="313"/>
  <c r="D76" i="313"/>
  <c r="M74" i="313"/>
  <c r="J73" i="313"/>
  <c r="G73" i="313" s="1"/>
  <c r="K74" i="313"/>
  <c r="H73" i="313"/>
  <c r="E73" i="313" s="1"/>
  <c r="C77" i="310"/>
  <c r="K75" i="310"/>
  <c r="O74" i="310"/>
  <c r="I73" i="310"/>
  <c r="F73" i="310" s="1"/>
  <c r="D75" i="310"/>
  <c r="J73" i="310"/>
  <c r="G73" i="310" s="1"/>
  <c r="M74" i="310"/>
  <c r="L79" i="310"/>
  <c r="L76" i="307"/>
  <c r="K76" i="307"/>
  <c r="M75" i="307"/>
  <c r="J74" i="307"/>
  <c r="G74" i="307" s="1"/>
  <c r="O74" i="307"/>
  <c r="I73" i="307"/>
  <c r="F73" i="307" s="1"/>
  <c r="C77" i="307"/>
  <c r="D75" i="307"/>
  <c r="T74" i="307"/>
  <c r="N74" i="307"/>
  <c r="H73" i="307"/>
  <c r="E73" i="307" s="1"/>
  <c r="N72" i="304"/>
  <c r="H71" i="304"/>
  <c r="E71" i="304" s="1"/>
  <c r="K75" i="304"/>
  <c r="C77" i="304"/>
  <c r="M75" i="304"/>
  <c r="O72" i="304"/>
  <c r="I71" i="304"/>
  <c r="F71" i="304" s="1"/>
  <c r="L76" i="304"/>
  <c r="D77" i="304"/>
  <c r="T76" i="304"/>
  <c r="K73" i="301"/>
  <c r="H72" i="301"/>
  <c r="E72" i="301" s="1"/>
  <c r="O72" i="301"/>
  <c r="I71" i="301"/>
  <c r="F71" i="301" s="1"/>
  <c r="T72" i="301"/>
  <c r="D73" i="301"/>
  <c r="L74" i="301"/>
  <c r="C73" i="301"/>
  <c r="M74" i="301"/>
  <c r="O72" i="298"/>
  <c r="I71" i="298"/>
  <c r="F71" i="298" s="1"/>
  <c r="M76" i="298"/>
  <c r="L74" i="298"/>
  <c r="K75" i="298"/>
  <c r="P72" i="298"/>
  <c r="J71" i="298"/>
  <c r="G71" i="298" s="1"/>
  <c r="C73" i="298"/>
  <c r="T72" i="298"/>
  <c r="D76" i="298"/>
  <c r="H72" i="292"/>
  <c r="E72" i="292" s="1"/>
  <c r="K73" i="292"/>
  <c r="M73" i="292"/>
  <c r="J72" i="292"/>
  <c r="G72" i="292" s="1"/>
  <c r="D74" i="292"/>
  <c r="T73" i="292"/>
  <c r="C74" i="292"/>
  <c r="L73" i="292"/>
  <c r="I72" i="292"/>
  <c r="F72" i="292" s="1"/>
  <c r="C73" i="289"/>
  <c r="T73" i="289" s="1"/>
  <c r="M73" i="289"/>
  <c r="J72" i="289"/>
  <c r="G72" i="289" s="1"/>
  <c r="L73" i="289"/>
  <c r="I72" i="289"/>
  <c r="F72" i="289" s="1"/>
  <c r="T72" i="289"/>
  <c r="D74" i="289"/>
  <c r="K73" i="289"/>
  <c r="H72" i="289"/>
  <c r="E72" i="289" s="1"/>
  <c r="N72" i="286"/>
  <c r="H71" i="286"/>
  <c r="E71" i="286" s="1"/>
  <c r="K74" i="286"/>
  <c r="T72" i="286"/>
  <c r="D73" i="286"/>
  <c r="C73" i="286"/>
  <c r="L74" i="286"/>
  <c r="M74" i="286"/>
  <c r="C73" i="283"/>
  <c r="T72" i="283"/>
  <c r="M74" i="283"/>
  <c r="H72" i="283"/>
  <c r="E72" i="283" s="1"/>
  <c r="K73" i="283"/>
  <c r="O72" i="283"/>
  <c r="I71" i="283"/>
  <c r="F71" i="283" s="1"/>
  <c r="D75" i="283"/>
  <c r="P72" i="283"/>
  <c r="J71" i="283"/>
  <c r="G71" i="283" s="1"/>
  <c r="L76" i="283"/>
  <c r="L74" i="280"/>
  <c r="P72" i="280"/>
  <c r="J71" i="280"/>
  <c r="G71" i="280" s="1"/>
  <c r="T73" i="280"/>
  <c r="D74" i="280"/>
  <c r="K74" i="280"/>
  <c r="C75" i="280"/>
  <c r="M74" i="280"/>
  <c r="T72" i="277"/>
  <c r="I73" i="277"/>
  <c r="L74" i="277"/>
  <c r="M75" i="277"/>
  <c r="J74" i="277"/>
  <c r="K74" i="277"/>
  <c r="D74" i="277"/>
  <c r="E72" i="277"/>
  <c r="C73" i="277"/>
  <c r="F72" i="277"/>
  <c r="H71" i="265"/>
  <c r="E71" i="265" s="1"/>
  <c r="I71" i="265"/>
  <c r="F71" i="265" s="1"/>
  <c r="J71" i="265"/>
  <c r="G71" i="265" s="1"/>
  <c r="T75" i="265"/>
  <c r="D76" i="265"/>
  <c r="L74" i="265"/>
  <c r="M76" i="265"/>
  <c r="K74" i="265"/>
  <c r="C76" i="265"/>
  <c r="D36" i="262"/>
  <c r="K37" i="262"/>
  <c r="N34" i="262"/>
  <c r="H33" i="262"/>
  <c r="E33" i="262" s="1"/>
  <c r="P35" i="262"/>
  <c r="J34" i="262"/>
  <c r="G34" i="262" s="1"/>
  <c r="C35" i="262"/>
  <c r="M37" i="262"/>
  <c r="L38" i="262"/>
  <c r="D36" i="259"/>
  <c r="N34" i="259"/>
  <c r="H33" i="259"/>
  <c r="E33" i="259" s="1"/>
  <c r="I34" i="259"/>
  <c r="F34" i="259" s="1"/>
  <c r="U203" i="319" l="1"/>
  <c r="P75" i="310"/>
  <c r="V72" i="268"/>
  <c r="W57" i="262"/>
  <c r="V45" i="259"/>
  <c r="U41" i="259"/>
  <c r="S85" i="319"/>
  <c r="W85" i="319" s="1"/>
  <c r="R205" i="319"/>
  <c r="V205" i="319" s="1"/>
  <c r="Q203" i="319"/>
  <c r="V173" i="316"/>
  <c r="W173" i="316"/>
  <c r="V203" i="313"/>
  <c r="U75" i="310"/>
  <c r="V76" i="310"/>
  <c r="N74" i="310"/>
  <c r="H73" i="310"/>
  <c r="E73" i="310" s="1"/>
  <c r="W76" i="310"/>
  <c r="W88" i="307"/>
  <c r="U87" i="307"/>
  <c r="V174" i="307"/>
  <c r="P87" i="307"/>
  <c r="P88" i="307" s="1"/>
  <c r="W116" i="289"/>
  <c r="N76" i="283"/>
  <c r="N77" i="283" s="1"/>
  <c r="W80" i="280"/>
  <c r="B75" i="268"/>
  <c r="V73" i="271"/>
  <c r="T72" i="271"/>
  <c r="N96" i="265"/>
  <c r="N97" i="265" s="1"/>
  <c r="O162" i="265"/>
  <c r="S58" i="262"/>
  <c r="O46" i="259"/>
  <c r="W46" i="259"/>
  <c r="S235" i="304"/>
  <c r="R301" i="292"/>
  <c r="S323" i="292"/>
  <c r="Q268" i="292"/>
  <c r="R242" i="289"/>
  <c r="O89" i="313"/>
  <c r="U99" i="304"/>
  <c r="Q100" i="304"/>
  <c r="V89" i="298"/>
  <c r="W89" i="292"/>
  <c r="N83" i="289"/>
  <c r="P116" i="289"/>
  <c r="P90" i="277"/>
  <c r="T35" i="262"/>
  <c r="N100" i="319"/>
  <c r="N88" i="313"/>
  <c r="W90" i="304"/>
  <c r="U89" i="292"/>
  <c r="N89" i="292"/>
  <c r="P89" i="292"/>
  <c r="O82" i="289"/>
  <c r="N73" i="280"/>
  <c r="H72" i="280"/>
  <c r="E72" i="280" s="1"/>
  <c r="Q79" i="301"/>
  <c r="S79" i="301"/>
  <c r="Q90" i="292"/>
  <c r="T73" i="316"/>
  <c r="S90" i="298"/>
  <c r="O35" i="262"/>
  <c r="I34" i="262"/>
  <c r="F34" i="262" s="1"/>
  <c r="R89" i="304"/>
  <c r="P73" i="304"/>
  <c r="J72" i="304"/>
  <c r="G72" i="304" s="1"/>
  <c r="Q92" i="298"/>
  <c r="R79" i="301"/>
  <c r="S117" i="289"/>
  <c r="V88" i="304"/>
  <c r="R90" i="298"/>
  <c r="T34" i="259"/>
  <c r="S90" i="292"/>
  <c r="P91" i="313"/>
  <c r="W78" i="301"/>
  <c r="Q84" i="289"/>
  <c r="U84" i="289" s="1"/>
  <c r="N73" i="298"/>
  <c r="H72" i="298"/>
  <c r="E72" i="298" s="1"/>
  <c r="N78" i="301"/>
  <c r="T73" i="310"/>
  <c r="R83" i="289"/>
  <c r="P35" i="259"/>
  <c r="J34" i="259"/>
  <c r="G34" i="259" s="1"/>
  <c r="W89" i="298"/>
  <c r="O73" i="280"/>
  <c r="I72" i="280"/>
  <c r="F72" i="280" s="1"/>
  <c r="N74" i="277"/>
  <c r="H74" i="277" s="1"/>
  <c r="U78" i="301"/>
  <c r="P73" i="286"/>
  <c r="J72" i="286"/>
  <c r="G72" i="286" s="1"/>
  <c r="S91" i="304"/>
  <c r="U91" i="298"/>
  <c r="P73" i="301"/>
  <c r="J72" i="301"/>
  <c r="G72" i="301" s="1"/>
  <c r="V92" i="292"/>
  <c r="V78" i="301"/>
  <c r="N74" i="316"/>
  <c r="H73" i="316"/>
  <c r="E73" i="316" s="1"/>
  <c r="R93" i="292"/>
  <c r="O74" i="319"/>
  <c r="I73" i="319"/>
  <c r="F73" i="319" s="1"/>
  <c r="O74" i="316"/>
  <c r="I73" i="316"/>
  <c r="F73" i="316" s="1"/>
  <c r="O73" i="286"/>
  <c r="I72" i="286"/>
  <c r="F72" i="286" s="1"/>
  <c r="C77" i="319"/>
  <c r="M76" i="319"/>
  <c r="H74" i="319"/>
  <c r="E74" i="319" s="1"/>
  <c r="K75" i="319"/>
  <c r="L78" i="319"/>
  <c r="P74" i="319"/>
  <c r="J73" i="319"/>
  <c r="G73" i="319" s="1"/>
  <c r="T75" i="319"/>
  <c r="D76" i="319"/>
  <c r="J74" i="316"/>
  <c r="G74" i="316" s="1"/>
  <c r="M75" i="316"/>
  <c r="C76" i="316"/>
  <c r="K76" i="316"/>
  <c r="L77" i="316"/>
  <c r="D77" i="316"/>
  <c r="H74" i="313"/>
  <c r="E74" i="313" s="1"/>
  <c r="K75" i="313"/>
  <c r="M75" i="313"/>
  <c r="J74" i="313"/>
  <c r="G74" i="313" s="1"/>
  <c r="D77" i="313"/>
  <c r="T76" i="313"/>
  <c r="C78" i="313"/>
  <c r="I74" i="313"/>
  <c r="F74" i="313" s="1"/>
  <c r="L75" i="313"/>
  <c r="D76" i="310"/>
  <c r="O75" i="310"/>
  <c r="I74" i="310"/>
  <c r="F74" i="310" s="1"/>
  <c r="K76" i="310"/>
  <c r="L80" i="310"/>
  <c r="C78" i="310"/>
  <c r="M75" i="310"/>
  <c r="J74" i="310"/>
  <c r="G74" i="310" s="1"/>
  <c r="C78" i="307"/>
  <c r="T75" i="307"/>
  <c r="D76" i="307"/>
  <c r="O75" i="307"/>
  <c r="I74" i="307"/>
  <c r="F74" i="307" s="1"/>
  <c r="N75" i="307"/>
  <c r="H74" i="307"/>
  <c r="E74" i="307" s="1"/>
  <c r="J75" i="307"/>
  <c r="G75" i="307" s="1"/>
  <c r="M76" i="307"/>
  <c r="K77" i="307"/>
  <c r="L77" i="307"/>
  <c r="O73" i="304"/>
  <c r="I72" i="304"/>
  <c r="F72" i="304" s="1"/>
  <c r="M76" i="304"/>
  <c r="C78" i="304"/>
  <c r="K76" i="304"/>
  <c r="T77" i="304"/>
  <c r="D78" i="304"/>
  <c r="L77" i="304"/>
  <c r="N73" i="304"/>
  <c r="H72" i="304"/>
  <c r="E72" i="304" s="1"/>
  <c r="C74" i="301"/>
  <c r="L75" i="301"/>
  <c r="D74" i="301"/>
  <c r="T73" i="301"/>
  <c r="O73" i="301"/>
  <c r="I72" i="301"/>
  <c r="F72" i="301" s="1"/>
  <c r="M75" i="301"/>
  <c r="H73" i="301"/>
  <c r="E73" i="301" s="1"/>
  <c r="K74" i="301"/>
  <c r="C74" i="298"/>
  <c r="T73" i="298"/>
  <c r="P73" i="298"/>
  <c r="J72" i="298"/>
  <c r="G72" i="298" s="1"/>
  <c r="K76" i="298"/>
  <c r="D77" i="298"/>
  <c r="L75" i="298"/>
  <c r="M77" i="298"/>
  <c r="O73" i="298"/>
  <c r="I72" i="298"/>
  <c r="F72" i="298" s="1"/>
  <c r="I73" i="292"/>
  <c r="F73" i="292" s="1"/>
  <c r="L74" i="292"/>
  <c r="C75" i="292"/>
  <c r="T74" i="292"/>
  <c r="D75" i="292"/>
  <c r="J73" i="292"/>
  <c r="G73" i="292" s="1"/>
  <c r="M74" i="292"/>
  <c r="K74" i="292"/>
  <c r="H73" i="292"/>
  <c r="E73" i="292" s="1"/>
  <c r="D75" i="289"/>
  <c r="L74" i="289"/>
  <c r="I73" i="289"/>
  <c r="F73" i="289" s="1"/>
  <c r="M74" i="289"/>
  <c r="J73" i="289"/>
  <c r="G73" i="289" s="1"/>
  <c r="C74" i="289"/>
  <c r="K74" i="289"/>
  <c r="H73" i="289"/>
  <c r="E73" i="289" s="1"/>
  <c r="L75" i="286"/>
  <c r="C74" i="286"/>
  <c r="T73" i="286"/>
  <c r="D74" i="286"/>
  <c r="K75" i="286"/>
  <c r="M75" i="286"/>
  <c r="N73" i="286"/>
  <c r="H72" i="286"/>
  <c r="E72" i="286" s="1"/>
  <c r="K74" i="283"/>
  <c r="H73" i="283"/>
  <c r="E73" i="283" s="1"/>
  <c r="M75" i="283"/>
  <c r="L77" i="283"/>
  <c r="P73" i="283"/>
  <c r="J72" i="283"/>
  <c r="G72" i="283" s="1"/>
  <c r="C74" i="283"/>
  <c r="T73" i="283"/>
  <c r="D76" i="283"/>
  <c r="O73" i="283"/>
  <c r="I72" i="283"/>
  <c r="F72" i="283" s="1"/>
  <c r="D75" i="280"/>
  <c r="T74" i="280"/>
  <c r="C76" i="280"/>
  <c r="K75" i="280"/>
  <c r="P73" i="280"/>
  <c r="J72" i="280"/>
  <c r="G72" i="280" s="1"/>
  <c r="M75" i="280"/>
  <c r="L75" i="280"/>
  <c r="F73" i="277"/>
  <c r="E73" i="277"/>
  <c r="C74" i="277"/>
  <c r="T74" i="277" s="1"/>
  <c r="T73" i="277"/>
  <c r="D75" i="277"/>
  <c r="G73" i="277"/>
  <c r="M76" i="277"/>
  <c r="J75" i="277"/>
  <c r="K75" i="277"/>
  <c r="I74" i="277"/>
  <c r="L75" i="277"/>
  <c r="M77" i="265"/>
  <c r="L75" i="265"/>
  <c r="T76" i="265"/>
  <c r="D77" i="265"/>
  <c r="C77" i="265"/>
  <c r="J72" i="265"/>
  <c r="G72" i="265" s="1"/>
  <c r="K75" i="265"/>
  <c r="I72" i="265"/>
  <c r="F72" i="265" s="1"/>
  <c r="H72" i="265"/>
  <c r="E72" i="265" s="1"/>
  <c r="C36" i="262"/>
  <c r="J35" i="262"/>
  <c r="G35" i="262" s="1"/>
  <c r="K38" i="262"/>
  <c r="L39" i="262"/>
  <c r="N35" i="262"/>
  <c r="H34" i="262"/>
  <c r="E34" i="262" s="1"/>
  <c r="M38" i="262"/>
  <c r="D37" i="262"/>
  <c r="N35" i="259"/>
  <c r="H34" i="259"/>
  <c r="E34" i="259" s="1"/>
  <c r="I35" i="259"/>
  <c r="F35" i="259" s="1"/>
  <c r="D37" i="259"/>
  <c r="W90" i="292" l="1"/>
  <c r="U204" i="319"/>
  <c r="V73" i="268"/>
  <c r="W58" i="262"/>
  <c r="V46" i="259"/>
  <c r="Q204" i="319"/>
  <c r="R206" i="319"/>
  <c r="V206" i="319" s="1"/>
  <c r="S86" i="319"/>
  <c r="W86" i="319" s="1"/>
  <c r="W174" i="316"/>
  <c r="P173" i="316"/>
  <c r="P174" i="316" s="1"/>
  <c r="V174" i="316"/>
  <c r="V204" i="313"/>
  <c r="N75" i="310"/>
  <c r="H74" i="310"/>
  <c r="E74" i="310" s="1"/>
  <c r="V77" i="310"/>
  <c r="W77" i="310"/>
  <c r="P76" i="310"/>
  <c r="U76" i="310"/>
  <c r="U88" i="307"/>
  <c r="W89" i="307"/>
  <c r="V175" i="307"/>
  <c r="W81" i="280"/>
  <c r="B76" i="268"/>
  <c r="V74" i="271"/>
  <c r="T73" i="271"/>
  <c r="W292" i="268"/>
  <c r="W293" i="268" s="1"/>
  <c r="P332" i="265"/>
  <c r="P333" i="265" s="1"/>
  <c r="N98" i="265"/>
  <c r="U42" i="259"/>
  <c r="W47" i="259"/>
  <c r="R302" i="292"/>
  <c r="S236" i="304"/>
  <c r="S324" i="292"/>
  <c r="O90" i="313"/>
  <c r="O91" i="313" s="1"/>
  <c r="N89" i="313"/>
  <c r="V90" i="298"/>
  <c r="Q269" i="292"/>
  <c r="P117" i="289"/>
  <c r="V79" i="301"/>
  <c r="W90" i="298"/>
  <c r="R243" i="289"/>
  <c r="T36" i="262"/>
  <c r="Q101" i="304"/>
  <c r="U100" i="304"/>
  <c r="U90" i="292"/>
  <c r="O83" i="289"/>
  <c r="P36" i="262"/>
  <c r="N101" i="319"/>
  <c r="P92" i="313"/>
  <c r="U79" i="301"/>
  <c r="N79" i="301"/>
  <c r="N90" i="292"/>
  <c r="V93" i="292"/>
  <c r="V83" i="289"/>
  <c r="N74" i="280"/>
  <c r="H73" i="280"/>
  <c r="E73" i="280" s="1"/>
  <c r="R94" i="292"/>
  <c r="Q85" i="289"/>
  <c r="R90" i="304"/>
  <c r="P74" i="286"/>
  <c r="J73" i="286"/>
  <c r="G73" i="286" s="1"/>
  <c r="T74" i="316"/>
  <c r="P74" i="301"/>
  <c r="J73" i="301"/>
  <c r="G73" i="301" s="1"/>
  <c r="P36" i="259"/>
  <c r="J35" i="259"/>
  <c r="G35" i="259" s="1"/>
  <c r="O75" i="319"/>
  <c r="I74" i="319"/>
  <c r="F74" i="319" s="1"/>
  <c r="N75" i="316"/>
  <c r="H74" i="316"/>
  <c r="E74" i="316" s="1"/>
  <c r="U92" i="298"/>
  <c r="S91" i="292"/>
  <c r="Q93" i="298"/>
  <c r="S80" i="301"/>
  <c r="P91" i="277"/>
  <c r="T74" i="310"/>
  <c r="W79" i="301"/>
  <c r="R80" i="301"/>
  <c r="P90" i="292"/>
  <c r="O74" i="280"/>
  <c r="I73" i="280"/>
  <c r="F73" i="280" s="1"/>
  <c r="T35" i="259"/>
  <c r="V89" i="304"/>
  <c r="O93" i="292"/>
  <c r="O76" i="277"/>
  <c r="S91" i="298"/>
  <c r="W91" i="298" s="1"/>
  <c r="Q91" i="292"/>
  <c r="S118" i="289"/>
  <c r="P118" i="289" s="1"/>
  <c r="S92" i="304"/>
  <c r="N74" i="298"/>
  <c r="H73" i="298"/>
  <c r="E73" i="298" s="1"/>
  <c r="P74" i="304"/>
  <c r="J73" i="304"/>
  <c r="G73" i="304" s="1"/>
  <c r="W117" i="289"/>
  <c r="R91" i="298"/>
  <c r="N84" i="289"/>
  <c r="O36" i="262"/>
  <c r="I35" i="262"/>
  <c r="F35" i="262" s="1"/>
  <c r="Q80" i="301"/>
  <c r="N75" i="277"/>
  <c r="H75" i="277" s="1"/>
  <c r="R84" i="289"/>
  <c r="O84" i="289" s="1"/>
  <c r="W91" i="304"/>
  <c r="O74" i="286"/>
  <c r="I73" i="286"/>
  <c r="F73" i="286" s="1"/>
  <c r="O75" i="316"/>
  <c r="I74" i="316"/>
  <c r="F74" i="316" s="1"/>
  <c r="P75" i="319"/>
  <c r="J74" i="319"/>
  <c r="G74" i="319" s="1"/>
  <c r="L79" i="319"/>
  <c r="H75" i="319"/>
  <c r="E75" i="319" s="1"/>
  <c r="K76" i="319"/>
  <c r="M77" i="319"/>
  <c r="D77" i="319"/>
  <c r="T76" i="319"/>
  <c r="C78" i="319"/>
  <c r="D78" i="316"/>
  <c r="L78" i="316"/>
  <c r="K77" i="316"/>
  <c r="C77" i="316"/>
  <c r="M76" i="316"/>
  <c r="J75" i="316"/>
  <c r="G75" i="316" s="1"/>
  <c r="C79" i="313"/>
  <c r="D78" i="313"/>
  <c r="T77" i="313"/>
  <c r="J75" i="313"/>
  <c r="G75" i="313" s="1"/>
  <c r="M76" i="313"/>
  <c r="I75" i="313"/>
  <c r="F75" i="313" s="1"/>
  <c r="L76" i="313"/>
  <c r="H75" i="313"/>
  <c r="E75" i="313" s="1"/>
  <c r="K76" i="313"/>
  <c r="L81" i="310"/>
  <c r="K77" i="310"/>
  <c r="O76" i="310"/>
  <c r="I75" i="310"/>
  <c r="F75" i="310" s="1"/>
  <c r="C79" i="310"/>
  <c r="J75" i="310"/>
  <c r="G75" i="310" s="1"/>
  <c r="M76" i="310"/>
  <c r="D77" i="310"/>
  <c r="N76" i="307"/>
  <c r="H75" i="307"/>
  <c r="E75" i="307" s="1"/>
  <c r="O76" i="307"/>
  <c r="I75" i="307"/>
  <c r="F75" i="307" s="1"/>
  <c r="D77" i="307"/>
  <c r="T76" i="307"/>
  <c r="K78" i="307"/>
  <c r="M77" i="307"/>
  <c r="J76" i="307"/>
  <c r="G76" i="307" s="1"/>
  <c r="L78" i="307"/>
  <c r="C79" i="307"/>
  <c r="T78" i="304"/>
  <c r="D79" i="304"/>
  <c r="K77" i="304"/>
  <c r="M77" i="304"/>
  <c r="N74" i="304"/>
  <c r="H73" i="304"/>
  <c r="E73" i="304" s="1"/>
  <c r="L78" i="304"/>
  <c r="C79" i="304"/>
  <c r="O74" i="304"/>
  <c r="I73" i="304"/>
  <c r="F73" i="304" s="1"/>
  <c r="M76" i="301"/>
  <c r="O74" i="301"/>
  <c r="I73" i="301"/>
  <c r="F73" i="301" s="1"/>
  <c r="D75" i="301"/>
  <c r="T74" i="301"/>
  <c r="L76" i="301"/>
  <c r="H74" i="301"/>
  <c r="E74" i="301" s="1"/>
  <c r="K75" i="301"/>
  <c r="C75" i="301"/>
  <c r="K77" i="298"/>
  <c r="D78" i="298"/>
  <c r="P74" i="298"/>
  <c r="J73" i="298"/>
  <c r="G73" i="298" s="1"/>
  <c r="O74" i="298"/>
  <c r="I73" i="298"/>
  <c r="F73" i="298" s="1"/>
  <c r="M78" i="298"/>
  <c r="L76" i="298"/>
  <c r="C75" i="298"/>
  <c r="T74" i="298"/>
  <c r="K75" i="292"/>
  <c r="H74" i="292"/>
  <c r="E74" i="292" s="1"/>
  <c r="M75" i="292"/>
  <c r="J74" i="292"/>
  <c r="G74" i="292" s="1"/>
  <c r="D76" i="292"/>
  <c r="T75" i="292"/>
  <c r="C76" i="292"/>
  <c r="I74" i="292"/>
  <c r="F74" i="292" s="1"/>
  <c r="L75" i="292"/>
  <c r="H74" i="289"/>
  <c r="E74" i="289" s="1"/>
  <c r="K75" i="289"/>
  <c r="C75" i="289"/>
  <c r="T75" i="289" s="1"/>
  <c r="J74" i="289"/>
  <c r="G74" i="289" s="1"/>
  <c r="M75" i="289"/>
  <c r="I74" i="289"/>
  <c r="F74" i="289" s="1"/>
  <c r="L75" i="289"/>
  <c r="D76" i="289"/>
  <c r="T74" i="289"/>
  <c r="K76" i="286"/>
  <c r="M76" i="286"/>
  <c r="T74" i="286"/>
  <c r="D75" i="286"/>
  <c r="C75" i="286"/>
  <c r="L76" i="286"/>
  <c r="N74" i="286"/>
  <c r="H73" i="286"/>
  <c r="E73" i="286" s="1"/>
  <c r="C75" i="283"/>
  <c r="T74" i="283"/>
  <c r="P74" i="283"/>
  <c r="J73" i="283"/>
  <c r="G73" i="283" s="1"/>
  <c r="L78" i="283"/>
  <c r="O74" i="283"/>
  <c r="I73" i="283"/>
  <c r="F73" i="283" s="1"/>
  <c r="M76" i="283"/>
  <c r="D77" i="283"/>
  <c r="H74" i="283"/>
  <c r="E74" i="283" s="1"/>
  <c r="K75" i="283"/>
  <c r="M76" i="280"/>
  <c r="K76" i="280"/>
  <c r="P74" i="280"/>
  <c r="J73" i="280"/>
  <c r="G73" i="280" s="1"/>
  <c r="C77" i="280"/>
  <c r="D76" i="280"/>
  <c r="T75" i="280"/>
  <c r="L76" i="280"/>
  <c r="G74" i="277"/>
  <c r="M77" i="277"/>
  <c r="J76" i="277"/>
  <c r="D76" i="277"/>
  <c r="K76" i="277"/>
  <c r="E74" i="277"/>
  <c r="C75" i="277"/>
  <c r="F74" i="277"/>
  <c r="L76" i="277"/>
  <c r="I75" i="277"/>
  <c r="J73" i="265"/>
  <c r="G73" i="265" s="1"/>
  <c r="C78" i="265"/>
  <c r="I73" i="265"/>
  <c r="F73" i="265" s="1"/>
  <c r="H73" i="265"/>
  <c r="E73" i="265" s="1"/>
  <c r="K76" i="265"/>
  <c r="M78" i="265"/>
  <c r="T77" i="265"/>
  <c r="D78" i="265"/>
  <c r="L76" i="265"/>
  <c r="N36" i="262"/>
  <c r="H35" i="262"/>
  <c r="E35" i="262" s="1"/>
  <c r="D38" i="262"/>
  <c r="C37" i="262"/>
  <c r="M39" i="262"/>
  <c r="L40" i="262"/>
  <c r="K39" i="262"/>
  <c r="I36" i="259"/>
  <c r="F36" i="259" s="1"/>
  <c r="N36" i="259"/>
  <c r="H35" i="259"/>
  <c r="E35" i="259" s="1"/>
  <c r="D38" i="259"/>
  <c r="W87" i="319" l="1"/>
  <c r="V91" i="298"/>
  <c r="W90" i="307"/>
  <c r="V74" i="268"/>
  <c r="W59" i="262"/>
  <c r="V47" i="259"/>
  <c r="S87" i="319"/>
  <c r="R207" i="319"/>
  <c r="V207" i="319" s="1"/>
  <c r="Q205" i="319"/>
  <c r="U205" i="319" s="1"/>
  <c r="V175" i="316"/>
  <c r="W175" i="316"/>
  <c r="V205" i="313"/>
  <c r="P77" i="310"/>
  <c r="W78" i="310"/>
  <c r="V78" i="310"/>
  <c r="U77" i="310"/>
  <c r="N76" i="310"/>
  <c r="H75" i="310"/>
  <c r="E75" i="310" s="1"/>
  <c r="P89" i="307"/>
  <c r="P90" i="307" s="1"/>
  <c r="U89" i="307"/>
  <c r="V176" i="307"/>
  <c r="N78" i="283"/>
  <c r="N79" i="283" s="1"/>
  <c r="W82" i="280"/>
  <c r="B77" i="268"/>
  <c r="V75" i="271"/>
  <c r="T74" i="271"/>
  <c r="P334" i="265"/>
  <c r="O163" i="265"/>
  <c r="O164" i="265" s="1"/>
  <c r="O47" i="259"/>
  <c r="O48" i="259" s="1"/>
  <c r="W48" i="259"/>
  <c r="U43" i="259"/>
  <c r="P37" i="262"/>
  <c r="S325" i="292"/>
  <c r="R303" i="292"/>
  <c r="S237" i="304"/>
  <c r="Q270" i="292"/>
  <c r="J36" i="262"/>
  <c r="G36" i="262" s="1"/>
  <c r="T37" i="262"/>
  <c r="V94" i="292"/>
  <c r="N85" i="289"/>
  <c r="R244" i="289"/>
  <c r="U101" i="304"/>
  <c r="Q102" i="304"/>
  <c r="V90" i="304"/>
  <c r="P91" i="292"/>
  <c r="O94" i="292"/>
  <c r="O77" i="277"/>
  <c r="P92" i="277"/>
  <c r="N102" i="319"/>
  <c r="W80" i="301"/>
  <c r="N75" i="280"/>
  <c r="H74" i="280"/>
  <c r="E74" i="280" s="1"/>
  <c r="W92" i="304"/>
  <c r="P93" i="313"/>
  <c r="P94" i="313" s="1"/>
  <c r="R85" i="289"/>
  <c r="O85" i="289" s="1"/>
  <c r="R92" i="298"/>
  <c r="V92" i="298" s="1"/>
  <c r="O75" i="280"/>
  <c r="I74" i="280"/>
  <c r="F74" i="280" s="1"/>
  <c r="R81" i="301"/>
  <c r="S92" i="292"/>
  <c r="Q86" i="289"/>
  <c r="N86" i="289" s="1"/>
  <c r="N90" i="313"/>
  <c r="Q81" i="301"/>
  <c r="N75" i="298"/>
  <c r="H74" i="298"/>
  <c r="E74" i="298" s="1"/>
  <c r="S93" i="304"/>
  <c r="S119" i="289"/>
  <c r="P119" i="289" s="1"/>
  <c r="T75" i="316"/>
  <c r="W91" i="292"/>
  <c r="N76" i="277"/>
  <c r="H76" i="277" s="1"/>
  <c r="U80" i="301"/>
  <c r="U93" i="298"/>
  <c r="P75" i="301"/>
  <c r="J74" i="301"/>
  <c r="G74" i="301" s="1"/>
  <c r="U85" i="289"/>
  <c r="T36" i="259"/>
  <c r="V80" i="301"/>
  <c r="P87" i="271"/>
  <c r="Q92" i="292"/>
  <c r="N80" i="301"/>
  <c r="O37" i="262"/>
  <c r="I36" i="262"/>
  <c r="F36" i="262" s="1"/>
  <c r="U91" i="292"/>
  <c r="S81" i="301"/>
  <c r="N76" i="316"/>
  <c r="H75" i="316"/>
  <c r="E75" i="316" s="1"/>
  <c r="P75" i="286"/>
  <c r="J74" i="286"/>
  <c r="G74" i="286" s="1"/>
  <c r="R91" i="304"/>
  <c r="S92" i="298"/>
  <c r="W92" i="298" s="1"/>
  <c r="P75" i="304"/>
  <c r="J74" i="304"/>
  <c r="G74" i="304" s="1"/>
  <c r="V84" i="289"/>
  <c r="O76" i="319"/>
  <c r="I75" i="319"/>
  <c r="F75" i="319" s="1"/>
  <c r="R95" i="292"/>
  <c r="W118" i="289"/>
  <c r="N91" i="292"/>
  <c r="T75" i="310"/>
  <c r="Q94" i="298"/>
  <c r="P37" i="259"/>
  <c r="J36" i="259"/>
  <c r="G36" i="259" s="1"/>
  <c r="O76" i="316"/>
  <c r="I75" i="316"/>
  <c r="F75" i="316" s="1"/>
  <c r="O75" i="286"/>
  <c r="I74" i="286"/>
  <c r="F74" i="286" s="1"/>
  <c r="D78" i="319"/>
  <c r="T77" i="319"/>
  <c r="H76" i="319"/>
  <c r="E76" i="319" s="1"/>
  <c r="K77" i="319"/>
  <c r="M78" i="319"/>
  <c r="L80" i="319"/>
  <c r="C79" i="319"/>
  <c r="P76" i="319"/>
  <c r="J75" i="319"/>
  <c r="G75" i="319" s="1"/>
  <c r="C78" i="316"/>
  <c r="K78" i="316"/>
  <c r="M77" i="316"/>
  <c r="J76" i="316"/>
  <c r="G76" i="316" s="1"/>
  <c r="L79" i="316"/>
  <c r="D79" i="316"/>
  <c r="H76" i="313"/>
  <c r="E76" i="313" s="1"/>
  <c r="K77" i="313"/>
  <c r="L77" i="313"/>
  <c r="I76" i="313"/>
  <c r="F76" i="313" s="1"/>
  <c r="M77" i="313"/>
  <c r="J76" i="313"/>
  <c r="G76" i="313" s="1"/>
  <c r="D79" i="313"/>
  <c r="T78" i="313"/>
  <c r="C80" i="313"/>
  <c r="M77" i="310"/>
  <c r="J76" i="310"/>
  <c r="G76" i="310" s="1"/>
  <c r="C80" i="310"/>
  <c r="O77" i="310"/>
  <c r="I76" i="310"/>
  <c r="F76" i="310" s="1"/>
  <c r="K78" i="310"/>
  <c r="D78" i="310"/>
  <c r="L82" i="310"/>
  <c r="J77" i="307"/>
  <c r="G77" i="307" s="1"/>
  <c r="M78" i="307"/>
  <c r="D78" i="307"/>
  <c r="T77" i="307"/>
  <c r="K79" i="307"/>
  <c r="L79" i="307"/>
  <c r="O77" i="307"/>
  <c r="I76" i="307"/>
  <c r="F76" i="307" s="1"/>
  <c r="C80" i="307"/>
  <c r="N77" i="307"/>
  <c r="H76" i="307"/>
  <c r="E76" i="307" s="1"/>
  <c r="L79" i="304"/>
  <c r="N75" i="304"/>
  <c r="H74" i="304"/>
  <c r="E74" i="304" s="1"/>
  <c r="M78" i="304"/>
  <c r="K78" i="304"/>
  <c r="O75" i="304"/>
  <c r="I74" i="304"/>
  <c r="F74" i="304" s="1"/>
  <c r="T79" i="304"/>
  <c r="D80" i="304"/>
  <c r="C80" i="304"/>
  <c r="K76" i="301"/>
  <c r="H75" i="301"/>
  <c r="E75" i="301" s="1"/>
  <c r="C76" i="301"/>
  <c r="D76" i="301"/>
  <c r="T75" i="301"/>
  <c r="O75" i="301"/>
  <c r="I74" i="301"/>
  <c r="F74" i="301" s="1"/>
  <c r="M77" i="301"/>
  <c r="L77" i="301"/>
  <c r="M79" i="298"/>
  <c r="O75" i="298"/>
  <c r="I74" i="298"/>
  <c r="F74" i="298" s="1"/>
  <c r="P75" i="298"/>
  <c r="J74" i="298"/>
  <c r="G74" i="298" s="1"/>
  <c r="D79" i="298"/>
  <c r="C76" i="298"/>
  <c r="T75" i="298"/>
  <c r="K78" i="298"/>
  <c r="L77" i="298"/>
  <c r="C77" i="292"/>
  <c r="I75" i="292"/>
  <c r="F75" i="292" s="1"/>
  <c r="L76" i="292"/>
  <c r="T76" i="292"/>
  <c r="D77" i="292"/>
  <c r="M76" i="292"/>
  <c r="J75" i="292"/>
  <c r="G75" i="292" s="1"/>
  <c r="K76" i="292"/>
  <c r="H75" i="292"/>
  <c r="E75" i="292" s="1"/>
  <c r="D77" i="289"/>
  <c r="I75" i="289"/>
  <c r="F75" i="289" s="1"/>
  <c r="L76" i="289"/>
  <c r="C76" i="289"/>
  <c r="M76" i="289"/>
  <c r="J75" i="289"/>
  <c r="G75" i="289" s="1"/>
  <c r="H75" i="289"/>
  <c r="E75" i="289" s="1"/>
  <c r="K76" i="289"/>
  <c r="L77" i="286"/>
  <c r="C76" i="286"/>
  <c r="D76" i="286"/>
  <c r="T75" i="286"/>
  <c r="M77" i="286"/>
  <c r="N75" i="286"/>
  <c r="H74" i="286"/>
  <c r="E74" i="286" s="1"/>
  <c r="K77" i="286"/>
  <c r="O75" i="283"/>
  <c r="I74" i="283"/>
  <c r="F74" i="283" s="1"/>
  <c r="L79" i="283"/>
  <c r="K76" i="283"/>
  <c r="H75" i="283"/>
  <c r="E75" i="283" s="1"/>
  <c r="P75" i="283"/>
  <c r="J74" i="283"/>
  <c r="G74" i="283" s="1"/>
  <c r="D78" i="283"/>
  <c r="M77" i="283"/>
  <c r="C76" i="283"/>
  <c r="T75" i="283"/>
  <c r="D77" i="280"/>
  <c r="T76" i="280"/>
  <c r="P75" i="280"/>
  <c r="J74" i="280"/>
  <c r="G74" i="280" s="1"/>
  <c r="K77" i="280"/>
  <c r="C78" i="280"/>
  <c r="M77" i="280"/>
  <c r="L77" i="280"/>
  <c r="I76" i="277"/>
  <c r="L77" i="277"/>
  <c r="F75" i="277"/>
  <c r="E75" i="277"/>
  <c r="C76" i="277"/>
  <c r="T76" i="277" s="1"/>
  <c r="K77" i="277"/>
  <c r="D77" i="277"/>
  <c r="G75" i="277"/>
  <c r="T75" i="277"/>
  <c r="M78" i="277"/>
  <c r="J77" i="277"/>
  <c r="K77" i="265"/>
  <c r="I74" i="265"/>
  <c r="F74" i="265" s="1"/>
  <c r="C79" i="265"/>
  <c r="D79" i="265"/>
  <c r="T78" i="265"/>
  <c r="L77" i="265"/>
  <c r="M79" i="265"/>
  <c r="H74" i="265"/>
  <c r="E74" i="265" s="1"/>
  <c r="J74" i="265"/>
  <c r="G74" i="265" s="1"/>
  <c r="C38" i="262"/>
  <c r="T38" i="262" s="1"/>
  <c r="M40" i="262"/>
  <c r="D39" i="262"/>
  <c r="K40" i="262"/>
  <c r="P38" i="262"/>
  <c r="J37" i="262"/>
  <c r="G37" i="262" s="1"/>
  <c r="L41" i="262"/>
  <c r="N37" i="262"/>
  <c r="H36" i="262"/>
  <c r="E36" i="262" s="1"/>
  <c r="D39" i="259"/>
  <c r="N37" i="259"/>
  <c r="H36" i="259"/>
  <c r="E36" i="259" s="1"/>
  <c r="I37" i="259"/>
  <c r="F37" i="259" s="1"/>
  <c r="V75" i="268" l="1"/>
  <c r="W60" i="262"/>
  <c r="V48" i="259"/>
  <c r="Q206" i="319"/>
  <c r="U206" i="319" s="1"/>
  <c r="R208" i="319"/>
  <c r="V208" i="319" s="1"/>
  <c r="S88" i="319"/>
  <c r="W88" i="319" s="1"/>
  <c r="W176" i="316"/>
  <c r="P175" i="316"/>
  <c r="P176" i="316" s="1"/>
  <c r="V176" i="316"/>
  <c r="V206" i="313"/>
  <c r="U78" i="310"/>
  <c r="V79" i="310"/>
  <c r="N77" i="310"/>
  <c r="H76" i="310"/>
  <c r="E76" i="310" s="1"/>
  <c r="W79" i="310"/>
  <c r="P78" i="310"/>
  <c r="U90" i="307"/>
  <c r="W91" i="307"/>
  <c r="V177" i="307"/>
  <c r="W83" i="280"/>
  <c r="B78" i="268"/>
  <c r="V76" i="271"/>
  <c r="T75" i="271"/>
  <c r="W294" i="268"/>
  <c r="W295" i="268" s="1"/>
  <c r="N99" i="265"/>
  <c r="N100" i="265" s="1"/>
  <c r="U44" i="259"/>
  <c r="W49" i="259"/>
  <c r="P93" i="277"/>
  <c r="R304" i="292"/>
  <c r="S326" i="292"/>
  <c r="S238" i="304"/>
  <c r="V95" i="292"/>
  <c r="Q271" i="292"/>
  <c r="P92" i="292"/>
  <c r="R245" i="289"/>
  <c r="Q103" i="304"/>
  <c r="U102" i="304"/>
  <c r="N81" i="301"/>
  <c r="N92" i="292"/>
  <c r="V85" i="289"/>
  <c r="P88" i="271"/>
  <c r="N103" i="319"/>
  <c r="P95" i="313"/>
  <c r="W93" i="304"/>
  <c r="W94" i="304" s="1"/>
  <c r="W95" i="304" s="1"/>
  <c r="W96" i="304" s="1"/>
  <c r="W97" i="304" s="1"/>
  <c r="W98" i="304" s="1"/>
  <c r="W99" i="304" s="1"/>
  <c r="W100" i="304" s="1"/>
  <c r="W101" i="304" s="1"/>
  <c r="W102" i="304" s="1"/>
  <c r="W103" i="304" s="1"/>
  <c r="W104" i="304" s="1"/>
  <c r="W105" i="304" s="1"/>
  <c r="W106" i="304" s="1"/>
  <c r="W107" i="304" s="1"/>
  <c r="W108" i="304" s="1"/>
  <c r="W109" i="304" s="1"/>
  <c r="W110" i="304" s="1"/>
  <c r="W111" i="304" s="1"/>
  <c r="W112" i="304" s="1"/>
  <c r="W113" i="304" s="1"/>
  <c r="W114" i="304" s="1"/>
  <c r="W115" i="304" s="1"/>
  <c r="W116" i="304" s="1"/>
  <c r="W117" i="304" s="1"/>
  <c r="W118" i="304" s="1"/>
  <c r="W119" i="304" s="1"/>
  <c r="W120" i="304" s="1"/>
  <c r="W121" i="304" s="1"/>
  <c r="W122" i="304" s="1"/>
  <c r="W123" i="304" s="1"/>
  <c r="W124" i="304" s="1"/>
  <c r="W125" i="304" s="1"/>
  <c r="W126" i="304" s="1"/>
  <c r="W127" i="304" s="1"/>
  <c r="W128" i="304" s="1"/>
  <c r="W129" i="304" s="1"/>
  <c r="W130" i="304" s="1"/>
  <c r="W131" i="304" s="1"/>
  <c r="W132" i="304" s="1"/>
  <c r="W133" i="304" s="1"/>
  <c r="W134" i="304" s="1"/>
  <c r="W135" i="304" s="1"/>
  <c r="W136" i="304" s="1"/>
  <c r="W137" i="304" s="1"/>
  <c r="W138" i="304" s="1"/>
  <c r="W139" i="304" s="1"/>
  <c r="W140" i="304" s="1"/>
  <c r="W141" i="304" s="1"/>
  <c r="W142" i="304" s="1"/>
  <c r="W143" i="304" s="1"/>
  <c r="W144" i="304" s="1"/>
  <c r="W145" i="304" s="1"/>
  <c r="W146" i="304" s="1"/>
  <c r="W147" i="304" s="1"/>
  <c r="W148" i="304" s="1"/>
  <c r="W149" i="304" s="1"/>
  <c r="W150" i="304" s="1"/>
  <c r="W151" i="304" s="1"/>
  <c r="W152" i="304" s="1"/>
  <c r="W153" i="304" s="1"/>
  <c r="W154" i="304" s="1"/>
  <c r="W155" i="304" s="1"/>
  <c r="W156" i="304" s="1"/>
  <c r="W157" i="304" s="1"/>
  <c r="W158" i="304" s="1"/>
  <c r="W159" i="304" s="1"/>
  <c r="W160" i="304" s="1"/>
  <c r="W161" i="304" s="1"/>
  <c r="W162" i="304" s="1"/>
  <c r="W163" i="304" s="1"/>
  <c r="W164" i="304" s="1"/>
  <c r="W165" i="304" s="1"/>
  <c r="W166" i="304" s="1"/>
  <c r="W167" i="304" s="1"/>
  <c r="W168" i="304" s="1"/>
  <c r="W169" i="304" s="1"/>
  <c r="W170" i="304" s="1"/>
  <c r="W171" i="304" s="1"/>
  <c r="W172" i="304" s="1"/>
  <c r="W173" i="304" s="1"/>
  <c r="W174" i="304" s="1"/>
  <c r="W175" i="304" s="1"/>
  <c r="W176" i="304" s="1"/>
  <c r="W177" i="304" s="1"/>
  <c r="W178" i="304" s="1"/>
  <c r="W179" i="304" s="1"/>
  <c r="W180" i="304" s="1"/>
  <c r="W181" i="304" s="1"/>
  <c r="W182" i="304" s="1"/>
  <c r="W183" i="304" s="1"/>
  <c r="W184" i="304" s="1"/>
  <c r="W185" i="304" s="1"/>
  <c r="W186" i="304" s="1"/>
  <c r="W187" i="304" s="1"/>
  <c r="W188" i="304" s="1"/>
  <c r="W189" i="304" s="1"/>
  <c r="W190" i="304" s="1"/>
  <c r="W191" i="304" s="1"/>
  <c r="W192" i="304" s="1"/>
  <c r="W193" i="304" s="1"/>
  <c r="W194" i="304" s="1"/>
  <c r="W195" i="304" s="1"/>
  <c r="W196" i="304" s="1"/>
  <c r="W197" i="304" s="1"/>
  <c r="W198" i="304" s="1"/>
  <c r="W199" i="304" s="1"/>
  <c r="W200" i="304" s="1"/>
  <c r="W201" i="304" s="1"/>
  <c r="W202" i="304" s="1"/>
  <c r="W203" i="304" s="1"/>
  <c r="W204" i="304" s="1"/>
  <c r="W205" i="304" s="1"/>
  <c r="W206" i="304" s="1"/>
  <c r="W207" i="304" s="1"/>
  <c r="W208" i="304" s="1"/>
  <c r="W209" i="304" s="1"/>
  <c r="W210" i="304" s="1"/>
  <c r="W211" i="304" s="1"/>
  <c r="W212" i="304" s="1"/>
  <c r="W213" i="304" s="1"/>
  <c r="W214" i="304" s="1"/>
  <c r="W215" i="304" s="1"/>
  <c r="W216" i="304" s="1"/>
  <c r="W217" i="304" s="1"/>
  <c r="W218" i="304" s="1"/>
  <c r="W219" i="304" s="1"/>
  <c r="W220" i="304" s="1"/>
  <c r="W221" i="304" s="1"/>
  <c r="W222" i="304" s="1"/>
  <c r="W223" i="304" s="1"/>
  <c r="W224" i="304" s="1"/>
  <c r="W225" i="304" s="1"/>
  <c r="W226" i="304" s="1"/>
  <c r="W227" i="304" s="1"/>
  <c r="W228" i="304" s="1"/>
  <c r="W229" i="304" s="1"/>
  <c r="W230" i="304" s="1"/>
  <c r="W231" i="304" s="1"/>
  <c r="W232" i="304" s="1"/>
  <c r="W233" i="304" s="1"/>
  <c r="W234" i="304" s="1"/>
  <c r="W235" i="304" s="1"/>
  <c r="W236" i="304" s="1"/>
  <c r="W237" i="304" s="1"/>
  <c r="W238" i="304" s="1"/>
  <c r="V81" i="301"/>
  <c r="U94" i="298"/>
  <c r="N76" i="280"/>
  <c r="H75" i="280"/>
  <c r="E75" i="280" s="1"/>
  <c r="R92" i="304"/>
  <c r="S82" i="301"/>
  <c r="Q93" i="292"/>
  <c r="U81" i="301"/>
  <c r="N76" i="298"/>
  <c r="H75" i="298"/>
  <c r="E75" i="298" s="1"/>
  <c r="N91" i="313"/>
  <c r="S93" i="292"/>
  <c r="O77" i="319"/>
  <c r="I76" i="319"/>
  <c r="F76" i="319" s="1"/>
  <c r="T76" i="316"/>
  <c r="Q95" i="298"/>
  <c r="R96" i="292"/>
  <c r="V96" i="292" s="1"/>
  <c r="P76" i="286"/>
  <c r="J75" i="286"/>
  <c r="G75" i="286" s="1"/>
  <c r="W81" i="301"/>
  <c r="P38" i="259"/>
  <c r="J37" i="259"/>
  <c r="G37" i="259" s="1"/>
  <c r="O38" i="262"/>
  <c r="I37" i="262"/>
  <c r="F37" i="262" s="1"/>
  <c r="R82" i="301"/>
  <c r="R93" i="298"/>
  <c r="V93" i="298" s="1"/>
  <c r="P76" i="304"/>
  <c r="J75" i="304"/>
  <c r="G75" i="304" s="1"/>
  <c r="V91" i="304"/>
  <c r="Q87" i="289"/>
  <c r="N87" i="289" s="1"/>
  <c r="O92" i="313"/>
  <c r="O95" i="292"/>
  <c r="T76" i="310"/>
  <c r="W119" i="289"/>
  <c r="Q82" i="301"/>
  <c r="R86" i="289"/>
  <c r="N77" i="316"/>
  <c r="H76" i="316"/>
  <c r="E76" i="316" s="1"/>
  <c r="P76" i="301"/>
  <c r="J75" i="301"/>
  <c r="G75" i="301" s="1"/>
  <c r="O76" i="280"/>
  <c r="I75" i="280"/>
  <c r="F75" i="280" s="1"/>
  <c r="U92" i="292"/>
  <c r="N77" i="277"/>
  <c r="T37" i="259"/>
  <c r="S120" i="289"/>
  <c r="P120" i="289" s="1"/>
  <c r="P89" i="271"/>
  <c r="U86" i="289"/>
  <c r="W92" i="292"/>
  <c r="S93" i="298"/>
  <c r="W93" i="298" s="1"/>
  <c r="O78" i="277"/>
  <c r="O76" i="286"/>
  <c r="I75" i="286"/>
  <c r="F75" i="286" s="1"/>
  <c r="G76" i="277"/>
  <c r="O77" i="316"/>
  <c r="I76" i="316"/>
  <c r="F76" i="316" s="1"/>
  <c r="L81" i="319"/>
  <c r="M79" i="319"/>
  <c r="P77" i="319"/>
  <c r="J76" i="319"/>
  <c r="G76" i="319" s="1"/>
  <c r="C80" i="319"/>
  <c r="H77" i="319"/>
  <c r="E77" i="319" s="1"/>
  <c r="K78" i="319"/>
  <c r="D79" i="319"/>
  <c r="T78" i="319"/>
  <c r="D80" i="316"/>
  <c r="L80" i="316"/>
  <c r="J77" i="316"/>
  <c r="G77" i="316" s="1"/>
  <c r="M78" i="316"/>
  <c r="K79" i="316"/>
  <c r="C79" i="316"/>
  <c r="C81" i="313"/>
  <c r="T79" i="313"/>
  <c r="D80" i="313"/>
  <c r="J77" i="313"/>
  <c r="G77" i="313" s="1"/>
  <c r="M78" i="313"/>
  <c r="L78" i="313"/>
  <c r="I77" i="313"/>
  <c r="F77" i="313" s="1"/>
  <c r="K78" i="313"/>
  <c r="H77" i="313"/>
  <c r="E77" i="313" s="1"/>
  <c r="D79" i="310"/>
  <c r="K79" i="310"/>
  <c r="O78" i="310"/>
  <c r="I77" i="310"/>
  <c r="F77" i="310" s="1"/>
  <c r="C81" i="310"/>
  <c r="L83" i="310"/>
  <c r="J77" i="310"/>
  <c r="G77" i="310" s="1"/>
  <c r="M78" i="310"/>
  <c r="L80" i="307"/>
  <c r="O78" i="307"/>
  <c r="I77" i="307"/>
  <c r="F77" i="307" s="1"/>
  <c r="C81" i="307"/>
  <c r="N78" i="307"/>
  <c r="H77" i="307"/>
  <c r="E77" i="307" s="1"/>
  <c r="D79" i="307"/>
  <c r="T78" i="307"/>
  <c r="K80" i="307"/>
  <c r="J78" i="307"/>
  <c r="G78" i="307" s="1"/>
  <c r="M79" i="307"/>
  <c r="O76" i="304"/>
  <c r="I75" i="304"/>
  <c r="F75" i="304" s="1"/>
  <c r="K79" i="304"/>
  <c r="M79" i="304"/>
  <c r="N76" i="304"/>
  <c r="H75" i="304"/>
  <c r="E75" i="304" s="1"/>
  <c r="C81" i="304"/>
  <c r="D81" i="304"/>
  <c r="T80" i="304"/>
  <c r="L80" i="304"/>
  <c r="M78" i="301"/>
  <c r="O76" i="301"/>
  <c r="I75" i="301"/>
  <c r="F75" i="301" s="1"/>
  <c r="D77" i="301"/>
  <c r="T76" i="301"/>
  <c r="L78" i="301"/>
  <c r="C77" i="301"/>
  <c r="H76" i="301"/>
  <c r="E76" i="301" s="1"/>
  <c r="K77" i="301"/>
  <c r="C77" i="298"/>
  <c r="T76" i="298"/>
  <c r="L78" i="298"/>
  <c r="K79" i="298"/>
  <c r="O76" i="298"/>
  <c r="I75" i="298"/>
  <c r="F75" i="298" s="1"/>
  <c r="M80" i="298"/>
  <c r="D80" i="298"/>
  <c r="P76" i="298"/>
  <c r="J75" i="298"/>
  <c r="G75" i="298" s="1"/>
  <c r="H76" i="292"/>
  <c r="E76" i="292" s="1"/>
  <c r="K77" i="292"/>
  <c r="J76" i="292"/>
  <c r="G76" i="292" s="1"/>
  <c r="M77" i="292"/>
  <c r="D78" i="292"/>
  <c r="T77" i="292"/>
  <c r="L77" i="292"/>
  <c r="I76" i="292"/>
  <c r="F76" i="292" s="1"/>
  <c r="C78" i="292"/>
  <c r="H76" i="289"/>
  <c r="E76" i="289" s="1"/>
  <c r="K77" i="289"/>
  <c r="M77" i="289"/>
  <c r="J76" i="289"/>
  <c r="G76" i="289" s="1"/>
  <c r="C77" i="289"/>
  <c r="T77" i="289" s="1"/>
  <c r="I76" i="289"/>
  <c r="F76" i="289" s="1"/>
  <c r="L77" i="289"/>
  <c r="T76" i="289"/>
  <c r="D78" i="289"/>
  <c r="M78" i="286"/>
  <c r="C77" i="286"/>
  <c r="N76" i="286"/>
  <c r="H75" i="286"/>
  <c r="E75" i="286" s="1"/>
  <c r="T76" i="286"/>
  <c r="D77" i="286"/>
  <c r="K78" i="286"/>
  <c r="L78" i="286"/>
  <c r="P76" i="283"/>
  <c r="J75" i="283"/>
  <c r="G75" i="283" s="1"/>
  <c r="H76" i="283"/>
  <c r="E76" i="283" s="1"/>
  <c r="K77" i="283"/>
  <c r="C77" i="283"/>
  <c r="T76" i="283"/>
  <c r="L80" i="283"/>
  <c r="D79" i="283"/>
  <c r="M78" i="283"/>
  <c r="O76" i="283"/>
  <c r="I75" i="283"/>
  <c r="F75" i="283" s="1"/>
  <c r="C79" i="280"/>
  <c r="P76" i="280"/>
  <c r="J75" i="280"/>
  <c r="G75" i="280" s="1"/>
  <c r="L78" i="280"/>
  <c r="K78" i="280"/>
  <c r="M78" i="280"/>
  <c r="T77" i="280"/>
  <c r="D78" i="280"/>
  <c r="D78" i="277"/>
  <c r="K78" i="277"/>
  <c r="C77" i="277"/>
  <c r="F76" i="277"/>
  <c r="E76" i="277"/>
  <c r="L78" i="277"/>
  <c r="I77" i="277"/>
  <c r="J78" i="277"/>
  <c r="M79" i="277"/>
  <c r="D80" i="265"/>
  <c r="T79" i="265"/>
  <c r="C80" i="265"/>
  <c r="H75" i="265"/>
  <c r="E75" i="265" s="1"/>
  <c r="I75" i="265"/>
  <c r="F75" i="265" s="1"/>
  <c r="L78" i="265"/>
  <c r="J75" i="265"/>
  <c r="G75" i="265" s="1"/>
  <c r="M80" i="265"/>
  <c r="K78" i="265"/>
  <c r="L42" i="262"/>
  <c r="M41" i="262"/>
  <c r="N38" i="262"/>
  <c r="H37" i="262"/>
  <c r="E37" i="262" s="1"/>
  <c r="K41" i="262"/>
  <c r="D40" i="262"/>
  <c r="C39" i="262"/>
  <c r="P39" i="262"/>
  <c r="J38" i="262"/>
  <c r="G38" i="262" s="1"/>
  <c r="N38" i="259"/>
  <c r="H37" i="259"/>
  <c r="E37" i="259" s="1"/>
  <c r="I38" i="259"/>
  <c r="F38" i="259" s="1"/>
  <c r="D40" i="259"/>
  <c r="W89" i="319" l="1"/>
  <c r="W93" i="292"/>
  <c r="W92" i="307"/>
  <c r="V76" i="268"/>
  <c r="W61" i="262"/>
  <c r="V49" i="259"/>
  <c r="S89" i="319"/>
  <c r="R209" i="319"/>
  <c r="V209" i="319" s="1"/>
  <c r="Q207" i="319"/>
  <c r="U207" i="319" s="1"/>
  <c r="V177" i="316"/>
  <c r="W177" i="316"/>
  <c r="V207" i="313"/>
  <c r="W80" i="310"/>
  <c r="N78" i="310"/>
  <c r="H77" i="310"/>
  <c r="E77" i="310" s="1"/>
  <c r="V80" i="310"/>
  <c r="P79" i="310"/>
  <c r="U79" i="310"/>
  <c r="P91" i="307"/>
  <c r="P92" i="307" s="1"/>
  <c r="V178" i="307"/>
  <c r="U91" i="307"/>
  <c r="N80" i="283"/>
  <c r="N81" i="283" s="1"/>
  <c r="W84" i="280"/>
  <c r="B79" i="268"/>
  <c r="V77" i="271"/>
  <c r="T76" i="271"/>
  <c r="P335" i="265"/>
  <c r="P336" i="265" s="1"/>
  <c r="O165" i="265"/>
  <c r="O166" i="265" s="1"/>
  <c r="O49" i="259"/>
  <c r="W50" i="259"/>
  <c r="U45" i="259"/>
  <c r="S327" i="292"/>
  <c r="S239" i="304"/>
  <c r="R305" i="292"/>
  <c r="N82" i="301"/>
  <c r="U95" i="298"/>
  <c r="P93" i="292"/>
  <c r="Q272" i="292"/>
  <c r="V86" i="289"/>
  <c r="O93" i="313"/>
  <c r="O94" i="313" s="1"/>
  <c r="R246" i="289"/>
  <c r="U103" i="304"/>
  <c r="V92" i="304"/>
  <c r="Q104" i="304"/>
  <c r="V82" i="301"/>
  <c r="N93" i="292"/>
  <c r="N78" i="277"/>
  <c r="H78" i="277" s="1"/>
  <c r="O79" i="277"/>
  <c r="H77" i="277"/>
  <c r="E77" i="277" s="1"/>
  <c r="T39" i="262"/>
  <c r="N104" i="319"/>
  <c r="P96" i="313"/>
  <c r="W82" i="301"/>
  <c r="U93" i="292"/>
  <c r="O96" i="292"/>
  <c r="U87" i="289"/>
  <c r="O86" i="289"/>
  <c r="N77" i="280"/>
  <c r="H76" i="280"/>
  <c r="E76" i="280" s="1"/>
  <c r="N16" i="268"/>
  <c r="Q96" i="298"/>
  <c r="N78" i="316"/>
  <c r="H77" i="316"/>
  <c r="E77" i="316" s="1"/>
  <c r="P77" i="286"/>
  <c r="J76" i="286"/>
  <c r="G76" i="286" s="1"/>
  <c r="S83" i="301"/>
  <c r="R87" i="289"/>
  <c r="P77" i="304"/>
  <c r="J76" i="304"/>
  <c r="G76" i="304" s="1"/>
  <c r="U82" i="301"/>
  <c r="P77" i="301"/>
  <c r="J76" i="301"/>
  <c r="G76" i="301" s="1"/>
  <c r="R93" i="304"/>
  <c r="R240" i="304" s="1"/>
  <c r="T38" i="259"/>
  <c r="T77" i="316"/>
  <c r="Q83" i="301"/>
  <c r="N83" i="301" s="1"/>
  <c r="W120" i="289"/>
  <c r="R94" i="298"/>
  <c r="Q88" i="289"/>
  <c r="O77" i="280"/>
  <c r="I76" i="280"/>
  <c r="F76" i="280" s="1"/>
  <c r="R83" i="301"/>
  <c r="V83" i="301" s="1"/>
  <c r="S94" i="292"/>
  <c r="W94" i="292" s="1"/>
  <c r="S121" i="289"/>
  <c r="O39" i="262"/>
  <c r="I38" i="262"/>
  <c r="F38" i="262" s="1"/>
  <c r="R97" i="292"/>
  <c r="N92" i="313"/>
  <c r="Q94" i="292"/>
  <c r="T77" i="310"/>
  <c r="P39" i="259"/>
  <c r="J38" i="259"/>
  <c r="G38" i="259" s="1"/>
  <c r="O78" i="319"/>
  <c r="I77" i="319"/>
  <c r="F77" i="319" s="1"/>
  <c r="S94" i="298"/>
  <c r="W94" i="298" s="1"/>
  <c r="N77" i="298"/>
  <c r="H76" i="298"/>
  <c r="E76" i="298" s="1"/>
  <c r="P94" i="277"/>
  <c r="P95" i="277" s="1"/>
  <c r="O78" i="316"/>
  <c r="I77" i="316"/>
  <c r="F77" i="316" s="1"/>
  <c r="O77" i="286"/>
  <c r="I76" i="286"/>
  <c r="F76" i="286" s="1"/>
  <c r="C81" i="319"/>
  <c r="M80" i="319"/>
  <c r="P78" i="319"/>
  <c r="J77" i="319"/>
  <c r="G77" i="319" s="1"/>
  <c r="T79" i="319"/>
  <c r="D80" i="319"/>
  <c r="L82" i="319"/>
  <c r="H78" i="319"/>
  <c r="E78" i="319" s="1"/>
  <c r="K79" i="319"/>
  <c r="K80" i="316"/>
  <c r="C80" i="316"/>
  <c r="J78" i="316"/>
  <c r="G78" i="316" s="1"/>
  <c r="M79" i="316"/>
  <c r="L81" i="316"/>
  <c r="D81" i="316"/>
  <c r="K79" i="313"/>
  <c r="H78" i="313"/>
  <c r="E78" i="313" s="1"/>
  <c r="L79" i="313"/>
  <c r="I78" i="313"/>
  <c r="F78" i="313" s="1"/>
  <c r="M79" i="313"/>
  <c r="J78" i="313"/>
  <c r="G78" i="313" s="1"/>
  <c r="T80" i="313"/>
  <c r="D81" i="313"/>
  <c r="C82" i="313"/>
  <c r="O79" i="310"/>
  <c r="I78" i="310"/>
  <c r="F78" i="310" s="1"/>
  <c r="C82" i="310"/>
  <c r="K80" i="310"/>
  <c r="J78" i="310"/>
  <c r="G78" i="310" s="1"/>
  <c r="M79" i="310"/>
  <c r="L84" i="310"/>
  <c r="D80" i="310"/>
  <c r="T79" i="307"/>
  <c r="D80" i="307"/>
  <c r="N79" i="307"/>
  <c r="H78" i="307"/>
  <c r="E78" i="307" s="1"/>
  <c r="K81" i="307"/>
  <c r="M80" i="307"/>
  <c r="J79" i="307"/>
  <c r="G79" i="307" s="1"/>
  <c r="O79" i="307"/>
  <c r="I78" i="307"/>
  <c r="F78" i="307" s="1"/>
  <c r="C82" i="307"/>
  <c r="L81" i="307"/>
  <c r="D82" i="304"/>
  <c r="T81" i="304"/>
  <c r="C82" i="304"/>
  <c r="N77" i="304"/>
  <c r="H76" i="304"/>
  <c r="E76" i="304" s="1"/>
  <c r="M80" i="304"/>
  <c r="L81" i="304"/>
  <c r="K80" i="304"/>
  <c r="O77" i="304"/>
  <c r="I76" i="304"/>
  <c r="F76" i="304" s="1"/>
  <c r="C78" i="301"/>
  <c r="L79" i="301"/>
  <c r="T77" i="301"/>
  <c r="D78" i="301"/>
  <c r="O77" i="301"/>
  <c r="I76" i="301"/>
  <c r="F76" i="301" s="1"/>
  <c r="H77" i="301"/>
  <c r="E77" i="301" s="1"/>
  <c r="K78" i="301"/>
  <c r="M79" i="301"/>
  <c r="O77" i="298"/>
  <c r="I76" i="298"/>
  <c r="F76" i="298" s="1"/>
  <c r="M81" i="298"/>
  <c r="D81" i="298"/>
  <c r="P77" i="298"/>
  <c r="J76" i="298"/>
  <c r="G76" i="298" s="1"/>
  <c r="C78" i="298"/>
  <c r="T77" i="298"/>
  <c r="K80" i="298"/>
  <c r="L79" i="298"/>
  <c r="C79" i="292"/>
  <c r="I77" i="292"/>
  <c r="F77" i="292" s="1"/>
  <c r="L78" i="292"/>
  <c r="T78" i="292"/>
  <c r="D79" i="292"/>
  <c r="J77" i="292"/>
  <c r="G77" i="292" s="1"/>
  <c r="M78" i="292"/>
  <c r="H77" i="292"/>
  <c r="E77" i="292" s="1"/>
  <c r="K78" i="292"/>
  <c r="I77" i="289"/>
  <c r="F77" i="289" s="1"/>
  <c r="L78" i="289"/>
  <c r="C78" i="289"/>
  <c r="T78" i="289" s="1"/>
  <c r="J77" i="289"/>
  <c r="G77" i="289" s="1"/>
  <c r="M78" i="289"/>
  <c r="D79" i="289"/>
  <c r="H77" i="289"/>
  <c r="E77" i="289" s="1"/>
  <c r="K78" i="289"/>
  <c r="T77" i="286"/>
  <c r="D78" i="286"/>
  <c r="K79" i="286"/>
  <c r="C78" i="286"/>
  <c r="N77" i="286"/>
  <c r="H76" i="286"/>
  <c r="E76" i="286" s="1"/>
  <c r="M79" i="286"/>
  <c r="L79" i="286"/>
  <c r="L81" i="283"/>
  <c r="C78" i="283"/>
  <c r="T77" i="283"/>
  <c r="O77" i="283"/>
  <c r="I76" i="283"/>
  <c r="F76" i="283" s="1"/>
  <c r="H77" i="283"/>
  <c r="E77" i="283" s="1"/>
  <c r="K78" i="283"/>
  <c r="M79" i="283"/>
  <c r="D80" i="283"/>
  <c r="P77" i="283"/>
  <c r="J76" i="283"/>
  <c r="G76" i="283" s="1"/>
  <c r="M79" i="280"/>
  <c r="K79" i="280"/>
  <c r="P77" i="280"/>
  <c r="J76" i="280"/>
  <c r="G76" i="280" s="1"/>
  <c r="L79" i="280"/>
  <c r="C80" i="280"/>
  <c r="D79" i="280"/>
  <c r="T78" i="280"/>
  <c r="M80" i="277"/>
  <c r="J79" i="277"/>
  <c r="F77" i="277"/>
  <c r="C78" i="277"/>
  <c r="K79" i="277"/>
  <c r="T77" i="277"/>
  <c r="G77" i="277"/>
  <c r="I78" i="277"/>
  <c r="L79" i="277"/>
  <c r="D79" i="277"/>
  <c r="L79" i="265"/>
  <c r="I76" i="265"/>
  <c r="F76" i="265" s="1"/>
  <c r="H76" i="265"/>
  <c r="E76" i="265" s="1"/>
  <c r="K79" i="265"/>
  <c r="C81" i="265"/>
  <c r="M81" i="265"/>
  <c r="J76" i="265"/>
  <c r="G76" i="265" s="1"/>
  <c r="T80" i="265"/>
  <c r="D81" i="265"/>
  <c r="D41" i="262"/>
  <c r="C40" i="262"/>
  <c r="K42" i="262"/>
  <c r="N39" i="262"/>
  <c r="H38" i="262"/>
  <c r="E38" i="262" s="1"/>
  <c r="M42" i="262"/>
  <c r="P40" i="262"/>
  <c r="J39" i="262"/>
  <c r="G39" i="262" s="1"/>
  <c r="L43" i="262"/>
  <c r="D41" i="259"/>
  <c r="N39" i="259"/>
  <c r="H38" i="259"/>
  <c r="E38" i="259" s="1"/>
  <c r="I39" i="259"/>
  <c r="F39" i="259" s="1"/>
  <c r="U208" i="319" l="1"/>
  <c r="V179" i="307"/>
  <c r="V77" i="268"/>
  <c r="W62" i="262"/>
  <c r="V50" i="259"/>
  <c r="Q208" i="319"/>
  <c r="R210" i="319"/>
  <c r="V210" i="319" s="1"/>
  <c r="S90" i="319"/>
  <c r="W90" i="319" s="1"/>
  <c r="W178" i="316"/>
  <c r="P177" i="316"/>
  <c r="P178" i="316" s="1"/>
  <c r="V178" i="316"/>
  <c r="V208" i="313"/>
  <c r="P80" i="310"/>
  <c r="V81" i="310"/>
  <c r="N79" i="310"/>
  <c r="H78" i="310"/>
  <c r="E78" i="310" s="1"/>
  <c r="U80" i="310"/>
  <c r="W81" i="310"/>
  <c r="W93" i="307"/>
  <c r="U92" i="307"/>
  <c r="W85" i="280"/>
  <c r="B80" i="268"/>
  <c r="V78" i="271"/>
  <c r="T77" i="271"/>
  <c r="W296" i="268"/>
  <c r="W297" i="268" s="1"/>
  <c r="O167" i="265"/>
  <c r="N101" i="265"/>
  <c r="N102" i="265" s="1"/>
  <c r="U46" i="259"/>
  <c r="W51" i="259"/>
  <c r="O50" i="259"/>
  <c r="R306" i="292"/>
  <c r="S240" i="304"/>
  <c r="W239" i="304"/>
  <c r="S328" i="292"/>
  <c r="Q273" i="292"/>
  <c r="W83" i="301"/>
  <c r="N94" i="292"/>
  <c r="R247" i="289"/>
  <c r="P97" i="313"/>
  <c r="Q105" i="304"/>
  <c r="V93" i="304"/>
  <c r="V94" i="304" s="1"/>
  <c r="U104" i="304"/>
  <c r="O97" i="292"/>
  <c r="U88" i="289"/>
  <c r="O87" i="289"/>
  <c r="O80" i="277"/>
  <c r="N17" i="268"/>
  <c r="N105" i="319"/>
  <c r="O95" i="313"/>
  <c r="P94" i="292"/>
  <c r="V97" i="292"/>
  <c r="V87" i="289"/>
  <c r="N88" i="289"/>
  <c r="W121" i="289"/>
  <c r="N78" i="280"/>
  <c r="H77" i="280"/>
  <c r="E77" i="280" s="1"/>
  <c r="P90" i="271"/>
  <c r="R84" i="301"/>
  <c r="V84" i="301" s="1"/>
  <c r="U83" i="301"/>
  <c r="Q95" i="292"/>
  <c r="N95" i="292" s="1"/>
  <c r="Q84" i="301"/>
  <c r="N84" i="301" s="1"/>
  <c r="N93" i="313"/>
  <c r="N94" i="313" s="1"/>
  <c r="R88" i="289"/>
  <c r="Q97" i="298"/>
  <c r="S95" i="298"/>
  <c r="W95" i="298" s="1"/>
  <c r="P40" i="259"/>
  <c r="J39" i="259"/>
  <c r="G39" i="259" s="1"/>
  <c r="Q89" i="289"/>
  <c r="U94" i="292"/>
  <c r="P96" i="277"/>
  <c r="N79" i="277"/>
  <c r="R98" i="292"/>
  <c r="P78" i="301"/>
  <c r="J77" i="301"/>
  <c r="G77" i="301" s="1"/>
  <c r="P78" i="286"/>
  <c r="J77" i="286"/>
  <c r="G77" i="286" s="1"/>
  <c r="U96" i="298"/>
  <c r="S122" i="289"/>
  <c r="S95" i="292"/>
  <c r="W95" i="292" s="1"/>
  <c r="O40" i="262"/>
  <c r="I39" i="262"/>
  <c r="F39" i="262" s="1"/>
  <c r="R95" i="298"/>
  <c r="V94" i="298"/>
  <c r="O79" i="319"/>
  <c r="I78" i="319"/>
  <c r="F78" i="319" s="1"/>
  <c r="T78" i="310"/>
  <c r="P121" i="289"/>
  <c r="N78" i="298"/>
  <c r="H77" i="298"/>
  <c r="E77" i="298" s="1"/>
  <c r="S84" i="301"/>
  <c r="N79" i="316"/>
  <c r="H78" i="316"/>
  <c r="E78" i="316" s="1"/>
  <c r="O78" i="280"/>
  <c r="I77" i="280"/>
  <c r="F77" i="280" s="1"/>
  <c r="P78" i="304"/>
  <c r="J77" i="304"/>
  <c r="G77" i="304" s="1"/>
  <c r="T78" i="316"/>
  <c r="T39" i="259"/>
  <c r="O78" i="286"/>
  <c r="I77" i="286"/>
  <c r="F77" i="286" s="1"/>
  <c r="O79" i="316"/>
  <c r="I78" i="316"/>
  <c r="F78" i="316" s="1"/>
  <c r="T80" i="319"/>
  <c r="D81" i="319"/>
  <c r="P79" i="319"/>
  <c r="J78" i="319"/>
  <c r="G78" i="319" s="1"/>
  <c r="H79" i="319"/>
  <c r="E79" i="319" s="1"/>
  <c r="K80" i="319"/>
  <c r="M81" i="319"/>
  <c r="L83" i="319"/>
  <c r="C82" i="319"/>
  <c r="L82" i="316"/>
  <c r="D82" i="316"/>
  <c r="J79" i="316"/>
  <c r="G79" i="316" s="1"/>
  <c r="M80" i="316"/>
  <c r="C81" i="316"/>
  <c r="K81" i="316"/>
  <c r="D82" i="313"/>
  <c r="T81" i="313"/>
  <c r="C83" i="313"/>
  <c r="M80" i="313"/>
  <c r="J79" i="313"/>
  <c r="G79" i="313" s="1"/>
  <c r="I79" i="313"/>
  <c r="F79" i="313" s="1"/>
  <c r="L80" i="313"/>
  <c r="H79" i="313"/>
  <c r="E79" i="313" s="1"/>
  <c r="K80" i="313"/>
  <c r="L85" i="310"/>
  <c r="J79" i="310"/>
  <c r="G79" i="310" s="1"/>
  <c r="M80" i="310"/>
  <c r="K81" i="310"/>
  <c r="C83" i="310"/>
  <c r="D81" i="310"/>
  <c r="O80" i="310"/>
  <c r="I79" i="310"/>
  <c r="F79" i="310" s="1"/>
  <c r="M81" i="307"/>
  <c r="J80" i="307"/>
  <c r="G80" i="307" s="1"/>
  <c r="O80" i="307"/>
  <c r="I79" i="307"/>
  <c r="F79" i="307" s="1"/>
  <c r="K82" i="307"/>
  <c r="N80" i="307"/>
  <c r="H79" i="307"/>
  <c r="E79" i="307" s="1"/>
  <c r="L82" i="307"/>
  <c r="C83" i="307"/>
  <c r="T80" i="307"/>
  <c r="D81" i="307"/>
  <c r="L82" i="304"/>
  <c r="M81" i="304"/>
  <c r="C83" i="304"/>
  <c r="O78" i="304"/>
  <c r="I77" i="304"/>
  <c r="F77" i="304" s="1"/>
  <c r="N78" i="304"/>
  <c r="H77" i="304"/>
  <c r="E77" i="304" s="1"/>
  <c r="K81" i="304"/>
  <c r="T82" i="304"/>
  <c r="D83" i="304"/>
  <c r="O78" i="301"/>
  <c r="I77" i="301"/>
  <c r="F77" i="301" s="1"/>
  <c r="T78" i="301"/>
  <c r="D79" i="301"/>
  <c r="L80" i="301"/>
  <c r="C79" i="301"/>
  <c r="M80" i="301"/>
  <c r="K79" i="301"/>
  <c r="H78" i="301"/>
  <c r="E78" i="301" s="1"/>
  <c r="C79" i="298"/>
  <c r="T78" i="298"/>
  <c r="P78" i="298"/>
  <c r="J77" i="298"/>
  <c r="G77" i="298" s="1"/>
  <c r="D82" i="298"/>
  <c r="K81" i="298"/>
  <c r="M82" i="298"/>
  <c r="L80" i="298"/>
  <c r="O78" i="298"/>
  <c r="I77" i="298"/>
  <c r="F77" i="298" s="1"/>
  <c r="M79" i="292"/>
  <c r="J78" i="292"/>
  <c r="G78" i="292" s="1"/>
  <c r="D80" i="292"/>
  <c r="T79" i="292"/>
  <c r="L79" i="292"/>
  <c r="I78" i="292"/>
  <c r="F78" i="292" s="1"/>
  <c r="C80" i="292"/>
  <c r="K79" i="292"/>
  <c r="H78" i="292"/>
  <c r="E78" i="292" s="1"/>
  <c r="D80" i="289"/>
  <c r="H78" i="289"/>
  <c r="E78" i="289" s="1"/>
  <c r="K79" i="289"/>
  <c r="C79" i="289"/>
  <c r="M79" i="289"/>
  <c r="J78" i="289"/>
  <c r="G78" i="289" s="1"/>
  <c r="I78" i="289"/>
  <c r="F78" i="289" s="1"/>
  <c r="L79" i="289"/>
  <c r="M80" i="286"/>
  <c r="N78" i="286"/>
  <c r="H77" i="286"/>
  <c r="E77" i="286" s="1"/>
  <c r="C79" i="286"/>
  <c r="K80" i="286"/>
  <c r="T78" i="286"/>
  <c r="D79" i="286"/>
  <c r="L80" i="286"/>
  <c r="O78" i="283"/>
  <c r="I77" i="283"/>
  <c r="F77" i="283" s="1"/>
  <c r="P78" i="283"/>
  <c r="J77" i="283"/>
  <c r="G77" i="283" s="1"/>
  <c r="C79" i="283"/>
  <c r="T78" i="283"/>
  <c r="D81" i="283"/>
  <c r="K79" i="283"/>
  <c r="H78" i="283"/>
  <c r="E78" i="283" s="1"/>
  <c r="M80" i="283"/>
  <c r="L82" i="283"/>
  <c r="C81" i="280"/>
  <c r="L80" i="280"/>
  <c r="T79" i="280"/>
  <c r="D80" i="280"/>
  <c r="P78" i="280"/>
  <c r="J77" i="280"/>
  <c r="G77" i="280" s="1"/>
  <c r="K80" i="280"/>
  <c r="M80" i="280"/>
  <c r="L80" i="277"/>
  <c r="I79" i="277"/>
  <c r="K80" i="277"/>
  <c r="D80" i="277"/>
  <c r="E78" i="277"/>
  <c r="C79" i="277"/>
  <c r="F78" i="277"/>
  <c r="G78" i="277"/>
  <c r="T78" i="277"/>
  <c r="J80" i="277"/>
  <c r="M81" i="277"/>
  <c r="M82" i="265"/>
  <c r="K80" i="265"/>
  <c r="C82" i="265"/>
  <c r="T81" i="265"/>
  <c r="D82" i="265"/>
  <c r="I77" i="265"/>
  <c r="F77" i="265" s="1"/>
  <c r="J77" i="265"/>
  <c r="G77" i="265" s="1"/>
  <c r="H77" i="265"/>
  <c r="E77" i="265" s="1"/>
  <c r="L80" i="265"/>
  <c r="K43" i="262"/>
  <c r="N40" i="262"/>
  <c r="H39" i="262"/>
  <c r="E39" i="262" s="1"/>
  <c r="T40" i="262"/>
  <c r="L44" i="262"/>
  <c r="P41" i="262"/>
  <c r="J40" i="262"/>
  <c r="G40" i="262" s="1"/>
  <c r="D42" i="262"/>
  <c r="C41" i="262"/>
  <c r="M43" i="262"/>
  <c r="N40" i="259"/>
  <c r="H39" i="259"/>
  <c r="E39" i="259" s="1"/>
  <c r="I40" i="259"/>
  <c r="F40" i="259" s="1"/>
  <c r="D42" i="259"/>
  <c r="W91" i="319" l="1"/>
  <c r="U89" i="289"/>
  <c r="U209" i="319"/>
  <c r="V78" i="268"/>
  <c r="W63" i="262"/>
  <c r="V51" i="259"/>
  <c r="U47" i="259"/>
  <c r="S91" i="319"/>
  <c r="R211" i="319"/>
  <c r="V211" i="319" s="1"/>
  <c r="Q209" i="319"/>
  <c r="V179" i="316"/>
  <c r="W179" i="316"/>
  <c r="V209" i="313"/>
  <c r="P81" i="310"/>
  <c r="U81" i="310"/>
  <c r="N80" i="310"/>
  <c r="H79" i="310"/>
  <c r="E79" i="310" s="1"/>
  <c r="V82" i="310"/>
  <c r="W82" i="310"/>
  <c r="W94" i="307"/>
  <c r="P93" i="307"/>
  <c r="U93" i="307"/>
  <c r="V180" i="307"/>
  <c r="N82" i="283"/>
  <c r="N83" i="283" s="1"/>
  <c r="W86" i="280"/>
  <c r="B81" i="268"/>
  <c r="V79" i="271"/>
  <c r="T78" i="271"/>
  <c r="N103" i="265"/>
  <c r="P337" i="265"/>
  <c r="P338" i="265" s="1"/>
  <c r="O51" i="259"/>
  <c r="O52" i="259" s="1"/>
  <c r="W52" i="259"/>
  <c r="S329" i="292"/>
  <c r="U105" i="304"/>
  <c r="R307" i="292"/>
  <c r="Q274" i="292"/>
  <c r="P91" i="271"/>
  <c r="N18" i="268"/>
  <c r="R248" i="289"/>
  <c r="N95" i="313"/>
  <c r="O96" i="313"/>
  <c r="P98" i="313"/>
  <c r="V95" i="304"/>
  <c r="V96" i="304" s="1"/>
  <c r="V97" i="304" s="1"/>
  <c r="V98" i="304" s="1"/>
  <c r="V99" i="304" s="1"/>
  <c r="V100" i="304" s="1"/>
  <c r="V101" i="304" s="1"/>
  <c r="V102" i="304" s="1"/>
  <c r="V103" i="304" s="1"/>
  <c r="V104" i="304" s="1"/>
  <c r="V105" i="304" s="1"/>
  <c r="V106" i="304" s="1"/>
  <c r="V107" i="304" s="1"/>
  <c r="V108" i="304" s="1"/>
  <c r="V109" i="304" s="1"/>
  <c r="V110" i="304" s="1"/>
  <c r="V111" i="304" s="1"/>
  <c r="V112" i="304" s="1"/>
  <c r="V113" i="304" s="1"/>
  <c r="V114" i="304" s="1"/>
  <c r="V115" i="304" s="1"/>
  <c r="V116" i="304" s="1"/>
  <c r="V117" i="304" s="1"/>
  <c r="V118" i="304" s="1"/>
  <c r="Q106" i="304"/>
  <c r="O98" i="292"/>
  <c r="U95" i="292"/>
  <c r="O88" i="289"/>
  <c r="N89" i="289"/>
  <c r="W122" i="289"/>
  <c r="P122" i="289"/>
  <c r="N80" i="277"/>
  <c r="N106" i="319"/>
  <c r="U97" i="298"/>
  <c r="V98" i="292"/>
  <c r="P95" i="292"/>
  <c r="N79" i="280"/>
  <c r="H78" i="280"/>
  <c r="E78" i="280" s="1"/>
  <c r="H79" i="277"/>
  <c r="E79" i="277" s="1"/>
  <c r="N80" i="316"/>
  <c r="H79" i="316"/>
  <c r="E79" i="316" s="1"/>
  <c r="Q96" i="292"/>
  <c r="N96" i="292" s="1"/>
  <c r="T79" i="310"/>
  <c r="P79" i="301"/>
  <c r="J78" i="301"/>
  <c r="G78" i="301" s="1"/>
  <c r="S85" i="301"/>
  <c r="O80" i="319"/>
  <c r="I79" i="319"/>
  <c r="F79" i="319" s="1"/>
  <c r="O41" i="262"/>
  <c r="I40" i="262"/>
  <c r="F40" i="262" s="1"/>
  <c r="Q98" i="298"/>
  <c r="R85" i="301"/>
  <c r="V85" i="301" s="1"/>
  <c r="P79" i="304"/>
  <c r="J78" i="304"/>
  <c r="G78" i="304" s="1"/>
  <c r="O79" i="280"/>
  <c r="I78" i="280"/>
  <c r="F78" i="280" s="1"/>
  <c r="V95" i="298"/>
  <c r="P41" i="259"/>
  <c r="J40" i="259"/>
  <c r="G40" i="259" s="1"/>
  <c r="W84" i="301"/>
  <c r="Q85" i="301"/>
  <c r="U84" i="301"/>
  <c r="S96" i="298"/>
  <c r="W96" i="298" s="1"/>
  <c r="T40" i="259"/>
  <c r="N79" i="298"/>
  <c r="H78" i="298"/>
  <c r="E78" i="298" s="1"/>
  <c r="S96" i="292"/>
  <c r="O81" i="277"/>
  <c r="R96" i="298"/>
  <c r="R89" i="289"/>
  <c r="V88" i="289"/>
  <c r="T79" i="316"/>
  <c r="S123" i="289"/>
  <c r="P79" i="286"/>
  <c r="J78" i="286"/>
  <c r="G78" i="286" s="1"/>
  <c r="Q90" i="289"/>
  <c r="R99" i="292"/>
  <c r="O80" i="316"/>
  <c r="I79" i="316"/>
  <c r="F79" i="316" s="1"/>
  <c r="O79" i="286"/>
  <c r="I78" i="286"/>
  <c r="F78" i="286" s="1"/>
  <c r="M82" i="319"/>
  <c r="K81" i="319"/>
  <c r="H80" i="319"/>
  <c r="E80" i="319" s="1"/>
  <c r="P80" i="319"/>
  <c r="J79" i="319"/>
  <c r="G79" i="319" s="1"/>
  <c r="C83" i="319"/>
  <c r="D82" i="319"/>
  <c r="T81" i="319"/>
  <c r="L84" i="319"/>
  <c r="C82" i="316"/>
  <c r="K82" i="316"/>
  <c r="J80" i="316"/>
  <c r="G80" i="316" s="1"/>
  <c r="M81" i="316"/>
  <c r="D83" i="316"/>
  <c r="L83" i="316"/>
  <c r="L81" i="313"/>
  <c r="I80" i="313"/>
  <c r="F80" i="313" s="1"/>
  <c r="J80" i="313"/>
  <c r="G80" i="313" s="1"/>
  <c r="M81" i="313"/>
  <c r="C84" i="313"/>
  <c r="K81" i="313"/>
  <c r="H80" i="313"/>
  <c r="E80" i="313" s="1"/>
  <c r="D83" i="313"/>
  <c r="T82" i="313"/>
  <c r="D82" i="310"/>
  <c r="C84" i="310"/>
  <c r="K82" i="310"/>
  <c r="M81" i="310"/>
  <c r="J80" i="310"/>
  <c r="G80" i="310" s="1"/>
  <c r="O81" i="310"/>
  <c r="I80" i="310"/>
  <c r="F80" i="310" s="1"/>
  <c r="L86" i="310"/>
  <c r="L83" i="307"/>
  <c r="C84" i="307"/>
  <c r="N81" i="307"/>
  <c r="H80" i="307"/>
  <c r="E80" i="307" s="1"/>
  <c r="K83" i="307"/>
  <c r="T81" i="307"/>
  <c r="D82" i="307"/>
  <c r="O81" i="307"/>
  <c r="I80" i="307"/>
  <c r="F80" i="307" s="1"/>
  <c r="J81" i="307"/>
  <c r="G81" i="307" s="1"/>
  <c r="M82" i="307"/>
  <c r="N79" i="304"/>
  <c r="H78" i="304"/>
  <c r="E78" i="304" s="1"/>
  <c r="O79" i="304"/>
  <c r="I78" i="304"/>
  <c r="F78" i="304" s="1"/>
  <c r="C84" i="304"/>
  <c r="M82" i="304"/>
  <c r="T83" i="304"/>
  <c r="D84" i="304"/>
  <c r="K82" i="304"/>
  <c r="L83" i="304"/>
  <c r="C80" i="301"/>
  <c r="M81" i="301"/>
  <c r="L81" i="301"/>
  <c r="T79" i="301"/>
  <c r="D80" i="301"/>
  <c r="H79" i="301"/>
  <c r="E79" i="301" s="1"/>
  <c r="K80" i="301"/>
  <c r="O79" i="301"/>
  <c r="I78" i="301"/>
  <c r="F78" i="301" s="1"/>
  <c r="K82" i="298"/>
  <c r="L81" i="298"/>
  <c r="C80" i="298"/>
  <c r="T79" i="298"/>
  <c r="O79" i="298"/>
  <c r="I78" i="298"/>
  <c r="F78" i="298" s="1"/>
  <c r="M83" i="298"/>
  <c r="D83" i="298"/>
  <c r="P79" i="298"/>
  <c r="J78" i="298"/>
  <c r="G78" i="298" s="1"/>
  <c r="K80" i="292"/>
  <c r="H79" i="292"/>
  <c r="E79" i="292" s="1"/>
  <c r="C81" i="292"/>
  <c r="I79" i="292"/>
  <c r="F79" i="292" s="1"/>
  <c r="L80" i="292"/>
  <c r="D81" i="292"/>
  <c r="T80" i="292"/>
  <c r="J79" i="292"/>
  <c r="G79" i="292" s="1"/>
  <c r="M80" i="292"/>
  <c r="L80" i="289"/>
  <c r="I79" i="289"/>
  <c r="F79" i="289" s="1"/>
  <c r="J79" i="289"/>
  <c r="G79" i="289" s="1"/>
  <c r="M80" i="289"/>
  <c r="C80" i="289"/>
  <c r="T80" i="289" s="1"/>
  <c r="H79" i="289"/>
  <c r="E79" i="289" s="1"/>
  <c r="K80" i="289"/>
  <c r="D81" i="289"/>
  <c r="T79" i="289"/>
  <c r="D80" i="286"/>
  <c r="T79" i="286"/>
  <c r="K81" i="286"/>
  <c r="C80" i="286"/>
  <c r="N79" i="286"/>
  <c r="H78" i="286"/>
  <c r="E78" i="286" s="1"/>
  <c r="L81" i="286"/>
  <c r="M81" i="286"/>
  <c r="D82" i="283"/>
  <c r="C80" i="283"/>
  <c r="T79" i="283"/>
  <c r="L83" i="283"/>
  <c r="M81" i="283"/>
  <c r="P79" i="283"/>
  <c r="J78" i="283"/>
  <c r="G78" i="283" s="1"/>
  <c r="K80" i="283"/>
  <c r="H79" i="283"/>
  <c r="E79" i="283" s="1"/>
  <c r="O79" i="283"/>
  <c r="I78" i="283"/>
  <c r="F78" i="283" s="1"/>
  <c r="P79" i="280"/>
  <c r="J78" i="280"/>
  <c r="G78" i="280" s="1"/>
  <c r="T80" i="280"/>
  <c r="D81" i="280"/>
  <c r="M81" i="280"/>
  <c r="C82" i="280"/>
  <c r="L81" i="280"/>
  <c r="K81" i="280"/>
  <c r="F79" i="277"/>
  <c r="C80" i="277"/>
  <c r="T80" i="277" s="1"/>
  <c r="D81" i="277"/>
  <c r="T79" i="277"/>
  <c r="K81" i="277"/>
  <c r="H80" i="277"/>
  <c r="M82" i="277"/>
  <c r="J81" i="277"/>
  <c r="G79" i="277"/>
  <c r="I80" i="277"/>
  <c r="L81" i="277"/>
  <c r="I78" i="265"/>
  <c r="F78" i="265" s="1"/>
  <c r="T82" i="265"/>
  <c r="D83" i="265"/>
  <c r="L81" i="265"/>
  <c r="C83" i="265"/>
  <c r="K81" i="265"/>
  <c r="H78" i="265"/>
  <c r="E78" i="265" s="1"/>
  <c r="M83" i="265"/>
  <c r="J78" i="265"/>
  <c r="G78" i="265" s="1"/>
  <c r="P42" i="262"/>
  <c r="J41" i="262"/>
  <c r="G41" i="262" s="1"/>
  <c r="D43" i="262"/>
  <c r="M44" i="262"/>
  <c r="L45" i="262"/>
  <c r="N41" i="262"/>
  <c r="H40" i="262"/>
  <c r="E40" i="262" s="1"/>
  <c r="C42" i="262"/>
  <c r="T42" i="262" s="1"/>
  <c r="K44" i="262"/>
  <c r="T41" i="262"/>
  <c r="N41" i="259"/>
  <c r="H40" i="259"/>
  <c r="E40" i="259" s="1"/>
  <c r="D43" i="259"/>
  <c r="I41" i="259"/>
  <c r="F41" i="259" s="1"/>
  <c r="U90" i="289" l="1"/>
  <c r="U94" i="307"/>
  <c r="P94" i="307"/>
  <c r="V79" i="268"/>
  <c r="W64" i="262"/>
  <c r="V52" i="259"/>
  <c r="Q210" i="319"/>
  <c r="U210" i="319" s="1"/>
  <c r="R212" i="319"/>
  <c r="V212" i="319" s="1"/>
  <c r="S92" i="319"/>
  <c r="W92" i="319" s="1"/>
  <c r="W180" i="316"/>
  <c r="P179" i="316"/>
  <c r="P180" i="316" s="1"/>
  <c r="V180" i="316"/>
  <c r="V210" i="313"/>
  <c r="V83" i="310"/>
  <c r="N81" i="310"/>
  <c r="H80" i="310"/>
  <c r="E80" i="310" s="1"/>
  <c r="U82" i="310"/>
  <c r="W83" i="310"/>
  <c r="P82" i="310"/>
  <c r="P83" i="310" s="1"/>
  <c r="V182" i="307"/>
  <c r="W95" i="307"/>
  <c r="W87" i="280"/>
  <c r="B82" i="268"/>
  <c r="V80" i="271"/>
  <c r="T79" i="271"/>
  <c r="W298" i="268"/>
  <c r="W299" i="268" s="1"/>
  <c r="P92" i="271"/>
  <c r="O168" i="265"/>
  <c r="O169" i="265" s="1"/>
  <c r="N104" i="265"/>
  <c r="U48" i="259"/>
  <c r="W53" i="259"/>
  <c r="S330" i="292"/>
  <c r="R308" i="292"/>
  <c r="Q275" i="292"/>
  <c r="O99" i="292"/>
  <c r="P123" i="289"/>
  <c r="R249" i="289"/>
  <c r="O97" i="313"/>
  <c r="P99" i="313"/>
  <c r="N96" i="313"/>
  <c r="V119" i="304"/>
  <c r="V120" i="304" s="1"/>
  <c r="V121" i="304" s="1"/>
  <c r="V122" i="304" s="1"/>
  <c r="V123" i="304" s="1"/>
  <c r="V124" i="304" s="1"/>
  <c r="V125" i="304" s="1"/>
  <c r="V126" i="304" s="1"/>
  <c r="V127" i="304" s="1"/>
  <c r="V128" i="304" s="1"/>
  <c r="V129" i="304" s="1"/>
  <c r="V130" i="304" s="1"/>
  <c r="V131" i="304" s="1"/>
  <c r="V132" i="304" s="1"/>
  <c r="V133" i="304" s="1"/>
  <c r="V134" i="304" s="1"/>
  <c r="V135" i="304" s="1"/>
  <c r="V136" i="304" s="1"/>
  <c r="V137" i="304" s="1"/>
  <c r="V138" i="304" s="1"/>
  <c r="V139" i="304" s="1"/>
  <c r="V140" i="304" s="1"/>
  <c r="V141" i="304" s="1"/>
  <c r="V142" i="304" s="1"/>
  <c r="V143" i="304" s="1"/>
  <c r="V144" i="304" s="1"/>
  <c r="V145" i="304" s="1"/>
  <c r="V146" i="304" s="1"/>
  <c r="V147" i="304" s="1"/>
  <c r="V148" i="304" s="1"/>
  <c r="V149" i="304" s="1"/>
  <c r="V150" i="304" s="1"/>
  <c r="V151" i="304" s="1"/>
  <c r="V152" i="304" s="1"/>
  <c r="V153" i="304" s="1"/>
  <c r="V154" i="304" s="1"/>
  <c r="V155" i="304" s="1"/>
  <c r="V156" i="304" s="1"/>
  <c r="V157" i="304" s="1"/>
  <c r="V158" i="304" s="1"/>
  <c r="V159" i="304" s="1"/>
  <c r="V160" i="304" s="1"/>
  <c r="V161" i="304" s="1"/>
  <c r="V162" i="304" s="1"/>
  <c r="V163" i="304" s="1"/>
  <c r="V164" i="304" s="1"/>
  <c r="V165" i="304" s="1"/>
  <c r="V166" i="304" s="1"/>
  <c r="V167" i="304" s="1"/>
  <c r="V168" i="304" s="1"/>
  <c r="V169" i="304" s="1"/>
  <c r="V170" i="304" s="1"/>
  <c r="V171" i="304" s="1"/>
  <c r="V172" i="304" s="1"/>
  <c r="V173" i="304" s="1"/>
  <c r="V174" i="304" s="1"/>
  <c r="V175" i="304" s="1"/>
  <c r="V176" i="304" s="1"/>
  <c r="V177" i="304" s="1"/>
  <c r="V178" i="304" s="1"/>
  <c r="V179" i="304" s="1"/>
  <c r="V180" i="304" s="1"/>
  <c r="V181" i="304" s="1"/>
  <c r="V182" i="304" s="1"/>
  <c r="V183" i="304" s="1"/>
  <c r="V184" i="304" s="1"/>
  <c r="V185" i="304" s="1"/>
  <c r="V186" i="304" s="1"/>
  <c r="V187" i="304" s="1"/>
  <c r="V188" i="304" s="1"/>
  <c r="V189" i="304" s="1"/>
  <c r="V190" i="304" s="1"/>
  <c r="V191" i="304" s="1"/>
  <c r="V192" i="304" s="1"/>
  <c r="V193" i="304" s="1"/>
  <c r="V194" i="304" s="1"/>
  <c r="V195" i="304" s="1"/>
  <c r="V196" i="304" s="1"/>
  <c r="V197" i="304" s="1"/>
  <c r="V198" i="304" s="1"/>
  <c r="V199" i="304" s="1"/>
  <c r="V200" i="304" s="1"/>
  <c r="V201" i="304" s="1"/>
  <c r="V202" i="304" s="1"/>
  <c r="V203" i="304" s="1"/>
  <c r="V204" i="304" s="1"/>
  <c r="V205" i="304" s="1"/>
  <c r="V206" i="304" s="1"/>
  <c r="V207" i="304" s="1"/>
  <c r="V208" i="304" s="1"/>
  <c r="V209" i="304" s="1"/>
  <c r="V210" i="304" s="1"/>
  <c r="V211" i="304" s="1"/>
  <c r="V212" i="304" s="1"/>
  <c r="V213" i="304" s="1"/>
  <c r="V214" i="304" s="1"/>
  <c r="V215" i="304" s="1"/>
  <c r="V216" i="304" s="1"/>
  <c r="V217" i="304" s="1"/>
  <c r="V218" i="304" s="1"/>
  <c r="V219" i="304" s="1"/>
  <c r="V220" i="304" s="1"/>
  <c r="V221" i="304" s="1"/>
  <c r="V222" i="304" s="1"/>
  <c r="V223" i="304" s="1"/>
  <c r="V224" i="304" s="1"/>
  <c r="V225" i="304" s="1"/>
  <c r="V226" i="304" s="1"/>
  <c r="V227" i="304" s="1"/>
  <c r="V228" i="304" s="1"/>
  <c r="V229" i="304" s="1"/>
  <c r="V230" i="304" s="1"/>
  <c r="V231" i="304" s="1"/>
  <c r="V232" i="304" s="1"/>
  <c r="V233" i="304" s="1"/>
  <c r="V234" i="304" s="1"/>
  <c r="V235" i="304" s="1"/>
  <c r="V236" i="304" s="1"/>
  <c r="V237" i="304" s="1"/>
  <c r="V238" i="304" s="1"/>
  <c r="V239" i="304" s="1"/>
  <c r="Q107" i="304"/>
  <c r="U106" i="304"/>
  <c r="W85" i="301"/>
  <c r="U98" i="298"/>
  <c r="N107" i="319"/>
  <c r="U85" i="301"/>
  <c r="P96" i="292"/>
  <c r="U96" i="292"/>
  <c r="W96" i="292"/>
  <c r="V89" i="289"/>
  <c r="N90" i="289"/>
  <c r="N80" i="280"/>
  <c r="H79" i="280"/>
  <c r="E79" i="280" s="1"/>
  <c r="P80" i="286"/>
  <c r="J79" i="286"/>
  <c r="G79" i="286" s="1"/>
  <c r="N19" i="268"/>
  <c r="N80" i="298"/>
  <c r="H79" i="298"/>
  <c r="E79" i="298" s="1"/>
  <c r="N81" i="277"/>
  <c r="H81" i="277" s="1"/>
  <c r="Q99" i="298"/>
  <c r="N81" i="316"/>
  <c r="H80" i="316"/>
  <c r="E80" i="316" s="1"/>
  <c r="P97" i="277"/>
  <c r="S124" i="289"/>
  <c r="R90" i="289"/>
  <c r="W123" i="289"/>
  <c r="O82" i="277"/>
  <c r="Q97" i="292"/>
  <c r="N97" i="292" s="1"/>
  <c r="R100" i="292"/>
  <c r="V96" i="298"/>
  <c r="O81" i="319"/>
  <c r="I80" i="319"/>
  <c r="F80" i="319" s="1"/>
  <c r="Q86" i="301"/>
  <c r="N85" i="301"/>
  <c r="T81" i="316"/>
  <c r="T80" i="316"/>
  <c r="V99" i="292"/>
  <c r="S86" i="301"/>
  <c r="T41" i="259"/>
  <c r="S97" i="298"/>
  <c r="W97" i="298" s="1"/>
  <c r="P42" i="259"/>
  <c r="J41" i="259"/>
  <c r="G41" i="259" s="1"/>
  <c r="R86" i="301"/>
  <c r="V86" i="301" s="1"/>
  <c r="O89" i="289"/>
  <c r="O80" i="280"/>
  <c r="I79" i="280"/>
  <c r="F79" i="280" s="1"/>
  <c r="O42" i="262"/>
  <c r="I41" i="262"/>
  <c r="F41" i="262" s="1"/>
  <c r="Q91" i="289"/>
  <c r="U91" i="289" s="1"/>
  <c r="R97" i="298"/>
  <c r="T80" i="310"/>
  <c r="S97" i="292"/>
  <c r="P80" i="304"/>
  <c r="J79" i="304"/>
  <c r="G79" i="304" s="1"/>
  <c r="P80" i="301"/>
  <c r="J79" i="301"/>
  <c r="G79" i="301" s="1"/>
  <c r="O80" i="286"/>
  <c r="I79" i="286"/>
  <c r="F79" i="286" s="1"/>
  <c r="O81" i="316"/>
  <c r="I80" i="316"/>
  <c r="F80" i="316" s="1"/>
  <c r="D83" i="319"/>
  <c r="T82" i="319"/>
  <c r="C84" i="319"/>
  <c r="P81" i="319"/>
  <c r="J80" i="319"/>
  <c r="G80" i="319" s="1"/>
  <c r="L85" i="319"/>
  <c r="H81" i="319"/>
  <c r="E81" i="319" s="1"/>
  <c r="K82" i="319"/>
  <c r="M83" i="319"/>
  <c r="D84" i="316"/>
  <c r="M82" i="316"/>
  <c r="J81" i="316"/>
  <c r="G81" i="316" s="1"/>
  <c r="K83" i="316"/>
  <c r="L84" i="316"/>
  <c r="C83" i="316"/>
  <c r="D84" i="313"/>
  <c r="T83" i="313"/>
  <c r="C85" i="313"/>
  <c r="K82" i="313"/>
  <c r="H81" i="313"/>
  <c r="E81" i="313" s="1"/>
  <c r="J81" i="313"/>
  <c r="G81" i="313" s="1"/>
  <c r="M82" i="313"/>
  <c r="I81" i="313"/>
  <c r="F81" i="313" s="1"/>
  <c r="L82" i="313"/>
  <c r="J81" i="310"/>
  <c r="G81" i="310" s="1"/>
  <c r="M82" i="310"/>
  <c r="K83" i="310"/>
  <c r="C85" i="310"/>
  <c r="L87" i="310"/>
  <c r="O82" i="310"/>
  <c r="I81" i="310"/>
  <c r="F81" i="310" s="1"/>
  <c r="D83" i="310"/>
  <c r="D83" i="307"/>
  <c r="T82" i="307"/>
  <c r="K84" i="307"/>
  <c r="C85" i="307"/>
  <c r="N82" i="307"/>
  <c r="H81" i="307"/>
  <c r="E81" i="307" s="1"/>
  <c r="O82" i="307"/>
  <c r="I81" i="307"/>
  <c r="F81" i="307" s="1"/>
  <c r="M83" i="307"/>
  <c r="J82" i="307"/>
  <c r="G82" i="307" s="1"/>
  <c r="L84" i="307"/>
  <c r="M83" i="304"/>
  <c r="C85" i="304"/>
  <c r="T84" i="304"/>
  <c r="D85" i="304"/>
  <c r="L84" i="304"/>
  <c r="O80" i="304"/>
  <c r="I79" i="304"/>
  <c r="F79" i="304" s="1"/>
  <c r="K83" i="304"/>
  <c r="N80" i="304"/>
  <c r="H79" i="304"/>
  <c r="E79" i="304" s="1"/>
  <c r="H80" i="301"/>
  <c r="E80" i="301" s="1"/>
  <c r="K81" i="301"/>
  <c r="T80" i="301"/>
  <c r="D81" i="301"/>
  <c r="M82" i="301"/>
  <c r="L82" i="301"/>
  <c r="O80" i="301"/>
  <c r="I79" i="301"/>
  <c r="F79" i="301" s="1"/>
  <c r="C81" i="301"/>
  <c r="O80" i="298"/>
  <c r="I79" i="298"/>
  <c r="F79" i="298" s="1"/>
  <c r="C81" i="298"/>
  <c r="T80" i="298"/>
  <c r="D84" i="298"/>
  <c r="L82" i="298"/>
  <c r="P80" i="298"/>
  <c r="J79" i="298"/>
  <c r="G79" i="298" s="1"/>
  <c r="K83" i="298"/>
  <c r="M84" i="298"/>
  <c r="D82" i="292"/>
  <c r="T81" i="292"/>
  <c r="J80" i="292"/>
  <c r="G80" i="292" s="1"/>
  <c r="M81" i="292"/>
  <c r="L81" i="292"/>
  <c r="I80" i="292"/>
  <c r="F80" i="292" s="1"/>
  <c r="C82" i="292"/>
  <c r="K81" i="292"/>
  <c r="H80" i="292"/>
  <c r="E80" i="292" s="1"/>
  <c r="H80" i="289"/>
  <c r="E80" i="289" s="1"/>
  <c r="K81" i="289"/>
  <c r="C81" i="289"/>
  <c r="T81" i="289" s="1"/>
  <c r="M81" i="289"/>
  <c r="J80" i="289"/>
  <c r="G80" i="289" s="1"/>
  <c r="D82" i="289"/>
  <c r="I80" i="289"/>
  <c r="F80" i="289" s="1"/>
  <c r="L81" i="289"/>
  <c r="N80" i="286"/>
  <c r="H79" i="286"/>
  <c r="E79" i="286" s="1"/>
  <c r="L82" i="286"/>
  <c r="C81" i="286"/>
  <c r="K82" i="286"/>
  <c r="M82" i="286"/>
  <c r="D81" i="286"/>
  <c r="T80" i="286"/>
  <c r="M82" i="283"/>
  <c r="O80" i="283"/>
  <c r="I79" i="283"/>
  <c r="F79" i="283" s="1"/>
  <c r="L84" i="283"/>
  <c r="C81" i="283"/>
  <c r="T80" i="283"/>
  <c r="K81" i="283"/>
  <c r="H80" i="283"/>
  <c r="E80" i="283" s="1"/>
  <c r="P80" i="283"/>
  <c r="J79" i="283"/>
  <c r="G79" i="283" s="1"/>
  <c r="D83" i="283"/>
  <c r="D82" i="280"/>
  <c r="T81" i="280"/>
  <c r="L82" i="280"/>
  <c r="C83" i="280"/>
  <c r="M82" i="280"/>
  <c r="K82" i="280"/>
  <c r="P80" i="280"/>
  <c r="J79" i="280"/>
  <c r="G79" i="280" s="1"/>
  <c r="G80" i="277"/>
  <c r="M83" i="277"/>
  <c r="J82" i="277"/>
  <c r="K82" i="277"/>
  <c r="E80" i="277"/>
  <c r="C81" i="277"/>
  <c r="G81" i="277" s="1"/>
  <c r="F80" i="277"/>
  <c r="L82" i="277"/>
  <c r="I81" i="277"/>
  <c r="D82" i="277"/>
  <c r="L16" i="274"/>
  <c r="K82" i="265"/>
  <c r="L82" i="265"/>
  <c r="J79" i="265"/>
  <c r="G79" i="265" s="1"/>
  <c r="T83" i="265"/>
  <c r="D84" i="265"/>
  <c r="M84" i="265"/>
  <c r="C84" i="265"/>
  <c r="H79" i="265"/>
  <c r="E79" i="265" s="1"/>
  <c r="I79" i="265"/>
  <c r="F79" i="265" s="1"/>
  <c r="N42" i="262"/>
  <c r="H41" i="262"/>
  <c r="E41" i="262" s="1"/>
  <c r="L46" i="262"/>
  <c r="D44" i="262"/>
  <c r="M45" i="262"/>
  <c r="C43" i="262"/>
  <c r="K45" i="262"/>
  <c r="P43" i="262"/>
  <c r="J42" i="262"/>
  <c r="G42" i="262" s="1"/>
  <c r="D44" i="259"/>
  <c r="N42" i="259"/>
  <c r="H41" i="259"/>
  <c r="E41" i="259" s="1"/>
  <c r="I42" i="259"/>
  <c r="F42" i="259" s="1"/>
  <c r="W93" i="319" l="1"/>
  <c r="P95" i="307"/>
  <c r="P93" i="271"/>
  <c r="V80" i="268"/>
  <c r="W65" i="262"/>
  <c r="V53" i="259"/>
  <c r="S93" i="319"/>
  <c r="R213" i="319"/>
  <c r="V213" i="319" s="1"/>
  <c r="Q211" i="319"/>
  <c r="U211" i="319" s="1"/>
  <c r="V181" i="316"/>
  <c r="W181" i="316"/>
  <c r="V211" i="313"/>
  <c r="U83" i="310"/>
  <c r="N82" i="310"/>
  <c r="H81" i="310"/>
  <c r="E81" i="310" s="1"/>
  <c r="W84" i="310"/>
  <c r="V84" i="310"/>
  <c r="V183" i="307"/>
  <c r="W96" i="307"/>
  <c r="U95" i="307"/>
  <c r="N84" i="283"/>
  <c r="N85" i="283" s="1"/>
  <c r="W88" i="280"/>
  <c r="B83" i="268"/>
  <c r="V81" i="271"/>
  <c r="T80" i="271"/>
  <c r="P339" i="265"/>
  <c r="P340" i="265" s="1"/>
  <c r="O170" i="265"/>
  <c r="O53" i="259"/>
  <c r="O54" i="259" s="1"/>
  <c r="W54" i="259"/>
  <c r="U49" i="259"/>
  <c r="R309" i="292"/>
  <c r="S331" i="292"/>
  <c r="U99" i="298"/>
  <c r="Q276" i="292"/>
  <c r="P124" i="289"/>
  <c r="W86" i="301"/>
  <c r="R250" i="289"/>
  <c r="N97" i="313"/>
  <c r="P100" i="313"/>
  <c r="O98" i="313"/>
  <c r="U107" i="304"/>
  <c r="Q108" i="304"/>
  <c r="O90" i="289"/>
  <c r="V90" i="289"/>
  <c r="N108" i="319"/>
  <c r="U97" i="292"/>
  <c r="W124" i="289"/>
  <c r="N81" i="280"/>
  <c r="H80" i="280"/>
  <c r="E80" i="280" s="1"/>
  <c r="S98" i="292"/>
  <c r="P43" i="259"/>
  <c r="J42" i="259"/>
  <c r="G42" i="259" s="1"/>
  <c r="S87" i="301"/>
  <c r="W87" i="301" s="1"/>
  <c r="P97" i="292"/>
  <c r="O83" i="277"/>
  <c r="P81" i="286"/>
  <c r="J80" i="286"/>
  <c r="G80" i="286" s="1"/>
  <c r="R101" i="292"/>
  <c r="T81" i="310"/>
  <c r="N82" i="277"/>
  <c r="H82" i="277" s="1"/>
  <c r="P81" i="304"/>
  <c r="J80" i="304"/>
  <c r="G80" i="304" s="1"/>
  <c r="N82" i="316"/>
  <c r="H81" i="316"/>
  <c r="E81" i="316" s="1"/>
  <c r="O82" i="319"/>
  <c r="I81" i="319"/>
  <c r="F81" i="319" s="1"/>
  <c r="R91" i="289"/>
  <c r="O91" i="289" s="1"/>
  <c r="P98" i="277"/>
  <c r="O100" i="292"/>
  <c r="W97" i="292"/>
  <c r="S98" i="298"/>
  <c r="W98" i="298" s="1"/>
  <c r="V97" i="298"/>
  <c r="O43" i="262"/>
  <c r="I42" i="262"/>
  <c r="F42" i="262" s="1"/>
  <c r="V100" i="292"/>
  <c r="R98" i="298"/>
  <c r="T42" i="259"/>
  <c r="S125" i="289"/>
  <c r="N81" i="298"/>
  <c r="H80" i="298"/>
  <c r="E80" i="298" s="1"/>
  <c r="O81" i="280"/>
  <c r="I80" i="280"/>
  <c r="F80" i="280" s="1"/>
  <c r="R87" i="301"/>
  <c r="V87" i="301" s="1"/>
  <c r="N86" i="301"/>
  <c r="N20" i="268"/>
  <c r="P81" i="301"/>
  <c r="J80" i="301"/>
  <c r="G80" i="301" s="1"/>
  <c r="Q87" i="301"/>
  <c r="Q98" i="292"/>
  <c r="U86" i="301"/>
  <c r="Q92" i="289"/>
  <c r="N91" i="289"/>
  <c r="Q100" i="298"/>
  <c r="T81" i="277"/>
  <c r="O82" i="316"/>
  <c r="I81" i="316"/>
  <c r="F81" i="316" s="1"/>
  <c r="O81" i="286"/>
  <c r="I80" i="286"/>
  <c r="F80" i="286" s="1"/>
  <c r="P82" i="319"/>
  <c r="J81" i="319"/>
  <c r="G81" i="319" s="1"/>
  <c r="C85" i="319"/>
  <c r="M84" i="319"/>
  <c r="K83" i="319"/>
  <c r="H82" i="319"/>
  <c r="E82" i="319" s="1"/>
  <c r="D84" i="319"/>
  <c r="T83" i="319"/>
  <c r="L86" i="319"/>
  <c r="C84" i="316"/>
  <c r="L85" i="316"/>
  <c r="K84" i="316"/>
  <c r="J82" i="316"/>
  <c r="G82" i="316" s="1"/>
  <c r="M83" i="316"/>
  <c r="D85" i="316"/>
  <c r="J82" i="313"/>
  <c r="G82" i="313" s="1"/>
  <c r="M83" i="313"/>
  <c r="K83" i="313"/>
  <c r="H82" i="313"/>
  <c r="E82" i="313" s="1"/>
  <c r="C86" i="313"/>
  <c r="L83" i="313"/>
  <c r="I82" i="313"/>
  <c r="F82" i="313" s="1"/>
  <c r="T84" i="313"/>
  <c r="D85" i="313"/>
  <c r="D84" i="310"/>
  <c r="L88" i="310"/>
  <c r="O83" i="310"/>
  <c r="I82" i="310"/>
  <c r="F82" i="310" s="1"/>
  <c r="C86" i="310"/>
  <c r="K84" i="310"/>
  <c r="J82" i="310"/>
  <c r="G82" i="310" s="1"/>
  <c r="M83" i="310"/>
  <c r="N83" i="307"/>
  <c r="H82" i="307"/>
  <c r="E82" i="307" s="1"/>
  <c r="C86" i="307"/>
  <c r="K85" i="307"/>
  <c r="L85" i="307"/>
  <c r="M84" i="307"/>
  <c r="J83" i="307"/>
  <c r="G83" i="307" s="1"/>
  <c r="O83" i="307"/>
  <c r="I82" i="307"/>
  <c r="F82" i="307" s="1"/>
  <c r="D84" i="307"/>
  <c r="T83" i="307"/>
  <c r="O81" i="304"/>
  <c r="I80" i="304"/>
  <c r="F80" i="304" s="1"/>
  <c r="L85" i="304"/>
  <c r="D86" i="304"/>
  <c r="T85" i="304"/>
  <c r="N81" i="304"/>
  <c r="H80" i="304"/>
  <c r="E80" i="304" s="1"/>
  <c r="C86" i="304"/>
  <c r="K84" i="304"/>
  <c r="M84" i="304"/>
  <c r="O81" i="301"/>
  <c r="I80" i="301"/>
  <c r="F80" i="301" s="1"/>
  <c r="L83" i="301"/>
  <c r="M83" i="301"/>
  <c r="T81" i="301"/>
  <c r="D82" i="301"/>
  <c r="C82" i="301"/>
  <c r="K82" i="301"/>
  <c r="H81" i="301"/>
  <c r="E81" i="301" s="1"/>
  <c r="L83" i="298"/>
  <c r="D85" i="298"/>
  <c r="M85" i="298"/>
  <c r="K84" i="298"/>
  <c r="C82" i="298"/>
  <c r="T81" i="298"/>
  <c r="P81" i="298"/>
  <c r="J80" i="298"/>
  <c r="G80" i="298" s="1"/>
  <c r="O81" i="298"/>
  <c r="I80" i="298"/>
  <c r="F80" i="298" s="1"/>
  <c r="H81" i="292"/>
  <c r="E81" i="292" s="1"/>
  <c r="K82" i="292"/>
  <c r="C83" i="292"/>
  <c r="L82" i="292"/>
  <c r="I81" i="292"/>
  <c r="F81" i="292" s="1"/>
  <c r="J81" i="292"/>
  <c r="G81" i="292" s="1"/>
  <c r="M82" i="292"/>
  <c r="D83" i="292"/>
  <c r="T82" i="292"/>
  <c r="L82" i="289"/>
  <c r="I81" i="289"/>
  <c r="F81" i="289" s="1"/>
  <c r="D83" i="289"/>
  <c r="C82" i="289"/>
  <c r="T82" i="289" s="1"/>
  <c r="K82" i="289"/>
  <c r="H81" i="289"/>
  <c r="E81" i="289" s="1"/>
  <c r="J81" i="289"/>
  <c r="G81" i="289" s="1"/>
  <c r="M82" i="289"/>
  <c r="M83" i="286"/>
  <c r="K83" i="286"/>
  <c r="D82" i="286"/>
  <c r="T81" i="286"/>
  <c r="L83" i="286"/>
  <c r="C82" i="286"/>
  <c r="N81" i="286"/>
  <c r="H80" i="286"/>
  <c r="E80" i="286" s="1"/>
  <c r="K82" i="283"/>
  <c r="H81" i="283"/>
  <c r="E81" i="283" s="1"/>
  <c r="C82" i="283"/>
  <c r="T81" i="283"/>
  <c r="D84" i="283"/>
  <c r="L85" i="283"/>
  <c r="O81" i="283"/>
  <c r="I80" i="283"/>
  <c r="F80" i="283" s="1"/>
  <c r="P81" i="283"/>
  <c r="J80" i="283"/>
  <c r="G80" i="283" s="1"/>
  <c r="M83" i="283"/>
  <c r="C84" i="280"/>
  <c r="K83" i="280"/>
  <c r="M83" i="280"/>
  <c r="L83" i="280"/>
  <c r="P81" i="280"/>
  <c r="J80" i="280"/>
  <c r="G80" i="280" s="1"/>
  <c r="D83" i="280"/>
  <c r="T82" i="280"/>
  <c r="D83" i="277"/>
  <c r="I82" i="277"/>
  <c r="L83" i="277"/>
  <c r="C82" i="277"/>
  <c r="T82" i="277" s="1"/>
  <c r="F81" i="277"/>
  <c r="E81" i="277"/>
  <c r="K83" i="277"/>
  <c r="M84" i="277"/>
  <c r="J83" i="277"/>
  <c r="L17" i="274"/>
  <c r="C85" i="265"/>
  <c r="I80" i="265"/>
  <c r="F80" i="265" s="1"/>
  <c r="J80" i="265"/>
  <c r="G80" i="265" s="1"/>
  <c r="M85" i="265"/>
  <c r="D85" i="265"/>
  <c r="T84" i="265"/>
  <c r="H80" i="265"/>
  <c r="E80" i="265" s="1"/>
  <c r="K83" i="265"/>
  <c r="L83" i="265"/>
  <c r="C44" i="262"/>
  <c r="L47" i="262"/>
  <c r="T43" i="262"/>
  <c r="P44" i="262"/>
  <c r="J43" i="262"/>
  <c r="G43" i="262" s="1"/>
  <c r="D45" i="262"/>
  <c r="M46" i="262"/>
  <c r="K46" i="262"/>
  <c r="N43" i="262"/>
  <c r="H42" i="262"/>
  <c r="E42" i="262" s="1"/>
  <c r="D45" i="259"/>
  <c r="N43" i="259"/>
  <c r="H42" i="259"/>
  <c r="E42" i="259" s="1"/>
  <c r="I43" i="259"/>
  <c r="F43" i="259" s="1"/>
  <c r="U212" i="319" l="1"/>
  <c r="W97" i="307"/>
  <c r="P94" i="271"/>
  <c r="V81" i="268"/>
  <c r="W66" i="262"/>
  <c r="V54" i="259"/>
  <c r="Q212" i="319"/>
  <c r="R214" i="319"/>
  <c r="V214" i="319" s="1"/>
  <c r="S94" i="319"/>
  <c r="W94" i="319" s="1"/>
  <c r="W182" i="316"/>
  <c r="P181" i="316"/>
  <c r="P182" i="316" s="1"/>
  <c r="V182" i="316"/>
  <c r="V212" i="313"/>
  <c r="W85" i="310"/>
  <c r="N83" i="310"/>
  <c r="H82" i="310"/>
  <c r="E82" i="310" s="1"/>
  <c r="P84" i="310"/>
  <c r="P85" i="310" s="1"/>
  <c r="V85" i="310"/>
  <c r="U84" i="310"/>
  <c r="P96" i="307"/>
  <c r="P97" i="307" s="1"/>
  <c r="U96" i="307"/>
  <c r="V184" i="307"/>
  <c r="W89" i="280"/>
  <c r="B84" i="268"/>
  <c r="V82" i="271"/>
  <c r="T81" i="271"/>
  <c r="W300" i="268"/>
  <c r="W301" i="268" s="1"/>
  <c r="P341" i="265"/>
  <c r="N105" i="265"/>
  <c r="N106" i="265" s="1"/>
  <c r="U50" i="259"/>
  <c r="W55" i="259"/>
  <c r="S332" i="292"/>
  <c r="R310" i="292"/>
  <c r="Q277" i="292"/>
  <c r="N98" i="313"/>
  <c r="R251" i="289"/>
  <c r="O84" i="277"/>
  <c r="P101" i="313"/>
  <c r="P102" i="313" s="1"/>
  <c r="O99" i="313"/>
  <c r="Q109" i="304"/>
  <c r="U108" i="304"/>
  <c r="U87" i="301"/>
  <c r="U98" i="292"/>
  <c r="T44" i="262"/>
  <c r="N109" i="319"/>
  <c r="V98" i="298"/>
  <c r="W98" i="292"/>
  <c r="V101" i="292"/>
  <c r="O101" i="292"/>
  <c r="N98" i="292"/>
  <c r="P98" i="292"/>
  <c r="W125" i="289"/>
  <c r="V91" i="289"/>
  <c r="P125" i="289"/>
  <c r="N82" i="280"/>
  <c r="H81" i="280"/>
  <c r="E81" i="280" s="1"/>
  <c r="N83" i="277"/>
  <c r="H83" i="277" s="1"/>
  <c r="Q99" i="292"/>
  <c r="N21" i="268"/>
  <c r="R88" i="301"/>
  <c r="V88" i="301" s="1"/>
  <c r="N82" i="298"/>
  <c r="H81" i="298"/>
  <c r="E81" i="298" s="1"/>
  <c r="R92" i="289"/>
  <c r="O92" i="289" s="1"/>
  <c r="R99" i="298"/>
  <c r="N83" i="316"/>
  <c r="H82" i="316"/>
  <c r="E82" i="316" s="1"/>
  <c r="Q93" i="289"/>
  <c r="T82" i="310"/>
  <c r="O82" i="280"/>
  <c r="I81" i="280"/>
  <c r="F81" i="280" s="1"/>
  <c r="O44" i="262"/>
  <c r="I43" i="262"/>
  <c r="F43" i="262" s="1"/>
  <c r="P82" i="304"/>
  <c r="J81" i="304"/>
  <c r="G81" i="304" s="1"/>
  <c r="P82" i="286"/>
  <c r="J81" i="286"/>
  <c r="G81" i="286" s="1"/>
  <c r="P44" i="259"/>
  <c r="J43" i="259"/>
  <c r="G43" i="259" s="1"/>
  <c r="Q101" i="298"/>
  <c r="S88" i="301"/>
  <c r="W88" i="301" s="1"/>
  <c r="Q88" i="301"/>
  <c r="S126" i="289"/>
  <c r="T43" i="259"/>
  <c r="S99" i="298"/>
  <c r="O83" i="319"/>
  <c r="I82" i="319"/>
  <c r="F82" i="319" s="1"/>
  <c r="T82" i="316"/>
  <c r="U92" i="289"/>
  <c r="N87" i="301"/>
  <c r="R102" i="292"/>
  <c r="U100" i="298"/>
  <c r="N92" i="289"/>
  <c r="P99" i="277"/>
  <c r="S99" i="292"/>
  <c r="P82" i="301"/>
  <c r="J81" i="301"/>
  <c r="G81" i="301" s="1"/>
  <c r="O82" i="286"/>
  <c r="I81" i="286"/>
  <c r="F81" i="286" s="1"/>
  <c r="O83" i="316"/>
  <c r="I82" i="316"/>
  <c r="F82" i="316" s="1"/>
  <c r="K84" i="319"/>
  <c r="H83" i="319"/>
  <c r="E83" i="319" s="1"/>
  <c r="M85" i="319"/>
  <c r="C86" i="319"/>
  <c r="L87" i="319"/>
  <c r="T84" i="319"/>
  <c r="D85" i="319"/>
  <c r="P83" i="319"/>
  <c r="J82" i="319"/>
  <c r="G82" i="319" s="1"/>
  <c r="J83" i="316"/>
  <c r="G83" i="316" s="1"/>
  <c r="M84" i="316"/>
  <c r="K85" i="316"/>
  <c r="L86" i="316"/>
  <c r="C85" i="316"/>
  <c r="D86" i="316"/>
  <c r="T85" i="313"/>
  <c r="D86" i="313"/>
  <c r="L84" i="313"/>
  <c r="I83" i="313"/>
  <c r="F83" i="313" s="1"/>
  <c r="C87" i="313"/>
  <c r="K84" i="313"/>
  <c r="H83" i="313"/>
  <c r="E83" i="313" s="1"/>
  <c r="M84" i="313"/>
  <c r="J83" i="313"/>
  <c r="G83" i="313" s="1"/>
  <c r="O84" i="310"/>
  <c r="I83" i="310"/>
  <c r="F83" i="310" s="1"/>
  <c r="C87" i="310"/>
  <c r="L89" i="310"/>
  <c r="J83" i="310"/>
  <c r="G83" i="310" s="1"/>
  <c r="M84" i="310"/>
  <c r="K85" i="310"/>
  <c r="D85" i="310"/>
  <c r="M85" i="307"/>
  <c r="J84" i="307"/>
  <c r="G84" i="307" s="1"/>
  <c r="O84" i="307"/>
  <c r="I83" i="307"/>
  <c r="F83" i="307" s="1"/>
  <c r="L86" i="307"/>
  <c r="C87" i="307"/>
  <c r="T84" i="307"/>
  <c r="D85" i="307"/>
  <c r="K86" i="307"/>
  <c r="N84" i="307"/>
  <c r="H83" i="307"/>
  <c r="E83" i="307" s="1"/>
  <c r="C87" i="304"/>
  <c r="N82" i="304"/>
  <c r="H81" i="304"/>
  <c r="E81" i="304" s="1"/>
  <c r="M85" i="304"/>
  <c r="L86" i="304"/>
  <c r="D87" i="304"/>
  <c r="T86" i="304"/>
  <c r="K85" i="304"/>
  <c r="O82" i="304"/>
  <c r="I81" i="304"/>
  <c r="F81" i="304" s="1"/>
  <c r="D83" i="301"/>
  <c r="T82" i="301"/>
  <c r="L84" i="301"/>
  <c r="M84" i="301"/>
  <c r="C83" i="301"/>
  <c r="H82" i="301"/>
  <c r="E82" i="301" s="1"/>
  <c r="K83" i="301"/>
  <c r="O82" i="301"/>
  <c r="I81" i="301"/>
  <c r="F81" i="301" s="1"/>
  <c r="K85" i="298"/>
  <c r="M86" i="298"/>
  <c r="C83" i="298"/>
  <c r="T82" i="298"/>
  <c r="O82" i="298"/>
  <c r="I81" i="298"/>
  <c r="F81" i="298" s="1"/>
  <c r="D86" i="298"/>
  <c r="P82" i="298"/>
  <c r="J81" i="298"/>
  <c r="G81" i="298" s="1"/>
  <c r="L84" i="298"/>
  <c r="M83" i="292"/>
  <c r="J82" i="292"/>
  <c r="G82" i="292" s="1"/>
  <c r="D84" i="292"/>
  <c r="T83" i="292"/>
  <c r="L83" i="292"/>
  <c r="I82" i="292"/>
  <c r="F82" i="292" s="1"/>
  <c r="C84" i="292"/>
  <c r="K83" i="292"/>
  <c r="H82" i="292"/>
  <c r="E82" i="292" s="1"/>
  <c r="J82" i="289"/>
  <c r="G82" i="289" s="1"/>
  <c r="M83" i="289"/>
  <c r="K83" i="289"/>
  <c r="H82" i="289"/>
  <c r="E82" i="289" s="1"/>
  <c r="D84" i="289"/>
  <c r="C83" i="289"/>
  <c r="L83" i="289"/>
  <c r="I82" i="289"/>
  <c r="F82" i="289" s="1"/>
  <c r="C83" i="286"/>
  <c r="L84" i="286"/>
  <c r="T82" i="286"/>
  <c r="D83" i="286"/>
  <c r="K84" i="286"/>
  <c r="M84" i="286"/>
  <c r="N82" i="286"/>
  <c r="H81" i="286"/>
  <c r="E81" i="286" s="1"/>
  <c r="M84" i="283"/>
  <c r="L86" i="283"/>
  <c r="D85" i="283"/>
  <c r="P82" i="283"/>
  <c r="J81" i="283"/>
  <c r="G81" i="283" s="1"/>
  <c r="C83" i="283"/>
  <c r="T82" i="283"/>
  <c r="O82" i="283"/>
  <c r="I81" i="283"/>
  <c r="F81" i="283" s="1"/>
  <c r="H82" i="283"/>
  <c r="E82" i="283" s="1"/>
  <c r="K83" i="283"/>
  <c r="T83" i="280"/>
  <c r="D84" i="280"/>
  <c r="L84" i="280"/>
  <c r="P82" i="280"/>
  <c r="J81" i="280"/>
  <c r="G81" i="280" s="1"/>
  <c r="M84" i="280"/>
  <c r="K84" i="280"/>
  <c r="C85" i="280"/>
  <c r="K84" i="277"/>
  <c r="J84" i="277"/>
  <c r="M85" i="277"/>
  <c r="C83" i="277"/>
  <c r="G83" i="277" s="1"/>
  <c r="E82" i="277"/>
  <c r="F82" i="277"/>
  <c r="I83" i="277"/>
  <c r="L84" i="277"/>
  <c r="D84" i="277"/>
  <c r="G82" i="277"/>
  <c r="L18" i="274"/>
  <c r="M86" i="265"/>
  <c r="D86" i="265"/>
  <c r="T85" i="265"/>
  <c r="J81" i="265"/>
  <c r="G81" i="265" s="1"/>
  <c r="I81" i="265"/>
  <c r="F81" i="265" s="1"/>
  <c r="L84" i="265"/>
  <c r="K84" i="265"/>
  <c r="H81" i="265"/>
  <c r="E81" i="265" s="1"/>
  <c r="C86" i="265"/>
  <c r="D46" i="262"/>
  <c r="P45" i="262"/>
  <c r="J44" i="262"/>
  <c r="G44" i="262" s="1"/>
  <c r="L48" i="262"/>
  <c r="K47" i="262"/>
  <c r="N44" i="262"/>
  <c r="H43" i="262"/>
  <c r="E43" i="262" s="1"/>
  <c r="M47" i="262"/>
  <c r="C45" i="262"/>
  <c r="I44" i="259"/>
  <c r="F44" i="259" s="1"/>
  <c r="N44" i="259"/>
  <c r="H43" i="259"/>
  <c r="E43" i="259" s="1"/>
  <c r="D46" i="259"/>
  <c r="W95" i="319" l="1"/>
  <c r="P95" i="271"/>
  <c r="V82" i="268"/>
  <c r="W67" i="262"/>
  <c r="V55" i="259"/>
  <c r="V56" i="259" s="1"/>
  <c r="U51" i="259"/>
  <c r="S95" i="319"/>
  <c r="R215" i="319"/>
  <c r="V215" i="319" s="1"/>
  <c r="Q213" i="319"/>
  <c r="U213" i="319" s="1"/>
  <c r="W183" i="316"/>
  <c r="V183" i="316"/>
  <c r="V213" i="313"/>
  <c r="V86" i="310"/>
  <c r="N84" i="310"/>
  <c r="H83" i="310"/>
  <c r="E83" i="310" s="1"/>
  <c r="U85" i="310"/>
  <c r="P86" i="310"/>
  <c r="U97" i="307"/>
  <c r="W98" i="307"/>
  <c r="V185" i="307"/>
  <c r="N86" i="283"/>
  <c r="N87" i="283" s="1"/>
  <c r="W90" i="280"/>
  <c r="B85" i="268"/>
  <c r="V83" i="271"/>
  <c r="T82" i="271"/>
  <c r="N107" i="265"/>
  <c r="O171" i="265"/>
  <c r="O172" i="265" s="1"/>
  <c r="O55" i="259"/>
  <c r="W56" i="259"/>
  <c r="S333" i="292"/>
  <c r="R311" i="292"/>
  <c r="Q278" i="292"/>
  <c r="U88" i="301"/>
  <c r="V99" i="298"/>
  <c r="R252" i="289"/>
  <c r="N99" i="313"/>
  <c r="O100" i="313"/>
  <c r="P103" i="313"/>
  <c r="U109" i="304"/>
  <c r="Q110" i="304"/>
  <c r="U101" i="298"/>
  <c r="W99" i="292"/>
  <c r="N99" i="292"/>
  <c r="O102" i="292"/>
  <c r="V92" i="289"/>
  <c r="N93" i="289"/>
  <c r="W126" i="289"/>
  <c r="N110" i="319"/>
  <c r="U93" i="289"/>
  <c r="N83" i="280"/>
  <c r="H82" i="280"/>
  <c r="E82" i="280" s="1"/>
  <c r="P100" i="277"/>
  <c r="S100" i="298"/>
  <c r="T83" i="310"/>
  <c r="Q94" i="289"/>
  <c r="N94" i="289" s="1"/>
  <c r="N83" i="298"/>
  <c r="H82" i="298"/>
  <c r="E82" i="298" s="1"/>
  <c r="O85" i="277"/>
  <c r="R103" i="292"/>
  <c r="V102" i="292"/>
  <c r="P83" i="304"/>
  <c r="J82" i="304"/>
  <c r="G82" i="304" s="1"/>
  <c r="Q89" i="301"/>
  <c r="O45" i="262"/>
  <c r="I44" i="262"/>
  <c r="F44" i="262" s="1"/>
  <c r="R89" i="301"/>
  <c r="V89" i="301" s="1"/>
  <c r="P45" i="259"/>
  <c r="J44" i="259"/>
  <c r="G44" i="259" s="1"/>
  <c r="N84" i="316"/>
  <c r="H83" i="316"/>
  <c r="E83" i="316" s="1"/>
  <c r="N22" i="268"/>
  <c r="S100" i="292"/>
  <c r="R100" i="298"/>
  <c r="V100" i="298" s="1"/>
  <c r="R93" i="289"/>
  <c r="O93" i="289" s="1"/>
  <c r="Q100" i="292"/>
  <c r="N100" i="292" s="1"/>
  <c r="W99" i="298"/>
  <c r="P83" i="286"/>
  <c r="J82" i="286"/>
  <c r="G82" i="286" s="1"/>
  <c r="O84" i="319"/>
  <c r="I83" i="319"/>
  <c r="F83" i="319" s="1"/>
  <c r="T44" i="259"/>
  <c r="S89" i="301"/>
  <c r="P99" i="292"/>
  <c r="U99" i="292"/>
  <c r="P83" i="301"/>
  <c r="J82" i="301"/>
  <c r="G82" i="301" s="1"/>
  <c r="N84" i="277"/>
  <c r="H84" i="277" s="1"/>
  <c r="S127" i="289"/>
  <c r="O83" i="280"/>
  <c r="I82" i="280"/>
  <c r="F82" i="280" s="1"/>
  <c r="N88" i="301"/>
  <c r="N89" i="301" s="1"/>
  <c r="P126" i="289"/>
  <c r="T83" i="316"/>
  <c r="Q102" i="298"/>
  <c r="O84" i="316"/>
  <c r="I83" i="316"/>
  <c r="F83" i="316" s="1"/>
  <c r="T83" i="277"/>
  <c r="O83" i="286"/>
  <c r="I82" i="286"/>
  <c r="F82" i="286" s="1"/>
  <c r="L88" i="319"/>
  <c r="C87" i="319"/>
  <c r="P84" i="319"/>
  <c r="J83" i="319"/>
  <c r="G83" i="319" s="1"/>
  <c r="M86" i="319"/>
  <c r="T85" i="319"/>
  <c r="D86" i="319"/>
  <c r="H84" i="319"/>
  <c r="E84" i="319" s="1"/>
  <c r="K85" i="319"/>
  <c r="C86" i="316"/>
  <c r="L87" i="316"/>
  <c r="D87" i="316"/>
  <c r="K86" i="316"/>
  <c r="J84" i="316"/>
  <c r="G84" i="316" s="1"/>
  <c r="M85" i="316"/>
  <c r="C88" i="313"/>
  <c r="H84" i="313"/>
  <c r="E84" i="313" s="1"/>
  <c r="K85" i="313"/>
  <c r="L85" i="313"/>
  <c r="I84" i="313"/>
  <c r="F84" i="313" s="1"/>
  <c r="T86" i="313"/>
  <c r="D87" i="313"/>
  <c r="M85" i="313"/>
  <c r="J84" i="313"/>
  <c r="G84" i="313" s="1"/>
  <c r="K86" i="310"/>
  <c r="M85" i="310"/>
  <c r="J84" i="310"/>
  <c r="G84" i="310" s="1"/>
  <c r="L90" i="310"/>
  <c r="C88" i="310"/>
  <c r="D86" i="310"/>
  <c r="O85" i="310"/>
  <c r="I84" i="310"/>
  <c r="F84" i="310" s="1"/>
  <c r="T85" i="307"/>
  <c r="D86" i="307"/>
  <c r="C88" i="307"/>
  <c r="L87" i="307"/>
  <c r="N85" i="307"/>
  <c r="H84" i="307"/>
  <c r="E84" i="307" s="1"/>
  <c r="K87" i="307"/>
  <c r="O85" i="307"/>
  <c r="I84" i="307"/>
  <c r="F84" i="307" s="1"/>
  <c r="J85" i="307"/>
  <c r="G85" i="307" s="1"/>
  <c r="M86" i="307"/>
  <c r="D88" i="304"/>
  <c r="T87" i="304"/>
  <c r="L87" i="304"/>
  <c r="M86" i="304"/>
  <c r="N83" i="304"/>
  <c r="H82" i="304"/>
  <c r="E82" i="304" s="1"/>
  <c r="O83" i="304"/>
  <c r="I82" i="304"/>
  <c r="F82" i="304" s="1"/>
  <c r="K86" i="304"/>
  <c r="C88" i="304"/>
  <c r="C84" i="301"/>
  <c r="M85" i="301"/>
  <c r="K84" i="301"/>
  <c r="H83" i="301"/>
  <c r="E83" i="301" s="1"/>
  <c r="L85" i="301"/>
  <c r="D84" i="301"/>
  <c r="T83" i="301"/>
  <c r="O83" i="301"/>
  <c r="I82" i="301"/>
  <c r="F82" i="301" s="1"/>
  <c r="O83" i="298"/>
  <c r="I82" i="298"/>
  <c r="F82" i="298" s="1"/>
  <c r="C84" i="298"/>
  <c r="T83" i="298"/>
  <c r="P83" i="298"/>
  <c r="J82" i="298"/>
  <c r="G82" i="298" s="1"/>
  <c r="M87" i="298"/>
  <c r="D87" i="298"/>
  <c r="L85" i="298"/>
  <c r="K86" i="298"/>
  <c r="K84" i="292"/>
  <c r="H83" i="292"/>
  <c r="E83" i="292" s="1"/>
  <c r="C85" i="292"/>
  <c r="I83" i="292"/>
  <c r="F83" i="292" s="1"/>
  <c r="L84" i="292"/>
  <c r="T84" i="292"/>
  <c r="D85" i="292"/>
  <c r="J83" i="292"/>
  <c r="G83" i="292" s="1"/>
  <c r="M84" i="292"/>
  <c r="C84" i="289"/>
  <c r="T84" i="289" s="1"/>
  <c r="I83" i="289"/>
  <c r="F83" i="289" s="1"/>
  <c r="L84" i="289"/>
  <c r="D85" i="289"/>
  <c r="T83" i="289"/>
  <c r="H83" i="289"/>
  <c r="E83" i="289" s="1"/>
  <c r="K84" i="289"/>
  <c r="M84" i="289"/>
  <c r="J83" i="289"/>
  <c r="G83" i="289" s="1"/>
  <c r="M85" i="286"/>
  <c r="K85" i="286"/>
  <c r="D84" i="286"/>
  <c r="T83" i="286"/>
  <c r="C84" i="286"/>
  <c r="L85" i="286"/>
  <c r="N83" i="286"/>
  <c r="H82" i="286"/>
  <c r="E82" i="286" s="1"/>
  <c r="C84" i="283"/>
  <c r="T83" i="283"/>
  <c r="P83" i="283"/>
  <c r="J82" i="283"/>
  <c r="G82" i="283" s="1"/>
  <c r="H83" i="283"/>
  <c r="E83" i="283" s="1"/>
  <c r="K84" i="283"/>
  <c r="D86" i="283"/>
  <c r="L87" i="283"/>
  <c r="O83" i="283"/>
  <c r="I82" i="283"/>
  <c r="F82" i="283" s="1"/>
  <c r="M85" i="283"/>
  <c r="K85" i="280"/>
  <c r="M85" i="280"/>
  <c r="P83" i="280"/>
  <c r="J82" i="280"/>
  <c r="G82" i="280" s="1"/>
  <c r="L85" i="280"/>
  <c r="C86" i="280"/>
  <c r="T84" i="280"/>
  <c r="D85" i="280"/>
  <c r="D85" i="277"/>
  <c r="L85" i="277"/>
  <c r="I84" i="277"/>
  <c r="J85" i="277"/>
  <c r="M86" i="277"/>
  <c r="K85" i="277"/>
  <c r="C84" i="277"/>
  <c r="E83" i="277"/>
  <c r="F83" i="277"/>
  <c r="L19" i="274"/>
  <c r="C87" i="271"/>
  <c r="K87" i="271"/>
  <c r="L87" i="271"/>
  <c r="I82" i="265"/>
  <c r="F82" i="265" s="1"/>
  <c r="C87" i="265"/>
  <c r="J82" i="265"/>
  <c r="G82" i="265" s="1"/>
  <c r="T86" i="265"/>
  <c r="D87" i="265"/>
  <c r="H82" i="265"/>
  <c r="E82" i="265" s="1"/>
  <c r="L85" i="265"/>
  <c r="K85" i="265"/>
  <c r="M87" i="265"/>
  <c r="N45" i="262"/>
  <c r="H44" i="262"/>
  <c r="E44" i="262" s="1"/>
  <c r="M48" i="262"/>
  <c r="K48" i="262"/>
  <c r="P46" i="262"/>
  <c r="J45" i="262"/>
  <c r="G45" i="262" s="1"/>
  <c r="L49" i="262"/>
  <c r="C46" i="262"/>
  <c r="T45" i="262"/>
  <c r="D47" i="262"/>
  <c r="D47" i="259"/>
  <c r="N45" i="259"/>
  <c r="H44" i="259"/>
  <c r="E44" i="259" s="1"/>
  <c r="I45" i="259"/>
  <c r="F45" i="259" s="1"/>
  <c r="V83" i="268" l="1"/>
  <c r="W68" i="262"/>
  <c r="W57" i="259"/>
  <c r="Q214" i="319"/>
  <c r="U214" i="319" s="1"/>
  <c r="R216" i="319"/>
  <c r="V216" i="319" s="1"/>
  <c r="S96" i="319"/>
  <c r="W96" i="319" s="1"/>
  <c r="W184" i="316"/>
  <c r="P183" i="316"/>
  <c r="P184" i="316" s="1"/>
  <c r="V184" i="316"/>
  <c r="V214" i="313"/>
  <c r="W86" i="310"/>
  <c r="U86" i="310"/>
  <c r="N85" i="310"/>
  <c r="H84" i="310"/>
  <c r="E84" i="310" s="1"/>
  <c r="V87" i="310"/>
  <c r="W99" i="307"/>
  <c r="P98" i="307"/>
  <c r="U98" i="307"/>
  <c r="V186" i="307"/>
  <c r="W91" i="280"/>
  <c r="B86" i="268"/>
  <c r="V84" i="271"/>
  <c r="T83" i="271"/>
  <c r="W302" i="268"/>
  <c r="W303" i="268" s="1"/>
  <c r="P342" i="265"/>
  <c r="P343" i="265" s="1"/>
  <c r="N108" i="265"/>
  <c r="U52" i="259"/>
  <c r="O56" i="259"/>
  <c r="V57" i="259"/>
  <c r="R312" i="292"/>
  <c r="S334" i="292"/>
  <c r="O101" i="313"/>
  <c r="O103" i="292"/>
  <c r="Q279" i="292"/>
  <c r="W100" i="292"/>
  <c r="R253" i="289"/>
  <c r="N23" i="268"/>
  <c r="N100" i="313"/>
  <c r="N101" i="313" s="1"/>
  <c r="P104" i="313"/>
  <c r="Q111" i="304"/>
  <c r="U110" i="304"/>
  <c r="U100" i="292"/>
  <c r="P100" i="292"/>
  <c r="N111" i="319"/>
  <c r="W100" i="298"/>
  <c r="P127" i="289"/>
  <c r="U94" i="289"/>
  <c r="N84" i="280"/>
  <c r="H83" i="280"/>
  <c r="E83" i="280" s="1"/>
  <c r="N85" i="277"/>
  <c r="H85" i="277" s="1"/>
  <c r="Q103" i="298"/>
  <c r="P84" i="301"/>
  <c r="J83" i="301"/>
  <c r="G83" i="301" s="1"/>
  <c r="O85" i="319"/>
  <c r="I84" i="319"/>
  <c r="F84" i="319" s="1"/>
  <c r="U102" i="298"/>
  <c r="P84" i="304"/>
  <c r="J83" i="304"/>
  <c r="G83" i="304" s="1"/>
  <c r="Q95" i="289"/>
  <c r="N95" i="289" s="1"/>
  <c r="O84" i="280"/>
  <c r="I83" i="280"/>
  <c r="F83" i="280" s="1"/>
  <c r="V93" i="289"/>
  <c r="R90" i="301"/>
  <c r="V90" i="301" s="1"/>
  <c r="O46" i="262"/>
  <c r="I45" i="262"/>
  <c r="F45" i="262" s="1"/>
  <c r="T84" i="310"/>
  <c r="P84" i="286"/>
  <c r="J83" i="286"/>
  <c r="G83" i="286" s="1"/>
  <c r="P101" i="277"/>
  <c r="T84" i="316"/>
  <c r="S90" i="301"/>
  <c r="S101" i="292"/>
  <c r="O86" i="277"/>
  <c r="Q90" i="301"/>
  <c r="V103" i="292"/>
  <c r="S128" i="289"/>
  <c r="P46" i="259"/>
  <c r="J45" i="259"/>
  <c r="G45" i="259" s="1"/>
  <c r="N84" i="298"/>
  <c r="H83" i="298"/>
  <c r="E83" i="298" s="1"/>
  <c r="Q101" i="292"/>
  <c r="U89" i="301"/>
  <c r="S101" i="298"/>
  <c r="W89" i="301"/>
  <c r="T45" i="259"/>
  <c r="W127" i="289"/>
  <c r="R94" i="289"/>
  <c r="O94" i="289" s="1"/>
  <c r="R101" i="298"/>
  <c r="V101" i="298" s="1"/>
  <c r="P96" i="271"/>
  <c r="N85" i="316"/>
  <c r="H84" i="316"/>
  <c r="E84" i="316" s="1"/>
  <c r="R104" i="292"/>
  <c r="O84" i="286"/>
  <c r="I83" i="286"/>
  <c r="F83" i="286" s="1"/>
  <c r="O85" i="316"/>
  <c r="I84" i="316"/>
  <c r="F84" i="316" s="1"/>
  <c r="M87" i="319"/>
  <c r="P85" i="319"/>
  <c r="J84" i="319"/>
  <c r="G84" i="319" s="1"/>
  <c r="K86" i="319"/>
  <c r="H85" i="319"/>
  <c r="E85" i="319" s="1"/>
  <c r="C88" i="319"/>
  <c r="T86" i="319"/>
  <c r="D87" i="319"/>
  <c r="L89" i="319"/>
  <c r="K87" i="316"/>
  <c r="J85" i="316"/>
  <c r="G85" i="316" s="1"/>
  <c r="M86" i="316"/>
  <c r="D88" i="316"/>
  <c r="L88" i="316"/>
  <c r="C87" i="316"/>
  <c r="D88" i="313"/>
  <c r="T87" i="313"/>
  <c r="L86" i="313"/>
  <c r="I85" i="313"/>
  <c r="F85" i="313" s="1"/>
  <c r="K86" i="313"/>
  <c r="H85" i="313"/>
  <c r="E85" i="313" s="1"/>
  <c r="J85" i="313"/>
  <c r="G85" i="313" s="1"/>
  <c r="M86" i="313"/>
  <c r="C89" i="313"/>
  <c r="D87" i="310"/>
  <c r="C89" i="310"/>
  <c r="L91" i="310"/>
  <c r="O86" i="310"/>
  <c r="I85" i="310"/>
  <c r="F85" i="310" s="1"/>
  <c r="J85" i="310"/>
  <c r="G85" i="310" s="1"/>
  <c r="M86" i="310"/>
  <c r="K87" i="310"/>
  <c r="N86" i="307"/>
  <c r="H85" i="307"/>
  <c r="E85" i="307" s="1"/>
  <c r="L88" i="307"/>
  <c r="M87" i="307"/>
  <c r="J86" i="307"/>
  <c r="G86" i="307" s="1"/>
  <c r="C89" i="307"/>
  <c r="O86" i="307"/>
  <c r="I85" i="307"/>
  <c r="F85" i="307" s="1"/>
  <c r="D87" i="307"/>
  <c r="T86" i="307"/>
  <c r="K88" i="307"/>
  <c r="K87" i="304"/>
  <c r="O84" i="304"/>
  <c r="I83" i="304"/>
  <c r="F83" i="304" s="1"/>
  <c r="N84" i="304"/>
  <c r="H83" i="304"/>
  <c r="E83" i="304" s="1"/>
  <c r="M87" i="304"/>
  <c r="L88" i="304"/>
  <c r="C89" i="304"/>
  <c r="D89" i="304"/>
  <c r="T88" i="304"/>
  <c r="T84" i="301"/>
  <c r="D85" i="301"/>
  <c r="L86" i="301"/>
  <c r="K85" i="301"/>
  <c r="H84" i="301"/>
  <c r="E84" i="301" s="1"/>
  <c r="M86" i="301"/>
  <c r="O84" i="301"/>
  <c r="I83" i="301"/>
  <c r="F83" i="301" s="1"/>
  <c r="C85" i="301"/>
  <c r="D88" i="298"/>
  <c r="M88" i="298"/>
  <c r="K87" i="298"/>
  <c r="L86" i="298"/>
  <c r="C85" i="298"/>
  <c r="T84" i="298"/>
  <c r="P84" i="298"/>
  <c r="J83" i="298"/>
  <c r="G83" i="298" s="1"/>
  <c r="O84" i="298"/>
  <c r="I83" i="298"/>
  <c r="F83" i="298" s="1"/>
  <c r="J84" i="292"/>
  <c r="G84" i="292" s="1"/>
  <c r="M85" i="292"/>
  <c r="T85" i="292"/>
  <c r="D86" i="292"/>
  <c r="L85" i="292"/>
  <c r="I84" i="292"/>
  <c r="F84" i="292" s="1"/>
  <c r="C86" i="292"/>
  <c r="H84" i="292"/>
  <c r="E84" i="292" s="1"/>
  <c r="K85" i="292"/>
  <c r="J84" i="289"/>
  <c r="G84" i="289" s="1"/>
  <c r="M85" i="289"/>
  <c r="D86" i="289"/>
  <c r="L85" i="289"/>
  <c r="I84" i="289"/>
  <c r="F84" i="289" s="1"/>
  <c r="C85" i="289"/>
  <c r="H84" i="289"/>
  <c r="E84" i="289" s="1"/>
  <c r="K85" i="289"/>
  <c r="L86" i="286"/>
  <c r="C85" i="286"/>
  <c r="T84" i="286"/>
  <c r="D85" i="286"/>
  <c r="K86" i="286"/>
  <c r="N84" i="286"/>
  <c r="H83" i="286"/>
  <c r="E83" i="286" s="1"/>
  <c r="M86" i="286"/>
  <c r="H84" i="283"/>
  <c r="E84" i="283" s="1"/>
  <c r="K85" i="283"/>
  <c r="M86" i="283"/>
  <c r="P84" i="283"/>
  <c r="J83" i="283"/>
  <c r="G83" i="283" s="1"/>
  <c r="O84" i="283"/>
  <c r="I83" i="283"/>
  <c r="F83" i="283" s="1"/>
  <c r="C85" i="283"/>
  <c r="T84" i="283"/>
  <c r="D87" i="283"/>
  <c r="L88" i="283"/>
  <c r="C87" i="280"/>
  <c r="L86" i="280"/>
  <c r="P84" i="280"/>
  <c r="J83" i="280"/>
  <c r="G83" i="280" s="1"/>
  <c r="M86" i="280"/>
  <c r="D86" i="280"/>
  <c r="T85" i="280"/>
  <c r="K86" i="280"/>
  <c r="E84" i="277"/>
  <c r="C85" i="277"/>
  <c r="T85" i="277" s="1"/>
  <c r="F84" i="277"/>
  <c r="K86" i="277"/>
  <c r="M87" i="277"/>
  <c r="J86" i="277"/>
  <c r="L86" i="277"/>
  <c r="I85" i="277"/>
  <c r="D86" i="277"/>
  <c r="T84" i="277"/>
  <c r="G84" i="277"/>
  <c r="L20" i="274"/>
  <c r="L88" i="271"/>
  <c r="K88" i="271"/>
  <c r="C88" i="271"/>
  <c r="D16" i="268"/>
  <c r="M16" i="268"/>
  <c r="T87" i="265"/>
  <c r="D88" i="265"/>
  <c r="M88" i="265"/>
  <c r="J83" i="265"/>
  <c r="G83" i="265" s="1"/>
  <c r="H83" i="265"/>
  <c r="E83" i="265" s="1"/>
  <c r="C88" i="265"/>
  <c r="K86" i="265"/>
  <c r="L86" i="265"/>
  <c r="I83" i="265"/>
  <c r="F83" i="265" s="1"/>
  <c r="C47" i="262"/>
  <c r="L50" i="262"/>
  <c r="P47" i="262"/>
  <c r="J46" i="262"/>
  <c r="G46" i="262" s="1"/>
  <c r="T46" i="262"/>
  <c r="K49" i="262"/>
  <c r="M49" i="262"/>
  <c r="D48" i="262"/>
  <c r="N46" i="262"/>
  <c r="H45" i="262"/>
  <c r="E45" i="262" s="1"/>
  <c r="N46" i="259"/>
  <c r="H45" i="259"/>
  <c r="E45" i="259" s="1"/>
  <c r="D48" i="259"/>
  <c r="I46" i="259"/>
  <c r="F46" i="259" s="1"/>
  <c r="W97" i="319" l="1"/>
  <c r="U215" i="319"/>
  <c r="W101" i="292"/>
  <c r="W102" i="292" s="1"/>
  <c r="P99" i="307"/>
  <c r="V84" i="268"/>
  <c r="W69" i="262"/>
  <c r="S97" i="319"/>
  <c r="R217" i="319"/>
  <c r="V217" i="319" s="1"/>
  <c r="Q215" i="319"/>
  <c r="V185" i="316"/>
  <c r="W185" i="316"/>
  <c r="V215" i="313"/>
  <c r="W87" i="310"/>
  <c r="N86" i="310"/>
  <c r="H85" i="310"/>
  <c r="E85" i="310" s="1"/>
  <c r="V88" i="310"/>
  <c r="U87" i="310"/>
  <c r="P87" i="310"/>
  <c r="P88" i="310" s="1"/>
  <c r="U99" i="307"/>
  <c r="W100" i="307"/>
  <c r="V187" i="307"/>
  <c r="N88" i="283"/>
  <c r="W92" i="280"/>
  <c r="B87" i="268"/>
  <c r="V85" i="271"/>
  <c r="T84" i="271"/>
  <c r="P344" i="265"/>
  <c r="O173" i="265"/>
  <c r="O174" i="265" s="1"/>
  <c r="V58" i="259"/>
  <c r="O57" i="259"/>
  <c r="O58" i="259" s="1"/>
  <c r="W58" i="259"/>
  <c r="U53" i="259"/>
  <c r="U111" i="304"/>
  <c r="S335" i="292"/>
  <c r="R313" i="292"/>
  <c r="W101" i="298"/>
  <c r="Q280" i="292"/>
  <c r="U101" i="292"/>
  <c r="R254" i="289"/>
  <c r="P105" i="313"/>
  <c r="O102" i="313"/>
  <c r="Q112" i="304"/>
  <c r="P101" i="292"/>
  <c r="P102" i="292" s="1"/>
  <c r="N112" i="319"/>
  <c r="U95" i="289"/>
  <c r="P128" i="289"/>
  <c r="W128" i="289"/>
  <c r="N85" i="280"/>
  <c r="H84" i="280"/>
  <c r="E84" i="280" s="1"/>
  <c r="N86" i="277"/>
  <c r="P97" i="271"/>
  <c r="R105" i="292"/>
  <c r="P102" i="277"/>
  <c r="T85" i="310"/>
  <c r="Q102" i="292"/>
  <c r="S103" i="292"/>
  <c r="W103" i="292" s="1"/>
  <c r="V94" i="289"/>
  <c r="N101" i="292"/>
  <c r="N85" i="298"/>
  <c r="H84" i="298"/>
  <c r="E84" i="298" s="1"/>
  <c r="V104" i="292"/>
  <c r="Q96" i="289"/>
  <c r="P85" i="301"/>
  <c r="J84" i="301"/>
  <c r="G84" i="301" s="1"/>
  <c r="N86" i="316"/>
  <c r="H85" i="316"/>
  <c r="E85" i="316" s="1"/>
  <c r="W90" i="301"/>
  <c r="Q91" i="301"/>
  <c r="O87" i="277"/>
  <c r="S91" i="301"/>
  <c r="O104" i="292"/>
  <c r="N90" i="301"/>
  <c r="N24" i="268"/>
  <c r="O47" i="262"/>
  <c r="I46" i="262"/>
  <c r="F46" i="262" s="1"/>
  <c r="P85" i="304"/>
  <c r="J84" i="304"/>
  <c r="G84" i="304" s="1"/>
  <c r="U103" i="298"/>
  <c r="Q104" i="298"/>
  <c r="T46" i="259"/>
  <c r="S102" i="298"/>
  <c r="W102" i="298" s="1"/>
  <c r="S129" i="289"/>
  <c r="R91" i="301"/>
  <c r="O85" i="280"/>
  <c r="I84" i="280"/>
  <c r="F84" i="280" s="1"/>
  <c r="O86" i="319"/>
  <c r="I85" i="319"/>
  <c r="F85" i="319" s="1"/>
  <c r="P47" i="259"/>
  <c r="J46" i="259"/>
  <c r="G46" i="259" s="1"/>
  <c r="U90" i="301"/>
  <c r="T85" i="316"/>
  <c r="R102" i="298"/>
  <c r="R95" i="289"/>
  <c r="P85" i="286"/>
  <c r="J84" i="286"/>
  <c r="G84" i="286" s="1"/>
  <c r="G85" i="277"/>
  <c r="O86" i="316"/>
  <c r="I85" i="316"/>
  <c r="F85" i="316" s="1"/>
  <c r="O85" i="286"/>
  <c r="I84" i="286"/>
  <c r="F84" i="286" s="1"/>
  <c r="C89" i="319"/>
  <c r="K87" i="319"/>
  <c r="H86" i="319"/>
  <c r="E86" i="319" s="1"/>
  <c r="L90" i="319"/>
  <c r="P86" i="319"/>
  <c r="J85" i="319"/>
  <c r="G85" i="319" s="1"/>
  <c r="D88" i="319"/>
  <c r="T87" i="319"/>
  <c r="M88" i="319"/>
  <c r="C88" i="316"/>
  <c r="L89" i="316"/>
  <c r="D89" i="316"/>
  <c r="M87" i="316"/>
  <c r="J86" i="316"/>
  <c r="G86" i="316" s="1"/>
  <c r="K88" i="316"/>
  <c r="C90" i="313"/>
  <c r="M87" i="313"/>
  <c r="J86" i="313"/>
  <c r="G86" i="313" s="1"/>
  <c r="K87" i="313"/>
  <c r="H86" i="313"/>
  <c r="E86" i="313" s="1"/>
  <c r="L87" i="313"/>
  <c r="I86" i="313"/>
  <c r="F86" i="313" s="1"/>
  <c r="D89" i="313"/>
  <c r="T88" i="313"/>
  <c r="O87" i="310"/>
  <c r="I86" i="310"/>
  <c r="F86" i="310" s="1"/>
  <c r="L92" i="310"/>
  <c r="C90" i="310"/>
  <c r="K88" i="310"/>
  <c r="M87" i="310"/>
  <c r="J86" i="310"/>
  <c r="G86" i="310" s="1"/>
  <c r="D88" i="310"/>
  <c r="O87" i="307"/>
  <c r="I86" i="307"/>
  <c r="F86" i="307" s="1"/>
  <c r="C90" i="307"/>
  <c r="J87" i="307"/>
  <c r="G87" i="307" s="1"/>
  <c r="M88" i="307"/>
  <c r="K89" i="307"/>
  <c r="L89" i="307"/>
  <c r="D88" i="307"/>
  <c r="T87" i="307"/>
  <c r="N87" i="307"/>
  <c r="H86" i="307"/>
  <c r="E86" i="307" s="1"/>
  <c r="L89" i="304"/>
  <c r="M88" i="304"/>
  <c r="N85" i="304"/>
  <c r="H84" i="304"/>
  <c r="E84" i="304" s="1"/>
  <c r="O85" i="304"/>
  <c r="I84" i="304"/>
  <c r="F84" i="304" s="1"/>
  <c r="T89" i="304"/>
  <c r="D90" i="304"/>
  <c r="C90" i="304"/>
  <c r="K88" i="304"/>
  <c r="O85" i="301"/>
  <c r="I84" i="301"/>
  <c r="F84" i="301" s="1"/>
  <c r="M87" i="301"/>
  <c r="L87" i="301"/>
  <c r="C86" i="301"/>
  <c r="D86" i="301"/>
  <c r="T85" i="301"/>
  <c r="H85" i="301"/>
  <c r="E85" i="301" s="1"/>
  <c r="K86" i="301"/>
  <c r="C86" i="298"/>
  <c r="T85" i="298"/>
  <c r="L87" i="298"/>
  <c r="O85" i="298"/>
  <c r="I84" i="298"/>
  <c r="F84" i="298" s="1"/>
  <c r="M89" i="298"/>
  <c r="K88" i="298"/>
  <c r="P85" i="298"/>
  <c r="J84" i="298"/>
  <c r="G84" i="298" s="1"/>
  <c r="D89" i="298"/>
  <c r="H85" i="292"/>
  <c r="E85" i="292" s="1"/>
  <c r="K86" i="292"/>
  <c r="C87" i="292"/>
  <c r="I85" i="292"/>
  <c r="F85" i="292" s="1"/>
  <c r="L86" i="292"/>
  <c r="T86" i="292"/>
  <c r="D87" i="292"/>
  <c r="J85" i="292"/>
  <c r="G85" i="292" s="1"/>
  <c r="M86" i="292"/>
  <c r="K86" i="289"/>
  <c r="H85" i="289"/>
  <c r="E85" i="289" s="1"/>
  <c r="C86" i="289"/>
  <c r="T86" i="289" s="1"/>
  <c r="L86" i="289"/>
  <c r="I85" i="289"/>
  <c r="F85" i="289" s="1"/>
  <c r="D87" i="289"/>
  <c r="T85" i="289"/>
  <c r="J85" i="289"/>
  <c r="G85" i="289" s="1"/>
  <c r="M86" i="289"/>
  <c r="N85" i="286"/>
  <c r="H84" i="286"/>
  <c r="E84" i="286" s="1"/>
  <c r="K87" i="286"/>
  <c r="D86" i="286"/>
  <c r="T85" i="286"/>
  <c r="C86" i="286"/>
  <c r="M87" i="286"/>
  <c r="L87" i="286"/>
  <c r="C86" i="283"/>
  <c r="T85" i="283"/>
  <c r="O85" i="283"/>
  <c r="I84" i="283"/>
  <c r="F84" i="283" s="1"/>
  <c r="L89" i="283"/>
  <c r="P85" i="283"/>
  <c r="J84" i="283"/>
  <c r="G84" i="283" s="1"/>
  <c r="D88" i="283"/>
  <c r="M87" i="283"/>
  <c r="H85" i="283"/>
  <c r="E85" i="283" s="1"/>
  <c r="K86" i="283"/>
  <c r="T86" i="280"/>
  <c r="D87" i="280"/>
  <c r="M87" i="280"/>
  <c r="P85" i="280"/>
  <c r="J84" i="280"/>
  <c r="G84" i="280" s="1"/>
  <c r="L87" i="280"/>
  <c r="K87" i="280"/>
  <c r="C88" i="280"/>
  <c r="D87" i="277"/>
  <c r="I86" i="277"/>
  <c r="L87" i="277"/>
  <c r="M88" i="277"/>
  <c r="J87" i="277"/>
  <c r="K87" i="277"/>
  <c r="F85" i="277"/>
  <c r="E85" i="277"/>
  <c r="C86" i="277"/>
  <c r="M16" i="274"/>
  <c r="L21" i="274"/>
  <c r="L89" i="271"/>
  <c r="C89" i="271"/>
  <c r="K89" i="271"/>
  <c r="D17" i="268"/>
  <c r="M17" i="268"/>
  <c r="L16" i="268"/>
  <c r="C89" i="265"/>
  <c r="H84" i="265"/>
  <c r="E84" i="265" s="1"/>
  <c r="J84" i="265"/>
  <c r="G84" i="265" s="1"/>
  <c r="I84" i="265"/>
  <c r="F84" i="265" s="1"/>
  <c r="L87" i="265"/>
  <c r="T88" i="265"/>
  <c r="D89" i="265"/>
  <c r="M89" i="265"/>
  <c r="K87" i="265"/>
  <c r="M50" i="262"/>
  <c r="K50" i="262"/>
  <c r="D49" i="262"/>
  <c r="L51" i="262"/>
  <c r="C48" i="262"/>
  <c r="P48" i="262"/>
  <c r="J47" i="262"/>
  <c r="G47" i="262" s="1"/>
  <c r="T47" i="262"/>
  <c r="N47" i="262"/>
  <c r="H46" i="262"/>
  <c r="E46" i="262" s="1"/>
  <c r="I47" i="259"/>
  <c r="F47" i="259" s="1"/>
  <c r="D49" i="259"/>
  <c r="N47" i="259"/>
  <c r="H46" i="259"/>
  <c r="E46" i="259" s="1"/>
  <c r="U96" i="289" l="1"/>
  <c r="U216" i="319"/>
  <c r="W98" i="319"/>
  <c r="W101" i="307"/>
  <c r="V85" i="268"/>
  <c r="W70" i="262"/>
  <c r="Q216" i="319"/>
  <c r="R218" i="319"/>
  <c r="V218" i="319" s="1"/>
  <c r="S98" i="319"/>
  <c r="W186" i="316"/>
  <c r="P185" i="316"/>
  <c r="P186" i="316" s="1"/>
  <c r="V186" i="316"/>
  <c r="V216" i="313"/>
  <c r="W88" i="310"/>
  <c r="U88" i="310"/>
  <c r="V89" i="310"/>
  <c r="N87" i="310"/>
  <c r="H86" i="310"/>
  <c r="E86" i="310" s="1"/>
  <c r="P89" i="310"/>
  <c r="P100" i="307"/>
  <c r="P101" i="307" s="1"/>
  <c r="U100" i="307"/>
  <c r="V188" i="307"/>
  <c r="N89" i="283"/>
  <c r="W93" i="280"/>
  <c r="B88" i="268"/>
  <c r="V86" i="271"/>
  <c r="T85" i="271"/>
  <c r="W304" i="268"/>
  <c r="W305" i="268" s="1"/>
  <c r="O175" i="265"/>
  <c r="N109" i="265"/>
  <c r="N110" i="265" s="1"/>
  <c r="U54" i="259"/>
  <c r="W59" i="259"/>
  <c r="V59" i="259"/>
  <c r="R314" i="292"/>
  <c r="S336" i="292"/>
  <c r="U102" i="292"/>
  <c r="Q281" i="292"/>
  <c r="R255" i="289"/>
  <c r="O103" i="313"/>
  <c r="P106" i="313"/>
  <c r="N102" i="313"/>
  <c r="Q113" i="304"/>
  <c r="U112" i="304"/>
  <c r="O105" i="292"/>
  <c r="V105" i="292"/>
  <c r="N102" i="292"/>
  <c r="W129" i="289"/>
  <c r="N87" i="277"/>
  <c r="H87" i="277" s="1"/>
  <c r="H86" i="277"/>
  <c r="E86" i="277" s="1"/>
  <c r="P98" i="271"/>
  <c r="N25" i="268"/>
  <c r="N113" i="319"/>
  <c r="N91" i="301"/>
  <c r="U104" i="298"/>
  <c r="N96" i="289"/>
  <c r="P129" i="289"/>
  <c r="N86" i="280"/>
  <c r="H85" i="280"/>
  <c r="E85" i="280" s="1"/>
  <c r="O86" i="280"/>
  <c r="I85" i="280"/>
  <c r="F85" i="280" s="1"/>
  <c r="R92" i="301"/>
  <c r="R96" i="289"/>
  <c r="V91" i="301"/>
  <c r="S104" i="292"/>
  <c r="W104" i="292" s="1"/>
  <c r="N87" i="316"/>
  <c r="H86" i="316"/>
  <c r="E86" i="316" s="1"/>
  <c r="P86" i="286"/>
  <c r="J85" i="286"/>
  <c r="G85" i="286" s="1"/>
  <c r="R103" i="298"/>
  <c r="T86" i="316"/>
  <c r="P48" i="259"/>
  <c r="J47" i="259"/>
  <c r="G47" i="259" s="1"/>
  <c r="O48" i="262"/>
  <c r="I47" i="262"/>
  <c r="F47" i="262" s="1"/>
  <c r="O95" i="289"/>
  <c r="S92" i="301"/>
  <c r="P86" i="301"/>
  <c r="J85" i="301"/>
  <c r="G85" i="301" s="1"/>
  <c r="S103" i="298"/>
  <c r="W103" i="298" s="1"/>
  <c r="N86" i="298"/>
  <c r="H85" i="298"/>
  <c r="E85" i="298" s="1"/>
  <c r="V95" i="289"/>
  <c r="P103" i="292"/>
  <c r="Q105" i="298"/>
  <c r="O88" i="277"/>
  <c r="W91" i="301"/>
  <c r="S130" i="289"/>
  <c r="Q97" i="289"/>
  <c r="Q103" i="292"/>
  <c r="U103" i="292" s="1"/>
  <c r="T86" i="310"/>
  <c r="O87" i="319"/>
  <c r="I86" i="319"/>
  <c r="F86" i="319" s="1"/>
  <c r="T47" i="259"/>
  <c r="P86" i="304"/>
  <c r="J85" i="304"/>
  <c r="G85" i="304" s="1"/>
  <c r="Q92" i="301"/>
  <c r="P103" i="277"/>
  <c r="V102" i="298"/>
  <c r="U91" i="301"/>
  <c r="R106" i="292"/>
  <c r="V106" i="292" s="1"/>
  <c r="O86" i="286"/>
  <c r="I85" i="286"/>
  <c r="F85" i="286" s="1"/>
  <c r="O87" i="316"/>
  <c r="I86" i="316"/>
  <c r="F86" i="316" s="1"/>
  <c r="P87" i="319"/>
  <c r="J86" i="319"/>
  <c r="G86" i="319" s="1"/>
  <c r="L91" i="319"/>
  <c r="H87" i="319"/>
  <c r="E87" i="319" s="1"/>
  <c r="K88" i="319"/>
  <c r="M89" i="319"/>
  <c r="D89" i="319"/>
  <c r="T88" i="319"/>
  <c r="C90" i="319"/>
  <c r="M88" i="316"/>
  <c r="J87" i="316"/>
  <c r="G87" i="316" s="1"/>
  <c r="D90" i="316"/>
  <c r="L90" i="316"/>
  <c r="K89" i="316"/>
  <c r="C89" i="316"/>
  <c r="D90" i="313"/>
  <c r="T89" i="313"/>
  <c r="H87" i="313"/>
  <c r="E87" i="313" s="1"/>
  <c r="K88" i="313"/>
  <c r="I87" i="313"/>
  <c r="F87" i="313" s="1"/>
  <c r="L88" i="313"/>
  <c r="M88" i="313"/>
  <c r="J87" i="313"/>
  <c r="G87" i="313" s="1"/>
  <c r="C91" i="313"/>
  <c r="D89" i="310"/>
  <c r="K89" i="310"/>
  <c r="C91" i="310"/>
  <c r="J87" i="310"/>
  <c r="G87" i="310" s="1"/>
  <c r="M88" i="310"/>
  <c r="L93" i="310"/>
  <c r="L94" i="310" s="1"/>
  <c r="O88" i="310"/>
  <c r="I87" i="310"/>
  <c r="F87" i="310" s="1"/>
  <c r="D89" i="307"/>
  <c r="T88" i="307"/>
  <c r="L90" i="307"/>
  <c r="N88" i="307"/>
  <c r="H87" i="307"/>
  <c r="E87" i="307" s="1"/>
  <c r="C91" i="307"/>
  <c r="K90" i="307"/>
  <c r="J88" i="307"/>
  <c r="G88" i="307" s="1"/>
  <c r="M89" i="307"/>
  <c r="O88" i="307"/>
  <c r="I87" i="307"/>
  <c r="F87" i="307" s="1"/>
  <c r="T90" i="304"/>
  <c r="D91" i="304"/>
  <c r="O86" i="304"/>
  <c r="I85" i="304"/>
  <c r="F85" i="304" s="1"/>
  <c r="N86" i="304"/>
  <c r="H85" i="304"/>
  <c r="E85" i="304" s="1"/>
  <c r="K89" i="304"/>
  <c r="M89" i="304"/>
  <c r="C91" i="304"/>
  <c r="L90" i="304"/>
  <c r="T86" i="301"/>
  <c r="D87" i="301"/>
  <c r="C87" i="301"/>
  <c r="L88" i="301"/>
  <c r="M88" i="301"/>
  <c r="H86" i="301"/>
  <c r="E86" i="301" s="1"/>
  <c r="K87" i="301"/>
  <c r="O86" i="301"/>
  <c r="I85" i="301"/>
  <c r="F85" i="301" s="1"/>
  <c r="M90" i="298"/>
  <c r="K89" i="298"/>
  <c r="O86" i="298"/>
  <c r="I85" i="298"/>
  <c r="F85" i="298" s="1"/>
  <c r="L88" i="298"/>
  <c r="D90" i="298"/>
  <c r="C87" i="298"/>
  <c r="T86" i="298"/>
  <c r="P86" i="298"/>
  <c r="J85" i="298"/>
  <c r="G85" i="298" s="1"/>
  <c r="J86" i="292"/>
  <c r="G86" i="292" s="1"/>
  <c r="M87" i="292"/>
  <c r="D88" i="292"/>
  <c r="T87" i="292"/>
  <c r="L87" i="292"/>
  <c r="I86" i="292"/>
  <c r="F86" i="292" s="1"/>
  <c r="C88" i="292"/>
  <c r="H86" i="292"/>
  <c r="E86" i="292" s="1"/>
  <c r="K87" i="292"/>
  <c r="D88" i="289"/>
  <c r="L87" i="289"/>
  <c r="I86" i="289"/>
  <c r="F86" i="289" s="1"/>
  <c r="C87" i="289"/>
  <c r="J86" i="289"/>
  <c r="G86" i="289" s="1"/>
  <c r="M87" i="289"/>
  <c r="H86" i="289"/>
  <c r="E86" i="289" s="1"/>
  <c r="K87" i="289"/>
  <c r="M88" i="286"/>
  <c r="C87" i="286"/>
  <c r="D87" i="286"/>
  <c r="T86" i="286"/>
  <c r="K88" i="286"/>
  <c r="L88" i="286"/>
  <c r="N86" i="286"/>
  <c r="H85" i="286"/>
  <c r="E85" i="286" s="1"/>
  <c r="D89" i="283"/>
  <c r="P86" i="283"/>
  <c r="J85" i="283"/>
  <c r="G85" i="283" s="1"/>
  <c r="L90" i="283"/>
  <c r="K87" i="283"/>
  <c r="H86" i="283"/>
  <c r="E86" i="283" s="1"/>
  <c r="O86" i="283"/>
  <c r="I85" i="283"/>
  <c r="F85" i="283" s="1"/>
  <c r="M88" i="283"/>
  <c r="C87" i="283"/>
  <c r="T86" i="283"/>
  <c r="K88" i="280"/>
  <c r="P86" i="280"/>
  <c r="J85" i="280"/>
  <c r="G85" i="280" s="1"/>
  <c r="C89" i="280"/>
  <c r="M88" i="280"/>
  <c r="L88" i="280"/>
  <c r="T87" i="280"/>
  <c r="D88" i="280"/>
  <c r="M89" i="277"/>
  <c r="J88" i="277"/>
  <c r="C87" i="277"/>
  <c r="G87" i="277" s="1"/>
  <c r="F86" i="277"/>
  <c r="K88" i="277"/>
  <c r="D88" i="277"/>
  <c r="G86" i="277"/>
  <c r="L88" i="277"/>
  <c r="I87" i="277"/>
  <c r="T86" i="277"/>
  <c r="K16" i="274"/>
  <c r="L22" i="274"/>
  <c r="M17" i="274"/>
  <c r="K90" i="271"/>
  <c r="M87" i="271"/>
  <c r="C90" i="271"/>
  <c r="L90" i="271"/>
  <c r="D87" i="271"/>
  <c r="M18" i="268"/>
  <c r="L17" i="268"/>
  <c r="D18" i="268"/>
  <c r="L88" i="265"/>
  <c r="J85" i="265"/>
  <c r="G85" i="265" s="1"/>
  <c r="K88" i="265"/>
  <c r="H85" i="265"/>
  <c r="E85" i="265" s="1"/>
  <c r="I85" i="265"/>
  <c r="F85" i="265" s="1"/>
  <c r="D90" i="265"/>
  <c r="T89" i="265"/>
  <c r="C90" i="265"/>
  <c r="M90" i="265"/>
  <c r="C49" i="262"/>
  <c r="L52" i="262"/>
  <c r="T48" i="262"/>
  <c r="D50" i="262"/>
  <c r="K51" i="262"/>
  <c r="N48" i="262"/>
  <c r="H47" i="262"/>
  <c r="E47" i="262" s="1"/>
  <c r="P49" i="262"/>
  <c r="J48" i="262"/>
  <c r="G48" i="262" s="1"/>
  <c r="M51" i="262"/>
  <c r="N48" i="259"/>
  <c r="H47" i="259"/>
  <c r="E47" i="259" s="1"/>
  <c r="D50" i="259"/>
  <c r="I48" i="259"/>
  <c r="F48" i="259" s="1"/>
  <c r="U101" i="307" l="1"/>
  <c r="W102" i="307"/>
  <c r="V86" i="268"/>
  <c r="W71" i="262"/>
  <c r="S99" i="319"/>
  <c r="W99" i="319" s="1"/>
  <c r="R219" i="319"/>
  <c r="V219" i="319" s="1"/>
  <c r="Q217" i="319"/>
  <c r="U217" i="319" s="1"/>
  <c r="V187" i="316"/>
  <c r="W187" i="316"/>
  <c r="V217" i="313"/>
  <c r="W89" i="310"/>
  <c r="N88" i="310"/>
  <c r="H87" i="310"/>
  <c r="E87" i="310" s="1"/>
  <c r="V90" i="310"/>
  <c r="U89" i="310"/>
  <c r="V189" i="307"/>
  <c r="N90" i="283"/>
  <c r="N91" i="283" s="1"/>
  <c r="W94" i="280"/>
  <c r="B89" i="268"/>
  <c r="T86" i="271"/>
  <c r="V87" i="271"/>
  <c r="V88" i="271" s="1"/>
  <c r="V89" i="271" s="1"/>
  <c r="V90" i="271" s="1"/>
  <c r="V91" i="271" s="1"/>
  <c r="V92" i="271" s="1"/>
  <c r="V93" i="271" s="1"/>
  <c r="V94" i="271" s="1"/>
  <c r="V95" i="271" s="1"/>
  <c r="V96" i="271" s="1"/>
  <c r="V97" i="271" s="1"/>
  <c r="V98" i="271" s="1"/>
  <c r="V99" i="271" s="1"/>
  <c r="V100" i="271" s="1"/>
  <c r="V101" i="271" s="1"/>
  <c r="V102" i="271" s="1"/>
  <c r="V103" i="271" s="1"/>
  <c r="V104" i="271" s="1"/>
  <c r="V105" i="271" s="1"/>
  <c r="V106" i="271" s="1"/>
  <c r="V107" i="271" s="1"/>
  <c r="V108" i="271" s="1"/>
  <c r="N111" i="265"/>
  <c r="P345" i="265"/>
  <c r="P346" i="265" s="1"/>
  <c r="O176" i="265"/>
  <c r="V60" i="259"/>
  <c r="O59" i="259"/>
  <c r="O60" i="259" s="1"/>
  <c r="W60" i="259"/>
  <c r="U55" i="259"/>
  <c r="S337" i="292"/>
  <c r="R315" i="292"/>
  <c r="V92" i="301"/>
  <c r="Q282" i="292"/>
  <c r="N88" i="277"/>
  <c r="H88" i="277" s="1"/>
  <c r="T49" i="262"/>
  <c r="U113" i="304"/>
  <c r="R256" i="289"/>
  <c r="P99" i="271"/>
  <c r="N26" i="268"/>
  <c r="P107" i="313"/>
  <c r="N103" i="313"/>
  <c r="O104" i="313"/>
  <c r="L95" i="310"/>
  <c r="Q114" i="304"/>
  <c r="W92" i="301"/>
  <c r="V103" i="298"/>
  <c r="U105" i="298"/>
  <c r="P104" i="292"/>
  <c r="N97" i="289"/>
  <c r="O89" i="277"/>
  <c r="P104" i="277"/>
  <c r="N114" i="319"/>
  <c r="U92" i="301"/>
  <c r="O106" i="292"/>
  <c r="N103" i="292"/>
  <c r="V96" i="289"/>
  <c r="N87" i="280"/>
  <c r="H86" i="280"/>
  <c r="E86" i="280" s="1"/>
  <c r="Q93" i="301"/>
  <c r="O49" i="262"/>
  <c r="I48" i="262"/>
  <c r="F48" i="262" s="1"/>
  <c r="T87" i="316"/>
  <c r="O87" i="280"/>
  <c r="I86" i="280"/>
  <c r="F86" i="280" s="1"/>
  <c r="R107" i="292"/>
  <c r="V107" i="292" s="1"/>
  <c r="O88" i="319"/>
  <c r="I87" i="319"/>
  <c r="F87" i="319" s="1"/>
  <c r="R104" i="298"/>
  <c r="N88" i="316"/>
  <c r="H87" i="316"/>
  <c r="E87" i="316" s="1"/>
  <c r="S131" i="289"/>
  <c r="S93" i="301"/>
  <c r="W93" i="301" s="1"/>
  <c r="W130" i="289"/>
  <c r="Q98" i="289"/>
  <c r="N89" i="277"/>
  <c r="P87" i="304"/>
  <c r="J86" i="304"/>
  <c r="G86" i="304" s="1"/>
  <c r="S104" i="298"/>
  <c r="W104" i="298" s="1"/>
  <c r="P87" i="286"/>
  <c r="J86" i="286"/>
  <c r="G86" i="286" s="1"/>
  <c r="T87" i="310"/>
  <c r="P130" i="289"/>
  <c r="Q106" i="298"/>
  <c r="N87" i="298"/>
  <c r="H86" i="298"/>
  <c r="E86" i="298" s="1"/>
  <c r="P49" i="259"/>
  <c r="J48" i="259"/>
  <c r="G48" i="259" s="1"/>
  <c r="N92" i="301"/>
  <c r="T48" i="259"/>
  <c r="P87" i="301"/>
  <c r="J86" i="301"/>
  <c r="G86" i="301" s="1"/>
  <c r="R97" i="289"/>
  <c r="R93" i="301"/>
  <c r="V93" i="301" s="1"/>
  <c r="U97" i="289"/>
  <c r="Q104" i="292"/>
  <c r="O96" i="289"/>
  <c r="S105" i="292"/>
  <c r="O88" i="316"/>
  <c r="I87" i="316"/>
  <c r="F87" i="316" s="1"/>
  <c r="T87" i="277"/>
  <c r="O87" i="286"/>
  <c r="I86" i="286"/>
  <c r="F86" i="286" s="1"/>
  <c r="K16" i="268"/>
  <c r="D90" i="319"/>
  <c r="T89" i="319"/>
  <c r="M90" i="319"/>
  <c r="K89" i="319"/>
  <c r="H88" i="319"/>
  <c r="E88" i="319" s="1"/>
  <c r="L92" i="319"/>
  <c r="C91" i="319"/>
  <c r="P88" i="319"/>
  <c r="J87" i="319"/>
  <c r="G87" i="319" s="1"/>
  <c r="C90" i="316"/>
  <c r="K90" i="316"/>
  <c r="L91" i="316"/>
  <c r="D91" i="316"/>
  <c r="J88" i="316"/>
  <c r="G88" i="316" s="1"/>
  <c r="M89" i="316"/>
  <c r="C92" i="313"/>
  <c r="J88" i="313"/>
  <c r="G88" i="313" s="1"/>
  <c r="M89" i="313"/>
  <c r="L89" i="313"/>
  <c r="I88" i="313"/>
  <c r="F88" i="313" s="1"/>
  <c r="H88" i="313"/>
  <c r="E88" i="313" s="1"/>
  <c r="K89" i="313"/>
  <c r="T90" i="313"/>
  <c r="D91" i="313"/>
  <c r="J88" i="310"/>
  <c r="G88" i="310" s="1"/>
  <c r="M89" i="310"/>
  <c r="K90" i="310"/>
  <c r="C92" i="310"/>
  <c r="O89" i="310"/>
  <c r="I88" i="310"/>
  <c r="F88" i="310" s="1"/>
  <c r="D90" i="310"/>
  <c r="C92" i="307"/>
  <c r="N89" i="307"/>
  <c r="H88" i="307"/>
  <c r="E88" i="307" s="1"/>
  <c r="L91" i="307"/>
  <c r="O89" i="307"/>
  <c r="I88" i="307"/>
  <c r="F88" i="307" s="1"/>
  <c r="M90" i="307"/>
  <c r="J89" i="307"/>
  <c r="G89" i="307" s="1"/>
  <c r="K91" i="307"/>
  <c r="D90" i="307"/>
  <c r="T89" i="307"/>
  <c r="M90" i="304"/>
  <c r="K90" i="304"/>
  <c r="N87" i="304"/>
  <c r="H86" i="304"/>
  <c r="E86" i="304" s="1"/>
  <c r="L91" i="304"/>
  <c r="O87" i="304"/>
  <c r="I86" i="304"/>
  <c r="F86" i="304" s="1"/>
  <c r="T91" i="304"/>
  <c r="D92" i="304"/>
  <c r="C92" i="304"/>
  <c r="M89" i="301"/>
  <c r="H87" i="301"/>
  <c r="E87" i="301" s="1"/>
  <c r="K88" i="301"/>
  <c r="L89" i="301"/>
  <c r="C88" i="301"/>
  <c r="T87" i="301"/>
  <c r="D88" i="301"/>
  <c r="O87" i="301"/>
  <c r="I86" i="301"/>
  <c r="F86" i="301" s="1"/>
  <c r="D91" i="298"/>
  <c r="L89" i="298"/>
  <c r="O87" i="298"/>
  <c r="I86" i="298"/>
  <c r="F86" i="298" s="1"/>
  <c r="P87" i="298"/>
  <c r="J86" i="298"/>
  <c r="G86" i="298" s="1"/>
  <c r="K90" i="298"/>
  <c r="C88" i="298"/>
  <c r="T87" i="298"/>
  <c r="M91" i="298"/>
  <c r="H87" i="292"/>
  <c r="E87" i="292" s="1"/>
  <c r="K88" i="292"/>
  <c r="C89" i="292"/>
  <c r="L88" i="292"/>
  <c r="I87" i="292"/>
  <c r="F87" i="292" s="1"/>
  <c r="D89" i="292"/>
  <c r="T88" i="292"/>
  <c r="J87" i="292"/>
  <c r="G87" i="292" s="1"/>
  <c r="M88" i="292"/>
  <c r="J87" i="289"/>
  <c r="G87" i="289" s="1"/>
  <c r="M88" i="289"/>
  <c r="C88" i="289"/>
  <c r="K88" i="289"/>
  <c r="H87" i="289"/>
  <c r="E87" i="289" s="1"/>
  <c r="I87" i="289"/>
  <c r="F87" i="289" s="1"/>
  <c r="L88" i="289"/>
  <c r="T87" i="289"/>
  <c r="D89" i="289"/>
  <c r="L89" i="286"/>
  <c r="K89" i="286"/>
  <c r="D88" i="286"/>
  <c r="T87" i="286"/>
  <c r="C88" i="286"/>
  <c r="N87" i="286"/>
  <c r="H86" i="286"/>
  <c r="E86" i="286" s="1"/>
  <c r="M89" i="286"/>
  <c r="M89" i="283"/>
  <c r="O87" i="283"/>
  <c r="I86" i="283"/>
  <c r="F86" i="283" s="1"/>
  <c r="H87" i="283"/>
  <c r="E87" i="283" s="1"/>
  <c r="K88" i="283"/>
  <c r="L91" i="283"/>
  <c r="C88" i="283"/>
  <c r="T87" i="283"/>
  <c r="P87" i="283"/>
  <c r="J86" i="283"/>
  <c r="G86" i="283" s="1"/>
  <c r="D90" i="283"/>
  <c r="M89" i="280"/>
  <c r="L89" i="280"/>
  <c r="C90" i="280"/>
  <c r="P87" i="280"/>
  <c r="J86" i="280"/>
  <c r="G86" i="280" s="1"/>
  <c r="K89" i="280"/>
  <c r="D89" i="280"/>
  <c r="T88" i="280"/>
  <c r="I88" i="277"/>
  <c r="L89" i="277"/>
  <c r="D89" i="277"/>
  <c r="F87" i="277"/>
  <c r="E87" i="277"/>
  <c r="C88" i="277"/>
  <c r="T88" i="277" s="1"/>
  <c r="K89" i="277"/>
  <c r="M90" i="277"/>
  <c r="J89" i="277"/>
  <c r="M18" i="274"/>
  <c r="D16" i="274"/>
  <c r="L23" i="274"/>
  <c r="L24" i="274" s="1"/>
  <c r="L25" i="274" s="1"/>
  <c r="C16" i="274"/>
  <c r="K17" i="274"/>
  <c r="L91" i="271"/>
  <c r="D88" i="271"/>
  <c r="T87" i="271"/>
  <c r="O87" i="271"/>
  <c r="N87" i="271"/>
  <c r="C91" i="271"/>
  <c r="M88" i="271"/>
  <c r="J87" i="271"/>
  <c r="G87" i="271" s="1"/>
  <c r="K91" i="271"/>
  <c r="M19" i="268"/>
  <c r="C16" i="268"/>
  <c r="L18" i="268"/>
  <c r="D19" i="268"/>
  <c r="I86" i="265"/>
  <c r="F86" i="265" s="1"/>
  <c r="H86" i="265"/>
  <c r="E86" i="265" s="1"/>
  <c r="M91" i="265"/>
  <c r="K89" i="265"/>
  <c r="C91" i="265"/>
  <c r="D91" i="265"/>
  <c r="T90" i="265"/>
  <c r="J86" i="265"/>
  <c r="G86" i="265" s="1"/>
  <c r="L89" i="265"/>
  <c r="D51" i="262"/>
  <c r="M52" i="262"/>
  <c r="L53" i="262"/>
  <c r="P50" i="262"/>
  <c r="J49" i="262"/>
  <c r="G49" i="262" s="1"/>
  <c r="C50" i="262"/>
  <c r="K52" i="262"/>
  <c r="N49" i="262"/>
  <c r="H48" i="262"/>
  <c r="E48" i="262" s="1"/>
  <c r="D51" i="259"/>
  <c r="N49" i="259"/>
  <c r="H48" i="259"/>
  <c r="E48" i="259" s="1"/>
  <c r="I49" i="259"/>
  <c r="F49" i="259" s="1"/>
  <c r="U102" i="307" l="1"/>
  <c r="V87" i="268"/>
  <c r="W72" i="262"/>
  <c r="Q218" i="319"/>
  <c r="U218" i="319" s="1"/>
  <c r="R220" i="319"/>
  <c r="V220" i="319" s="1"/>
  <c r="S100" i="319"/>
  <c r="W100" i="319" s="1"/>
  <c r="W188" i="316"/>
  <c r="P187" i="316"/>
  <c r="P188" i="316" s="1"/>
  <c r="V188" i="316"/>
  <c r="V218" i="313"/>
  <c r="W90" i="310"/>
  <c r="W91" i="310" s="1"/>
  <c r="V91" i="310"/>
  <c r="N89" i="310"/>
  <c r="H88" i="310"/>
  <c r="E88" i="310" s="1"/>
  <c r="U90" i="310"/>
  <c r="P90" i="310"/>
  <c r="P91" i="310" s="1"/>
  <c r="W103" i="307"/>
  <c r="P102" i="307"/>
  <c r="P103" i="307" s="1"/>
  <c r="V190" i="307"/>
  <c r="W95" i="280"/>
  <c r="B90" i="268"/>
  <c r="V109" i="271"/>
  <c r="V110" i="271" s="1"/>
  <c r="V111" i="271" s="1"/>
  <c r="V112" i="271" s="1"/>
  <c r="V113" i="271" s="1"/>
  <c r="V114" i="271" s="1"/>
  <c r="V115" i="271" s="1"/>
  <c r="V116" i="271" s="1"/>
  <c r="V117" i="271" s="1"/>
  <c r="V118" i="271" s="1"/>
  <c r="V119" i="271" s="1"/>
  <c r="V120" i="271" s="1"/>
  <c r="V121" i="271" s="1"/>
  <c r="V122" i="271" s="1"/>
  <c r="V123" i="271" s="1"/>
  <c r="V124" i="271" s="1"/>
  <c r="V125" i="271" s="1"/>
  <c r="V126" i="271" s="1"/>
  <c r="V127" i="271" s="1"/>
  <c r="V128" i="271" s="1"/>
  <c r="V129" i="271" s="1"/>
  <c r="V130" i="271" s="1"/>
  <c r="V131" i="271" s="1"/>
  <c r="V132" i="271" s="1"/>
  <c r="V133" i="271" s="1"/>
  <c r="V134" i="271" s="1"/>
  <c r="V135" i="271" s="1"/>
  <c r="V136" i="271" s="1"/>
  <c r="V137" i="271" s="1"/>
  <c r="V138" i="271" s="1"/>
  <c r="V139" i="271" s="1"/>
  <c r="V140" i="271" s="1"/>
  <c r="V141" i="271" s="1"/>
  <c r="V142" i="271" s="1"/>
  <c r="V143" i="271" s="1"/>
  <c r="V144" i="271" s="1"/>
  <c r="V145" i="271" s="1"/>
  <c r="V146" i="271" s="1"/>
  <c r="V147" i="271" s="1"/>
  <c r="V148" i="271" s="1"/>
  <c r="V149" i="271" s="1"/>
  <c r="V150" i="271" s="1"/>
  <c r="V151" i="271" s="1"/>
  <c r="V152" i="271" s="1"/>
  <c r="V153" i="271" s="1"/>
  <c r="V154" i="271" s="1"/>
  <c r="V155" i="271" s="1"/>
  <c r="V156" i="271" s="1"/>
  <c r="V157" i="271" s="1"/>
  <c r="V158" i="271" s="1"/>
  <c r="V159" i="271" s="1"/>
  <c r="V160" i="271" s="1"/>
  <c r="V161" i="271" s="1"/>
  <c r="V162" i="271" s="1"/>
  <c r="V163" i="271" s="1"/>
  <c r="V164" i="271" s="1"/>
  <c r="V165" i="271" s="1"/>
  <c r="V166" i="271" s="1"/>
  <c r="V167" i="271" s="1"/>
  <c r="V168" i="271" s="1"/>
  <c r="V169" i="271" s="1"/>
  <c r="V170" i="271" s="1"/>
  <c r="V171" i="271" s="1"/>
  <c r="V172" i="271" s="1"/>
  <c r="V173" i="271" s="1"/>
  <c r="V174" i="271" s="1"/>
  <c r="V175" i="271" s="1"/>
  <c r="V176" i="271" s="1"/>
  <c r="V177" i="271" s="1"/>
  <c r="V178" i="271" s="1"/>
  <c r="V179" i="271" s="1"/>
  <c r="V180" i="271" s="1"/>
  <c r="V181" i="271" s="1"/>
  <c r="V182" i="271" s="1"/>
  <c r="V183" i="271" s="1"/>
  <c r="V184" i="271" s="1"/>
  <c r="V185" i="271" s="1"/>
  <c r="V186" i="271" s="1"/>
  <c r="V187" i="271" s="1"/>
  <c r="V188" i="271" s="1"/>
  <c r="V189" i="271" s="1"/>
  <c r="V190" i="271" s="1"/>
  <c r="V191" i="271" s="1"/>
  <c r="V192" i="271" s="1"/>
  <c r="V193" i="271" s="1"/>
  <c r="V194" i="271" s="1"/>
  <c r="V195" i="271" s="1"/>
  <c r="V196" i="271" s="1"/>
  <c r="V197" i="271" s="1"/>
  <c r="V198" i="271" s="1"/>
  <c r="V199" i="271" s="1"/>
  <c r="V200" i="271" s="1"/>
  <c r="V201" i="271" s="1"/>
  <c r="V202" i="271" s="1"/>
  <c r="V203" i="271" s="1"/>
  <c r="V204" i="271" s="1"/>
  <c r="V205" i="271" s="1"/>
  <c r="V206" i="271" s="1"/>
  <c r="V207" i="271" s="1"/>
  <c r="V208" i="271" s="1"/>
  <c r="V209" i="271" s="1"/>
  <c r="V210" i="271" s="1"/>
  <c r="V211" i="271" s="1"/>
  <c r="V212" i="271" s="1"/>
  <c r="V213" i="271" s="1"/>
  <c r="V214" i="271" s="1"/>
  <c r="V215" i="271" s="1"/>
  <c r="V216" i="271" s="1"/>
  <c r="V217" i="271" s="1"/>
  <c r="V218" i="271" s="1"/>
  <c r="V219" i="271" s="1"/>
  <c r="V220" i="271" s="1"/>
  <c r="V221" i="271" s="1"/>
  <c r="V222" i="271" s="1"/>
  <c r="V223" i="271" s="1"/>
  <c r="V224" i="271" s="1"/>
  <c r="V225" i="271" s="1"/>
  <c r="V226" i="271" s="1"/>
  <c r="V227" i="271" s="1"/>
  <c r="V228" i="271" s="1"/>
  <c r="V229" i="271" s="1"/>
  <c r="V230" i="271" s="1"/>
  <c r="V231" i="271" s="1"/>
  <c r="V232" i="271" s="1"/>
  <c r="V233" i="271" s="1"/>
  <c r="V234" i="271" s="1"/>
  <c r="V235" i="271" s="1"/>
  <c r="V236" i="271" s="1"/>
  <c r="V237" i="271" s="1"/>
  <c r="V238" i="271" s="1"/>
  <c r="V239" i="271" s="1"/>
  <c r="V240" i="271" s="1"/>
  <c r="V241" i="271" s="1"/>
  <c r="V242" i="271" s="1"/>
  <c r="V243" i="271" s="1"/>
  <c r="V244" i="271" s="1"/>
  <c r="V245" i="271" s="1"/>
  <c r="V246" i="271" s="1"/>
  <c r="V247" i="271" s="1"/>
  <c r="V248" i="271" s="1"/>
  <c r="V249" i="271" s="1"/>
  <c r="V250" i="271" s="1"/>
  <c r="V251" i="271" s="1"/>
  <c r="V252" i="271" s="1"/>
  <c r="V253" i="271" s="1"/>
  <c r="V254" i="271" s="1"/>
  <c r="V255" i="271" s="1"/>
  <c r="V257" i="271" s="1"/>
  <c r="V258" i="271" s="1"/>
  <c r="V259" i="271" s="1"/>
  <c r="V260" i="271" s="1"/>
  <c r="V261" i="271" s="1"/>
  <c r="V262" i="271" s="1"/>
  <c r="V263" i="271" s="1"/>
  <c r="V264" i="271" s="1"/>
  <c r="V265" i="271" s="1"/>
  <c r="V266" i="271" s="1"/>
  <c r="V267" i="271" s="1"/>
  <c r="V268" i="271" s="1"/>
  <c r="V269" i="271" s="1"/>
  <c r="V270" i="271" s="1"/>
  <c r="V271" i="271" s="1"/>
  <c r="V272" i="271" s="1"/>
  <c r="V273" i="271" s="1"/>
  <c r="V274" i="271" s="1"/>
  <c r="V275" i="271" s="1"/>
  <c r="V276" i="271" s="1"/>
  <c r="V277" i="271" s="1"/>
  <c r="V278" i="271" s="1"/>
  <c r="V279" i="271" s="1"/>
  <c r="V280" i="271" s="1"/>
  <c r="V281" i="271" s="1"/>
  <c r="V282" i="271" s="1"/>
  <c r="V283" i="271" s="1"/>
  <c r="V284" i="271" s="1"/>
  <c r="V285" i="271" s="1"/>
  <c r="V286" i="271" s="1"/>
  <c r="V287" i="271" s="1"/>
  <c r="V288" i="271" s="1"/>
  <c r="V289" i="271" s="1"/>
  <c r="V290" i="271" s="1"/>
  <c r="V291" i="271" s="1"/>
  <c r="V292" i="271" s="1"/>
  <c r="V293" i="271" s="1"/>
  <c r="V294" i="271" s="1"/>
  <c r="V295" i="271" s="1"/>
  <c r="V296" i="271" s="1"/>
  <c r="V297" i="271" s="1"/>
  <c r="V298" i="271" s="1"/>
  <c r="V299" i="271" s="1"/>
  <c r="V300" i="271" s="1"/>
  <c r="V301" i="271" s="1"/>
  <c r="V302" i="271" s="1"/>
  <c r="V303" i="271" s="1"/>
  <c r="V304" i="271" s="1"/>
  <c r="V305" i="271" s="1"/>
  <c r="V306" i="271" s="1"/>
  <c r="V307" i="271" s="1"/>
  <c r="V308" i="271" s="1"/>
  <c r="V309" i="271" s="1"/>
  <c r="V310" i="271" s="1"/>
  <c r="V311" i="271" s="1"/>
  <c r="V312" i="271" s="1"/>
  <c r="V313" i="271" s="1"/>
  <c r="V314" i="271" s="1"/>
  <c r="V315" i="271" s="1"/>
  <c r="V316" i="271" s="1"/>
  <c r="V317" i="271" s="1"/>
  <c r="V318" i="271" s="1"/>
  <c r="V319" i="271" s="1"/>
  <c r="V320" i="271" s="1"/>
  <c r="V321" i="271" s="1"/>
  <c r="V322" i="271" s="1"/>
  <c r="V323" i="271" s="1"/>
  <c r="V324" i="271" s="1"/>
  <c r="V325" i="271" s="1"/>
  <c r="V326" i="271" s="1"/>
  <c r="V327" i="271" s="1"/>
  <c r="V328" i="271" s="1"/>
  <c r="V329" i="271" s="1"/>
  <c r="V330" i="271" s="1"/>
  <c r="V331" i="271" s="1"/>
  <c r="V332" i="271" s="1"/>
  <c r="V333" i="271" s="1"/>
  <c r="V334" i="271" s="1"/>
  <c r="V335" i="271" s="1"/>
  <c r="V336" i="271" s="1"/>
  <c r="V337" i="271" s="1"/>
  <c r="V338" i="271" s="1"/>
  <c r="V339" i="271" s="1"/>
  <c r="V340" i="271" s="1"/>
  <c r="V341" i="271" s="1"/>
  <c r="V342" i="271" s="1"/>
  <c r="V343" i="271" s="1"/>
  <c r="V344" i="271" s="1"/>
  <c r="V345" i="271" s="1"/>
  <c r="V346" i="271" s="1"/>
  <c r="V347" i="271" s="1"/>
  <c r="V348" i="271" s="1"/>
  <c r="V349" i="271" s="1"/>
  <c r="V350" i="271" s="1"/>
  <c r="V351" i="271" s="1"/>
  <c r="V352" i="271" s="1"/>
  <c r="V353" i="271" s="1"/>
  <c r="V354" i="271" s="1"/>
  <c r="V355" i="271" s="1"/>
  <c r="V356" i="271" s="1"/>
  <c r="V357" i="271" s="1"/>
  <c r="V358" i="271" s="1"/>
  <c r="V359" i="271" s="1"/>
  <c r="V360" i="271" s="1"/>
  <c r="V361" i="271" s="1"/>
  <c r="V362" i="271" s="1"/>
  <c r="V363" i="271" s="1"/>
  <c r="V364" i="271" s="1"/>
  <c r="V365" i="271" s="1"/>
  <c r="V366" i="271" s="1"/>
  <c r="V367" i="271" s="1"/>
  <c r="V368" i="271" s="1"/>
  <c r="V369" i="271" s="1"/>
  <c r="V370" i="271" s="1"/>
  <c r="V371" i="271" s="1"/>
  <c r="V372" i="271" s="1"/>
  <c r="V373" i="271" s="1"/>
  <c r="V374" i="271" s="1"/>
  <c r="V375" i="271" s="1"/>
  <c r="V376" i="271" s="1"/>
  <c r="V377" i="271" s="1"/>
  <c r="V378" i="271" s="1"/>
  <c r="V379" i="271" s="1"/>
  <c r="V380" i="271" s="1"/>
  <c r="V381" i="271" s="1"/>
  <c r="V382" i="271" s="1"/>
  <c r="V383" i="271" s="1"/>
  <c r="V384" i="271" s="1"/>
  <c r="V385" i="271" s="1"/>
  <c r="V386" i="271" s="1"/>
  <c r="V387" i="271" s="1"/>
  <c r="V388" i="271" s="1"/>
  <c r="V389" i="271" s="1"/>
  <c r="V390" i="271" s="1"/>
  <c r="V391" i="271" s="1"/>
  <c r="V392" i="271" s="1"/>
  <c r="V393" i="271" s="1"/>
  <c r="V394" i="271" s="1"/>
  <c r="V395" i="271" s="1"/>
  <c r="V396" i="271" s="1"/>
  <c r="V397" i="271" s="1"/>
  <c r="W306" i="268"/>
  <c r="W307" i="268" s="1"/>
  <c r="O177" i="265"/>
  <c r="P347" i="265"/>
  <c r="U56" i="259"/>
  <c r="W61" i="259"/>
  <c r="V61" i="259"/>
  <c r="P100" i="271"/>
  <c r="S338" i="292"/>
  <c r="N27" i="268"/>
  <c r="R316" i="292"/>
  <c r="U93" i="301"/>
  <c r="V104" i="298"/>
  <c r="Q283" i="292"/>
  <c r="R257" i="289"/>
  <c r="P108" i="313"/>
  <c r="O105" i="313"/>
  <c r="N104" i="313"/>
  <c r="L96" i="310"/>
  <c r="Q115" i="304"/>
  <c r="U114" i="304"/>
  <c r="N104" i="292"/>
  <c r="P105" i="277"/>
  <c r="N115" i="319"/>
  <c r="O107" i="292"/>
  <c r="W131" i="289"/>
  <c r="N88" i="280"/>
  <c r="H87" i="280"/>
  <c r="E87" i="280" s="1"/>
  <c r="O97" i="289"/>
  <c r="T49" i="259"/>
  <c r="Q107" i="298"/>
  <c r="R98" i="289"/>
  <c r="T88" i="310"/>
  <c r="O89" i="319"/>
  <c r="I88" i="319"/>
  <c r="F88" i="319" s="1"/>
  <c r="P88" i="286"/>
  <c r="J87" i="286"/>
  <c r="G87" i="286" s="1"/>
  <c r="P88" i="304"/>
  <c r="J87" i="304"/>
  <c r="G87" i="304" s="1"/>
  <c r="Q105" i="292"/>
  <c r="U104" i="292"/>
  <c r="S106" i="292"/>
  <c r="P88" i="301"/>
  <c r="J87" i="301"/>
  <c r="G87" i="301" s="1"/>
  <c r="S132" i="289"/>
  <c r="P105" i="292"/>
  <c r="P106" i="292" s="1"/>
  <c r="P50" i="259"/>
  <c r="J49" i="259"/>
  <c r="G49" i="259" s="1"/>
  <c r="Q99" i="289"/>
  <c r="Q94" i="301"/>
  <c r="P16" i="274"/>
  <c r="U106" i="298"/>
  <c r="U98" i="289"/>
  <c r="N89" i="316"/>
  <c r="H88" i="316"/>
  <c r="E88" i="316" s="1"/>
  <c r="R108" i="292"/>
  <c r="V108" i="292" s="1"/>
  <c r="N98" i="289"/>
  <c r="S105" i="298"/>
  <c r="W105" i="298" s="1"/>
  <c r="S94" i="301"/>
  <c r="W94" i="301" s="1"/>
  <c r="O90" i="277"/>
  <c r="O88" i="280"/>
  <c r="I87" i="280"/>
  <c r="F87" i="280" s="1"/>
  <c r="O50" i="262"/>
  <c r="I49" i="262"/>
  <c r="F49" i="262" s="1"/>
  <c r="N93" i="301"/>
  <c r="W105" i="292"/>
  <c r="N88" i="298"/>
  <c r="H87" i="298"/>
  <c r="E87" i="298" s="1"/>
  <c r="P131" i="289"/>
  <c r="V97" i="289"/>
  <c r="R105" i="298"/>
  <c r="V105" i="298" s="1"/>
  <c r="T88" i="316"/>
  <c r="R94" i="301"/>
  <c r="V94" i="301" s="1"/>
  <c r="K17" i="268"/>
  <c r="H16" i="268"/>
  <c r="E16" i="268" s="1"/>
  <c r="O88" i="286"/>
  <c r="I87" i="286"/>
  <c r="F87" i="286" s="1"/>
  <c r="O89" i="316"/>
  <c r="I88" i="316"/>
  <c r="F88" i="316" s="1"/>
  <c r="O16" i="274"/>
  <c r="L93" i="319"/>
  <c r="L94" i="319" s="1"/>
  <c r="H89" i="319"/>
  <c r="E89" i="319" s="1"/>
  <c r="K90" i="319"/>
  <c r="C92" i="319"/>
  <c r="M91" i="319"/>
  <c r="P89" i="319"/>
  <c r="J88" i="319"/>
  <c r="G88" i="319" s="1"/>
  <c r="T90" i="319"/>
  <c r="D91" i="319"/>
  <c r="D92" i="316"/>
  <c r="L92" i="316"/>
  <c r="K91" i="316"/>
  <c r="C91" i="316"/>
  <c r="M90" i="316"/>
  <c r="J89" i="316"/>
  <c r="G89" i="316" s="1"/>
  <c r="T91" i="313"/>
  <c r="D92" i="313"/>
  <c r="H89" i="313"/>
  <c r="E89" i="313" s="1"/>
  <c r="K90" i="313"/>
  <c r="L90" i="313"/>
  <c r="I89" i="313"/>
  <c r="F89" i="313" s="1"/>
  <c r="J89" i="313"/>
  <c r="G89" i="313" s="1"/>
  <c r="M90" i="313"/>
  <c r="C93" i="313"/>
  <c r="C94" i="313" s="1"/>
  <c r="C95" i="313" s="1"/>
  <c r="C96" i="313" s="1"/>
  <c r="D91" i="310"/>
  <c r="O90" i="310"/>
  <c r="I89" i="310"/>
  <c r="F89" i="310" s="1"/>
  <c r="C93" i="310"/>
  <c r="C94" i="310" s="1"/>
  <c r="C95" i="310" s="1"/>
  <c r="C96" i="310" s="1"/>
  <c r="C97" i="310" s="1"/>
  <c r="C98" i="310" s="1"/>
  <c r="C99" i="310" s="1"/>
  <c r="C100" i="310" s="1"/>
  <c r="C101" i="310" s="1"/>
  <c r="C102" i="310" s="1"/>
  <c r="C103" i="310" s="1"/>
  <c r="C104" i="310" s="1"/>
  <c r="C105" i="310" s="1"/>
  <c r="C106" i="310" s="1"/>
  <c r="C107" i="310" s="1"/>
  <c r="C108" i="310" s="1"/>
  <c r="C109" i="310" s="1"/>
  <c r="C110" i="310" s="1"/>
  <c r="C111" i="310" s="1"/>
  <c r="C112" i="310" s="1"/>
  <c r="C113" i="310" s="1"/>
  <c r="C114" i="310" s="1"/>
  <c r="C115" i="310" s="1"/>
  <c r="C116" i="310" s="1"/>
  <c r="C117" i="310" s="1"/>
  <c r="C118" i="310" s="1"/>
  <c r="C119" i="310" s="1"/>
  <c r="C120" i="310" s="1"/>
  <c r="C121" i="310" s="1"/>
  <c r="K91" i="310"/>
  <c r="M90" i="310"/>
  <c r="J89" i="310"/>
  <c r="G89" i="310" s="1"/>
  <c r="J90" i="307"/>
  <c r="G90" i="307" s="1"/>
  <c r="M91" i="307"/>
  <c r="O90" i="307"/>
  <c r="I89" i="307"/>
  <c r="F89" i="307" s="1"/>
  <c r="L92" i="307"/>
  <c r="N90" i="307"/>
  <c r="H89" i="307"/>
  <c r="E89" i="307" s="1"/>
  <c r="T90" i="307"/>
  <c r="D91" i="307"/>
  <c r="C93" i="307"/>
  <c r="C94" i="307" s="1"/>
  <c r="C95" i="307" s="1"/>
  <c r="C96" i="307" s="1"/>
  <c r="C97" i="307" s="1"/>
  <c r="K92" i="307"/>
  <c r="D93" i="304"/>
  <c r="D94" i="304" s="1"/>
  <c r="T92" i="304"/>
  <c r="O88" i="304"/>
  <c r="I87" i="304"/>
  <c r="F87" i="304" s="1"/>
  <c r="L92" i="304"/>
  <c r="N88" i="304"/>
  <c r="H87" i="304"/>
  <c r="E87" i="304" s="1"/>
  <c r="K91" i="304"/>
  <c r="C93" i="304"/>
  <c r="C94" i="304" s="1"/>
  <c r="C95" i="304" s="1"/>
  <c r="C96" i="304" s="1"/>
  <c r="C97" i="304" s="1"/>
  <c r="C98" i="304" s="1"/>
  <c r="C99" i="304" s="1"/>
  <c r="C100" i="304" s="1"/>
  <c r="C101" i="304" s="1"/>
  <c r="C102" i="304" s="1"/>
  <c r="C103" i="304" s="1"/>
  <c r="C104" i="304" s="1"/>
  <c r="C105" i="304" s="1"/>
  <c r="C106" i="304" s="1"/>
  <c r="C107" i="304" s="1"/>
  <c r="C108" i="304" s="1"/>
  <c r="C109" i="304" s="1"/>
  <c r="C110" i="304" s="1"/>
  <c r="C111" i="304" s="1"/>
  <c r="C112" i="304" s="1"/>
  <c r="C113" i="304" s="1"/>
  <c r="M91" i="304"/>
  <c r="T88" i="301"/>
  <c r="D89" i="301"/>
  <c r="C89" i="301"/>
  <c r="L90" i="301"/>
  <c r="H88" i="301"/>
  <c r="E88" i="301" s="1"/>
  <c r="K89" i="301"/>
  <c r="O88" i="301"/>
  <c r="I87" i="301"/>
  <c r="F87" i="301" s="1"/>
  <c r="M90" i="301"/>
  <c r="K91" i="298"/>
  <c r="P88" i="298"/>
  <c r="J87" i="298"/>
  <c r="G87" i="298" s="1"/>
  <c r="L90" i="298"/>
  <c r="O88" i="298"/>
  <c r="I87" i="298"/>
  <c r="F87" i="298" s="1"/>
  <c r="M92" i="298"/>
  <c r="C89" i="298"/>
  <c r="T88" i="298"/>
  <c r="D92" i="298"/>
  <c r="J88" i="292"/>
  <c r="G88" i="292" s="1"/>
  <c r="M89" i="292"/>
  <c r="D90" i="292"/>
  <c r="T89" i="292"/>
  <c r="I88" i="292"/>
  <c r="F88" i="292" s="1"/>
  <c r="L89" i="292"/>
  <c r="C90" i="292"/>
  <c r="H88" i="292"/>
  <c r="E88" i="292" s="1"/>
  <c r="K89" i="292"/>
  <c r="L89" i="289"/>
  <c r="I88" i="289"/>
  <c r="F88" i="289" s="1"/>
  <c r="K89" i="289"/>
  <c r="H88" i="289"/>
  <c r="E88" i="289" s="1"/>
  <c r="D90" i="289"/>
  <c r="C89" i="289"/>
  <c r="M89" i="289"/>
  <c r="J88" i="289"/>
  <c r="G88" i="289" s="1"/>
  <c r="T88" i="289"/>
  <c r="C89" i="286"/>
  <c r="T88" i="286"/>
  <c r="D89" i="286"/>
  <c r="K90" i="286"/>
  <c r="N88" i="286"/>
  <c r="H87" i="286"/>
  <c r="E87" i="286" s="1"/>
  <c r="M90" i="286"/>
  <c r="L90" i="286"/>
  <c r="C89" i="283"/>
  <c r="T88" i="283"/>
  <c r="L92" i="283"/>
  <c r="D91" i="283"/>
  <c r="H88" i="283"/>
  <c r="E88" i="283" s="1"/>
  <c r="K89" i="283"/>
  <c r="O88" i="283"/>
  <c r="I87" i="283"/>
  <c r="F87" i="283" s="1"/>
  <c r="P88" i="283"/>
  <c r="J87" i="283"/>
  <c r="G87" i="283" s="1"/>
  <c r="M90" i="283"/>
  <c r="K90" i="280"/>
  <c r="P88" i="280"/>
  <c r="J87" i="280"/>
  <c r="G87" i="280" s="1"/>
  <c r="C91" i="280"/>
  <c r="L90" i="280"/>
  <c r="T89" i="280"/>
  <c r="D90" i="280"/>
  <c r="M90" i="280"/>
  <c r="H89" i="277"/>
  <c r="K90" i="277"/>
  <c r="D90" i="277"/>
  <c r="M91" i="277"/>
  <c r="J90" i="277"/>
  <c r="C89" i="277"/>
  <c r="T89" i="277" s="1"/>
  <c r="F88" i="277"/>
  <c r="E88" i="277"/>
  <c r="G88" i="277"/>
  <c r="L90" i="277"/>
  <c r="I89" i="277"/>
  <c r="D17" i="274"/>
  <c r="T16" i="274"/>
  <c r="N16" i="274"/>
  <c r="C17" i="274"/>
  <c r="K18" i="274"/>
  <c r="M19" i="274"/>
  <c r="O88" i="271"/>
  <c r="I87" i="271"/>
  <c r="F87" i="271" s="1"/>
  <c r="K92" i="271"/>
  <c r="N88" i="271"/>
  <c r="H87" i="271"/>
  <c r="E87" i="271" s="1"/>
  <c r="T88" i="271"/>
  <c r="D89" i="271"/>
  <c r="J88" i="271"/>
  <c r="G88" i="271" s="1"/>
  <c r="M89" i="271"/>
  <c r="C92" i="271"/>
  <c r="L92" i="271"/>
  <c r="C17" i="268"/>
  <c r="T16" i="268"/>
  <c r="M20" i="268"/>
  <c r="D20" i="268"/>
  <c r="L19" i="268"/>
  <c r="P16" i="268"/>
  <c r="O16" i="268"/>
  <c r="C92" i="265"/>
  <c r="K90" i="265"/>
  <c r="D92" i="265"/>
  <c r="T91" i="265"/>
  <c r="L90" i="265"/>
  <c r="J87" i="265"/>
  <c r="G87" i="265" s="1"/>
  <c r="H87" i="265"/>
  <c r="E87" i="265" s="1"/>
  <c r="M92" i="265"/>
  <c r="I87" i="265"/>
  <c r="F87" i="265" s="1"/>
  <c r="C51" i="262"/>
  <c r="T51" i="262" s="1"/>
  <c r="P51" i="262"/>
  <c r="J50" i="262"/>
  <c r="G50" i="262" s="1"/>
  <c r="L54" i="262"/>
  <c r="N50" i="262"/>
  <c r="H49" i="262"/>
  <c r="E49" i="262" s="1"/>
  <c r="T50" i="262"/>
  <c r="K53" i="262"/>
  <c r="M53" i="262"/>
  <c r="D52" i="262"/>
  <c r="I50" i="259"/>
  <c r="F50" i="259" s="1"/>
  <c r="N50" i="259"/>
  <c r="H49" i="259"/>
  <c r="E49" i="259" s="1"/>
  <c r="D52" i="259"/>
  <c r="W101" i="319" l="1"/>
  <c r="U94" i="301"/>
  <c r="W104" i="307"/>
  <c r="V88" i="268"/>
  <c r="W73" i="262"/>
  <c r="S101" i="319"/>
  <c r="R221" i="319"/>
  <c r="V221" i="319" s="1"/>
  <c r="Q219" i="319"/>
  <c r="U219" i="319" s="1"/>
  <c r="V189" i="316"/>
  <c r="W189" i="316"/>
  <c r="V219" i="313"/>
  <c r="U91" i="310"/>
  <c r="N90" i="310"/>
  <c r="H89" i="310"/>
  <c r="E89" i="310" s="1"/>
  <c r="V92" i="310"/>
  <c r="W92" i="310"/>
  <c r="U103" i="307"/>
  <c r="V191" i="307"/>
  <c r="N92" i="283"/>
  <c r="N93" i="283" s="1"/>
  <c r="W96" i="280"/>
  <c r="B91" i="268"/>
  <c r="P101" i="271"/>
  <c r="N112" i="265"/>
  <c r="N113" i="265" s="1"/>
  <c r="O178" i="265"/>
  <c r="V62" i="259"/>
  <c r="O61" i="259"/>
  <c r="O62" i="259" s="1"/>
  <c r="W62" i="259"/>
  <c r="U57" i="259"/>
  <c r="N99" i="289"/>
  <c r="R317" i="292"/>
  <c r="S339" i="292"/>
  <c r="P109" i="313"/>
  <c r="Q284" i="292"/>
  <c r="P106" i="277"/>
  <c r="C122" i="310"/>
  <c r="C123" i="310" s="1"/>
  <c r="C124" i="310" s="1"/>
  <c r="U115" i="304"/>
  <c r="U107" i="298"/>
  <c r="N105" i="292"/>
  <c r="R258" i="289"/>
  <c r="L95" i="319"/>
  <c r="O106" i="313"/>
  <c r="N105" i="313"/>
  <c r="L97" i="310"/>
  <c r="D95" i="304"/>
  <c r="T94" i="304"/>
  <c r="Q116" i="304"/>
  <c r="C114" i="304"/>
  <c r="C115" i="304" s="1"/>
  <c r="C116" i="304" s="1"/>
  <c r="W106" i="292"/>
  <c r="U99" i="289"/>
  <c r="V98" i="289"/>
  <c r="P132" i="289"/>
  <c r="W132" i="289"/>
  <c r="N116" i="319"/>
  <c r="C97" i="313"/>
  <c r="C98" i="313" s="1"/>
  <c r="C99" i="313" s="1"/>
  <c r="C100" i="313" s="1"/>
  <c r="C98" i="307"/>
  <c r="N94" i="301"/>
  <c r="O108" i="292"/>
  <c r="N89" i="280"/>
  <c r="H88" i="280"/>
  <c r="E88" i="280" s="1"/>
  <c r="O89" i="280"/>
  <c r="I88" i="280"/>
  <c r="F88" i="280" s="1"/>
  <c r="N90" i="316"/>
  <c r="H89" i="316"/>
  <c r="E89" i="316" s="1"/>
  <c r="O91" i="277"/>
  <c r="P51" i="259"/>
  <c r="J50" i="259"/>
  <c r="G50" i="259" s="1"/>
  <c r="P89" i="304"/>
  <c r="J88" i="304"/>
  <c r="G88" i="304" s="1"/>
  <c r="O90" i="319"/>
  <c r="I89" i="319"/>
  <c r="F89" i="319" s="1"/>
  <c r="T50" i="259"/>
  <c r="S95" i="301"/>
  <c r="P89" i="301"/>
  <c r="J88" i="301"/>
  <c r="G88" i="301" s="1"/>
  <c r="P89" i="286"/>
  <c r="J88" i="286"/>
  <c r="G88" i="286" s="1"/>
  <c r="N28" i="268"/>
  <c r="T89" i="316"/>
  <c r="Q95" i="301"/>
  <c r="U95" i="301" s="1"/>
  <c r="Q100" i="289"/>
  <c r="N100" i="289" s="1"/>
  <c r="U105" i="292"/>
  <c r="O98" i="289"/>
  <c r="O51" i="262"/>
  <c r="I50" i="262"/>
  <c r="F50" i="262" s="1"/>
  <c r="P17" i="274"/>
  <c r="J16" i="274"/>
  <c r="G16" i="274" s="1"/>
  <c r="S106" i="298"/>
  <c r="T89" i="310"/>
  <c r="N90" i="277"/>
  <c r="R95" i="301"/>
  <c r="R106" i="298"/>
  <c r="N89" i="298"/>
  <c r="H88" i="298"/>
  <c r="E88" i="298" s="1"/>
  <c r="R109" i="292"/>
  <c r="V109" i="292" s="1"/>
  <c r="S107" i="292"/>
  <c r="P107" i="292" s="1"/>
  <c r="Q108" i="298"/>
  <c r="S133" i="289"/>
  <c r="Q106" i="292"/>
  <c r="R99" i="289"/>
  <c r="O17" i="274"/>
  <c r="I16" i="274"/>
  <c r="F16" i="274" s="1"/>
  <c r="O90" i="316"/>
  <c r="I89" i="316"/>
  <c r="F89" i="316" s="1"/>
  <c r="O89" i="286"/>
  <c r="I88" i="286"/>
  <c r="F88" i="286" s="1"/>
  <c r="K18" i="268"/>
  <c r="H17" i="268"/>
  <c r="E17" i="268" s="1"/>
  <c r="P90" i="319"/>
  <c r="J89" i="319"/>
  <c r="G89" i="319" s="1"/>
  <c r="M92" i="319"/>
  <c r="C93" i="319"/>
  <c r="C94" i="319" s="1"/>
  <c r="H90" i="319"/>
  <c r="E90" i="319" s="1"/>
  <c r="K91" i="319"/>
  <c r="T91" i="319"/>
  <c r="D92" i="319"/>
  <c r="C92" i="316"/>
  <c r="M91" i="316"/>
  <c r="J90" i="316"/>
  <c r="G90" i="316" s="1"/>
  <c r="K92" i="316"/>
  <c r="L93" i="316"/>
  <c r="L94" i="316" s="1"/>
  <c r="D93" i="316"/>
  <c r="D94" i="316" s="1"/>
  <c r="D95" i="316" s="1"/>
  <c r="M91" i="313"/>
  <c r="J90" i="313"/>
  <c r="G90" i="313" s="1"/>
  <c r="I90" i="313"/>
  <c r="F90" i="313" s="1"/>
  <c r="L91" i="313"/>
  <c r="H90" i="313"/>
  <c r="E90" i="313" s="1"/>
  <c r="K91" i="313"/>
  <c r="D93" i="313"/>
  <c r="D94" i="313" s="1"/>
  <c r="T92" i="313"/>
  <c r="K92" i="310"/>
  <c r="O91" i="310"/>
  <c r="I90" i="310"/>
  <c r="F90" i="310" s="1"/>
  <c r="D92" i="310"/>
  <c r="M91" i="310"/>
  <c r="J90" i="310"/>
  <c r="G90" i="310" s="1"/>
  <c r="T91" i="307"/>
  <c r="D92" i="307"/>
  <c r="N91" i="307"/>
  <c r="H90" i="307"/>
  <c r="E90" i="307" s="1"/>
  <c r="K93" i="307"/>
  <c r="K94" i="307" s="1"/>
  <c r="L93" i="307"/>
  <c r="L94" i="307" s="1"/>
  <c r="O91" i="307"/>
  <c r="I90" i="307"/>
  <c r="F90" i="307" s="1"/>
  <c r="J91" i="307"/>
  <c r="G91" i="307" s="1"/>
  <c r="M92" i="307"/>
  <c r="K92" i="304"/>
  <c r="N89" i="304"/>
  <c r="H88" i="304"/>
  <c r="E88" i="304" s="1"/>
  <c r="M92" i="304"/>
  <c r="O89" i="304"/>
  <c r="I88" i="304"/>
  <c r="F88" i="304" s="1"/>
  <c r="L93" i="304"/>
  <c r="L94" i="304" s="1"/>
  <c r="T93" i="304"/>
  <c r="H89" i="301"/>
  <c r="E89" i="301" s="1"/>
  <c r="K90" i="301"/>
  <c r="O89" i="301"/>
  <c r="I88" i="301"/>
  <c r="F88" i="301" s="1"/>
  <c r="C90" i="301"/>
  <c r="L91" i="301"/>
  <c r="D90" i="301"/>
  <c r="T89" i="301"/>
  <c r="M91" i="301"/>
  <c r="M93" i="298"/>
  <c r="O89" i="298"/>
  <c r="I88" i="298"/>
  <c r="F88" i="298" s="1"/>
  <c r="L91" i="298"/>
  <c r="P89" i="298"/>
  <c r="J88" i="298"/>
  <c r="G88" i="298" s="1"/>
  <c r="D93" i="298"/>
  <c r="K92" i="298"/>
  <c r="C90" i="298"/>
  <c r="T89" i="298"/>
  <c r="H89" i="292"/>
  <c r="E89" i="292" s="1"/>
  <c r="K90" i="292"/>
  <c r="C91" i="292"/>
  <c r="L90" i="292"/>
  <c r="I89" i="292"/>
  <c r="F89" i="292" s="1"/>
  <c r="T90" i="292"/>
  <c r="D91" i="292"/>
  <c r="J89" i="292"/>
  <c r="G89" i="292" s="1"/>
  <c r="M90" i="292"/>
  <c r="J89" i="289"/>
  <c r="G89" i="289" s="1"/>
  <c r="M90" i="289"/>
  <c r="C90" i="289"/>
  <c r="T90" i="289" s="1"/>
  <c r="T89" i="289"/>
  <c r="D91" i="289"/>
  <c r="H89" i="289"/>
  <c r="E89" i="289" s="1"/>
  <c r="K90" i="289"/>
  <c r="L90" i="289"/>
  <c r="I89" i="289"/>
  <c r="F89" i="289" s="1"/>
  <c r="M91" i="286"/>
  <c r="N89" i="286"/>
  <c r="H88" i="286"/>
  <c r="E88" i="286" s="1"/>
  <c r="K91" i="286"/>
  <c r="T89" i="286"/>
  <c r="D90" i="286"/>
  <c r="L91" i="286"/>
  <c r="C90" i="286"/>
  <c r="K90" i="283"/>
  <c r="H89" i="283"/>
  <c r="E89" i="283" s="1"/>
  <c r="D92" i="283"/>
  <c r="L93" i="283"/>
  <c r="M91" i="283"/>
  <c r="P89" i="283"/>
  <c r="J88" i="283"/>
  <c r="G88" i="283" s="1"/>
  <c r="O89" i="283"/>
  <c r="I88" i="283"/>
  <c r="F88" i="283" s="1"/>
  <c r="C90" i="283"/>
  <c r="T89" i="283"/>
  <c r="C92" i="280"/>
  <c r="P89" i="280"/>
  <c r="J88" i="280"/>
  <c r="G88" i="280" s="1"/>
  <c r="M91" i="280"/>
  <c r="D91" i="280"/>
  <c r="T90" i="280"/>
  <c r="K91" i="280"/>
  <c r="L91" i="280"/>
  <c r="L91" i="277"/>
  <c r="I90" i="277"/>
  <c r="J91" i="277"/>
  <c r="M92" i="277"/>
  <c r="D91" i="277"/>
  <c r="C90" i="277"/>
  <c r="G90" i="277" s="1"/>
  <c r="F89" i="277"/>
  <c r="E89" i="277"/>
  <c r="G89" i="277"/>
  <c r="H90" i="277"/>
  <c r="K91" i="277"/>
  <c r="K19" i="274"/>
  <c r="C18" i="274"/>
  <c r="N17" i="274"/>
  <c r="H16" i="274"/>
  <c r="E16" i="274" s="1"/>
  <c r="T17" i="274"/>
  <c r="D18" i="274"/>
  <c r="M20" i="274"/>
  <c r="D90" i="271"/>
  <c r="T89" i="271"/>
  <c r="L93" i="271"/>
  <c r="C93" i="271"/>
  <c r="K93" i="271"/>
  <c r="N89" i="271"/>
  <c r="H88" i="271"/>
  <c r="E88" i="271" s="1"/>
  <c r="J89" i="271"/>
  <c r="G89" i="271" s="1"/>
  <c r="M90" i="271"/>
  <c r="O89" i="271"/>
  <c r="I88" i="271"/>
  <c r="F88" i="271" s="1"/>
  <c r="L20" i="268"/>
  <c r="M21" i="268"/>
  <c r="D21" i="268"/>
  <c r="O17" i="268"/>
  <c r="I16" i="268"/>
  <c r="F16" i="268" s="1"/>
  <c r="P17" i="268"/>
  <c r="J16" i="268"/>
  <c r="G16" i="268" s="1"/>
  <c r="C18" i="268"/>
  <c r="T17" i="268"/>
  <c r="J88" i="265"/>
  <c r="G88" i="265" s="1"/>
  <c r="L91" i="265"/>
  <c r="D93" i="265"/>
  <c r="T92" i="265"/>
  <c r="I88" i="265"/>
  <c r="F88" i="265" s="1"/>
  <c r="K91" i="265"/>
  <c r="M93" i="265"/>
  <c r="H88" i="265"/>
  <c r="E88" i="265" s="1"/>
  <c r="C93" i="265"/>
  <c r="N51" i="262"/>
  <c r="H50" i="262"/>
  <c r="E50" i="262" s="1"/>
  <c r="L55" i="262"/>
  <c r="D53" i="262"/>
  <c r="P52" i="262"/>
  <c r="J51" i="262"/>
  <c r="G51" i="262" s="1"/>
  <c r="K54" i="262"/>
  <c r="M54" i="262"/>
  <c r="C52" i="262"/>
  <c r="N51" i="259"/>
  <c r="H50" i="259"/>
  <c r="E50" i="259" s="1"/>
  <c r="D53" i="259"/>
  <c r="I51" i="259"/>
  <c r="F51" i="259" s="1"/>
  <c r="N106" i="292" l="1"/>
  <c r="P102" i="271"/>
  <c r="W102" i="319"/>
  <c r="W105" i="307"/>
  <c r="V89" i="268"/>
  <c r="W74" i="262"/>
  <c r="U58" i="259"/>
  <c r="Q220" i="319"/>
  <c r="U220" i="319" s="1"/>
  <c r="R222" i="319"/>
  <c r="V222" i="319" s="1"/>
  <c r="S102" i="319"/>
  <c r="W190" i="316"/>
  <c r="P189" i="316"/>
  <c r="P190" i="316" s="1"/>
  <c r="V190" i="316"/>
  <c r="V220" i="313"/>
  <c r="V93" i="310"/>
  <c r="N91" i="310"/>
  <c r="H90" i="310"/>
  <c r="E90" i="310" s="1"/>
  <c r="W93" i="310"/>
  <c r="P92" i="310"/>
  <c r="U92" i="310"/>
  <c r="P104" i="307"/>
  <c r="P105" i="307" s="1"/>
  <c r="U104" i="307"/>
  <c r="V192" i="307"/>
  <c r="W97" i="280"/>
  <c r="B92" i="268"/>
  <c r="W308" i="268"/>
  <c r="W309" i="268" s="1"/>
  <c r="P348" i="265"/>
  <c r="P349" i="265" s="1"/>
  <c r="N114" i="265"/>
  <c r="W63" i="259"/>
  <c r="V63" i="259"/>
  <c r="R318" i="292"/>
  <c r="P110" i="313"/>
  <c r="S340" i="292"/>
  <c r="U116" i="304"/>
  <c r="Q285" i="292"/>
  <c r="W133" i="289"/>
  <c r="C125" i="310"/>
  <c r="C126" i="310" s="1"/>
  <c r="V99" i="289"/>
  <c r="R259" i="289"/>
  <c r="C95" i="319"/>
  <c r="C96" i="319" s="1"/>
  <c r="C97" i="319" s="1"/>
  <c r="C98" i="319" s="1"/>
  <c r="C99" i="319" s="1"/>
  <c r="C100" i="319" s="1"/>
  <c r="C101" i="319" s="1"/>
  <c r="C102" i="319" s="1"/>
  <c r="C103" i="319" s="1"/>
  <c r="C104" i="319" s="1"/>
  <c r="C105" i="319" s="1"/>
  <c r="C106" i="319" s="1"/>
  <c r="C107" i="319" s="1"/>
  <c r="C108" i="319" s="1"/>
  <c r="C109" i="319" s="1"/>
  <c r="C110" i="319" s="1"/>
  <c r="C111" i="319" s="1"/>
  <c r="C112" i="319" s="1"/>
  <c r="C113" i="319" s="1"/>
  <c r="C114" i="319" s="1"/>
  <c r="C115" i="319" s="1"/>
  <c r="C116" i="319" s="1"/>
  <c r="C117" i="319" s="1"/>
  <c r="C118" i="319" s="1"/>
  <c r="C119" i="319" s="1"/>
  <c r="C120" i="319" s="1"/>
  <c r="C121" i="319" s="1"/>
  <c r="C122" i="319" s="1"/>
  <c r="C123" i="319" s="1"/>
  <c r="C124" i="319" s="1"/>
  <c r="C125" i="319" s="1"/>
  <c r="C126" i="319" s="1"/>
  <c r="C127" i="319" s="1"/>
  <c r="C128" i="319" s="1"/>
  <c r="C129" i="319" s="1"/>
  <c r="C130" i="319" s="1"/>
  <c r="C131" i="319" s="1"/>
  <c r="C132" i="319" s="1"/>
  <c r="C133" i="319" s="1"/>
  <c r="C134" i="319" s="1"/>
  <c r="C135" i="319" s="1"/>
  <c r="C136" i="319" s="1"/>
  <c r="C137" i="319" s="1"/>
  <c r="C138" i="319" s="1"/>
  <c r="C139" i="319" s="1"/>
  <c r="C140" i="319" s="1"/>
  <c r="C141" i="319" s="1"/>
  <c r="C142" i="319" s="1"/>
  <c r="C143" i="319" s="1"/>
  <c r="C144" i="319" s="1"/>
  <c r="C145" i="319" s="1"/>
  <c r="C146" i="319" s="1"/>
  <c r="C147" i="319" s="1"/>
  <c r="C148" i="319" s="1"/>
  <c r="C149" i="319" s="1"/>
  <c r="C150" i="319" s="1"/>
  <c r="C151" i="319" s="1"/>
  <c r="C152" i="319" s="1"/>
  <c r="C153" i="319" s="1"/>
  <c r="C154" i="319" s="1"/>
  <c r="C155" i="319" s="1"/>
  <c r="C156" i="319" s="1"/>
  <c r="C157" i="319" s="1"/>
  <c r="C158" i="319" s="1"/>
  <c r="C159" i="319" s="1"/>
  <c r="C160" i="319" s="1"/>
  <c r="C161" i="319" s="1"/>
  <c r="C162" i="319" s="1"/>
  <c r="C163" i="319" s="1"/>
  <c r="C164" i="319" s="1"/>
  <c r="C165" i="319" s="1"/>
  <c r="C166" i="319" s="1"/>
  <c r="C167" i="319" s="1"/>
  <c r="C168" i="319" s="1"/>
  <c r="C169" i="319" s="1"/>
  <c r="C170" i="319" s="1"/>
  <c r="C171" i="319" s="1"/>
  <c r="C172" i="319" s="1"/>
  <c r="C173" i="319" s="1"/>
  <c r="C174" i="319" s="1"/>
  <c r="C175" i="319" s="1"/>
  <c r="C176" i="319" s="1"/>
  <c r="C177" i="319" s="1"/>
  <c r="C178" i="319" s="1"/>
  <c r="C179" i="319" s="1"/>
  <c r="C180" i="319" s="1"/>
  <c r="C181" i="319" s="1"/>
  <c r="C182" i="319" s="1"/>
  <c r="C183" i="319" s="1"/>
  <c r="L96" i="319"/>
  <c r="O107" i="313"/>
  <c r="N106" i="313"/>
  <c r="L98" i="310"/>
  <c r="L95" i="304"/>
  <c r="C117" i="304"/>
  <c r="C118" i="304" s="1"/>
  <c r="C119" i="304" s="1"/>
  <c r="C120" i="304" s="1"/>
  <c r="C121" i="304" s="1"/>
  <c r="C122" i="304" s="1"/>
  <c r="C123" i="304" s="1"/>
  <c r="C124" i="304" s="1"/>
  <c r="C125" i="304" s="1"/>
  <c r="C126" i="304" s="1"/>
  <c r="C127" i="304" s="1"/>
  <c r="C128" i="304" s="1"/>
  <c r="C129" i="304" s="1"/>
  <c r="C130" i="304" s="1"/>
  <c r="C131" i="304" s="1"/>
  <c r="C132" i="304" s="1"/>
  <c r="C133" i="304" s="1"/>
  <c r="C134" i="304" s="1"/>
  <c r="C135" i="304" s="1"/>
  <c r="C136" i="304" s="1"/>
  <c r="Q117" i="304"/>
  <c r="Q118" i="304" s="1"/>
  <c r="T95" i="304"/>
  <c r="D96" i="304"/>
  <c r="N91" i="277"/>
  <c r="H91" i="277" s="1"/>
  <c r="T52" i="262"/>
  <c r="N117" i="319"/>
  <c r="N118" i="319" s="1"/>
  <c r="N119" i="319" s="1"/>
  <c r="N120" i="319" s="1"/>
  <c r="N121" i="319" s="1"/>
  <c r="N122" i="319" s="1"/>
  <c r="N123" i="319" s="1"/>
  <c r="N124" i="319" s="1"/>
  <c r="N125" i="319" s="1"/>
  <c r="N126" i="319" s="1"/>
  <c r="N127" i="319" s="1"/>
  <c r="N128" i="319" s="1"/>
  <c r="N129" i="319" s="1"/>
  <c r="N130" i="319" s="1"/>
  <c r="N131" i="319" s="1"/>
  <c r="N132" i="319" s="1"/>
  <c r="N133" i="319" s="1"/>
  <c r="N134" i="319" s="1"/>
  <c r="N135" i="319" s="1"/>
  <c r="N136" i="319" s="1"/>
  <c r="N137" i="319" s="1"/>
  <c r="N138" i="319" s="1"/>
  <c r="N139" i="319" s="1"/>
  <c r="N140" i="319" s="1"/>
  <c r="N141" i="319" s="1"/>
  <c r="N142" i="319" s="1"/>
  <c r="N143" i="319" s="1"/>
  <c r="N144" i="319" s="1"/>
  <c r="N145" i="319" s="1"/>
  <c r="N146" i="319" s="1"/>
  <c r="N147" i="319" s="1"/>
  <c r="N148" i="319" s="1"/>
  <c r="D96" i="316"/>
  <c r="L95" i="316"/>
  <c r="D95" i="313"/>
  <c r="T94" i="313"/>
  <c r="C101" i="313"/>
  <c r="L95" i="307"/>
  <c r="K95" i="307"/>
  <c r="C99" i="307"/>
  <c r="C100" i="307" s="1"/>
  <c r="C101" i="307" s="1"/>
  <c r="O109" i="292"/>
  <c r="U100" i="289"/>
  <c r="N90" i="280"/>
  <c r="H89" i="280"/>
  <c r="E89" i="280" s="1"/>
  <c r="N29" i="268"/>
  <c r="S107" i="298"/>
  <c r="S96" i="301"/>
  <c r="Q109" i="298"/>
  <c r="O91" i="319"/>
  <c r="I90" i="319"/>
  <c r="F90" i="319" s="1"/>
  <c r="O52" i="262"/>
  <c r="I51" i="262"/>
  <c r="F51" i="262" s="1"/>
  <c r="P103" i="271"/>
  <c r="O92" i="277"/>
  <c r="O90" i="280"/>
  <c r="I89" i="280"/>
  <c r="F89" i="280" s="1"/>
  <c r="N90" i="298"/>
  <c r="H89" i="298"/>
  <c r="E89" i="298" s="1"/>
  <c r="P133" i="289"/>
  <c r="U106" i="292"/>
  <c r="P107" i="277"/>
  <c r="N95" i="301"/>
  <c r="Q107" i="292"/>
  <c r="N107" i="292" s="1"/>
  <c r="T90" i="310"/>
  <c r="S108" i="292"/>
  <c r="P108" i="292" s="1"/>
  <c r="R107" i="298"/>
  <c r="P90" i="301"/>
  <c r="J89" i="301"/>
  <c r="G89" i="301" s="1"/>
  <c r="P90" i="304"/>
  <c r="J89" i="304"/>
  <c r="G89" i="304" s="1"/>
  <c r="P52" i="259"/>
  <c r="J51" i="259"/>
  <c r="G51" i="259" s="1"/>
  <c r="R96" i="301"/>
  <c r="T90" i="316"/>
  <c r="T51" i="259"/>
  <c r="U108" i="298"/>
  <c r="W95" i="301"/>
  <c r="W107" i="292"/>
  <c r="Q101" i="289"/>
  <c r="N101" i="289" s="1"/>
  <c r="R100" i="289"/>
  <c r="S134" i="289"/>
  <c r="N91" i="316"/>
  <c r="H90" i="316"/>
  <c r="E90" i="316" s="1"/>
  <c r="V106" i="298"/>
  <c r="R110" i="292"/>
  <c r="O99" i="289"/>
  <c r="Q96" i="301"/>
  <c r="W106" i="298"/>
  <c r="V95" i="301"/>
  <c r="P18" i="274"/>
  <c r="J17" i="274"/>
  <c r="G17" i="274" s="1"/>
  <c r="P90" i="286"/>
  <c r="J89" i="286"/>
  <c r="G89" i="286" s="1"/>
  <c r="H18" i="268"/>
  <c r="E18" i="268" s="1"/>
  <c r="K19" i="268"/>
  <c r="O18" i="274"/>
  <c r="I17" i="274"/>
  <c r="F17" i="274" s="1"/>
  <c r="O90" i="286"/>
  <c r="I89" i="286"/>
  <c r="F89" i="286" s="1"/>
  <c r="O91" i="316"/>
  <c r="I90" i="316"/>
  <c r="F90" i="316" s="1"/>
  <c r="D93" i="319"/>
  <c r="D94" i="319" s="1"/>
  <c r="D95" i="319" s="1"/>
  <c r="T92" i="319"/>
  <c r="K92" i="319"/>
  <c r="H91" i="319"/>
  <c r="E91" i="319" s="1"/>
  <c r="M93" i="319"/>
  <c r="M94" i="319" s="1"/>
  <c r="M95" i="319" s="1"/>
  <c r="M96" i="319" s="1"/>
  <c r="M97" i="319" s="1"/>
  <c r="M98" i="319" s="1"/>
  <c r="M99" i="319" s="1"/>
  <c r="M100" i="319" s="1"/>
  <c r="M101" i="319" s="1"/>
  <c r="M102" i="319" s="1"/>
  <c r="M103" i="319" s="1"/>
  <c r="M104" i="319" s="1"/>
  <c r="M105" i="319" s="1"/>
  <c r="M106" i="319" s="1"/>
  <c r="M107" i="319" s="1"/>
  <c r="M108" i="319" s="1"/>
  <c r="M109" i="319" s="1"/>
  <c r="M110" i="319" s="1"/>
  <c r="M111" i="319" s="1"/>
  <c r="M112" i="319" s="1"/>
  <c r="M113" i="319" s="1"/>
  <c r="M114" i="319" s="1"/>
  <c r="M115" i="319" s="1"/>
  <c r="M116" i="319" s="1"/>
  <c r="M117" i="319" s="1"/>
  <c r="M118" i="319" s="1"/>
  <c r="P91" i="319"/>
  <c r="J90" i="319"/>
  <c r="G90" i="319" s="1"/>
  <c r="K93" i="316"/>
  <c r="K94" i="316" s="1"/>
  <c r="J91" i="316"/>
  <c r="G91" i="316" s="1"/>
  <c r="M92" i="316"/>
  <c r="C93" i="316"/>
  <c r="C94" i="316" s="1"/>
  <c r="T93" i="313"/>
  <c r="K92" i="313"/>
  <c r="H91" i="313"/>
  <c r="E91" i="313" s="1"/>
  <c r="L92" i="313"/>
  <c r="I91" i="313"/>
  <c r="F91" i="313" s="1"/>
  <c r="J91" i="313"/>
  <c r="G91" i="313" s="1"/>
  <c r="M92" i="313"/>
  <c r="J91" i="310"/>
  <c r="G91" i="310" s="1"/>
  <c r="M92" i="310"/>
  <c r="D93" i="310"/>
  <c r="D94" i="310" s="1"/>
  <c r="O92" i="310"/>
  <c r="I91" i="310"/>
  <c r="F91" i="310" s="1"/>
  <c r="K93" i="310"/>
  <c r="N92" i="307"/>
  <c r="H91" i="307"/>
  <c r="E91" i="307" s="1"/>
  <c r="M93" i="307"/>
  <c r="J92" i="307"/>
  <c r="G92" i="307" s="1"/>
  <c r="O92" i="307"/>
  <c r="I91" i="307"/>
  <c r="F91" i="307" s="1"/>
  <c r="D93" i="307"/>
  <c r="D94" i="307" s="1"/>
  <c r="T92" i="307"/>
  <c r="O90" i="304"/>
  <c r="I89" i="304"/>
  <c r="F89" i="304" s="1"/>
  <c r="M93" i="304"/>
  <c r="M94" i="304" s="1"/>
  <c r="N90" i="304"/>
  <c r="H89" i="304"/>
  <c r="E89" i="304" s="1"/>
  <c r="K93" i="304"/>
  <c r="K94" i="304" s="1"/>
  <c r="T90" i="301"/>
  <c r="D91" i="301"/>
  <c r="L92" i="301"/>
  <c r="C91" i="301"/>
  <c r="O90" i="301"/>
  <c r="I89" i="301"/>
  <c r="F89" i="301" s="1"/>
  <c r="H90" i="301"/>
  <c r="E90" i="301" s="1"/>
  <c r="K91" i="301"/>
  <c r="M92" i="301"/>
  <c r="D94" i="298"/>
  <c r="P90" i="298"/>
  <c r="J89" i="298"/>
  <c r="G89" i="298" s="1"/>
  <c r="C91" i="298"/>
  <c r="T90" i="298"/>
  <c r="O90" i="298"/>
  <c r="I89" i="298"/>
  <c r="F89" i="298" s="1"/>
  <c r="M94" i="298"/>
  <c r="L92" i="298"/>
  <c r="K93" i="298"/>
  <c r="T91" i="292"/>
  <c r="D92" i="292"/>
  <c r="L91" i="292"/>
  <c r="I90" i="292"/>
  <c r="F90" i="292" s="1"/>
  <c r="M91" i="292"/>
  <c r="J90" i="292"/>
  <c r="G90" i="292" s="1"/>
  <c r="C92" i="292"/>
  <c r="H90" i="292"/>
  <c r="E90" i="292" s="1"/>
  <c r="K91" i="292"/>
  <c r="D92" i="289"/>
  <c r="H90" i="289"/>
  <c r="E90" i="289" s="1"/>
  <c r="K91" i="289"/>
  <c r="C91" i="289"/>
  <c r="J90" i="289"/>
  <c r="G90" i="289" s="1"/>
  <c r="M91" i="289"/>
  <c r="I90" i="289"/>
  <c r="F90" i="289" s="1"/>
  <c r="L91" i="289"/>
  <c r="T90" i="286"/>
  <c r="D91" i="286"/>
  <c r="L92" i="286"/>
  <c r="K92" i="286"/>
  <c r="N90" i="286"/>
  <c r="H89" i="286"/>
  <c r="E89" i="286" s="1"/>
  <c r="C91" i="286"/>
  <c r="M92" i="286"/>
  <c r="P90" i="283"/>
  <c r="J89" i="283"/>
  <c r="G89" i="283" s="1"/>
  <c r="M92" i="283"/>
  <c r="L94" i="283"/>
  <c r="O90" i="283"/>
  <c r="I89" i="283"/>
  <c r="F89" i="283" s="1"/>
  <c r="C91" i="283"/>
  <c r="T90" i="283"/>
  <c r="D93" i="283"/>
  <c r="H90" i="283"/>
  <c r="E90" i="283" s="1"/>
  <c r="K91" i="283"/>
  <c r="T91" i="280"/>
  <c r="D92" i="280"/>
  <c r="K92" i="280"/>
  <c r="M92" i="280"/>
  <c r="P90" i="280"/>
  <c r="J89" i="280"/>
  <c r="G89" i="280" s="1"/>
  <c r="L92" i="280"/>
  <c r="C93" i="280"/>
  <c r="T90" i="277"/>
  <c r="E90" i="277"/>
  <c r="C91" i="277"/>
  <c r="G91" i="277" s="1"/>
  <c r="F90" i="277"/>
  <c r="D92" i="277"/>
  <c r="J92" i="277"/>
  <c r="M93" i="277"/>
  <c r="K92" i="277"/>
  <c r="L92" i="277"/>
  <c r="I91" i="277"/>
  <c r="D19" i="274"/>
  <c r="T18" i="274"/>
  <c r="N18" i="274"/>
  <c r="H17" i="274"/>
  <c r="E17" i="274" s="1"/>
  <c r="C19" i="274"/>
  <c r="M21" i="274"/>
  <c r="L26" i="274"/>
  <c r="K20" i="274"/>
  <c r="K94" i="271"/>
  <c r="C94" i="271"/>
  <c r="O90" i="271"/>
  <c r="I89" i="271"/>
  <c r="F89" i="271" s="1"/>
  <c r="L94" i="271"/>
  <c r="M91" i="271"/>
  <c r="J90" i="271"/>
  <c r="G90" i="271" s="1"/>
  <c r="N90" i="271"/>
  <c r="H89" i="271"/>
  <c r="E89" i="271" s="1"/>
  <c r="T90" i="271"/>
  <c r="D91" i="271"/>
  <c r="C19" i="268"/>
  <c r="T18" i="268"/>
  <c r="D22" i="268"/>
  <c r="M22" i="268"/>
  <c r="P18" i="268"/>
  <c r="J17" i="268"/>
  <c r="G17" i="268" s="1"/>
  <c r="O18" i="268"/>
  <c r="I17" i="268"/>
  <c r="F17" i="268" s="1"/>
  <c r="L21" i="268"/>
  <c r="K92" i="265"/>
  <c r="I89" i="265"/>
  <c r="F89" i="265" s="1"/>
  <c r="C94" i="265"/>
  <c r="L92" i="265"/>
  <c r="H89" i="265"/>
  <c r="E89" i="265" s="1"/>
  <c r="D94" i="265"/>
  <c r="T93" i="265"/>
  <c r="M94" i="265"/>
  <c r="J89" i="265"/>
  <c r="G89" i="265" s="1"/>
  <c r="P53" i="262"/>
  <c r="J52" i="262"/>
  <c r="G52" i="262" s="1"/>
  <c r="K55" i="262"/>
  <c r="D54" i="262"/>
  <c r="C53" i="262"/>
  <c r="L56" i="262"/>
  <c r="M55" i="262"/>
  <c r="N52" i="262"/>
  <c r="H51" i="262"/>
  <c r="E51" i="262" s="1"/>
  <c r="N52" i="259"/>
  <c r="H51" i="259"/>
  <c r="E51" i="259" s="1"/>
  <c r="D54" i="259"/>
  <c r="I52" i="259"/>
  <c r="F52" i="259" s="1"/>
  <c r="W103" i="319" l="1"/>
  <c r="W106" i="307"/>
  <c r="V90" i="268"/>
  <c r="W75" i="262"/>
  <c r="W64" i="259"/>
  <c r="S103" i="319"/>
  <c r="R223" i="319"/>
  <c r="V223" i="319" s="1"/>
  <c r="Q221" i="319"/>
  <c r="U221" i="319" s="1"/>
  <c r="V191" i="316"/>
  <c r="W191" i="316"/>
  <c r="V221" i="313"/>
  <c r="W94" i="310"/>
  <c r="N92" i="310"/>
  <c r="H91" i="310"/>
  <c r="E91" i="310" s="1"/>
  <c r="U93" i="310"/>
  <c r="P93" i="310"/>
  <c r="V94" i="310"/>
  <c r="U105" i="307"/>
  <c r="V193" i="307"/>
  <c r="O110" i="292"/>
  <c r="N94" i="283"/>
  <c r="N95" i="283" s="1"/>
  <c r="W98" i="280"/>
  <c r="B93" i="268"/>
  <c r="P350" i="265"/>
  <c r="O179" i="265"/>
  <c r="O180" i="265" s="1"/>
  <c r="V64" i="259"/>
  <c r="O63" i="259"/>
  <c r="O64" i="259" s="1"/>
  <c r="U59" i="259"/>
  <c r="C184" i="319"/>
  <c r="R319" i="292"/>
  <c r="S341" i="292"/>
  <c r="N149" i="319"/>
  <c r="N150" i="319" s="1"/>
  <c r="N151" i="319" s="1"/>
  <c r="N152" i="319" s="1"/>
  <c r="N153" i="319" s="1"/>
  <c r="N154" i="319" s="1"/>
  <c r="N155" i="319" s="1"/>
  <c r="N156" i="319" s="1"/>
  <c r="N157" i="319" s="1"/>
  <c r="N158" i="319" s="1"/>
  <c r="N159" i="319" s="1"/>
  <c r="N160" i="319" s="1"/>
  <c r="N161" i="319" s="1"/>
  <c r="N162" i="319" s="1"/>
  <c r="N163" i="319" s="1"/>
  <c r="N164" i="319" s="1"/>
  <c r="N165" i="319" s="1"/>
  <c r="N166" i="319" s="1"/>
  <c r="N167" i="319" s="1"/>
  <c r="N168" i="319" s="1"/>
  <c r="N169" i="319" s="1"/>
  <c r="N170" i="319" s="1"/>
  <c r="N171" i="319" s="1"/>
  <c r="N172" i="319" s="1"/>
  <c r="N173" i="319" s="1"/>
  <c r="N174" i="319" s="1"/>
  <c r="N175" i="319" s="1"/>
  <c r="N176" i="319" s="1"/>
  <c r="N177" i="319" s="1"/>
  <c r="N178" i="319" s="1"/>
  <c r="N179" i="319" s="1"/>
  <c r="N180" i="319" s="1"/>
  <c r="N181" i="319" s="1"/>
  <c r="N182" i="319" s="1"/>
  <c r="N183" i="319" s="1"/>
  <c r="N184" i="319" s="1"/>
  <c r="N185" i="319" s="1"/>
  <c r="N186" i="319" s="1"/>
  <c r="N187" i="319" s="1"/>
  <c r="N188" i="319" s="1"/>
  <c r="N189" i="319" s="1"/>
  <c r="N190" i="319" s="1"/>
  <c r="N191" i="319" s="1"/>
  <c r="N192" i="319" s="1"/>
  <c r="N193" i="319" s="1"/>
  <c r="N194" i="319" s="1"/>
  <c r="N195" i="319" s="1"/>
  <c r="N196" i="319" s="1"/>
  <c r="N197" i="319" s="1"/>
  <c r="N198" i="319" s="1"/>
  <c r="N199" i="319" s="1"/>
  <c r="N200" i="319" s="1"/>
  <c r="N201" i="319" s="1"/>
  <c r="N202" i="319" s="1"/>
  <c r="N203" i="319" s="1"/>
  <c r="N204" i="319" s="1"/>
  <c r="N205" i="319" s="1"/>
  <c r="N206" i="319" s="1"/>
  <c r="N207" i="319" s="1"/>
  <c r="N208" i="319" s="1"/>
  <c r="N209" i="319" s="1"/>
  <c r="N210" i="319" s="1"/>
  <c r="N211" i="319" s="1"/>
  <c r="N212" i="319" s="1"/>
  <c r="N213" i="319" s="1"/>
  <c r="N214" i="319" s="1"/>
  <c r="N215" i="319" s="1"/>
  <c r="N216" i="319" s="1"/>
  <c r="N217" i="319" s="1"/>
  <c r="N218" i="319" s="1"/>
  <c r="N219" i="319" s="1"/>
  <c r="N220" i="319" s="1"/>
  <c r="N221" i="319" s="1"/>
  <c r="Q286" i="292"/>
  <c r="N92" i="277"/>
  <c r="N93" i="277" s="1"/>
  <c r="C127" i="310"/>
  <c r="Q119" i="304"/>
  <c r="V96" i="301"/>
  <c r="R260" i="289"/>
  <c r="M119" i="319"/>
  <c r="D96" i="319"/>
  <c r="T95" i="319"/>
  <c r="L97" i="319"/>
  <c r="T94" i="319"/>
  <c r="O108" i="313"/>
  <c r="P111" i="313"/>
  <c r="N107" i="313"/>
  <c r="D95" i="310"/>
  <c r="L99" i="310"/>
  <c r="K94" i="310"/>
  <c r="C137" i="304"/>
  <c r="C138" i="304" s="1"/>
  <c r="C139" i="304" s="1"/>
  <c r="C140" i="304" s="1"/>
  <c r="C141" i="304" s="1"/>
  <c r="C142" i="304" s="1"/>
  <c r="C143" i="304" s="1"/>
  <c r="C144" i="304" s="1"/>
  <c r="C145" i="304" s="1"/>
  <c r="C146" i="304" s="1"/>
  <c r="C147" i="304" s="1"/>
  <c r="C148" i="304" s="1"/>
  <c r="C149" i="304" s="1"/>
  <c r="C150" i="304" s="1"/>
  <c r="C151" i="304" s="1"/>
  <c r="C152" i="304" s="1"/>
  <c r="C153" i="304" s="1"/>
  <c r="D97" i="304"/>
  <c r="T96" i="304"/>
  <c r="K95" i="304"/>
  <c r="L96" i="304"/>
  <c r="U117" i="304"/>
  <c r="U118" i="304" s="1"/>
  <c r="M95" i="304"/>
  <c r="W96" i="301"/>
  <c r="W107" i="298"/>
  <c r="U109" i="298"/>
  <c r="P108" i="277"/>
  <c r="K95" i="316"/>
  <c r="L96" i="316"/>
  <c r="C95" i="316"/>
  <c r="D97" i="316"/>
  <c r="C102" i="313"/>
  <c r="C103" i="313" s="1"/>
  <c r="C104" i="313" s="1"/>
  <c r="D96" i="313"/>
  <c r="T95" i="313"/>
  <c r="J93" i="307"/>
  <c r="G93" i="307" s="1"/>
  <c r="M94" i="307"/>
  <c r="C102" i="307"/>
  <c r="D95" i="307"/>
  <c r="T94" i="307"/>
  <c r="K96" i="307"/>
  <c r="L96" i="307"/>
  <c r="N91" i="280"/>
  <c r="H90" i="280"/>
  <c r="E90" i="280" s="1"/>
  <c r="N30" i="268"/>
  <c r="W108" i="292"/>
  <c r="P91" i="304"/>
  <c r="J90" i="304"/>
  <c r="G90" i="304" s="1"/>
  <c r="N96" i="301"/>
  <c r="S108" i="298"/>
  <c r="P19" i="274"/>
  <c r="J18" i="274"/>
  <c r="G18" i="274" s="1"/>
  <c r="R111" i="292"/>
  <c r="O111" i="292" s="1"/>
  <c r="T91" i="316"/>
  <c r="P53" i="259"/>
  <c r="J52" i="259"/>
  <c r="G52" i="259" s="1"/>
  <c r="O91" i="280"/>
  <c r="I90" i="280"/>
  <c r="F90" i="280" s="1"/>
  <c r="T91" i="310"/>
  <c r="U107" i="292"/>
  <c r="O93" i="277"/>
  <c r="Q102" i="289"/>
  <c r="N102" i="289" s="1"/>
  <c r="P134" i="289"/>
  <c r="S97" i="301"/>
  <c r="Q97" i="301"/>
  <c r="S135" i="289"/>
  <c r="P91" i="301"/>
  <c r="J90" i="301"/>
  <c r="G90" i="301" s="1"/>
  <c r="R108" i="298"/>
  <c r="O100" i="289"/>
  <c r="V107" i="298"/>
  <c r="O53" i="262"/>
  <c r="I52" i="262"/>
  <c r="F52" i="262" s="1"/>
  <c r="Q110" i="298"/>
  <c r="U110" i="298" s="1"/>
  <c r="R101" i="289"/>
  <c r="S109" i="292"/>
  <c r="P109" i="292" s="1"/>
  <c r="Q108" i="292"/>
  <c r="N108" i="292" s="1"/>
  <c r="N92" i="316"/>
  <c r="H91" i="316"/>
  <c r="E91" i="316" s="1"/>
  <c r="T52" i="259"/>
  <c r="R97" i="301"/>
  <c r="V97" i="301" s="1"/>
  <c r="U101" i="289"/>
  <c r="N91" i="298"/>
  <c r="H90" i="298"/>
  <c r="E90" i="298" s="1"/>
  <c r="V110" i="292"/>
  <c r="P91" i="286"/>
  <c r="J90" i="286"/>
  <c r="G90" i="286" s="1"/>
  <c r="U96" i="301"/>
  <c r="W134" i="289"/>
  <c r="I91" i="319"/>
  <c r="F91" i="319" s="1"/>
  <c r="O92" i="319"/>
  <c r="V100" i="289"/>
  <c r="T91" i="277"/>
  <c r="O92" i="316"/>
  <c r="I91" i="316"/>
  <c r="F91" i="316" s="1"/>
  <c r="O91" i="286"/>
  <c r="I90" i="286"/>
  <c r="F90" i="286" s="1"/>
  <c r="O19" i="274"/>
  <c r="I18" i="274"/>
  <c r="F18" i="274" s="1"/>
  <c r="K20" i="268"/>
  <c r="H19" i="268"/>
  <c r="E19" i="268" s="1"/>
  <c r="K93" i="319"/>
  <c r="H92" i="319"/>
  <c r="E92" i="319" s="1"/>
  <c r="P92" i="319"/>
  <c r="J91" i="319"/>
  <c r="G91" i="319" s="1"/>
  <c r="T93" i="319"/>
  <c r="M93" i="316"/>
  <c r="J92" i="316"/>
  <c r="G92" i="316" s="1"/>
  <c r="M93" i="313"/>
  <c r="J92" i="313"/>
  <c r="G92" i="313" s="1"/>
  <c r="L93" i="313"/>
  <c r="I92" i="313"/>
  <c r="F92" i="313" s="1"/>
  <c r="K93" i="313"/>
  <c r="H92" i="313"/>
  <c r="E92" i="313" s="1"/>
  <c r="O93" i="310"/>
  <c r="I92" i="310"/>
  <c r="F92" i="310" s="1"/>
  <c r="M93" i="310"/>
  <c r="J92" i="310"/>
  <c r="G92" i="310" s="1"/>
  <c r="T93" i="307"/>
  <c r="O93" i="307"/>
  <c r="I92" i="307"/>
  <c r="F92" i="307" s="1"/>
  <c r="N93" i="307"/>
  <c r="H92" i="307"/>
  <c r="E92" i="307" s="1"/>
  <c r="N91" i="304"/>
  <c r="H90" i="304"/>
  <c r="E90" i="304" s="1"/>
  <c r="O91" i="304"/>
  <c r="I90" i="304"/>
  <c r="F90" i="304" s="1"/>
  <c r="H91" i="301"/>
  <c r="E91" i="301" s="1"/>
  <c r="K92" i="301"/>
  <c r="O91" i="301"/>
  <c r="I90" i="301"/>
  <c r="F90" i="301" s="1"/>
  <c r="L93" i="301"/>
  <c r="T91" i="301"/>
  <c r="D92" i="301"/>
  <c r="C92" i="301"/>
  <c r="M93" i="301"/>
  <c r="O91" i="298"/>
  <c r="I90" i="298"/>
  <c r="F90" i="298" s="1"/>
  <c r="K94" i="298"/>
  <c r="C92" i="298"/>
  <c r="T91" i="298"/>
  <c r="P91" i="298"/>
  <c r="J90" i="298"/>
  <c r="G90" i="298" s="1"/>
  <c r="L93" i="298"/>
  <c r="M95" i="298"/>
  <c r="D95" i="298"/>
  <c r="H91" i="292"/>
  <c r="E91" i="292" s="1"/>
  <c r="K92" i="292"/>
  <c r="C93" i="292"/>
  <c r="J91" i="292"/>
  <c r="G91" i="292" s="1"/>
  <c r="M92" i="292"/>
  <c r="I91" i="292"/>
  <c r="F91" i="292" s="1"/>
  <c r="L92" i="292"/>
  <c r="T92" i="292"/>
  <c r="D93" i="292"/>
  <c r="J91" i="289"/>
  <c r="G91" i="289" s="1"/>
  <c r="M92" i="289"/>
  <c r="L92" i="289"/>
  <c r="I91" i="289"/>
  <c r="F91" i="289" s="1"/>
  <c r="C92" i="289"/>
  <c r="K92" i="289"/>
  <c r="H91" i="289"/>
  <c r="E91" i="289" s="1"/>
  <c r="D93" i="289"/>
  <c r="T91" i="289"/>
  <c r="C92" i="286"/>
  <c r="K93" i="286"/>
  <c r="L93" i="286"/>
  <c r="D92" i="286"/>
  <c r="T91" i="286"/>
  <c r="N91" i="286"/>
  <c r="H90" i="286"/>
  <c r="E90" i="286" s="1"/>
  <c r="M93" i="286"/>
  <c r="C92" i="283"/>
  <c r="T91" i="283"/>
  <c r="O91" i="283"/>
  <c r="I90" i="283"/>
  <c r="F90" i="283" s="1"/>
  <c r="K92" i="283"/>
  <c r="H91" i="283"/>
  <c r="E91" i="283" s="1"/>
  <c r="L95" i="283"/>
  <c r="D94" i="283"/>
  <c r="M93" i="283"/>
  <c r="P91" i="283"/>
  <c r="J90" i="283"/>
  <c r="G90" i="283" s="1"/>
  <c r="L93" i="280"/>
  <c r="P91" i="280"/>
  <c r="J90" i="280"/>
  <c r="G90" i="280" s="1"/>
  <c r="M93" i="280"/>
  <c r="K93" i="280"/>
  <c r="D93" i="280"/>
  <c r="T92" i="280"/>
  <c r="C94" i="280"/>
  <c r="K93" i="277"/>
  <c r="M94" i="277"/>
  <c r="J93" i="277"/>
  <c r="I92" i="277"/>
  <c r="L93" i="277"/>
  <c r="D93" i="277"/>
  <c r="F91" i="277"/>
  <c r="E91" i="277"/>
  <c r="C92" i="277"/>
  <c r="L27" i="274"/>
  <c r="M22" i="274"/>
  <c r="C20" i="274"/>
  <c r="N19" i="274"/>
  <c r="H18" i="274"/>
  <c r="E18" i="274" s="1"/>
  <c r="K21" i="274"/>
  <c r="D20" i="274"/>
  <c r="T19" i="274"/>
  <c r="J91" i="271"/>
  <c r="G91" i="271" s="1"/>
  <c r="M92" i="271"/>
  <c r="O91" i="271"/>
  <c r="I90" i="271"/>
  <c r="F90" i="271" s="1"/>
  <c r="N91" i="271"/>
  <c r="H90" i="271"/>
  <c r="E90" i="271" s="1"/>
  <c r="L95" i="271"/>
  <c r="L96" i="271" s="1"/>
  <c r="C95" i="271"/>
  <c r="D92" i="271"/>
  <c r="T91" i="271"/>
  <c r="K95" i="271"/>
  <c r="K96" i="271" s="1"/>
  <c r="M23" i="268"/>
  <c r="M24" i="268" s="1"/>
  <c r="M25" i="268" s="1"/>
  <c r="L22" i="268"/>
  <c r="D23" i="268"/>
  <c r="O19" i="268"/>
  <c r="I18" i="268"/>
  <c r="F18" i="268" s="1"/>
  <c r="P19" i="268"/>
  <c r="J18" i="268"/>
  <c r="G18" i="268" s="1"/>
  <c r="C20" i="268"/>
  <c r="T19" i="268"/>
  <c r="T94" i="265"/>
  <c r="D95" i="265"/>
  <c r="H90" i="265"/>
  <c r="E90" i="265" s="1"/>
  <c r="L93" i="265"/>
  <c r="I90" i="265"/>
  <c r="F90" i="265" s="1"/>
  <c r="J90" i="265"/>
  <c r="G90" i="265" s="1"/>
  <c r="M95" i="265"/>
  <c r="M96" i="265" s="1"/>
  <c r="M97" i="265" s="1"/>
  <c r="M98" i="265" s="1"/>
  <c r="C95" i="265"/>
  <c r="K93" i="265"/>
  <c r="C54" i="262"/>
  <c r="D55" i="262"/>
  <c r="L57" i="262"/>
  <c r="T53" i="262"/>
  <c r="N53" i="262"/>
  <c r="H52" i="262"/>
  <c r="E52" i="262" s="1"/>
  <c r="K56" i="262"/>
  <c r="M56" i="262"/>
  <c r="P54" i="262"/>
  <c r="J53" i="262"/>
  <c r="G53" i="262" s="1"/>
  <c r="I53" i="259"/>
  <c r="F53" i="259" s="1"/>
  <c r="D55" i="259"/>
  <c r="N53" i="259"/>
  <c r="H52" i="259"/>
  <c r="E52" i="259" s="1"/>
  <c r="H92" i="277" l="1"/>
  <c r="V91" i="268"/>
  <c r="W76" i="262"/>
  <c r="Q222" i="319"/>
  <c r="U222" i="319" s="1"/>
  <c r="R224" i="319"/>
  <c r="V224" i="319" s="1"/>
  <c r="N222" i="319"/>
  <c r="S104" i="319"/>
  <c r="W104" i="319" s="1"/>
  <c r="W192" i="316"/>
  <c r="P191" i="316"/>
  <c r="P192" i="316" s="1"/>
  <c r="V192" i="316"/>
  <c r="V222" i="313"/>
  <c r="P94" i="310"/>
  <c r="U94" i="310"/>
  <c r="N93" i="310"/>
  <c r="H92" i="310"/>
  <c r="E92" i="310" s="1"/>
  <c r="V95" i="310"/>
  <c r="W95" i="310"/>
  <c r="W107" i="307"/>
  <c r="P106" i="307"/>
  <c r="P107" i="307" s="1"/>
  <c r="U106" i="307"/>
  <c r="V194" i="307"/>
  <c r="W99" i="280"/>
  <c r="B94" i="268"/>
  <c r="W310" i="268"/>
  <c r="W311" i="268" s="1"/>
  <c r="O181" i="265"/>
  <c r="N115" i="265"/>
  <c r="N116" i="265" s="1"/>
  <c r="U60" i="259"/>
  <c r="W65" i="259"/>
  <c r="V65" i="259"/>
  <c r="V66" i="259" s="1"/>
  <c r="U119" i="304"/>
  <c r="R320" i="292"/>
  <c r="S342" i="292"/>
  <c r="C185" i="319"/>
  <c r="C186" i="319" s="1"/>
  <c r="C187" i="319" s="1"/>
  <c r="C154" i="304"/>
  <c r="Q287" i="292"/>
  <c r="P109" i="277"/>
  <c r="P110" i="277" s="1"/>
  <c r="C128" i="310"/>
  <c r="C129" i="310" s="1"/>
  <c r="Q120" i="304"/>
  <c r="W108" i="298"/>
  <c r="V111" i="292"/>
  <c r="R261" i="289"/>
  <c r="M120" i="319"/>
  <c r="L98" i="319"/>
  <c r="H93" i="319"/>
  <c r="E93" i="319" s="1"/>
  <c r="K94" i="319"/>
  <c r="D97" i="319"/>
  <c r="T96" i="319"/>
  <c r="P112" i="313"/>
  <c r="O109" i="313"/>
  <c r="N108" i="313"/>
  <c r="I93" i="310"/>
  <c r="F93" i="310" s="1"/>
  <c r="O94" i="310"/>
  <c r="L100" i="310"/>
  <c r="D96" i="310"/>
  <c r="J93" i="310"/>
  <c r="G93" i="310" s="1"/>
  <c r="M94" i="310"/>
  <c r="K95" i="310"/>
  <c r="L97" i="304"/>
  <c r="M96" i="304"/>
  <c r="K96" i="304"/>
  <c r="T97" i="304"/>
  <c r="D98" i="304"/>
  <c r="U97" i="301"/>
  <c r="V108" i="298"/>
  <c r="U102" i="289"/>
  <c r="T54" i="262"/>
  <c r="D98" i="316"/>
  <c r="C96" i="316"/>
  <c r="J93" i="316"/>
  <c r="G93" i="316" s="1"/>
  <c r="M94" i="316"/>
  <c r="L97" i="316"/>
  <c r="K96" i="316"/>
  <c r="I93" i="313"/>
  <c r="F93" i="313" s="1"/>
  <c r="L94" i="313"/>
  <c r="J93" i="313"/>
  <c r="G93" i="313" s="1"/>
  <c r="M94" i="313"/>
  <c r="D97" i="313"/>
  <c r="T96" i="313"/>
  <c r="H93" i="313"/>
  <c r="E93" i="313" s="1"/>
  <c r="K94" i="313"/>
  <c r="C105" i="313"/>
  <c r="C106" i="313" s="1"/>
  <c r="C107" i="313" s="1"/>
  <c r="C108" i="313" s="1"/>
  <c r="K97" i="307"/>
  <c r="H93" i="307"/>
  <c r="E93" i="307" s="1"/>
  <c r="N94" i="307"/>
  <c r="D96" i="307"/>
  <c r="T95" i="307"/>
  <c r="I93" i="307"/>
  <c r="F93" i="307" s="1"/>
  <c r="O94" i="307"/>
  <c r="C103" i="307"/>
  <c r="C104" i="307" s="1"/>
  <c r="M95" i="307"/>
  <c r="J94" i="307"/>
  <c r="G94" i="307" s="1"/>
  <c r="L97" i="307"/>
  <c r="W135" i="289"/>
  <c r="O101" i="289"/>
  <c r="P135" i="289"/>
  <c r="N92" i="280"/>
  <c r="H91" i="280"/>
  <c r="E91" i="280" s="1"/>
  <c r="P92" i="301"/>
  <c r="J91" i="301"/>
  <c r="G91" i="301" s="1"/>
  <c r="N97" i="301"/>
  <c r="T53" i="259"/>
  <c r="P54" i="259"/>
  <c r="J53" i="259"/>
  <c r="G53" i="259" s="1"/>
  <c r="S109" i="298"/>
  <c r="Q111" i="298"/>
  <c r="S98" i="301"/>
  <c r="V101" i="289"/>
  <c r="S136" i="289"/>
  <c r="P92" i="304"/>
  <c r="J91" i="304"/>
  <c r="G91" i="304" s="1"/>
  <c r="N31" i="268"/>
  <c r="Q109" i="292"/>
  <c r="R102" i="289"/>
  <c r="R112" i="292"/>
  <c r="O112" i="292" s="1"/>
  <c r="N93" i="316"/>
  <c r="H92" i="316"/>
  <c r="E92" i="316" s="1"/>
  <c r="O94" i="277"/>
  <c r="P92" i="286"/>
  <c r="J91" i="286"/>
  <c r="G91" i="286" s="1"/>
  <c r="N92" i="298"/>
  <c r="H91" i="298"/>
  <c r="E91" i="298" s="1"/>
  <c r="U108" i="292"/>
  <c r="T92" i="316"/>
  <c r="S110" i="292"/>
  <c r="P110" i="292" s="1"/>
  <c r="O54" i="262"/>
  <c r="I53" i="262"/>
  <c r="F53" i="262" s="1"/>
  <c r="Q98" i="301"/>
  <c r="W97" i="301"/>
  <c r="Q103" i="289"/>
  <c r="T92" i="310"/>
  <c r="W109" i="292"/>
  <c r="P104" i="271"/>
  <c r="R109" i="298"/>
  <c r="P20" i="274"/>
  <c r="J19" i="274"/>
  <c r="G19" i="274" s="1"/>
  <c r="I92" i="319"/>
  <c r="F92" i="319" s="1"/>
  <c r="O93" i="319"/>
  <c r="R98" i="301"/>
  <c r="V98" i="301" s="1"/>
  <c r="O92" i="280"/>
  <c r="I91" i="280"/>
  <c r="F91" i="280" s="1"/>
  <c r="N94" i="277"/>
  <c r="O20" i="274"/>
  <c r="I19" i="274"/>
  <c r="F19" i="274" s="1"/>
  <c r="O92" i="286"/>
  <c r="I91" i="286"/>
  <c r="F91" i="286" s="1"/>
  <c r="H20" i="268"/>
  <c r="E20" i="268" s="1"/>
  <c r="K21" i="268"/>
  <c r="O93" i="316"/>
  <c r="I92" i="316"/>
  <c r="F92" i="316" s="1"/>
  <c r="P93" i="319"/>
  <c r="J92" i="319"/>
  <c r="G92" i="319" s="1"/>
  <c r="N92" i="304"/>
  <c r="H91" i="304"/>
  <c r="E91" i="304" s="1"/>
  <c r="O92" i="304"/>
  <c r="I91" i="304"/>
  <c r="F91" i="304" s="1"/>
  <c r="C93" i="301"/>
  <c r="T92" i="301"/>
  <c r="D93" i="301"/>
  <c r="L94" i="301"/>
  <c r="O92" i="301"/>
  <c r="I91" i="301"/>
  <c r="F91" i="301" s="1"/>
  <c r="M94" i="301"/>
  <c r="H92" i="301"/>
  <c r="E92" i="301" s="1"/>
  <c r="K93" i="301"/>
  <c r="C93" i="298"/>
  <c r="T92" i="298"/>
  <c r="P92" i="298"/>
  <c r="J91" i="298"/>
  <c r="G91" i="298" s="1"/>
  <c r="D96" i="298"/>
  <c r="K95" i="298"/>
  <c r="M96" i="298"/>
  <c r="L94" i="298"/>
  <c r="O92" i="298"/>
  <c r="I91" i="298"/>
  <c r="F91" i="298" s="1"/>
  <c r="T93" i="292"/>
  <c r="D94" i="292"/>
  <c r="L93" i="292"/>
  <c r="I92" i="292"/>
  <c r="F92" i="292" s="1"/>
  <c r="J92" i="292"/>
  <c r="G92" i="292" s="1"/>
  <c r="M93" i="292"/>
  <c r="C94" i="292"/>
  <c r="H92" i="292"/>
  <c r="E92" i="292" s="1"/>
  <c r="K93" i="292"/>
  <c r="D94" i="289"/>
  <c r="H92" i="289"/>
  <c r="E92" i="289" s="1"/>
  <c r="K93" i="289"/>
  <c r="C93" i="289"/>
  <c r="T93" i="289" s="1"/>
  <c r="L93" i="289"/>
  <c r="I92" i="289"/>
  <c r="F92" i="289" s="1"/>
  <c r="M93" i="289"/>
  <c r="J92" i="289"/>
  <c r="G92" i="289" s="1"/>
  <c r="T92" i="289"/>
  <c r="N92" i="286"/>
  <c r="H91" i="286"/>
  <c r="E91" i="286" s="1"/>
  <c r="T92" i="286"/>
  <c r="D93" i="286"/>
  <c r="L94" i="286"/>
  <c r="K94" i="286"/>
  <c r="M94" i="286"/>
  <c r="C93" i="286"/>
  <c r="K93" i="283"/>
  <c r="H92" i="283"/>
  <c r="E92" i="283" s="1"/>
  <c r="O92" i="283"/>
  <c r="I91" i="283"/>
  <c r="F91" i="283" s="1"/>
  <c r="P92" i="283"/>
  <c r="J91" i="283"/>
  <c r="G91" i="283" s="1"/>
  <c r="L96" i="283"/>
  <c r="M94" i="283"/>
  <c r="D95" i="283"/>
  <c r="C93" i="283"/>
  <c r="T92" i="283"/>
  <c r="K94" i="280"/>
  <c r="M94" i="280"/>
  <c r="T93" i="280"/>
  <c r="D94" i="280"/>
  <c r="P92" i="280"/>
  <c r="J91" i="280"/>
  <c r="G91" i="280" s="1"/>
  <c r="C95" i="280"/>
  <c r="L94" i="280"/>
  <c r="D94" i="277"/>
  <c r="E92" i="277"/>
  <c r="C93" i="277"/>
  <c r="F92" i="277"/>
  <c r="T92" i="277"/>
  <c r="L94" i="277"/>
  <c r="I93" i="277"/>
  <c r="M95" i="277"/>
  <c r="J94" i="277"/>
  <c r="G92" i="277"/>
  <c r="K94" i="277"/>
  <c r="H93" i="277"/>
  <c r="K22" i="274"/>
  <c r="N20" i="274"/>
  <c r="H19" i="274"/>
  <c r="E19" i="274" s="1"/>
  <c r="C21" i="274"/>
  <c r="T20" i="274"/>
  <c r="D21" i="274"/>
  <c r="M23" i="274"/>
  <c r="M24" i="274" s="1"/>
  <c r="M25" i="274" s="1"/>
  <c r="L28" i="274"/>
  <c r="C96" i="271"/>
  <c r="N92" i="271"/>
  <c r="H91" i="271"/>
  <c r="E91" i="271" s="1"/>
  <c r="J92" i="271"/>
  <c r="G92" i="271" s="1"/>
  <c r="M93" i="271"/>
  <c r="O92" i="271"/>
  <c r="I91" i="271"/>
  <c r="F91" i="271" s="1"/>
  <c r="T92" i="271"/>
  <c r="D93" i="271"/>
  <c r="P20" i="268"/>
  <c r="J19" i="268"/>
  <c r="G19" i="268" s="1"/>
  <c r="O20" i="268"/>
  <c r="I19" i="268"/>
  <c r="F19" i="268" s="1"/>
  <c r="D24" i="268"/>
  <c r="L23" i="268"/>
  <c r="L24" i="268" s="1"/>
  <c r="L25" i="268" s="1"/>
  <c r="C21" i="268"/>
  <c r="T20" i="268"/>
  <c r="L94" i="265"/>
  <c r="K94" i="265"/>
  <c r="J91" i="265"/>
  <c r="G91" i="265" s="1"/>
  <c r="I91" i="265"/>
  <c r="F91" i="265" s="1"/>
  <c r="C96" i="265"/>
  <c r="H91" i="265"/>
  <c r="E91" i="265" s="1"/>
  <c r="T95" i="265"/>
  <c r="D96" i="265"/>
  <c r="L58" i="262"/>
  <c r="K57" i="262"/>
  <c r="N54" i="262"/>
  <c r="H53" i="262"/>
  <c r="E53" i="262" s="1"/>
  <c r="P55" i="262"/>
  <c r="J54" i="262"/>
  <c r="G54" i="262" s="1"/>
  <c r="M57" i="262"/>
  <c r="C55" i="262"/>
  <c r="D56" i="262"/>
  <c r="D56" i="259"/>
  <c r="N54" i="259"/>
  <c r="H53" i="259"/>
  <c r="E53" i="259" s="1"/>
  <c r="I54" i="259"/>
  <c r="F54" i="259" s="1"/>
  <c r="W105" i="319" l="1"/>
  <c r="V92" i="268"/>
  <c r="W77" i="262"/>
  <c r="U61" i="259"/>
  <c r="S105" i="319"/>
  <c r="R225" i="319"/>
  <c r="V225" i="319" s="1"/>
  <c r="Q223" i="319"/>
  <c r="U223" i="319" s="1"/>
  <c r="V193" i="316"/>
  <c r="W193" i="316"/>
  <c r="V223" i="313"/>
  <c r="V96" i="310"/>
  <c r="N94" i="310"/>
  <c r="H93" i="310"/>
  <c r="E93" i="310" s="1"/>
  <c r="W96" i="310"/>
  <c r="P95" i="310"/>
  <c r="U95" i="310"/>
  <c r="U107" i="307"/>
  <c r="V195" i="307"/>
  <c r="P108" i="307"/>
  <c r="N96" i="283"/>
  <c r="N97" i="283" s="1"/>
  <c r="W100" i="280"/>
  <c r="B95" i="268"/>
  <c r="P105" i="271"/>
  <c r="N117" i="265"/>
  <c r="P351" i="265"/>
  <c r="P352" i="265" s="1"/>
  <c r="O182" i="265"/>
  <c r="O65" i="259"/>
  <c r="O66" i="259" s="1"/>
  <c r="W66" i="259"/>
  <c r="S343" i="292"/>
  <c r="C188" i="319"/>
  <c r="C189" i="319" s="1"/>
  <c r="C190" i="319" s="1"/>
  <c r="R321" i="292"/>
  <c r="O110" i="313"/>
  <c r="O111" i="313" s="1"/>
  <c r="C155" i="304"/>
  <c r="C156" i="304" s="1"/>
  <c r="W109" i="298"/>
  <c r="Q288" i="292"/>
  <c r="P113" i="313"/>
  <c r="C130" i="310"/>
  <c r="Q121" i="304"/>
  <c r="U120" i="304"/>
  <c r="U98" i="301"/>
  <c r="R262" i="289"/>
  <c r="M121" i="319"/>
  <c r="D98" i="319"/>
  <c r="T97" i="319"/>
  <c r="K95" i="319"/>
  <c r="H94" i="319"/>
  <c r="E94" i="319" s="1"/>
  <c r="I93" i="319"/>
  <c r="F93" i="319" s="1"/>
  <c r="O94" i="319"/>
  <c r="L99" i="319"/>
  <c r="N109" i="313"/>
  <c r="D97" i="310"/>
  <c r="L101" i="310"/>
  <c r="K96" i="310"/>
  <c r="T93" i="310"/>
  <c r="M95" i="310"/>
  <c r="J94" i="310"/>
  <c r="G94" i="310" s="1"/>
  <c r="O95" i="310"/>
  <c r="I94" i="310"/>
  <c r="F94" i="310" s="1"/>
  <c r="D99" i="304"/>
  <c r="T98" i="304"/>
  <c r="K97" i="304"/>
  <c r="M97" i="304"/>
  <c r="L98" i="304"/>
  <c r="W98" i="301"/>
  <c r="V112" i="292"/>
  <c r="P136" i="289"/>
  <c r="N32" i="268"/>
  <c r="J93" i="319"/>
  <c r="G93" i="319" s="1"/>
  <c r="P94" i="319"/>
  <c r="H93" i="316"/>
  <c r="E93" i="316" s="1"/>
  <c r="N94" i="316"/>
  <c r="L98" i="316"/>
  <c r="M95" i="316"/>
  <c r="J94" i="316"/>
  <c r="G94" i="316" s="1"/>
  <c r="I93" i="316"/>
  <c r="F93" i="316" s="1"/>
  <c r="O94" i="316"/>
  <c r="C97" i="316"/>
  <c r="T93" i="316"/>
  <c r="K97" i="316"/>
  <c r="D99" i="316"/>
  <c r="D98" i="313"/>
  <c r="T97" i="313"/>
  <c r="M95" i="313"/>
  <c r="J94" i="313"/>
  <c r="G94" i="313" s="1"/>
  <c r="C109" i="313"/>
  <c r="L95" i="313"/>
  <c r="I94" i="313"/>
  <c r="F94" i="313" s="1"/>
  <c r="K95" i="313"/>
  <c r="H94" i="313"/>
  <c r="E94" i="313" s="1"/>
  <c r="O95" i="307"/>
  <c r="I94" i="307"/>
  <c r="F94" i="307" s="1"/>
  <c r="L98" i="307"/>
  <c r="D97" i="307"/>
  <c r="T96" i="307"/>
  <c r="N95" i="307"/>
  <c r="H94" i="307"/>
  <c r="E94" i="307" s="1"/>
  <c r="M96" i="307"/>
  <c r="J95" i="307"/>
  <c r="G95" i="307" s="1"/>
  <c r="C105" i="307"/>
  <c r="K98" i="307"/>
  <c r="V102" i="289"/>
  <c r="N93" i="280"/>
  <c r="H92" i="280"/>
  <c r="E92" i="280" s="1"/>
  <c r="R103" i="289"/>
  <c r="S99" i="301"/>
  <c r="O55" i="262"/>
  <c r="I54" i="262"/>
  <c r="F54" i="262" s="1"/>
  <c r="N93" i="298"/>
  <c r="H92" i="298"/>
  <c r="E92" i="298" s="1"/>
  <c r="Q110" i="292"/>
  <c r="O102" i="289"/>
  <c r="S111" i="292"/>
  <c r="P111" i="292" s="1"/>
  <c r="R110" i="298"/>
  <c r="W110" i="292"/>
  <c r="P93" i="286"/>
  <c r="J92" i="286"/>
  <c r="G92" i="286" s="1"/>
  <c r="Q112" i="298"/>
  <c r="S110" i="298"/>
  <c r="W110" i="298" s="1"/>
  <c r="U111" i="298"/>
  <c r="O93" i="280"/>
  <c r="I92" i="280"/>
  <c r="F92" i="280" s="1"/>
  <c r="R99" i="301"/>
  <c r="V99" i="301" s="1"/>
  <c r="Q104" i="289"/>
  <c r="P93" i="304"/>
  <c r="J92" i="304"/>
  <c r="G92" i="304" s="1"/>
  <c r="S137" i="289"/>
  <c r="N109" i="292"/>
  <c r="U103" i="289"/>
  <c r="V109" i="298"/>
  <c r="P21" i="274"/>
  <c r="J20" i="274"/>
  <c r="G20" i="274" s="1"/>
  <c r="Q99" i="301"/>
  <c r="U99" i="301" s="1"/>
  <c r="P111" i="277"/>
  <c r="N98" i="301"/>
  <c r="P93" i="301"/>
  <c r="J92" i="301"/>
  <c r="G92" i="301" s="1"/>
  <c r="U109" i="292"/>
  <c r="N103" i="289"/>
  <c r="O95" i="277"/>
  <c r="R113" i="292"/>
  <c r="O113" i="292" s="1"/>
  <c r="W136" i="289"/>
  <c r="P55" i="259"/>
  <c r="J54" i="259"/>
  <c r="G54" i="259" s="1"/>
  <c r="T54" i="259"/>
  <c r="K22" i="268"/>
  <c r="H21" i="268"/>
  <c r="E21" i="268" s="1"/>
  <c r="O93" i="286"/>
  <c r="I92" i="286"/>
  <c r="F92" i="286" s="1"/>
  <c r="O21" i="274"/>
  <c r="I20" i="274"/>
  <c r="F20" i="274" s="1"/>
  <c r="O93" i="304"/>
  <c r="I92" i="304"/>
  <c r="F92" i="304" s="1"/>
  <c r="N93" i="304"/>
  <c r="H92" i="304"/>
  <c r="E92" i="304" s="1"/>
  <c r="M95" i="301"/>
  <c r="O93" i="301"/>
  <c r="I92" i="301"/>
  <c r="F92" i="301" s="1"/>
  <c r="L95" i="301"/>
  <c r="D94" i="301"/>
  <c r="T93" i="301"/>
  <c r="K94" i="301"/>
  <c r="H93" i="301"/>
  <c r="E93" i="301" s="1"/>
  <c r="C94" i="301"/>
  <c r="K96" i="298"/>
  <c r="D97" i="298"/>
  <c r="P93" i="298"/>
  <c r="J92" i="298"/>
  <c r="G92" i="298" s="1"/>
  <c r="O93" i="298"/>
  <c r="I92" i="298"/>
  <c r="F92" i="298" s="1"/>
  <c r="L95" i="298"/>
  <c r="M97" i="298"/>
  <c r="C94" i="298"/>
  <c r="T93" i="298"/>
  <c r="H93" i="292"/>
  <c r="E93" i="292" s="1"/>
  <c r="K94" i="292"/>
  <c r="C95" i="292"/>
  <c r="J93" i="292"/>
  <c r="G93" i="292" s="1"/>
  <c r="M94" i="292"/>
  <c r="L94" i="292"/>
  <c r="I93" i="292"/>
  <c r="F93" i="292" s="1"/>
  <c r="D95" i="292"/>
  <c r="T94" i="292"/>
  <c r="M94" i="289"/>
  <c r="J93" i="289"/>
  <c r="G93" i="289" s="1"/>
  <c r="L94" i="289"/>
  <c r="I93" i="289"/>
  <c r="F93" i="289" s="1"/>
  <c r="K94" i="289"/>
  <c r="H93" i="289"/>
  <c r="E93" i="289" s="1"/>
  <c r="C94" i="289"/>
  <c r="T94" i="289" s="1"/>
  <c r="D95" i="289"/>
  <c r="K95" i="286"/>
  <c r="M95" i="286"/>
  <c r="D94" i="286"/>
  <c r="T93" i="286"/>
  <c r="C94" i="286"/>
  <c r="L95" i="286"/>
  <c r="N93" i="286"/>
  <c r="H92" i="286"/>
  <c r="E92" i="286" s="1"/>
  <c r="M95" i="283"/>
  <c r="D96" i="283"/>
  <c r="L97" i="283"/>
  <c r="P93" i="283"/>
  <c r="J92" i="283"/>
  <c r="G92" i="283" s="1"/>
  <c r="C94" i="283"/>
  <c r="T93" i="283"/>
  <c r="O93" i="283"/>
  <c r="I92" i="283"/>
  <c r="F92" i="283" s="1"/>
  <c r="H93" i="283"/>
  <c r="E93" i="283" s="1"/>
  <c r="K94" i="283"/>
  <c r="C96" i="280"/>
  <c r="P93" i="280"/>
  <c r="J92" i="280"/>
  <c r="G92" i="280" s="1"/>
  <c r="D95" i="280"/>
  <c r="T94" i="280"/>
  <c r="M95" i="280"/>
  <c r="L95" i="280"/>
  <c r="K95" i="280"/>
  <c r="M96" i="277"/>
  <c r="J95" i="277"/>
  <c r="I94" i="277"/>
  <c r="L95" i="277"/>
  <c r="F93" i="277"/>
  <c r="C94" i="277"/>
  <c r="T94" i="277" s="1"/>
  <c r="E93" i="277"/>
  <c r="T93" i="277"/>
  <c r="D95" i="277"/>
  <c r="K95" i="277"/>
  <c r="H94" i="277"/>
  <c r="G93" i="277"/>
  <c r="T21" i="274"/>
  <c r="D22" i="274"/>
  <c r="C22" i="274"/>
  <c r="N21" i="274"/>
  <c r="H20" i="274"/>
  <c r="E20" i="274" s="1"/>
  <c r="L29" i="274"/>
  <c r="L30" i="274" s="1"/>
  <c r="K23" i="274"/>
  <c r="K24" i="274" s="1"/>
  <c r="K25" i="274" s="1"/>
  <c r="O93" i="271"/>
  <c r="I92" i="271"/>
  <c r="F92" i="271" s="1"/>
  <c r="N93" i="271"/>
  <c r="H92" i="271"/>
  <c r="E92" i="271" s="1"/>
  <c r="K97" i="271"/>
  <c r="D94" i="271"/>
  <c r="T93" i="271"/>
  <c r="L97" i="271"/>
  <c r="M94" i="271"/>
  <c r="J93" i="271"/>
  <c r="G93" i="271" s="1"/>
  <c r="C97" i="271"/>
  <c r="C22" i="268"/>
  <c r="T21" i="268"/>
  <c r="O21" i="268"/>
  <c r="I20" i="268"/>
  <c r="F20" i="268" s="1"/>
  <c r="D25" i="268"/>
  <c r="P21" i="268"/>
  <c r="J20" i="268"/>
  <c r="G20" i="268" s="1"/>
  <c r="C97" i="265"/>
  <c r="J92" i="265"/>
  <c r="G92" i="265" s="1"/>
  <c r="I92" i="265"/>
  <c r="F92" i="265" s="1"/>
  <c r="T96" i="265"/>
  <c r="D97" i="265"/>
  <c r="K95" i="265"/>
  <c r="K96" i="265" s="1"/>
  <c r="K97" i="265" s="1"/>
  <c r="K98" i="265" s="1"/>
  <c r="H92" i="265"/>
  <c r="E92" i="265" s="1"/>
  <c r="L95" i="265"/>
  <c r="L96" i="265" s="1"/>
  <c r="L97" i="265" s="1"/>
  <c r="L98" i="265" s="1"/>
  <c r="C56" i="262"/>
  <c r="T56" i="262" s="1"/>
  <c r="M58" i="262"/>
  <c r="N55" i="262"/>
  <c r="H54" i="262"/>
  <c r="E54" i="262" s="1"/>
  <c r="K58" i="262"/>
  <c r="P56" i="262"/>
  <c r="J55" i="262"/>
  <c r="G55" i="262" s="1"/>
  <c r="D57" i="262"/>
  <c r="T55" i="262"/>
  <c r="L59" i="262"/>
  <c r="N55" i="259"/>
  <c r="H54" i="259"/>
  <c r="E54" i="259" s="1"/>
  <c r="D57" i="259"/>
  <c r="I55" i="259"/>
  <c r="F55" i="259" s="1"/>
  <c r="N223" i="319" l="1"/>
  <c r="W108" i="307"/>
  <c r="P106" i="271"/>
  <c r="V93" i="268"/>
  <c r="W78" i="262"/>
  <c r="R226" i="319"/>
  <c r="V226" i="319" s="1"/>
  <c r="N224" i="319"/>
  <c r="S106" i="319"/>
  <c r="W106" i="319" s="1"/>
  <c r="Q224" i="319"/>
  <c r="U224" i="319" s="1"/>
  <c r="W194" i="316"/>
  <c r="P193" i="316"/>
  <c r="P194" i="316" s="1"/>
  <c r="V194" i="316"/>
  <c r="V224" i="313"/>
  <c r="W97" i="310"/>
  <c r="U96" i="310"/>
  <c r="N95" i="310"/>
  <c r="H94" i="310"/>
  <c r="E94" i="310" s="1"/>
  <c r="P96" i="310"/>
  <c r="V97" i="310"/>
  <c r="V196" i="307"/>
  <c r="U108" i="307"/>
  <c r="W101" i="280"/>
  <c r="B96" i="268"/>
  <c r="W312" i="268"/>
  <c r="W313" i="268" s="1"/>
  <c r="P353" i="265"/>
  <c r="N118" i="265"/>
  <c r="U62" i="259"/>
  <c r="W67" i="259"/>
  <c r="V67" i="259"/>
  <c r="U121" i="304"/>
  <c r="R322" i="292"/>
  <c r="C191" i="319"/>
  <c r="S344" i="292"/>
  <c r="C157" i="304"/>
  <c r="C158" i="304" s="1"/>
  <c r="C159" i="304" s="1"/>
  <c r="C160" i="304" s="1"/>
  <c r="C161" i="304" s="1"/>
  <c r="C162" i="304" s="1"/>
  <c r="C163" i="304" s="1"/>
  <c r="W99" i="301"/>
  <c r="Q289" i="292"/>
  <c r="Q290" i="292" s="1"/>
  <c r="C131" i="310"/>
  <c r="Q122" i="304"/>
  <c r="P137" i="289"/>
  <c r="R263" i="289"/>
  <c r="N33" i="268"/>
  <c r="M122" i="319"/>
  <c r="K96" i="319"/>
  <c r="H95" i="319"/>
  <c r="E95" i="319" s="1"/>
  <c r="T98" i="319"/>
  <c r="D99" i="319"/>
  <c r="L100" i="319"/>
  <c r="O95" i="319"/>
  <c r="I94" i="319"/>
  <c r="F94" i="319" s="1"/>
  <c r="P114" i="313"/>
  <c r="N110" i="313"/>
  <c r="O112" i="313"/>
  <c r="L102" i="310"/>
  <c r="D98" i="310"/>
  <c r="M96" i="310"/>
  <c r="J95" i="310"/>
  <c r="G95" i="310" s="1"/>
  <c r="T94" i="310"/>
  <c r="O96" i="310"/>
  <c r="I95" i="310"/>
  <c r="F95" i="310" s="1"/>
  <c r="K97" i="310"/>
  <c r="N94" i="304"/>
  <c r="L99" i="304"/>
  <c r="M98" i="304"/>
  <c r="K98" i="304"/>
  <c r="O94" i="304"/>
  <c r="J93" i="304"/>
  <c r="G93" i="304" s="1"/>
  <c r="P94" i="304"/>
  <c r="T99" i="304"/>
  <c r="D100" i="304"/>
  <c r="O96" i="277"/>
  <c r="J94" i="319"/>
  <c r="G94" i="319" s="1"/>
  <c r="P95" i="319"/>
  <c r="D100" i="316"/>
  <c r="O95" i="316"/>
  <c r="I94" i="316"/>
  <c r="F94" i="316" s="1"/>
  <c r="K98" i="316"/>
  <c r="M96" i="316"/>
  <c r="J95" i="316"/>
  <c r="G95" i="316" s="1"/>
  <c r="T94" i="316"/>
  <c r="L99" i="316"/>
  <c r="N95" i="316"/>
  <c r="H94" i="316"/>
  <c r="E94" i="316" s="1"/>
  <c r="C98" i="316"/>
  <c r="L96" i="313"/>
  <c r="I95" i="313"/>
  <c r="F95" i="313" s="1"/>
  <c r="C110" i="313"/>
  <c r="C111" i="313" s="1"/>
  <c r="C112" i="313" s="1"/>
  <c r="C113" i="313" s="1"/>
  <c r="M96" i="313"/>
  <c r="J95" i="313"/>
  <c r="G95" i="313" s="1"/>
  <c r="K96" i="313"/>
  <c r="H95" i="313"/>
  <c r="E95" i="313" s="1"/>
  <c r="D99" i="313"/>
  <c r="T98" i="313"/>
  <c r="N96" i="307"/>
  <c r="H95" i="307"/>
  <c r="E95" i="307" s="1"/>
  <c r="K99" i="307"/>
  <c r="D98" i="307"/>
  <c r="T97" i="307"/>
  <c r="C106" i="307"/>
  <c r="L99" i="307"/>
  <c r="M97" i="307"/>
  <c r="J96" i="307"/>
  <c r="G96" i="307" s="1"/>
  <c r="O96" i="307"/>
  <c r="I95" i="307"/>
  <c r="F95" i="307" s="1"/>
  <c r="N99" i="301"/>
  <c r="U110" i="292"/>
  <c r="N110" i="292"/>
  <c r="O103" i="289"/>
  <c r="N94" i="280"/>
  <c r="H93" i="280"/>
  <c r="E93" i="280" s="1"/>
  <c r="V110" i="298"/>
  <c r="U112" i="298"/>
  <c r="P22" i="274"/>
  <c r="J21" i="274"/>
  <c r="G21" i="274" s="1"/>
  <c r="U104" i="289"/>
  <c r="N94" i="298"/>
  <c r="H93" i="298"/>
  <c r="E93" i="298" s="1"/>
  <c r="R104" i="289"/>
  <c r="T55" i="259"/>
  <c r="P94" i="286"/>
  <c r="J93" i="286"/>
  <c r="G93" i="286" s="1"/>
  <c r="O97" i="277"/>
  <c r="S138" i="289"/>
  <c r="Q105" i="289"/>
  <c r="O56" i="262"/>
  <c r="I55" i="262"/>
  <c r="F55" i="262" s="1"/>
  <c r="P94" i="301"/>
  <c r="J93" i="301"/>
  <c r="G93" i="301" s="1"/>
  <c r="S111" i="298"/>
  <c r="W111" i="298" s="1"/>
  <c r="W111" i="292"/>
  <c r="P112" i="277"/>
  <c r="Q113" i="298"/>
  <c r="R111" i="298"/>
  <c r="S100" i="301"/>
  <c r="W100" i="301" s="1"/>
  <c r="P56" i="259"/>
  <c r="J55" i="259"/>
  <c r="G55" i="259" s="1"/>
  <c r="R114" i="292"/>
  <c r="R100" i="301"/>
  <c r="S112" i="292"/>
  <c r="P112" i="292" s="1"/>
  <c r="Q111" i="292"/>
  <c r="Q100" i="301"/>
  <c r="U100" i="301" s="1"/>
  <c r="V103" i="289"/>
  <c r="O94" i="280"/>
  <c r="I93" i="280"/>
  <c r="F93" i="280" s="1"/>
  <c r="N95" i="277"/>
  <c r="W137" i="289"/>
  <c r="N104" i="289"/>
  <c r="V113" i="292"/>
  <c r="G94" i="277"/>
  <c r="O94" i="286"/>
  <c r="I93" i="286"/>
  <c r="F93" i="286" s="1"/>
  <c r="H22" i="268"/>
  <c r="E22" i="268" s="1"/>
  <c r="K23" i="268"/>
  <c r="O22" i="274"/>
  <c r="I21" i="274"/>
  <c r="F21" i="274" s="1"/>
  <c r="H93" i="304"/>
  <c r="E93" i="304" s="1"/>
  <c r="I93" i="304"/>
  <c r="F93" i="304" s="1"/>
  <c r="H94" i="301"/>
  <c r="E94" i="301" s="1"/>
  <c r="K95" i="301"/>
  <c r="T94" i="301"/>
  <c r="D95" i="301"/>
  <c r="L96" i="301"/>
  <c r="O94" i="301"/>
  <c r="I93" i="301"/>
  <c r="F93" i="301" s="1"/>
  <c r="M96" i="301"/>
  <c r="C95" i="301"/>
  <c r="L96" i="298"/>
  <c r="O94" i="298"/>
  <c r="I93" i="298"/>
  <c r="F93" i="298" s="1"/>
  <c r="D98" i="298"/>
  <c r="P94" i="298"/>
  <c r="J93" i="298"/>
  <c r="G93" i="298" s="1"/>
  <c r="C95" i="298"/>
  <c r="T94" i="298"/>
  <c r="K97" i="298"/>
  <c r="M98" i="298"/>
  <c r="D96" i="292"/>
  <c r="T95" i="292"/>
  <c r="I94" i="292"/>
  <c r="F94" i="292" s="1"/>
  <c r="L95" i="292"/>
  <c r="M95" i="292"/>
  <c r="J94" i="292"/>
  <c r="G94" i="292" s="1"/>
  <c r="C96" i="292"/>
  <c r="K95" i="292"/>
  <c r="H94" i="292"/>
  <c r="E94" i="292" s="1"/>
  <c r="D96" i="289"/>
  <c r="C95" i="289"/>
  <c r="K95" i="289"/>
  <c r="H94" i="289"/>
  <c r="E94" i="289" s="1"/>
  <c r="L95" i="289"/>
  <c r="I94" i="289"/>
  <c r="F94" i="289" s="1"/>
  <c r="M95" i="289"/>
  <c r="J94" i="289"/>
  <c r="G94" i="289" s="1"/>
  <c r="C95" i="286"/>
  <c r="L96" i="286"/>
  <c r="D95" i="286"/>
  <c r="T94" i="286"/>
  <c r="M96" i="286"/>
  <c r="N94" i="286"/>
  <c r="H93" i="286"/>
  <c r="E93" i="286" s="1"/>
  <c r="K96" i="286"/>
  <c r="P94" i="283"/>
  <c r="J93" i="283"/>
  <c r="G93" i="283" s="1"/>
  <c r="C95" i="283"/>
  <c r="T94" i="283"/>
  <c r="L98" i="283"/>
  <c r="K95" i="283"/>
  <c r="H94" i="283"/>
  <c r="E94" i="283" s="1"/>
  <c r="D97" i="283"/>
  <c r="O94" i="283"/>
  <c r="I93" i="283"/>
  <c r="F93" i="283" s="1"/>
  <c r="M96" i="283"/>
  <c r="L96" i="280"/>
  <c r="D96" i="280"/>
  <c r="T95" i="280"/>
  <c r="M96" i="280"/>
  <c r="P94" i="280"/>
  <c r="J93" i="280"/>
  <c r="G93" i="280" s="1"/>
  <c r="K96" i="280"/>
  <c r="C97" i="280"/>
  <c r="D96" i="277"/>
  <c r="C95" i="277"/>
  <c r="F94" i="277"/>
  <c r="E94" i="277"/>
  <c r="K96" i="277"/>
  <c r="L96" i="277"/>
  <c r="I95" i="277"/>
  <c r="J96" i="277"/>
  <c r="M97" i="277"/>
  <c r="N22" i="274"/>
  <c r="H21" i="274"/>
  <c r="E21" i="274" s="1"/>
  <c r="C23" i="274"/>
  <c r="D23" i="274"/>
  <c r="T22" i="274"/>
  <c r="D95" i="271"/>
  <c r="T94" i="271"/>
  <c r="C98" i="271"/>
  <c r="K98" i="271"/>
  <c r="N94" i="271"/>
  <c r="H93" i="271"/>
  <c r="E93" i="271" s="1"/>
  <c r="J94" i="271"/>
  <c r="G94" i="271" s="1"/>
  <c r="M95" i="271"/>
  <c r="M96" i="271" s="1"/>
  <c r="L98" i="271"/>
  <c r="O94" i="271"/>
  <c r="I93" i="271"/>
  <c r="F93" i="271" s="1"/>
  <c r="O22" i="268"/>
  <c r="I21" i="268"/>
  <c r="F21" i="268" s="1"/>
  <c r="M26" i="268"/>
  <c r="P22" i="268"/>
  <c r="J21" i="268"/>
  <c r="G21" i="268" s="1"/>
  <c r="D26" i="268"/>
  <c r="C23" i="268"/>
  <c r="T22" i="268"/>
  <c r="D98" i="265"/>
  <c r="T97" i="265"/>
  <c r="I93" i="265"/>
  <c r="F93" i="265" s="1"/>
  <c r="J93" i="265"/>
  <c r="G93" i="265" s="1"/>
  <c r="H93" i="265"/>
  <c r="E93" i="265" s="1"/>
  <c r="C98" i="265"/>
  <c r="P57" i="262"/>
  <c r="J56" i="262"/>
  <c r="G56" i="262" s="1"/>
  <c r="K59" i="262"/>
  <c r="N56" i="262"/>
  <c r="H55" i="262"/>
  <c r="E55" i="262" s="1"/>
  <c r="M59" i="262"/>
  <c r="L60" i="262"/>
  <c r="D58" i="262"/>
  <c r="C57" i="262"/>
  <c r="I56" i="259"/>
  <c r="F56" i="259" s="1"/>
  <c r="D58" i="259"/>
  <c r="N56" i="259"/>
  <c r="H55" i="259"/>
  <c r="E55" i="259" s="1"/>
  <c r="W107" i="319" l="1"/>
  <c r="U109" i="307"/>
  <c r="W109" i="307"/>
  <c r="P107" i="271"/>
  <c r="V94" i="268"/>
  <c r="W79" i="262"/>
  <c r="S107" i="319"/>
  <c r="R227" i="319"/>
  <c r="V227" i="319" s="1"/>
  <c r="Q225" i="319"/>
  <c r="U225" i="319" s="1"/>
  <c r="V195" i="316"/>
  <c r="W195" i="316"/>
  <c r="V225" i="313"/>
  <c r="P97" i="310"/>
  <c r="N96" i="310"/>
  <c r="H95" i="310"/>
  <c r="E95" i="310" s="1"/>
  <c r="U97" i="310"/>
  <c r="V98" i="310"/>
  <c r="W98" i="310"/>
  <c r="P109" i="307"/>
  <c r="V197" i="307"/>
  <c r="N98" i="283"/>
  <c r="N99" i="283" s="1"/>
  <c r="W102" i="280"/>
  <c r="B97" i="268"/>
  <c r="N119" i="265"/>
  <c r="O183" i="265"/>
  <c r="V68" i="259"/>
  <c r="O67" i="259"/>
  <c r="W68" i="259"/>
  <c r="U63" i="259"/>
  <c r="C192" i="319"/>
  <c r="C193" i="319" s="1"/>
  <c r="S345" i="292"/>
  <c r="R323" i="292"/>
  <c r="Q291" i="292"/>
  <c r="P115" i="313"/>
  <c r="C164" i="304"/>
  <c r="C165" i="304" s="1"/>
  <c r="C166" i="304" s="1"/>
  <c r="C167" i="304" s="1"/>
  <c r="C168" i="304" s="1"/>
  <c r="C169" i="304" s="1"/>
  <c r="C132" i="310"/>
  <c r="C133" i="310" s="1"/>
  <c r="C134" i="310" s="1"/>
  <c r="Q123" i="304"/>
  <c r="U122" i="304"/>
  <c r="R264" i="289"/>
  <c r="M123" i="319"/>
  <c r="K97" i="319"/>
  <c r="H96" i="319"/>
  <c r="E96" i="319" s="1"/>
  <c r="O96" i="319"/>
  <c r="I95" i="319"/>
  <c r="F95" i="319" s="1"/>
  <c r="T99" i="319"/>
  <c r="D100" i="319"/>
  <c r="L101" i="319"/>
  <c r="O113" i="313"/>
  <c r="N111" i="313"/>
  <c r="T95" i="310"/>
  <c r="K98" i="310"/>
  <c r="M97" i="310"/>
  <c r="J96" i="310"/>
  <c r="G96" i="310" s="1"/>
  <c r="D99" i="310"/>
  <c r="L103" i="310"/>
  <c r="O97" i="310"/>
  <c r="I96" i="310"/>
  <c r="F96" i="310" s="1"/>
  <c r="O95" i="304"/>
  <c r="I94" i="304"/>
  <c r="F94" i="304" s="1"/>
  <c r="K99" i="304"/>
  <c r="D101" i="304"/>
  <c r="T100" i="304"/>
  <c r="M99" i="304"/>
  <c r="L100" i="304"/>
  <c r="P95" i="304"/>
  <c r="J94" i="304"/>
  <c r="G94" i="304" s="1"/>
  <c r="N95" i="304"/>
  <c r="H94" i="304"/>
  <c r="E94" i="304" s="1"/>
  <c r="U111" i="292"/>
  <c r="V114" i="292"/>
  <c r="N105" i="289"/>
  <c r="N96" i="277"/>
  <c r="H96" i="277" s="1"/>
  <c r="H95" i="277"/>
  <c r="E95" i="277" s="1"/>
  <c r="T57" i="262"/>
  <c r="J95" i="319"/>
  <c r="G95" i="319" s="1"/>
  <c r="P96" i="319"/>
  <c r="C99" i="316"/>
  <c r="M97" i="316"/>
  <c r="J96" i="316"/>
  <c r="G96" i="316" s="1"/>
  <c r="N96" i="316"/>
  <c r="H95" i="316"/>
  <c r="E95" i="316" s="1"/>
  <c r="K99" i="316"/>
  <c r="L100" i="316"/>
  <c r="O96" i="316"/>
  <c r="I95" i="316"/>
  <c r="F95" i="316" s="1"/>
  <c r="T95" i="316"/>
  <c r="D101" i="316"/>
  <c r="H96" i="313"/>
  <c r="E96" i="313" s="1"/>
  <c r="K97" i="313"/>
  <c r="M97" i="313"/>
  <c r="J96" i="313"/>
  <c r="G96" i="313" s="1"/>
  <c r="C114" i="313"/>
  <c r="C115" i="313" s="1"/>
  <c r="C116" i="313" s="1"/>
  <c r="C117" i="313" s="1"/>
  <c r="C118" i="313" s="1"/>
  <c r="D100" i="313"/>
  <c r="T99" i="313"/>
  <c r="L97" i="313"/>
  <c r="I96" i="313"/>
  <c r="F96" i="313" s="1"/>
  <c r="C107" i="307"/>
  <c r="C108" i="307" s="1"/>
  <c r="C109" i="307" s="1"/>
  <c r="O97" i="307"/>
  <c r="I96" i="307"/>
  <c r="F96" i="307" s="1"/>
  <c r="D99" i="307"/>
  <c r="T98" i="307"/>
  <c r="M98" i="307"/>
  <c r="J97" i="307"/>
  <c r="G97" i="307" s="1"/>
  <c r="K100" i="307"/>
  <c r="L100" i="307"/>
  <c r="N97" i="307"/>
  <c r="H96" i="307"/>
  <c r="E96" i="307" s="1"/>
  <c r="U113" i="298"/>
  <c r="W112" i="292"/>
  <c r="W138" i="289"/>
  <c r="V104" i="289"/>
  <c r="N95" i="280"/>
  <c r="H94" i="280"/>
  <c r="E94" i="280" s="1"/>
  <c r="N34" i="268"/>
  <c r="O95" i="280"/>
  <c r="I94" i="280"/>
  <c r="F94" i="280" s="1"/>
  <c r="P57" i="259"/>
  <c r="J56" i="259"/>
  <c r="G56" i="259" s="1"/>
  <c r="P95" i="301"/>
  <c r="J94" i="301"/>
  <c r="G94" i="301" s="1"/>
  <c r="P95" i="286"/>
  <c r="J94" i="286"/>
  <c r="G94" i="286" s="1"/>
  <c r="R105" i="289"/>
  <c r="S139" i="289"/>
  <c r="P23" i="274"/>
  <c r="J22" i="274"/>
  <c r="G22" i="274" s="1"/>
  <c r="O104" i="289"/>
  <c r="Q101" i="301"/>
  <c r="U101" i="301" s="1"/>
  <c r="R101" i="301"/>
  <c r="P113" i="277"/>
  <c r="P108" i="271"/>
  <c r="O57" i="262"/>
  <c r="I56" i="262"/>
  <c r="F56" i="262" s="1"/>
  <c r="V100" i="301"/>
  <c r="P138" i="289"/>
  <c r="N100" i="301"/>
  <c r="N95" i="298"/>
  <c r="H94" i="298"/>
  <c r="E94" i="298" s="1"/>
  <c r="Q112" i="292"/>
  <c r="R112" i="298"/>
  <c r="S112" i="298"/>
  <c r="R115" i="292"/>
  <c r="V115" i="292" s="1"/>
  <c r="S101" i="301"/>
  <c r="Q114" i="298"/>
  <c r="N111" i="292"/>
  <c r="T56" i="259"/>
  <c r="O114" i="292"/>
  <c r="U105" i="289"/>
  <c r="V111" i="298"/>
  <c r="S113" i="292"/>
  <c r="P113" i="292" s="1"/>
  <c r="Q106" i="289"/>
  <c r="O23" i="274"/>
  <c r="I22" i="274"/>
  <c r="F22" i="274" s="1"/>
  <c r="K24" i="268"/>
  <c r="H23" i="268"/>
  <c r="E23" i="268" s="1"/>
  <c r="O95" i="286"/>
  <c r="I94" i="286"/>
  <c r="F94" i="286" s="1"/>
  <c r="M97" i="301"/>
  <c r="D96" i="301"/>
  <c r="T95" i="301"/>
  <c r="O95" i="301"/>
  <c r="I94" i="301"/>
  <c r="F94" i="301" s="1"/>
  <c r="H95" i="301"/>
  <c r="E95" i="301" s="1"/>
  <c r="K96" i="301"/>
  <c r="L97" i="301"/>
  <c r="C96" i="301"/>
  <c r="C96" i="298"/>
  <c r="T95" i="298"/>
  <c r="P95" i="298"/>
  <c r="J94" i="298"/>
  <c r="G94" i="298" s="1"/>
  <c r="M99" i="298"/>
  <c r="D99" i="298"/>
  <c r="K98" i="298"/>
  <c r="O95" i="298"/>
  <c r="I94" i="298"/>
  <c r="F94" i="298" s="1"/>
  <c r="L97" i="298"/>
  <c r="H95" i="292"/>
  <c r="E95" i="292" s="1"/>
  <c r="K96" i="292"/>
  <c r="C97" i="292"/>
  <c r="J95" i="292"/>
  <c r="G95" i="292" s="1"/>
  <c r="M96" i="292"/>
  <c r="L96" i="292"/>
  <c r="I95" i="292"/>
  <c r="F95" i="292" s="1"/>
  <c r="D97" i="292"/>
  <c r="T96" i="292"/>
  <c r="J95" i="289"/>
  <c r="G95" i="289" s="1"/>
  <c r="M96" i="289"/>
  <c r="I95" i="289"/>
  <c r="F95" i="289" s="1"/>
  <c r="L96" i="289"/>
  <c r="K96" i="289"/>
  <c r="H95" i="289"/>
  <c r="E95" i="289" s="1"/>
  <c r="C96" i="289"/>
  <c r="T96" i="289" s="1"/>
  <c r="T95" i="289"/>
  <c r="D97" i="289"/>
  <c r="N95" i="286"/>
  <c r="H94" i="286"/>
  <c r="E94" i="286" s="1"/>
  <c r="M97" i="286"/>
  <c r="T95" i="286"/>
  <c r="D96" i="286"/>
  <c r="L97" i="286"/>
  <c r="C96" i="286"/>
  <c r="K97" i="286"/>
  <c r="K96" i="283"/>
  <c r="H95" i="283"/>
  <c r="E95" i="283" s="1"/>
  <c r="L99" i="283"/>
  <c r="M97" i="283"/>
  <c r="O95" i="283"/>
  <c r="I94" i="283"/>
  <c r="F94" i="283" s="1"/>
  <c r="C96" i="283"/>
  <c r="T95" i="283"/>
  <c r="D98" i="283"/>
  <c r="P95" i="283"/>
  <c r="J94" i="283"/>
  <c r="G94" i="283" s="1"/>
  <c r="K97" i="280"/>
  <c r="P95" i="280"/>
  <c r="J94" i="280"/>
  <c r="G94" i="280" s="1"/>
  <c r="M97" i="280"/>
  <c r="T96" i="280"/>
  <c r="D97" i="280"/>
  <c r="C98" i="280"/>
  <c r="L97" i="280"/>
  <c r="J97" i="277"/>
  <c r="M98" i="277"/>
  <c r="I96" i="277"/>
  <c r="L97" i="277"/>
  <c r="K97" i="277"/>
  <c r="C96" i="277"/>
  <c r="T96" i="277" s="1"/>
  <c r="F95" i="277"/>
  <c r="G95" i="277"/>
  <c r="T95" i="277"/>
  <c r="D97" i="277"/>
  <c r="D24" i="274"/>
  <c r="T23" i="274"/>
  <c r="M26" i="274"/>
  <c r="C24" i="274"/>
  <c r="L31" i="274"/>
  <c r="N23" i="274"/>
  <c r="H22" i="274"/>
  <c r="E22" i="274" s="1"/>
  <c r="N95" i="271"/>
  <c r="H94" i="271"/>
  <c r="E94" i="271" s="1"/>
  <c r="C99" i="271"/>
  <c r="O95" i="271"/>
  <c r="I94" i="271"/>
  <c r="F94" i="271" s="1"/>
  <c r="L99" i="271"/>
  <c r="J95" i="271"/>
  <c r="G95" i="271" s="1"/>
  <c r="K99" i="271"/>
  <c r="D96" i="271"/>
  <c r="T95" i="271"/>
  <c r="D27" i="268"/>
  <c r="P23" i="268"/>
  <c r="J22" i="268"/>
  <c r="G22" i="268" s="1"/>
  <c r="L26" i="268"/>
  <c r="M27" i="268"/>
  <c r="C24" i="268"/>
  <c r="T23" i="268"/>
  <c r="O23" i="268"/>
  <c r="I22" i="268"/>
  <c r="F22" i="268" s="1"/>
  <c r="J94" i="265"/>
  <c r="G94" i="265" s="1"/>
  <c r="I94" i="265"/>
  <c r="F94" i="265" s="1"/>
  <c r="C99" i="265"/>
  <c r="M99" i="265"/>
  <c r="H94" i="265"/>
  <c r="E94" i="265" s="1"/>
  <c r="D99" i="265"/>
  <c r="T98" i="265"/>
  <c r="D59" i="262"/>
  <c r="L61" i="262"/>
  <c r="M60" i="262"/>
  <c r="N57" i="262"/>
  <c r="H56" i="262"/>
  <c r="E56" i="262" s="1"/>
  <c r="K60" i="262"/>
  <c r="C58" i="262"/>
  <c r="P58" i="262"/>
  <c r="J57" i="262"/>
  <c r="G57" i="262" s="1"/>
  <c r="D59" i="259"/>
  <c r="N57" i="259"/>
  <c r="H56" i="259"/>
  <c r="E56" i="259" s="1"/>
  <c r="I57" i="259"/>
  <c r="F57" i="259" s="1"/>
  <c r="N225" i="319" l="1"/>
  <c r="W108" i="319"/>
  <c r="W110" i="307"/>
  <c r="V95" i="268"/>
  <c r="W80" i="262"/>
  <c r="R228" i="319"/>
  <c r="V228" i="319" s="1"/>
  <c r="N226" i="319"/>
  <c r="S108" i="319"/>
  <c r="Q226" i="319"/>
  <c r="U226" i="319" s="1"/>
  <c r="W196" i="316"/>
  <c r="P195" i="316"/>
  <c r="P196" i="316" s="1"/>
  <c r="V196" i="316"/>
  <c r="V226" i="313"/>
  <c r="V99" i="310"/>
  <c r="U98" i="310"/>
  <c r="W99" i="310"/>
  <c r="P98" i="310"/>
  <c r="N97" i="310"/>
  <c r="H96" i="310"/>
  <c r="E96" i="310" s="1"/>
  <c r="V198" i="307"/>
  <c r="U110" i="307"/>
  <c r="P110" i="307"/>
  <c r="W103" i="280"/>
  <c r="B98" i="268"/>
  <c r="W314" i="268"/>
  <c r="W315" i="268" s="1"/>
  <c r="N120" i="265"/>
  <c r="O184" i="265"/>
  <c r="O185" i="265" s="1"/>
  <c r="P354" i="265"/>
  <c r="U64" i="259"/>
  <c r="W69" i="259"/>
  <c r="O68" i="259"/>
  <c r="V69" i="259"/>
  <c r="U123" i="304"/>
  <c r="R324" i="292"/>
  <c r="C194" i="319"/>
  <c r="S346" i="292"/>
  <c r="Q292" i="292"/>
  <c r="C170" i="304"/>
  <c r="C171" i="304" s="1"/>
  <c r="C172" i="304" s="1"/>
  <c r="C173" i="304" s="1"/>
  <c r="C174" i="304" s="1"/>
  <c r="C175" i="304" s="1"/>
  <c r="N97" i="277"/>
  <c r="H97" i="277" s="1"/>
  <c r="C119" i="313"/>
  <c r="C135" i="310"/>
  <c r="Q124" i="304"/>
  <c r="R265" i="289"/>
  <c r="M124" i="319"/>
  <c r="D101" i="319"/>
  <c r="T100" i="319"/>
  <c r="O97" i="319"/>
  <c r="I96" i="319"/>
  <c r="F96" i="319" s="1"/>
  <c r="L102" i="319"/>
  <c r="K98" i="319"/>
  <c r="H97" i="319"/>
  <c r="E97" i="319" s="1"/>
  <c r="N112" i="313"/>
  <c r="P116" i="313"/>
  <c r="O98" i="310"/>
  <c r="I97" i="310"/>
  <c r="F97" i="310" s="1"/>
  <c r="D100" i="310"/>
  <c r="M98" i="310"/>
  <c r="J97" i="310"/>
  <c r="G97" i="310" s="1"/>
  <c r="L104" i="310"/>
  <c r="K99" i="310"/>
  <c r="T96" i="310"/>
  <c r="P96" i="304"/>
  <c r="J95" i="304"/>
  <c r="G95" i="304" s="1"/>
  <c r="T101" i="304"/>
  <c r="D102" i="304"/>
  <c r="K100" i="304"/>
  <c r="L101" i="304"/>
  <c r="O96" i="304"/>
  <c r="I95" i="304"/>
  <c r="F95" i="304" s="1"/>
  <c r="M100" i="304"/>
  <c r="N96" i="304"/>
  <c r="H95" i="304"/>
  <c r="E95" i="304" s="1"/>
  <c r="N101" i="301"/>
  <c r="V101" i="301"/>
  <c r="V112" i="298"/>
  <c r="V105" i="289"/>
  <c r="T58" i="262"/>
  <c r="J96" i="319"/>
  <c r="G96" i="319" s="1"/>
  <c r="P97" i="319"/>
  <c r="K100" i="316"/>
  <c r="D102" i="316"/>
  <c r="T96" i="316"/>
  <c r="N97" i="316"/>
  <c r="H96" i="316"/>
  <c r="E96" i="316" s="1"/>
  <c r="O97" i="316"/>
  <c r="I96" i="316"/>
  <c r="F96" i="316" s="1"/>
  <c r="M98" i="316"/>
  <c r="J97" i="316"/>
  <c r="G97" i="316" s="1"/>
  <c r="L101" i="316"/>
  <c r="C100" i="316"/>
  <c r="D101" i="313"/>
  <c r="T100" i="313"/>
  <c r="M98" i="313"/>
  <c r="J97" i="313"/>
  <c r="G97" i="313" s="1"/>
  <c r="H97" i="313"/>
  <c r="E97" i="313" s="1"/>
  <c r="K98" i="313"/>
  <c r="L98" i="313"/>
  <c r="I97" i="313"/>
  <c r="F97" i="313" s="1"/>
  <c r="M99" i="307"/>
  <c r="J98" i="307"/>
  <c r="G98" i="307" s="1"/>
  <c r="N98" i="307"/>
  <c r="H97" i="307"/>
  <c r="E97" i="307" s="1"/>
  <c r="T99" i="307"/>
  <c r="D100" i="307"/>
  <c r="L101" i="307"/>
  <c r="K101" i="307"/>
  <c r="O98" i="307"/>
  <c r="I97" i="307"/>
  <c r="F97" i="307" s="1"/>
  <c r="C110" i="307"/>
  <c r="C111" i="307" s="1"/>
  <c r="C112" i="307" s="1"/>
  <c r="C113" i="307" s="1"/>
  <c r="C114" i="307" s="1"/>
  <c r="W139" i="289"/>
  <c r="U106" i="289"/>
  <c r="O105" i="289"/>
  <c r="N96" i="280"/>
  <c r="H95" i="280"/>
  <c r="E95" i="280" s="1"/>
  <c r="Q107" i="289"/>
  <c r="S102" i="301"/>
  <c r="Q113" i="292"/>
  <c r="W101" i="301"/>
  <c r="S113" i="298"/>
  <c r="O58" i="262"/>
  <c r="I57" i="262"/>
  <c r="F57" i="262" s="1"/>
  <c r="S140" i="289"/>
  <c r="T57" i="259"/>
  <c r="Q102" i="301"/>
  <c r="N102" i="301" s="1"/>
  <c r="R116" i="292"/>
  <c r="V116" i="292" s="1"/>
  <c r="P58" i="259"/>
  <c r="J57" i="259"/>
  <c r="G57" i="259" s="1"/>
  <c r="O98" i="277"/>
  <c r="O115" i="292"/>
  <c r="R106" i="289"/>
  <c r="N96" i="298"/>
  <c r="H95" i="298"/>
  <c r="E95" i="298" s="1"/>
  <c r="N106" i="289"/>
  <c r="P96" i="286"/>
  <c r="J95" i="286"/>
  <c r="G95" i="286" s="1"/>
  <c r="U112" i="292"/>
  <c r="R113" i="298"/>
  <c r="V113" i="298" s="1"/>
  <c r="N112" i="292"/>
  <c r="N35" i="268"/>
  <c r="P24" i="274"/>
  <c r="J23" i="274"/>
  <c r="G23" i="274" s="1"/>
  <c r="P96" i="301"/>
  <c r="J95" i="301"/>
  <c r="G95" i="301" s="1"/>
  <c r="O96" i="280"/>
  <c r="I95" i="280"/>
  <c r="F95" i="280" s="1"/>
  <c r="W112" i="298"/>
  <c r="S114" i="292"/>
  <c r="P114" i="292" s="1"/>
  <c r="Q115" i="298"/>
  <c r="U114" i="298"/>
  <c r="W113" i="292"/>
  <c r="P139" i="289"/>
  <c r="R102" i="301"/>
  <c r="V102" i="301" s="1"/>
  <c r="K25" i="268"/>
  <c r="H24" i="268"/>
  <c r="E24" i="268" s="1"/>
  <c r="O96" i="286"/>
  <c r="I95" i="286"/>
  <c r="F95" i="286" s="1"/>
  <c r="O24" i="274"/>
  <c r="I23" i="274"/>
  <c r="F23" i="274" s="1"/>
  <c r="L98" i="301"/>
  <c r="C97" i="301"/>
  <c r="K97" i="301"/>
  <c r="H96" i="301"/>
  <c r="E96" i="301" s="1"/>
  <c r="O96" i="301"/>
  <c r="I95" i="301"/>
  <c r="F95" i="301" s="1"/>
  <c r="D97" i="301"/>
  <c r="T96" i="301"/>
  <c r="M98" i="301"/>
  <c r="D100" i="298"/>
  <c r="M100" i="298"/>
  <c r="L98" i="298"/>
  <c r="O96" i="298"/>
  <c r="I95" i="298"/>
  <c r="F95" i="298" s="1"/>
  <c r="C97" i="298"/>
  <c r="T96" i="298"/>
  <c r="P96" i="298"/>
  <c r="J95" i="298"/>
  <c r="G95" i="298" s="1"/>
  <c r="K99" i="298"/>
  <c r="I96" i="292"/>
  <c r="F96" i="292" s="1"/>
  <c r="L97" i="292"/>
  <c r="M97" i="292"/>
  <c r="J96" i="292"/>
  <c r="G96" i="292" s="1"/>
  <c r="T97" i="292"/>
  <c r="D98" i="292"/>
  <c r="C98" i="292"/>
  <c r="K97" i="292"/>
  <c r="H96" i="292"/>
  <c r="E96" i="292" s="1"/>
  <c r="C97" i="289"/>
  <c r="T97" i="289" s="1"/>
  <c r="K97" i="289"/>
  <c r="H96" i="289"/>
  <c r="E96" i="289" s="1"/>
  <c r="I96" i="289"/>
  <c r="F96" i="289" s="1"/>
  <c r="L97" i="289"/>
  <c r="J96" i="289"/>
  <c r="G96" i="289" s="1"/>
  <c r="M97" i="289"/>
  <c r="D98" i="289"/>
  <c r="C97" i="286"/>
  <c r="L98" i="286"/>
  <c r="D97" i="286"/>
  <c r="T96" i="286"/>
  <c r="M98" i="286"/>
  <c r="K98" i="286"/>
  <c r="N96" i="286"/>
  <c r="H95" i="286"/>
  <c r="E95" i="286" s="1"/>
  <c r="O96" i="283"/>
  <c r="I95" i="283"/>
  <c r="F95" i="283" s="1"/>
  <c r="M98" i="283"/>
  <c r="P96" i="283"/>
  <c r="J95" i="283"/>
  <c r="G95" i="283" s="1"/>
  <c r="L100" i="283"/>
  <c r="D99" i="283"/>
  <c r="C97" i="283"/>
  <c r="T96" i="283"/>
  <c r="H96" i="283"/>
  <c r="E96" i="283" s="1"/>
  <c r="K97" i="283"/>
  <c r="C99" i="280"/>
  <c r="T97" i="280"/>
  <c r="D98" i="280"/>
  <c r="M98" i="280"/>
  <c r="L98" i="280"/>
  <c r="P96" i="280"/>
  <c r="J95" i="280"/>
  <c r="G95" i="280" s="1"/>
  <c r="K98" i="280"/>
  <c r="E96" i="277"/>
  <c r="C97" i="277"/>
  <c r="G97" i="277" s="1"/>
  <c r="F96" i="277"/>
  <c r="K98" i="277"/>
  <c r="I97" i="277"/>
  <c r="L98" i="277"/>
  <c r="D98" i="277"/>
  <c r="J98" i="277"/>
  <c r="M99" i="277"/>
  <c r="G96" i="277"/>
  <c r="L32" i="274"/>
  <c r="C25" i="274"/>
  <c r="T24" i="274"/>
  <c r="D25" i="274"/>
  <c r="K26" i="274"/>
  <c r="M27" i="274"/>
  <c r="N24" i="274"/>
  <c r="H23" i="274"/>
  <c r="E23" i="274" s="1"/>
  <c r="K100" i="271"/>
  <c r="L100" i="271"/>
  <c r="J96" i="271"/>
  <c r="G96" i="271" s="1"/>
  <c r="M97" i="271"/>
  <c r="C100" i="271"/>
  <c r="D97" i="271"/>
  <c r="T96" i="271"/>
  <c r="O96" i="271"/>
  <c r="I95" i="271"/>
  <c r="F95" i="271" s="1"/>
  <c r="N96" i="271"/>
  <c r="H95" i="271"/>
  <c r="E95" i="271" s="1"/>
  <c r="C25" i="268"/>
  <c r="T24" i="268"/>
  <c r="L27" i="268"/>
  <c r="M28" i="268"/>
  <c r="P24" i="268"/>
  <c r="J23" i="268"/>
  <c r="G23" i="268" s="1"/>
  <c r="D28" i="268"/>
  <c r="O24" i="268"/>
  <c r="I23" i="268"/>
  <c r="F23" i="268" s="1"/>
  <c r="C100" i="265"/>
  <c r="I95" i="265"/>
  <c r="F95" i="265" s="1"/>
  <c r="T99" i="265"/>
  <c r="D100" i="265"/>
  <c r="H95" i="265"/>
  <c r="E95" i="265" s="1"/>
  <c r="J95" i="265"/>
  <c r="G95" i="265" s="1"/>
  <c r="M100" i="265"/>
  <c r="P59" i="262"/>
  <c r="J58" i="262"/>
  <c r="G58" i="262" s="1"/>
  <c r="L62" i="262"/>
  <c r="K61" i="262"/>
  <c r="N58" i="262"/>
  <c r="H57" i="262"/>
  <c r="E57" i="262" s="1"/>
  <c r="D60" i="262"/>
  <c r="M61" i="262"/>
  <c r="C59" i="262"/>
  <c r="N58" i="259"/>
  <c r="H57" i="259"/>
  <c r="E57" i="259" s="1"/>
  <c r="I58" i="259"/>
  <c r="F58" i="259" s="1"/>
  <c r="D60" i="259"/>
  <c r="U227" i="319" l="1"/>
  <c r="V106" i="289"/>
  <c r="P111" i="307"/>
  <c r="P112" i="307" s="1"/>
  <c r="W111" i="307"/>
  <c r="W112" i="307" s="1"/>
  <c r="V96" i="268"/>
  <c r="W81" i="262"/>
  <c r="U65" i="259"/>
  <c r="S109" i="319"/>
  <c r="W109" i="319" s="1"/>
  <c r="N227" i="319"/>
  <c r="R229" i="319"/>
  <c r="V229" i="319" s="1"/>
  <c r="Q227" i="319"/>
  <c r="V197" i="316"/>
  <c r="W197" i="316"/>
  <c r="V227" i="313"/>
  <c r="W100" i="310"/>
  <c r="U99" i="310"/>
  <c r="N98" i="310"/>
  <c r="H97" i="310"/>
  <c r="E97" i="310" s="1"/>
  <c r="P99" i="310"/>
  <c r="V100" i="310"/>
  <c r="U111" i="307"/>
  <c r="V199" i="307"/>
  <c r="N100" i="283"/>
  <c r="N101" i="283" s="1"/>
  <c r="W104" i="280"/>
  <c r="B99" i="268"/>
  <c r="N98" i="277"/>
  <c r="N121" i="265"/>
  <c r="P355" i="265"/>
  <c r="P356" i="265" s="1"/>
  <c r="V70" i="259"/>
  <c r="O69" i="259"/>
  <c r="W70" i="259"/>
  <c r="S347" i="292"/>
  <c r="R325" i="292"/>
  <c r="Q293" i="292"/>
  <c r="C195" i="319"/>
  <c r="C196" i="319" s="1"/>
  <c r="C176" i="304"/>
  <c r="C177" i="304" s="1"/>
  <c r="C120" i="313"/>
  <c r="C136" i="310"/>
  <c r="Q125" i="304"/>
  <c r="U124" i="304"/>
  <c r="R266" i="289"/>
  <c r="M125" i="319"/>
  <c r="K99" i="319"/>
  <c r="H98" i="319"/>
  <c r="E98" i="319" s="1"/>
  <c r="O98" i="319"/>
  <c r="I97" i="319"/>
  <c r="F97" i="319" s="1"/>
  <c r="T101" i="319"/>
  <c r="D102" i="319"/>
  <c r="L103" i="319"/>
  <c r="N113" i="313"/>
  <c r="P117" i="313"/>
  <c r="P118" i="313" s="1"/>
  <c r="P119" i="313" s="1"/>
  <c r="O114" i="313"/>
  <c r="K100" i="310"/>
  <c r="L105" i="310"/>
  <c r="D101" i="310"/>
  <c r="T97" i="310"/>
  <c r="O99" i="310"/>
  <c r="I98" i="310"/>
  <c r="F98" i="310" s="1"/>
  <c r="M99" i="310"/>
  <c r="J98" i="310"/>
  <c r="G98" i="310" s="1"/>
  <c r="M101" i="304"/>
  <c r="K101" i="304"/>
  <c r="L102" i="304"/>
  <c r="D103" i="304"/>
  <c r="T102" i="304"/>
  <c r="O97" i="304"/>
  <c r="I96" i="304"/>
  <c r="F96" i="304" s="1"/>
  <c r="N97" i="304"/>
  <c r="H96" i="304"/>
  <c r="E96" i="304" s="1"/>
  <c r="P97" i="304"/>
  <c r="J96" i="304"/>
  <c r="G96" i="304" s="1"/>
  <c r="W113" i="298"/>
  <c r="W114" i="292"/>
  <c r="O116" i="292"/>
  <c r="N113" i="292"/>
  <c r="W140" i="289"/>
  <c r="P140" i="289"/>
  <c r="N107" i="289"/>
  <c r="U107" i="289"/>
  <c r="T59" i="262"/>
  <c r="J97" i="319"/>
  <c r="G97" i="319" s="1"/>
  <c r="P98" i="319"/>
  <c r="C101" i="316"/>
  <c r="N98" i="316"/>
  <c r="H97" i="316"/>
  <c r="E97" i="316" s="1"/>
  <c r="L102" i="316"/>
  <c r="T97" i="316"/>
  <c r="M99" i="316"/>
  <c r="J98" i="316"/>
  <c r="G98" i="316" s="1"/>
  <c r="D103" i="316"/>
  <c r="K101" i="316"/>
  <c r="O98" i="316"/>
  <c r="I97" i="316"/>
  <c r="F97" i="316" s="1"/>
  <c r="L99" i="313"/>
  <c r="I98" i="313"/>
  <c r="F98" i="313" s="1"/>
  <c r="K99" i="313"/>
  <c r="H98" i="313"/>
  <c r="E98" i="313" s="1"/>
  <c r="M99" i="313"/>
  <c r="J98" i="313"/>
  <c r="G98" i="313" s="1"/>
  <c r="D102" i="313"/>
  <c r="T101" i="313"/>
  <c r="L102" i="307"/>
  <c r="T100" i="307"/>
  <c r="D101" i="307"/>
  <c r="C115" i="307"/>
  <c r="C116" i="307" s="1"/>
  <c r="C117" i="307" s="1"/>
  <c r="C118" i="307" s="1"/>
  <c r="C119" i="307" s="1"/>
  <c r="C120" i="307" s="1"/>
  <c r="O99" i="307"/>
  <c r="I98" i="307"/>
  <c r="F98" i="307" s="1"/>
  <c r="N99" i="307"/>
  <c r="H98" i="307"/>
  <c r="E98" i="307" s="1"/>
  <c r="K102" i="307"/>
  <c r="M100" i="307"/>
  <c r="J99" i="307"/>
  <c r="G99" i="307" s="1"/>
  <c r="U102" i="301"/>
  <c r="W102" i="301"/>
  <c r="U115" i="298"/>
  <c r="U113" i="292"/>
  <c r="O106" i="289"/>
  <c r="N97" i="280"/>
  <c r="H96" i="280"/>
  <c r="E96" i="280" s="1"/>
  <c r="O99" i="277"/>
  <c r="N36" i="268"/>
  <c r="P59" i="259"/>
  <c r="J58" i="259"/>
  <c r="G58" i="259" s="1"/>
  <c r="O59" i="262"/>
  <c r="I58" i="262"/>
  <c r="F58" i="262" s="1"/>
  <c r="P97" i="301"/>
  <c r="J96" i="301"/>
  <c r="G96" i="301" s="1"/>
  <c r="R114" i="298"/>
  <c r="V114" i="298" s="1"/>
  <c r="R103" i="301"/>
  <c r="V103" i="301" s="1"/>
  <c r="N97" i="298"/>
  <c r="H96" i="298"/>
  <c r="E96" i="298" s="1"/>
  <c r="N99" i="277"/>
  <c r="P109" i="271"/>
  <c r="Q116" i="298"/>
  <c r="P97" i="286"/>
  <c r="J96" i="286"/>
  <c r="G96" i="286" s="1"/>
  <c r="R117" i="292"/>
  <c r="O117" i="292" s="1"/>
  <c r="Q103" i="301"/>
  <c r="U103" i="301" s="1"/>
  <c r="S103" i="301"/>
  <c r="P25" i="274"/>
  <c r="J24" i="274"/>
  <c r="G24" i="274" s="1"/>
  <c r="R107" i="289"/>
  <c r="V107" i="289" s="1"/>
  <c r="S141" i="289"/>
  <c r="W141" i="289" s="1"/>
  <c r="T58" i="259"/>
  <c r="P114" i="277"/>
  <c r="S114" i="298"/>
  <c r="S115" i="292"/>
  <c r="W115" i="292" s="1"/>
  <c r="O97" i="280"/>
  <c r="I96" i="280"/>
  <c r="F96" i="280" s="1"/>
  <c r="Q114" i="292"/>
  <c r="Q108" i="289"/>
  <c r="O97" i="286"/>
  <c r="I96" i="286"/>
  <c r="F96" i="286" s="1"/>
  <c r="K26" i="268"/>
  <c r="H25" i="268"/>
  <c r="E25" i="268" s="1"/>
  <c r="T97" i="277"/>
  <c r="O25" i="274"/>
  <c r="I24" i="274"/>
  <c r="F24" i="274" s="1"/>
  <c r="T97" i="301"/>
  <c r="D98" i="301"/>
  <c r="O97" i="301"/>
  <c r="I96" i="301"/>
  <c r="F96" i="301" s="1"/>
  <c r="C98" i="301"/>
  <c r="H97" i="301"/>
  <c r="E97" i="301" s="1"/>
  <c r="K98" i="301"/>
  <c r="M99" i="301"/>
  <c r="L99" i="301"/>
  <c r="C98" i="298"/>
  <c r="T97" i="298"/>
  <c r="O97" i="298"/>
  <c r="I96" i="298"/>
  <c r="F96" i="298" s="1"/>
  <c r="K100" i="298"/>
  <c r="M101" i="298"/>
  <c r="L99" i="298"/>
  <c r="P97" i="298"/>
  <c r="J96" i="298"/>
  <c r="G96" i="298" s="1"/>
  <c r="D101" i="298"/>
  <c r="H97" i="292"/>
  <c r="E97" i="292" s="1"/>
  <c r="K98" i="292"/>
  <c r="C99" i="292"/>
  <c r="T98" i="292"/>
  <c r="D99" i="292"/>
  <c r="M98" i="292"/>
  <c r="J97" i="292"/>
  <c r="G97" i="292" s="1"/>
  <c r="L98" i="292"/>
  <c r="I97" i="292"/>
  <c r="F97" i="292" s="1"/>
  <c r="D99" i="289"/>
  <c r="M98" i="289"/>
  <c r="J97" i="289"/>
  <c r="G97" i="289" s="1"/>
  <c r="L98" i="289"/>
  <c r="I97" i="289"/>
  <c r="F97" i="289" s="1"/>
  <c r="K98" i="289"/>
  <c r="H97" i="289"/>
  <c r="E97" i="289" s="1"/>
  <c r="C98" i="289"/>
  <c r="K99" i="286"/>
  <c r="M99" i="286"/>
  <c r="D98" i="286"/>
  <c r="T97" i="286"/>
  <c r="L99" i="286"/>
  <c r="N97" i="286"/>
  <c r="H96" i="286"/>
  <c r="E96" i="286" s="1"/>
  <c r="C98" i="286"/>
  <c r="L101" i="283"/>
  <c r="K98" i="283"/>
  <c r="H97" i="283"/>
  <c r="E97" i="283" s="1"/>
  <c r="P97" i="283"/>
  <c r="J96" i="283"/>
  <c r="G96" i="283" s="1"/>
  <c r="M99" i="283"/>
  <c r="D100" i="283"/>
  <c r="C98" i="283"/>
  <c r="T97" i="283"/>
  <c r="O97" i="283"/>
  <c r="I96" i="283"/>
  <c r="F96" i="283" s="1"/>
  <c r="L99" i="280"/>
  <c r="M99" i="280"/>
  <c r="P97" i="280"/>
  <c r="J96" i="280"/>
  <c r="G96" i="280" s="1"/>
  <c r="T98" i="280"/>
  <c r="D99" i="280"/>
  <c r="C100" i="280"/>
  <c r="K99" i="280"/>
  <c r="J99" i="277"/>
  <c r="M100" i="277"/>
  <c r="I98" i="277"/>
  <c r="L99" i="277"/>
  <c r="D99" i="277"/>
  <c r="F97" i="277"/>
  <c r="E97" i="277"/>
  <c r="C98" i="277"/>
  <c r="T98" i="277" s="1"/>
  <c r="K99" i="277"/>
  <c r="H98" i="277"/>
  <c r="M28" i="274"/>
  <c r="K27" i="274"/>
  <c r="D26" i="274"/>
  <c r="T25" i="274"/>
  <c r="C26" i="274"/>
  <c r="N25" i="274"/>
  <c r="H24" i="274"/>
  <c r="E24" i="274" s="1"/>
  <c r="L33" i="274"/>
  <c r="T97" i="271"/>
  <c r="D98" i="271"/>
  <c r="C101" i="271"/>
  <c r="J97" i="271"/>
  <c r="G97" i="271" s="1"/>
  <c r="M98" i="271"/>
  <c r="N97" i="271"/>
  <c r="H96" i="271"/>
  <c r="E96" i="271" s="1"/>
  <c r="O97" i="271"/>
  <c r="I96" i="271"/>
  <c r="F96" i="271" s="1"/>
  <c r="K101" i="271"/>
  <c r="L101" i="271"/>
  <c r="P25" i="268"/>
  <c r="J24" i="268"/>
  <c r="G24" i="268" s="1"/>
  <c r="L28" i="268"/>
  <c r="M29" i="268"/>
  <c r="D29" i="268"/>
  <c r="C26" i="268"/>
  <c r="T25" i="268"/>
  <c r="O25" i="268"/>
  <c r="I24" i="268"/>
  <c r="F24" i="268" s="1"/>
  <c r="L99" i="265"/>
  <c r="H96" i="265"/>
  <c r="E96" i="265" s="1"/>
  <c r="T100" i="265"/>
  <c r="D101" i="265"/>
  <c r="M101" i="265"/>
  <c r="I96" i="265"/>
  <c r="F96" i="265" s="1"/>
  <c r="C101" i="265"/>
  <c r="K99" i="265"/>
  <c r="J96" i="265"/>
  <c r="G96" i="265" s="1"/>
  <c r="M62" i="262"/>
  <c r="D61" i="262"/>
  <c r="N59" i="262"/>
  <c r="H58" i="262"/>
  <c r="E58" i="262" s="1"/>
  <c r="C60" i="262"/>
  <c r="L63" i="262"/>
  <c r="K62" i="262"/>
  <c r="P60" i="262"/>
  <c r="J59" i="262"/>
  <c r="G59" i="262" s="1"/>
  <c r="I59" i="259"/>
  <c r="F59" i="259" s="1"/>
  <c r="D61" i="259"/>
  <c r="N59" i="259"/>
  <c r="H58" i="259"/>
  <c r="E58" i="259" s="1"/>
  <c r="V97" i="268" l="1"/>
  <c r="W82" i="262"/>
  <c r="O70" i="259"/>
  <c r="R230" i="319"/>
  <c r="V230" i="319" s="1"/>
  <c r="S110" i="319"/>
  <c r="W110" i="319" s="1"/>
  <c r="Q228" i="319"/>
  <c r="U228" i="319" s="1"/>
  <c r="W198" i="316"/>
  <c r="P197" i="316"/>
  <c r="P198" i="316" s="1"/>
  <c r="V198" i="316"/>
  <c r="V228" i="313"/>
  <c r="P100" i="310"/>
  <c r="N99" i="310"/>
  <c r="H98" i="310"/>
  <c r="E98" i="310" s="1"/>
  <c r="U100" i="310"/>
  <c r="V101" i="310"/>
  <c r="W101" i="310"/>
  <c r="V200" i="307"/>
  <c r="U112" i="307"/>
  <c r="W113" i="307"/>
  <c r="W105" i="280"/>
  <c r="B100" i="268"/>
  <c r="W316" i="268"/>
  <c r="W317" i="268" s="1"/>
  <c r="P357" i="265"/>
  <c r="O186" i="265"/>
  <c r="O187" i="265" s="1"/>
  <c r="U66" i="259"/>
  <c r="W71" i="259"/>
  <c r="V71" i="259"/>
  <c r="C197" i="319"/>
  <c r="R326" i="292"/>
  <c r="Q294" i="292"/>
  <c r="S348" i="292"/>
  <c r="U125" i="304"/>
  <c r="C178" i="304"/>
  <c r="C179" i="304" s="1"/>
  <c r="C121" i="313"/>
  <c r="P120" i="313"/>
  <c r="C137" i="310"/>
  <c r="C121" i="307"/>
  <c r="Q126" i="304"/>
  <c r="R267" i="289"/>
  <c r="M126" i="319"/>
  <c r="D103" i="319"/>
  <c r="T102" i="319"/>
  <c r="O99" i="319"/>
  <c r="I98" i="319"/>
  <c r="F98" i="319" s="1"/>
  <c r="L104" i="319"/>
  <c r="K100" i="319"/>
  <c r="H99" i="319"/>
  <c r="E99" i="319" s="1"/>
  <c r="O115" i="313"/>
  <c r="N114" i="313"/>
  <c r="D102" i="310"/>
  <c r="M100" i="310"/>
  <c r="J99" i="310"/>
  <c r="G99" i="310" s="1"/>
  <c r="L106" i="310"/>
  <c r="O100" i="310"/>
  <c r="I99" i="310"/>
  <c r="F99" i="310" s="1"/>
  <c r="T98" i="310"/>
  <c r="K101" i="310"/>
  <c r="N98" i="304"/>
  <c r="H97" i="304"/>
  <c r="E97" i="304" s="1"/>
  <c r="L103" i="304"/>
  <c r="O98" i="304"/>
  <c r="I97" i="304"/>
  <c r="F97" i="304" s="1"/>
  <c r="K102" i="304"/>
  <c r="D104" i="304"/>
  <c r="T103" i="304"/>
  <c r="M102" i="304"/>
  <c r="P98" i="304"/>
  <c r="J97" i="304"/>
  <c r="G97" i="304" s="1"/>
  <c r="W103" i="301"/>
  <c r="W114" i="298"/>
  <c r="N114" i="292"/>
  <c r="N108" i="289"/>
  <c r="P115" i="277"/>
  <c r="N37" i="268"/>
  <c r="J98" i="319"/>
  <c r="G98" i="319" s="1"/>
  <c r="P99" i="319"/>
  <c r="O99" i="316"/>
  <c r="I98" i="316"/>
  <c r="F98" i="316" s="1"/>
  <c r="T98" i="316"/>
  <c r="K102" i="316"/>
  <c r="L103" i="316"/>
  <c r="D104" i="316"/>
  <c r="N99" i="316"/>
  <c r="H98" i="316"/>
  <c r="E98" i="316" s="1"/>
  <c r="M100" i="316"/>
  <c r="J99" i="316"/>
  <c r="G99" i="316" s="1"/>
  <c r="C102" i="316"/>
  <c r="D103" i="313"/>
  <c r="T102" i="313"/>
  <c r="M100" i="313"/>
  <c r="J99" i="313"/>
  <c r="G99" i="313" s="1"/>
  <c r="H99" i="313"/>
  <c r="E99" i="313" s="1"/>
  <c r="K100" i="313"/>
  <c r="L100" i="313"/>
  <c r="I99" i="313"/>
  <c r="F99" i="313" s="1"/>
  <c r="O100" i="307"/>
  <c r="I99" i="307"/>
  <c r="F99" i="307" s="1"/>
  <c r="M101" i="307"/>
  <c r="J100" i="307"/>
  <c r="G100" i="307" s="1"/>
  <c r="K103" i="307"/>
  <c r="D102" i="307"/>
  <c r="T101" i="307"/>
  <c r="N100" i="307"/>
  <c r="H99" i="307"/>
  <c r="E99" i="307" s="1"/>
  <c r="L103" i="307"/>
  <c r="U114" i="292"/>
  <c r="O107" i="289"/>
  <c r="N98" i="280"/>
  <c r="H97" i="280"/>
  <c r="E97" i="280" s="1"/>
  <c r="O98" i="280"/>
  <c r="I97" i="280"/>
  <c r="F97" i="280" s="1"/>
  <c r="P26" i="274"/>
  <c r="J25" i="274"/>
  <c r="G25" i="274" s="1"/>
  <c r="N98" i="298"/>
  <c r="H97" i="298"/>
  <c r="E97" i="298" s="1"/>
  <c r="T59" i="259"/>
  <c r="R115" i="298"/>
  <c r="V115" i="298" s="1"/>
  <c r="S116" i="292"/>
  <c r="Q104" i="301"/>
  <c r="U104" i="301" s="1"/>
  <c r="O100" i="277"/>
  <c r="N100" i="277"/>
  <c r="P141" i="289"/>
  <c r="R118" i="292"/>
  <c r="O118" i="292" s="1"/>
  <c r="Q117" i="298"/>
  <c r="N103" i="301"/>
  <c r="P98" i="301"/>
  <c r="J97" i="301"/>
  <c r="G97" i="301" s="1"/>
  <c r="S142" i="289"/>
  <c r="W142" i="289" s="1"/>
  <c r="Q109" i="289"/>
  <c r="P60" i="259"/>
  <c r="J59" i="259"/>
  <c r="G59" i="259" s="1"/>
  <c r="S115" i="298"/>
  <c r="V117" i="292"/>
  <c r="Q115" i="292"/>
  <c r="S104" i="301"/>
  <c r="P110" i="271"/>
  <c r="U108" i="289"/>
  <c r="P98" i="286"/>
  <c r="J97" i="286"/>
  <c r="G97" i="286" s="1"/>
  <c r="R104" i="301"/>
  <c r="V104" i="301" s="1"/>
  <c r="O60" i="262"/>
  <c r="I59" i="262"/>
  <c r="F59" i="262" s="1"/>
  <c r="P115" i="292"/>
  <c r="R108" i="289"/>
  <c r="U116" i="298"/>
  <c r="O26" i="274"/>
  <c r="I25" i="274"/>
  <c r="F25" i="274" s="1"/>
  <c r="H26" i="268"/>
  <c r="E26" i="268" s="1"/>
  <c r="K27" i="268"/>
  <c r="O98" i="286"/>
  <c r="I97" i="286"/>
  <c r="F97" i="286" s="1"/>
  <c r="M100" i="301"/>
  <c r="H98" i="301"/>
  <c r="E98" i="301" s="1"/>
  <c r="K99" i="301"/>
  <c r="C99" i="301"/>
  <c r="O98" i="301"/>
  <c r="I97" i="301"/>
  <c r="F97" i="301" s="1"/>
  <c r="T98" i="301"/>
  <c r="D99" i="301"/>
  <c r="L100" i="301"/>
  <c r="M102" i="298"/>
  <c r="K101" i="298"/>
  <c r="O98" i="298"/>
  <c r="I97" i="298"/>
  <c r="F97" i="298" s="1"/>
  <c r="P98" i="298"/>
  <c r="J97" i="298"/>
  <c r="G97" i="298" s="1"/>
  <c r="C99" i="298"/>
  <c r="T98" i="298"/>
  <c r="D102" i="298"/>
  <c r="L100" i="298"/>
  <c r="L99" i="292"/>
  <c r="I98" i="292"/>
  <c r="F98" i="292" s="1"/>
  <c r="J98" i="292"/>
  <c r="G98" i="292" s="1"/>
  <c r="M99" i="292"/>
  <c r="T99" i="292"/>
  <c r="D100" i="292"/>
  <c r="C100" i="292"/>
  <c r="H98" i="292"/>
  <c r="E98" i="292" s="1"/>
  <c r="K99" i="292"/>
  <c r="C99" i="289"/>
  <c r="T99" i="289" s="1"/>
  <c r="K99" i="289"/>
  <c r="H98" i="289"/>
  <c r="E98" i="289" s="1"/>
  <c r="L99" i="289"/>
  <c r="I98" i="289"/>
  <c r="F98" i="289" s="1"/>
  <c r="M99" i="289"/>
  <c r="J98" i="289"/>
  <c r="G98" i="289" s="1"/>
  <c r="T98" i="289"/>
  <c r="D100" i="289"/>
  <c r="C99" i="286"/>
  <c r="N98" i="286"/>
  <c r="H97" i="286"/>
  <c r="E97" i="286" s="1"/>
  <c r="L100" i="286"/>
  <c r="T98" i="286"/>
  <c r="D99" i="286"/>
  <c r="M100" i="286"/>
  <c r="K100" i="286"/>
  <c r="D101" i="283"/>
  <c r="M100" i="283"/>
  <c r="O98" i="283"/>
  <c r="I97" i="283"/>
  <c r="F97" i="283" s="1"/>
  <c r="P98" i="283"/>
  <c r="J97" i="283"/>
  <c r="G97" i="283" s="1"/>
  <c r="K99" i="283"/>
  <c r="H98" i="283"/>
  <c r="E98" i="283" s="1"/>
  <c r="C99" i="283"/>
  <c r="T98" i="283"/>
  <c r="L102" i="283"/>
  <c r="T99" i="280"/>
  <c r="D100" i="280"/>
  <c r="P98" i="280"/>
  <c r="J97" i="280"/>
  <c r="G97" i="280" s="1"/>
  <c r="M100" i="280"/>
  <c r="K100" i="280"/>
  <c r="L100" i="280"/>
  <c r="C101" i="280"/>
  <c r="H99" i="277"/>
  <c r="K100" i="277"/>
  <c r="K101" i="277" s="1"/>
  <c r="K102" i="277" s="1"/>
  <c r="K103" i="277" s="1"/>
  <c r="K104" i="277" s="1"/>
  <c r="D100" i="277"/>
  <c r="G98" i="277"/>
  <c r="E98" i="277"/>
  <c r="F98" i="277"/>
  <c r="C99" i="277"/>
  <c r="T99" i="277" s="1"/>
  <c r="I99" i="277"/>
  <c r="L100" i="277"/>
  <c r="L101" i="277" s="1"/>
  <c r="J100" i="277"/>
  <c r="M101" i="277"/>
  <c r="M102" i="277" s="1"/>
  <c r="C27" i="274"/>
  <c r="N26" i="274"/>
  <c r="H25" i="274"/>
  <c r="E25" i="274" s="1"/>
  <c r="T26" i="274"/>
  <c r="D27" i="274"/>
  <c r="K28" i="274"/>
  <c r="L34" i="274"/>
  <c r="M29" i="274"/>
  <c r="M30" i="274" s="1"/>
  <c r="N98" i="271"/>
  <c r="H97" i="271"/>
  <c r="E97" i="271" s="1"/>
  <c r="M99" i="271"/>
  <c r="J98" i="271"/>
  <c r="G98" i="271" s="1"/>
  <c r="C102" i="271"/>
  <c r="L102" i="271"/>
  <c r="K102" i="271"/>
  <c r="T98" i="271"/>
  <c r="D99" i="271"/>
  <c r="O98" i="271"/>
  <c r="I97" i="271"/>
  <c r="F97" i="271" s="1"/>
  <c r="D30" i="268"/>
  <c r="M30" i="268"/>
  <c r="O26" i="268"/>
  <c r="I25" i="268"/>
  <c r="F25" i="268" s="1"/>
  <c r="L29" i="268"/>
  <c r="C27" i="268"/>
  <c r="T26" i="268"/>
  <c r="P26" i="268"/>
  <c r="J25" i="268"/>
  <c r="G25" i="268" s="1"/>
  <c r="M102" i="265"/>
  <c r="I97" i="265"/>
  <c r="F97" i="265" s="1"/>
  <c r="T101" i="265"/>
  <c r="D102" i="265"/>
  <c r="J97" i="265"/>
  <c r="G97" i="265" s="1"/>
  <c r="H97" i="265"/>
  <c r="E97" i="265" s="1"/>
  <c r="K100" i="265"/>
  <c r="C102" i="265"/>
  <c r="L100" i="265"/>
  <c r="C61" i="262"/>
  <c r="L64" i="262"/>
  <c r="P61" i="262"/>
  <c r="J60" i="262"/>
  <c r="G60" i="262" s="1"/>
  <c r="T60" i="262"/>
  <c r="N60" i="262"/>
  <c r="H59" i="262"/>
  <c r="E59" i="262" s="1"/>
  <c r="D62" i="262"/>
  <c r="K63" i="262"/>
  <c r="M63" i="262"/>
  <c r="D62" i="259"/>
  <c r="I60" i="259"/>
  <c r="F60" i="259" s="1"/>
  <c r="N60" i="259"/>
  <c r="H59" i="259"/>
  <c r="E59" i="259" s="1"/>
  <c r="W111" i="319" l="1"/>
  <c r="N228" i="319"/>
  <c r="V98" i="268"/>
  <c r="W83" i="262"/>
  <c r="U67" i="259"/>
  <c r="S111" i="319"/>
  <c r="R231" i="319"/>
  <c r="V231" i="319" s="1"/>
  <c r="Q229" i="319"/>
  <c r="U229" i="319" s="1"/>
  <c r="V199" i="316"/>
  <c r="W199" i="316"/>
  <c r="V229" i="313"/>
  <c r="V102" i="310"/>
  <c r="U101" i="310"/>
  <c r="W102" i="310"/>
  <c r="P101" i="310"/>
  <c r="N100" i="310"/>
  <c r="H99" i="310"/>
  <c r="E99" i="310" s="1"/>
  <c r="U113" i="307"/>
  <c r="V201" i="307"/>
  <c r="W114" i="307"/>
  <c r="P113" i="307"/>
  <c r="N102" i="283"/>
  <c r="N103" i="283" s="1"/>
  <c r="W106" i="280"/>
  <c r="B101" i="268"/>
  <c r="N122" i="265"/>
  <c r="N123" i="265" s="1"/>
  <c r="O188" i="265"/>
  <c r="P358" i="265"/>
  <c r="V72" i="259"/>
  <c r="O71" i="259"/>
  <c r="W72" i="259"/>
  <c r="W104" i="301"/>
  <c r="S349" i="292"/>
  <c r="Q295" i="292"/>
  <c r="R327" i="292"/>
  <c r="C180" i="304"/>
  <c r="C181" i="304" s="1"/>
  <c r="C182" i="304" s="1"/>
  <c r="C198" i="319"/>
  <c r="C199" i="319" s="1"/>
  <c r="C200" i="319" s="1"/>
  <c r="C201" i="319" s="1"/>
  <c r="V118" i="292"/>
  <c r="N109" i="289"/>
  <c r="N38" i="268"/>
  <c r="N39" i="268" s="1"/>
  <c r="P121" i="313"/>
  <c r="C122" i="313"/>
  <c r="C138" i="310"/>
  <c r="C122" i="307"/>
  <c r="Q127" i="304"/>
  <c r="U126" i="304"/>
  <c r="U127" i="304" s="1"/>
  <c r="W115" i="298"/>
  <c r="N115" i="292"/>
  <c r="R268" i="289"/>
  <c r="R269" i="289" s="1"/>
  <c r="M127" i="319"/>
  <c r="O100" i="319"/>
  <c r="I99" i="319"/>
  <c r="F99" i="319" s="1"/>
  <c r="K101" i="319"/>
  <c r="H100" i="319"/>
  <c r="E100" i="319" s="1"/>
  <c r="D104" i="319"/>
  <c r="T103" i="319"/>
  <c r="L105" i="319"/>
  <c r="N115" i="313"/>
  <c r="O116" i="313"/>
  <c r="T99" i="310"/>
  <c r="O101" i="310"/>
  <c r="I100" i="310"/>
  <c r="F100" i="310" s="1"/>
  <c r="L107" i="310"/>
  <c r="K102" i="310"/>
  <c r="D103" i="310"/>
  <c r="M101" i="310"/>
  <c r="J100" i="310"/>
  <c r="G100" i="310" s="1"/>
  <c r="D105" i="304"/>
  <c r="T104" i="304"/>
  <c r="M103" i="304"/>
  <c r="O99" i="304"/>
  <c r="I98" i="304"/>
  <c r="F98" i="304" s="1"/>
  <c r="L104" i="304"/>
  <c r="N99" i="304"/>
  <c r="H98" i="304"/>
  <c r="E98" i="304" s="1"/>
  <c r="K103" i="304"/>
  <c r="P99" i="304"/>
  <c r="J98" i="304"/>
  <c r="G98" i="304" s="1"/>
  <c r="U117" i="298"/>
  <c r="P116" i="292"/>
  <c r="O108" i="289"/>
  <c r="P100" i="319"/>
  <c r="J99" i="319"/>
  <c r="G99" i="319" s="1"/>
  <c r="C103" i="316"/>
  <c r="L104" i="316"/>
  <c r="K103" i="316"/>
  <c r="M101" i="316"/>
  <c r="J100" i="316"/>
  <c r="G100" i="316" s="1"/>
  <c r="N100" i="316"/>
  <c r="H99" i="316"/>
  <c r="E99" i="316" s="1"/>
  <c r="T99" i="316"/>
  <c r="D105" i="316"/>
  <c r="D106" i="316" s="1"/>
  <c r="O100" i="316"/>
  <c r="I99" i="316"/>
  <c r="F99" i="316" s="1"/>
  <c r="L101" i="313"/>
  <c r="I100" i="313"/>
  <c r="F100" i="313" s="1"/>
  <c r="H100" i="313"/>
  <c r="E100" i="313" s="1"/>
  <c r="K101" i="313"/>
  <c r="M101" i="313"/>
  <c r="J100" i="313"/>
  <c r="G100" i="313" s="1"/>
  <c r="T103" i="313"/>
  <c r="D104" i="313"/>
  <c r="D103" i="307"/>
  <c r="T102" i="307"/>
  <c r="K104" i="307"/>
  <c r="L104" i="307"/>
  <c r="M102" i="307"/>
  <c r="J101" i="307"/>
  <c r="G101" i="307" s="1"/>
  <c r="N101" i="307"/>
  <c r="H100" i="307"/>
  <c r="E100" i="307" s="1"/>
  <c r="O101" i="307"/>
  <c r="I100" i="307"/>
  <c r="F100" i="307" s="1"/>
  <c r="N104" i="301"/>
  <c r="U115" i="292"/>
  <c r="N99" i="280"/>
  <c r="H98" i="280"/>
  <c r="E98" i="280" s="1"/>
  <c r="P111" i="271"/>
  <c r="R109" i="289"/>
  <c r="O61" i="262"/>
  <c r="I60" i="262"/>
  <c r="F60" i="262" s="1"/>
  <c r="P27" i="274"/>
  <c r="J26" i="274"/>
  <c r="G26" i="274" s="1"/>
  <c r="P99" i="286"/>
  <c r="J98" i="286"/>
  <c r="G98" i="286" s="1"/>
  <c r="P61" i="259"/>
  <c r="J60" i="259"/>
  <c r="G60" i="259" s="1"/>
  <c r="Q110" i="289"/>
  <c r="N110" i="289" s="1"/>
  <c r="R116" i="298"/>
  <c r="V116" i="298" s="1"/>
  <c r="T60" i="259"/>
  <c r="Q116" i="292"/>
  <c r="Q105" i="301"/>
  <c r="U105" i="301" s="1"/>
  <c r="S105" i="301"/>
  <c r="W105" i="301" s="1"/>
  <c r="S117" i="292"/>
  <c r="U109" i="289"/>
  <c r="S116" i="298"/>
  <c r="Q118" i="298"/>
  <c r="N99" i="298"/>
  <c r="H98" i="298"/>
  <c r="E98" i="298" s="1"/>
  <c r="R105" i="301"/>
  <c r="V105" i="301" s="1"/>
  <c r="P99" i="301"/>
  <c r="J98" i="301"/>
  <c r="G98" i="301" s="1"/>
  <c r="O101" i="277"/>
  <c r="V108" i="289"/>
  <c r="R119" i="292"/>
  <c r="W116" i="292"/>
  <c r="O99" i="280"/>
  <c r="I98" i="280"/>
  <c r="F98" i="280" s="1"/>
  <c r="P116" i="277"/>
  <c r="S143" i="289"/>
  <c r="W143" i="289" s="1"/>
  <c r="P142" i="289"/>
  <c r="H27" i="268"/>
  <c r="E27" i="268" s="1"/>
  <c r="K28" i="268"/>
  <c r="L102" i="277"/>
  <c r="L103" i="277" s="1"/>
  <c r="L104" i="277" s="1"/>
  <c r="O27" i="274"/>
  <c r="I26" i="274"/>
  <c r="F26" i="274" s="1"/>
  <c r="O99" i="286"/>
  <c r="I98" i="286"/>
  <c r="F98" i="286" s="1"/>
  <c r="T99" i="301"/>
  <c r="D100" i="301"/>
  <c r="C100" i="301"/>
  <c r="O99" i="301"/>
  <c r="I98" i="301"/>
  <c r="F98" i="301" s="1"/>
  <c r="K100" i="301"/>
  <c r="H99" i="301"/>
  <c r="E99" i="301" s="1"/>
  <c r="M101" i="301"/>
  <c r="L101" i="301"/>
  <c r="C100" i="298"/>
  <c r="T99" i="298"/>
  <c r="P99" i="298"/>
  <c r="J98" i="298"/>
  <c r="G98" i="298" s="1"/>
  <c r="L101" i="298"/>
  <c r="O99" i="298"/>
  <c r="I98" i="298"/>
  <c r="F98" i="298" s="1"/>
  <c r="D103" i="298"/>
  <c r="K102" i="298"/>
  <c r="M103" i="298"/>
  <c r="C101" i="292"/>
  <c r="D101" i="292"/>
  <c r="T100" i="292"/>
  <c r="H99" i="292"/>
  <c r="E99" i="292" s="1"/>
  <c r="K100" i="292"/>
  <c r="J99" i="292"/>
  <c r="G99" i="292" s="1"/>
  <c r="M100" i="292"/>
  <c r="L100" i="292"/>
  <c r="I99" i="292"/>
  <c r="F99" i="292" s="1"/>
  <c r="D101" i="289"/>
  <c r="J99" i="289"/>
  <c r="G99" i="289" s="1"/>
  <c r="M100" i="289"/>
  <c r="K100" i="289"/>
  <c r="H99" i="289"/>
  <c r="E99" i="289" s="1"/>
  <c r="L100" i="289"/>
  <c r="I99" i="289"/>
  <c r="F99" i="289" s="1"/>
  <c r="C100" i="289"/>
  <c r="M101" i="286"/>
  <c r="T99" i="286"/>
  <c r="D100" i="286"/>
  <c r="L101" i="286"/>
  <c r="N99" i="286"/>
  <c r="H98" i="286"/>
  <c r="E98" i="286" s="1"/>
  <c r="C100" i="286"/>
  <c r="K101" i="286"/>
  <c r="H99" i="283"/>
  <c r="E99" i="283" s="1"/>
  <c r="K100" i="283"/>
  <c r="P99" i="283"/>
  <c r="J98" i="283"/>
  <c r="G98" i="283" s="1"/>
  <c r="L103" i="283"/>
  <c r="O99" i="283"/>
  <c r="I98" i="283"/>
  <c r="F98" i="283" s="1"/>
  <c r="M101" i="283"/>
  <c r="C100" i="283"/>
  <c r="T99" i="283"/>
  <c r="D102" i="283"/>
  <c r="L101" i="280"/>
  <c r="K101" i="280"/>
  <c r="M101" i="280"/>
  <c r="P99" i="280"/>
  <c r="J98" i="280"/>
  <c r="G98" i="280" s="1"/>
  <c r="D101" i="280"/>
  <c r="T100" i="280"/>
  <c r="C102" i="280"/>
  <c r="C100" i="277"/>
  <c r="T100" i="277" s="1"/>
  <c r="F99" i="277"/>
  <c r="E99" i="277"/>
  <c r="I100" i="277"/>
  <c r="G99" i="277"/>
  <c r="D101" i="277"/>
  <c r="H100" i="277"/>
  <c r="J101" i="277"/>
  <c r="L35" i="274"/>
  <c r="K29" i="274"/>
  <c r="K30" i="274" s="1"/>
  <c r="D28" i="274"/>
  <c r="T27" i="274"/>
  <c r="N27" i="274"/>
  <c r="H26" i="274"/>
  <c r="E26" i="274" s="1"/>
  <c r="C28" i="274"/>
  <c r="K103" i="271"/>
  <c r="O99" i="271"/>
  <c r="I98" i="271"/>
  <c r="F98" i="271" s="1"/>
  <c r="L103" i="271"/>
  <c r="C103" i="271"/>
  <c r="J99" i="271"/>
  <c r="G99" i="271" s="1"/>
  <c r="M100" i="271"/>
  <c r="D100" i="271"/>
  <c r="T99" i="271"/>
  <c r="N99" i="271"/>
  <c r="H98" i="271"/>
  <c r="E98" i="271" s="1"/>
  <c r="O27" i="268"/>
  <c r="I26" i="268"/>
  <c r="F26" i="268" s="1"/>
  <c r="L30" i="268"/>
  <c r="P27" i="268"/>
  <c r="J26" i="268"/>
  <c r="G26" i="268" s="1"/>
  <c r="M31" i="268"/>
  <c r="C28" i="268"/>
  <c r="T27" i="268"/>
  <c r="D31" i="268"/>
  <c r="T102" i="265"/>
  <c r="D103" i="265"/>
  <c r="L101" i="265"/>
  <c r="K101" i="265"/>
  <c r="H98" i="265"/>
  <c r="E98" i="265" s="1"/>
  <c r="J98" i="265"/>
  <c r="G98" i="265" s="1"/>
  <c r="C103" i="265"/>
  <c r="M103" i="265"/>
  <c r="I98" i="265"/>
  <c r="F98" i="265" s="1"/>
  <c r="N61" i="262"/>
  <c r="H60" i="262"/>
  <c r="E60" i="262" s="1"/>
  <c r="P62" i="262"/>
  <c r="J61" i="262"/>
  <c r="G61" i="262" s="1"/>
  <c r="M64" i="262"/>
  <c r="L65" i="262"/>
  <c r="K64" i="262"/>
  <c r="D63" i="262"/>
  <c r="C62" i="262"/>
  <c r="T62" i="262" s="1"/>
  <c r="T61" i="262"/>
  <c r="I61" i="259"/>
  <c r="F61" i="259" s="1"/>
  <c r="D63" i="259"/>
  <c r="N61" i="259"/>
  <c r="H60" i="259"/>
  <c r="E60" i="259" s="1"/>
  <c r="N229" i="319" l="1"/>
  <c r="N230" i="319" s="1"/>
  <c r="V99" i="268"/>
  <c r="W84" i="262"/>
  <c r="O72" i="259"/>
  <c r="R232" i="319"/>
  <c r="V232" i="319" s="1"/>
  <c r="S112" i="319"/>
  <c r="W112" i="319" s="1"/>
  <c r="Q230" i="319"/>
  <c r="U230" i="319" s="1"/>
  <c r="W200" i="316"/>
  <c r="P199" i="316"/>
  <c r="P200" i="316" s="1"/>
  <c r="V200" i="316"/>
  <c r="V230" i="313"/>
  <c r="W103" i="310"/>
  <c r="U102" i="310"/>
  <c r="N101" i="310"/>
  <c r="H100" i="310"/>
  <c r="E100" i="310" s="1"/>
  <c r="P102" i="310"/>
  <c r="V103" i="310"/>
  <c r="W115" i="307"/>
  <c r="V202" i="307"/>
  <c r="U114" i="307"/>
  <c r="P114" i="307"/>
  <c r="P115" i="307" s="1"/>
  <c r="W107" i="280"/>
  <c r="B102" i="268"/>
  <c r="W318" i="268"/>
  <c r="W319" i="268" s="1"/>
  <c r="O189" i="265"/>
  <c r="N124" i="265"/>
  <c r="U68" i="259"/>
  <c r="W73" i="259"/>
  <c r="V73" i="259"/>
  <c r="C183" i="304"/>
  <c r="C184" i="304" s="1"/>
  <c r="C185" i="304" s="1"/>
  <c r="C186" i="304" s="1"/>
  <c r="C187" i="304" s="1"/>
  <c r="C188" i="304" s="1"/>
  <c r="C189" i="304" s="1"/>
  <c r="R328" i="292"/>
  <c r="Q296" i="292"/>
  <c r="S350" i="292"/>
  <c r="C202" i="319"/>
  <c r="R270" i="289"/>
  <c r="C123" i="313"/>
  <c r="P122" i="313"/>
  <c r="C139" i="310"/>
  <c r="C123" i="307"/>
  <c r="Q128" i="304"/>
  <c r="P117" i="292"/>
  <c r="O109" i="289"/>
  <c r="M128" i="319"/>
  <c r="K102" i="319"/>
  <c r="H101" i="319"/>
  <c r="E101" i="319" s="1"/>
  <c r="O101" i="319"/>
  <c r="I100" i="319"/>
  <c r="F100" i="319" s="1"/>
  <c r="L106" i="319"/>
  <c r="D105" i="319"/>
  <c r="T104" i="319"/>
  <c r="N116" i="313"/>
  <c r="O117" i="313"/>
  <c r="O118" i="313" s="1"/>
  <c r="O119" i="313" s="1"/>
  <c r="K103" i="310"/>
  <c r="D104" i="310"/>
  <c r="L108" i="310"/>
  <c r="O102" i="310"/>
  <c r="I101" i="310"/>
  <c r="F101" i="310" s="1"/>
  <c r="M102" i="310"/>
  <c r="J101" i="310"/>
  <c r="G101" i="310" s="1"/>
  <c r="T100" i="310"/>
  <c r="K104" i="304"/>
  <c r="L105" i="304"/>
  <c r="O100" i="304"/>
  <c r="I99" i="304"/>
  <c r="F99" i="304" s="1"/>
  <c r="N100" i="304"/>
  <c r="H99" i="304"/>
  <c r="E99" i="304" s="1"/>
  <c r="M104" i="304"/>
  <c r="P100" i="304"/>
  <c r="J99" i="304"/>
  <c r="G99" i="304" s="1"/>
  <c r="D106" i="304"/>
  <c r="T105" i="304"/>
  <c r="U118" i="298"/>
  <c r="W117" i="292"/>
  <c r="J100" i="319"/>
  <c r="G100" i="319" s="1"/>
  <c r="P101" i="319"/>
  <c r="O101" i="316"/>
  <c r="I100" i="316"/>
  <c r="F100" i="316" s="1"/>
  <c r="M102" i="316"/>
  <c r="J101" i="316"/>
  <c r="G101" i="316" s="1"/>
  <c r="D107" i="316"/>
  <c r="K104" i="316"/>
  <c r="T100" i="316"/>
  <c r="L105" i="316"/>
  <c r="N101" i="316"/>
  <c r="H100" i="316"/>
  <c r="E100" i="316" s="1"/>
  <c r="C104" i="316"/>
  <c r="D105" i="313"/>
  <c r="T104" i="313"/>
  <c r="M102" i="313"/>
  <c r="J101" i="313"/>
  <c r="G101" i="313" s="1"/>
  <c r="K102" i="313"/>
  <c r="H101" i="313"/>
  <c r="E101" i="313" s="1"/>
  <c r="L102" i="313"/>
  <c r="I101" i="313"/>
  <c r="F101" i="313" s="1"/>
  <c r="M103" i="307"/>
  <c r="J102" i="307"/>
  <c r="G102" i="307" s="1"/>
  <c r="L105" i="307"/>
  <c r="K105" i="307"/>
  <c r="O102" i="307"/>
  <c r="I101" i="307"/>
  <c r="F101" i="307" s="1"/>
  <c r="N102" i="307"/>
  <c r="H101" i="307"/>
  <c r="E101" i="307" s="1"/>
  <c r="T103" i="307"/>
  <c r="D104" i="307"/>
  <c r="N105" i="301"/>
  <c r="P143" i="289"/>
  <c r="U110" i="289"/>
  <c r="N100" i="280"/>
  <c r="H99" i="280"/>
  <c r="E99" i="280" s="1"/>
  <c r="O102" i="277"/>
  <c r="P112" i="271"/>
  <c r="Q117" i="292"/>
  <c r="O62" i="262"/>
  <c r="I61" i="262"/>
  <c r="F61" i="262" s="1"/>
  <c r="S117" i="298"/>
  <c r="U116" i="292"/>
  <c r="R110" i="289"/>
  <c r="R120" i="292"/>
  <c r="Q119" i="298"/>
  <c r="N101" i="277"/>
  <c r="H101" i="277" s="1"/>
  <c r="O100" i="280"/>
  <c r="I99" i="280"/>
  <c r="F99" i="280" s="1"/>
  <c r="Q111" i="289"/>
  <c r="P28" i="274"/>
  <c r="J27" i="274"/>
  <c r="G27" i="274" s="1"/>
  <c r="P100" i="301"/>
  <c r="J99" i="301"/>
  <c r="G99" i="301" s="1"/>
  <c r="R106" i="301"/>
  <c r="N100" i="298"/>
  <c r="H99" i="298"/>
  <c r="E99" i="298" s="1"/>
  <c r="V119" i="292"/>
  <c r="V120" i="292" s="1"/>
  <c r="S106" i="301"/>
  <c r="P117" i="277"/>
  <c r="V109" i="289"/>
  <c r="O119" i="292"/>
  <c r="O120" i="292" s="1"/>
  <c r="S118" i="292"/>
  <c r="W118" i="292" s="1"/>
  <c r="T61" i="259"/>
  <c r="P62" i="259"/>
  <c r="J61" i="259"/>
  <c r="G61" i="259" s="1"/>
  <c r="P100" i="286"/>
  <c r="J99" i="286"/>
  <c r="G99" i="286" s="1"/>
  <c r="N116" i="292"/>
  <c r="U119" i="298"/>
  <c r="S144" i="289"/>
  <c r="Q106" i="301"/>
  <c r="U106" i="301" s="1"/>
  <c r="R117" i="298"/>
  <c r="W116" i="298"/>
  <c r="O100" i="286"/>
  <c r="I99" i="286"/>
  <c r="F99" i="286" s="1"/>
  <c r="O28" i="274"/>
  <c r="I27" i="274"/>
  <c r="F27" i="274" s="1"/>
  <c r="K29" i="268"/>
  <c r="H28" i="268"/>
  <c r="E28" i="268" s="1"/>
  <c r="M102" i="301"/>
  <c r="K101" i="301"/>
  <c r="H100" i="301"/>
  <c r="E100" i="301" s="1"/>
  <c r="C101" i="301"/>
  <c r="T100" i="301"/>
  <c r="D101" i="301"/>
  <c r="O100" i="301"/>
  <c r="I99" i="301"/>
  <c r="F99" i="301" s="1"/>
  <c r="L102" i="301"/>
  <c r="O100" i="298"/>
  <c r="I99" i="298"/>
  <c r="F99" i="298" s="1"/>
  <c r="D104" i="298"/>
  <c r="L102" i="298"/>
  <c r="M104" i="298"/>
  <c r="P100" i="298"/>
  <c r="J99" i="298"/>
  <c r="G99" i="298" s="1"/>
  <c r="K103" i="298"/>
  <c r="C101" i="298"/>
  <c r="T100" i="298"/>
  <c r="I100" i="292"/>
  <c r="F100" i="292" s="1"/>
  <c r="L101" i="292"/>
  <c r="J100" i="292"/>
  <c r="G100" i="292" s="1"/>
  <c r="M101" i="292"/>
  <c r="K101" i="292"/>
  <c r="H100" i="292"/>
  <c r="E100" i="292" s="1"/>
  <c r="D102" i="292"/>
  <c r="T101" i="292"/>
  <c r="C102" i="292"/>
  <c r="C101" i="289"/>
  <c r="T101" i="289" s="1"/>
  <c r="I100" i="289"/>
  <c r="F100" i="289" s="1"/>
  <c r="L101" i="289"/>
  <c r="H100" i="289"/>
  <c r="E100" i="289" s="1"/>
  <c r="K101" i="289"/>
  <c r="J100" i="289"/>
  <c r="G100" i="289" s="1"/>
  <c r="M101" i="289"/>
  <c r="T100" i="289"/>
  <c r="D102" i="289"/>
  <c r="C101" i="286"/>
  <c r="N100" i="286"/>
  <c r="H99" i="286"/>
  <c r="E99" i="286" s="1"/>
  <c r="L102" i="286"/>
  <c r="T100" i="286"/>
  <c r="D101" i="286"/>
  <c r="K102" i="286"/>
  <c r="M102" i="286"/>
  <c r="M102" i="283"/>
  <c r="O100" i="283"/>
  <c r="I99" i="283"/>
  <c r="F99" i="283" s="1"/>
  <c r="L104" i="283"/>
  <c r="D103" i="283"/>
  <c r="P100" i="283"/>
  <c r="J99" i="283"/>
  <c r="G99" i="283" s="1"/>
  <c r="H100" i="283"/>
  <c r="E100" i="283" s="1"/>
  <c r="K101" i="283"/>
  <c r="C101" i="283"/>
  <c r="T100" i="283"/>
  <c r="D102" i="280"/>
  <c r="T101" i="280"/>
  <c r="P100" i="280"/>
  <c r="J99" i="280"/>
  <c r="G99" i="280" s="1"/>
  <c r="M102" i="280"/>
  <c r="K102" i="280"/>
  <c r="C103" i="280"/>
  <c r="L102" i="280"/>
  <c r="G100" i="277"/>
  <c r="D102" i="277"/>
  <c r="I101" i="277"/>
  <c r="J102" i="277"/>
  <c r="M103" i="277"/>
  <c r="E100" i="277"/>
  <c r="C101" i="277"/>
  <c r="G101" i="277" s="1"/>
  <c r="F100" i="277"/>
  <c r="M31" i="274"/>
  <c r="D29" i="274"/>
  <c r="T28" i="274"/>
  <c r="N28" i="274"/>
  <c r="H27" i="274"/>
  <c r="E27" i="274" s="1"/>
  <c r="C29" i="274"/>
  <c r="L36" i="274"/>
  <c r="D101" i="271"/>
  <c r="T100" i="271"/>
  <c r="M101" i="271"/>
  <c r="J100" i="271"/>
  <c r="G100" i="271" s="1"/>
  <c r="C104" i="271"/>
  <c r="N100" i="271"/>
  <c r="H99" i="271"/>
  <c r="E99" i="271" s="1"/>
  <c r="L104" i="271"/>
  <c r="O100" i="271"/>
  <c r="I99" i="271"/>
  <c r="F99" i="271" s="1"/>
  <c r="K104" i="271"/>
  <c r="C29" i="268"/>
  <c r="T28" i="268"/>
  <c r="M32" i="268"/>
  <c r="D32" i="268"/>
  <c r="L31" i="268"/>
  <c r="P28" i="268"/>
  <c r="J27" i="268"/>
  <c r="G27" i="268" s="1"/>
  <c r="O28" i="268"/>
  <c r="I27" i="268"/>
  <c r="F27" i="268" s="1"/>
  <c r="K102" i="265"/>
  <c r="L102" i="265"/>
  <c r="I99" i="265"/>
  <c r="F99" i="265" s="1"/>
  <c r="M104" i="265"/>
  <c r="D104" i="265"/>
  <c r="T103" i="265"/>
  <c r="J99" i="265"/>
  <c r="G99" i="265" s="1"/>
  <c r="H99" i="265"/>
  <c r="E99" i="265" s="1"/>
  <c r="C104" i="265"/>
  <c r="L66" i="262"/>
  <c r="D64" i="262"/>
  <c r="M65" i="262"/>
  <c r="P63" i="262"/>
  <c r="J62" i="262"/>
  <c r="G62" i="262" s="1"/>
  <c r="K65" i="262"/>
  <c r="C63" i="262"/>
  <c r="N62" i="262"/>
  <c r="H61" i="262"/>
  <c r="E61" i="262" s="1"/>
  <c r="N62" i="259"/>
  <c r="H61" i="259"/>
  <c r="E61" i="259" s="1"/>
  <c r="D64" i="259"/>
  <c r="I62" i="259"/>
  <c r="F62" i="259" s="1"/>
  <c r="W116" i="307" l="1"/>
  <c r="V100" i="268"/>
  <c r="W85" i="262"/>
  <c r="U69" i="259"/>
  <c r="S113" i="319"/>
  <c r="W113" i="319" s="1"/>
  <c r="N231" i="319"/>
  <c r="R233" i="319"/>
  <c r="V233" i="319" s="1"/>
  <c r="Q231" i="319"/>
  <c r="U231" i="319" s="1"/>
  <c r="V202" i="316"/>
  <c r="W202" i="316"/>
  <c r="V231" i="313"/>
  <c r="P103" i="310"/>
  <c r="N102" i="310"/>
  <c r="H101" i="310"/>
  <c r="E101" i="310" s="1"/>
  <c r="U103" i="310"/>
  <c r="V104" i="310"/>
  <c r="W104" i="310"/>
  <c r="U115" i="307"/>
  <c r="V203" i="307"/>
  <c r="P116" i="307"/>
  <c r="N104" i="283"/>
  <c r="N105" i="283" s="1"/>
  <c r="W108" i="280"/>
  <c r="B103" i="268"/>
  <c r="N125" i="265"/>
  <c r="P359" i="265"/>
  <c r="V74" i="259"/>
  <c r="O73" i="259"/>
  <c r="W74" i="259"/>
  <c r="Q297" i="292"/>
  <c r="C190" i="304"/>
  <c r="C191" i="304" s="1"/>
  <c r="R329" i="292"/>
  <c r="C203" i="319"/>
  <c r="C204" i="319" s="1"/>
  <c r="O110" i="289"/>
  <c r="R271" i="289"/>
  <c r="P123" i="313"/>
  <c r="C124" i="313"/>
  <c r="C140" i="310"/>
  <c r="C124" i="307"/>
  <c r="Q129" i="304"/>
  <c r="U128" i="304"/>
  <c r="M129" i="319"/>
  <c r="K103" i="319"/>
  <c r="H102" i="319"/>
  <c r="E102" i="319" s="1"/>
  <c r="O102" i="319"/>
  <c r="I101" i="319"/>
  <c r="F101" i="319" s="1"/>
  <c r="L107" i="319"/>
  <c r="D106" i="319"/>
  <c r="T105" i="319"/>
  <c r="N117" i="313"/>
  <c r="N118" i="313" s="1"/>
  <c r="L109" i="310"/>
  <c r="D105" i="310"/>
  <c r="K104" i="310"/>
  <c r="T101" i="310"/>
  <c r="M103" i="310"/>
  <c r="J102" i="310"/>
  <c r="G102" i="310" s="1"/>
  <c r="O103" i="310"/>
  <c r="I102" i="310"/>
  <c r="F102" i="310" s="1"/>
  <c r="D107" i="304"/>
  <c r="T106" i="304"/>
  <c r="N101" i="304"/>
  <c r="H100" i="304"/>
  <c r="E100" i="304" s="1"/>
  <c r="P101" i="304"/>
  <c r="J100" i="304"/>
  <c r="G100" i="304" s="1"/>
  <c r="O101" i="304"/>
  <c r="I100" i="304"/>
  <c r="F100" i="304" s="1"/>
  <c r="M105" i="304"/>
  <c r="L106" i="304"/>
  <c r="K105" i="304"/>
  <c r="W117" i="298"/>
  <c r="N117" i="292"/>
  <c r="P118" i="292"/>
  <c r="V110" i="289"/>
  <c r="U111" i="289"/>
  <c r="P113" i="271"/>
  <c r="J101" i="319"/>
  <c r="G101" i="319" s="1"/>
  <c r="P102" i="319"/>
  <c r="K105" i="316"/>
  <c r="C105" i="316"/>
  <c r="N102" i="316"/>
  <c r="H101" i="316"/>
  <c r="E101" i="316" s="1"/>
  <c r="D108" i="316"/>
  <c r="D109" i="316" s="1"/>
  <c r="L106" i="316"/>
  <c r="M103" i="316"/>
  <c r="J102" i="316"/>
  <c r="G102" i="316" s="1"/>
  <c r="T101" i="316"/>
  <c r="O102" i="316"/>
  <c r="I101" i="316"/>
  <c r="F101" i="316" s="1"/>
  <c r="L103" i="313"/>
  <c r="I102" i="313"/>
  <c r="F102" i="313" s="1"/>
  <c r="K103" i="313"/>
  <c r="H102" i="313"/>
  <c r="E102" i="313" s="1"/>
  <c r="M103" i="313"/>
  <c r="J102" i="313"/>
  <c r="G102" i="313" s="1"/>
  <c r="T105" i="313"/>
  <c r="D106" i="313"/>
  <c r="O103" i="307"/>
  <c r="I102" i="307"/>
  <c r="F102" i="307" s="1"/>
  <c r="K106" i="307"/>
  <c r="D105" i="307"/>
  <c r="T104" i="307"/>
  <c r="L106" i="307"/>
  <c r="N103" i="307"/>
  <c r="H102" i="307"/>
  <c r="E102" i="307" s="1"/>
  <c r="M104" i="307"/>
  <c r="J103" i="307"/>
  <c r="G103" i="307" s="1"/>
  <c r="N111" i="289"/>
  <c r="N101" i="280"/>
  <c r="H100" i="280"/>
  <c r="E100" i="280" s="1"/>
  <c r="P118" i="277"/>
  <c r="N102" i="277"/>
  <c r="H102" i="277" s="1"/>
  <c r="S107" i="301"/>
  <c r="S118" i="298"/>
  <c r="O63" i="262"/>
  <c r="I62" i="262"/>
  <c r="F62" i="262" s="1"/>
  <c r="R107" i="301"/>
  <c r="N106" i="301"/>
  <c r="S119" i="292"/>
  <c r="Q120" i="298"/>
  <c r="U120" i="298" s="1"/>
  <c r="R118" i="298"/>
  <c r="P101" i="286"/>
  <c r="J100" i="286"/>
  <c r="G100" i="286" s="1"/>
  <c r="P101" i="301"/>
  <c r="J100" i="301"/>
  <c r="G100" i="301" s="1"/>
  <c r="S145" i="289"/>
  <c r="P144" i="289"/>
  <c r="P29" i="274"/>
  <c r="J28" i="274"/>
  <c r="G28" i="274" s="1"/>
  <c r="O103" i="277"/>
  <c r="V106" i="301"/>
  <c r="P63" i="259"/>
  <c r="J62" i="259"/>
  <c r="G62" i="259" s="1"/>
  <c r="W106" i="301"/>
  <c r="N40" i="268"/>
  <c r="Q107" i="301"/>
  <c r="U107" i="301" s="1"/>
  <c r="Q112" i="289"/>
  <c r="T62" i="259"/>
  <c r="O101" i="280"/>
  <c r="I100" i="280"/>
  <c r="F100" i="280" s="1"/>
  <c r="W144" i="289"/>
  <c r="R111" i="289"/>
  <c r="V117" i="298"/>
  <c r="Q118" i="292"/>
  <c r="U117" i="292"/>
  <c r="N101" i="298"/>
  <c r="H100" i="298"/>
  <c r="E100" i="298" s="1"/>
  <c r="R121" i="292"/>
  <c r="O29" i="274"/>
  <c r="I28" i="274"/>
  <c r="F28" i="274" s="1"/>
  <c r="O101" i="286"/>
  <c r="I100" i="286"/>
  <c r="F100" i="286" s="1"/>
  <c r="H29" i="268"/>
  <c r="E29" i="268" s="1"/>
  <c r="K30" i="268"/>
  <c r="O101" i="301"/>
  <c r="I100" i="301"/>
  <c r="F100" i="301" s="1"/>
  <c r="D102" i="301"/>
  <c r="T101" i="301"/>
  <c r="C102" i="301"/>
  <c r="H101" i="301"/>
  <c r="E101" i="301" s="1"/>
  <c r="K102" i="301"/>
  <c r="L103" i="301"/>
  <c r="M103" i="301"/>
  <c r="K104" i="298"/>
  <c r="P101" i="298"/>
  <c r="J100" i="298"/>
  <c r="G100" i="298" s="1"/>
  <c r="M105" i="298"/>
  <c r="D105" i="298"/>
  <c r="C102" i="298"/>
  <c r="T101" i="298"/>
  <c r="L103" i="298"/>
  <c r="O101" i="298"/>
  <c r="I100" i="298"/>
  <c r="F100" i="298" s="1"/>
  <c r="C103" i="292"/>
  <c r="D103" i="292"/>
  <c r="T102" i="292"/>
  <c r="K102" i="292"/>
  <c r="H101" i="292"/>
  <c r="E101" i="292" s="1"/>
  <c r="M102" i="292"/>
  <c r="J101" i="292"/>
  <c r="G101" i="292" s="1"/>
  <c r="L102" i="292"/>
  <c r="I101" i="292"/>
  <c r="F101" i="292" s="1"/>
  <c r="M102" i="289"/>
  <c r="J101" i="289"/>
  <c r="G101" i="289" s="1"/>
  <c r="H101" i="289"/>
  <c r="E101" i="289" s="1"/>
  <c r="K102" i="289"/>
  <c r="I101" i="289"/>
  <c r="F101" i="289" s="1"/>
  <c r="L102" i="289"/>
  <c r="C102" i="289"/>
  <c r="T102" i="289" s="1"/>
  <c r="D103" i="289"/>
  <c r="K103" i="286"/>
  <c r="T101" i="286"/>
  <c r="D102" i="286"/>
  <c r="N101" i="286"/>
  <c r="H100" i="286"/>
  <c r="E100" i="286" s="1"/>
  <c r="L103" i="286"/>
  <c r="M103" i="286"/>
  <c r="C102" i="286"/>
  <c r="P101" i="283"/>
  <c r="J100" i="283"/>
  <c r="G100" i="283" s="1"/>
  <c r="D104" i="283"/>
  <c r="L105" i="283"/>
  <c r="O101" i="283"/>
  <c r="I100" i="283"/>
  <c r="F100" i="283" s="1"/>
  <c r="C102" i="283"/>
  <c r="T101" i="283"/>
  <c r="M103" i="283"/>
  <c r="H101" i="283"/>
  <c r="E101" i="283" s="1"/>
  <c r="K102" i="283"/>
  <c r="K103" i="280"/>
  <c r="M103" i="280"/>
  <c r="P101" i="280"/>
  <c r="J100" i="280"/>
  <c r="G100" i="280" s="1"/>
  <c r="L103" i="280"/>
  <c r="C104" i="280"/>
  <c r="T102" i="280"/>
  <c r="D103" i="280"/>
  <c r="F101" i="277"/>
  <c r="E101" i="277"/>
  <c r="C102" i="277"/>
  <c r="T102" i="277" s="1"/>
  <c r="J103" i="277"/>
  <c r="M104" i="277"/>
  <c r="I102" i="277"/>
  <c r="T101" i="277"/>
  <c r="D103" i="277"/>
  <c r="C30" i="274"/>
  <c r="N29" i="274"/>
  <c r="H28" i="274"/>
  <c r="E28" i="274" s="1"/>
  <c r="D30" i="274"/>
  <c r="T29" i="274"/>
  <c r="K31" i="274"/>
  <c r="M32" i="274"/>
  <c r="L37" i="274"/>
  <c r="C105" i="271"/>
  <c r="K105" i="271"/>
  <c r="J101" i="271"/>
  <c r="G101" i="271" s="1"/>
  <c r="M102" i="271"/>
  <c r="N101" i="271"/>
  <c r="H100" i="271"/>
  <c r="E100" i="271" s="1"/>
  <c r="O101" i="271"/>
  <c r="I100" i="271"/>
  <c r="F100" i="271" s="1"/>
  <c r="L105" i="271"/>
  <c r="T101" i="271"/>
  <c r="D102" i="271"/>
  <c r="D33" i="268"/>
  <c r="O29" i="268"/>
  <c r="I28" i="268"/>
  <c r="F28" i="268" s="1"/>
  <c r="P29" i="268"/>
  <c r="J28" i="268"/>
  <c r="G28" i="268" s="1"/>
  <c r="M33" i="268"/>
  <c r="L32" i="268"/>
  <c r="C30" i="268"/>
  <c r="T29" i="268"/>
  <c r="D105" i="265"/>
  <c r="T104" i="265"/>
  <c r="M105" i="265"/>
  <c r="C105" i="265"/>
  <c r="L103" i="265"/>
  <c r="J100" i="265"/>
  <c r="G100" i="265" s="1"/>
  <c r="H100" i="265"/>
  <c r="E100" i="265" s="1"/>
  <c r="I100" i="265"/>
  <c r="F100" i="265" s="1"/>
  <c r="K103" i="265"/>
  <c r="K66" i="262"/>
  <c r="P64" i="262"/>
  <c r="J63" i="262"/>
  <c r="G63" i="262" s="1"/>
  <c r="C64" i="262"/>
  <c r="M66" i="262"/>
  <c r="T63" i="262"/>
  <c r="N63" i="262"/>
  <c r="H62" i="262"/>
  <c r="E62" i="262" s="1"/>
  <c r="D65" i="262"/>
  <c r="L67" i="262"/>
  <c r="I63" i="259"/>
  <c r="F63" i="259" s="1"/>
  <c r="D65" i="259"/>
  <c r="N63" i="259"/>
  <c r="H62" i="259"/>
  <c r="E62" i="259" s="1"/>
  <c r="W117" i="307" l="1"/>
  <c r="V101" i="268"/>
  <c r="W86" i="262"/>
  <c r="U70" i="259"/>
  <c r="O74" i="259"/>
  <c r="R234" i="319"/>
  <c r="V234" i="319" s="1"/>
  <c r="S114" i="319"/>
  <c r="W114" i="319" s="1"/>
  <c r="Q232" i="319"/>
  <c r="U232" i="319" s="1"/>
  <c r="W203" i="316"/>
  <c r="P202" i="316"/>
  <c r="P203" i="316" s="1"/>
  <c r="V203" i="316"/>
  <c r="V232" i="313"/>
  <c r="V105" i="310"/>
  <c r="U104" i="310"/>
  <c r="W105" i="310"/>
  <c r="P104" i="310"/>
  <c r="N103" i="310"/>
  <c r="H102" i="310"/>
  <c r="E102" i="310" s="1"/>
  <c r="P117" i="307"/>
  <c r="V204" i="307"/>
  <c r="U116" i="307"/>
  <c r="N106" i="283"/>
  <c r="W109" i="280"/>
  <c r="B104" i="268"/>
  <c r="W320" i="268"/>
  <c r="W321" i="268" s="1"/>
  <c r="O190" i="265"/>
  <c r="O191" i="265" s="1"/>
  <c r="N126" i="265"/>
  <c r="P360" i="265"/>
  <c r="P361" i="265" s="1"/>
  <c r="W75" i="259"/>
  <c r="V75" i="259"/>
  <c r="U129" i="304"/>
  <c r="Q298" i="292"/>
  <c r="R330" i="292"/>
  <c r="C205" i="319"/>
  <c r="C206" i="319" s="1"/>
  <c r="C192" i="304"/>
  <c r="C193" i="304" s="1"/>
  <c r="C194" i="304" s="1"/>
  <c r="N119" i="313"/>
  <c r="R272" i="289"/>
  <c r="V111" i="289"/>
  <c r="C125" i="313"/>
  <c r="O120" i="313"/>
  <c r="C141" i="310"/>
  <c r="C142" i="310" s="1"/>
  <c r="C125" i="307"/>
  <c r="Q130" i="304"/>
  <c r="N118" i="292"/>
  <c r="N41" i="268"/>
  <c r="M130" i="319"/>
  <c r="L108" i="319"/>
  <c r="O103" i="319"/>
  <c r="I102" i="319"/>
  <c r="F102" i="319" s="1"/>
  <c r="D107" i="319"/>
  <c r="T106" i="319"/>
  <c r="K104" i="319"/>
  <c r="H103" i="319"/>
  <c r="E103" i="319" s="1"/>
  <c r="D106" i="310"/>
  <c r="M104" i="310"/>
  <c r="J103" i="310"/>
  <c r="G103" i="310" s="1"/>
  <c r="O104" i="310"/>
  <c r="I103" i="310"/>
  <c r="F103" i="310" s="1"/>
  <c r="L110" i="310"/>
  <c r="T102" i="310"/>
  <c r="K105" i="310"/>
  <c r="L107" i="304"/>
  <c r="M106" i="304"/>
  <c r="O102" i="304"/>
  <c r="I101" i="304"/>
  <c r="F101" i="304" s="1"/>
  <c r="P102" i="304"/>
  <c r="J101" i="304"/>
  <c r="G101" i="304" s="1"/>
  <c r="N102" i="304"/>
  <c r="H101" i="304"/>
  <c r="E101" i="304" s="1"/>
  <c r="K106" i="304"/>
  <c r="D108" i="304"/>
  <c r="T107" i="304"/>
  <c r="V118" i="298"/>
  <c r="P119" i="292"/>
  <c r="W145" i="289"/>
  <c r="N112" i="289"/>
  <c r="P119" i="277"/>
  <c r="P103" i="319"/>
  <c r="J102" i="319"/>
  <c r="G102" i="319" s="1"/>
  <c r="O103" i="316"/>
  <c r="I102" i="316"/>
  <c r="F102" i="316" s="1"/>
  <c r="T102" i="316"/>
  <c r="N103" i="316"/>
  <c r="H102" i="316"/>
  <c r="E102" i="316" s="1"/>
  <c r="M104" i="316"/>
  <c r="J103" i="316"/>
  <c r="G103" i="316" s="1"/>
  <c r="C106" i="316"/>
  <c r="L107" i="316"/>
  <c r="K106" i="316"/>
  <c r="D110" i="316"/>
  <c r="T106" i="313"/>
  <c r="D107" i="313"/>
  <c r="M104" i="313"/>
  <c r="J103" i="313"/>
  <c r="G103" i="313" s="1"/>
  <c r="K104" i="313"/>
  <c r="H103" i="313"/>
  <c r="E103" i="313" s="1"/>
  <c r="L104" i="313"/>
  <c r="I103" i="313"/>
  <c r="F103" i="313" s="1"/>
  <c r="L107" i="307"/>
  <c r="D106" i="307"/>
  <c r="T105" i="307"/>
  <c r="M105" i="307"/>
  <c r="J104" i="307"/>
  <c r="G104" i="307" s="1"/>
  <c r="K107" i="307"/>
  <c r="N104" i="307"/>
  <c r="H103" i="307"/>
  <c r="E103" i="307" s="1"/>
  <c r="O104" i="307"/>
  <c r="I103" i="307"/>
  <c r="F103" i="307" s="1"/>
  <c r="W107" i="301"/>
  <c r="U118" i="292"/>
  <c r="U112" i="289"/>
  <c r="N102" i="280"/>
  <c r="H101" i="280"/>
  <c r="E101" i="280" s="1"/>
  <c r="O104" i="277"/>
  <c r="T64" i="262"/>
  <c r="P102" i="286"/>
  <c r="J101" i="286"/>
  <c r="G101" i="286" s="1"/>
  <c r="S120" i="292"/>
  <c r="S119" i="298"/>
  <c r="S108" i="301"/>
  <c r="N42" i="268"/>
  <c r="Q121" i="298"/>
  <c r="O102" i="280"/>
  <c r="I101" i="280"/>
  <c r="F101" i="280" s="1"/>
  <c r="Q108" i="301"/>
  <c r="P102" i="301"/>
  <c r="J101" i="301"/>
  <c r="G101" i="301" s="1"/>
  <c r="T63" i="259"/>
  <c r="R108" i="301"/>
  <c r="W119" i="292"/>
  <c r="Q113" i="289"/>
  <c r="P64" i="259"/>
  <c r="J63" i="259"/>
  <c r="G63" i="259" s="1"/>
  <c r="R119" i="298"/>
  <c r="W118" i="298"/>
  <c r="N102" i="298"/>
  <c r="H101" i="298"/>
  <c r="E101" i="298" s="1"/>
  <c r="V107" i="301"/>
  <c r="R112" i="289"/>
  <c r="P30" i="274"/>
  <c r="J29" i="274"/>
  <c r="G29" i="274" s="1"/>
  <c r="R122" i="292"/>
  <c r="S146" i="289"/>
  <c r="P114" i="271"/>
  <c r="N103" i="277"/>
  <c r="O121" i="292"/>
  <c r="N107" i="301"/>
  <c r="O64" i="262"/>
  <c r="I63" i="262"/>
  <c r="F63" i="262" s="1"/>
  <c r="V121" i="292"/>
  <c r="Q119" i="292"/>
  <c r="P145" i="289"/>
  <c r="O111" i="289"/>
  <c r="K31" i="268"/>
  <c r="H30" i="268"/>
  <c r="E30" i="268" s="1"/>
  <c r="O102" i="286"/>
  <c r="I101" i="286"/>
  <c r="F101" i="286" s="1"/>
  <c r="O30" i="274"/>
  <c r="I29" i="274"/>
  <c r="F29" i="274" s="1"/>
  <c r="L104" i="301"/>
  <c r="K103" i="301"/>
  <c r="H102" i="301"/>
  <c r="E102" i="301" s="1"/>
  <c r="C103" i="301"/>
  <c r="T102" i="301"/>
  <c r="D103" i="301"/>
  <c r="M104" i="301"/>
  <c r="O102" i="301"/>
  <c r="I101" i="301"/>
  <c r="F101" i="301" s="1"/>
  <c r="C103" i="298"/>
  <c r="T102" i="298"/>
  <c r="D106" i="298"/>
  <c r="M106" i="298"/>
  <c r="O102" i="298"/>
  <c r="I101" i="298"/>
  <c r="F101" i="298" s="1"/>
  <c r="L104" i="298"/>
  <c r="P102" i="298"/>
  <c r="J101" i="298"/>
  <c r="G101" i="298" s="1"/>
  <c r="K105" i="298"/>
  <c r="I102" i="292"/>
  <c r="F102" i="292" s="1"/>
  <c r="L103" i="292"/>
  <c r="J102" i="292"/>
  <c r="G102" i="292" s="1"/>
  <c r="M103" i="292"/>
  <c r="K103" i="292"/>
  <c r="H102" i="292"/>
  <c r="E102" i="292" s="1"/>
  <c r="T103" i="292"/>
  <c r="D104" i="292"/>
  <c r="C104" i="292"/>
  <c r="C103" i="289"/>
  <c r="T103" i="289" s="1"/>
  <c r="L103" i="289"/>
  <c r="I102" i="289"/>
  <c r="F102" i="289" s="1"/>
  <c r="D104" i="289"/>
  <c r="K103" i="289"/>
  <c r="H102" i="289"/>
  <c r="E102" i="289" s="1"/>
  <c r="J102" i="289"/>
  <c r="G102" i="289" s="1"/>
  <c r="M103" i="289"/>
  <c r="M104" i="286"/>
  <c r="L104" i="286"/>
  <c r="D103" i="286"/>
  <c r="T102" i="286"/>
  <c r="C103" i="286"/>
  <c r="N102" i="286"/>
  <c r="H101" i="286"/>
  <c r="E101" i="286" s="1"/>
  <c r="K104" i="286"/>
  <c r="C103" i="283"/>
  <c r="T102" i="283"/>
  <c r="O102" i="283"/>
  <c r="I101" i="283"/>
  <c r="F101" i="283" s="1"/>
  <c r="H102" i="283"/>
  <c r="E102" i="283" s="1"/>
  <c r="K103" i="283"/>
  <c r="L106" i="283"/>
  <c r="M104" i="283"/>
  <c r="D105" i="283"/>
  <c r="P102" i="283"/>
  <c r="J101" i="283"/>
  <c r="G101" i="283" s="1"/>
  <c r="C105" i="280"/>
  <c r="L104" i="280"/>
  <c r="P102" i="280"/>
  <c r="J101" i="280"/>
  <c r="G101" i="280" s="1"/>
  <c r="M104" i="280"/>
  <c r="T103" i="280"/>
  <c r="D104" i="280"/>
  <c r="K104" i="280"/>
  <c r="G102" i="277"/>
  <c r="I103" i="277"/>
  <c r="J104" i="277"/>
  <c r="M105" i="277"/>
  <c r="F102" i="277"/>
  <c r="C103" i="277"/>
  <c r="T103" i="277" s="1"/>
  <c r="E102" i="277"/>
  <c r="D104" i="277"/>
  <c r="K32" i="274"/>
  <c r="M33" i="274"/>
  <c r="D31" i="274"/>
  <c r="T30" i="274"/>
  <c r="N30" i="274"/>
  <c r="H29" i="274"/>
  <c r="E29" i="274" s="1"/>
  <c r="C31" i="274"/>
  <c r="L38" i="274"/>
  <c r="N102" i="271"/>
  <c r="H101" i="271"/>
  <c r="E101" i="271" s="1"/>
  <c r="O102" i="271"/>
  <c r="I101" i="271"/>
  <c r="F101" i="271" s="1"/>
  <c r="J102" i="271"/>
  <c r="G102" i="271" s="1"/>
  <c r="M103" i="271"/>
  <c r="K106" i="271"/>
  <c r="D103" i="271"/>
  <c r="T102" i="271"/>
  <c r="L106" i="271"/>
  <c r="C106" i="271"/>
  <c r="P30" i="268"/>
  <c r="J29" i="268"/>
  <c r="G29" i="268" s="1"/>
  <c r="O30" i="268"/>
  <c r="I29" i="268"/>
  <c r="F29" i="268" s="1"/>
  <c r="D34" i="268"/>
  <c r="C31" i="268"/>
  <c r="T30" i="268"/>
  <c r="M34" i="268"/>
  <c r="L33" i="268"/>
  <c r="L104" i="265"/>
  <c r="C106" i="265"/>
  <c r="J101" i="265"/>
  <c r="G101" i="265" s="1"/>
  <c r="K104" i="265"/>
  <c r="M106" i="265"/>
  <c r="I101" i="265"/>
  <c r="F101" i="265" s="1"/>
  <c r="H101" i="265"/>
  <c r="E101" i="265" s="1"/>
  <c r="T105" i="265"/>
  <c r="D106" i="265"/>
  <c r="N64" i="262"/>
  <c r="H63" i="262"/>
  <c r="E63" i="262" s="1"/>
  <c r="M67" i="262"/>
  <c r="L68" i="262"/>
  <c r="C65" i="262"/>
  <c r="D66" i="262"/>
  <c r="P65" i="262"/>
  <c r="J64" i="262"/>
  <c r="G64" i="262" s="1"/>
  <c r="K67" i="262"/>
  <c r="D66" i="259"/>
  <c r="I64" i="259"/>
  <c r="F64" i="259" s="1"/>
  <c r="N64" i="259"/>
  <c r="H63" i="259"/>
  <c r="E63" i="259" s="1"/>
  <c r="U233" i="319" l="1"/>
  <c r="N232" i="319"/>
  <c r="N233" i="319" s="1"/>
  <c r="V102" i="268"/>
  <c r="W87" i="262"/>
  <c r="U71" i="259"/>
  <c r="S115" i="319"/>
  <c r="W115" i="319" s="1"/>
  <c r="R235" i="319"/>
  <c r="V235" i="319" s="1"/>
  <c r="Q233" i="319"/>
  <c r="V204" i="316"/>
  <c r="W204" i="316"/>
  <c r="V233" i="313"/>
  <c r="W106" i="310"/>
  <c r="U105" i="310"/>
  <c r="N104" i="310"/>
  <c r="H103" i="310"/>
  <c r="E103" i="310" s="1"/>
  <c r="P105" i="310"/>
  <c r="V106" i="310"/>
  <c r="U117" i="307"/>
  <c r="V205" i="307"/>
  <c r="P118" i="307"/>
  <c r="N107" i="283"/>
  <c r="W110" i="280"/>
  <c r="B105" i="268"/>
  <c r="N127" i="265"/>
  <c r="O192" i="265"/>
  <c r="V76" i="259"/>
  <c r="O75" i="259"/>
  <c r="W76" i="259"/>
  <c r="C195" i="304"/>
  <c r="R331" i="292"/>
  <c r="O121" i="313"/>
  <c r="C207" i="319"/>
  <c r="C208" i="319" s="1"/>
  <c r="C209" i="319" s="1"/>
  <c r="C210" i="319" s="1"/>
  <c r="C211" i="319" s="1"/>
  <c r="C212" i="319" s="1"/>
  <c r="C213" i="319" s="1"/>
  <c r="Q299" i="292"/>
  <c r="N108" i="301"/>
  <c r="R273" i="289"/>
  <c r="P120" i="277"/>
  <c r="P124" i="313"/>
  <c r="C126" i="313"/>
  <c r="N120" i="313"/>
  <c r="N121" i="313" s="1"/>
  <c r="C143" i="310"/>
  <c r="C126" i="307"/>
  <c r="Q131" i="304"/>
  <c r="U130" i="304"/>
  <c r="N104" i="277"/>
  <c r="T65" i="262"/>
  <c r="M131" i="319"/>
  <c r="K105" i="319"/>
  <c r="H104" i="319"/>
  <c r="E104" i="319" s="1"/>
  <c r="D108" i="319"/>
  <c r="T107" i="319"/>
  <c r="O104" i="319"/>
  <c r="I103" i="319"/>
  <c r="F103" i="319" s="1"/>
  <c r="L109" i="319"/>
  <c r="T103" i="310"/>
  <c r="L111" i="310"/>
  <c r="M105" i="310"/>
  <c r="J104" i="310"/>
  <c r="G104" i="310" s="1"/>
  <c r="K106" i="310"/>
  <c r="D107" i="310"/>
  <c r="O105" i="310"/>
  <c r="I104" i="310"/>
  <c r="F104" i="310" s="1"/>
  <c r="D109" i="304"/>
  <c r="T108" i="304"/>
  <c r="O103" i="304"/>
  <c r="I102" i="304"/>
  <c r="F102" i="304" s="1"/>
  <c r="K107" i="304"/>
  <c r="N103" i="304"/>
  <c r="H102" i="304"/>
  <c r="E102" i="304" s="1"/>
  <c r="M107" i="304"/>
  <c r="P103" i="304"/>
  <c r="J102" i="304"/>
  <c r="G102" i="304" s="1"/>
  <c r="L108" i="304"/>
  <c r="W108" i="301"/>
  <c r="W119" i="298"/>
  <c r="V122" i="292"/>
  <c r="U113" i="289"/>
  <c r="H103" i="277"/>
  <c r="E103" i="277" s="1"/>
  <c r="P115" i="271"/>
  <c r="P104" i="319"/>
  <c r="J103" i="319"/>
  <c r="G103" i="319" s="1"/>
  <c r="D111" i="316"/>
  <c r="M105" i="316"/>
  <c r="J104" i="316"/>
  <c r="G104" i="316" s="1"/>
  <c r="K107" i="316"/>
  <c r="N104" i="316"/>
  <c r="H103" i="316"/>
  <c r="E103" i="316" s="1"/>
  <c r="L108" i="316"/>
  <c r="T103" i="316"/>
  <c r="C107" i="316"/>
  <c r="O104" i="316"/>
  <c r="I103" i="316"/>
  <c r="F103" i="316" s="1"/>
  <c r="L105" i="313"/>
  <c r="I104" i="313"/>
  <c r="F104" i="313" s="1"/>
  <c r="H104" i="313"/>
  <c r="E104" i="313" s="1"/>
  <c r="K105" i="313"/>
  <c r="M105" i="313"/>
  <c r="J104" i="313"/>
  <c r="G104" i="313" s="1"/>
  <c r="D108" i="313"/>
  <c r="T107" i="313"/>
  <c r="K108" i="307"/>
  <c r="M106" i="307"/>
  <c r="J105" i="307"/>
  <c r="G105" i="307" s="1"/>
  <c r="O105" i="307"/>
  <c r="I104" i="307"/>
  <c r="F104" i="307" s="1"/>
  <c r="D107" i="307"/>
  <c r="T106" i="307"/>
  <c r="N105" i="307"/>
  <c r="H104" i="307"/>
  <c r="E104" i="307" s="1"/>
  <c r="L108" i="307"/>
  <c r="V108" i="301"/>
  <c r="P146" i="289"/>
  <c r="N103" i="280"/>
  <c r="H102" i="280"/>
  <c r="E102" i="280" s="1"/>
  <c r="R113" i="289"/>
  <c r="Q122" i="298"/>
  <c r="O65" i="262"/>
  <c r="I64" i="262"/>
  <c r="F64" i="262" s="1"/>
  <c r="S121" i="292"/>
  <c r="Q120" i="292"/>
  <c r="S147" i="289"/>
  <c r="P31" i="274"/>
  <c r="J30" i="274"/>
  <c r="G30" i="274" s="1"/>
  <c r="R120" i="298"/>
  <c r="Q114" i="289"/>
  <c r="U114" i="289" s="1"/>
  <c r="T64" i="259"/>
  <c r="O122" i="292"/>
  <c r="U119" i="292"/>
  <c r="P121" i="277"/>
  <c r="N103" i="298"/>
  <c r="H102" i="298"/>
  <c r="E102" i="298" s="1"/>
  <c r="W120" i="292"/>
  <c r="P103" i="286"/>
  <c r="J102" i="286"/>
  <c r="G102" i="286" s="1"/>
  <c r="P120" i="292"/>
  <c r="W146" i="289"/>
  <c r="Q109" i="301"/>
  <c r="N109" i="301" s="1"/>
  <c r="O112" i="289"/>
  <c r="R123" i="292"/>
  <c r="R109" i="301"/>
  <c r="V112" i="289"/>
  <c r="O105" i="277"/>
  <c r="V119" i="298"/>
  <c r="U121" i="298"/>
  <c r="N43" i="268"/>
  <c r="U108" i="301"/>
  <c r="O103" i="280"/>
  <c r="I102" i="280"/>
  <c r="F102" i="280" s="1"/>
  <c r="P65" i="259"/>
  <c r="J64" i="259"/>
  <c r="G64" i="259" s="1"/>
  <c r="S109" i="301"/>
  <c r="W109" i="301" s="1"/>
  <c r="N119" i="292"/>
  <c r="P103" i="301"/>
  <c r="J102" i="301"/>
  <c r="G102" i="301" s="1"/>
  <c r="N113" i="289"/>
  <c r="S120" i="298"/>
  <c r="O103" i="286"/>
  <c r="I102" i="286"/>
  <c r="F102" i="286" s="1"/>
  <c r="G103" i="277"/>
  <c r="O31" i="274"/>
  <c r="I30" i="274"/>
  <c r="F30" i="274" s="1"/>
  <c r="K32" i="268"/>
  <c r="H31" i="268"/>
  <c r="E31" i="268" s="1"/>
  <c r="M105" i="301"/>
  <c r="D104" i="301"/>
  <c r="T103" i="301"/>
  <c r="C104" i="301"/>
  <c r="K104" i="301"/>
  <c r="H103" i="301"/>
  <c r="E103" i="301" s="1"/>
  <c r="L105" i="301"/>
  <c r="O103" i="301"/>
  <c r="I102" i="301"/>
  <c r="F102" i="301" s="1"/>
  <c r="M107" i="298"/>
  <c r="O103" i="298"/>
  <c r="I102" i="298"/>
  <c r="F102" i="298" s="1"/>
  <c r="D107" i="298"/>
  <c r="K106" i="298"/>
  <c r="P103" i="298"/>
  <c r="J102" i="298"/>
  <c r="G102" i="298" s="1"/>
  <c r="L105" i="298"/>
  <c r="C104" i="298"/>
  <c r="T103" i="298"/>
  <c r="C105" i="292"/>
  <c r="T104" i="292"/>
  <c r="D105" i="292"/>
  <c r="H103" i="292"/>
  <c r="E103" i="292" s="1"/>
  <c r="K104" i="292"/>
  <c r="J103" i="292"/>
  <c r="G103" i="292" s="1"/>
  <c r="M104" i="292"/>
  <c r="L104" i="292"/>
  <c r="I103" i="292"/>
  <c r="F103" i="292" s="1"/>
  <c r="M104" i="289"/>
  <c r="J103" i="289"/>
  <c r="G103" i="289" s="1"/>
  <c r="K104" i="289"/>
  <c r="H103" i="289"/>
  <c r="E103" i="289" s="1"/>
  <c r="D105" i="289"/>
  <c r="L104" i="289"/>
  <c r="I103" i="289"/>
  <c r="F103" i="289" s="1"/>
  <c r="C104" i="289"/>
  <c r="N103" i="286"/>
  <c r="H102" i="286"/>
  <c r="E102" i="286" s="1"/>
  <c r="C104" i="286"/>
  <c r="L105" i="286"/>
  <c r="D104" i="286"/>
  <c r="T103" i="286"/>
  <c r="K105" i="286"/>
  <c r="M105" i="286"/>
  <c r="L107" i="283"/>
  <c r="H103" i="283"/>
  <c r="E103" i="283" s="1"/>
  <c r="K104" i="283"/>
  <c r="O103" i="283"/>
  <c r="I102" i="283"/>
  <c r="F102" i="283" s="1"/>
  <c r="P103" i="283"/>
  <c r="J102" i="283"/>
  <c r="G102" i="283" s="1"/>
  <c r="D106" i="283"/>
  <c r="C104" i="283"/>
  <c r="T103" i="283"/>
  <c r="M105" i="283"/>
  <c r="T104" i="280"/>
  <c r="D105" i="280"/>
  <c r="M105" i="280"/>
  <c r="P103" i="280"/>
  <c r="J102" i="280"/>
  <c r="G102" i="280" s="1"/>
  <c r="L105" i="280"/>
  <c r="C106" i="280"/>
  <c r="K105" i="280"/>
  <c r="D105" i="277"/>
  <c r="M106" i="277"/>
  <c r="J105" i="277"/>
  <c r="I104" i="277"/>
  <c r="L105" i="277"/>
  <c r="K105" i="277"/>
  <c r="H104" i="277"/>
  <c r="F103" i="277"/>
  <c r="C104" i="277"/>
  <c r="N31" i="274"/>
  <c r="H30" i="274"/>
  <c r="E30" i="274" s="1"/>
  <c r="C32" i="274"/>
  <c r="T31" i="274"/>
  <c r="D32" i="274"/>
  <c r="M34" i="274"/>
  <c r="K33" i="274"/>
  <c r="L39" i="274"/>
  <c r="K107" i="271"/>
  <c r="M104" i="271"/>
  <c r="J103" i="271"/>
  <c r="G103" i="271" s="1"/>
  <c r="C107" i="271"/>
  <c r="T103" i="271"/>
  <c r="D104" i="271"/>
  <c r="L107" i="271"/>
  <c r="O103" i="271"/>
  <c r="I102" i="271"/>
  <c r="F102" i="271" s="1"/>
  <c r="N103" i="271"/>
  <c r="H102" i="271"/>
  <c r="E102" i="271" s="1"/>
  <c r="D35" i="268"/>
  <c r="C32" i="268"/>
  <c r="T31" i="268"/>
  <c r="L34" i="268"/>
  <c r="P31" i="268"/>
  <c r="J30" i="268"/>
  <c r="G30" i="268" s="1"/>
  <c r="O31" i="268"/>
  <c r="I30" i="268"/>
  <c r="F30" i="268" s="1"/>
  <c r="M35" i="268"/>
  <c r="I102" i="265"/>
  <c r="F102" i="265" s="1"/>
  <c r="K105" i="265"/>
  <c r="T106" i="265"/>
  <c r="D107" i="265"/>
  <c r="J102" i="265"/>
  <c r="G102" i="265" s="1"/>
  <c r="H102" i="265"/>
  <c r="E102" i="265" s="1"/>
  <c r="L105" i="265"/>
  <c r="M107" i="265"/>
  <c r="C107" i="265"/>
  <c r="C66" i="262"/>
  <c r="T66" i="262" s="1"/>
  <c r="D67" i="262"/>
  <c r="M68" i="262"/>
  <c r="K68" i="262"/>
  <c r="L69" i="262"/>
  <c r="P66" i="262"/>
  <c r="J65" i="262"/>
  <c r="G65" i="262" s="1"/>
  <c r="N65" i="262"/>
  <c r="H64" i="262"/>
  <c r="E64" i="262" s="1"/>
  <c r="I65" i="259"/>
  <c r="F65" i="259" s="1"/>
  <c r="D67" i="259"/>
  <c r="N65" i="259"/>
  <c r="H64" i="259"/>
  <c r="E64" i="259" s="1"/>
  <c r="W120" i="298" l="1"/>
  <c r="U234" i="319"/>
  <c r="W118" i="307"/>
  <c r="P116" i="271"/>
  <c r="V103" i="268"/>
  <c r="W88" i="262"/>
  <c r="O76" i="259"/>
  <c r="R236" i="319"/>
  <c r="V236" i="319" s="1"/>
  <c r="N234" i="319"/>
  <c r="S116" i="319"/>
  <c r="W116" i="319" s="1"/>
  <c r="Q234" i="319"/>
  <c r="W205" i="316"/>
  <c r="P204" i="316"/>
  <c r="P205" i="316" s="1"/>
  <c r="V205" i="316"/>
  <c r="V234" i="313"/>
  <c r="P106" i="310"/>
  <c r="N105" i="310"/>
  <c r="H104" i="310"/>
  <c r="E104" i="310" s="1"/>
  <c r="V107" i="310"/>
  <c r="U106" i="310"/>
  <c r="W107" i="310"/>
  <c r="V206" i="307"/>
  <c r="U118" i="307"/>
  <c r="W111" i="280"/>
  <c r="B106" i="268"/>
  <c r="W322" i="268"/>
  <c r="W323" i="268" s="1"/>
  <c r="N128" i="265"/>
  <c r="P362" i="265"/>
  <c r="U72" i="259"/>
  <c r="W77" i="259"/>
  <c r="V77" i="259"/>
  <c r="P125" i="313"/>
  <c r="R332" i="292"/>
  <c r="Q300" i="292"/>
  <c r="O122" i="313"/>
  <c r="C196" i="304"/>
  <c r="C197" i="304" s="1"/>
  <c r="C214" i="319"/>
  <c r="C215" i="319" s="1"/>
  <c r="U131" i="304"/>
  <c r="R274" i="289"/>
  <c r="C127" i="313"/>
  <c r="C144" i="310"/>
  <c r="C145" i="310" s="1"/>
  <c r="C127" i="307"/>
  <c r="Q132" i="304"/>
  <c r="V123" i="292"/>
  <c r="N120" i="292"/>
  <c r="M132" i="319"/>
  <c r="L110" i="319"/>
  <c r="O105" i="319"/>
  <c r="I104" i="319"/>
  <c r="F104" i="319" s="1"/>
  <c r="T108" i="319"/>
  <c r="D109" i="319"/>
  <c r="K106" i="319"/>
  <c r="H105" i="319"/>
  <c r="E105" i="319" s="1"/>
  <c r="O106" i="310"/>
  <c r="I105" i="310"/>
  <c r="F105" i="310" s="1"/>
  <c r="D108" i="310"/>
  <c r="T104" i="310"/>
  <c r="M106" i="310"/>
  <c r="J105" i="310"/>
  <c r="G105" i="310" s="1"/>
  <c r="L112" i="310"/>
  <c r="K107" i="310"/>
  <c r="L109" i="304"/>
  <c r="K108" i="304"/>
  <c r="P104" i="304"/>
  <c r="J103" i="304"/>
  <c r="G103" i="304" s="1"/>
  <c r="M108" i="304"/>
  <c r="O104" i="304"/>
  <c r="I103" i="304"/>
  <c r="F103" i="304" s="1"/>
  <c r="N104" i="304"/>
  <c r="H103" i="304"/>
  <c r="E103" i="304" s="1"/>
  <c r="D110" i="304"/>
  <c r="T109" i="304"/>
  <c r="V109" i="301"/>
  <c r="U109" i="301"/>
  <c r="U122" i="298"/>
  <c r="O113" i="289"/>
  <c r="P147" i="289"/>
  <c r="P105" i="319"/>
  <c r="J104" i="319"/>
  <c r="G104" i="319" s="1"/>
  <c r="O105" i="316"/>
  <c r="I104" i="316"/>
  <c r="F104" i="316" s="1"/>
  <c r="N105" i="316"/>
  <c r="H104" i="316"/>
  <c r="E104" i="316" s="1"/>
  <c r="K108" i="316"/>
  <c r="C108" i="316"/>
  <c r="T104" i="316"/>
  <c r="M106" i="316"/>
  <c r="J105" i="316"/>
  <c r="G105" i="316" s="1"/>
  <c r="L109" i="316"/>
  <c r="D112" i="316"/>
  <c r="T108" i="313"/>
  <c r="D109" i="313"/>
  <c r="M106" i="313"/>
  <c r="J105" i="313"/>
  <c r="G105" i="313" s="1"/>
  <c r="H105" i="313"/>
  <c r="E105" i="313" s="1"/>
  <c r="K106" i="313"/>
  <c r="L106" i="313"/>
  <c r="I105" i="313"/>
  <c r="F105" i="313" s="1"/>
  <c r="T107" i="307"/>
  <c r="D108" i="307"/>
  <c r="O106" i="307"/>
  <c r="I105" i="307"/>
  <c r="F105" i="307" s="1"/>
  <c r="L109" i="307"/>
  <c r="M107" i="307"/>
  <c r="J106" i="307"/>
  <c r="G106" i="307" s="1"/>
  <c r="N106" i="307"/>
  <c r="H105" i="307"/>
  <c r="E105" i="307" s="1"/>
  <c r="K109" i="307"/>
  <c r="V120" i="298"/>
  <c r="P121" i="292"/>
  <c r="W121" i="292"/>
  <c r="N114" i="289"/>
  <c r="W147" i="289"/>
  <c r="N104" i="280"/>
  <c r="H103" i="280"/>
  <c r="E103" i="280" s="1"/>
  <c r="N105" i="277"/>
  <c r="H105" i="277" s="1"/>
  <c r="V113" i="289"/>
  <c r="S148" i="289"/>
  <c r="N44" i="268"/>
  <c r="O123" i="292"/>
  <c r="R121" i="298"/>
  <c r="R110" i="301"/>
  <c r="S122" i="292"/>
  <c r="S110" i="301"/>
  <c r="P104" i="286"/>
  <c r="J103" i="286"/>
  <c r="G103" i="286" s="1"/>
  <c r="N104" i="298"/>
  <c r="H103" i="298"/>
  <c r="E103" i="298" s="1"/>
  <c r="R114" i="289"/>
  <c r="P104" i="301"/>
  <c r="J103" i="301"/>
  <c r="G103" i="301" s="1"/>
  <c r="R124" i="292"/>
  <c r="S121" i="298"/>
  <c r="Q121" i="292"/>
  <c r="Q123" i="298"/>
  <c r="O104" i="280"/>
  <c r="I103" i="280"/>
  <c r="F103" i="280" s="1"/>
  <c r="P32" i="274"/>
  <c r="J31" i="274"/>
  <c r="G31" i="274" s="1"/>
  <c r="O106" i="277"/>
  <c r="Q110" i="301"/>
  <c r="T65" i="259"/>
  <c r="P66" i="259"/>
  <c r="J65" i="259"/>
  <c r="G65" i="259" s="1"/>
  <c r="U120" i="292"/>
  <c r="O66" i="262"/>
  <c r="I65" i="262"/>
  <c r="F65" i="262" s="1"/>
  <c r="Q115" i="289"/>
  <c r="K33" i="268"/>
  <c r="H32" i="268"/>
  <c r="E32" i="268" s="1"/>
  <c r="O32" i="274"/>
  <c r="I31" i="274"/>
  <c r="F31" i="274" s="1"/>
  <c r="O104" i="286"/>
  <c r="I103" i="286"/>
  <c r="F103" i="286" s="1"/>
  <c r="K105" i="301"/>
  <c r="H104" i="301"/>
  <c r="E104" i="301" s="1"/>
  <c r="L106" i="301"/>
  <c r="C105" i="301"/>
  <c r="T104" i="301"/>
  <c r="D105" i="301"/>
  <c r="O104" i="301"/>
  <c r="I103" i="301"/>
  <c r="F103" i="301" s="1"/>
  <c r="M106" i="301"/>
  <c r="P104" i="298"/>
  <c r="J103" i="298"/>
  <c r="G103" i="298" s="1"/>
  <c r="K107" i="298"/>
  <c r="L106" i="298"/>
  <c r="D108" i="298"/>
  <c r="O104" i="298"/>
  <c r="I103" i="298"/>
  <c r="F103" i="298" s="1"/>
  <c r="C105" i="298"/>
  <c r="T104" i="298"/>
  <c r="M108" i="298"/>
  <c r="L105" i="292"/>
  <c r="I104" i="292"/>
  <c r="F104" i="292" s="1"/>
  <c r="H104" i="292"/>
  <c r="E104" i="292" s="1"/>
  <c r="K105" i="292"/>
  <c r="J104" i="292"/>
  <c r="G104" i="292" s="1"/>
  <c r="M105" i="292"/>
  <c r="D106" i="292"/>
  <c r="T105" i="292"/>
  <c r="C106" i="292"/>
  <c r="C105" i="289"/>
  <c r="T105" i="289" s="1"/>
  <c r="I104" i="289"/>
  <c r="F104" i="289" s="1"/>
  <c r="L105" i="289"/>
  <c r="T104" i="289"/>
  <c r="D106" i="289"/>
  <c r="H104" i="289"/>
  <c r="E104" i="289" s="1"/>
  <c r="K105" i="289"/>
  <c r="M105" i="289"/>
  <c r="J104" i="289"/>
  <c r="G104" i="289" s="1"/>
  <c r="K106" i="286"/>
  <c r="L106" i="286"/>
  <c r="T104" i="286"/>
  <c r="D105" i="286"/>
  <c r="C105" i="286"/>
  <c r="M106" i="286"/>
  <c r="N104" i="286"/>
  <c r="H103" i="286"/>
  <c r="E103" i="286" s="1"/>
  <c r="D107" i="283"/>
  <c r="P104" i="283"/>
  <c r="J103" i="283"/>
  <c r="G103" i="283" s="1"/>
  <c r="M106" i="283"/>
  <c r="O104" i="283"/>
  <c r="I103" i="283"/>
  <c r="F103" i="283" s="1"/>
  <c r="K105" i="283"/>
  <c r="H104" i="283"/>
  <c r="E104" i="283" s="1"/>
  <c r="C105" i="283"/>
  <c r="T104" i="283"/>
  <c r="L108" i="283"/>
  <c r="C107" i="280"/>
  <c r="L106" i="280"/>
  <c r="P104" i="280"/>
  <c r="J103" i="280"/>
  <c r="G103" i="280" s="1"/>
  <c r="M106" i="280"/>
  <c r="D106" i="280"/>
  <c r="T105" i="280"/>
  <c r="K106" i="280"/>
  <c r="C105" i="277"/>
  <c r="G105" i="277" s="1"/>
  <c r="E104" i="277"/>
  <c r="F104" i="277"/>
  <c r="K106" i="277"/>
  <c r="I105" i="277"/>
  <c r="L106" i="277"/>
  <c r="G104" i="277"/>
  <c r="T104" i="277"/>
  <c r="M107" i="277"/>
  <c r="J106" i="277"/>
  <c r="D106" i="277"/>
  <c r="M35" i="274"/>
  <c r="K34" i="274"/>
  <c r="T32" i="274"/>
  <c r="D33" i="274"/>
  <c r="C33" i="274"/>
  <c r="L40" i="274"/>
  <c r="N32" i="274"/>
  <c r="H31" i="274"/>
  <c r="E31" i="274" s="1"/>
  <c r="N104" i="271"/>
  <c r="H103" i="271"/>
  <c r="E103" i="271" s="1"/>
  <c r="D105" i="271"/>
  <c r="T104" i="271"/>
  <c r="C108" i="271"/>
  <c r="O104" i="271"/>
  <c r="I103" i="271"/>
  <c r="F103" i="271" s="1"/>
  <c r="M105" i="271"/>
  <c r="J104" i="271"/>
  <c r="G104" i="271" s="1"/>
  <c r="L108" i="271"/>
  <c r="K108" i="271"/>
  <c r="L35" i="268"/>
  <c r="C33" i="268"/>
  <c r="T32" i="268"/>
  <c r="P32" i="268"/>
  <c r="J31" i="268"/>
  <c r="G31" i="268" s="1"/>
  <c r="M36" i="268"/>
  <c r="O32" i="268"/>
  <c r="I31" i="268"/>
  <c r="F31" i="268" s="1"/>
  <c r="D36" i="268"/>
  <c r="T107" i="265"/>
  <c r="D108" i="265"/>
  <c r="H103" i="265"/>
  <c r="E103" i="265" s="1"/>
  <c r="J103" i="265"/>
  <c r="G103" i="265" s="1"/>
  <c r="C108" i="265"/>
  <c r="K106" i="265"/>
  <c r="M108" i="265"/>
  <c r="L106" i="265"/>
  <c r="I103" i="265"/>
  <c r="F103" i="265" s="1"/>
  <c r="K69" i="262"/>
  <c r="M69" i="262"/>
  <c r="N66" i="262"/>
  <c r="H65" i="262"/>
  <c r="E65" i="262" s="1"/>
  <c r="C67" i="262"/>
  <c r="L70" i="262"/>
  <c r="D68" i="262"/>
  <c r="P67" i="262"/>
  <c r="J66" i="262"/>
  <c r="G66" i="262" s="1"/>
  <c r="D68" i="259"/>
  <c r="I66" i="259"/>
  <c r="F66" i="259" s="1"/>
  <c r="N66" i="259"/>
  <c r="H65" i="259"/>
  <c r="E65" i="259" s="1"/>
  <c r="U235" i="319" l="1"/>
  <c r="W119" i="307"/>
  <c r="W120" i="307" s="1"/>
  <c r="V104" i="268"/>
  <c r="W89" i="262"/>
  <c r="U73" i="259"/>
  <c r="O77" i="259"/>
  <c r="S117" i="319"/>
  <c r="W117" i="319" s="1"/>
  <c r="N235" i="319"/>
  <c r="R237" i="319"/>
  <c r="V237" i="319" s="1"/>
  <c r="Q235" i="319"/>
  <c r="V206" i="316"/>
  <c r="W206" i="316"/>
  <c r="V235" i="313"/>
  <c r="V108" i="310"/>
  <c r="W108" i="310"/>
  <c r="P107" i="310"/>
  <c r="P108" i="310" s="1"/>
  <c r="N106" i="310"/>
  <c r="H105" i="310"/>
  <c r="E105" i="310" s="1"/>
  <c r="U107" i="310"/>
  <c r="V207" i="307"/>
  <c r="P119" i="307"/>
  <c r="P120" i="307" s="1"/>
  <c r="U119" i="307"/>
  <c r="N108" i="283"/>
  <c r="N109" i="283" s="1"/>
  <c r="W112" i="280"/>
  <c r="B107" i="268"/>
  <c r="N129" i="265"/>
  <c r="P363" i="265"/>
  <c r="P364" i="265" s="1"/>
  <c r="O193" i="265"/>
  <c r="O194" i="265" s="1"/>
  <c r="V78" i="259"/>
  <c r="W78" i="259"/>
  <c r="Q301" i="292"/>
  <c r="C216" i="319"/>
  <c r="C217" i="319" s="1"/>
  <c r="R333" i="292"/>
  <c r="C198" i="304"/>
  <c r="C199" i="304" s="1"/>
  <c r="C200" i="304" s="1"/>
  <c r="V110" i="301"/>
  <c r="R275" i="289"/>
  <c r="N122" i="313"/>
  <c r="P126" i="313"/>
  <c r="C128" i="313"/>
  <c r="O123" i="313"/>
  <c r="C146" i="310"/>
  <c r="C147" i="310" s="1"/>
  <c r="C148" i="310" s="1"/>
  <c r="C149" i="310" s="1"/>
  <c r="C150" i="310" s="1"/>
  <c r="C151" i="310" s="1"/>
  <c r="C152" i="310" s="1"/>
  <c r="C153" i="310" s="1"/>
  <c r="C154" i="310" s="1"/>
  <c r="C155" i="310" s="1"/>
  <c r="C156" i="310" s="1"/>
  <c r="C157" i="310" s="1"/>
  <c r="C158" i="310" s="1"/>
  <c r="C159" i="310" s="1"/>
  <c r="C160" i="310" s="1"/>
  <c r="C161" i="310" s="1"/>
  <c r="C162" i="310" s="1"/>
  <c r="C163" i="310" s="1"/>
  <c r="C164" i="310" s="1"/>
  <c r="C165" i="310" s="1"/>
  <c r="C166" i="310" s="1"/>
  <c r="C167" i="310" s="1"/>
  <c r="C168" i="310" s="1"/>
  <c r="C169" i="310" s="1"/>
  <c r="C170" i="310" s="1"/>
  <c r="C171" i="310" s="1"/>
  <c r="C172" i="310" s="1"/>
  <c r="C173" i="310" s="1"/>
  <c r="C174" i="310" s="1"/>
  <c r="C175" i="310" s="1"/>
  <c r="C176" i="310" s="1"/>
  <c r="C177" i="310" s="1"/>
  <c r="C178" i="310" s="1"/>
  <c r="C179" i="310" s="1"/>
  <c r="C180" i="310" s="1"/>
  <c r="C182" i="310" s="1"/>
  <c r="C183" i="310" s="1"/>
  <c r="C184" i="310" s="1"/>
  <c r="C185" i="310" s="1"/>
  <c r="C186" i="310" s="1"/>
  <c r="C187" i="310" s="1"/>
  <c r="C188" i="310" s="1"/>
  <c r="C189" i="310" s="1"/>
  <c r="C190" i="310" s="1"/>
  <c r="C191" i="310" s="1"/>
  <c r="C192" i="310" s="1"/>
  <c r="C193" i="310" s="1"/>
  <c r="C194" i="310" s="1"/>
  <c r="C195" i="310" s="1"/>
  <c r="C196" i="310" s="1"/>
  <c r="C197" i="310" s="1"/>
  <c r="C198" i="310" s="1"/>
  <c r="C199" i="310" s="1"/>
  <c r="C200" i="310" s="1"/>
  <c r="C201" i="310" s="1"/>
  <c r="C202" i="310" s="1"/>
  <c r="C203" i="310" s="1"/>
  <c r="C204" i="310" s="1"/>
  <c r="C205" i="310" s="1"/>
  <c r="C206" i="310" s="1"/>
  <c r="C207" i="310" s="1"/>
  <c r="C208" i="310" s="1"/>
  <c r="C209" i="310" s="1"/>
  <c r="C210" i="310" s="1"/>
  <c r="C128" i="307"/>
  <c r="Q133" i="304"/>
  <c r="U132" i="304"/>
  <c r="U123" i="298"/>
  <c r="O114" i="289"/>
  <c r="M133" i="319"/>
  <c r="T109" i="319"/>
  <c r="D110" i="319"/>
  <c r="K107" i="319"/>
  <c r="H106" i="319"/>
  <c r="E106" i="319" s="1"/>
  <c r="O106" i="319"/>
  <c r="I105" i="319"/>
  <c r="F105" i="319" s="1"/>
  <c r="L111" i="319"/>
  <c r="O107" i="310"/>
  <c r="I106" i="310"/>
  <c r="F106" i="310" s="1"/>
  <c r="L113" i="310"/>
  <c r="K108" i="310"/>
  <c r="M107" i="310"/>
  <c r="J106" i="310"/>
  <c r="G106" i="310" s="1"/>
  <c r="T105" i="310"/>
  <c r="D109" i="310"/>
  <c r="M109" i="304"/>
  <c r="N105" i="304"/>
  <c r="H104" i="304"/>
  <c r="E104" i="304" s="1"/>
  <c r="P105" i="304"/>
  <c r="J104" i="304"/>
  <c r="G104" i="304" s="1"/>
  <c r="O105" i="304"/>
  <c r="I104" i="304"/>
  <c r="F104" i="304" s="1"/>
  <c r="K109" i="304"/>
  <c r="L110" i="304"/>
  <c r="D111" i="304"/>
  <c r="T110" i="304"/>
  <c r="V121" i="298"/>
  <c r="W122" i="292"/>
  <c r="P122" i="292"/>
  <c r="P148" i="289"/>
  <c r="N115" i="289"/>
  <c r="J105" i="319"/>
  <c r="G105" i="319" s="1"/>
  <c r="P106" i="319"/>
  <c r="D113" i="316"/>
  <c r="C109" i="316"/>
  <c r="L110" i="316"/>
  <c r="K109" i="316"/>
  <c r="M107" i="316"/>
  <c r="J106" i="316"/>
  <c r="G106" i="316" s="1"/>
  <c r="N106" i="316"/>
  <c r="H105" i="316"/>
  <c r="E105" i="316" s="1"/>
  <c r="T105" i="316"/>
  <c r="O106" i="316"/>
  <c r="I105" i="316"/>
  <c r="F105" i="316" s="1"/>
  <c r="L107" i="313"/>
  <c r="I106" i="313"/>
  <c r="F106" i="313" s="1"/>
  <c r="H106" i="313"/>
  <c r="E106" i="313" s="1"/>
  <c r="K107" i="313"/>
  <c r="M107" i="313"/>
  <c r="J106" i="313"/>
  <c r="G106" i="313" s="1"/>
  <c r="T109" i="313"/>
  <c r="D110" i="313"/>
  <c r="M108" i="307"/>
  <c r="J107" i="307"/>
  <c r="G107" i="307" s="1"/>
  <c r="L110" i="307"/>
  <c r="K110" i="307"/>
  <c r="O107" i="307"/>
  <c r="I106" i="307"/>
  <c r="F106" i="307" s="1"/>
  <c r="T108" i="307"/>
  <c r="D109" i="307"/>
  <c r="N107" i="307"/>
  <c r="H106" i="307"/>
  <c r="E106" i="307" s="1"/>
  <c r="N105" i="280"/>
  <c r="H104" i="280"/>
  <c r="E104" i="280" s="1"/>
  <c r="O107" i="277"/>
  <c r="T105" i="277"/>
  <c r="N106" i="277"/>
  <c r="H106" i="277" s="1"/>
  <c r="P122" i="277"/>
  <c r="Q122" i="292"/>
  <c r="S122" i="298"/>
  <c r="S149" i="289"/>
  <c r="Q111" i="301"/>
  <c r="N110" i="301"/>
  <c r="U121" i="292"/>
  <c r="R115" i="289"/>
  <c r="Q116" i="289"/>
  <c r="S123" i="292"/>
  <c r="W123" i="292" s="1"/>
  <c r="V114" i="289"/>
  <c r="O105" i="280"/>
  <c r="I104" i="280"/>
  <c r="F104" i="280" s="1"/>
  <c r="W148" i="289"/>
  <c r="P67" i="259"/>
  <c r="J66" i="259"/>
  <c r="G66" i="259" s="1"/>
  <c r="P117" i="271"/>
  <c r="U110" i="301"/>
  <c r="Q124" i="298"/>
  <c r="R125" i="292"/>
  <c r="T66" i="259"/>
  <c r="U115" i="289"/>
  <c r="S111" i="301"/>
  <c r="V124" i="292"/>
  <c r="P33" i="274"/>
  <c r="J32" i="274"/>
  <c r="G32" i="274" s="1"/>
  <c r="P105" i="301"/>
  <c r="J104" i="301"/>
  <c r="G104" i="301" s="1"/>
  <c r="N121" i="292"/>
  <c r="W110" i="301"/>
  <c r="N105" i="298"/>
  <c r="H104" i="298"/>
  <c r="E104" i="298" s="1"/>
  <c r="R111" i="301"/>
  <c r="W121" i="298"/>
  <c r="R122" i="298"/>
  <c r="V122" i="298" s="1"/>
  <c r="O67" i="262"/>
  <c r="I66" i="262"/>
  <c r="F66" i="262" s="1"/>
  <c r="P105" i="286"/>
  <c r="J104" i="286"/>
  <c r="G104" i="286" s="1"/>
  <c r="O124" i="292"/>
  <c r="N45" i="268"/>
  <c r="O33" i="274"/>
  <c r="I32" i="274"/>
  <c r="F32" i="274" s="1"/>
  <c r="O105" i="286"/>
  <c r="I104" i="286"/>
  <c r="F104" i="286" s="1"/>
  <c r="K34" i="268"/>
  <c r="H33" i="268"/>
  <c r="E33" i="268" s="1"/>
  <c r="O105" i="301"/>
  <c r="I104" i="301"/>
  <c r="F104" i="301" s="1"/>
  <c r="D106" i="301"/>
  <c r="T105" i="301"/>
  <c r="C106" i="301"/>
  <c r="L107" i="301"/>
  <c r="M107" i="301"/>
  <c r="H105" i="301"/>
  <c r="E105" i="301" s="1"/>
  <c r="K106" i="301"/>
  <c r="O105" i="298"/>
  <c r="I104" i="298"/>
  <c r="F104" i="298" s="1"/>
  <c r="D109" i="298"/>
  <c r="K108" i="298"/>
  <c r="L107" i="298"/>
  <c r="M109" i="298"/>
  <c r="C106" i="298"/>
  <c r="T105" i="298"/>
  <c r="P105" i="298"/>
  <c r="J104" i="298"/>
  <c r="G104" i="298" s="1"/>
  <c r="C107" i="292"/>
  <c r="D107" i="292"/>
  <c r="T106" i="292"/>
  <c r="J105" i="292"/>
  <c r="G105" i="292" s="1"/>
  <c r="M106" i="292"/>
  <c r="K106" i="292"/>
  <c r="H105" i="292"/>
  <c r="E105" i="292" s="1"/>
  <c r="L106" i="292"/>
  <c r="I105" i="292"/>
  <c r="F105" i="292" s="1"/>
  <c r="M106" i="289"/>
  <c r="J105" i="289"/>
  <c r="G105" i="289" s="1"/>
  <c r="H105" i="289"/>
  <c r="E105" i="289" s="1"/>
  <c r="K106" i="289"/>
  <c r="I105" i="289"/>
  <c r="F105" i="289" s="1"/>
  <c r="L106" i="289"/>
  <c r="D107" i="289"/>
  <c r="C106" i="289"/>
  <c r="T106" i="289" s="1"/>
  <c r="M107" i="286"/>
  <c r="C106" i="286"/>
  <c r="T105" i="286"/>
  <c r="D106" i="286"/>
  <c r="L107" i="286"/>
  <c r="K107" i="286"/>
  <c r="N105" i="286"/>
  <c r="H104" i="286"/>
  <c r="E104" i="286" s="1"/>
  <c r="H105" i="283"/>
  <c r="E105" i="283" s="1"/>
  <c r="K106" i="283"/>
  <c r="O105" i="283"/>
  <c r="I104" i="283"/>
  <c r="F104" i="283" s="1"/>
  <c r="M107" i="283"/>
  <c r="L109" i="283"/>
  <c r="P105" i="283"/>
  <c r="J104" i="283"/>
  <c r="G104" i="283" s="1"/>
  <c r="C106" i="283"/>
  <c r="T105" i="283"/>
  <c r="D108" i="283"/>
  <c r="M107" i="280"/>
  <c r="D107" i="280"/>
  <c r="T106" i="280"/>
  <c r="P105" i="280"/>
  <c r="J104" i="280"/>
  <c r="G104" i="280" s="1"/>
  <c r="L107" i="280"/>
  <c r="C108" i="280"/>
  <c r="K107" i="280"/>
  <c r="M108" i="277"/>
  <c r="J107" i="277"/>
  <c r="I106" i="277"/>
  <c r="L107" i="277"/>
  <c r="K107" i="277"/>
  <c r="D107" i="277"/>
  <c r="E105" i="277"/>
  <c r="F105" i="277"/>
  <c r="C106" i="277"/>
  <c r="G106" i="277" s="1"/>
  <c r="L41" i="274"/>
  <c r="C34" i="274"/>
  <c r="D34" i="274"/>
  <c r="T33" i="274"/>
  <c r="K35" i="274"/>
  <c r="M36" i="274"/>
  <c r="N33" i="274"/>
  <c r="H32" i="274"/>
  <c r="E32" i="274" s="1"/>
  <c r="O105" i="271"/>
  <c r="I104" i="271"/>
  <c r="F104" i="271" s="1"/>
  <c r="C109" i="271"/>
  <c r="K109" i="271"/>
  <c r="L109" i="271"/>
  <c r="D106" i="271"/>
  <c r="T105" i="271"/>
  <c r="J105" i="271"/>
  <c r="G105" i="271" s="1"/>
  <c r="M106" i="271"/>
  <c r="N105" i="271"/>
  <c r="H104" i="271"/>
  <c r="E104" i="271" s="1"/>
  <c r="M37" i="268"/>
  <c r="P33" i="268"/>
  <c r="J32" i="268"/>
  <c r="G32" i="268" s="1"/>
  <c r="D37" i="268"/>
  <c r="C34" i="268"/>
  <c r="T33" i="268"/>
  <c r="O33" i="268"/>
  <c r="I32" i="268"/>
  <c r="F32" i="268" s="1"/>
  <c r="L36" i="268"/>
  <c r="K107" i="265"/>
  <c r="C109" i="265"/>
  <c r="I104" i="265"/>
  <c r="F104" i="265" s="1"/>
  <c r="J104" i="265"/>
  <c r="G104" i="265" s="1"/>
  <c r="H104" i="265"/>
  <c r="E104" i="265" s="1"/>
  <c r="L107" i="265"/>
  <c r="T108" i="265"/>
  <c r="D109" i="265"/>
  <c r="M109" i="265"/>
  <c r="L71" i="262"/>
  <c r="D69" i="262"/>
  <c r="C68" i="262"/>
  <c r="N67" i="262"/>
  <c r="H66" i="262"/>
  <c r="E66" i="262" s="1"/>
  <c r="P68" i="262"/>
  <c r="J67" i="262"/>
  <c r="G67" i="262" s="1"/>
  <c r="M70" i="262"/>
  <c r="T67" i="262"/>
  <c r="K70" i="262"/>
  <c r="I67" i="259"/>
  <c r="F67" i="259" s="1"/>
  <c r="D69" i="259"/>
  <c r="N67" i="259"/>
  <c r="H66" i="259"/>
  <c r="E66" i="259" s="1"/>
  <c r="U133" i="304" l="1"/>
  <c r="W111" i="301"/>
  <c r="U236" i="319"/>
  <c r="W121" i="307"/>
  <c r="V105" i="268"/>
  <c r="W90" i="262"/>
  <c r="U74" i="259"/>
  <c r="O78" i="259"/>
  <c r="R238" i="319"/>
  <c r="V238" i="319" s="1"/>
  <c r="N236" i="319"/>
  <c r="S118" i="319"/>
  <c r="W118" i="319" s="1"/>
  <c r="Q236" i="319"/>
  <c r="W207" i="316"/>
  <c r="P206" i="316"/>
  <c r="P207" i="316" s="1"/>
  <c r="V207" i="316"/>
  <c r="V236" i="313"/>
  <c r="W109" i="310"/>
  <c r="U108" i="310"/>
  <c r="V109" i="310"/>
  <c r="N107" i="310"/>
  <c r="H106" i="310"/>
  <c r="E106" i="310" s="1"/>
  <c r="V208" i="307"/>
  <c r="U120" i="307"/>
  <c r="W113" i="280"/>
  <c r="B108" i="268"/>
  <c r="W324" i="268"/>
  <c r="W325" i="268" s="1"/>
  <c r="P365" i="265"/>
  <c r="W79" i="259"/>
  <c r="V79" i="259"/>
  <c r="C201" i="304"/>
  <c r="C202" i="304" s="1"/>
  <c r="C203" i="304" s="1"/>
  <c r="Q302" i="292"/>
  <c r="C211" i="310"/>
  <c r="C212" i="310" s="1"/>
  <c r="C213" i="310" s="1"/>
  <c r="C214" i="310" s="1"/>
  <c r="C215" i="310" s="1"/>
  <c r="C216" i="310" s="1"/>
  <c r="C217" i="310" s="1"/>
  <c r="C218" i="310" s="1"/>
  <c r="C219" i="310" s="1"/>
  <c r="C220" i="310" s="1"/>
  <c r="C221" i="310" s="1"/>
  <c r="C222" i="310" s="1"/>
  <c r="C223" i="310" s="1"/>
  <c r="V111" i="301"/>
  <c r="R334" i="292"/>
  <c r="C218" i="319"/>
  <c r="C219" i="319" s="1"/>
  <c r="C220" i="319" s="1"/>
  <c r="O124" i="313"/>
  <c r="O115" i="289"/>
  <c r="P149" i="289"/>
  <c r="R276" i="289"/>
  <c r="O108" i="277"/>
  <c r="C129" i="313"/>
  <c r="P127" i="313"/>
  <c r="N123" i="313"/>
  <c r="C129" i="307"/>
  <c r="Q134" i="304"/>
  <c r="M134" i="319"/>
  <c r="K108" i="319"/>
  <c r="H107" i="319"/>
  <c r="E107" i="319" s="1"/>
  <c r="D111" i="319"/>
  <c r="T110" i="319"/>
  <c r="L112" i="319"/>
  <c r="O107" i="319"/>
  <c r="I106" i="319"/>
  <c r="F106" i="319" s="1"/>
  <c r="T106" i="310"/>
  <c r="L114" i="310"/>
  <c r="D110" i="310"/>
  <c r="M108" i="310"/>
  <c r="J107" i="310"/>
  <c r="G107" i="310" s="1"/>
  <c r="O108" i="310"/>
  <c r="I107" i="310"/>
  <c r="F107" i="310" s="1"/>
  <c r="K109" i="310"/>
  <c r="L111" i="304"/>
  <c r="K110" i="304"/>
  <c r="N106" i="304"/>
  <c r="H105" i="304"/>
  <c r="E105" i="304" s="1"/>
  <c r="O106" i="304"/>
  <c r="I105" i="304"/>
  <c r="F105" i="304" s="1"/>
  <c r="T111" i="304"/>
  <c r="D112" i="304"/>
  <c r="P106" i="304"/>
  <c r="J105" i="304"/>
  <c r="G105" i="304" s="1"/>
  <c r="M110" i="304"/>
  <c r="U111" i="301"/>
  <c r="N111" i="301"/>
  <c r="O125" i="292"/>
  <c r="N122" i="292"/>
  <c r="N116" i="289"/>
  <c r="U116" i="289"/>
  <c r="J106" i="319"/>
  <c r="G106" i="319" s="1"/>
  <c r="P107" i="319"/>
  <c r="K110" i="316"/>
  <c r="O107" i="316"/>
  <c r="I106" i="316"/>
  <c r="F106" i="316" s="1"/>
  <c r="T106" i="316"/>
  <c r="L111" i="316"/>
  <c r="C110" i="316"/>
  <c r="N107" i="316"/>
  <c r="H106" i="316"/>
  <c r="E106" i="316" s="1"/>
  <c r="D114" i="316"/>
  <c r="M108" i="316"/>
  <c r="J107" i="316"/>
  <c r="G107" i="316" s="1"/>
  <c r="T110" i="313"/>
  <c r="D111" i="313"/>
  <c r="M108" i="313"/>
  <c r="J107" i="313"/>
  <c r="G107" i="313" s="1"/>
  <c r="H107" i="313"/>
  <c r="E107" i="313" s="1"/>
  <c r="K108" i="313"/>
  <c r="L108" i="313"/>
  <c r="I107" i="313"/>
  <c r="F107" i="313" s="1"/>
  <c r="O108" i="307"/>
  <c r="I107" i="307"/>
  <c r="F107" i="307" s="1"/>
  <c r="K111" i="307"/>
  <c r="N108" i="307"/>
  <c r="H107" i="307"/>
  <c r="E107" i="307" s="1"/>
  <c r="L111" i="307"/>
  <c r="D110" i="307"/>
  <c r="T109" i="307"/>
  <c r="M109" i="307"/>
  <c r="J108" i="307"/>
  <c r="G108" i="307" s="1"/>
  <c r="P123" i="292"/>
  <c r="V125" i="292"/>
  <c r="N106" i="280"/>
  <c r="H105" i="280"/>
  <c r="E105" i="280" s="1"/>
  <c r="S112" i="301"/>
  <c r="W112" i="301" s="1"/>
  <c r="O106" i="280"/>
  <c r="I105" i="280"/>
  <c r="F105" i="280" s="1"/>
  <c r="U122" i="292"/>
  <c r="N106" i="298"/>
  <c r="H105" i="298"/>
  <c r="E105" i="298" s="1"/>
  <c r="S124" i="292"/>
  <c r="S150" i="289"/>
  <c r="R123" i="298"/>
  <c r="Q125" i="298"/>
  <c r="Q123" i="292"/>
  <c r="R126" i="292"/>
  <c r="P106" i="301"/>
  <c r="J105" i="301"/>
  <c r="G105" i="301" s="1"/>
  <c r="T67" i="259"/>
  <c r="P123" i="277"/>
  <c r="P106" i="286"/>
  <c r="J105" i="286"/>
  <c r="G105" i="286" s="1"/>
  <c r="O68" i="262"/>
  <c r="I67" i="262"/>
  <c r="F67" i="262" s="1"/>
  <c r="W122" i="298"/>
  <c r="P34" i="274"/>
  <c r="J33" i="274"/>
  <c r="G33" i="274" s="1"/>
  <c r="U124" i="298"/>
  <c r="N107" i="277"/>
  <c r="H107" i="277" s="1"/>
  <c r="S123" i="298"/>
  <c r="P118" i="271"/>
  <c r="P68" i="259"/>
  <c r="J67" i="259"/>
  <c r="G67" i="259" s="1"/>
  <c r="R116" i="289"/>
  <c r="O116" i="289" s="1"/>
  <c r="Q112" i="301"/>
  <c r="R112" i="301"/>
  <c r="W149" i="289"/>
  <c r="V115" i="289"/>
  <c r="Q117" i="289"/>
  <c r="U117" i="289" s="1"/>
  <c r="K35" i="268"/>
  <c r="H34" i="268"/>
  <c r="E34" i="268" s="1"/>
  <c r="O106" i="286"/>
  <c r="I105" i="286"/>
  <c r="F105" i="286" s="1"/>
  <c r="O34" i="274"/>
  <c r="I33" i="274"/>
  <c r="F33" i="274" s="1"/>
  <c r="M108" i="301"/>
  <c r="L108" i="301"/>
  <c r="C107" i="301"/>
  <c r="D107" i="301"/>
  <c r="T106" i="301"/>
  <c r="K107" i="301"/>
  <c r="H106" i="301"/>
  <c r="E106" i="301" s="1"/>
  <c r="O106" i="301"/>
  <c r="I105" i="301"/>
  <c r="F105" i="301" s="1"/>
  <c r="M110" i="298"/>
  <c r="C107" i="298"/>
  <c r="T106" i="298"/>
  <c r="L108" i="298"/>
  <c r="K109" i="298"/>
  <c r="P106" i="298"/>
  <c r="J105" i="298"/>
  <c r="G105" i="298" s="1"/>
  <c r="D110" i="298"/>
  <c r="O106" i="298"/>
  <c r="I105" i="298"/>
  <c r="F105" i="298" s="1"/>
  <c r="I106" i="292"/>
  <c r="F106" i="292" s="1"/>
  <c r="L107" i="292"/>
  <c r="H106" i="292"/>
  <c r="E106" i="292" s="1"/>
  <c r="K107" i="292"/>
  <c r="J106" i="292"/>
  <c r="G106" i="292" s="1"/>
  <c r="M107" i="292"/>
  <c r="D108" i="292"/>
  <c r="T107" i="292"/>
  <c r="C108" i="292"/>
  <c r="C107" i="289"/>
  <c r="T107" i="289" s="1"/>
  <c r="D108" i="289"/>
  <c r="H106" i="289"/>
  <c r="E106" i="289" s="1"/>
  <c r="K107" i="289"/>
  <c r="L107" i="289"/>
  <c r="I106" i="289"/>
  <c r="F106" i="289" s="1"/>
  <c r="M107" i="289"/>
  <c r="J106" i="289"/>
  <c r="G106" i="289" s="1"/>
  <c r="L108" i="286"/>
  <c r="T106" i="286"/>
  <c r="D107" i="286"/>
  <c r="K108" i="286"/>
  <c r="C107" i="286"/>
  <c r="N106" i="286"/>
  <c r="H105" i="286"/>
  <c r="E105" i="286" s="1"/>
  <c r="M108" i="286"/>
  <c r="C107" i="283"/>
  <c r="T106" i="283"/>
  <c r="P106" i="283"/>
  <c r="J105" i="283"/>
  <c r="G105" i="283" s="1"/>
  <c r="L110" i="283"/>
  <c r="M108" i="283"/>
  <c r="D109" i="283"/>
  <c r="O106" i="283"/>
  <c r="I105" i="283"/>
  <c r="F105" i="283" s="1"/>
  <c r="K107" i="283"/>
  <c r="H106" i="283"/>
  <c r="E106" i="283" s="1"/>
  <c r="C109" i="280"/>
  <c r="L108" i="280"/>
  <c r="P106" i="280"/>
  <c r="J105" i="280"/>
  <c r="G105" i="280" s="1"/>
  <c r="D108" i="280"/>
  <c r="T107" i="280"/>
  <c r="K108" i="280"/>
  <c r="M108" i="280"/>
  <c r="E106" i="277"/>
  <c r="C107" i="277"/>
  <c r="T107" i="277" s="1"/>
  <c r="F106" i="277"/>
  <c r="D108" i="277"/>
  <c r="T106" i="277"/>
  <c r="K108" i="277"/>
  <c r="I107" i="277"/>
  <c r="L108" i="277"/>
  <c r="J108" i="277"/>
  <c r="M109" i="277"/>
  <c r="M37" i="274"/>
  <c r="K36" i="274"/>
  <c r="D35" i="274"/>
  <c r="T34" i="274"/>
  <c r="L42" i="274"/>
  <c r="C35" i="274"/>
  <c r="N34" i="274"/>
  <c r="H33" i="274"/>
  <c r="E33" i="274" s="1"/>
  <c r="T106" i="271"/>
  <c r="D107" i="271"/>
  <c r="L110" i="271"/>
  <c r="K110" i="271"/>
  <c r="J106" i="271"/>
  <c r="G106" i="271" s="1"/>
  <c r="M107" i="271"/>
  <c r="N106" i="271"/>
  <c r="H105" i="271"/>
  <c r="E105" i="271" s="1"/>
  <c r="C110" i="271"/>
  <c r="O106" i="271"/>
  <c r="I105" i="271"/>
  <c r="F105" i="271" s="1"/>
  <c r="D38" i="268"/>
  <c r="L37" i="268"/>
  <c r="P34" i="268"/>
  <c r="J33" i="268"/>
  <c r="G33" i="268" s="1"/>
  <c r="O34" i="268"/>
  <c r="I33" i="268"/>
  <c r="F33" i="268" s="1"/>
  <c r="C35" i="268"/>
  <c r="T34" i="268"/>
  <c r="M38" i="268"/>
  <c r="L108" i="265"/>
  <c r="H105" i="265"/>
  <c r="E105" i="265" s="1"/>
  <c r="J105" i="265"/>
  <c r="G105" i="265" s="1"/>
  <c r="I105" i="265"/>
  <c r="F105" i="265" s="1"/>
  <c r="D110" i="265"/>
  <c r="T109" i="265"/>
  <c r="C110" i="265"/>
  <c r="M110" i="265"/>
  <c r="K108" i="265"/>
  <c r="P69" i="262"/>
  <c r="J68" i="262"/>
  <c r="G68" i="262" s="1"/>
  <c r="N68" i="262"/>
  <c r="H67" i="262"/>
  <c r="E67" i="262" s="1"/>
  <c r="K71" i="262"/>
  <c r="C69" i="262"/>
  <c r="T68" i="262"/>
  <c r="D70" i="262"/>
  <c r="L72" i="262"/>
  <c r="M71" i="262"/>
  <c r="D70" i="259"/>
  <c r="N68" i="259"/>
  <c r="H67" i="259"/>
  <c r="E67" i="259" s="1"/>
  <c r="I68" i="259"/>
  <c r="F68" i="259" s="1"/>
  <c r="V106" i="268" l="1"/>
  <c r="W91" i="262"/>
  <c r="S119" i="319"/>
  <c r="W119" i="319" s="1"/>
  <c r="R239" i="319"/>
  <c r="V239" i="319" s="1"/>
  <c r="Q237" i="319"/>
  <c r="U237" i="319" s="1"/>
  <c r="V208" i="316"/>
  <c r="W208" i="316"/>
  <c r="V237" i="313"/>
  <c r="U109" i="310"/>
  <c r="N108" i="310"/>
  <c r="H107" i="310"/>
  <c r="E107" i="310" s="1"/>
  <c r="W110" i="310"/>
  <c r="V110" i="310"/>
  <c r="P109" i="310"/>
  <c r="W122" i="307"/>
  <c r="V209" i="307"/>
  <c r="P121" i="307"/>
  <c r="P122" i="307" s="1"/>
  <c r="U121" i="307"/>
  <c r="N110" i="283"/>
  <c r="W114" i="280"/>
  <c r="B109" i="268"/>
  <c r="N130" i="265"/>
  <c r="N131" i="265" s="1"/>
  <c r="P366" i="265"/>
  <c r="O195" i="265"/>
  <c r="V80" i="259"/>
  <c r="O79" i="259"/>
  <c r="W80" i="259"/>
  <c r="U75" i="259"/>
  <c r="Q303" i="292"/>
  <c r="R335" i="292"/>
  <c r="C204" i="304"/>
  <c r="C205" i="304" s="1"/>
  <c r="C206" i="304" s="1"/>
  <c r="C221" i="319"/>
  <c r="C222" i="319" s="1"/>
  <c r="C223" i="319" s="1"/>
  <c r="C224" i="310"/>
  <c r="C225" i="310" s="1"/>
  <c r="C226" i="310" s="1"/>
  <c r="C227" i="310" s="1"/>
  <c r="C228" i="310" s="1"/>
  <c r="C229" i="310" s="1"/>
  <c r="C230" i="310" s="1"/>
  <c r="N124" i="313"/>
  <c r="R277" i="289"/>
  <c r="O125" i="313"/>
  <c r="P128" i="313"/>
  <c r="C130" i="313"/>
  <c r="C130" i="307"/>
  <c r="Q135" i="304"/>
  <c r="U134" i="304"/>
  <c r="O126" i="292"/>
  <c r="O109" i="277"/>
  <c r="M135" i="319"/>
  <c r="L113" i="319"/>
  <c r="O108" i="319"/>
  <c r="I107" i="319"/>
  <c r="F107" i="319" s="1"/>
  <c r="D112" i="319"/>
  <c r="T111" i="319"/>
  <c r="K109" i="319"/>
  <c r="H108" i="319"/>
  <c r="E108" i="319" s="1"/>
  <c r="D111" i="310"/>
  <c r="L115" i="310"/>
  <c r="O109" i="310"/>
  <c r="I108" i="310"/>
  <c r="F108" i="310" s="1"/>
  <c r="M109" i="310"/>
  <c r="J108" i="310"/>
  <c r="G108" i="310" s="1"/>
  <c r="T107" i="310"/>
  <c r="K110" i="310"/>
  <c r="N107" i="304"/>
  <c r="H106" i="304"/>
  <c r="E106" i="304" s="1"/>
  <c r="P107" i="304"/>
  <c r="J106" i="304"/>
  <c r="G106" i="304" s="1"/>
  <c r="T112" i="304"/>
  <c r="D113" i="304"/>
  <c r="K111" i="304"/>
  <c r="O107" i="304"/>
  <c r="I106" i="304"/>
  <c r="F106" i="304" s="1"/>
  <c r="L112" i="304"/>
  <c r="M111" i="304"/>
  <c r="W150" i="289"/>
  <c r="P108" i="319"/>
  <c r="J107" i="319"/>
  <c r="G107" i="319" s="1"/>
  <c r="M109" i="316"/>
  <c r="J108" i="316"/>
  <c r="G108" i="316" s="1"/>
  <c r="L112" i="316"/>
  <c r="D115" i="316"/>
  <c r="T107" i="316"/>
  <c r="N108" i="316"/>
  <c r="H107" i="316"/>
  <c r="E107" i="316" s="1"/>
  <c r="O108" i="316"/>
  <c r="I107" i="316"/>
  <c r="F107" i="316" s="1"/>
  <c r="K111" i="316"/>
  <c r="C111" i="316"/>
  <c r="L109" i="313"/>
  <c r="I108" i="313"/>
  <c r="F108" i="313" s="1"/>
  <c r="K109" i="313"/>
  <c r="H108" i="313"/>
  <c r="E108" i="313" s="1"/>
  <c r="M109" i="313"/>
  <c r="J108" i="313"/>
  <c r="G108" i="313" s="1"/>
  <c r="T111" i="313"/>
  <c r="D112" i="313"/>
  <c r="L112" i="307"/>
  <c r="N109" i="307"/>
  <c r="H108" i="307"/>
  <c r="E108" i="307" s="1"/>
  <c r="M110" i="307"/>
  <c r="J109" i="307"/>
  <c r="G109" i="307" s="1"/>
  <c r="K112" i="307"/>
  <c r="T110" i="307"/>
  <c r="D111" i="307"/>
  <c r="O109" i="307"/>
  <c r="I108" i="307"/>
  <c r="F108" i="307" s="1"/>
  <c r="W123" i="298"/>
  <c r="V116" i="289"/>
  <c r="N117" i="289"/>
  <c r="N107" i="280"/>
  <c r="H106" i="280"/>
  <c r="E106" i="280" s="1"/>
  <c r="N108" i="277"/>
  <c r="H108" i="277" s="1"/>
  <c r="P124" i="277"/>
  <c r="R117" i="289"/>
  <c r="T68" i="259"/>
  <c r="U123" i="292"/>
  <c r="S113" i="301"/>
  <c r="W113" i="301" s="1"/>
  <c r="P107" i="286"/>
  <c r="J106" i="286"/>
  <c r="G106" i="286" s="1"/>
  <c r="Q126" i="298"/>
  <c r="R124" i="298"/>
  <c r="S125" i="292"/>
  <c r="P69" i="259"/>
  <c r="J68" i="259"/>
  <c r="G68" i="259" s="1"/>
  <c r="N107" i="298"/>
  <c r="H106" i="298"/>
  <c r="E106" i="298" s="1"/>
  <c r="O107" i="280"/>
  <c r="I106" i="280"/>
  <c r="F106" i="280" s="1"/>
  <c r="R113" i="301"/>
  <c r="P119" i="271"/>
  <c r="P107" i="301"/>
  <c r="J106" i="301"/>
  <c r="G106" i="301" s="1"/>
  <c r="Q124" i="292"/>
  <c r="R127" i="292"/>
  <c r="V126" i="292"/>
  <c r="S151" i="289"/>
  <c r="P150" i="289"/>
  <c r="V123" i="298"/>
  <c r="Q113" i="301"/>
  <c r="P124" i="292"/>
  <c r="N123" i="292"/>
  <c r="N112" i="301"/>
  <c r="N46" i="268"/>
  <c r="U112" i="301"/>
  <c r="U125" i="298"/>
  <c r="Q118" i="289"/>
  <c r="S124" i="298"/>
  <c r="W124" i="298" s="1"/>
  <c r="V112" i="301"/>
  <c r="P35" i="274"/>
  <c r="J34" i="274"/>
  <c r="G34" i="274" s="1"/>
  <c r="O69" i="262"/>
  <c r="I68" i="262"/>
  <c r="F68" i="262" s="1"/>
  <c r="W124" i="292"/>
  <c r="K36" i="268"/>
  <c r="H35" i="268"/>
  <c r="E35" i="268" s="1"/>
  <c r="O35" i="274"/>
  <c r="I34" i="274"/>
  <c r="F34" i="274" s="1"/>
  <c r="O107" i="286"/>
  <c r="I106" i="286"/>
  <c r="F106" i="286" s="1"/>
  <c r="H107" i="301"/>
  <c r="E107" i="301" s="1"/>
  <c r="K108" i="301"/>
  <c r="D108" i="301"/>
  <c r="T107" i="301"/>
  <c r="C108" i="301"/>
  <c r="L109" i="301"/>
  <c r="M109" i="301"/>
  <c r="O107" i="301"/>
  <c r="I106" i="301"/>
  <c r="F106" i="301" s="1"/>
  <c r="P107" i="298"/>
  <c r="J106" i="298"/>
  <c r="G106" i="298" s="1"/>
  <c r="K110" i="298"/>
  <c r="L109" i="298"/>
  <c r="O107" i="298"/>
  <c r="I106" i="298"/>
  <c r="F106" i="298" s="1"/>
  <c r="D111" i="298"/>
  <c r="C108" i="298"/>
  <c r="T107" i="298"/>
  <c r="M111" i="298"/>
  <c r="C109" i="292"/>
  <c r="D109" i="292"/>
  <c r="T108" i="292"/>
  <c r="J107" i="292"/>
  <c r="G107" i="292" s="1"/>
  <c r="M108" i="292"/>
  <c r="K108" i="292"/>
  <c r="H107" i="292"/>
  <c r="E107" i="292" s="1"/>
  <c r="I107" i="292"/>
  <c r="F107" i="292" s="1"/>
  <c r="L108" i="292"/>
  <c r="L108" i="289"/>
  <c r="I107" i="289"/>
  <c r="F107" i="289" s="1"/>
  <c r="H107" i="289"/>
  <c r="E107" i="289" s="1"/>
  <c r="K108" i="289"/>
  <c r="M108" i="289"/>
  <c r="J107" i="289"/>
  <c r="G107" i="289" s="1"/>
  <c r="C108" i="289"/>
  <c r="T108" i="289" s="1"/>
  <c r="D109" i="289"/>
  <c r="N107" i="286"/>
  <c r="H106" i="286"/>
  <c r="E106" i="286" s="1"/>
  <c r="C108" i="286"/>
  <c r="K109" i="286"/>
  <c r="T107" i="286"/>
  <c r="D108" i="286"/>
  <c r="M109" i="286"/>
  <c r="L109" i="286"/>
  <c r="M109" i="283"/>
  <c r="L111" i="283"/>
  <c r="P107" i="283"/>
  <c r="J106" i="283"/>
  <c r="G106" i="283" s="1"/>
  <c r="K108" i="283"/>
  <c r="H107" i="283"/>
  <c r="E107" i="283" s="1"/>
  <c r="O107" i="283"/>
  <c r="I106" i="283"/>
  <c r="F106" i="283" s="1"/>
  <c r="D110" i="283"/>
  <c r="C108" i="283"/>
  <c r="T107" i="283"/>
  <c r="K109" i="280"/>
  <c r="T108" i="280"/>
  <c r="D109" i="280"/>
  <c r="P107" i="280"/>
  <c r="J106" i="280"/>
  <c r="G106" i="280" s="1"/>
  <c r="L109" i="280"/>
  <c r="C110" i="280"/>
  <c r="M109" i="280"/>
  <c r="G107" i="277"/>
  <c r="K109" i="277"/>
  <c r="I108" i="277"/>
  <c r="L109" i="277"/>
  <c r="D109" i="277"/>
  <c r="C108" i="277"/>
  <c r="G108" i="277" s="1"/>
  <c r="F107" i="277"/>
  <c r="E107" i="277"/>
  <c r="M110" i="277"/>
  <c r="J109" i="277"/>
  <c r="C36" i="274"/>
  <c r="L43" i="274"/>
  <c r="D36" i="274"/>
  <c r="T35" i="274"/>
  <c r="K37" i="274"/>
  <c r="M38" i="274"/>
  <c r="N35" i="274"/>
  <c r="H34" i="274"/>
  <c r="E34" i="274" s="1"/>
  <c r="J107" i="271"/>
  <c r="G107" i="271" s="1"/>
  <c r="M108" i="271"/>
  <c r="N107" i="271"/>
  <c r="H106" i="271"/>
  <c r="E106" i="271" s="1"/>
  <c r="K111" i="271"/>
  <c r="C111" i="271"/>
  <c r="L111" i="271"/>
  <c r="O107" i="271"/>
  <c r="I106" i="271"/>
  <c r="F106" i="271" s="1"/>
  <c r="D108" i="271"/>
  <c r="T107" i="271"/>
  <c r="C36" i="268"/>
  <c r="T35" i="268"/>
  <c r="O35" i="268"/>
  <c r="I34" i="268"/>
  <c r="F34" i="268" s="1"/>
  <c r="M39" i="268"/>
  <c r="P35" i="268"/>
  <c r="J34" i="268"/>
  <c r="G34" i="268" s="1"/>
  <c r="L38" i="268"/>
  <c r="D39" i="268"/>
  <c r="C111" i="265"/>
  <c r="D111" i="265"/>
  <c r="T110" i="265"/>
  <c r="K109" i="265"/>
  <c r="J106" i="265"/>
  <c r="G106" i="265" s="1"/>
  <c r="H106" i="265"/>
  <c r="E106" i="265" s="1"/>
  <c r="I106" i="265"/>
  <c r="F106" i="265" s="1"/>
  <c r="M111" i="265"/>
  <c r="L109" i="265"/>
  <c r="D71" i="262"/>
  <c r="C70" i="262"/>
  <c r="M72" i="262"/>
  <c r="K72" i="262"/>
  <c r="N69" i="262"/>
  <c r="H68" i="262"/>
  <c r="E68" i="262" s="1"/>
  <c r="L73" i="262"/>
  <c r="T69" i="262"/>
  <c r="P70" i="262"/>
  <c r="J69" i="262"/>
  <c r="G69" i="262" s="1"/>
  <c r="N69" i="259"/>
  <c r="H68" i="259"/>
  <c r="E68" i="259" s="1"/>
  <c r="D71" i="259"/>
  <c r="I69" i="259"/>
  <c r="F69" i="259" s="1"/>
  <c r="N237" i="319" l="1"/>
  <c r="U135" i="304"/>
  <c r="V107" i="268"/>
  <c r="W92" i="262"/>
  <c r="U76" i="259"/>
  <c r="R240" i="319"/>
  <c r="R241" i="319" s="1"/>
  <c r="S120" i="319"/>
  <c r="W120" i="319" s="1"/>
  <c r="Q238" i="319"/>
  <c r="U238" i="319" s="1"/>
  <c r="W209" i="316"/>
  <c r="P208" i="316"/>
  <c r="P209" i="316" s="1"/>
  <c r="V209" i="316"/>
  <c r="V238" i="313"/>
  <c r="W111" i="310"/>
  <c r="N109" i="310"/>
  <c r="H108" i="310"/>
  <c r="E108" i="310" s="1"/>
  <c r="P110" i="310"/>
  <c r="P111" i="310" s="1"/>
  <c r="V111" i="310"/>
  <c r="U110" i="310"/>
  <c r="V210" i="307"/>
  <c r="W123" i="307"/>
  <c r="U122" i="307"/>
  <c r="N111" i="283"/>
  <c r="B110" i="268"/>
  <c r="O196" i="265"/>
  <c r="O197" i="265" s="1"/>
  <c r="N132" i="265"/>
  <c r="W81" i="259"/>
  <c r="O80" i="259"/>
  <c r="V81" i="259"/>
  <c r="N125" i="313"/>
  <c r="C224" i="319"/>
  <c r="C225" i="319" s="1"/>
  <c r="C226" i="319" s="1"/>
  <c r="C227" i="319" s="1"/>
  <c r="C228" i="319" s="1"/>
  <c r="C229" i="319" s="1"/>
  <c r="C230" i="319" s="1"/>
  <c r="C231" i="319" s="1"/>
  <c r="R336" i="292"/>
  <c r="C231" i="310"/>
  <c r="C232" i="310" s="1"/>
  <c r="C233" i="310" s="1"/>
  <c r="C234" i="310" s="1"/>
  <c r="C235" i="310" s="1"/>
  <c r="C236" i="310" s="1"/>
  <c r="C237" i="310" s="1"/>
  <c r="Q304" i="292"/>
  <c r="C207" i="304"/>
  <c r="C208" i="304" s="1"/>
  <c r="O127" i="292"/>
  <c r="W151" i="289"/>
  <c r="R278" i="289"/>
  <c r="P129" i="313"/>
  <c r="O126" i="313"/>
  <c r="C131" i="313"/>
  <c r="C131" i="307"/>
  <c r="Q136" i="304"/>
  <c r="M136" i="319"/>
  <c r="L114" i="319"/>
  <c r="O109" i="319"/>
  <c r="I108" i="319"/>
  <c r="F108" i="319" s="1"/>
  <c r="K110" i="319"/>
  <c r="H109" i="319"/>
  <c r="E109" i="319" s="1"/>
  <c r="D113" i="319"/>
  <c r="T112" i="319"/>
  <c r="T108" i="310"/>
  <c r="M110" i="310"/>
  <c r="J109" i="310"/>
  <c r="G109" i="310" s="1"/>
  <c r="O110" i="310"/>
  <c r="I109" i="310"/>
  <c r="F109" i="310" s="1"/>
  <c r="K111" i="310"/>
  <c r="L116" i="310"/>
  <c r="D112" i="310"/>
  <c r="D114" i="304"/>
  <c r="T113" i="304"/>
  <c r="O108" i="304"/>
  <c r="I107" i="304"/>
  <c r="F107" i="304" s="1"/>
  <c r="M112" i="304"/>
  <c r="P108" i="304"/>
  <c r="J107" i="304"/>
  <c r="G107" i="304" s="1"/>
  <c r="K112" i="304"/>
  <c r="L113" i="304"/>
  <c r="N108" i="304"/>
  <c r="H107" i="304"/>
  <c r="E107" i="304" s="1"/>
  <c r="V124" i="298"/>
  <c r="W125" i="292"/>
  <c r="V117" i="289"/>
  <c r="O110" i="277"/>
  <c r="P125" i="277"/>
  <c r="P109" i="319"/>
  <c r="J108" i="319"/>
  <c r="G108" i="319" s="1"/>
  <c r="C112" i="316"/>
  <c r="T108" i="316"/>
  <c r="K112" i="316"/>
  <c r="D116" i="316"/>
  <c r="O109" i="316"/>
  <c r="I108" i="316"/>
  <c r="F108" i="316" s="1"/>
  <c r="L113" i="316"/>
  <c r="N109" i="316"/>
  <c r="H108" i="316"/>
  <c r="E108" i="316" s="1"/>
  <c r="M110" i="316"/>
  <c r="J109" i="316"/>
  <c r="G109" i="316" s="1"/>
  <c r="T112" i="313"/>
  <c r="D113" i="313"/>
  <c r="M110" i="313"/>
  <c r="J109" i="313"/>
  <c r="G109" i="313" s="1"/>
  <c r="H109" i="313"/>
  <c r="E109" i="313" s="1"/>
  <c r="K110" i="313"/>
  <c r="L110" i="313"/>
  <c r="I109" i="313"/>
  <c r="F109" i="313" s="1"/>
  <c r="K113" i="307"/>
  <c r="M111" i="307"/>
  <c r="J110" i="307"/>
  <c r="G110" i="307" s="1"/>
  <c r="O110" i="307"/>
  <c r="I109" i="307"/>
  <c r="F109" i="307" s="1"/>
  <c r="N110" i="307"/>
  <c r="H109" i="307"/>
  <c r="E109" i="307" s="1"/>
  <c r="T111" i="307"/>
  <c r="D112" i="307"/>
  <c r="L113" i="307"/>
  <c r="U126" i="298"/>
  <c r="O117" i="289"/>
  <c r="P151" i="289"/>
  <c r="N108" i="280"/>
  <c r="H107" i="280"/>
  <c r="E107" i="280" s="1"/>
  <c r="N47" i="268"/>
  <c r="P125" i="292"/>
  <c r="S152" i="289"/>
  <c r="P108" i="286"/>
  <c r="J107" i="286"/>
  <c r="G107" i="286" s="1"/>
  <c r="V127" i="292"/>
  <c r="O108" i="280"/>
  <c r="I107" i="280"/>
  <c r="F107" i="280" s="1"/>
  <c r="O70" i="262"/>
  <c r="I69" i="262"/>
  <c r="F69" i="262" s="1"/>
  <c r="Q119" i="289"/>
  <c r="P120" i="271"/>
  <c r="N108" i="298"/>
  <c r="H107" i="298"/>
  <c r="E107" i="298" s="1"/>
  <c r="S114" i="301"/>
  <c r="W114" i="301" s="1"/>
  <c r="Q125" i="292"/>
  <c r="R128" i="292"/>
  <c r="S126" i="292"/>
  <c r="W126" i="292" s="1"/>
  <c r="P36" i="274"/>
  <c r="J35" i="274"/>
  <c r="G35" i="274" s="1"/>
  <c r="T69" i="259"/>
  <c r="R118" i="289"/>
  <c r="U118" i="289"/>
  <c r="U113" i="301"/>
  <c r="P108" i="301"/>
  <c r="J107" i="301"/>
  <c r="G107" i="301" s="1"/>
  <c r="R125" i="298"/>
  <c r="P70" i="259"/>
  <c r="J69" i="259"/>
  <c r="G69" i="259" s="1"/>
  <c r="Q127" i="298"/>
  <c r="U124" i="292"/>
  <c r="R114" i="301"/>
  <c r="V113" i="301"/>
  <c r="N118" i="289"/>
  <c r="N113" i="301"/>
  <c r="N109" i="277"/>
  <c r="H109" i="277" s="1"/>
  <c r="S125" i="298"/>
  <c r="N124" i="292"/>
  <c r="N125" i="292" s="1"/>
  <c r="Q114" i="301"/>
  <c r="O108" i="286"/>
  <c r="I107" i="286"/>
  <c r="F107" i="286" s="1"/>
  <c r="O36" i="274"/>
  <c r="I35" i="274"/>
  <c r="F35" i="274" s="1"/>
  <c r="K37" i="268"/>
  <c r="H36" i="268"/>
  <c r="E36" i="268" s="1"/>
  <c r="M110" i="301"/>
  <c r="L110" i="301"/>
  <c r="C109" i="301"/>
  <c r="D109" i="301"/>
  <c r="T108" i="301"/>
  <c r="K109" i="301"/>
  <c r="H108" i="301"/>
  <c r="E108" i="301" s="1"/>
  <c r="O108" i="301"/>
  <c r="I107" i="301"/>
  <c r="F107" i="301" s="1"/>
  <c r="D112" i="298"/>
  <c r="M112" i="298"/>
  <c r="L110" i="298"/>
  <c r="O108" i="298"/>
  <c r="I107" i="298"/>
  <c r="F107" i="298" s="1"/>
  <c r="K111" i="298"/>
  <c r="C109" i="298"/>
  <c r="T108" i="298"/>
  <c r="P108" i="298"/>
  <c r="J107" i="298"/>
  <c r="G107" i="298" s="1"/>
  <c r="H108" i="292"/>
  <c r="E108" i="292" s="1"/>
  <c r="K109" i="292"/>
  <c r="J108" i="292"/>
  <c r="G108" i="292" s="1"/>
  <c r="M109" i="292"/>
  <c r="I108" i="292"/>
  <c r="F108" i="292" s="1"/>
  <c r="L109" i="292"/>
  <c r="T109" i="292"/>
  <c r="D110" i="292"/>
  <c r="C110" i="292"/>
  <c r="C109" i="289"/>
  <c r="T109" i="289" s="1"/>
  <c r="D110" i="289"/>
  <c r="J108" i="289"/>
  <c r="G108" i="289" s="1"/>
  <c r="M109" i="289"/>
  <c r="K109" i="289"/>
  <c r="H108" i="289"/>
  <c r="E108" i="289" s="1"/>
  <c r="L109" i="289"/>
  <c r="I108" i="289"/>
  <c r="F108" i="289" s="1"/>
  <c r="M110" i="286"/>
  <c r="T108" i="286"/>
  <c r="D109" i="286"/>
  <c r="C109" i="286"/>
  <c r="K110" i="286"/>
  <c r="L110" i="286"/>
  <c r="N108" i="286"/>
  <c r="H107" i="286"/>
  <c r="E107" i="286" s="1"/>
  <c r="O108" i="283"/>
  <c r="I107" i="283"/>
  <c r="F107" i="283" s="1"/>
  <c r="K109" i="283"/>
  <c r="H108" i="283"/>
  <c r="E108" i="283" s="1"/>
  <c r="P108" i="283"/>
  <c r="J107" i="283"/>
  <c r="G107" i="283" s="1"/>
  <c r="C109" i="283"/>
  <c r="T108" i="283"/>
  <c r="L112" i="283"/>
  <c r="M110" i="283"/>
  <c r="D111" i="283"/>
  <c r="L110" i="280"/>
  <c r="C111" i="280"/>
  <c r="P108" i="280"/>
  <c r="J107" i="280"/>
  <c r="G107" i="280" s="1"/>
  <c r="T109" i="280"/>
  <c r="D110" i="280"/>
  <c r="M110" i="280"/>
  <c r="K110" i="280"/>
  <c r="M111" i="277"/>
  <c r="J110" i="277"/>
  <c r="T108" i="277"/>
  <c r="E108" i="277"/>
  <c r="C109" i="277"/>
  <c r="T109" i="277" s="1"/>
  <c r="F108" i="277"/>
  <c r="D110" i="277"/>
  <c r="I109" i="277"/>
  <c r="L110" i="277"/>
  <c r="K110" i="277"/>
  <c r="M39" i="274"/>
  <c r="T36" i="274"/>
  <c r="D37" i="274"/>
  <c r="C37" i="274"/>
  <c r="K38" i="274"/>
  <c r="L44" i="274"/>
  <c r="N36" i="274"/>
  <c r="H35" i="274"/>
  <c r="E35" i="274" s="1"/>
  <c r="O108" i="271"/>
  <c r="I107" i="271"/>
  <c r="F107" i="271" s="1"/>
  <c r="C112" i="271"/>
  <c r="L112" i="271"/>
  <c r="K112" i="271"/>
  <c r="T108" i="271"/>
  <c r="D109" i="271"/>
  <c r="N108" i="271"/>
  <c r="H107" i="271"/>
  <c r="E107" i="271" s="1"/>
  <c r="M109" i="271"/>
  <c r="J108" i="271"/>
  <c r="G108" i="271" s="1"/>
  <c r="P36" i="268"/>
  <c r="J35" i="268"/>
  <c r="G35" i="268" s="1"/>
  <c r="M40" i="268"/>
  <c r="O36" i="268"/>
  <c r="I35" i="268"/>
  <c r="F35" i="268" s="1"/>
  <c r="D40" i="268"/>
  <c r="L39" i="268"/>
  <c r="C37" i="268"/>
  <c r="T36" i="268"/>
  <c r="J107" i="265"/>
  <c r="G107" i="265" s="1"/>
  <c r="K110" i="265"/>
  <c r="H107" i="265"/>
  <c r="E107" i="265" s="1"/>
  <c r="T111" i="265"/>
  <c r="D112" i="265"/>
  <c r="M112" i="265"/>
  <c r="C112" i="265"/>
  <c r="L110" i="265"/>
  <c r="I107" i="265"/>
  <c r="F107" i="265" s="1"/>
  <c r="N70" i="262"/>
  <c r="H69" i="262"/>
  <c r="E69" i="262" s="1"/>
  <c r="K73" i="262"/>
  <c r="P71" i="262"/>
  <c r="J70" i="262"/>
  <c r="G70" i="262" s="1"/>
  <c r="C71" i="262"/>
  <c r="T71" i="262" s="1"/>
  <c r="D72" i="262"/>
  <c r="M73" i="262"/>
  <c r="L74" i="262"/>
  <c r="T70" i="262"/>
  <c r="I70" i="259"/>
  <c r="F70" i="259" s="1"/>
  <c r="D72" i="259"/>
  <c r="N70" i="259"/>
  <c r="H69" i="259"/>
  <c r="E69" i="259" s="1"/>
  <c r="U239" i="319" l="1"/>
  <c r="V118" i="289"/>
  <c r="W124" i="307"/>
  <c r="W115" i="280"/>
  <c r="S244" i="280"/>
  <c r="V108" i="268"/>
  <c r="W93" i="262"/>
  <c r="Q239" i="319"/>
  <c r="S121" i="319"/>
  <c r="W121" i="319" s="1"/>
  <c r="N238" i="319"/>
  <c r="N239" i="319" s="1"/>
  <c r="V210" i="316"/>
  <c r="W210" i="316"/>
  <c r="V239" i="313"/>
  <c r="N110" i="310"/>
  <c r="H109" i="310"/>
  <c r="E109" i="310" s="1"/>
  <c r="U111" i="310"/>
  <c r="P112" i="310"/>
  <c r="V112" i="310"/>
  <c r="V211" i="307"/>
  <c r="P123" i="307"/>
  <c r="U123" i="307"/>
  <c r="N112" i="283"/>
  <c r="W116" i="280"/>
  <c r="B111" i="268"/>
  <c r="N133" i="265"/>
  <c r="O198" i="265"/>
  <c r="P367" i="265"/>
  <c r="P368" i="265" s="1"/>
  <c r="V82" i="259"/>
  <c r="O81" i="259"/>
  <c r="O82" i="259" s="1"/>
  <c r="W82" i="259"/>
  <c r="U77" i="259"/>
  <c r="C209" i="304"/>
  <c r="C210" i="304" s="1"/>
  <c r="Q305" i="292"/>
  <c r="R337" i="292"/>
  <c r="C238" i="310"/>
  <c r="C239" i="310" s="1"/>
  <c r="C240" i="310" s="1"/>
  <c r="C232" i="319"/>
  <c r="C233" i="319" s="1"/>
  <c r="C234" i="319" s="1"/>
  <c r="O127" i="313"/>
  <c r="N126" i="313"/>
  <c r="R279" i="289"/>
  <c r="C132" i="313"/>
  <c r="P130" i="313"/>
  <c r="C132" i="307"/>
  <c r="Q137" i="304"/>
  <c r="U136" i="304"/>
  <c r="U137" i="304" s="1"/>
  <c r="V125" i="298"/>
  <c r="P126" i="277"/>
  <c r="M137" i="319"/>
  <c r="O110" i="319"/>
  <c r="I109" i="319"/>
  <c r="F109" i="319" s="1"/>
  <c r="D114" i="319"/>
  <c r="T113" i="319"/>
  <c r="K111" i="319"/>
  <c r="H110" i="319"/>
  <c r="E110" i="319" s="1"/>
  <c r="L115" i="319"/>
  <c r="M111" i="310"/>
  <c r="J110" i="310"/>
  <c r="G110" i="310" s="1"/>
  <c r="L117" i="310"/>
  <c r="L118" i="310" s="1"/>
  <c r="K112" i="310"/>
  <c r="O111" i="310"/>
  <c r="I110" i="310"/>
  <c r="F110" i="310" s="1"/>
  <c r="T109" i="310"/>
  <c r="D113" i="310"/>
  <c r="O109" i="304"/>
  <c r="I108" i="304"/>
  <c r="F108" i="304" s="1"/>
  <c r="K113" i="304"/>
  <c r="D115" i="304"/>
  <c r="T114" i="304"/>
  <c r="P109" i="304"/>
  <c r="J108" i="304"/>
  <c r="G108" i="304" s="1"/>
  <c r="N109" i="304"/>
  <c r="H108" i="304"/>
  <c r="E108" i="304" s="1"/>
  <c r="M113" i="304"/>
  <c r="L114" i="304"/>
  <c r="N114" i="301"/>
  <c r="V114" i="301"/>
  <c r="N119" i="289"/>
  <c r="P152" i="289"/>
  <c r="P110" i="319"/>
  <c r="J109" i="319"/>
  <c r="G109" i="319" s="1"/>
  <c r="D117" i="316"/>
  <c r="D118" i="316" s="1"/>
  <c r="M111" i="316"/>
  <c r="J110" i="316"/>
  <c r="G110" i="316" s="1"/>
  <c r="K113" i="316"/>
  <c r="N110" i="316"/>
  <c r="H109" i="316"/>
  <c r="E109" i="316" s="1"/>
  <c r="L114" i="316"/>
  <c r="T109" i="316"/>
  <c r="O110" i="316"/>
  <c r="I109" i="316"/>
  <c r="F109" i="316" s="1"/>
  <c r="C113" i="316"/>
  <c r="L111" i="313"/>
  <c r="I110" i="313"/>
  <c r="F110" i="313" s="1"/>
  <c r="K111" i="313"/>
  <c r="H110" i="313"/>
  <c r="E110" i="313" s="1"/>
  <c r="M111" i="313"/>
  <c r="J110" i="313"/>
  <c r="G110" i="313" s="1"/>
  <c r="T113" i="313"/>
  <c r="D114" i="313"/>
  <c r="N111" i="307"/>
  <c r="H110" i="307"/>
  <c r="E110" i="307" s="1"/>
  <c r="O111" i="307"/>
  <c r="I110" i="307"/>
  <c r="F110" i="307" s="1"/>
  <c r="L114" i="307"/>
  <c r="M112" i="307"/>
  <c r="J111" i="307"/>
  <c r="G111" i="307" s="1"/>
  <c r="D113" i="307"/>
  <c r="T112" i="307"/>
  <c r="K114" i="307"/>
  <c r="U119" i="289"/>
  <c r="N109" i="280"/>
  <c r="H108" i="280"/>
  <c r="E108" i="280" s="1"/>
  <c r="N110" i="277"/>
  <c r="H110" i="277" s="1"/>
  <c r="P121" i="271"/>
  <c r="P109" i="301"/>
  <c r="J108" i="301"/>
  <c r="G108" i="301" s="1"/>
  <c r="R119" i="289"/>
  <c r="V119" i="289" s="1"/>
  <c r="Q126" i="292"/>
  <c r="N109" i="298"/>
  <c r="H108" i="298"/>
  <c r="E108" i="298" s="1"/>
  <c r="S153" i="289"/>
  <c r="T70" i="259"/>
  <c r="R129" i="292"/>
  <c r="V128" i="292"/>
  <c r="Q115" i="301"/>
  <c r="U125" i="292"/>
  <c r="U114" i="301"/>
  <c r="O118" i="289"/>
  <c r="N126" i="292"/>
  <c r="P109" i="286"/>
  <c r="J108" i="286"/>
  <c r="G108" i="286" s="1"/>
  <c r="R115" i="301"/>
  <c r="O111" i="277"/>
  <c r="Q128" i="298"/>
  <c r="S127" i="292"/>
  <c r="W127" i="292" s="1"/>
  <c r="W152" i="289"/>
  <c r="P126" i="292"/>
  <c r="N48" i="268"/>
  <c r="S126" i="298"/>
  <c r="U127" i="298"/>
  <c r="S115" i="301"/>
  <c r="W115" i="301" s="1"/>
  <c r="W125" i="298"/>
  <c r="P71" i="259"/>
  <c r="J70" i="259"/>
  <c r="G70" i="259" s="1"/>
  <c r="Q120" i="289"/>
  <c r="R126" i="298"/>
  <c r="O109" i="280"/>
  <c r="I108" i="280"/>
  <c r="F108" i="280" s="1"/>
  <c r="O128" i="292"/>
  <c r="P37" i="274"/>
  <c r="J36" i="274"/>
  <c r="G36" i="274" s="1"/>
  <c r="O71" i="262"/>
  <c r="I70" i="262"/>
  <c r="F70" i="262" s="1"/>
  <c r="G109" i="277"/>
  <c r="H37" i="268"/>
  <c r="E37" i="268" s="1"/>
  <c r="K38" i="268"/>
  <c r="O37" i="274"/>
  <c r="I36" i="274"/>
  <c r="F36" i="274" s="1"/>
  <c r="O109" i="286"/>
  <c r="I108" i="286"/>
  <c r="F108" i="286" s="1"/>
  <c r="H109" i="301"/>
  <c r="E109" i="301" s="1"/>
  <c r="K110" i="301"/>
  <c r="D110" i="301"/>
  <c r="T109" i="301"/>
  <c r="C110" i="301"/>
  <c r="L111" i="301"/>
  <c r="M111" i="301"/>
  <c r="O109" i="301"/>
  <c r="I108" i="301"/>
  <c r="F108" i="301" s="1"/>
  <c r="L111" i="298"/>
  <c r="M113" i="298"/>
  <c r="C110" i="298"/>
  <c r="T109" i="298"/>
  <c r="K112" i="298"/>
  <c r="O109" i="298"/>
  <c r="I108" i="298"/>
  <c r="F108" i="298" s="1"/>
  <c r="D113" i="298"/>
  <c r="P109" i="298"/>
  <c r="J108" i="298"/>
  <c r="G108" i="298" s="1"/>
  <c r="C111" i="292"/>
  <c r="T110" i="292"/>
  <c r="D111" i="292"/>
  <c r="L110" i="292"/>
  <c r="I109" i="292"/>
  <c r="F109" i="292" s="1"/>
  <c r="J109" i="292"/>
  <c r="G109" i="292" s="1"/>
  <c r="M110" i="292"/>
  <c r="H109" i="292"/>
  <c r="E109" i="292" s="1"/>
  <c r="K110" i="292"/>
  <c r="L110" i="289"/>
  <c r="I109" i="289"/>
  <c r="F109" i="289" s="1"/>
  <c r="K110" i="289"/>
  <c r="H109" i="289"/>
  <c r="E109" i="289" s="1"/>
  <c r="M110" i="289"/>
  <c r="J109" i="289"/>
  <c r="G109" i="289" s="1"/>
  <c r="D111" i="289"/>
  <c r="C110" i="289"/>
  <c r="K111" i="286"/>
  <c r="C110" i="286"/>
  <c r="L111" i="286"/>
  <c r="D110" i="286"/>
  <c r="T109" i="286"/>
  <c r="N109" i="286"/>
  <c r="H108" i="286"/>
  <c r="E108" i="286" s="1"/>
  <c r="M111" i="286"/>
  <c r="L113" i="283"/>
  <c r="C110" i="283"/>
  <c r="T109" i="283"/>
  <c r="D112" i="283"/>
  <c r="P109" i="283"/>
  <c r="J108" i="283"/>
  <c r="G108" i="283" s="1"/>
  <c r="M111" i="283"/>
  <c r="K110" i="283"/>
  <c r="H109" i="283"/>
  <c r="E109" i="283" s="1"/>
  <c r="O109" i="283"/>
  <c r="I108" i="283"/>
  <c r="F108" i="283" s="1"/>
  <c r="D111" i="280"/>
  <c r="T110" i="280"/>
  <c r="P109" i="280"/>
  <c r="J108" i="280"/>
  <c r="G108" i="280" s="1"/>
  <c r="M111" i="280"/>
  <c r="C112" i="280"/>
  <c r="K111" i="280"/>
  <c r="L111" i="280"/>
  <c r="D111" i="277"/>
  <c r="I110" i="277"/>
  <c r="L111" i="277"/>
  <c r="E109" i="277"/>
  <c r="F109" i="277"/>
  <c r="C110" i="277"/>
  <c r="K111" i="277"/>
  <c r="M112" i="277"/>
  <c r="J111" i="277"/>
  <c r="K39" i="274"/>
  <c r="L45" i="274"/>
  <c r="C38" i="274"/>
  <c r="D38" i="274"/>
  <c r="T37" i="274"/>
  <c r="M40" i="274"/>
  <c r="N37" i="274"/>
  <c r="H36" i="274"/>
  <c r="E36" i="274" s="1"/>
  <c r="D110" i="271"/>
  <c r="T109" i="271"/>
  <c r="K113" i="271"/>
  <c r="L113" i="271"/>
  <c r="N109" i="271"/>
  <c r="H108" i="271"/>
  <c r="E108" i="271" s="1"/>
  <c r="C113" i="271"/>
  <c r="M110" i="271"/>
  <c r="J109" i="271"/>
  <c r="G109" i="271" s="1"/>
  <c r="O109" i="271"/>
  <c r="I108" i="271"/>
  <c r="F108" i="271" s="1"/>
  <c r="D41" i="268"/>
  <c r="L40" i="268"/>
  <c r="C38" i="268"/>
  <c r="T37" i="268"/>
  <c r="M41" i="268"/>
  <c r="O37" i="268"/>
  <c r="I36" i="268"/>
  <c r="F36" i="268" s="1"/>
  <c r="P37" i="268"/>
  <c r="J36" i="268"/>
  <c r="G36" i="268" s="1"/>
  <c r="M113" i="265"/>
  <c r="T112" i="265"/>
  <c r="D113" i="265"/>
  <c r="L111" i="265"/>
  <c r="K111" i="265"/>
  <c r="I108" i="265"/>
  <c r="F108" i="265" s="1"/>
  <c r="C113" i="265"/>
  <c r="H108" i="265"/>
  <c r="E108" i="265" s="1"/>
  <c r="J108" i="265"/>
  <c r="G108" i="265" s="1"/>
  <c r="C72" i="262"/>
  <c r="T72" i="262" s="1"/>
  <c r="D73" i="262"/>
  <c r="P72" i="262"/>
  <c r="J71" i="262"/>
  <c r="G71" i="262" s="1"/>
  <c r="L75" i="262"/>
  <c r="K74" i="262"/>
  <c r="M74" i="262"/>
  <c r="N71" i="262"/>
  <c r="H70" i="262"/>
  <c r="E70" i="262" s="1"/>
  <c r="D73" i="259"/>
  <c r="N71" i="259"/>
  <c r="H70" i="259"/>
  <c r="E70" i="259" s="1"/>
  <c r="I71" i="259"/>
  <c r="F71" i="259" s="1"/>
  <c r="W122" i="319" l="1"/>
  <c r="W125" i="307"/>
  <c r="W112" i="310"/>
  <c r="V109" i="268"/>
  <c r="W94" i="262"/>
  <c r="U78" i="259"/>
  <c r="S122" i="319"/>
  <c r="Q240" i="319"/>
  <c r="Q241" i="319" s="1"/>
  <c r="V211" i="316"/>
  <c r="W211" i="316"/>
  <c r="P210" i="316"/>
  <c r="P211" i="316" s="1"/>
  <c r="V240" i="313"/>
  <c r="U112" i="310"/>
  <c r="N111" i="310"/>
  <c r="H110" i="310"/>
  <c r="E110" i="310" s="1"/>
  <c r="V113" i="310"/>
  <c r="W113" i="310"/>
  <c r="V212" i="307"/>
  <c r="U124" i="307"/>
  <c r="P124" i="307"/>
  <c r="N113" i="283"/>
  <c r="W117" i="280"/>
  <c r="B112" i="268"/>
  <c r="P369" i="265"/>
  <c r="O199" i="265"/>
  <c r="W83" i="259"/>
  <c r="V83" i="259"/>
  <c r="N127" i="313"/>
  <c r="N128" i="313" s="1"/>
  <c r="O128" i="313"/>
  <c r="Q306" i="292"/>
  <c r="C211" i="304"/>
  <c r="C235" i="319"/>
  <c r="C236" i="319" s="1"/>
  <c r="C237" i="319" s="1"/>
  <c r="C238" i="319" s="1"/>
  <c r="C239" i="319" s="1"/>
  <c r="R338" i="292"/>
  <c r="V126" i="298"/>
  <c r="W153" i="289"/>
  <c r="R280" i="289"/>
  <c r="O112" i="277"/>
  <c r="D119" i="316"/>
  <c r="D120" i="316" s="1"/>
  <c r="P131" i="313"/>
  <c r="P132" i="313" s="1"/>
  <c r="C133" i="313"/>
  <c r="L119" i="310"/>
  <c r="C133" i="307"/>
  <c r="Q138" i="304"/>
  <c r="V115" i="301"/>
  <c r="N115" i="301"/>
  <c r="N120" i="289"/>
  <c r="M138" i="319"/>
  <c r="K112" i="319"/>
  <c r="H111" i="319"/>
  <c r="E111" i="319" s="1"/>
  <c r="D115" i="319"/>
  <c r="T114" i="319"/>
  <c r="O111" i="319"/>
  <c r="I110" i="319"/>
  <c r="F110" i="319" s="1"/>
  <c r="L116" i="319"/>
  <c r="K113" i="310"/>
  <c r="T110" i="310"/>
  <c r="O112" i="310"/>
  <c r="I111" i="310"/>
  <c r="F111" i="310" s="1"/>
  <c r="M112" i="310"/>
  <c r="J111" i="310"/>
  <c r="G111" i="310" s="1"/>
  <c r="D114" i="310"/>
  <c r="L115" i="304"/>
  <c r="P110" i="304"/>
  <c r="J109" i="304"/>
  <c r="G109" i="304" s="1"/>
  <c r="M114" i="304"/>
  <c r="N110" i="304"/>
  <c r="H109" i="304"/>
  <c r="E109" i="304" s="1"/>
  <c r="T115" i="304"/>
  <c r="D116" i="304"/>
  <c r="K114" i="304"/>
  <c r="O110" i="304"/>
  <c r="I109" i="304"/>
  <c r="F109" i="304" s="1"/>
  <c r="U126" i="292"/>
  <c r="P127" i="277"/>
  <c r="N49" i="268"/>
  <c r="P111" i="319"/>
  <c r="J110" i="319"/>
  <c r="G110" i="319" s="1"/>
  <c r="C114" i="316"/>
  <c r="N111" i="316"/>
  <c r="H110" i="316"/>
  <c r="E110" i="316" s="1"/>
  <c r="K114" i="316"/>
  <c r="O111" i="316"/>
  <c r="I110" i="316"/>
  <c r="F110" i="316" s="1"/>
  <c r="T110" i="316"/>
  <c r="M112" i="316"/>
  <c r="J111" i="316"/>
  <c r="G111" i="316" s="1"/>
  <c r="L115" i="316"/>
  <c r="D115" i="313"/>
  <c r="T114" i="313"/>
  <c r="M112" i="313"/>
  <c r="J111" i="313"/>
  <c r="G111" i="313" s="1"/>
  <c r="K112" i="313"/>
  <c r="H111" i="313"/>
  <c r="E111" i="313" s="1"/>
  <c r="L112" i="313"/>
  <c r="I111" i="313"/>
  <c r="F111" i="313" s="1"/>
  <c r="M113" i="307"/>
  <c r="J112" i="307"/>
  <c r="G112" i="307" s="1"/>
  <c r="L115" i="307"/>
  <c r="K115" i="307"/>
  <c r="O112" i="307"/>
  <c r="I111" i="307"/>
  <c r="F111" i="307" s="1"/>
  <c r="D114" i="307"/>
  <c r="T113" i="307"/>
  <c r="N112" i="307"/>
  <c r="H111" i="307"/>
  <c r="E111" i="307" s="1"/>
  <c r="U128" i="298"/>
  <c r="P127" i="292"/>
  <c r="U120" i="289"/>
  <c r="O119" i="289"/>
  <c r="N110" i="280"/>
  <c r="H109" i="280"/>
  <c r="E109" i="280" s="1"/>
  <c r="P122" i="271"/>
  <c r="S127" i="298"/>
  <c r="S154" i="289"/>
  <c r="Q129" i="298"/>
  <c r="R120" i="289"/>
  <c r="V120" i="289" s="1"/>
  <c r="U115" i="301"/>
  <c r="V129" i="292"/>
  <c r="O72" i="262"/>
  <c r="I71" i="262"/>
  <c r="F71" i="262" s="1"/>
  <c r="O129" i="292"/>
  <c r="P72" i="259"/>
  <c r="J71" i="259"/>
  <c r="G71" i="259" s="1"/>
  <c r="S128" i="292"/>
  <c r="W128" i="292" s="1"/>
  <c r="R116" i="301"/>
  <c r="V116" i="301" s="1"/>
  <c r="P110" i="301"/>
  <c r="J109" i="301"/>
  <c r="G109" i="301" s="1"/>
  <c r="R130" i="292"/>
  <c r="P110" i="286"/>
  <c r="J109" i="286"/>
  <c r="G109" i="286" s="1"/>
  <c r="P38" i="274"/>
  <c r="J37" i="274"/>
  <c r="G37" i="274" s="1"/>
  <c r="Q121" i="289"/>
  <c r="W126" i="298"/>
  <c r="S116" i="301"/>
  <c r="Q116" i="301"/>
  <c r="P153" i="289"/>
  <c r="N110" i="298"/>
  <c r="H109" i="298"/>
  <c r="E109" i="298" s="1"/>
  <c r="O110" i="280"/>
  <c r="I109" i="280"/>
  <c r="F109" i="280" s="1"/>
  <c r="R127" i="298"/>
  <c r="V127" i="298" s="1"/>
  <c r="T71" i="259"/>
  <c r="Q127" i="292"/>
  <c r="U127" i="292" s="1"/>
  <c r="N111" i="277"/>
  <c r="H111" i="277" s="1"/>
  <c r="O110" i="286"/>
  <c r="I109" i="286"/>
  <c r="F109" i="286" s="1"/>
  <c r="O38" i="274"/>
  <c r="I37" i="274"/>
  <c r="F37" i="274" s="1"/>
  <c r="K39" i="268"/>
  <c r="H38" i="268"/>
  <c r="E38" i="268" s="1"/>
  <c r="M112" i="301"/>
  <c r="L112" i="301"/>
  <c r="C111" i="301"/>
  <c r="D111" i="301"/>
  <c r="T110" i="301"/>
  <c r="K111" i="301"/>
  <c r="H110" i="301"/>
  <c r="E110" i="301" s="1"/>
  <c r="O110" i="301"/>
  <c r="I109" i="301"/>
  <c r="F109" i="301" s="1"/>
  <c r="K113" i="298"/>
  <c r="O110" i="298"/>
  <c r="I109" i="298"/>
  <c r="F109" i="298" s="1"/>
  <c r="P110" i="298"/>
  <c r="J109" i="298"/>
  <c r="G109" i="298" s="1"/>
  <c r="C111" i="298"/>
  <c r="T110" i="298"/>
  <c r="D114" i="298"/>
  <c r="M114" i="298"/>
  <c r="L112" i="298"/>
  <c r="H110" i="292"/>
  <c r="E110" i="292" s="1"/>
  <c r="K111" i="292"/>
  <c r="L111" i="292"/>
  <c r="I110" i="292"/>
  <c r="F110" i="292" s="1"/>
  <c r="J110" i="292"/>
  <c r="G110" i="292" s="1"/>
  <c r="M111" i="292"/>
  <c r="T111" i="292"/>
  <c r="D112" i="292"/>
  <c r="C112" i="292"/>
  <c r="C111" i="289"/>
  <c r="T111" i="289" s="1"/>
  <c r="T110" i="289"/>
  <c r="D112" i="289"/>
  <c r="M111" i="289"/>
  <c r="J110" i="289"/>
  <c r="G110" i="289" s="1"/>
  <c r="K111" i="289"/>
  <c r="H110" i="289"/>
  <c r="E110" i="289" s="1"/>
  <c r="L111" i="289"/>
  <c r="I110" i="289"/>
  <c r="F110" i="289" s="1"/>
  <c r="N110" i="286"/>
  <c r="H109" i="286"/>
  <c r="E109" i="286" s="1"/>
  <c r="D111" i="286"/>
  <c r="T110" i="286"/>
  <c r="C111" i="286"/>
  <c r="K112" i="286"/>
  <c r="L112" i="286"/>
  <c r="M112" i="286"/>
  <c r="P110" i="283"/>
  <c r="J109" i="283"/>
  <c r="G109" i="283" s="1"/>
  <c r="D113" i="283"/>
  <c r="O110" i="283"/>
  <c r="I109" i="283"/>
  <c r="F109" i="283" s="1"/>
  <c r="C111" i="283"/>
  <c r="T110" i="283"/>
  <c r="K111" i="283"/>
  <c r="H110" i="283"/>
  <c r="E110" i="283" s="1"/>
  <c r="M112" i="283"/>
  <c r="L114" i="283"/>
  <c r="C113" i="280"/>
  <c r="M112" i="280"/>
  <c r="P110" i="280"/>
  <c r="J109" i="280"/>
  <c r="G109" i="280" s="1"/>
  <c r="L112" i="280"/>
  <c r="T111" i="280"/>
  <c r="D112" i="280"/>
  <c r="K112" i="280"/>
  <c r="K112" i="277"/>
  <c r="M113" i="277"/>
  <c r="J112" i="277"/>
  <c r="E110" i="277"/>
  <c r="C111" i="277"/>
  <c r="T111" i="277" s="1"/>
  <c r="F110" i="277"/>
  <c r="I111" i="277"/>
  <c r="L112" i="277"/>
  <c r="T110" i="277"/>
  <c r="D112" i="277"/>
  <c r="G110" i="277"/>
  <c r="D39" i="274"/>
  <c r="T38" i="274"/>
  <c r="C39" i="274"/>
  <c r="L46" i="274"/>
  <c r="K40" i="274"/>
  <c r="M41" i="274"/>
  <c r="N38" i="274"/>
  <c r="H37" i="274"/>
  <c r="E37" i="274" s="1"/>
  <c r="L114" i="271"/>
  <c r="K114" i="271"/>
  <c r="N110" i="271"/>
  <c r="H109" i="271"/>
  <c r="E109" i="271" s="1"/>
  <c r="O110" i="271"/>
  <c r="I109" i="271"/>
  <c r="F109" i="271" s="1"/>
  <c r="M111" i="271"/>
  <c r="J110" i="271"/>
  <c r="G110" i="271" s="1"/>
  <c r="D111" i="271"/>
  <c r="T110" i="271"/>
  <c r="C114" i="271"/>
  <c r="C39" i="268"/>
  <c r="T38" i="268"/>
  <c r="P38" i="268"/>
  <c r="J37" i="268"/>
  <c r="G37" i="268" s="1"/>
  <c r="L41" i="268"/>
  <c r="M42" i="268"/>
  <c r="O38" i="268"/>
  <c r="I37" i="268"/>
  <c r="F37" i="268" s="1"/>
  <c r="D42" i="268"/>
  <c r="I109" i="265"/>
  <c r="F109" i="265" s="1"/>
  <c r="L112" i="265"/>
  <c r="K112" i="265"/>
  <c r="J109" i="265"/>
  <c r="G109" i="265" s="1"/>
  <c r="H109" i="265"/>
  <c r="E109" i="265" s="1"/>
  <c r="T113" i="265"/>
  <c r="D114" i="265"/>
  <c r="M114" i="265"/>
  <c r="C114" i="265"/>
  <c r="L76" i="262"/>
  <c r="K75" i="262"/>
  <c r="P73" i="262"/>
  <c r="J72" i="262"/>
  <c r="G72" i="262" s="1"/>
  <c r="D74" i="262"/>
  <c r="N72" i="262"/>
  <c r="H71" i="262"/>
  <c r="E71" i="262" s="1"/>
  <c r="C73" i="262"/>
  <c r="M75" i="262"/>
  <c r="N72" i="259"/>
  <c r="H71" i="259"/>
  <c r="E71" i="259" s="1"/>
  <c r="D74" i="259"/>
  <c r="I72" i="259"/>
  <c r="F72" i="259" s="1"/>
  <c r="W154" i="289" l="1"/>
  <c r="W123" i="319"/>
  <c r="V110" i="268"/>
  <c r="W95" i="262"/>
  <c r="U79" i="259"/>
  <c r="S123" i="319"/>
  <c r="V212" i="316"/>
  <c r="W212" i="316"/>
  <c r="V114" i="310"/>
  <c r="N112" i="310"/>
  <c r="H111" i="310"/>
  <c r="E111" i="310" s="1"/>
  <c r="W114" i="310"/>
  <c r="U113" i="310"/>
  <c r="P113" i="310"/>
  <c r="U125" i="307"/>
  <c r="W126" i="307"/>
  <c r="V213" i="307"/>
  <c r="P125" i="307"/>
  <c r="N114" i="283"/>
  <c r="N115" i="283" s="1"/>
  <c r="W118" i="280"/>
  <c r="B113" i="268"/>
  <c r="N134" i="265"/>
  <c r="N135" i="265" s="1"/>
  <c r="O200" i="265"/>
  <c r="V84" i="259"/>
  <c r="O83" i="259"/>
  <c r="W84" i="259"/>
  <c r="R339" i="292"/>
  <c r="C212" i="304"/>
  <c r="Q307" i="292"/>
  <c r="R281" i="289"/>
  <c r="D121" i="316"/>
  <c r="C134" i="313"/>
  <c r="O129" i="313"/>
  <c r="L120" i="310"/>
  <c r="C134" i="307"/>
  <c r="Q139" i="304"/>
  <c r="U138" i="304"/>
  <c r="M139" i="319"/>
  <c r="O112" i="319"/>
  <c r="I111" i="319"/>
  <c r="F111" i="319" s="1"/>
  <c r="L117" i="319"/>
  <c r="L118" i="319" s="1"/>
  <c r="T115" i="319"/>
  <c r="D116" i="319"/>
  <c r="K113" i="319"/>
  <c r="H112" i="319"/>
  <c r="E112" i="319" s="1"/>
  <c r="M113" i="310"/>
  <c r="J112" i="310"/>
  <c r="G112" i="310" s="1"/>
  <c r="D115" i="310"/>
  <c r="K114" i="310"/>
  <c r="O113" i="310"/>
  <c r="I112" i="310"/>
  <c r="F112" i="310" s="1"/>
  <c r="T111" i="310"/>
  <c r="T116" i="304"/>
  <c r="D117" i="304"/>
  <c r="D118" i="304" s="1"/>
  <c r="K115" i="304"/>
  <c r="N111" i="304"/>
  <c r="H110" i="304"/>
  <c r="E110" i="304" s="1"/>
  <c r="M115" i="304"/>
  <c r="P111" i="304"/>
  <c r="J110" i="304"/>
  <c r="G110" i="304" s="1"/>
  <c r="O111" i="304"/>
  <c r="I110" i="304"/>
  <c r="F110" i="304" s="1"/>
  <c r="L116" i="304"/>
  <c r="U129" i="298"/>
  <c r="W127" i="298"/>
  <c r="O120" i="289"/>
  <c r="U121" i="289"/>
  <c r="O113" i="277"/>
  <c r="O114" i="277" s="1"/>
  <c r="P123" i="271"/>
  <c r="P112" i="319"/>
  <c r="J111" i="319"/>
  <c r="G111" i="319" s="1"/>
  <c r="O112" i="316"/>
  <c r="I111" i="316"/>
  <c r="F111" i="316" s="1"/>
  <c r="L116" i="316"/>
  <c r="K115" i="316"/>
  <c r="M113" i="316"/>
  <c r="J112" i="316"/>
  <c r="G112" i="316" s="1"/>
  <c r="N112" i="316"/>
  <c r="H111" i="316"/>
  <c r="E111" i="316" s="1"/>
  <c r="T111" i="316"/>
  <c r="C115" i="316"/>
  <c r="L113" i="313"/>
  <c r="I112" i="313"/>
  <c r="F112" i="313" s="1"/>
  <c r="K113" i="313"/>
  <c r="H112" i="313"/>
  <c r="E112" i="313" s="1"/>
  <c r="M113" i="313"/>
  <c r="J112" i="313"/>
  <c r="G112" i="313" s="1"/>
  <c r="T115" i="313"/>
  <c r="D116" i="313"/>
  <c r="O113" i="307"/>
  <c r="I112" i="307"/>
  <c r="F112" i="307" s="1"/>
  <c r="K116" i="307"/>
  <c r="N113" i="307"/>
  <c r="H112" i="307"/>
  <c r="E112" i="307" s="1"/>
  <c r="L116" i="307"/>
  <c r="T114" i="307"/>
  <c r="D115" i="307"/>
  <c r="M114" i="307"/>
  <c r="J113" i="307"/>
  <c r="G113" i="307" s="1"/>
  <c r="P128" i="292"/>
  <c r="P154" i="289"/>
  <c r="N121" i="289"/>
  <c r="N111" i="280"/>
  <c r="H110" i="280"/>
  <c r="E110" i="280" s="1"/>
  <c r="N112" i="277"/>
  <c r="H112" i="277" s="1"/>
  <c r="P128" i="277"/>
  <c r="Q117" i="301"/>
  <c r="P39" i="274"/>
  <c r="J38" i="274"/>
  <c r="G38" i="274" s="1"/>
  <c r="Q128" i="292"/>
  <c r="U128" i="292" s="1"/>
  <c r="S117" i="301"/>
  <c r="P73" i="259"/>
  <c r="J72" i="259"/>
  <c r="G72" i="259" s="1"/>
  <c r="V130" i="292"/>
  <c r="R131" i="292"/>
  <c r="U116" i="301"/>
  <c r="Q130" i="298"/>
  <c r="T72" i="259"/>
  <c r="Q122" i="289"/>
  <c r="P124" i="271"/>
  <c r="N50" i="268"/>
  <c r="S128" i="298"/>
  <c r="N111" i="298"/>
  <c r="H110" i="298"/>
  <c r="E110" i="298" s="1"/>
  <c r="P111" i="301"/>
  <c r="J110" i="301"/>
  <c r="G110" i="301" s="1"/>
  <c r="R117" i="301"/>
  <c r="V117" i="301" s="1"/>
  <c r="O130" i="292"/>
  <c r="S129" i="292"/>
  <c r="W129" i="292" s="1"/>
  <c r="O73" i="262"/>
  <c r="I72" i="262"/>
  <c r="F72" i="262" s="1"/>
  <c r="N127" i="292"/>
  <c r="S155" i="289"/>
  <c r="P111" i="286"/>
  <c r="J110" i="286"/>
  <c r="G110" i="286" s="1"/>
  <c r="W116" i="301"/>
  <c r="R128" i="298"/>
  <c r="V128" i="298" s="1"/>
  <c r="O111" i="280"/>
  <c r="I110" i="280"/>
  <c r="F110" i="280" s="1"/>
  <c r="N116" i="301"/>
  <c r="R121" i="289"/>
  <c r="V121" i="289" s="1"/>
  <c r="H39" i="268"/>
  <c r="E39" i="268" s="1"/>
  <c r="K40" i="268"/>
  <c r="O39" i="274"/>
  <c r="I38" i="274"/>
  <c r="F38" i="274" s="1"/>
  <c r="G111" i="277"/>
  <c r="O111" i="286"/>
  <c r="I110" i="286"/>
  <c r="F110" i="286" s="1"/>
  <c r="H111" i="301"/>
  <c r="E111" i="301" s="1"/>
  <c r="K112" i="301"/>
  <c r="C112" i="301"/>
  <c r="L113" i="301"/>
  <c r="D112" i="301"/>
  <c r="T111" i="301"/>
  <c r="O111" i="301"/>
  <c r="I110" i="301"/>
  <c r="F110" i="301" s="1"/>
  <c r="M113" i="301"/>
  <c r="C112" i="298"/>
  <c r="T111" i="298"/>
  <c r="L113" i="298"/>
  <c r="P111" i="298"/>
  <c r="J110" i="298"/>
  <c r="G110" i="298" s="1"/>
  <c r="M115" i="298"/>
  <c r="O111" i="298"/>
  <c r="I110" i="298"/>
  <c r="F110" i="298" s="1"/>
  <c r="D115" i="298"/>
  <c r="K114" i="298"/>
  <c r="C113" i="292"/>
  <c r="D113" i="292"/>
  <c r="T112" i="292"/>
  <c r="J111" i="292"/>
  <c r="G111" i="292" s="1"/>
  <c r="M112" i="292"/>
  <c r="L112" i="292"/>
  <c r="I111" i="292"/>
  <c r="F111" i="292" s="1"/>
  <c r="K112" i="292"/>
  <c r="H111" i="292"/>
  <c r="E111" i="292" s="1"/>
  <c r="K112" i="289"/>
  <c r="H111" i="289"/>
  <c r="E111" i="289" s="1"/>
  <c r="M112" i="289"/>
  <c r="J111" i="289"/>
  <c r="G111" i="289" s="1"/>
  <c r="D113" i="289"/>
  <c r="L112" i="289"/>
  <c r="I111" i="289"/>
  <c r="F111" i="289" s="1"/>
  <c r="C112" i="289"/>
  <c r="T112" i="289" s="1"/>
  <c r="L113" i="286"/>
  <c r="K113" i="286"/>
  <c r="C112" i="286"/>
  <c r="T111" i="286"/>
  <c r="D112" i="286"/>
  <c r="M113" i="286"/>
  <c r="N111" i="286"/>
  <c r="H110" i="286"/>
  <c r="E110" i="286" s="1"/>
  <c r="C112" i="283"/>
  <c r="T111" i="283"/>
  <c r="L115" i="283"/>
  <c r="O111" i="283"/>
  <c r="I110" i="283"/>
  <c r="F110" i="283" s="1"/>
  <c r="M113" i="283"/>
  <c r="D114" i="283"/>
  <c r="K112" i="283"/>
  <c r="H111" i="283"/>
  <c r="E111" i="283" s="1"/>
  <c r="P111" i="283"/>
  <c r="J110" i="283"/>
  <c r="G110" i="283" s="1"/>
  <c r="T112" i="280"/>
  <c r="D113" i="280"/>
  <c r="L113" i="280"/>
  <c r="P111" i="280"/>
  <c r="J110" i="280"/>
  <c r="G110" i="280" s="1"/>
  <c r="M113" i="280"/>
  <c r="C114" i="280"/>
  <c r="K113" i="280"/>
  <c r="L113" i="277"/>
  <c r="I112" i="277"/>
  <c r="C112" i="277"/>
  <c r="T112" i="277" s="1"/>
  <c r="F111" i="277"/>
  <c r="E111" i="277"/>
  <c r="M114" i="277"/>
  <c r="J113" i="277"/>
  <c r="D113" i="277"/>
  <c r="K113" i="277"/>
  <c r="M42" i="274"/>
  <c r="L47" i="274"/>
  <c r="K41" i="274"/>
  <c r="D40" i="274"/>
  <c r="T39" i="274"/>
  <c r="C40" i="274"/>
  <c r="N39" i="274"/>
  <c r="H38" i="274"/>
  <c r="E38" i="274" s="1"/>
  <c r="D112" i="271"/>
  <c r="T111" i="271"/>
  <c r="M112" i="271"/>
  <c r="J111" i="271"/>
  <c r="G111" i="271" s="1"/>
  <c r="O111" i="271"/>
  <c r="I110" i="271"/>
  <c r="F110" i="271" s="1"/>
  <c r="C115" i="271"/>
  <c r="N111" i="271"/>
  <c r="H110" i="271"/>
  <c r="E110" i="271" s="1"/>
  <c r="K115" i="271"/>
  <c r="L115" i="271"/>
  <c r="P39" i="268"/>
  <c r="J38" i="268"/>
  <c r="G38" i="268" s="1"/>
  <c r="L42" i="268"/>
  <c r="C40" i="268"/>
  <c r="T39" i="268"/>
  <c r="O39" i="268"/>
  <c r="I38" i="268"/>
  <c r="F38" i="268" s="1"/>
  <c r="D43" i="268"/>
  <c r="M43" i="268"/>
  <c r="H110" i="265"/>
  <c r="E110" i="265" s="1"/>
  <c r="J110" i="265"/>
  <c r="G110" i="265" s="1"/>
  <c r="C115" i="265"/>
  <c r="M115" i="265"/>
  <c r="L113" i="265"/>
  <c r="K113" i="265"/>
  <c r="D115" i="265"/>
  <c r="T114" i="265"/>
  <c r="I110" i="265"/>
  <c r="F110" i="265" s="1"/>
  <c r="D75" i="262"/>
  <c r="C74" i="262"/>
  <c r="N73" i="262"/>
  <c r="H72" i="262"/>
  <c r="E72" i="262" s="1"/>
  <c r="P74" i="262"/>
  <c r="J73" i="262"/>
  <c r="G73" i="262" s="1"/>
  <c r="T73" i="262"/>
  <c r="M76" i="262"/>
  <c r="K76" i="262"/>
  <c r="L77" i="262"/>
  <c r="D75" i="259"/>
  <c r="I73" i="259"/>
  <c r="F73" i="259" s="1"/>
  <c r="N73" i="259"/>
  <c r="H72" i="259"/>
  <c r="E72" i="259" s="1"/>
  <c r="W124" i="319" l="1"/>
  <c r="N128" i="292"/>
  <c r="W127" i="307"/>
  <c r="U126" i="307"/>
  <c r="V111" i="268"/>
  <c r="W96" i="262"/>
  <c r="O84" i="259"/>
  <c r="S124" i="319"/>
  <c r="W213" i="316"/>
  <c r="P212" i="316"/>
  <c r="P213" i="316" s="1"/>
  <c r="V213" i="316"/>
  <c r="W115" i="310"/>
  <c r="N113" i="310"/>
  <c r="H112" i="310"/>
  <c r="E112" i="310" s="1"/>
  <c r="P114" i="310"/>
  <c r="P115" i="310" s="1"/>
  <c r="V115" i="310"/>
  <c r="U114" i="310"/>
  <c r="V214" i="307"/>
  <c r="P126" i="307"/>
  <c r="U139" i="304"/>
  <c r="W119" i="280"/>
  <c r="B114" i="268"/>
  <c r="N136" i="265"/>
  <c r="P370" i="265"/>
  <c r="U80" i="259"/>
  <c r="W85" i="259"/>
  <c r="V85" i="259"/>
  <c r="O130" i="313"/>
  <c r="R340" i="292"/>
  <c r="Q308" i="292"/>
  <c r="U122" i="289"/>
  <c r="C213" i="304"/>
  <c r="C214" i="304" s="1"/>
  <c r="C215" i="304" s="1"/>
  <c r="P133" i="313"/>
  <c r="R282" i="289"/>
  <c r="D122" i="316"/>
  <c r="C135" i="313"/>
  <c r="N129" i="313"/>
  <c r="L121" i="310"/>
  <c r="C135" i="307"/>
  <c r="Q140" i="304"/>
  <c r="W128" i="298"/>
  <c r="M140" i="319"/>
  <c r="L119" i="319"/>
  <c r="K114" i="319"/>
  <c r="H113" i="319"/>
  <c r="E113" i="319" s="1"/>
  <c r="D117" i="319"/>
  <c r="T116" i="319"/>
  <c r="O113" i="319"/>
  <c r="I112" i="319"/>
  <c r="F112" i="319" s="1"/>
  <c r="O114" i="310"/>
  <c r="I113" i="310"/>
  <c r="F113" i="310" s="1"/>
  <c r="K115" i="310"/>
  <c r="D116" i="310"/>
  <c r="M114" i="310"/>
  <c r="J113" i="310"/>
  <c r="G113" i="310" s="1"/>
  <c r="T112" i="310"/>
  <c r="D119" i="304"/>
  <c r="T118" i="304"/>
  <c r="N112" i="304"/>
  <c r="H111" i="304"/>
  <c r="E111" i="304" s="1"/>
  <c r="O112" i="304"/>
  <c r="I111" i="304"/>
  <c r="F111" i="304" s="1"/>
  <c r="P112" i="304"/>
  <c r="J111" i="304"/>
  <c r="G111" i="304" s="1"/>
  <c r="K116" i="304"/>
  <c r="M116" i="304"/>
  <c r="L117" i="304"/>
  <c r="L118" i="304" s="1"/>
  <c r="T117" i="304"/>
  <c r="W117" i="301"/>
  <c r="P155" i="289"/>
  <c r="J112" i="319"/>
  <c r="G112" i="319" s="1"/>
  <c r="P113" i="319"/>
  <c r="M114" i="316"/>
  <c r="J113" i="316"/>
  <c r="G113" i="316" s="1"/>
  <c r="K116" i="316"/>
  <c r="C116" i="316"/>
  <c r="T112" i="316"/>
  <c r="L117" i="316"/>
  <c r="L118" i="316" s="1"/>
  <c r="N113" i="316"/>
  <c r="H112" i="316"/>
  <c r="E112" i="316" s="1"/>
  <c r="O113" i="316"/>
  <c r="I112" i="316"/>
  <c r="F112" i="316" s="1"/>
  <c r="T116" i="313"/>
  <c r="D117" i="313"/>
  <c r="M114" i="313"/>
  <c r="J113" i="313"/>
  <c r="G113" i="313" s="1"/>
  <c r="H113" i="313"/>
  <c r="E113" i="313" s="1"/>
  <c r="K114" i="313"/>
  <c r="L114" i="313"/>
  <c r="I113" i="313"/>
  <c r="F113" i="313" s="1"/>
  <c r="L117" i="307"/>
  <c r="L118" i="307" s="1"/>
  <c r="N114" i="307"/>
  <c r="H113" i="307"/>
  <c r="E113" i="307" s="1"/>
  <c r="M115" i="307"/>
  <c r="J114" i="307"/>
  <c r="G114" i="307" s="1"/>
  <c r="K117" i="307"/>
  <c r="K118" i="307" s="1"/>
  <c r="T115" i="307"/>
  <c r="D116" i="307"/>
  <c r="O114" i="307"/>
  <c r="I113" i="307"/>
  <c r="F113" i="307" s="1"/>
  <c r="N117" i="301"/>
  <c r="U117" i="301"/>
  <c r="P129" i="292"/>
  <c r="N112" i="280"/>
  <c r="H111" i="280"/>
  <c r="E111" i="280" s="1"/>
  <c r="G112" i="277"/>
  <c r="O121" i="289"/>
  <c r="P112" i="286"/>
  <c r="J111" i="286"/>
  <c r="G111" i="286" s="1"/>
  <c r="O131" i="292"/>
  <c r="T73" i="259"/>
  <c r="O74" i="262"/>
  <c r="I73" i="262"/>
  <c r="F73" i="262" s="1"/>
  <c r="W155" i="289"/>
  <c r="V131" i="292"/>
  <c r="O112" i="280"/>
  <c r="I111" i="280"/>
  <c r="F111" i="280" s="1"/>
  <c r="R118" i="301"/>
  <c r="V118" i="301" s="1"/>
  <c r="N122" i="289"/>
  <c r="P40" i="274"/>
  <c r="J39" i="274"/>
  <c r="G39" i="274" s="1"/>
  <c r="R122" i="289"/>
  <c r="R129" i="298"/>
  <c r="V129" i="298" s="1"/>
  <c r="Q131" i="298"/>
  <c r="P74" i="259"/>
  <c r="J73" i="259"/>
  <c r="G73" i="259" s="1"/>
  <c r="S130" i="292"/>
  <c r="S129" i="298"/>
  <c r="Q118" i="301"/>
  <c r="U130" i="298"/>
  <c r="N51" i="268"/>
  <c r="P125" i="271"/>
  <c r="Q129" i="292"/>
  <c r="U129" i="292" s="1"/>
  <c r="P112" i="301"/>
  <c r="J111" i="301"/>
  <c r="G111" i="301" s="1"/>
  <c r="N112" i="298"/>
  <c r="H111" i="298"/>
  <c r="E111" i="298" s="1"/>
  <c r="R132" i="292"/>
  <c r="S156" i="289"/>
  <c r="Q123" i="289"/>
  <c r="P129" i="277"/>
  <c r="N113" i="277"/>
  <c r="H113" i="277" s="1"/>
  <c r="S118" i="301"/>
  <c r="O40" i="274"/>
  <c r="I39" i="274"/>
  <c r="F39" i="274" s="1"/>
  <c r="O112" i="286"/>
  <c r="I111" i="286"/>
  <c r="F111" i="286" s="1"/>
  <c r="H40" i="268"/>
  <c r="E40" i="268" s="1"/>
  <c r="K41" i="268"/>
  <c r="O112" i="301"/>
  <c r="I111" i="301"/>
  <c r="F111" i="301" s="1"/>
  <c r="D113" i="301"/>
  <c r="T112" i="301"/>
  <c r="C113" i="301"/>
  <c r="L114" i="301"/>
  <c r="H112" i="301"/>
  <c r="E112" i="301" s="1"/>
  <c r="K113" i="301"/>
  <c r="M114" i="301"/>
  <c r="O112" i="298"/>
  <c r="I111" i="298"/>
  <c r="F111" i="298" s="1"/>
  <c r="M116" i="298"/>
  <c r="L114" i="298"/>
  <c r="P112" i="298"/>
  <c r="J111" i="298"/>
  <c r="G111" i="298" s="1"/>
  <c r="K115" i="298"/>
  <c r="D116" i="298"/>
  <c r="C113" i="298"/>
  <c r="T112" i="298"/>
  <c r="H112" i="292"/>
  <c r="E112" i="292" s="1"/>
  <c r="K113" i="292"/>
  <c r="L113" i="292"/>
  <c r="I112" i="292"/>
  <c r="F112" i="292" s="1"/>
  <c r="M113" i="292"/>
  <c r="J112" i="292"/>
  <c r="G112" i="292" s="1"/>
  <c r="D114" i="292"/>
  <c r="T113" i="292"/>
  <c r="C114" i="292"/>
  <c r="C113" i="289"/>
  <c r="T113" i="289" s="1"/>
  <c r="L113" i="289"/>
  <c r="I112" i="289"/>
  <c r="F112" i="289" s="1"/>
  <c r="D114" i="289"/>
  <c r="J112" i="289"/>
  <c r="G112" i="289" s="1"/>
  <c r="M113" i="289"/>
  <c r="K113" i="289"/>
  <c r="H112" i="289"/>
  <c r="E112" i="289" s="1"/>
  <c r="M114" i="286"/>
  <c r="T112" i="286"/>
  <c r="D113" i="286"/>
  <c r="C113" i="286"/>
  <c r="K114" i="286"/>
  <c r="N112" i="286"/>
  <c r="H111" i="286"/>
  <c r="E111" i="286" s="1"/>
  <c r="L114" i="286"/>
  <c r="O112" i="283"/>
  <c r="I111" i="283"/>
  <c r="F111" i="283" s="1"/>
  <c r="M114" i="283"/>
  <c r="L116" i="283"/>
  <c r="P112" i="283"/>
  <c r="J111" i="283"/>
  <c r="G111" i="283" s="1"/>
  <c r="K113" i="283"/>
  <c r="H112" i="283"/>
  <c r="E112" i="283" s="1"/>
  <c r="D115" i="283"/>
  <c r="C113" i="283"/>
  <c r="T112" i="283"/>
  <c r="C115" i="280"/>
  <c r="M114" i="280"/>
  <c r="P112" i="280"/>
  <c r="J111" i="280"/>
  <c r="G111" i="280" s="1"/>
  <c r="L114" i="280"/>
  <c r="T113" i="280"/>
  <c r="D114" i="280"/>
  <c r="K114" i="280"/>
  <c r="D114" i="277"/>
  <c r="K114" i="277"/>
  <c r="J114" i="277"/>
  <c r="M115" i="277"/>
  <c r="C113" i="277"/>
  <c r="G113" i="277" s="1"/>
  <c r="E112" i="277"/>
  <c r="F112" i="277"/>
  <c r="L114" i="277"/>
  <c r="I113" i="277"/>
  <c r="C41" i="274"/>
  <c r="D41" i="274"/>
  <c r="T40" i="274"/>
  <c r="K42" i="274"/>
  <c r="L48" i="274"/>
  <c r="M43" i="274"/>
  <c r="N40" i="274"/>
  <c r="H39" i="274"/>
  <c r="E39" i="274" s="1"/>
  <c r="C116" i="271"/>
  <c r="O112" i="271"/>
  <c r="I111" i="271"/>
  <c r="F111" i="271" s="1"/>
  <c r="L116" i="271"/>
  <c r="J112" i="271"/>
  <c r="G112" i="271" s="1"/>
  <c r="M113" i="271"/>
  <c r="K116" i="271"/>
  <c r="N112" i="271"/>
  <c r="H111" i="271"/>
  <c r="E111" i="271" s="1"/>
  <c r="T112" i="271"/>
  <c r="D113" i="271"/>
  <c r="O40" i="268"/>
  <c r="I39" i="268"/>
  <c r="F39" i="268" s="1"/>
  <c r="C41" i="268"/>
  <c r="T40" i="268"/>
  <c r="L43" i="268"/>
  <c r="M44" i="268"/>
  <c r="D44" i="268"/>
  <c r="P40" i="268"/>
  <c r="J39" i="268"/>
  <c r="G39" i="268" s="1"/>
  <c r="L114" i="265"/>
  <c r="M116" i="265"/>
  <c r="I111" i="265"/>
  <c r="F111" i="265" s="1"/>
  <c r="J111" i="265"/>
  <c r="G111" i="265" s="1"/>
  <c r="C116" i="265"/>
  <c r="D116" i="265"/>
  <c r="T115" i="265"/>
  <c r="K114" i="265"/>
  <c r="H111" i="265"/>
  <c r="E111" i="265" s="1"/>
  <c r="P75" i="262"/>
  <c r="J74" i="262"/>
  <c r="G74" i="262" s="1"/>
  <c r="L78" i="262"/>
  <c r="C75" i="262"/>
  <c r="T75" i="262" s="1"/>
  <c r="T74" i="262"/>
  <c r="K77" i="262"/>
  <c r="D76" i="262"/>
  <c r="N74" i="262"/>
  <c r="H73" i="262"/>
  <c r="E73" i="262" s="1"/>
  <c r="M77" i="262"/>
  <c r="I74" i="259"/>
  <c r="F74" i="259" s="1"/>
  <c r="N74" i="259"/>
  <c r="H73" i="259"/>
  <c r="E73" i="259" s="1"/>
  <c r="D76" i="259"/>
  <c r="P130" i="292" l="1"/>
  <c r="V112" i="268"/>
  <c r="W97" i="262"/>
  <c r="U81" i="259"/>
  <c r="S125" i="319"/>
  <c r="W125" i="319" s="1"/>
  <c r="W214" i="316"/>
  <c r="V214" i="316"/>
  <c r="V116" i="310"/>
  <c r="P116" i="310"/>
  <c r="N114" i="310"/>
  <c r="H113" i="310"/>
  <c r="E113" i="310" s="1"/>
  <c r="W116" i="310"/>
  <c r="U115" i="310"/>
  <c r="U127" i="307"/>
  <c r="W128" i="307"/>
  <c r="P127" i="307"/>
  <c r="P128" i="307" s="1"/>
  <c r="V215" i="307"/>
  <c r="N116" i="283"/>
  <c r="N117" i="283" s="1"/>
  <c r="W120" i="280"/>
  <c r="B115" i="268"/>
  <c r="O201" i="265"/>
  <c r="O202" i="265" s="1"/>
  <c r="P371" i="265"/>
  <c r="P372" i="265" s="1"/>
  <c r="W86" i="259"/>
  <c r="V86" i="259"/>
  <c r="O85" i="259"/>
  <c r="C216" i="304"/>
  <c r="C217" i="304" s="1"/>
  <c r="C218" i="304" s="1"/>
  <c r="R341" i="292"/>
  <c r="Q309" i="292"/>
  <c r="O131" i="313"/>
  <c r="R283" i="289"/>
  <c r="L119" i="316"/>
  <c r="D123" i="316"/>
  <c r="T117" i="313"/>
  <c r="D118" i="313"/>
  <c r="P134" i="313"/>
  <c r="N130" i="313"/>
  <c r="C136" i="313"/>
  <c r="L122" i="310"/>
  <c r="L119" i="307"/>
  <c r="K119" i="307"/>
  <c r="C136" i="307"/>
  <c r="Q141" i="304"/>
  <c r="U140" i="304"/>
  <c r="T117" i="319"/>
  <c r="D118" i="319"/>
  <c r="L120" i="319"/>
  <c r="M141" i="319"/>
  <c r="K115" i="319"/>
  <c r="H114" i="319"/>
  <c r="E114" i="319" s="1"/>
  <c r="O114" i="319"/>
  <c r="I113" i="319"/>
  <c r="F113" i="319" s="1"/>
  <c r="T113" i="310"/>
  <c r="O115" i="310"/>
  <c r="I114" i="310"/>
  <c r="F114" i="310" s="1"/>
  <c r="M115" i="310"/>
  <c r="J114" i="310"/>
  <c r="G114" i="310" s="1"/>
  <c r="D117" i="310"/>
  <c r="D118" i="310" s="1"/>
  <c r="K116" i="310"/>
  <c r="L119" i="304"/>
  <c r="D120" i="304"/>
  <c r="T119" i="304"/>
  <c r="M117" i="304"/>
  <c r="M118" i="304" s="1"/>
  <c r="K117" i="304"/>
  <c r="K118" i="304" s="1"/>
  <c r="P113" i="304"/>
  <c r="J112" i="304"/>
  <c r="G112" i="304" s="1"/>
  <c r="O113" i="304"/>
  <c r="I112" i="304"/>
  <c r="F112" i="304" s="1"/>
  <c r="N113" i="304"/>
  <c r="H112" i="304"/>
  <c r="E112" i="304" s="1"/>
  <c r="N118" i="301"/>
  <c r="N114" i="277"/>
  <c r="H114" i="277" s="1"/>
  <c r="P130" i="277"/>
  <c r="J113" i="319"/>
  <c r="G113" i="319" s="1"/>
  <c r="P114" i="319"/>
  <c r="T113" i="316"/>
  <c r="O114" i="316"/>
  <c r="I113" i="316"/>
  <c r="F113" i="316" s="1"/>
  <c r="C117" i="316"/>
  <c r="C118" i="316" s="1"/>
  <c r="K117" i="316"/>
  <c r="K118" i="316" s="1"/>
  <c r="N114" i="316"/>
  <c r="H113" i="316"/>
  <c r="E113" i="316" s="1"/>
  <c r="M115" i="316"/>
  <c r="J114" i="316"/>
  <c r="G114" i="316" s="1"/>
  <c r="L115" i="313"/>
  <c r="I114" i="313"/>
  <c r="F114" i="313" s="1"/>
  <c r="H114" i="313"/>
  <c r="E114" i="313" s="1"/>
  <c r="K115" i="313"/>
  <c r="M115" i="313"/>
  <c r="J114" i="313"/>
  <c r="G114" i="313" s="1"/>
  <c r="M116" i="307"/>
  <c r="J115" i="307"/>
  <c r="G115" i="307" s="1"/>
  <c r="O115" i="307"/>
  <c r="I114" i="307"/>
  <c r="F114" i="307" s="1"/>
  <c r="N115" i="307"/>
  <c r="H114" i="307"/>
  <c r="E114" i="307" s="1"/>
  <c r="T116" i="307"/>
  <c r="D117" i="307"/>
  <c r="D118" i="307" s="1"/>
  <c r="U131" i="298"/>
  <c r="V132" i="292"/>
  <c r="O122" i="289"/>
  <c r="N113" i="280"/>
  <c r="H112" i="280"/>
  <c r="E112" i="280" s="1"/>
  <c r="N52" i="268"/>
  <c r="P41" i="274"/>
  <c r="J40" i="274"/>
  <c r="G40" i="274" s="1"/>
  <c r="S130" i="298"/>
  <c r="N123" i="289"/>
  <c r="Q124" i="289"/>
  <c r="S157" i="289"/>
  <c r="N113" i="298"/>
  <c r="H112" i="298"/>
  <c r="E112" i="298" s="1"/>
  <c r="P113" i="286"/>
  <c r="J112" i="286"/>
  <c r="G112" i="286" s="1"/>
  <c r="Q132" i="298"/>
  <c r="P156" i="289"/>
  <c r="O115" i="277"/>
  <c r="P113" i="301"/>
  <c r="J112" i="301"/>
  <c r="G112" i="301" s="1"/>
  <c r="R130" i="298"/>
  <c r="W156" i="289"/>
  <c r="T74" i="259"/>
  <c r="S119" i="301"/>
  <c r="W118" i="301"/>
  <c r="Q119" i="301"/>
  <c r="Q130" i="292"/>
  <c r="R123" i="289"/>
  <c r="O75" i="262"/>
  <c r="I74" i="262"/>
  <c r="F74" i="262" s="1"/>
  <c r="V122" i="289"/>
  <c r="R133" i="292"/>
  <c r="W129" i="298"/>
  <c r="N129" i="292"/>
  <c r="O132" i="292"/>
  <c r="S131" i="292"/>
  <c r="O113" i="280"/>
  <c r="I112" i="280"/>
  <c r="F112" i="280" s="1"/>
  <c r="W130" i="292"/>
  <c r="U123" i="289"/>
  <c r="U118" i="301"/>
  <c r="P75" i="259"/>
  <c r="J74" i="259"/>
  <c r="G74" i="259" s="1"/>
  <c r="R119" i="301"/>
  <c r="H41" i="268"/>
  <c r="E41" i="268" s="1"/>
  <c r="K42" i="268"/>
  <c r="O113" i="286"/>
  <c r="I112" i="286"/>
  <c r="F112" i="286" s="1"/>
  <c r="O41" i="274"/>
  <c r="I40" i="274"/>
  <c r="F40" i="274" s="1"/>
  <c r="L115" i="301"/>
  <c r="C114" i="301"/>
  <c r="H113" i="301"/>
  <c r="E113" i="301" s="1"/>
  <c r="K114" i="301"/>
  <c r="T113" i="301"/>
  <c r="D114" i="301"/>
  <c r="M115" i="301"/>
  <c r="O113" i="301"/>
  <c r="I112" i="301"/>
  <c r="F112" i="301" s="1"/>
  <c r="K116" i="298"/>
  <c r="P113" i="298"/>
  <c r="J112" i="298"/>
  <c r="G112" i="298" s="1"/>
  <c r="L115" i="298"/>
  <c r="C114" i="298"/>
  <c r="T113" i="298"/>
  <c r="M117" i="298"/>
  <c r="D117" i="298"/>
  <c r="O113" i="298"/>
  <c r="I112" i="298"/>
  <c r="F112" i="298" s="1"/>
  <c r="C115" i="292"/>
  <c r="T114" i="292"/>
  <c r="D115" i="292"/>
  <c r="J113" i="292"/>
  <c r="G113" i="292" s="1"/>
  <c r="M114" i="292"/>
  <c r="L114" i="292"/>
  <c r="I113" i="292"/>
  <c r="F113" i="292" s="1"/>
  <c r="K114" i="292"/>
  <c r="H113" i="292"/>
  <c r="E113" i="292" s="1"/>
  <c r="H113" i="289"/>
  <c r="E113" i="289" s="1"/>
  <c r="K114" i="289"/>
  <c r="D115" i="289"/>
  <c r="J113" i="289"/>
  <c r="G113" i="289" s="1"/>
  <c r="M114" i="289"/>
  <c r="I113" i="289"/>
  <c r="F113" i="289" s="1"/>
  <c r="L114" i="289"/>
  <c r="C114" i="289"/>
  <c r="K115" i="286"/>
  <c r="C114" i="286"/>
  <c r="N113" i="286"/>
  <c r="H112" i="286"/>
  <c r="E112" i="286" s="1"/>
  <c r="T113" i="286"/>
  <c r="D114" i="286"/>
  <c r="M115" i="286"/>
  <c r="L115" i="286"/>
  <c r="H113" i="283"/>
  <c r="E113" i="283" s="1"/>
  <c r="K114" i="283"/>
  <c r="D116" i="283"/>
  <c r="P113" i="283"/>
  <c r="J112" i="283"/>
  <c r="G112" i="283" s="1"/>
  <c r="L117" i="283"/>
  <c r="M115" i="283"/>
  <c r="C114" i="283"/>
  <c r="T113" i="283"/>
  <c r="O113" i="283"/>
  <c r="I112" i="283"/>
  <c r="F112" i="283" s="1"/>
  <c r="D115" i="280"/>
  <c r="T114" i="280"/>
  <c r="L115" i="280"/>
  <c r="P113" i="280"/>
  <c r="J112" i="280"/>
  <c r="G112" i="280" s="1"/>
  <c r="M115" i="280"/>
  <c r="K115" i="280"/>
  <c r="C116" i="280"/>
  <c r="I114" i="277"/>
  <c r="L115" i="277"/>
  <c r="M116" i="277"/>
  <c r="J115" i="277"/>
  <c r="K115" i="277"/>
  <c r="D115" i="277"/>
  <c r="E113" i="277"/>
  <c r="C114" i="277"/>
  <c r="F113" i="277"/>
  <c r="T113" i="277"/>
  <c r="M44" i="274"/>
  <c r="L49" i="274"/>
  <c r="K43" i="274"/>
  <c r="T41" i="274"/>
  <c r="D42" i="274"/>
  <c r="N41" i="274"/>
  <c r="H40" i="274"/>
  <c r="E40" i="274" s="1"/>
  <c r="C42" i="274"/>
  <c r="K117" i="271"/>
  <c r="J113" i="271"/>
  <c r="G113" i="271" s="1"/>
  <c r="M114" i="271"/>
  <c r="N113" i="271"/>
  <c r="H112" i="271"/>
  <c r="E112" i="271" s="1"/>
  <c r="L117" i="271"/>
  <c r="T113" i="271"/>
  <c r="D114" i="271"/>
  <c r="O113" i="271"/>
  <c r="I112" i="271"/>
  <c r="F112" i="271" s="1"/>
  <c r="C117" i="271"/>
  <c r="L44" i="268"/>
  <c r="D45" i="268"/>
  <c r="C42" i="268"/>
  <c r="T41" i="268"/>
  <c r="M45" i="268"/>
  <c r="P41" i="268"/>
  <c r="J40" i="268"/>
  <c r="G40" i="268" s="1"/>
  <c r="O41" i="268"/>
  <c r="I40" i="268"/>
  <c r="F40" i="268" s="1"/>
  <c r="C117" i="265"/>
  <c r="J112" i="265"/>
  <c r="G112" i="265" s="1"/>
  <c r="H112" i="265"/>
  <c r="E112" i="265" s="1"/>
  <c r="M117" i="265"/>
  <c r="L115" i="265"/>
  <c r="I112" i="265"/>
  <c r="F112" i="265" s="1"/>
  <c r="K115" i="265"/>
  <c r="T116" i="265"/>
  <c r="D117" i="265"/>
  <c r="D77" i="262"/>
  <c r="N75" i="262"/>
  <c r="H74" i="262"/>
  <c r="E74" i="262" s="1"/>
  <c r="L79" i="262"/>
  <c r="K78" i="262"/>
  <c r="M78" i="262"/>
  <c r="C76" i="262"/>
  <c r="P76" i="262"/>
  <c r="J75" i="262"/>
  <c r="G75" i="262" s="1"/>
  <c r="D77" i="259"/>
  <c r="N75" i="259"/>
  <c r="H74" i="259"/>
  <c r="E74" i="259" s="1"/>
  <c r="I75" i="259"/>
  <c r="F75" i="259" s="1"/>
  <c r="W129" i="307" l="1"/>
  <c r="V113" i="268"/>
  <c r="W98" i="262"/>
  <c r="U82" i="259"/>
  <c r="O86" i="259"/>
  <c r="S126" i="319"/>
  <c r="W126" i="319" s="1"/>
  <c r="W215" i="316"/>
  <c r="P214" i="316"/>
  <c r="P215" i="316" s="1"/>
  <c r="V215" i="316"/>
  <c r="N115" i="310"/>
  <c r="H114" i="310"/>
  <c r="E114" i="310" s="1"/>
  <c r="U116" i="310"/>
  <c r="V117" i="310"/>
  <c r="W117" i="310"/>
  <c r="U128" i="307"/>
  <c r="V216" i="307"/>
  <c r="W121" i="280"/>
  <c r="B116" i="268"/>
  <c r="N137" i="265"/>
  <c r="P373" i="265"/>
  <c r="V87" i="259"/>
  <c r="W87" i="259"/>
  <c r="C219" i="304"/>
  <c r="Q310" i="292"/>
  <c r="R342" i="292"/>
  <c r="U141" i="304"/>
  <c r="N119" i="301"/>
  <c r="R284" i="289"/>
  <c r="N115" i="277"/>
  <c r="C119" i="316"/>
  <c r="C120" i="316" s="1"/>
  <c r="K119" i="316"/>
  <c r="D124" i="316"/>
  <c r="L120" i="316"/>
  <c r="D119" i="313"/>
  <c r="T118" i="313"/>
  <c r="C137" i="313"/>
  <c r="N131" i="313"/>
  <c r="O132" i="313"/>
  <c r="O133" i="313" s="1"/>
  <c r="P135" i="313"/>
  <c r="P136" i="313" s="1"/>
  <c r="D119" i="310"/>
  <c r="L123" i="310"/>
  <c r="T118" i="307"/>
  <c r="D119" i="307"/>
  <c r="K120" i="307"/>
  <c r="C137" i="307"/>
  <c r="L120" i="307"/>
  <c r="Q142" i="304"/>
  <c r="O123" i="289"/>
  <c r="M142" i="319"/>
  <c r="L121" i="319"/>
  <c r="D119" i="319"/>
  <c r="T118" i="319"/>
  <c r="O115" i="319"/>
  <c r="I114" i="319"/>
  <c r="F114" i="319" s="1"/>
  <c r="K116" i="319"/>
  <c r="H115" i="319"/>
  <c r="E115" i="319" s="1"/>
  <c r="O116" i="310"/>
  <c r="I115" i="310"/>
  <c r="F115" i="310" s="1"/>
  <c r="T114" i="310"/>
  <c r="K117" i="310"/>
  <c r="M116" i="310"/>
  <c r="J115" i="310"/>
  <c r="G115" i="310" s="1"/>
  <c r="M119" i="304"/>
  <c r="K119" i="304"/>
  <c r="D121" i="304"/>
  <c r="T120" i="304"/>
  <c r="L120" i="304"/>
  <c r="N114" i="304"/>
  <c r="H113" i="304"/>
  <c r="E113" i="304" s="1"/>
  <c r="O114" i="304"/>
  <c r="I113" i="304"/>
  <c r="F113" i="304" s="1"/>
  <c r="P114" i="304"/>
  <c r="J113" i="304"/>
  <c r="G113" i="304" s="1"/>
  <c r="W130" i="298"/>
  <c r="U124" i="289"/>
  <c r="P115" i="319"/>
  <c r="J114" i="319"/>
  <c r="G114" i="319" s="1"/>
  <c r="M116" i="316"/>
  <c r="J115" i="316"/>
  <c r="G115" i="316" s="1"/>
  <c r="O115" i="316"/>
  <c r="I114" i="316"/>
  <c r="F114" i="316" s="1"/>
  <c r="N115" i="316"/>
  <c r="H114" i="316"/>
  <c r="E114" i="316" s="1"/>
  <c r="T114" i="316"/>
  <c r="M116" i="313"/>
  <c r="J115" i="313"/>
  <c r="G115" i="313" s="1"/>
  <c r="H115" i="313"/>
  <c r="E115" i="313" s="1"/>
  <c r="K116" i="313"/>
  <c r="L116" i="313"/>
  <c r="I115" i="313"/>
  <c r="F115" i="313" s="1"/>
  <c r="N116" i="307"/>
  <c r="H115" i="307"/>
  <c r="E115" i="307" s="1"/>
  <c r="O116" i="307"/>
  <c r="I115" i="307"/>
  <c r="F115" i="307" s="1"/>
  <c r="M117" i="307"/>
  <c r="J116" i="307"/>
  <c r="G116" i="307" s="1"/>
  <c r="T117" i="307"/>
  <c r="U119" i="301"/>
  <c r="V123" i="289"/>
  <c r="W157" i="289"/>
  <c r="N114" i="280"/>
  <c r="H113" i="280"/>
  <c r="E113" i="280" s="1"/>
  <c r="O116" i="277"/>
  <c r="O76" i="262"/>
  <c r="I75" i="262"/>
  <c r="F75" i="262" s="1"/>
  <c r="S132" i="292"/>
  <c r="R134" i="292"/>
  <c r="Q131" i="292"/>
  <c r="P42" i="274"/>
  <c r="J41" i="274"/>
  <c r="G41" i="274" s="1"/>
  <c r="S120" i="301"/>
  <c r="R131" i="298"/>
  <c r="P114" i="286"/>
  <c r="J113" i="286"/>
  <c r="G113" i="286" s="1"/>
  <c r="U130" i="292"/>
  <c r="R120" i="301"/>
  <c r="V119" i="301"/>
  <c r="O114" i="280"/>
  <c r="I113" i="280"/>
  <c r="F113" i="280" s="1"/>
  <c r="O133" i="292"/>
  <c r="P131" i="277"/>
  <c r="Q120" i="301"/>
  <c r="N116" i="277"/>
  <c r="S131" i="298"/>
  <c r="N53" i="268"/>
  <c r="P157" i="289"/>
  <c r="N114" i="298"/>
  <c r="H113" i="298"/>
  <c r="E113" i="298" s="1"/>
  <c r="V130" i="298"/>
  <c r="V133" i="292"/>
  <c r="P76" i="259"/>
  <c r="J75" i="259"/>
  <c r="G75" i="259" s="1"/>
  <c r="T75" i="259"/>
  <c r="P126" i="271"/>
  <c r="P131" i="292"/>
  <c r="R124" i="289"/>
  <c r="Q133" i="298"/>
  <c r="S158" i="289"/>
  <c r="W131" i="292"/>
  <c r="W119" i="301"/>
  <c r="P114" i="301"/>
  <c r="J113" i="301"/>
  <c r="G113" i="301" s="1"/>
  <c r="N130" i="292"/>
  <c r="Q125" i="289"/>
  <c r="U125" i="289" s="1"/>
  <c r="N124" i="289"/>
  <c r="U132" i="298"/>
  <c r="O42" i="274"/>
  <c r="I41" i="274"/>
  <c r="F41" i="274" s="1"/>
  <c r="O114" i="286"/>
  <c r="I113" i="286"/>
  <c r="F113" i="286" s="1"/>
  <c r="K43" i="268"/>
  <c r="H42" i="268"/>
  <c r="M116" i="301"/>
  <c r="D115" i="301"/>
  <c r="T114" i="301"/>
  <c r="K115" i="301"/>
  <c r="H114" i="301"/>
  <c r="E114" i="301" s="1"/>
  <c r="C115" i="301"/>
  <c r="O114" i="301"/>
  <c r="I113" i="301"/>
  <c r="F113" i="301" s="1"/>
  <c r="L116" i="301"/>
  <c r="C115" i="298"/>
  <c r="T114" i="298"/>
  <c r="O114" i="298"/>
  <c r="I113" i="298"/>
  <c r="F113" i="298" s="1"/>
  <c r="D118" i="298"/>
  <c r="L116" i="298"/>
  <c r="P114" i="298"/>
  <c r="J113" i="298"/>
  <c r="G113" i="298" s="1"/>
  <c r="M118" i="298"/>
  <c r="K117" i="298"/>
  <c r="H114" i="292"/>
  <c r="E114" i="292" s="1"/>
  <c r="K115" i="292"/>
  <c r="L115" i="292"/>
  <c r="I114" i="292"/>
  <c r="F114" i="292" s="1"/>
  <c r="M115" i="292"/>
  <c r="J114" i="292"/>
  <c r="G114" i="292" s="1"/>
  <c r="T115" i="292"/>
  <c r="D116" i="292"/>
  <c r="C116" i="292"/>
  <c r="C115" i="289"/>
  <c r="T115" i="289" s="1"/>
  <c r="L115" i="289"/>
  <c r="I114" i="289"/>
  <c r="F114" i="289" s="1"/>
  <c r="J114" i="289"/>
  <c r="G114" i="289" s="1"/>
  <c r="M115" i="289"/>
  <c r="D116" i="289"/>
  <c r="T114" i="289"/>
  <c r="K115" i="289"/>
  <c r="H114" i="289"/>
  <c r="E114" i="289" s="1"/>
  <c r="M116" i="286"/>
  <c r="D115" i="286"/>
  <c r="T114" i="286"/>
  <c r="N114" i="286"/>
  <c r="H113" i="286"/>
  <c r="E113" i="286" s="1"/>
  <c r="C115" i="286"/>
  <c r="L116" i="286"/>
  <c r="K116" i="286"/>
  <c r="M116" i="283"/>
  <c r="L118" i="283"/>
  <c r="P114" i="283"/>
  <c r="J113" i="283"/>
  <c r="G113" i="283" s="1"/>
  <c r="O114" i="283"/>
  <c r="I113" i="283"/>
  <c r="F113" i="283" s="1"/>
  <c r="D117" i="283"/>
  <c r="H114" i="283"/>
  <c r="E114" i="283" s="1"/>
  <c r="K115" i="283"/>
  <c r="C115" i="283"/>
  <c r="T114" i="283"/>
  <c r="K116" i="280"/>
  <c r="M116" i="280"/>
  <c r="P114" i="280"/>
  <c r="J113" i="280"/>
  <c r="G113" i="280" s="1"/>
  <c r="L116" i="280"/>
  <c r="C117" i="280"/>
  <c r="T115" i="280"/>
  <c r="D116" i="280"/>
  <c r="C115" i="277"/>
  <c r="G115" i="277" s="1"/>
  <c r="F114" i="277"/>
  <c r="E114" i="277"/>
  <c r="D116" i="277"/>
  <c r="T114" i="277"/>
  <c r="G114" i="277"/>
  <c r="I115" i="277"/>
  <c r="L116" i="277"/>
  <c r="K116" i="277"/>
  <c r="H115" i="277"/>
  <c r="M117" i="277"/>
  <c r="J116" i="277"/>
  <c r="T42" i="274"/>
  <c r="D43" i="274"/>
  <c r="K44" i="274"/>
  <c r="L50" i="274"/>
  <c r="M45" i="274"/>
  <c r="N42" i="274"/>
  <c r="H41" i="274"/>
  <c r="E41" i="274" s="1"/>
  <c r="C43" i="274"/>
  <c r="L118" i="271"/>
  <c r="C118" i="271"/>
  <c r="D115" i="271"/>
  <c r="T114" i="271"/>
  <c r="J114" i="271"/>
  <c r="G114" i="271" s="1"/>
  <c r="M115" i="271"/>
  <c r="O114" i="271"/>
  <c r="I113" i="271"/>
  <c r="F113" i="271" s="1"/>
  <c r="N114" i="271"/>
  <c r="H113" i="271"/>
  <c r="E113" i="271" s="1"/>
  <c r="K118" i="271"/>
  <c r="E42" i="268"/>
  <c r="C43" i="268"/>
  <c r="T42" i="268"/>
  <c r="D46" i="268"/>
  <c r="P42" i="268"/>
  <c r="J41" i="268"/>
  <c r="G41" i="268" s="1"/>
  <c r="M46" i="268"/>
  <c r="O42" i="268"/>
  <c r="I41" i="268"/>
  <c r="F41" i="268" s="1"/>
  <c r="L45" i="268"/>
  <c r="I113" i="265"/>
  <c r="F113" i="265" s="1"/>
  <c r="M118" i="265"/>
  <c r="T117" i="265"/>
  <c r="D118" i="265"/>
  <c r="H113" i="265"/>
  <c r="E113" i="265" s="1"/>
  <c r="L116" i="265"/>
  <c r="J113" i="265"/>
  <c r="G113" i="265" s="1"/>
  <c r="K116" i="265"/>
  <c r="C118" i="265"/>
  <c r="K79" i="262"/>
  <c r="L80" i="262"/>
  <c r="P77" i="262"/>
  <c r="J76" i="262"/>
  <c r="G76" i="262" s="1"/>
  <c r="N76" i="262"/>
  <c r="H75" i="262"/>
  <c r="E75" i="262" s="1"/>
  <c r="M79" i="262"/>
  <c r="C77" i="262"/>
  <c r="T76" i="262"/>
  <c r="D78" i="262"/>
  <c r="I76" i="259"/>
  <c r="F76" i="259" s="1"/>
  <c r="N76" i="259"/>
  <c r="H75" i="259"/>
  <c r="E75" i="259" s="1"/>
  <c r="D78" i="259"/>
  <c r="U129" i="307" l="1"/>
  <c r="P117" i="310"/>
  <c r="V114" i="268"/>
  <c r="W99" i="262"/>
  <c r="S127" i="319"/>
  <c r="W127" i="319" s="1"/>
  <c r="V216" i="316"/>
  <c r="W216" i="316"/>
  <c r="U117" i="310"/>
  <c r="W118" i="310"/>
  <c r="N116" i="310"/>
  <c r="H115" i="310"/>
  <c r="E115" i="310" s="1"/>
  <c r="V118" i="310"/>
  <c r="W130" i="307"/>
  <c r="V217" i="307"/>
  <c r="P129" i="307"/>
  <c r="N118" i="283"/>
  <c r="N119" i="283" s="1"/>
  <c r="W122" i="280"/>
  <c r="B117" i="268"/>
  <c r="P374" i="265"/>
  <c r="O203" i="265"/>
  <c r="N138" i="265"/>
  <c r="N139" i="265" s="1"/>
  <c r="V88" i="259"/>
  <c r="W88" i="259"/>
  <c r="U83" i="259"/>
  <c r="O87" i="259"/>
  <c r="O88" i="259" s="1"/>
  <c r="U131" i="292"/>
  <c r="C220" i="304"/>
  <c r="C221" i="304" s="1"/>
  <c r="C222" i="304" s="1"/>
  <c r="R343" i="292"/>
  <c r="N132" i="313"/>
  <c r="Q311" i="292"/>
  <c r="W131" i="298"/>
  <c r="R285" i="289"/>
  <c r="L121" i="316"/>
  <c r="D125" i="316"/>
  <c r="K120" i="316"/>
  <c r="C121" i="316"/>
  <c r="O134" i="313"/>
  <c r="T119" i="313"/>
  <c r="D120" i="313"/>
  <c r="C138" i="313"/>
  <c r="K118" i="310"/>
  <c r="L124" i="310"/>
  <c r="D120" i="310"/>
  <c r="C138" i="307"/>
  <c r="L121" i="307"/>
  <c r="J117" i="307"/>
  <c r="G117" i="307" s="1"/>
  <c r="M118" i="307"/>
  <c r="K121" i="307"/>
  <c r="D120" i="307"/>
  <c r="T119" i="307"/>
  <c r="Q143" i="304"/>
  <c r="U142" i="304"/>
  <c r="D120" i="319"/>
  <c r="T119" i="319"/>
  <c r="L122" i="319"/>
  <c r="M143" i="319"/>
  <c r="O116" i="319"/>
  <c r="I115" i="319"/>
  <c r="F115" i="319" s="1"/>
  <c r="K117" i="319"/>
  <c r="H116" i="319"/>
  <c r="E116" i="319" s="1"/>
  <c r="M117" i="310"/>
  <c r="J116" i="310"/>
  <c r="G116" i="310" s="1"/>
  <c r="T115" i="310"/>
  <c r="O117" i="310"/>
  <c r="I116" i="310"/>
  <c r="F116" i="310" s="1"/>
  <c r="L121" i="304"/>
  <c r="D122" i="304"/>
  <c r="T121" i="304"/>
  <c r="K120" i="304"/>
  <c r="M120" i="304"/>
  <c r="O115" i="304"/>
  <c r="I114" i="304"/>
  <c r="F114" i="304" s="1"/>
  <c r="N115" i="304"/>
  <c r="H114" i="304"/>
  <c r="E114" i="304" s="1"/>
  <c r="P115" i="304"/>
  <c r="J114" i="304"/>
  <c r="G114" i="304" s="1"/>
  <c r="V120" i="301"/>
  <c r="P132" i="292"/>
  <c r="N131" i="292"/>
  <c r="W132" i="292"/>
  <c r="V124" i="289"/>
  <c r="W158" i="289"/>
  <c r="P116" i="319"/>
  <c r="J115" i="319"/>
  <c r="G115" i="319" s="1"/>
  <c r="N116" i="316"/>
  <c r="H115" i="316"/>
  <c r="E115" i="316" s="1"/>
  <c r="O116" i="316"/>
  <c r="I115" i="316"/>
  <c r="F115" i="316" s="1"/>
  <c r="M117" i="316"/>
  <c r="J116" i="316"/>
  <c r="G116" i="316" s="1"/>
  <c r="T115" i="316"/>
  <c r="L117" i="313"/>
  <c r="I116" i="313"/>
  <c r="F116" i="313" s="1"/>
  <c r="H116" i="313"/>
  <c r="E116" i="313" s="1"/>
  <c r="K117" i="313"/>
  <c r="M117" i="313"/>
  <c r="J116" i="313"/>
  <c r="G116" i="313" s="1"/>
  <c r="O117" i="307"/>
  <c r="I116" i="307"/>
  <c r="F116" i="307" s="1"/>
  <c r="N117" i="307"/>
  <c r="H116" i="307"/>
  <c r="E116" i="307" s="1"/>
  <c r="U133" i="298"/>
  <c r="V131" i="298"/>
  <c r="V134" i="292"/>
  <c r="O134" i="292"/>
  <c r="N125" i="289"/>
  <c r="P158" i="289"/>
  <c r="N115" i="280"/>
  <c r="H114" i="280"/>
  <c r="E114" i="280" s="1"/>
  <c r="R125" i="289"/>
  <c r="O124" i="289"/>
  <c r="Q126" i="289"/>
  <c r="U126" i="289" s="1"/>
  <c r="S159" i="289"/>
  <c r="P77" i="259"/>
  <c r="J76" i="259"/>
  <c r="G76" i="259" s="1"/>
  <c r="R121" i="301"/>
  <c r="N115" i="298"/>
  <c r="H114" i="298"/>
  <c r="E114" i="298" s="1"/>
  <c r="S132" i="298"/>
  <c r="Q132" i="292"/>
  <c r="P115" i="301"/>
  <c r="J114" i="301"/>
  <c r="G114" i="301" s="1"/>
  <c r="T76" i="259"/>
  <c r="W120" i="301"/>
  <c r="Q134" i="298"/>
  <c r="P127" i="271"/>
  <c r="P115" i="286"/>
  <c r="J114" i="286"/>
  <c r="G114" i="286" s="1"/>
  <c r="R135" i="292"/>
  <c r="P43" i="274"/>
  <c r="J42" i="274"/>
  <c r="G42" i="274" s="1"/>
  <c r="O77" i="262"/>
  <c r="I76" i="262"/>
  <c r="F76" i="262" s="1"/>
  <c r="S133" i="292"/>
  <c r="N54" i="268"/>
  <c r="P132" i="277"/>
  <c r="O115" i="280"/>
  <c r="I114" i="280"/>
  <c r="F114" i="280" s="1"/>
  <c r="R132" i="298"/>
  <c r="N117" i="277"/>
  <c r="S121" i="301"/>
  <c r="O117" i="277"/>
  <c r="W132" i="298"/>
  <c r="Q121" i="301"/>
  <c r="U120" i="301"/>
  <c r="N120" i="301"/>
  <c r="O43" i="274"/>
  <c r="I42" i="274"/>
  <c r="F42" i="274" s="1"/>
  <c r="T115" i="277"/>
  <c r="H43" i="268"/>
  <c r="E43" i="268" s="1"/>
  <c r="K44" i="268"/>
  <c r="O115" i="286"/>
  <c r="I114" i="286"/>
  <c r="F114" i="286" s="1"/>
  <c r="O115" i="301"/>
  <c r="I114" i="301"/>
  <c r="F114" i="301" s="1"/>
  <c r="C116" i="301"/>
  <c r="H115" i="301"/>
  <c r="E115" i="301" s="1"/>
  <c r="K116" i="301"/>
  <c r="T115" i="301"/>
  <c r="D116" i="301"/>
  <c r="L117" i="301"/>
  <c r="M117" i="301"/>
  <c r="L117" i="298"/>
  <c r="O115" i="298"/>
  <c r="I114" i="298"/>
  <c r="F114" i="298" s="1"/>
  <c r="K118" i="298"/>
  <c r="D119" i="298"/>
  <c r="M119" i="298"/>
  <c r="P115" i="298"/>
  <c r="J114" i="298"/>
  <c r="G114" i="298" s="1"/>
  <c r="C116" i="298"/>
  <c r="T115" i="298"/>
  <c r="C117" i="292"/>
  <c r="T116" i="292"/>
  <c r="D117" i="292"/>
  <c r="M116" i="292"/>
  <c r="J115" i="292"/>
  <c r="G115" i="292" s="1"/>
  <c r="L116" i="292"/>
  <c r="I115" i="292"/>
  <c r="F115" i="292" s="1"/>
  <c r="H115" i="292"/>
  <c r="E115" i="292" s="1"/>
  <c r="K116" i="292"/>
  <c r="D117" i="289"/>
  <c r="M116" i="289"/>
  <c r="J115" i="289"/>
  <c r="G115" i="289" s="1"/>
  <c r="L116" i="289"/>
  <c r="I115" i="289"/>
  <c r="F115" i="289" s="1"/>
  <c r="C116" i="289"/>
  <c r="K116" i="289"/>
  <c r="H115" i="289"/>
  <c r="E115" i="289" s="1"/>
  <c r="L117" i="286"/>
  <c r="C116" i="286"/>
  <c r="D116" i="286"/>
  <c r="T115" i="286"/>
  <c r="N115" i="286"/>
  <c r="H114" i="286"/>
  <c r="E114" i="286" s="1"/>
  <c r="K117" i="286"/>
  <c r="M117" i="286"/>
  <c r="D118" i="283"/>
  <c r="O115" i="283"/>
  <c r="I114" i="283"/>
  <c r="F114" i="283" s="1"/>
  <c r="P115" i="283"/>
  <c r="J114" i="283"/>
  <c r="G114" i="283" s="1"/>
  <c r="C116" i="283"/>
  <c r="T115" i="283"/>
  <c r="L119" i="283"/>
  <c r="M117" i="283"/>
  <c r="K116" i="283"/>
  <c r="H115" i="283"/>
  <c r="E115" i="283" s="1"/>
  <c r="C118" i="280"/>
  <c r="L117" i="280"/>
  <c r="P115" i="280"/>
  <c r="J114" i="280"/>
  <c r="G114" i="280" s="1"/>
  <c r="M117" i="280"/>
  <c r="D117" i="280"/>
  <c r="T116" i="280"/>
  <c r="K117" i="280"/>
  <c r="I116" i="277"/>
  <c r="L117" i="277"/>
  <c r="K117" i="277"/>
  <c r="H116" i="277"/>
  <c r="D117" i="277"/>
  <c r="J117" i="277"/>
  <c r="M118" i="277"/>
  <c r="E115" i="277"/>
  <c r="C116" i="277"/>
  <c r="F115" i="277"/>
  <c r="M46" i="274"/>
  <c r="L51" i="274"/>
  <c r="N43" i="274"/>
  <c r="H42" i="274"/>
  <c r="E42" i="274" s="1"/>
  <c r="K45" i="274"/>
  <c r="C44" i="274"/>
  <c r="D44" i="274"/>
  <c r="T43" i="274"/>
  <c r="M116" i="271"/>
  <c r="J115" i="271"/>
  <c r="G115" i="271" s="1"/>
  <c r="K119" i="271"/>
  <c r="D116" i="271"/>
  <c r="T115" i="271"/>
  <c r="C119" i="271"/>
  <c r="N115" i="271"/>
  <c r="H114" i="271"/>
  <c r="E114" i="271" s="1"/>
  <c r="L119" i="271"/>
  <c r="O115" i="271"/>
  <c r="I114" i="271"/>
  <c r="F114" i="271" s="1"/>
  <c r="M47" i="268"/>
  <c r="P43" i="268"/>
  <c r="J42" i="268"/>
  <c r="G42" i="268" s="1"/>
  <c r="D47" i="268"/>
  <c r="L46" i="268"/>
  <c r="O43" i="268"/>
  <c r="I42" i="268"/>
  <c r="F42" i="268" s="1"/>
  <c r="C44" i="268"/>
  <c r="T43" i="268"/>
  <c r="J114" i="265"/>
  <c r="G114" i="265" s="1"/>
  <c r="H114" i="265"/>
  <c r="E114" i="265" s="1"/>
  <c r="L117" i="265"/>
  <c r="T118" i="265"/>
  <c r="D119" i="265"/>
  <c r="C119" i="265"/>
  <c r="M119" i="265"/>
  <c r="K117" i="265"/>
  <c r="I114" i="265"/>
  <c r="F114" i="265" s="1"/>
  <c r="C78" i="262"/>
  <c r="M80" i="262"/>
  <c r="N77" i="262"/>
  <c r="H76" i="262"/>
  <c r="E76" i="262" s="1"/>
  <c r="D79" i="262"/>
  <c r="P78" i="262"/>
  <c r="J77" i="262"/>
  <c r="G77" i="262" s="1"/>
  <c r="T77" i="262"/>
  <c r="L81" i="262"/>
  <c r="K80" i="262"/>
  <c r="I77" i="259"/>
  <c r="F77" i="259" s="1"/>
  <c r="N77" i="259"/>
  <c r="H76" i="259"/>
  <c r="E76" i="259" s="1"/>
  <c r="D79" i="259"/>
  <c r="N132" i="292" l="1"/>
  <c r="V115" i="268"/>
  <c r="W100" i="262"/>
  <c r="S128" i="319"/>
  <c r="W128" i="319" s="1"/>
  <c r="W217" i="316"/>
  <c r="P216" i="316"/>
  <c r="P217" i="316" s="1"/>
  <c r="V217" i="316"/>
  <c r="N117" i="310"/>
  <c r="H116" i="310"/>
  <c r="E116" i="310" s="1"/>
  <c r="W119" i="310"/>
  <c r="P118" i="310"/>
  <c r="V119" i="310"/>
  <c r="U118" i="310"/>
  <c r="W131" i="307"/>
  <c r="P130" i="307"/>
  <c r="V218" i="307"/>
  <c r="U130" i="307"/>
  <c r="W123" i="280"/>
  <c r="B118" i="268"/>
  <c r="P375" i="265"/>
  <c r="N140" i="265"/>
  <c r="O204" i="265"/>
  <c r="U84" i="259"/>
  <c r="W89" i="259"/>
  <c r="V89" i="259"/>
  <c r="Q312" i="292"/>
  <c r="C223" i="304"/>
  <c r="C224" i="304" s="1"/>
  <c r="R344" i="292"/>
  <c r="U143" i="304"/>
  <c r="V125" i="289"/>
  <c r="R286" i="289"/>
  <c r="K121" i="316"/>
  <c r="J117" i="316"/>
  <c r="G117" i="316" s="1"/>
  <c r="M118" i="316"/>
  <c r="C122" i="316"/>
  <c r="D126" i="316"/>
  <c r="L122" i="316"/>
  <c r="H117" i="313"/>
  <c r="E117" i="313" s="1"/>
  <c r="K118" i="313"/>
  <c r="J117" i="313"/>
  <c r="G117" i="313" s="1"/>
  <c r="M118" i="313"/>
  <c r="N133" i="313"/>
  <c r="C139" i="313"/>
  <c r="O135" i="313"/>
  <c r="I117" i="313"/>
  <c r="F117" i="313" s="1"/>
  <c r="L118" i="313"/>
  <c r="P137" i="313"/>
  <c r="D121" i="313"/>
  <c r="T120" i="313"/>
  <c r="J117" i="310"/>
  <c r="G117" i="310" s="1"/>
  <c r="M118" i="310"/>
  <c r="D121" i="310"/>
  <c r="L125" i="310"/>
  <c r="I117" i="310"/>
  <c r="F117" i="310" s="1"/>
  <c r="O118" i="310"/>
  <c r="K119" i="310"/>
  <c r="K122" i="307"/>
  <c r="D121" i="307"/>
  <c r="T120" i="307"/>
  <c r="M119" i="307"/>
  <c r="J118" i="307"/>
  <c r="G118" i="307" s="1"/>
  <c r="H117" i="307"/>
  <c r="E117" i="307" s="1"/>
  <c r="N118" i="307"/>
  <c r="I117" i="307"/>
  <c r="F117" i="307" s="1"/>
  <c r="O118" i="307"/>
  <c r="L122" i="307"/>
  <c r="C139" i="307"/>
  <c r="Q144" i="304"/>
  <c r="V121" i="301"/>
  <c r="P133" i="292"/>
  <c r="P128" i="271"/>
  <c r="P129" i="271" s="1"/>
  <c r="M144" i="319"/>
  <c r="H117" i="319"/>
  <c r="E117" i="319" s="1"/>
  <c r="K118" i="319"/>
  <c r="L123" i="319"/>
  <c r="D121" i="319"/>
  <c r="T120" i="319"/>
  <c r="O117" i="319"/>
  <c r="I116" i="319"/>
  <c r="F116" i="319" s="1"/>
  <c r="T116" i="310"/>
  <c r="M121" i="304"/>
  <c r="K121" i="304"/>
  <c r="D123" i="304"/>
  <c r="T122" i="304"/>
  <c r="L122" i="304"/>
  <c r="P116" i="304"/>
  <c r="J115" i="304"/>
  <c r="G115" i="304" s="1"/>
  <c r="N116" i="304"/>
  <c r="H115" i="304"/>
  <c r="E115" i="304" s="1"/>
  <c r="O116" i="304"/>
  <c r="I115" i="304"/>
  <c r="F115" i="304" s="1"/>
  <c r="V132" i="298"/>
  <c r="U134" i="298"/>
  <c r="O135" i="292"/>
  <c r="P159" i="289"/>
  <c r="N126" i="289"/>
  <c r="O118" i="277"/>
  <c r="T78" i="262"/>
  <c r="P117" i="319"/>
  <c r="J116" i="319"/>
  <c r="G116" i="319" s="1"/>
  <c r="T116" i="316"/>
  <c r="O117" i="316"/>
  <c r="I116" i="316"/>
  <c r="F116" i="316" s="1"/>
  <c r="N117" i="316"/>
  <c r="H116" i="316"/>
  <c r="E116" i="316" s="1"/>
  <c r="W159" i="289"/>
  <c r="N116" i="280"/>
  <c r="H115" i="280"/>
  <c r="E115" i="280" s="1"/>
  <c r="P133" i="277"/>
  <c r="N55" i="268"/>
  <c r="S134" i="292"/>
  <c r="W121" i="301"/>
  <c r="W122" i="301" s="1"/>
  <c r="U121" i="301"/>
  <c r="U132" i="292"/>
  <c r="R133" i="298"/>
  <c r="S160" i="289"/>
  <c r="P160" i="289" s="1"/>
  <c r="R122" i="301"/>
  <c r="W133" i="292"/>
  <c r="O116" i="280"/>
  <c r="I115" i="280"/>
  <c r="F115" i="280" s="1"/>
  <c r="P116" i="301"/>
  <c r="J115" i="301"/>
  <c r="G115" i="301" s="1"/>
  <c r="Q122" i="301"/>
  <c r="R136" i="292"/>
  <c r="N121" i="301"/>
  <c r="O78" i="262"/>
  <c r="I77" i="262"/>
  <c r="F77" i="262" s="1"/>
  <c r="P116" i="286"/>
  <c r="J115" i="286"/>
  <c r="G115" i="286" s="1"/>
  <c r="V135" i="292"/>
  <c r="Q135" i="298"/>
  <c r="S133" i="298"/>
  <c r="P78" i="259"/>
  <c r="J77" i="259"/>
  <c r="G77" i="259" s="1"/>
  <c r="R126" i="289"/>
  <c r="V126" i="289" s="1"/>
  <c r="P44" i="274"/>
  <c r="J43" i="274"/>
  <c r="G43" i="274" s="1"/>
  <c r="Q133" i="292"/>
  <c r="Q127" i="289"/>
  <c r="U127" i="289" s="1"/>
  <c r="S123" i="301"/>
  <c r="T77" i="259"/>
  <c r="N116" i="298"/>
  <c r="H115" i="298"/>
  <c r="E115" i="298" s="1"/>
  <c r="O125" i="289"/>
  <c r="O116" i="286"/>
  <c r="I115" i="286"/>
  <c r="F115" i="286" s="1"/>
  <c r="K45" i="268"/>
  <c r="H44" i="268"/>
  <c r="E44" i="268" s="1"/>
  <c r="O44" i="274"/>
  <c r="I43" i="274"/>
  <c r="F43" i="274" s="1"/>
  <c r="K117" i="301"/>
  <c r="H116" i="301"/>
  <c r="E116" i="301" s="1"/>
  <c r="C117" i="301"/>
  <c r="D117" i="301"/>
  <c r="T116" i="301"/>
  <c r="L118" i="301"/>
  <c r="M118" i="301"/>
  <c r="O116" i="301"/>
  <c r="I115" i="301"/>
  <c r="F115" i="301" s="1"/>
  <c r="M120" i="298"/>
  <c r="D120" i="298"/>
  <c r="K119" i="298"/>
  <c r="O116" i="298"/>
  <c r="I115" i="298"/>
  <c r="F115" i="298" s="1"/>
  <c r="P116" i="298"/>
  <c r="J115" i="298"/>
  <c r="G115" i="298" s="1"/>
  <c r="C117" i="298"/>
  <c r="T116" i="298"/>
  <c r="L118" i="298"/>
  <c r="H116" i="292"/>
  <c r="E116" i="292" s="1"/>
  <c r="K117" i="292"/>
  <c r="L117" i="292"/>
  <c r="I116" i="292"/>
  <c r="F116" i="292" s="1"/>
  <c r="J116" i="292"/>
  <c r="G116" i="292" s="1"/>
  <c r="M117" i="292"/>
  <c r="D118" i="292"/>
  <c r="T117" i="292"/>
  <c r="C118" i="292"/>
  <c r="K117" i="289"/>
  <c r="H116" i="289"/>
  <c r="E116" i="289" s="1"/>
  <c r="C117" i="289"/>
  <c r="L117" i="289"/>
  <c r="I116" i="289"/>
  <c r="F116" i="289" s="1"/>
  <c r="M117" i="289"/>
  <c r="J116" i="289"/>
  <c r="G116" i="289" s="1"/>
  <c r="T116" i="289"/>
  <c r="D118" i="289"/>
  <c r="K118" i="286"/>
  <c r="N116" i="286"/>
  <c r="H115" i="286"/>
  <c r="E115" i="286" s="1"/>
  <c r="D117" i="286"/>
  <c r="T116" i="286"/>
  <c r="C117" i="286"/>
  <c r="M118" i="286"/>
  <c r="L118" i="286"/>
  <c r="C117" i="283"/>
  <c r="T116" i="283"/>
  <c r="P116" i="283"/>
  <c r="J115" i="283"/>
  <c r="G115" i="283" s="1"/>
  <c r="K117" i="283"/>
  <c r="H116" i="283"/>
  <c r="E116" i="283" s="1"/>
  <c r="O116" i="283"/>
  <c r="I115" i="283"/>
  <c r="F115" i="283" s="1"/>
  <c r="M118" i="283"/>
  <c r="L120" i="283"/>
  <c r="D119" i="283"/>
  <c r="T117" i="280"/>
  <c r="D118" i="280"/>
  <c r="M118" i="280"/>
  <c r="P116" i="280"/>
  <c r="J115" i="280"/>
  <c r="G115" i="280" s="1"/>
  <c r="L118" i="280"/>
  <c r="C119" i="280"/>
  <c r="K118" i="280"/>
  <c r="C117" i="277"/>
  <c r="T117" i="277" s="1"/>
  <c r="F116" i="277"/>
  <c r="E116" i="277"/>
  <c r="M119" i="277"/>
  <c r="J118" i="277"/>
  <c r="T116" i="277"/>
  <c r="D118" i="277"/>
  <c r="G116" i="277"/>
  <c r="K118" i="277"/>
  <c r="H117" i="277"/>
  <c r="I117" i="277"/>
  <c r="L118" i="277"/>
  <c r="D45" i="274"/>
  <c r="T44" i="274"/>
  <c r="C45" i="274"/>
  <c r="K46" i="274"/>
  <c r="L52" i="274"/>
  <c r="N44" i="274"/>
  <c r="H43" i="274"/>
  <c r="E43" i="274" s="1"/>
  <c r="M47" i="274"/>
  <c r="C120" i="271"/>
  <c r="O116" i="271"/>
  <c r="I115" i="271"/>
  <c r="F115" i="271" s="1"/>
  <c r="L120" i="271"/>
  <c r="K120" i="271"/>
  <c r="T116" i="271"/>
  <c r="D117" i="271"/>
  <c r="N116" i="271"/>
  <c r="H115" i="271"/>
  <c r="E115" i="271" s="1"/>
  <c r="M117" i="271"/>
  <c r="J116" i="271"/>
  <c r="G116" i="271" s="1"/>
  <c r="O44" i="268"/>
  <c r="I43" i="268"/>
  <c r="F43" i="268" s="1"/>
  <c r="L47" i="268"/>
  <c r="D48" i="268"/>
  <c r="P44" i="268"/>
  <c r="J43" i="268"/>
  <c r="G43" i="268" s="1"/>
  <c r="C45" i="268"/>
  <c r="T44" i="268"/>
  <c r="M48" i="268"/>
  <c r="D120" i="265"/>
  <c r="T119" i="265"/>
  <c r="C120" i="265"/>
  <c r="L118" i="265"/>
  <c r="I115" i="265"/>
  <c r="F115" i="265" s="1"/>
  <c r="K118" i="265"/>
  <c r="H115" i="265"/>
  <c r="E115" i="265" s="1"/>
  <c r="M120" i="265"/>
  <c r="J115" i="265"/>
  <c r="G115" i="265" s="1"/>
  <c r="P79" i="262"/>
  <c r="J78" i="262"/>
  <c r="G78" i="262" s="1"/>
  <c r="D80" i="262"/>
  <c r="N78" i="262"/>
  <c r="H77" i="262"/>
  <c r="E77" i="262" s="1"/>
  <c r="K81" i="262"/>
  <c r="M81" i="262"/>
  <c r="L82" i="262"/>
  <c r="C79" i="262"/>
  <c r="T79" i="262" s="1"/>
  <c r="D80" i="259"/>
  <c r="N78" i="259"/>
  <c r="H77" i="259"/>
  <c r="E77" i="259" s="1"/>
  <c r="I78" i="259"/>
  <c r="F78" i="259" s="1"/>
  <c r="W129" i="319" l="1"/>
  <c r="P131" i="307"/>
  <c r="V116" i="268"/>
  <c r="W101" i="262"/>
  <c r="W90" i="259"/>
  <c r="S129" i="319"/>
  <c r="V218" i="316"/>
  <c r="W218" i="316"/>
  <c r="U119" i="310"/>
  <c r="W120" i="310"/>
  <c r="V120" i="310"/>
  <c r="N118" i="310"/>
  <c r="H117" i="310"/>
  <c r="E117" i="310" s="1"/>
  <c r="P119" i="310"/>
  <c r="V219" i="307"/>
  <c r="U131" i="307"/>
  <c r="W132" i="307"/>
  <c r="N120" i="283"/>
  <c r="N121" i="283" s="1"/>
  <c r="W124" i="280"/>
  <c r="B119" i="268"/>
  <c r="N141" i="265"/>
  <c r="O205" i="265"/>
  <c r="O206" i="265" s="1"/>
  <c r="V90" i="259"/>
  <c r="O89" i="259"/>
  <c r="U85" i="259"/>
  <c r="Q313" i="292"/>
  <c r="R345" i="292"/>
  <c r="C225" i="304"/>
  <c r="C226" i="304" s="1"/>
  <c r="N134" i="313"/>
  <c r="V122" i="301"/>
  <c r="P134" i="292"/>
  <c r="R287" i="289"/>
  <c r="H117" i="316"/>
  <c r="E117" i="316" s="1"/>
  <c r="N118" i="316"/>
  <c r="I117" i="316"/>
  <c r="F117" i="316" s="1"/>
  <c r="O118" i="316"/>
  <c r="C123" i="316"/>
  <c r="M119" i="316"/>
  <c r="J118" i="316"/>
  <c r="G118" i="316" s="1"/>
  <c r="D127" i="316"/>
  <c r="T117" i="316"/>
  <c r="L123" i="316"/>
  <c r="K122" i="316"/>
  <c r="C140" i="313"/>
  <c r="P138" i="313"/>
  <c r="P139" i="313" s="1"/>
  <c r="M119" i="313"/>
  <c r="J118" i="313"/>
  <c r="G118" i="313" s="1"/>
  <c r="L119" i="313"/>
  <c r="I118" i="313"/>
  <c r="F118" i="313" s="1"/>
  <c r="N135" i="313"/>
  <c r="H118" i="313"/>
  <c r="E118" i="313" s="1"/>
  <c r="K119" i="313"/>
  <c r="O136" i="313"/>
  <c r="T121" i="313"/>
  <c r="D122" i="313"/>
  <c r="K120" i="310"/>
  <c r="O119" i="310"/>
  <c r="I118" i="310"/>
  <c r="F118" i="310" s="1"/>
  <c r="L126" i="310"/>
  <c r="T117" i="310"/>
  <c r="D122" i="310"/>
  <c r="M119" i="310"/>
  <c r="J118" i="310"/>
  <c r="G118" i="310" s="1"/>
  <c r="N119" i="307"/>
  <c r="H118" i="307"/>
  <c r="E118" i="307" s="1"/>
  <c r="M120" i="307"/>
  <c r="J119" i="307"/>
  <c r="G119" i="307" s="1"/>
  <c r="C140" i="307"/>
  <c r="L123" i="307"/>
  <c r="D122" i="307"/>
  <c r="T121" i="307"/>
  <c r="O119" i="307"/>
  <c r="I118" i="307"/>
  <c r="F118" i="307" s="1"/>
  <c r="K123" i="307"/>
  <c r="Q145" i="304"/>
  <c r="U144" i="304"/>
  <c r="V133" i="298"/>
  <c r="D122" i="319"/>
  <c r="T121" i="319"/>
  <c r="L124" i="319"/>
  <c r="H118" i="319"/>
  <c r="E118" i="319" s="1"/>
  <c r="K119" i="319"/>
  <c r="I117" i="319"/>
  <c r="F117" i="319" s="1"/>
  <c r="O118" i="319"/>
  <c r="J117" i="319"/>
  <c r="G117" i="319" s="1"/>
  <c r="P118" i="319"/>
  <c r="M145" i="319"/>
  <c r="L123" i="304"/>
  <c r="D124" i="304"/>
  <c r="T123" i="304"/>
  <c r="K122" i="304"/>
  <c r="M122" i="304"/>
  <c r="O117" i="304"/>
  <c r="I116" i="304"/>
  <c r="F116" i="304" s="1"/>
  <c r="N117" i="304"/>
  <c r="H116" i="304"/>
  <c r="E116" i="304" s="1"/>
  <c r="P117" i="304"/>
  <c r="J116" i="304"/>
  <c r="G116" i="304" s="1"/>
  <c r="P134" i="277"/>
  <c r="O119" i="277"/>
  <c r="N56" i="268"/>
  <c r="U122" i="301"/>
  <c r="V136" i="292"/>
  <c r="W134" i="292"/>
  <c r="N117" i="280"/>
  <c r="H116" i="280"/>
  <c r="E116" i="280" s="1"/>
  <c r="P79" i="259"/>
  <c r="J78" i="259"/>
  <c r="G78" i="259" s="1"/>
  <c r="N127" i="289"/>
  <c r="N117" i="298"/>
  <c r="H116" i="298"/>
  <c r="E116" i="298" s="1"/>
  <c r="Q134" i="292"/>
  <c r="R137" i="292"/>
  <c r="O136" i="292"/>
  <c r="T78" i="259"/>
  <c r="S134" i="298"/>
  <c r="P45" i="274"/>
  <c r="J44" i="274"/>
  <c r="G44" i="274" s="1"/>
  <c r="P117" i="286"/>
  <c r="J116" i="286"/>
  <c r="G116" i="286" s="1"/>
  <c r="S135" i="292"/>
  <c r="N133" i="292"/>
  <c r="P117" i="301"/>
  <c r="J116" i="301"/>
  <c r="G116" i="301" s="1"/>
  <c r="O117" i="280"/>
  <c r="I116" i="280"/>
  <c r="F116" i="280" s="1"/>
  <c r="S161" i="289"/>
  <c r="P161" i="289" s="1"/>
  <c r="U133" i="292"/>
  <c r="N122" i="301"/>
  <c r="W133" i="298"/>
  <c r="R123" i="301"/>
  <c r="V123" i="301" s="1"/>
  <c r="R134" i="298"/>
  <c r="V134" i="298" s="1"/>
  <c r="O126" i="289"/>
  <c r="S124" i="301"/>
  <c r="Q136" i="298"/>
  <c r="U135" i="298"/>
  <c r="Q123" i="301"/>
  <c r="W160" i="289"/>
  <c r="W123" i="301"/>
  <c r="O79" i="262"/>
  <c r="I78" i="262"/>
  <c r="F78" i="262" s="1"/>
  <c r="R127" i="289"/>
  <c r="N118" i="277"/>
  <c r="Q128" i="289"/>
  <c r="O45" i="274"/>
  <c r="I44" i="274"/>
  <c r="F44" i="274" s="1"/>
  <c r="H45" i="268"/>
  <c r="E45" i="268" s="1"/>
  <c r="K46" i="268"/>
  <c r="O117" i="286"/>
  <c r="I116" i="286"/>
  <c r="F116" i="286" s="1"/>
  <c r="M119" i="301"/>
  <c r="L119" i="301"/>
  <c r="T117" i="301"/>
  <c r="D118" i="301"/>
  <c r="C118" i="301"/>
  <c r="O117" i="301"/>
  <c r="I116" i="301"/>
  <c r="F116" i="301" s="1"/>
  <c r="K118" i="301"/>
  <c r="H117" i="301"/>
  <c r="E117" i="301" s="1"/>
  <c r="P117" i="298"/>
  <c r="J116" i="298"/>
  <c r="G116" i="298" s="1"/>
  <c r="O117" i="298"/>
  <c r="I116" i="298"/>
  <c r="F116" i="298" s="1"/>
  <c r="K120" i="298"/>
  <c r="L119" i="298"/>
  <c r="D121" i="298"/>
  <c r="C118" i="298"/>
  <c r="T117" i="298"/>
  <c r="M121" i="298"/>
  <c r="C119" i="292"/>
  <c r="D119" i="292"/>
  <c r="T118" i="292"/>
  <c r="J117" i="292"/>
  <c r="G117" i="292" s="1"/>
  <c r="M118" i="292"/>
  <c r="L118" i="292"/>
  <c r="I117" i="292"/>
  <c r="F117" i="292" s="1"/>
  <c r="H117" i="292"/>
  <c r="E117" i="292" s="1"/>
  <c r="K118" i="292"/>
  <c r="D119" i="289"/>
  <c r="J117" i="289"/>
  <c r="G117" i="289" s="1"/>
  <c r="M118" i="289"/>
  <c r="C118" i="289"/>
  <c r="T117" i="289"/>
  <c r="I117" i="289"/>
  <c r="F117" i="289" s="1"/>
  <c r="L118" i="289"/>
  <c r="H117" i="289"/>
  <c r="E117" i="289" s="1"/>
  <c r="K118" i="289"/>
  <c r="M119" i="286"/>
  <c r="C118" i="286"/>
  <c r="D118" i="286"/>
  <c r="T117" i="286"/>
  <c r="N117" i="286"/>
  <c r="H116" i="286"/>
  <c r="E116" i="286" s="1"/>
  <c r="L119" i="286"/>
  <c r="K119" i="286"/>
  <c r="O117" i="283"/>
  <c r="I116" i="283"/>
  <c r="F116" i="283" s="1"/>
  <c r="H117" i="283"/>
  <c r="E117" i="283" s="1"/>
  <c r="K118" i="283"/>
  <c r="P117" i="283"/>
  <c r="J116" i="283"/>
  <c r="G116" i="283" s="1"/>
  <c r="M119" i="283"/>
  <c r="D120" i="283"/>
  <c r="L121" i="283"/>
  <c r="C118" i="283"/>
  <c r="T117" i="283"/>
  <c r="C120" i="280"/>
  <c r="L119" i="280"/>
  <c r="P117" i="280"/>
  <c r="J116" i="280"/>
  <c r="G116" i="280" s="1"/>
  <c r="M119" i="280"/>
  <c r="D119" i="280"/>
  <c r="T118" i="280"/>
  <c r="K119" i="280"/>
  <c r="G117" i="277"/>
  <c r="K119" i="277"/>
  <c r="D119" i="277"/>
  <c r="J119" i="277"/>
  <c r="M120" i="277"/>
  <c r="I118" i="277"/>
  <c r="L119" i="277"/>
  <c r="C118" i="277"/>
  <c r="E117" i="277"/>
  <c r="F117" i="277"/>
  <c r="N45" i="274"/>
  <c r="H44" i="274"/>
  <c r="E44" i="274" s="1"/>
  <c r="L53" i="274"/>
  <c r="K47" i="274"/>
  <c r="D46" i="274"/>
  <c r="T45" i="274"/>
  <c r="C46" i="274"/>
  <c r="M48" i="274"/>
  <c r="T117" i="271"/>
  <c r="D118" i="271"/>
  <c r="K121" i="271"/>
  <c r="J117" i="271"/>
  <c r="G117" i="271" s="1"/>
  <c r="M118" i="271"/>
  <c r="L121" i="271"/>
  <c r="N117" i="271"/>
  <c r="H116" i="271"/>
  <c r="E116" i="271" s="1"/>
  <c r="C121" i="271"/>
  <c r="O117" i="271"/>
  <c r="I116" i="271"/>
  <c r="F116" i="271" s="1"/>
  <c r="P45" i="268"/>
  <c r="J44" i="268"/>
  <c r="G44" i="268" s="1"/>
  <c r="D49" i="268"/>
  <c r="L48" i="268"/>
  <c r="C46" i="268"/>
  <c r="T45" i="268"/>
  <c r="M49" i="268"/>
  <c r="O45" i="268"/>
  <c r="I44" i="268"/>
  <c r="F44" i="268" s="1"/>
  <c r="L119" i="265"/>
  <c r="J116" i="265"/>
  <c r="G116" i="265" s="1"/>
  <c r="C121" i="265"/>
  <c r="K119" i="265"/>
  <c r="M121" i="265"/>
  <c r="I116" i="265"/>
  <c r="F116" i="265" s="1"/>
  <c r="H116" i="265"/>
  <c r="E116" i="265" s="1"/>
  <c r="T120" i="265"/>
  <c r="D121" i="265"/>
  <c r="N79" i="262"/>
  <c r="H78" i="262"/>
  <c r="E78" i="262" s="1"/>
  <c r="D81" i="262"/>
  <c r="K82" i="262"/>
  <c r="M82" i="262"/>
  <c r="C80" i="262"/>
  <c r="L83" i="262"/>
  <c r="P80" i="262"/>
  <c r="J79" i="262"/>
  <c r="G79" i="262" s="1"/>
  <c r="N79" i="259"/>
  <c r="H78" i="259"/>
  <c r="E78" i="259" s="1"/>
  <c r="D81" i="259"/>
  <c r="I79" i="259"/>
  <c r="F79" i="259" s="1"/>
  <c r="U132" i="307" l="1"/>
  <c r="P132" i="307"/>
  <c r="V117" i="268"/>
  <c r="W102" i="262"/>
  <c r="O90" i="259"/>
  <c r="S130" i="319"/>
  <c r="W130" i="319" s="1"/>
  <c r="W219" i="316"/>
  <c r="P218" i="316"/>
  <c r="P219" i="316" s="1"/>
  <c r="V219" i="316"/>
  <c r="W121" i="310"/>
  <c r="P120" i="310"/>
  <c r="P121" i="310" s="1"/>
  <c r="U120" i="310"/>
  <c r="N119" i="310"/>
  <c r="H118" i="310"/>
  <c r="E118" i="310" s="1"/>
  <c r="V121" i="310"/>
  <c r="W133" i="307"/>
  <c r="V220" i="307"/>
  <c r="W125" i="280"/>
  <c r="B120" i="268"/>
  <c r="P376" i="265"/>
  <c r="P377" i="265" s="1"/>
  <c r="O207" i="265"/>
  <c r="N142" i="265"/>
  <c r="U86" i="259"/>
  <c r="W91" i="259"/>
  <c r="V91" i="259"/>
  <c r="R346" i="292"/>
  <c r="C227" i="304"/>
  <c r="C228" i="304" s="1"/>
  <c r="Q314" i="292"/>
  <c r="U145" i="304"/>
  <c r="R288" i="289"/>
  <c r="P135" i="277"/>
  <c r="P136" i="277" s="1"/>
  <c r="N57" i="268"/>
  <c r="N119" i="316"/>
  <c r="H118" i="316"/>
  <c r="E118" i="316" s="1"/>
  <c r="T118" i="316"/>
  <c r="D128" i="316"/>
  <c r="K123" i="316"/>
  <c r="M120" i="316"/>
  <c r="J119" i="316"/>
  <c r="G119" i="316" s="1"/>
  <c r="C124" i="316"/>
  <c r="L124" i="316"/>
  <c r="O119" i="316"/>
  <c r="I118" i="316"/>
  <c r="F118" i="316" s="1"/>
  <c r="O137" i="313"/>
  <c r="H119" i="313"/>
  <c r="E119" i="313" s="1"/>
  <c r="K120" i="313"/>
  <c r="M120" i="313"/>
  <c r="J119" i="313"/>
  <c r="G119" i="313" s="1"/>
  <c r="P140" i="313"/>
  <c r="N136" i="313"/>
  <c r="C141" i="313"/>
  <c r="I119" i="313"/>
  <c r="F119" i="313" s="1"/>
  <c r="L120" i="313"/>
  <c r="T122" i="313"/>
  <c r="D123" i="313"/>
  <c r="D123" i="310"/>
  <c r="T118" i="310"/>
  <c r="L127" i="310"/>
  <c r="O120" i="310"/>
  <c r="I119" i="310"/>
  <c r="F119" i="310" s="1"/>
  <c r="K121" i="310"/>
  <c r="M120" i="310"/>
  <c r="J119" i="310"/>
  <c r="G119" i="310" s="1"/>
  <c r="K124" i="307"/>
  <c r="L124" i="307"/>
  <c r="N120" i="307"/>
  <c r="H119" i="307"/>
  <c r="E119" i="307" s="1"/>
  <c r="C141" i="307"/>
  <c r="O120" i="307"/>
  <c r="I119" i="307"/>
  <c r="F119" i="307" s="1"/>
  <c r="M121" i="307"/>
  <c r="J120" i="307"/>
  <c r="G120" i="307" s="1"/>
  <c r="T122" i="307"/>
  <c r="D123" i="307"/>
  <c r="Q146" i="304"/>
  <c r="U146" i="304" s="1"/>
  <c r="O120" i="277"/>
  <c r="O121" i="277" s="1"/>
  <c r="M146" i="319"/>
  <c r="P119" i="319"/>
  <c r="J118" i="319"/>
  <c r="G118" i="319" s="1"/>
  <c r="O119" i="319"/>
  <c r="I118" i="319"/>
  <c r="F118" i="319" s="1"/>
  <c r="K120" i="319"/>
  <c r="H119" i="319"/>
  <c r="E119" i="319" s="1"/>
  <c r="L125" i="319"/>
  <c r="D123" i="319"/>
  <c r="T122" i="319"/>
  <c r="H117" i="304"/>
  <c r="E117" i="304" s="1"/>
  <c r="N118" i="304"/>
  <c r="I117" i="304"/>
  <c r="F117" i="304" s="1"/>
  <c r="O118" i="304"/>
  <c r="M123" i="304"/>
  <c r="K123" i="304"/>
  <c r="J117" i="304"/>
  <c r="G117" i="304" s="1"/>
  <c r="P118" i="304"/>
  <c r="D125" i="304"/>
  <c r="T124" i="304"/>
  <c r="L124" i="304"/>
  <c r="U123" i="301"/>
  <c r="W124" i="301"/>
  <c r="V137" i="292"/>
  <c r="O137" i="292"/>
  <c r="N134" i="292"/>
  <c r="U134" i="292"/>
  <c r="W161" i="289"/>
  <c r="T80" i="262"/>
  <c r="W134" i="298"/>
  <c r="N128" i="289"/>
  <c r="N118" i="280"/>
  <c r="H117" i="280"/>
  <c r="E117" i="280" s="1"/>
  <c r="N119" i="277"/>
  <c r="H119" i="277" s="1"/>
  <c r="S162" i="289"/>
  <c r="P162" i="289" s="1"/>
  <c r="P118" i="286"/>
  <c r="J117" i="286"/>
  <c r="G117" i="286" s="1"/>
  <c r="Q135" i="292"/>
  <c r="N135" i="292" s="1"/>
  <c r="Q129" i="289"/>
  <c r="O118" i="280"/>
  <c r="I117" i="280"/>
  <c r="F117" i="280" s="1"/>
  <c r="N118" i="298"/>
  <c r="H117" i="298"/>
  <c r="E117" i="298" s="1"/>
  <c r="P80" i="259"/>
  <c r="J79" i="259"/>
  <c r="G79" i="259" s="1"/>
  <c r="P130" i="271"/>
  <c r="R128" i="289"/>
  <c r="Q137" i="298"/>
  <c r="S136" i="292"/>
  <c r="S135" i="298"/>
  <c r="Q124" i="301"/>
  <c r="R124" i="301"/>
  <c r="V124" i="301" s="1"/>
  <c r="P118" i="301"/>
  <c r="J117" i="301"/>
  <c r="G117" i="301" s="1"/>
  <c r="V127" i="289"/>
  <c r="P46" i="274"/>
  <c r="J45" i="274"/>
  <c r="G45" i="274" s="1"/>
  <c r="P135" i="292"/>
  <c r="U136" i="298"/>
  <c r="S125" i="301"/>
  <c r="U128" i="289"/>
  <c r="O80" i="262"/>
  <c r="I79" i="262"/>
  <c r="F79" i="262" s="1"/>
  <c r="N123" i="301"/>
  <c r="H118" i="277"/>
  <c r="E118" i="277" s="1"/>
  <c r="O127" i="289"/>
  <c r="T79" i="259"/>
  <c r="R138" i="292"/>
  <c r="W135" i="292"/>
  <c r="R135" i="298"/>
  <c r="H46" i="268"/>
  <c r="E46" i="268" s="1"/>
  <c r="K47" i="268"/>
  <c r="O118" i="286"/>
  <c r="I117" i="286"/>
  <c r="F117" i="286" s="1"/>
  <c r="O46" i="274"/>
  <c r="I45" i="274"/>
  <c r="F45" i="274" s="1"/>
  <c r="O118" i="301"/>
  <c r="I117" i="301"/>
  <c r="F117" i="301" s="1"/>
  <c r="C119" i="301"/>
  <c r="D119" i="301"/>
  <c r="T118" i="301"/>
  <c r="L120" i="301"/>
  <c r="K119" i="301"/>
  <c r="H118" i="301"/>
  <c r="E118" i="301" s="1"/>
  <c r="M120" i="301"/>
  <c r="D122" i="298"/>
  <c r="M122" i="298"/>
  <c r="K121" i="298"/>
  <c r="O118" i="298"/>
  <c r="I117" i="298"/>
  <c r="F117" i="298" s="1"/>
  <c r="L120" i="298"/>
  <c r="C119" i="298"/>
  <c r="T118" i="298"/>
  <c r="P118" i="298"/>
  <c r="J117" i="298"/>
  <c r="G117" i="298" s="1"/>
  <c r="K119" i="292"/>
  <c r="H118" i="292"/>
  <c r="E118" i="292" s="1"/>
  <c r="L119" i="292"/>
  <c r="I118" i="292"/>
  <c r="F118" i="292" s="1"/>
  <c r="J118" i="292"/>
  <c r="G118" i="292" s="1"/>
  <c r="M119" i="292"/>
  <c r="D120" i="292"/>
  <c r="T119" i="292"/>
  <c r="C120" i="292"/>
  <c r="I118" i="289"/>
  <c r="F118" i="289" s="1"/>
  <c r="L119" i="289"/>
  <c r="C119" i="289"/>
  <c r="T119" i="289" s="1"/>
  <c r="J118" i="289"/>
  <c r="G118" i="289" s="1"/>
  <c r="M119" i="289"/>
  <c r="T118" i="289"/>
  <c r="H118" i="289"/>
  <c r="E118" i="289" s="1"/>
  <c r="K119" i="289"/>
  <c r="D120" i="289"/>
  <c r="L120" i="286"/>
  <c r="N118" i="286"/>
  <c r="H117" i="286"/>
  <c r="E117" i="286" s="1"/>
  <c r="C119" i="286"/>
  <c r="K120" i="286"/>
  <c r="M120" i="286"/>
  <c r="T118" i="286"/>
  <c r="D119" i="286"/>
  <c r="D121" i="283"/>
  <c r="M120" i="283"/>
  <c r="L122" i="283"/>
  <c r="P118" i="283"/>
  <c r="J117" i="283"/>
  <c r="G117" i="283" s="1"/>
  <c r="H118" i="283"/>
  <c r="E118" i="283" s="1"/>
  <c r="K119" i="283"/>
  <c r="C119" i="283"/>
  <c r="T118" i="283"/>
  <c r="O118" i="283"/>
  <c r="I117" i="283"/>
  <c r="F117" i="283" s="1"/>
  <c r="M120" i="280"/>
  <c r="T119" i="280"/>
  <c r="D120" i="280"/>
  <c r="P118" i="280"/>
  <c r="J117" i="280"/>
  <c r="G117" i="280" s="1"/>
  <c r="L120" i="280"/>
  <c r="C121" i="280"/>
  <c r="K120" i="280"/>
  <c r="I119" i="277"/>
  <c r="L120" i="277"/>
  <c r="C119" i="277"/>
  <c r="G119" i="277" s="1"/>
  <c r="F118" i="277"/>
  <c r="G118" i="277"/>
  <c r="J120" i="277"/>
  <c r="M121" i="277"/>
  <c r="D120" i="277"/>
  <c r="T118" i="277"/>
  <c r="K120" i="277"/>
  <c r="C47" i="274"/>
  <c r="D47" i="274"/>
  <c r="T46" i="274"/>
  <c r="K48" i="274"/>
  <c r="L54" i="274"/>
  <c r="M49" i="274"/>
  <c r="N46" i="274"/>
  <c r="H45" i="274"/>
  <c r="E45" i="274" s="1"/>
  <c r="N118" i="271"/>
  <c r="H117" i="271"/>
  <c r="E117" i="271" s="1"/>
  <c r="L122" i="271"/>
  <c r="J118" i="271"/>
  <c r="G118" i="271" s="1"/>
  <c r="M119" i="271"/>
  <c r="K122" i="271"/>
  <c r="O118" i="271"/>
  <c r="I117" i="271"/>
  <c r="F117" i="271" s="1"/>
  <c r="D119" i="271"/>
  <c r="T118" i="271"/>
  <c r="C122" i="271"/>
  <c r="C47" i="268"/>
  <c r="T46" i="268"/>
  <c r="L49" i="268"/>
  <c r="O46" i="268"/>
  <c r="I45" i="268"/>
  <c r="F45" i="268" s="1"/>
  <c r="M50" i="268"/>
  <c r="D50" i="268"/>
  <c r="P46" i="268"/>
  <c r="J45" i="268"/>
  <c r="G45" i="268" s="1"/>
  <c r="I117" i="265"/>
  <c r="F117" i="265" s="1"/>
  <c r="K120" i="265"/>
  <c r="M122" i="265"/>
  <c r="C122" i="265"/>
  <c r="D122" i="265"/>
  <c r="T121" i="265"/>
  <c r="J117" i="265"/>
  <c r="G117" i="265" s="1"/>
  <c r="H117" i="265"/>
  <c r="E117" i="265" s="1"/>
  <c r="L120" i="265"/>
  <c r="M83" i="262"/>
  <c r="K83" i="262"/>
  <c r="D82" i="262"/>
  <c r="C81" i="262"/>
  <c r="T81" i="262" s="1"/>
  <c r="P81" i="262"/>
  <c r="J80" i="262"/>
  <c r="G80" i="262" s="1"/>
  <c r="L84" i="262"/>
  <c r="N80" i="262"/>
  <c r="H79" i="262"/>
  <c r="E79" i="262" s="1"/>
  <c r="D82" i="259"/>
  <c r="N80" i="259"/>
  <c r="H79" i="259"/>
  <c r="E79" i="259" s="1"/>
  <c r="I80" i="259"/>
  <c r="F80" i="259" s="1"/>
  <c r="V118" i="268" l="1"/>
  <c r="W103" i="262"/>
  <c r="S131" i="319"/>
  <c r="W131" i="319" s="1"/>
  <c r="V220" i="316"/>
  <c r="W220" i="316"/>
  <c r="U121" i="310"/>
  <c r="P122" i="310"/>
  <c r="V122" i="310"/>
  <c r="W122" i="310"/>
  <c r="N120" i="310"/>
  <c r="H119" i="310"/>
  <c r="E119" i="310" s="1"/>
  <c r="V221" i="307"/>
  <c r="W134" i="307"/>
  <c r="P133" i="307"/>
  <c r="P134" i="307" s="1"/>
  <c r="U133" i="307"/>
  <c r="N122" i="283"/>
  <c r="N123" i="283" s="1"/>
  <c r="W126" i="280"/>
  <c r="B121" i="268"/>
  <c r="P378" i="265"/>
  <c r="V92" i="259"/>
  <c r="O91" i="259"/>
  <c r="O92" i="259" s="1"/>
  <c r="W92" i="259"/>
  <c r="U87" i="259"/>
  <c r="Q315" i="292"/>
  <c r="R347" i="292"/>
  <c r="C229" i="304"/>
  <c r="C230" i="304" s="1"/>
  <c r="N129" i="289"/>
  <c r="U129" i="289"/>
  <c r="R289" i="289"/>
  <c r="K124" i="316"/>
  <c r="C125" i="316"/>
  <c r="D129" i="316"/>
  <c r="T119" i="316"/>
  <c r="N120" i="316"/>
  <c r="H119" i="316"/>
  <c r="E119" i="316" s="1"/>
  <c r="O120" i="316"/>
  <c r="I119" i="316"/>
  <c r="F119" i="316" s="1"/>
  <c r="M121" i="316"/>
  <c r="J120" i="316"/>
  <c r="G120" i="316" s="1"/>
  <c r="L125" i="316"/>
  <c r="H120" i="313"/>
  <c r="E120" i="313" s="1"/>
  <c r="K121" i="313"/>
  <c r="M121" i="313"/>
  <c r="J120" i="313"/>
  <c r="G120" i="313" s="1"/>
  <c r="I120" i="313"/>
  <c r="F120" i="313" s="1"/>
  <c r="L121" i="313"/>
  <c r="C142" i="313"/>
  <c r="T123" i="313"/>
  <c r="D124" i="313"/>
  <c r="N137" i="313"/>
  <c r="L128" i="310"/>
  <c r="K122" i="310"/>
  <c r="T119" i="310"/>
  <c r="O121" i="310"/>
  <c r="I120" i="310"/>
  <c r="F120" i="310" s="1"/>
  <c r="M121" i="310"/>
  <c r="J120" i="310"/>
  <c r="G120" i="310" s="1"/>
  <c r="D124" i="310"/>
  <c r="C142" i="307"/>
  <c r="N121" i="307"/>
  <c r="H120" i="307"/>
  <c r="E120" i="307" s="1"/>
  <c r="L125" i="307"/>
  <c r="M122" i="307"/>
  <c r="J121" i="307"/>
  <c r="G121" i="307" s="1"/>
  <c r="T123" i="307"/>
  <c r="D124" i="307"/>
  <c r="K125" i="307"/>
  <c r="O121" i="307"/>
  <c r="I120" i="307"/>
  <c r="F120" i="307" s="1"/>
  <c r="Q147" i="304"/>
  <c r="W135" i="298"/>
  <c r="O138" i="292"/>
  <c r="D124" i="319"/>
  <c r="T123" i="319"/>
  <c r="L126" i="319"/>
  <c r="H120" i="319"/>
  <c r="E120" i="319" s="1"/>
  <c r="K121" i="319"/>
  <c r="O120" i="319"/>
  <c r="I119" i="319"/>
  <c r="F119" i="319" s="1"/>
  <c r="P120" i="319"/>
  <c r="J119" i="319"/>
  <c r="G119" i="319" s="1"/>
  <c r="M147" i="319"/>
  <c r="M148" i="319" s="1"/>
  <c r="D126" i="304"/>
  <c r="T125" i="304"/>
  <c r="P119" i="304"/>
  <c r="J118" i="304"/>
  <c r="G118" i="304" s="1"/>
  <c r="K124" i="304"/>
  <c r="M124" i="304"/>
  <c r="L125" i="304"/>
  <c r="O119" i="304"/>
  <c r="I118" i="304"/>
  <c r="F118" i="304" s="1"/>
  <c r="N119" i="304"/>
  <c r="H118" i="304"/>
  <c r="E118" i="304" s="1"/>
  <c r="N124" i="301"/>
  <c r="U135" i="292"/>
  <c r="W136" i="292"/>
  <c r="P136" i="292"/>
  <c r="W162" i="289"/>
  <c r="N120" i="277"/>
  <c r="N58" i="268"/>
  <c r="U137" i="298"/>
  <c r="O128" i="289"/>
  <c r="V128" i="289"/>
  <c r="N119" i="280"/>
  <c r="H118" i="280"/>
  <c r="E118" i="280" s="1"/>
  <c r="P131" i="271"/>
  <c r="S137" i="292"/>
  <c r="R129" i="289"/>
  <c r="P119" i="286"/>
  <c r="J118" i="286"/>
  <c r="G118" i="286" s="1"/>
  <c r="Q125" i="301"/>
  <c r="O122" i="277"/>
  <c r="S163" i="289"/>
  <c r="P163" i="289" s="1"/>
  <c r="T119" i="277"/>
  <c r="P47" i="274"/>
  <c r="J46" i="274"/>
  <c r="G46" i="274" s="1"/>
  <c r="Q138" i="298"/>
  <c r="Q130" i="289"/>
  <c r="U130" i="289" s="1"/>
  <c r="R139" i="292"/>
  <c r="U124" i="301"/>
  <c r="P119" i="301"/>
  <c r="J118" i="301"/>
  <c r="G118" i="301" s="1"/>
  <c r="O119" i="280"/>
  <c r="I118" i="280"/>
  <c r="F118" i="280" s="1"/>
  <c r="P81" i="259"/>
  <c r="J80" i="259"/>
  <c r="G80" i="259" s="1"/>
  <c r="R136" i="298"/>
  <c r="S126" i="301"/>
  <c r="Q136" i="292"/>
  <c r="N136" i="292" s="1"/>
  <c r="T80" i="259"/>
  <c r="N59" i="268"/>
  <c r="R125" i="301"/>
  <c r="S136" i="298"/>
  <c r="V135" i="298"/>
  <c r="V138" i="292"/>
  <c r="N119" i="298"/>
  <c r="H118" i="298"/>
  <c r="E118" i="298" s="1"/>
  <c r="O81" i="262"/>
  <c r="I80" i="262"/>
  <c r="F80" i="262" s="1"/>
  <c r="W125" i="301"/>
  <c r="O119" i="286"/>
  <c r="I118" i="286"/>
  <c r="F118" i="286" s="1"/>
  <c r="H47" i="268"/>
  <c r="E47" i="268" s="1"/>
  <c r="K48" i="268"/>
  <c r="O47" i="274"/>
  <c r="I46" i="274"/>
  <c r="F46" i="274" s="1"/>
  <c r="C120" i="301"/>
  <c r="K120" i="301"/>
  <c r="H119" i="301"/>
  <c r="E119" i="301" s="1"/>
  <c r="T119" i="301"/>
  <c r="D120" i="301"/>
  <c r="L121" i="301"/>
  <c r="M121" i="301"/>
  <c r="O119" i="301"/>
  <c r="I118" i="301"/>
  <c r="F118" i="301" s="1"/>
  <c r="L121" i="298"/>
  <c r="C120" i="298"/>
  <c r="T119" i="298"/>
  <c r="P119" i="298"/>
  <c r="J118" i="298"/>
  <c r="G118" i="298" s="1"/>
  <c r="O119" i="298"/>
  <c r="I118" i="298"/>
  <c r="F118" i="298" s="1"/>
  <c r="M123" i="298"/>
  <c r="D123" i="298"/>
  <c r="K122" i="298"/>
  <c r="T120" i="292"/>
  <c r="D121" i="292"/>
  <c r="C121" i="292"/>
  <c r="J119" i="292"/>
  <c r="G119" i="292" s="1"/>
  <c r="M120" i="292"/>
  <c r="L120" i="292"/>
  <c r="I119" i="292"/>
  <c r="F119" i="292" s="1"/>
  <c r="H119" i="292"/>
  <c r="E119" i="292" s="1"/>
  <c r="K120" i="292"/>
  <c r="H119" i="289"/>
  <c r="E119" i="289" s="1"/>
  <c r="K120" i="289"/>
  <c r="J119" i="289"/>
  <c r="G119" i="289" s="1"/>
  <c r="M120" i="289"/>
  <c r="C120" i="289"/>
  <c r="T120" i="289" s="1"/>
  <c r="D121" i="289"/>
  <c r="I119" i="289"/>
  <c r="F119" i="289" s="1"/>
  <c r="L120" i="289"/>
  <c r="M121" i="286"/>
  <c r="K121" i="286"/>
  <c r="C120" i="286"/>
  <c r="N119" i="286"/>
  <c r="H118" i="286"/>
  <c r="E118" i="286" s="1"/>
  <c r="T119" i="286"/>
  <c r="D120" i="286"/>
  <c r="L121" i="286"/>
  <c r="P119" i="283"/>
  <c r="J118" i="283"/>
  <c r="G118" i="283" s="1"/>
  <c r="L123" i="283"/>
  <c r="H119" i="283"/>
  <c r="E119" i="283" s="1"/>
  <c r="K120" i="283"/>
  <c r="O119" i="283"/>
  <c r="I118" i="283"/>
  <c r="F118" i="283" s="1"/>
  <c r="C120" i="283"/>
  <c r="T119" i="283"/>
  <c r="M121" i="283"/>
  <c r="D122" i="283"/>
  <c r="L121" i="280"/>
  <c r="P119" i="280"/>
  <c r="J118" i="280"/>
  <c r="G118" i="280" s="1"/>
  <c r="D121" i="280"/>
  <c r="T120" i="280"/>
  <c r="C122" i="280"/>
  <c r="K121" i="280"/>
  <c r="M121" i="280"/>
  <c r="J121" i="277"/>
  <c r="M122" i="277"/>
  <c r="E119" i="277"/>
  <c r="C120" i="277"/>
  <c r="T120" i="277" s="1"/>
  <c r="F119" i="277"/>
  <c r="I120" i="277"/>
  <c r="L121" i="277"/>
  <c r="D121" i="277"/>
  <c r="H120" i="277"/>
  <c r="K121" i="277"/>
  <c r="L55" i="274"/>
  <c r="M50" i="274"/>
  <c r="K49" i="274"/>
  <c r="D48" i="274"/>
  <c r="T47" i="274"/>
  <c r="N47" i="274"/>
  <c r="H46" i="274"/>
  <c r="E46" i="274" s="1"/>
  <c r="C48" i="274"/>
  <c r="T119" i="271"/>
  <c r="D120" i="271"/>
  <c r="O119" i="271"/>
  <c r="I118" i="271"/>
  <c r="F118" i="271" s="1"/>
  <c r="J119" i="271"/>
  <c r="G119" i="271" s="1"/>
  <c r="M120" i="271"/>
  <c r="K123" i="271"/>
  <c r="C123" i="271"/>
  <c r="L123" i="271"/>
  <c r="N119" i="271"/>
  <c r="H118" i="271"/>
  <c r="E118" i="271" s="1"/>
  <c r="M51" i="268"/>
  <c r="L50" i="268"/>
  <c r="O47" i="268"/>
  <c r="I46" i="268"/>
  <c r="F46" i="268" s="1"/>
  <c r="P47" i="268"/>
  <c r="J46" i="268"/>
  <c r="G46" i="268" s="1"/>
  <c r="D51" i="268"/>
  <c r="C48" i="268"/>
  <c r="T47" i="268"/>
  <c r="T122" i="265"/>
  <c r="D123" i="265"/>
  <c r="M123" i="265"/>
  <c r="C123" i="265"/>
  <c r="L121" i="265"/>
  <c r="K121" i="265"/>
  <c r="H118" i="265"/>
  <c r="E118" i="265" s="1"/>
  <c r="J118" i="265"/>
  <c r="G118" i="265" s="1"/>
  <c r="I118" i="265"/>
  <c r="F118" i="265" s="1"/>
  <c r="P82" i="262"/>
  <c r="J81" i="262"/>
  <c r="G81" i="262" s="1"/>
  <c r="D83" i="262"/>
  <c r="C82" i="262"/>
  <c r="N81" i="262"/>
  <c r="H80" i="262"/>
  <c r="E80" i="262" s="1"/>
  <c r="K84" i="262"/>
  <c r="L85" i="262"/>
  <c r="M84" i="262"/>
  <c r="I81" i="259"/>
  <c r="F81" i="259" s="1"/>
  <c r="N81" i="259"/>
  <c r="H80" i="259"/>
  <c r="E80" i="259" s="1"/>
  <c r="D83" i="259"/>
  <c r="V119" i="268" l="1"/>
  <c r="W104" i="262"/>
  <c r="U88" i="259"/>
  <c r="S132" i="319"/>
  <c r="W132" i="319" s="1"/>
  <c r="P220" i="316"/>
  <c r="P221" i="316" s="1"/>
  <c r="W221" i="316"/>
  <c r="V221" i="316"/>
  <c r="V123" i="310"/>
  <c r="N121" i="310"/>
  <c r="H120" i="310"/>
  <c r="E120" i="310" s="1"/>
  <c r="U122" i="310"/>
  <c r="W123" i="310"/>
  <c r="W135" i="307"/>
  <c r="V222" i="307"/>
  <c r="U134" i="307"/>
  <c r="W127" i="280"/>
  <c r="B122" i="268"/>
  <c r="P379" i="265"/>
  <c r="O208" i="265"/>
  <c r="O209" i="265" s="1"/>
  <c r="N143" i="265"/>
  <c r="W93" i="259"/>
  <c r="V93" i="259"/>
  <c r="C231" i="304"/>
  <c r="Q316" i="292"/>
  <c r="R348" i="292"/>
  <c r="M149" i="319"/>
  <c r="U147" i="304"/>
  <c r="Q148" i="304"/>
  <c r="W137" i="292"/>
  <c r="O139" i="292"/>
  <c r="R290" i="289"/>
  <c r="N121" i="277"/>
  <c r="H121" i="277" s="1"/>
  <c r="K125" i="316"/>
  <c r="D130" i="316"/>
  <c r="N121" i="316"/>
  <c r="H120" i="316"/>
  <c r="E120" i="316" s="1"/>
  <c r="C126" i="316"/>
  <c r="T120" i="316"/>
  <c r="L126" i="316"/>
  <c r="O121" i="316"/>
  <c r="I120" i="316"/>
  <c r="F120" i="316" s="1"/>
  <c r="M122" i="316"/>
  <c r="J121" i="316"/>
  <c r="G121" i="316" s="1"/>
  <c r="T124" i="313"/>
  <c r="D125" i="313"/>
  <c r="L122" i="313"/>
  <c r="I121" i="313"/>
  <c r="F121" i="313" s="1"/>
  <c r="P141" i="313"/>
  <c r="M122" i="313"/>
  <c r="J121" i="313"/>
  <c r="G121" i="313" s="1"/>
  <c r="O138" i="313"/>
  <c r="C143" i="313"/>
  <c r="H121" i="313"/>
  <c r="E121" i="313" s="1"/>
  <c r="K122" i="313"/>
  <c r="K123" i="310"/>
  <c r="M122" i="310"/>
  <c r="J121" i="310"/>
  <c r="G121" i="310" s="1"/>
  <c r="O122" i="310"/>
  <c r="I121" i="310"/>
  <c r="F121" i="310" s="1"/>
  <c r="D125" i="310"/>
  <c r="L129" i="310"/>
  <c r="T120" i="310"/>
  <c r="M123" i="307"/>
  <c r="J122" i="307"/>
  <c r="G122" i="307" s="1"/>
  <c r="L126" i="307"/>
  <c r="C143" i="307"/>
  <c r="O122" i="307"/>
  <c r="I121" i="307"/>
  <c r="F121" i="307" s="1"/>
  <c r="K126" i="307"/>
  <c r="N122" i="307"/>
  <c r="H121" i="307"/>
  <c r="E121" i="307" s="1"/>
  <c r="T124" i="307"/>
  <c r="D125" i="307"/>
  <c r="N125" i="301"/>
  <c r="P121" i="319"/>
  <c r="J120" i="319"/>
  <c r="G120" i="319" s="1"/>
  <c r="O121" i="319"/>
  <c r="I120" i="319"/>
  <c r="F120" i="319" s="1"/>
  <c r="H121" i="319"/>
  <c r="E121" i="319" s="1"/>
  <c r="K122" i="319"/>
  <c r="L127" i="319"/>
  <c r="D125" i="319"/>
  <c r="T124" i="319"/>
  <c r="O120" i="304"/>
  <c r="I119" i="304"/>
  <c r="F119" i="304" s="1"/>
  <c r="L126" i="304"/>
  <c r="M125" i="304"/>
  <c r="K125" i="304"/>
  <c r="P120" i="304"/>
  <c r="J119" i="304"/>
  <c r="G119" i="304" s="1"/>
  <c r="N120" i="304"/>
  <c r="H119" i="304"/>
  <c r="E119" i="304" s="1"/>
  <c r="T126" i="304"/>
  <c r="D127" i="304"/>
  <c r="W126" i="301"/>
  <c r="U125" i="301"/>
  <c r="U138" i="298"/>
  <c r="P137" i="292"/>
  <c r="V139" i="292"/>
  <c r="N130" i="289"/>
  <c r="W163" i="289"/>
  <c r="W164" i="289" s="1"/>
  <c r="N120" i="280"/>
  <c r="H119" i="280"/>
  <c r="E119" i="280" s="1"/>
  <c r="G120" i="277"/>
  <c r="R137" i="298"/>
  <c r="N60" i="268"/>
  <c r="S127" i="301"/>
  <c r="W127" i="301" s="1"/>
  <c r="Q137" i="292"/>
  <c r="N137" i="292" s="1"/>
  <c r="P48" i="274"/>
  <c r="J47" i="274"/>
  <c r="G47" i="274" s="1"/>
  <c r="R130" i="289"/>
  <c r="P137" i="277"/>
  <c r="O82" i="262"/>
  <c r="I81" i="262"/>
  <c r="F81" i="262" s="1"/>
  <c r="S137" i="298"/>
  <c r="O120" i="280"/>
  <c r="I119" i="280"/>
  <c r="F119" i="280" s="1"/>
  <c r="T81" i="259"/>
  <c r="P132" i="271"/>
  <c r="Q131" i="289"/>
  <c r="N131" i="289" s="1"/>
  <c r="S138" i="292"/>
  <c r="U136" i="292"/>
  <c r="R126" i="301"/>
  <c r="P82" i="259"/>
  <c r="J81" i="259"/>
  <c r="G81" i="259" s="1"/>
  <c r="N122" i="277"/>
  <c r="N123" i="277" s="1"/>
  <c r="R140" i="292"/>
  <c r="V125" i="301"/>
  <c r="W136" i="298"/>
  <c r="Q139" i="298"/>
  <c r="P120" i="286"/>
  <c r="J119" i="286"/>
  <c r="G119" i="286" s="1"/>
  <c r="V136" i="298"/>
  <c r="S164" i="289"/>
  <c r="Q126" i="301"/>
  <c r="N126" i="301" s="1"/>
  <c r="N120" i="298"/>
  <c r="H119" i="298"/>
  <c r="E119" i="298" s="1"/>
  <c r="P120" i="301"/>
  <c r="J119" i="301"/>
  <c r="G119" i="301" s="1"/>
  <c r="O129" i="289"/>
  <c r="V129" i="289"/>
  <c r="H48" i="268"/>
  <c r="E48" i="268" s="1"/>
  <c r="K49" i="268"/>
  <c r="O48" i="274"/>
  <c r="I47" i="274"/>
  <c r="F47" i="274" s="1"/>
  <c r="O120" i="286"/>
  <c r="I119" i="286"/>
  <c r="F119" i="286" s="1"/>
  <c r="M122" i="301"/>
  <c r="L122" i="301"/>
  <c r="D121" i="301"/>
  <c r="T120" i="301"/>
  <c r="H120" i="301"/>
  <c r="E120" i="301" s="1"/>
  <c r="K121" i="301"/>
  <c r="C121" i="301"/>
  <c r="O120" i="301"/>
  <c r="I119" i="301"/>
  <c r="F119" i="301" s="1"/>
  <c r="O120" i="298"/>
  <c r="I119" i="298"/>
  <c r="F119" i="298" s="1"/>
  <c r="P120" i="298"/>
  <c r="J119" i="298"/>
  <c r="G119" i="298" s="1"/>
  <c r="K123" i="298"/>
  <c r="D124" i="298"/>
  <c r="C121" i="298"/>
  <c r="T120" i="298"/>
  <c r="M124" i="298"/>
  <c r="L122" i="298"/>
  <c r="K121" i="292"/>
  <c r="H120" i="292"/>
  <c r="E120" i="292" s="1"/>
  <c r="L121" i="292"/>
  <c r="I120" i="292"/>
  <c r="F120" i="292" s="1"/>
  <c r="J120" i="292"/>
  <c r="G120" i="292" s="1"/>
  <c r="M121" i="292"/>
  <c r="C122" i="292"/>
  <c r="T121" i="292"/>
  <c r="D122" i="292"/>
  <c r="L121" i="289"/>
  <c r="I120" i="289"/>
  <c r="F120" i="289" s="1"/>
  <c r="D122" i="289"/>
  <c r="C121" i="289"/>
  <c r="T121" i="289" s="1"/>
  <c r="J120" i="289"/>
  <c r="G120" i="289" s="1"/>
  <c r="M121" i="289"/>
  <c r="K121" i="289"/>
  <c r="H120" i="289"/>
  <c r="E120" i="289" s="1"/>
  <c r="D121" i="286"/>
  <c r="T120" i="286"/>
  <c r="N120" i="286"/>
  <c r="H119" i="286"/>
  <c r="E119" i="286" s="1"/>
  <c r="C121" i="286"/>
  <c r="K122" i="286"/>
  <c r="L122" i="286"/>
  <c r="M122" i="286"/>
  <c r="C121" i="283"/>
  <c r="T120" i="283"/>
  <c r="O120" i="283"/>
  <c r="I119" i="283"/>
  <c r="F119" i="283" s="1"/>
  <c r="D123" i="283"/>
  <c r="K121" i="283"/>
  <c r="H120" i="283"/>
  <c r="E120" i="283" s="1"/>
  <c r="L124" i="283"/>
  <c r="M122" i="283"/>
  <c r="P120" i="283"/>
  <c r="J119" i="283"/>
  <c r="G119" i="283" s="1"/>
  <c r="K122" i="280"/>
  <c r="C123" i="280"/>
  <c r="D122" i="280"/>
  <c r="T121" i="280"/>
  <c r="P120" i="280"/>
  <c r="J119" i="280"/>
  <c r="G119" i="280" s="1"/>
  <c r="M122" i="280"/>
  <c r="L122" i="280"/>
  <c r="D122" i="277"/>
  <c r="I121" i="277"/>
  <c r="L122" i="277"/>
  <c r="K122" i="277"/>
  <c r="E120" i="277"/>
  <c r="C121" i="277"/>
  <c r="G121" i="277" s="1"/>
  <c r="F120" i="277"/>
  <c r="M123" i="277"/>
  <c r="J122" i="277"/>
  <c r="N48" i="274"/>
  <c r="H47" i="274"/>
  <c r="E47" i="274" s="1"/>
  <c r="T48" i="274"/>
  <c r="D49" i="274"/>
  <c r="K50" i="274"/>
  <c r="M51" i="274"/>
  <c r="C49" i="274"/>
  <c r="L56" i="274"/>
  <c r="J120" i="271"/>
  <c r="G120" i="271" s="1"/>
  <c r="M121" i="271"/>
  <c r="O120" i="271"/>
  <c r="I119" i="271"/>
  <c r="F119" i="271" s="1"/>
  <c r="N120" i="271"/>
  <c r="H119" i="271"/>
  <c r="E119" i="271" s="1"/>
  <c r="K124" i="271"/>
  <c r="D121" i="271"/>
  <c r="T120" i="271"/>
  <c r="L124" i="271"/>
  <c r="C124" i="271"/>
  <c r="D52" i="268"/>
  <c r="P48" i="268"/>
  <c r="J47" i="268"/>
  <c r="G47" i="268" s="1"/>
  <c r="O48" i="268"/>
  <c r="I47" i="268"/>
  <c r="F47" i="268" s="1"/>
  <c r="C49" i="268"/>
  <c r="T48" i="268"/>
  <c r="L51" i="268"/>
  <c r="M52" i="268"/>
  <c r="K122" i="265"/>
  <c r="C124" i="265"/>
  <c r="M124" i="265"/>
  <c r="J119" i="265"/>
  <c r="G119" i="265" s="1"/>
  <c r="D124" i="265"/>
  <c r="T123" i="265"/>
  <c r="I119" i="265"/>
  <c r="F119" i="265" s="1"/>
  <c r="L122" i="265"/>
  <c r="H119" i="265"/>
  <c r="E119" i="265" s="1"/>
  <c r="N82" i="262"/>
  <c r="H81" i="262"/>
  <c r="E81" i="262" s="1"/>
  <c r="C83" i="262"/>
  <c r="T83" i="262" s="1"/>
  <c r="D84" i="262"/>
  <c r="M85" i="262"/>
  <c r="T82" i="262"/>
  <c r="L86" i="262"/>
  <c r="K85" i="262"/>
  <c r="P83" i="262"/>
  <c r="J82" i="262"/>
  <c r="G82" i="262" s="1"/>
  <c r="D84" i="259"/>
  <c r="I82" i="259"/>
  <c r="F82" i="259" s="1"/>
  <c r="N82" i="259"/>
  <c r="H81" i="259"/>
  <c r="E81" i="259" s="1"/>
  <c r="W133" i="319" l="1"/>
  <c r="W136" i="307"/>
  <c r="P123" i="310"/>
  <c r="P124" i="310" s="1"/>
  <c r="V120" i="268"/>
  <c r="W105" i="262"/>
  <c r="U89" i="259"/>
  <c r="S133" i="319"/>
  <c r="V222" i="316"/>
  <c r="W222" i="316"/>
  <c r="N122" i="310"/>
  <c r="H121" i="310"/>
  <c r="E121" i="310" s="1"/>
  <c r="V124" i="310"/>
  <c r="U123" i="310"/>
  <c r="U135" i="307"/>
  <c r="P135" i="307"/>
  <c r="V223" i="307"/>
  <c r="N124" i="283"/>
  <c r="N125" i="283" s="1"/>
  <c r="W128" i="280"/>
  <c r="B123" i="268"/>
  <c r="O210" i="265"/>
  <c r="N144" i="265"/>
  <c r="N145" i="265" s="1"/>
  <c r="V94" i="259"/>
  <c r="O93" i="259"/>
  <c r="O94" i="259" s="1"/>
  <c r="W94" i="259"/>
  <c r="Q317" i="292"/>
  <c r="R349" i="292"/>
  <c r="C232" i="304"/>
  <c r="C233" i="304" s="1"/>
  <c r="M150" i="319"/>
  <c r="P142" i="313"/>
  <c r="Q149" i="304"/>
  <c r="U148" i="304"/>
  <c r="R291" i="289"/>
  <c r="T121" i="316"/>
  <c r="M123" i="316"/>
  <c r="J122" i="316"/>
  <c r="G122" i="316" s="1"/>
  <c r="O122" i="316"/>
  <c r="I121" i="316"/>
  <c r="F121" i="316" s="1"/>
  <c r="N122" i="316"/>
  <c r="H121" i="316"/>
  <c r="E121" i="316" s="1"/>
  <c r="C127" i="316"/>
  <c r="D131" i="316"/>
  <c r="L127" i="316"/>
  <c r="K126" i="316"/>
  <c r="K123" i="313"/>
  <c r="H122" i="313"/>
  <c r="E122" i="313" s="1"/>
  <c r="D126" i="313"/>
  <c r="T125" i="313"/>
  <c r="L123" i="313"/>
  <c r="I122" i="313"/>
  <c r="F122" i="313" s="1"/>
  <c r="C144" i="313"/>
  <c r="O139" i="313"/>
  <c r="M123" i="313"/>
  <c r="J122" i="313"/>
  <c r="G122" i="313" s="1"/>
  <c r="N138" i="313"/>
  <c r="T121" i="310"/>
  <c r="M123" i="310"/>
  <c r="J122" i="310"/>
  <c r="G122" i="310" s="1"/>
  <c r="L130" i="310"/>
  <c r="D126" i="310"/>
  <c r="O123" i="310"/>
  <c r="I122" i="310"/>
  <c r="F122" i="310" s="1"/>
  <c r="K124" i="310"/>
  <c r="K127" i="307"/>
  <c r="N123" i="307"/>
  <c r="H122" i="307"/>
  <c r="E122" i="307" s="1"/>
  <c r="O123" i="307"/>
  <c r="I122" i="307"/>
  <c r="F122" i="307" s="1"/>
  <c r="L127" i="307"/>
  <c r="D126" i="307"/>
  <c r="T125" i="307"/>
  <c r="C144" i="307"/>
  <c r="M124" i="307"/>
  <c r="J123" i="307"/>
  <c r="G123" i="307" s="1"/>
  <c r="V140" i="292"/>
  <c r="P138" i="292"/>
  <c r="V130" i="289"/>
  <c r="D126" i="319"/>
  <c r="T125" i="319"/>
  <c r="L128" i="319"/>
  <c r="H122" i="319"/>
  <c r="E122" i="319" s="1"/>
  <c r="K123" i="319"/>
  <c r="O122" i="319"/>
  <c r="I121" i="319"/>
  <c r="F121" i="319" s="1"/>
  <c r="P122" i="319"/>
  <c r="J121" i="319"/>
  <c r="G121" i="319" s="1"/>
  <c r="N121" i="304"/>
  <c r="H120" i="304"/>
  <c r="E120" i="304" s="1"/>
  <c r="P121" i="304"/>
  <c r="J120" i="304"/>
  <c r="G120" i="304" s="1"/>
  <c r="K126" i="304"/>
  <c r="M126" i="304"/>
  <c r="L127" i="304"/>
  <c r="D128" i="304"/>
  <c r="T127" i="304"/>
  <c r="O121" i="304"/>
  <c r="I120" i="304"/>
  <c r="F120" i="304" s="1"/>
  <c r="O130" i="289"/>
  <c r="O123" i="277"/>
  <c r="V126" i="301"/>
  <c r="W137" i="298"/>
  <c r="V137" i="298"/>
  <c r="W138" i="292"/>
  <c r="N121" i="280"/>
  <c r="H120" i="280"/>
  <c r="E120" i="280" s="1"/>
  <c r="P133" i="271"/>
  <c r="T82" i="259"/>
  <c r="S138" i="298"/>
  <c r="Q140" i="298"/>
  <c r="Q127" i="301"/>
  <c r="N127" i="301" s="1"/>
  <c r="R141" i="292"/>
  <c r="Q132" i="289"/>
  <c r="N132" i="289" s="1"/>
  <c r="U131" i="289"/>
  <c r="R138" i="298"/>
  <c r="U139" i="298"/>
  <c r="N121" i="298"/>
  <c r="H120" i="298"/>
  <c r="E120" i="298" s="1"/>
  <c r="R127" i="301"/>
  <c r="R131" i="289"/>
  <c r="N124" i="277"/>
  <c r="U137" i="292"/>
  <c r="S139" i="292"/>
  <c r="O121" i="280"/>
  <c r="I120" i="280"/>
  <c r="F120" i="280" s="1"/>
  <c r="O140" i="292"/>
  <c r="S165" i="289"/>
  <c r="P83" i="259"/>
  <c r="J82" i="259"/>
  <c r="G82" i="259" s="1"/>
  <c r="P121" i="301"/>
  <c r="J120" i="301"/>
  <c r="G120" i="301" s="1"/>
  <c r="O83" i="262"/>
  <c r="I82" i="262"/>
  <c r="F82" i="262" s="1"/>
  <c r="P121" i="286"/>
  <c r="J120" i="286"/>
  <c r="G120" i="286" s="1"/>
  <c r="S128" i="301"/>
  <c r="U126" i="301"/>
  <c r="P138" i="277"/>
  <c r="P164" i="289"/>
  <c r="P49" i="274"/>
  <c r="J48" i="274"/>
  <c r="G48" i="274" s="1"/>
  <c r="Q138" i="292"/>
  <c r="N138" i="292" s="1"/>
  <c r="O121" i="286"/>
  <c r="I120" i="286"/>
  <c r="F120" i="286" s="1"/>
  <c r="O49" i="274"/>
  <c r="I48" i="274"/>
  <c r="F48" i="274" s="1"/>
  <c r="H49" i="268"/>
  <c r="E49" i="268" s="1"/>
  <c r="K50" i="268"/>
  <c r="C122" i="301"/>
  <c r="K122" i="301"/>
  <c r="H121" i="301"/>
  <c r="E121" i="301" s="1"/>
  <c r="T121" i="301"/>
  <c r="D122" i="301"/>
  <c r="L123" i="301"/>
  <c r="M123" i="301"/>
  <c r="O121" i="301"/>
  <c r="I120" i="301"/>
  <c r="F120" i="301" s="1"/>
  <c r="C122" i="298"/>
  <c r="T121" i="298"/>
  <c r="D125" i="298"/>
  <c r="L123" i="298"/>
  <c r="M125" i="298"/>
  <c r="P121" i="298"/>
  <c r="J120" i="298"/>
  <c r="G120" i="298" s="1"/>
  <c r="K124" i="298"/>
  <c r="O121" i="298"/>
  <c r="I120" i="298"/>
  <c r="F120" i="298" s="1"/>
  <c r="T122" i="292"/>
  <c r="D123" i="292"/>
  <c r="C123" i="292"/>
  <c r="J121" i="292"/>
  <c r="G121" i="292" s="1"/>
  <c r="M122" i="292"/>
  <c r="L122" i="292"/>
  <c r="I121" i="292"/>
  <c r="F121" i="292" s="1"/>
  <c r="H121" i="292"/>
  <c r="E121" i="292" s="1"/>
  <c r="K122" i="292"/>
  <c r="K122" i="289"/>
  <c r="H121" i="289"/>
  <c r="E121" i="289" s="1"/>
  <c r="M122" i="289"/>
  <c r="J121" i="289"/>
  <c r="G121" i="289" s="1"/>
  <c r="D123" i="289"/>
  <c r="C122" i="289"/>
  <c r="T122" i="289" s="1"/>
  <c r="L122" i="289"/>
  <c r="I121" i="289"/>
  <c r="F121" i="289" s="1"/>
  <c r="L123" i="286"/>
  <c r="K123" i="286"/>
  <c r="C122" i="286"/>
  <c r="N121" i="286"/>
  <c r="H120" i="286"/>
  <c r="E120" i="286" s="1"/>
  <c r="M123" i="286"/>
  <c r="D122" i="286"/>
  <c r="T121" i="286"/>
  <c r="K122" i="283"/>
  <c r="H121" i="283"/>
  <c r="E121" i="283" s="1"/>
  <c r="D124" i="283"/>
  <c r="O121" i="283"/>
  <c r="I120" i="283"/>
  <c r="F120" i="283" s="1"/>
  <c r="P121" i="283"/>
  <c r="J120" i="283"/>
  <c r="G120" i="283" s="1"/>
  <c r="M123" i="283"/>
  <c r="C122" i="283"/>
  <c r="T121" i="283"/>
  <c r="L125" i="283"/>
  <c r="M123" i="280"/>
  <c r="D123" i="280"/>
  <c r="T122" i="280"/>
  <c r="C124" i="280"/>
  <c r="P121" i="280"/>
  <c r="J120" i="280"/>
  <c r="G120" i="280" s="1"/>
  <c r="K123" i="280"/>
  <c r="L123" i="280"/>
  <c r="J123" i="277"/>
  <c r="M124" i="277"/>
  <c r="E121" i="277"/>
  <c r="F121" i="277"/>
  <c r="C122" i="277"/>
  <c r="G122" i="277" s="1"/>
  <c r="H122" i="277"/>
  <c r="K123" i="277"/>
  <c r="I122" i="277"/>
  <c r="L123" i="277"/>
  <c r="T121" i="277"/>
  <c r="D123" i="277"/>
  <c r="C50" i="274"/>
  <c r="M52" i="274"/>
  <c r="D50" i="274"/>
  <c r="T49" i="274"/>
  <c r="K51" i="274"/>
  <c r="L57" i="274"/>
  <c r="N49" i="274"/>
  <c r="H48" i="274"/>
  <c r="E48" i="274" s="1"/>
  <c r="D122" i="271"/>
  <c r="T121" i="271"/>
  <c r="K125" i="271"/>
  <c r="N121" i="271"/>
  <c r="H120" i="271"/>
  <c r="E120" i="271" s="1"/>
  <c r="C125" i="271"/>
  <c r="O121" i="271"/>
  <c r="I120" i="271"/>
  <c r="F120" i="271" s="1"/>
  <c r="J121" i="271"/>
  <c r="G121" i="271" s="1"/>
  <c r="M122" i="271"/>
  <c r="L125" i="271"/>
  <c r="C50" i="268"/>
  <c r="T49" i="268"/>
  <c r="O49" i="268"/>
  <c r="I48" i="268"/>
  <c r="F48" i="268" s="1"/>
  <c r="M53" i="268"/>
  <c r="P49" i="268"/>
  <c r="J48" i="268"/>
  <c r="G48" i="268" s="1"/>
  <c r="L52" i="268"/>
  <c r="D53" i="268"/>
  <c r="T124" i="265"/>
  <c r="D125" i="265"/>
  <c r="M125" i="265"/>
  <c r="J120" i="265"/>
  <c r="G120" i="265" s="1"/>
  <c r="L123" i="265"/>
  <c r="C125" i="265"/>
  <c r="H120" i="265"/>
  <c r="E120" i="265" s="1"/>
  <c r="I120" i="265"/>
  <c r="F120" i="265" s="1"/>
  <c r="K123" i="265"/>
  <c r="M86" i="262"/>
  <c r="D85" i="262"/>
  <c r="P84" i="262"/>
  <c r="J83" i="262"/>
  <c r="G83" i="262" s="1"/>
  <c r="C84" i="262"/>
  <c r="K86" i="262"/>
  <c r="L87" i="262"/>
  <c r="N83" i="262"/>
  <c r="H82" i="262"/>
  <c r="E82" i="262" s="1"/>
  <c r="I83" i="259"/>
  <c r="F83" i="259" s="1"/>
  <c r="D85" i="259"/>
  <c r="N83" i="259"/>
  <c r="H82" i="259"/>
  <c r="E82" i="259" s="1"/>
  <c r="W124" i="310" l="1"/>
  <c r="V121" i="268"/>
  <c r="W106" i="262"/>
  <c r="S134" i="319"/>
  <c r="W134" i="319" s="1"/>
  <c r="W223" i="316"/>
  <c r="P222" i="316"/>
  <c r="P223" i="316" s="1"/>
  <c r="V223" i="316"/>
  <c r="W125" i="310"/>
  <c r="U124" i="310"/>
  <c r="N123" i="310"/>
  <c r="H122" i="310"/>
  <c r="E122" i="310" s="1"/>
  <c r="V125" i="310"/>
  <c r="U136" i="307"/>
  <c r="W137" i="307"/>
  <c r="V224" i="307"/>
  <c r="P136" i="307"/>
  <c r="P137" i="307" s="1"/>
  <c r="U149" i="304"/>
  <c r="W129" i="280"/>
  <c r="B124" i="268"/>
  <c r="P380" i="265"/>
  <c r="P381" i="265" s="1"/>
  <c r="N146" i="265"/>
  <c r="O211" i="265"/>
  <c r="W95" i="259"/>
  <c r="U90" i="259"/>
  <c r="V95" i="259"/>
  <c r="Q318" i="292"/>
  <c r="C234" i="304"/>
  <c r="C235" i="304" s="1"/>
  <c r="R350" i="292"/>
  <c r="M151" i="319"/>
  <c r="O140" i="313"/>
  <c r="Q150" i="304"/>
  <c r="R292" i="289"/>
  <c r="O124" i="277"/>
  <c r="M124" i="316"/>
  <c r="J123" i="316"/>
  <c r="G123" i="316" s="1"/>
  <c r="L128" i="316"/>
  <c r="K127" i="316"/>
  <c r="N123" i="316"/>
  <c r="H122" i="316"/>
  <c r="E122" i="316" s="1"/>
  <c r="O123" i="316"/>
  <c r="I122" i="316"/>
  <c r="F122" i="316" s="1"/>
  <c r="T122" i="316"/>
  <c r="C128" i="316"/>
  <c r="D132" i="316"/>
  <c r="C145" i="313"/>
  <c r="M124" i="313"/>
  <c r="J123" i="313"/>
  <c r="G123" i="313" s="1"/>
  <c r="D127" i="313"/>
  <c r="T126" i="313"/>
  <c r="L124" i="313"/>
  <c r="I123" i="313"/>
  <c r="F123" i="313" s="1"/>
  <c r="K124" i="313"/>
  <c r="H123" i="313"/>
  <c r="E123" i="313" s="1"/>
  <c r="N139" i="313"/>
  <c r="P143" i="313"/>
  <c r="K125" i="310"/>
  <c r="D127" i="310"/>
  <c r="L131" i="310"/>
  <c r="M124" i="310"/>
  <c r="J123" i="310"/>
  <c r="G123" i="310" s="1"/>
  <c r="O124" i="310"/>
  <c r="I123" i="310"/>
  <c r="F123" i="310" s="1"/>
  <c r="T122" i="310"/>
  <c r="O124" i="307"/>
  <c r="I123" i="307"/>
  <c r="F123" i="307" s="1"/>
  <c r="D127" i="307"/>
  <c r="T126" i="307"/>
  <c r="N124" i="307"/>
  <c r="H123" i="307"/>
  <c r="E123" i="307" s="1"/>
  <c r="M125" i="307"/>
  <c r="J124" i="307"/>
  <c r="G124" i="307" s="1"/>
  <c r="K128" i="307"/>
  <c r="C145" i="307"/>
  <c r="L128" i="307"/>
  <c r="O131" i="289"/>
  <c r="P123" i="319"/>
  <c r="J122" i="319"/>
  <c r="G122" i="319" s="1"/>
  <c r="O123" i="319"/>
  <c r="I122" i="319"/>
  <c r="F122" i="319" s="1"/>
  <c r="H123" i="319"/>
  <c r="E123" i="319" s="1"/>
  <c r="K124" i="319"/>
  <c r="L129" i="319"/>
  <c r="D127" i="319"/>
  <c r="T126" i="319"/>
  <c r="T128" i="304"/>
  <c r="D129" i="304"/>
  <c r="L128" i="304"/>
  <c r="M127" i="304"/>
  <c r="K127" i="304"/>
  <c r="P122" i="304"/>
  <c r="J121" i="304"/>
  <c r="G121" i="304" s="1"/>
  <c r="O122" i="304"/>
  <c r="I121" i="304"/>
  <c r="F121" i="304" s="1"/>
  <c r="N122" i="304"/>
  <c r="H121" i="304"/>
  <c r="E121" i="304" s="1"/>
  <c r="U127" i="301"/>
  <c r="V138" i="298"/>
  <c r="W139" i="292"/>
  <c r="W138" i="298"/>
  <c r="O141" i="292"/>
  <c r="P165" i="289"/>
  <c r="V131" i="289"/>
  <c r="N122" i="280"/>
  <c r="H121" i="280"/>
  <c r="E121" i="280" s="1"/>
  <c r="P139" i="277"/>
  <c r="N61" i="268"/>
  <c r="P122" i="301"/>
  <c r="J121" i="301"/>
  <c r="G121" i="301" s="1"/>
  <c r="R128" i="301"/>
  <c r="T83" i="259"/>
  <c r="O122" i="280"/>
  <c r="I121" i="280"/>
  <c r="F121" i="280" s="1"/>
  <c r="R139" i="298"/>
  <c r="O84" i="262"/>
  <c r="I83" i="262"/>
  <c r="F83" i="262" s="1"/>
  <c r="R132" i="289"/>
  <c r="Q133" i="289"/>
  <c r="N133" i="289" s="1"/>
  <c r="Q139" i="292"/>
  <c r="N139" i="292" s="1"/>
  <c r="P84" i="259"/>
  <c r="J83" i="259"/>
  <c r="G83" i="259" s="1"/>
  <c r="Q141" i="298"/>
  <c r="V127" i="301"/>
  <c r="R142" i="292"/>
  <c r="T122" i="277"/>
  <c r="S140" i="292"/>
  <c r="O125" i="277"/>
  <c r="S129" i="301"/>
  <c r="V141" i="292"/>
  <c r="P50" i="274"/>
  <c r="J49" i="274"/>
  <c r="G49" i="274" s="1"/>
  <c r="U138" i="292"/>
  <c r="P134" i="271"/>
  <c r="N122" i="298"/>
  <c r="H121" i="298"/>
  <c r="E121" i="298" s="1"/>
  <c r="P139" i="292"/>
  <c r="P122" i="286"/>
  <c r="J121" i="286"/>
  <c r="G121" i="286" s="1"/>
  <c r="S166" i="289"/>
  <c r="W165" i="289"/>
  <c r="U132" i="289"/>
  <c r="Q128" i="301"/>
  <c r="S139" i="298"/>
  <c r="N125" i="277"/>
  <c r="W128" i="301"/>
  <c r="U140" i="298"/>
  <c r="K51" i="268"/>
  <c r="H50" i="268"/>
  <c r="E50" i="268" s="1"/>
  <c r="O50" i="274"/>
  <c r="I49" i="274"/>
  <c r="F49" i="274" s="1"/>
  <c r="O122" i="286"/>
  <c r="I121" i="286"/>
  <c r="F121" i="286" s="1"/>
  <c r="M124" i="301"/>
  <c r="L124" i="301"/>
  <c r="D123" i="301"/>
  <c r="T122" i="301"/>
  <c r="K123" i="301"/>
  <c r="H122" i="301"/>
  <c r="E122" i="301" s="1"/>
  <c r="C123" i="301"/>
  <c r="O122" i="301"/>
  <c r="I121" i="301"/>
  <c r="F121" i="301" s="1"/>
  <c r="L124" i="298"/>
  <c r="M126" i="298"/>
  <c r="O122" i="298"/>
  <c r="I121" i="298"/>
  <c r="F121" i="298" s="1"/>
  <c r="D126" i="298"/>
  <c r="K125" i="298"/>
  <c r="C123" i="298"/>
  <c r="T122" i="298"/>
  <c r="P122" i="298"/>
  <c r="J121" i="298"/>
  <c r="G121" i="298" s="1"/>
  <c r="H122" i="292"/>
  <c r="E122" i="292" s="1"/>
  <c r="K123" i="292"/>
  <c r="L123" i="292"/>
  <c r="I122" i="292"/>
  <c r="F122" i="292" s="1"/>
  <c r="J122" i="292"/>
  <c r="G122" i="292" s="1"/>
  <c r="M123" i="292"/>
  <c r="C124" i="292"/>
  <c r="D124" i="292"/>
  <c r="T123" i="292"/>
  <c r="C123" i="289"/>
  <c r="T123" i="289" s="1"/>
  <c r="I122" i="289"/>
  <c r="F122" i="289" s="1"/>
  <c r="L123" i="289"/>
  <c r="D124" i="289"/>
  <c r="J122" i="289"/>
  <c r="G122" i="289" s="1"/>
  <c r="M123" i="289"/>
  <c r="H122" i="289"/>
  <c r="E122" i="289" s="1"/>
  <c r="K123" i="289"/>
  <c r="M124" i="286"/>
  <c r="D123" i="286"/>
  <c r="T122" i="286"/>
  <c r="N122" i="286"/>
  <c r="H121" i="286"/>
  <c r="E121" i="286" s="1"/>
  <c r="C123" i="286"/>
  <c r="K124" i="286"/>
  <c r="L124" i="286"/>
  <c r="M124" i="283"/>
  <c r="P122" i="283"/>
  <c r="J121" i="283"/>
  <c r="G121" i="283" s="1"/>
  <c r="O122" i="283"/>
  <c r="I121" i="283"/>
  <c r="F121" i="283" s="1"/>
  <c r="L126" i="283"/>
  <c r="D125" i="283"/>
  <c r="C123" i="283"/>
  <c r="T122" i="283"/>
  <c r="K123" i="283"/>
  <c r="H122" i="283"/>
  <c r="E122" i="283" s="1"/>
  <c r="P122" i="280"/>
  <c r="J121" i="280"/>
  <c r="G121" i="280" s="1"/>
  <c r="C125" i="280"/>
  <c r="L124" i="280"/>
  <c r="D124" i="280"/>
  <c r="T123" i="280"/>
  <c r="K124" i="280"/>
  <c r="M124" i="280"/>
  <c r="I123" i="277"/>
  <c r="L124" i="277"/>
  <c r="F122" i="277"/>
  <c r="C123" i="277"/>
  <c r="T123" i="277" s="1"/>
  <c r="E122" i="277"/>
  <c r="K124" i="277"/>
  <c r="H123" i="277"/>
  <c r="M125" i="277"/>
  <c r="J124" i="277"/>
  <c r="D124" i="277"/>
  <c r="L58" i="274"/>
  <c r="T50" i="274"/>
  <c r="D51" i="274"/>
  <c r="C51" i="274"/>
  <c r="K52" i="274"/>
  <c r="M53" i="274"/>
  <c r="N50" i="274"/>
  <c r="H49" i="274"/>
  <c r="E49" i="274" s="1"/>
  <c r="C126" i="271"/>
  <c r="N122" i="271"/>
  <c r="H121" i="271"/>
  <c r="E121" i="271" s="1"/>
  <c r="K126" i="271"/>
  <c r="L126" i="271"/>
  <c r="M123" i="271"/>
  <c r="J122" i="271"/>
  <c r="G122" i="271" s="1"/>
  <c r="O122" i="271"/>
  <c r="I121" i="271"/>
  <c r="F121" i="271" s="1"/>
  <c r="D123" i="271"/>
  <c r="T122" i="271"/>
  <c r="P50" i="268"/>
  <c r="J49" i="268"/>
  <c r="G49" i="268" s="1"/>
  <c r="O50" i="268"/>
  <c r="I49" i="268"/>
  <c r="F49" i="268" s="1"/>
  <c r="D54" i="268"/>
  <c r="C51" i="268"/>
  <c r="T50" i="268"/>
  <c r="M54" i="268"/>
  <c r="L53" i="268"/>
  <c r="C126" i="265"/>
  <c r="L124" i="265"/>
  <c r="J121" i="265"/>
  <c r="G121" i="265" s="1"/>
  <c r="K124" i="265"/>
  <c r="I121" i="265"/>
  <c r="F121" i="265" s="1"/>
  <c r="D126" i="265"/>
  <c r="T125" i="265"/>
  <c r="M126" i="265"/>
  <c r="H121" i="265"/>
  <c r="E121" i="265" s="1"/>
  <c r="C85" i="262"/>
  <c r="T85" i="262" s="1"/>
  <c r="P85" i="262"/>
  <c r="J84" i="262"/>
  <c r="G84" i="262" s="1"/>
  <c r="K87" i="262"/>
  <c r="D86" i="262"/>
  <c r="N84" i="262"/>
  <c r="H83" i="262"/>
  <c r="E83" i="262" s="1"/>
  <c r="T84" i="262"/>
  <c r="L88" i="262"/>
  <c r="M87" i="262"/>
  <c r="D86" i="259"/>
  <c r="I84" i="259"/>
  <c r="F84" i="259" s="1"/>
  <c r="N84" i="259"/>
  <c r="H83" i="259"/>
  <c r="E83" i="259" s="1"/>
  <c r="W135" i="319" l="1"/>
  <c r="P125" i="310"/>
  <c r="P126" i="310" s="1"/>
  <c r="V122" i="268"/>
  <c r="W107" i="262"/>
  <c r="U91" i="259"/>
  <c r="S135" i="319"/>
  <c r="V224" i="316"/>
  <c r="W224" i="316"/>
  <c r="U125" i="310"/>
  <c r="V126" i="310"/>
  <c r="W126" i="310"/>
  <c r="N124" i="310"/>
  <c r="H123" i="310"/>
  <c r="E123" i="310" s="1"/>
  <c r="V225" i="307"/>
  <c r="W138" i="307"/>
  <c r="U137" i="307"/>
  <c r="N126" i="283"/>
  <c r="W130" i="280"/>
  <c r="B125" i="268"/>
  <c r="N147" i="265"/>
  <c r="P382" i="265"/>
  <c r="V96" i="259"/>
  <c r="O95" i="259"/>
  <c r="W96" i="259"/>
  <c r="N62" i="268"/>
  <c r="Q319" i="292"/>
  <c r="N140" i="313"/>
  <c r="C236" i="304"/>
  <c r="C237" i="304" s="1"/>
  <c r="M152" i="319"/>
  <c r="P144" i="313"/>
  <c r="Q151" i="304"/>
  <c r="U150" i="304"/>
  <c r="O132" i="289"/>
  <c r="R293" i="289"/>
  <c r="T123" i="316"/>
  <c r="O124" i="316"/>
  <c r="I123" i="316"/>
  <c r="F123" i="316" s="1"/>
  <c r="K128" i="316"/>
  <c r="L129" i="316"/>
  <c r="N124" i="316"/>
  <c r="H123" i="316"/>
  <c r="E123" i="316" s="1"/>
  <c r="C129" i="316"/>
  <c r="M125" i="316"/>
  <c r="J124" i="316"/>
  <c r="G124" i="316" s="1"/>
  <c r="D133" i="316"/>
  <c r="T127" i="313"/>
  <c r="D128" i="313"/>
  <c r="M125" i="313"/>
  <c r="J124" i="313"/>
  <c r="G124" i="313" s="1"/>
  <c r="K125" i="313"/>
  <c r="H124" i="313"/>
  <c r="E124" i="313" s="1"/>
  <c r="O141" i="313"/>
  <c r="O142" i="313" s="1"/>
  <c r="L125" i="313"/>
  <c r="I124" i="313"/>
  <c r="F124" i="313" s="1"/>
  <c r="C146" i="313"/>
  <c r="P145" i="313"/>
  <c r="N141" i="313"/>
  <c r="O125" i="310"/>
  <c r="I124" i="310"/>
  <c r="F124" i="310" s="1"/>
  <c r="L132" i="310"/>
  <c r="M125" i="310"/>
  <c r="J124" i="310"/>
  <c r="G124" i="310" s="1"/>
  <c r="D128" i="310"/>
  <c r="T123" i="310"/>
  <c r="K126" i="310"/>
  <c r="T127" i="307"/>
  <c r="D128" i="307"/>
  <c r="L129" i="307"/>
  <c r="C146" i="307"/>
  <c r="K129" i="307"/>
  <c r="M126" i="307"/>
  <c r="J125" i="307"/>
  <c r="G125" i="307" s="1"/>
  <c r="O125" i="307"/>
  <c r="I124" i="307"/>
  <c r="F124" i="307" s="1"/>
  <c r="N125" i="307"/>
  <c r="H124" i="307"/>
  <c r="E124" i="307" s="1"/>
  <c r="P140" i="277"/>
  <c r="D128" i="319"/>
  <c r="T127" i="319"/>
  <c r="L130" i="319"/>
  <c r="H124" i="319"/>
  <c r="E124" i="319" s="1"/>
  <c r="K125" i="319"/>
  <c r="O124" i="319"/>
  <c r="I123" i="319"/>
  <c r="F123" i="319" s="1"/>
  <c r="P124" i="319"/>
  <c r="J123" i="319"/>
  <c r="G123" i="319" s="1"/>
  <c r="O123" i="304"/>
  <c r="I122" i="304"/>
  <c r="F122" i="304" s="1"/>
  <c r="P123" i="304"/>
  <c r="J122" i="304"/>
  <c r="G122" i="304" s="1"/>
  <c r="K128" i="304"/>
  <c r="M128" i="304"/>
  <c r="L129" i="304"/>
  <c r="D130" i="304"/>
  <c r="T129" i="304"/>
  <c r="N123" i="304"/>
  <c r="H122" i="304"/>
  <c r="E122" i="304" s="1"/>
  <c r="U141" i="298"/>
  <c r="P166" i="289"/>
  <c r="P135" i="271"/>
  <c r="U139" i="292"/>
  <c r="O142" i="292"/>
  <c r="U133" i="289"/>
  <c r="N123" i="280"/>
  <c r="H122" i="280"/>
  <c r="E122" i="280" s="1"/>
  <c r="Q129" i="301"/>
  <c r="S141" i="292"/>
  <c r="U128" i="301"/>
  <c r="R140" i="298"/>
  <c r="T84" i="259"/>
  <c r="V139" i="298"/>
  <c r="V132" i="289"/>
  <c r="P123" i="286"/>
  <c r="J122" i="286"/>
  <c r="G122" i="286" s="1"/>
  <c r="P140" i="292"/>
  <c r="V128" i="301"/>
  <c r="R133" i="289"/>
  <c r="O133" i="289" s="1"/>
  <c r="S130" i="301"/>
  <c r="R129" i="301"/>
  <c r="P123" i="301"/>
  <c r="J122" i="301"/>
  <c r="G122" i="301" s="1"/>
  <c r="S140" i="298"/>
  <c r="W166" i="289"/>
  <c r="N128" i="301"/>
  <c r="N123" i="298"/>
  <c r="H122" i="298"/>
  <c r="E122" i="298" s="1"/>
  <c r="P85" i="259"/>
  <c r="J84" i="259"/>
  <c r="G84" i="259" s="1"/>
  <c r="Q140" i="292"/>
  <c r="W140" i="292"/>
  <c r="R143" i="292"/>
  <c r="W129" i="301"/>
  <c r="S167" i="289"/>
  <c r="P167" i="289" s="1"/>
  <c r="V142" i="292"/>
  <c r="Q142" i="298"/>
  <c r="O85" i="262"/>
  <c r="I84" i="262"/>
  <c r="F84" i="262" s="1"/>
  <c r="O123" i="280"/>
  <c r="I122" i="280"/>
  <c r="F122" i="280" s="1"/>
  <c r="P51" i="274"/>
  <c r="J50" i="274"/>
  <c r="G50" i="274" s="1"/>
  <c r="W139" i="298"/>
  <c r="Q134" i="289"/>
  <c r="N134" i="289" s="1"/>
  <c r="K52" i="268"/>
  <c r="H51" i="268"/>
  <c r="E51" i="268" s="1"/>
  <c r="O123" i="286"/>
  <c r="I122" i="286"/>
  <c r="F122" i="286" s="1"/>
  <c r="G123" i="277"/>
  <c r="O51" i="274"/>
  <c r="I50" i="274"/>
  <c r="F50" i="274" s="1"/>
  <c r="C124" i="301"/>
  <c r="D124" i="301"/>
  <c r="T123" i="301"/>
  <c r="H123" i="301"/>
  <c r="E123" i="301" s="1"/>
  <c r="K124" i="301"/>
  <c r="L125" i="301"/>
  <c r="O123" i="301"/>
  <c r="I122" i="301"/>
  <c r="F122" i="301" s="1"/>
  <c r="M125" i="301"/>
  <c r="K126" i="298"/>
  <c r="C124" i="298"/>
  <c r="T123" i="298"/>
  <c r="D127" i="298"/>
  <c r="P123" i="298"/>
  <c r="J122" i="298"/>
  <c r="G122" i="298" s="1"/>
  <c r="O123" i="298"/>
  <c r="I122" i="298"/>
  <c r="F122" i="298" s="1"/>
  <c r="M127" i="298"/>
  <c r="L125" i="298"/>
  <c r="C125" i="292"/>
  <c r="D125" i="292"/>
  <c r="T124" i="292"/>
  <c r="J123" i="292"/>
  <c r="G123" i="292" s="1"/>
  <c r="M124" i="292"/>
  <c r="L124" i="292"/>
  <c r="I123" i="292"/>
  <c r="F123" i="292" s="1"/>
  <c r="H123" i="292"/>
  <c r="E123" i="292" s="1"/>
  <c r="K124" i="292"/>
  <c r="M124" i="289"/>
  <c r="J123" i="289"/>
  <c r="G123" i="289" s="1"/>
  <c r="D125" i="289"/>
  <c r="L124" i="289"/>
  <c r="I123" i="289"/>
  <c r="F123" i="289" s="1"/>
  <c r="H123" i="289"/>
  <c r="E123" i="289" s="1"/>
  <c r="K124" i="289"/>
  <c r="C124" i="289"/>
  <c r="C124" i="286"/>
  <c r="K125" i="286"/>
  <c r="N123" i="286"/>
  <c r="H122" i="286"/>
  <c r="E122" i="286" s="1"/>
  <c r="D124" i="286"/>
  <c r="T123" i="286"/>
  <c r="L125" i="286"/>
  <c r="M125" i="286"/>
  <c r="D126" i="283"/>
  <c r="L127" i="283"/>
  <c r="H123" i="283"/>
  <c r="E123" i="283" s="1"/>
  <c r="K124" i="283"/>
  <c r="O123" i="283"/>
  <c r="I122" i="283"/>
  <c r="F122" i="283" s="1"/>
  <c r="P123" i="283"/>
  <c r="J122" i="283"/>
  <c r="G122" i="283" s="1"/>
  <c r="C124" i="283"/>
  <c r="T123" i="283"/>
  <c r="M125" i="283"/>
  <c r="K125" i="280"/>
  <c r="D125" i="280"/>
  <c r="T124" i="280"/>
  <c r="L125" i="280"/>
  <c r="C126" i="280"/>
  <c r="M125" i="280"/>
  <c r="P123" i="280"/>
  <c r="J122" i="280"/>
  <c r="G122" i="280" s="1"/>
  <c r="J125" i="277"/>
  <c r="M126" i="277"/>
  <c r="H124" i="277"/>
  <c r="K125" i="277"/>
  <c r="D125" i="277"/>
  <c r="C124" i="277"/>
  <c r="T124" i="277" s="1"/>
  <c r="F123" i="277"/>
  <c r="E123" i="277"/>
  <c r="L125" i="277"/>
  <c r="I124" i="277"/>
  <c r="M54" i="274"/>
  <c r="C52" i="274"/>
  <c r="K53" i="274"/>
  <c r="D52" i="274"/>
  <c r="T51" i="274"/>
  <c r="N51" i="274"/>
  <c r="H50" i="274"/>
  <c r="E50" i="274" s="1"/>
  <c r="L59" i="274"/>
  <c r="J123" i="271"/>
  <c r="G123" i="271" s="1"/>
  <c r="M124" i="271"/>
  <c r="L127" i="271"/>
  <c r="K127" i="271"/>
  <c r="O123" i="271"/>
  <c r="I122" i="271"/>
  <c r="F122" i="271" s="1"/>
  <c r="T123" i="271"/>
  <c r="D124" i="271"/>
  <c r="C127" i="271"/>
  <c r="N123" i="271"/>
  <c r="H122" i="271"/>
  <c r="E122" i="271" s="1"/>
  <c r="C52" i="268"/>
  <c r="T51" i="268"/>
  <c r="D55" i="268"/>
  <c r="L54" i="268"/>
  <c r="O51" i="268"/>
  <c r="I50" i="268"/>
  <c r="F50" i="268" s="1"/>
  <c r="M55" i="268"/>
  <c r="P51" i="268"/>
  <c r="J50" i="268"/>
  <c r="G50" i="268" s="1"/>
  <c r="I122" i="265"/>
  <c r="F122" i="265" s="1"/>
  <c r="K125" i="265"/>
  <c r="J122" i="265"/>
  <c r="G122" i="265" s="1"/>
  <c r="T126" i="265"/>
  <c r="D127" i="265"/>
  <c r="H122" i="265"/>
  <c r="E122" i="265" s="1"/>
  <c r="L125" i="265"/>
  <c r="M127" i="265"/>
  <c r="C127" i="265"/>
  <c r="N85" i="262"/>
  <c r="H84" i="262"/>
  <c r="E84" i="262" s="1"/>
  <c r="M88" i="262"/>
  <c r="K88" i="262"/>
  <c r="L89" i="262"/>
  <c r="P86" i="262"/>
  <c r="J85" i="262"/>
  <c r="G85" i="262" s="1"/>
  <c r="D87" i="262"/>
  <c r="C86" i="262"/>
  <c r="I85" i="259"/>
  <c r="F85" i="259" s="1"/>
  <c r="D87" i="259"/>
  <c r="N85" i="259"/>
  <c r="H84" i="259"/>
  <c r="E84" i="259" s="1"/>
  <c r="U142" i="298" l="1"/>
  <c r="W136" i="319"/>
  <c r="P138" i="307"/>
  <c r="W131" i="280"/>
  <c r="V123" i="268"/>
  <c r="W108" i="262"/>
  <c r="O96" i="259"/>
  <c r="S136" i="319"/>
  <c r="W225" i="316"/>
  <c r="P224" i="316"/>
  <c r="P225" i="316" s="1"/>
  <c r="V225" i="316"/>
  <c r="V127" i="310"/>
  <c r="N125" i="310"/>
  <c r="H124" i="310"/>
  <c r="E124" i="310" s="1"/>
  <c r="W127" i="310"/>
  <c r="U126" i="310"/>
  <c r="W139" i="307"/>
  <c r="U138" i="307"/>
  <c r="V226" i="307"/>
  <c r="N127" i="283"/>
  <c r="B126" i="268"/>
  <c r="P383" i="265"/>
  <c r="N148" i="265"/>
  <c r="O212" i="265"/>
  <c r="W97" i="259"/>
  <c r="U92" i="259"/>
  <c r="V97" i="259"/>
  <c r="C238" i="304"/>
  <c r="Q320" i="292"/>
  <c r="U151" i="304"/>
  <c r="M153" i="319"/>
  <c r="Q152" i="304"/>
  <c r="R294" i="289"/>
  <c r="P141" i="277"/>
  <c r="N125" i="316"/>
  <c r="H124" i="316"/>
  <c r="E124" i="316" s="1"/>
  <c r="O125" i="316"/>
  <c r="I124" i="316"/>
  <c r="F124" i="316" s="1"/>
  <c r="D134" i="316"/>
  <c r="T124" i="316"/>
  <c r="M126" i="316"/>
  <c r="J125" i="316"/>
  <c r="G125" i="316" s="1"/>
  <c r="C130" i="316"/>
  <c r="L130" i="316"/>
  <c r="K129" i="316"/>
  <c r="L126" i="313"/>
  <c r="I125" i="313"/>
  <c r="F125" i="313" s="1"/>
  <c r="D129" i="313"/>
  <c r="T128" i="313"/>
  <c r="M126" i="313"/>
  <c r="J125" i="313"/>
  <c r="G125" i="313" s="1"/>
  <c r="K126" i="313"/>
  <c r="H125" i="313"/>
  <c r="E125" i="313" s="1"/>
  <c r="C147" i="313"/>
  <c r="C148" i="313" s="1"/>
  <c r="C149" i="313" s="1"/>
  <c r="C150" i="313" s="1"/>
  <c r="C151" i="313" s="1"/>
  <c r="C152" i="313" s="1"/>
  <c r="N142" i="313"/>
  <c r="T124" i="310"/>
  <c r="L133" i="310"/>
  <c r="D129" i="310"/>
  <c r="O126" i="310"/>
  <c r="I125" i="310"/>
  <c r="F125" i="310" s="1"/>
  <c r="K127" i="310"/>
  <c r="M126" i="310"/>
  <c r="J125" i="310"/>
  <c r="G125" i="310" s="1"/>
  <c r="M127" i="307"/>
  <c r="J126" i="307"/>
  <c r="G126" i="307" s="1"/>
  <c r="K130" i="307"/>
  <c r="N126" i="307"/>
  <c r="H125" i="307"/>
  <c r="E125" i="307" s="1"/>
  <c r="C147" i="307"/>
  <c r="C148" i="307" s="1"/>
  <c r="C149" i="307" s="1"/>
  <c r="C150" i="307" s="1"/>
  <c r="C151" i="307" s="1"/>
  <c r="C152" i="307" s="1"/>
  <c r="C153" i="307" s="1"/>
  <c r="C154" i="307" s="1"/>
  <c r="C155" i="307" s="1"/>
  <c r="C156" i="307" s="1"/>
  <c r="C157" i="307" s="1"/>
  <c r="C158" i="307" s="1"/>
  <c r="C159" i="307" s="1"/>
  <c r="C160" i="307" s="1"/>
  <c r="C161" i="307" s="1"/>
  <c r="C162" i="307" s="1"/>
  <c r="C163" i="307" s="1"/>
  <c r="C164" i="307" s="1"/>
  <c r="C165" i="307" s="1"/>
  <c r="C166" i="307" s="1"/>
  <c r="C167" i="307" s="1"/>
  <c r="C168" i="307" s="1"/>
  <c r="C169" i="307" s="1"/>
  <c r="C170" i="307" s="1"/>
  <c r="C171" i="307" s="1"/>
  <c r="C172" i="307" s="1"/>
  <c r="C173" i="307" s="1"/>
  <c r="C174" i="307" s="1"/>
  <c r="C175" i="307" s="1"/>
  <c r="C176" i="307" s="1"/>
  <c r="C177" i="307" s="1"/>
  <c r="C178" i="307" s="1"/>
  <c r="C179" i="307" s="1"/>
  <c r="C180" i="307" s="1"/>
  <c r="D129" i="307"/>
  <c r="T128" i="307"/>
  <c r="O126" i="307"/>
  <c r="I125" i="307"/>
  <c r="F125" i="307" s="1"/>
  <c r="L130" i="307"/>
  <c r="P125" i="319"/>
  <c r="J124" i="319"/>
  <c r="G124" i="319" s="1"/>
  <c r="K126" i="319"/>
  <c r="H125" i="319"/>
  <c r="E125" i="319" s="1"/>
  <c r="O125" i="319"/>
  <c r="I124" i="319"/>
  <c r="F124" i="319" s="1"/>
  <c r="L131" i="319"/>
  <c r="D129" i="319"/>
  <c r="T128" i="319"/>
  <c r="D131" i="304"/>
  <c r="T130" i="304"/>
  <c r="L130" i="304"/>
  <c r="M129" i="304"/>
  <c r="K129" i="304"/>
  <c r="P124" i="304"/>
  <c r="J123" i="304"/>
  <c r="G123" i="304" s="1"/>
  <c r="N124" i="304"/>
  <c r="H123" i="304"/>
  <c r="E123" i="304" s="1"/>
  <c r="O124" i="304"/>
  <c r="I123" i="304"/>
  <c r="F123" i="304" s="1"/>
  <c r="N129" i="301"/>
  <c r="V140" i="298"/>
  <c r="V129" i="301"/>
  <c r="W140" i="298"/>
  <c r="O143" i="292"/>
  <c r="W141" i="292"/>
  <c r="P141" i="292"/>
  <c r="W167" i="289"/>
  <c r="W168" i="289" s="1"/>
  <c r="V133" i="289"/>
  <c r="N124" i="280"/>
  <c r="H123" i="280"/>
  <c r="E123" i="280" s="1"/>
  <c r="P136" i="271"/>
  <c r="O86" i="262"/>
  <c r="I85" i="262"/>
  <c r="F85" i="262" s="1"/>
  <c r="Q141" i="292"/>
  <c r="S131" i="301"/>
  <c r="R141" i="298"/>
  <c r="U134" i="289"/>
  <c r="N140" i="292"/>
  <c r="V143" i="292"/>
  <c r="P124" i="286"/>
  <c r="J123" i="286"/>
  <c r="G123" i="286" s="1"/>
  <c r="U129" i="301"/>
  <c r="U140" i="292"/>
  <c r="P86" i="259"/>
  <c r="J85" i="259"/>
  <c r="G85" i="259" s="1"/>
  <c r="P124" i="301"/>
  <c r="J123" i="301"/>
  <c r="G123" i="301" s="1"/>
  <c r="N126" i="277"/>
  <c r="P52" i="274"/>
  <c r="J51" i="274"/>
  <c r="G51" i="274" s="1"/>
  <c r="Q143" i="298"/>
  <c r="U143" i="298" s="1"/>
  <c r="S168" i="289"/>
  <c r="P168" i="289" s="1"/>
  <c r="R144" i="292"/>
  <c r="N124" i="298"/>
  <c r="H123" i="298"/>
  <c r="E123" i="298" s="1"/>
  <c r="R130" i="301"/>
  <c r="T85" i="259"/>
  <c r="W130" i="301"/>
  <c r="Q135" i="289"/>
  <c r="N135" i="289" s="1"/>
  <c r="O126" i="277"/>
  <c r="O124" i="280"/>
  <c r="I123" i="280"/>
  <c r="F123" i="280" s="1"/>
  <c r="P142" i="277"/>
  <c r="S142" i="292"/>
  <c r="S141" i="298"/>
  <c r="R134" i="289"/>
  <c r="O134" i="289" s="1"/>
  <c r="Q130" i="301"/>
  <c r="N63" i="268"/>
  <c r="O52" i="274"/>
  <c r="I51" i="274"/>
  <c r="F51" i="274" s="1"/>
  <c r="O124" i="286"/>
  <c r="I123" i="286"/>
  <c r="F123" i="286" s="1"/>
  <c r="H52" i="268"/>
  <c r="E52" i="268" s="1"/>
  <c r="K53" i="268"/>
  <c r="O124" i="301"/>
  <c r="I123" i="301"/>
  <c r="F123" i="301" s="1"/>
  <c r="L126" i="301"/>
  <c r="H124" i="301"/>
  <c r="E124" i="301" s="1"/>
  <c r="K125" i="301"/>
  <c r="D125" i="301"/>
  <c r="T124" i="301"/>
  <c r="C125" i="301"/>
  <c r="M126" i="301"/>
  <c r="P124" i="298"/>
  <c r="J123" i="298"/>
  <c r="G123" i="298" s="1"/>
  <c r="K127" i="298"/>
  <c r="D128" i="298"/>
  <c r="O124" i="298"/>
  <c r="I123" i="298"/>
  <c r="F123" i="298" s="1"/>
  <c r="C125" i="298"/>
  <c r="T124" i="298"/>
  <c r="L126" i="298"/>
  <c r="M128" i="298"/>
  <c r="H124" i="292"/>
  <c r="E124" i="292" s="1"/>
  <c r="K125" i="292"/>
  <c r="L125" i="292"/>
  <c r="I124" i="292"/>
  <c r="F124" i="292" s="1"/>
  <c r="J124" i="292"/>
  <c r="G124" i="292" s="1"/>
  <c r="M125" i="292"/>
  <c r="T125" i="292"/>
  <c r="D126" i="292"/>
  <c r="C126" i="292"/>
  <c r="C125" i="289"/>
  <c r="T125" i="289" s="1"/>
  <c r="K125" i="289"/>
  <c r="H124" i="289"/>
  <c r="E124" i="289" s="1"/>
  <c r="L125" i="289"/>
  <c r="I124" i="289"/>
  <c r="F124" i="289" s="1"/>
  <c r="D126" i="289"/>
  <c r="T124" i="289"/>
  <c r="M125" i="289"/>
  <c r="J124" i="289"/>
  <c r="G124" i="289" s="1"/>
  <c r="T124" i="286"/>
  <c r="D125" i="286"/>
  <c r="N124" i="286"/>
  <c r="H123" i="286"/>
  <c r="E123" i="286" s="1"/>
  <c r="K126" i="286"/>
  <c r="L126" i="286"/>
  <c r="C125" i="286"/>
  <c r="M126" i="286"/>
  <c r="P124" i="283"/>
  <c r="J123" i="283"/>
  <c r="G123" i="283" s="1"/>
  <c r="C125" i="283"/>
  <c r="T124" i="283"/>
  <c r="O124" i="283"/>
  <c r="I123" i="283"/>
  <c r="F123" i="283" s="1"/>
  <c r="K125" i="283"/>
  <c r="H124" i="283"/>
  <c r="E124" i="283" s="1"/>
  <c r="M126" i="283"/>
  <c r="L128" i="283"/>
  <c r="D127" i="283"/>
  <c r="C127" i="280"/>
  <c r="L126" i="280"/>
  <c r="P124" i="280"/>
  <c r="J123" i="280"/>
  <c r="G123" i="280" s="1"/>
  <c r="T125" i="280"/>
  <c r="D126" i="280"/>
  <c r="M126" i="280"/>
  <c r="K126" i="280"/>
  <c r="I125" i="277"/>
  <c r="L126" i="277"/>
  <c r="F124" i="277"/>
  <c r="C125" i="277"/>
  <c r="T125" i="277" s="1"/>
  <c r="E124" i="277"/>
  <c r="G124" i="277"/>
  <c r="D126" i="277"/>
  <c r="H125" i="277"/>
  <c r="K126" i="277"/>
  <c r="M127" i="277"/>
  <c r="J126" i="277"/>
  <c r="N52" i="274"/>
  <c r="H51" i="274"/>
  <c r="E51" i="274" s="1"/>
  <c r="T52" i="274"/>
  <c r="D53" i="274"/>
  <c r="K54" i="274"/>
  <c r="C53" i="274"/>
  <c r="L60" i="274"/>
  <c r="M55" i="274"/>
  <c r="K128" i="271"/>
  <c r="D125" i="271"/>
  <c r="T124" i="271"/>
  <c r="L128" i="271"/>
  <c r="N124" i="271"/>
  <c r="H123" i="271"/>
  <c r="E123" i="271" s="1"/>
  <c r="C128" i="271"/>
  <c r="J124" i="271"/>
  <c r="G124" i="271" s="1"/>
  <c r="M125" i="271"/>
  <c r="O124" i="271"/>
  <c r="I123" i="271"/>
  <c r="F123" i="271" s="1"/>
  <c r="D56" i="268"/>
  <c r="P52" i="268"/>
  <c r="J51" i="268"/>
  <c r="G51" i="268" s="1"/>
  <c r="M56" i="268"/>
  <c r="L55" i="268"/>
  <c r="C53" i="268"/>
  <c r="T52" i="268"/>
  <c r="O52" i="268"/>
  <c r="I51" i="268"/>
  <c r="F51" i="268" s="1"/>
  <c r="L126" i="265"/>
  <c r="H123" i="265"/>
  <c r="E123" i="265" s="1"/>
  <c r="D128" i="265"/>
  <c r="T127" i="265"/>
  <c r="C128" i="265"/>
  <c r="J123" i="265"/>
  <c r="G123" i="265" s="1"/>
  <c r="M128" i="265"/>
  <c r="K126" i="265"/>
  <c r="I123" i="265"/>
  <c r="F123" i="265" s="1"/>
  <c r="D88" i="262"/>
  <c r="L90" i="262"/>
  <c r="K89" i="262"/>
  <c r="P87" i="262"/>
  <c r="J86" i="262"/>
  <c r="G86" i="262" s="1"/>
  <c r="C87" i="262"/>
  <c r="M89" i="262"/>
  <c r="T86" i="262"/>
  <c r="N86" i="262"/>
  <c r="H85" i="262"/>
  <c r="E85" i="262" s="1"/>
  <c r="N86" i="259"/>
  <c r="H85" i="259"/>
  <c r="E85" i="259" s="1"/>
  <c r="D88" i="259"/>
  <c r="I86" i="259"/>
  <c r="F86" i="259" s="1"/>
  <c r="V141" i="298" l="1"/>
  <c r="U139" i="307"/>
  <c r="W140" i="307"/>
  <c r="P127" i="310"/>
  <c r="V124" i="268"/>
  <c r="W109" i="262"/>
  <c r="S137" i="319"/>
  <c r="W137" i="319" s="1"/>
  <c r="V226" i="316"/>
  <c r="W226" i="316"/>
  <c r="N126" i="310"/>
  <c r="H125" i="310"/>
  <c r="E125" i="310" s="1"/>
  <c r="U127" i="310"/>
  <c r="W128" i="310"/>
  <c r="V128" i="310"/>
  <c r="P139" i="307"/>
  <c r="V227" i="307"/>
  <c r="N128" i="283"/>
  <c r="N129" i="283" s="1"/>
  <c r="W132" i="280"/>
  <c r="B127" i="268"/>
  <c r="N149" i="265"/>
  <c r="P384" i="265"/>
  <c r="O213" i="265"/>
  <c r="O214" i="265" s="1"/>
  <c r="V98" i="259"/>
  <c r="O97" i="259"/>
  <c r="O98" i="259" s="1"/>
  <c r="U93" i="259"/>
  <c r="W98" i="259"/>
  <c r="C182" i="307"/>
  <c r="Q321" i="292"/>
  <c r="C239" i="304"/>
  <c r="M154" i="319"/>
  <c r="C153" i="313"/>
  <c r="C154" i="313" s="1"/>
  <c r="Q153" i="304"/>
  <c r="U152" i="304"/>
  <c r="R295" i="289"/>
  <c r="O126" i="316"/>
  <c r="I125" i="316"/>
  <c r="F125" i="316" s="1"/>
  <c r="T125" i="316"/>
  <c r="K130" i="316"/>
  <c r="C131" i="316"/>
  <c r="D135" i="316"/>
  <c r="M127" i="316"/>
  <c r="J126" i="316"/>
  <c r="G126" i="316" s="1"/>
  <c r="N126" i="316"/>
  <c r="H125" i="316"/>
  <c r="E125" i="316" s="1"/>
  <c r="L131" i="316"/>
  <c r="T129" i="313"/>
  <c r="D130" i="313"/>
  <c r="I126" i="313"/>
  <c r="F126" i="313" s="1"/>
  <c r="L127" i="313"/>
  <c r="N143" i="313"/>
  <c r="K127" i="313"/>
  <c r="H126" i="313"/>
  <c r="E126" i="313" s="1"/>
  <c r="P146" i="313"/>
  <c r="O143" i="313"/>
  <c r="M127" i="313"/>
  <c r="J126" i="313"/>
  <c r="G126" i="313" s="1"/>
  <c r="L134" i="310"/>
  <c r="D130" i="310"/>
  <c r="K128" i="310"/>
  <c r="M127" i="310"/>
  <c r="J126" i="310"/>
  <c r="G126" i="310" s="1"/>
  <c r="O127" i="310"/>
  <c r="I126" i="310"/>
  <c r="F126" i="310" s="1"/>
  <c r="T125" i="310"/>
  <c r="K131" i="307"/>
  <c r="L131" i="307"/>
  <c r="M128" i="307"/>
  <c r="J127" i="307"/>
  <c r="G127" i="307" s="1"/>
  <c r="N127" i="307"/>
  <c r="H126" i="307"/>
  <c r="E126" i="307" s="1"/>
  <c r="T129" i="307"/>
  <c r="D130" i="307"/>
  <c r="O127" i="307"/>
  <c r="I126" i="307"/>
  <c r="F126" i="307" s="1"/>
  <c r="D130" i="319"/>
  <c r="T129" i="319"/>
  <c r="L132" i="319"/>
  <c r="O126" i="319"/>
  <c r="I125" i="319"/>
  <c r="F125" i="319" s="1"/>
  <c r="K127" i="319"/>
  <c r="H126" i="319"/>
  <c r="E126" i="319" s="1"/>
  <c r="P126" i="319"/>
  <c r="J125" i="319"/>
  <c r="G125" i="319" s="1"/>
  <c r="N125" i="304"/>
  <c r="H124" i="304"/>
  <c r="E124" i="304" s="1"/>
  <c r="K130" i="304"/>
  <c r="M130" i="304"/>
  <c r="P125" i="304"/>
  <c r="J124" i="304"/>
  <c r="G124" i="304" s="1"/>
  <c r="L131" i="304"/>
  <c r="O125" i="304"/>
  <c r="I124" i="304"/>
  <c r="F124" i="304" s="1"/>
  <c r="D132" i="304"/>
  <c r="T131" i="304"/>
  <c r="W131" i="301"/>
  <c r="V130" i="301"/>
  <c r="O144" i="292"/>
  <c r="N141" i="292"/>
  <c r="O127" i="277"/>
  <c r="U141" i="292"/>
  <c r="P142" i="292"/>
  <c r="N125" i="280"/>
  <c r="H124" i="280"/>
  <c r="E124" i="280" s="1"/>
  <c r="N127" i="277"/>
  <c r="P137" i="271"/>
  <c r="N64" i="268"/>
  <c r="P125" i="286"/>
  <c r="J124" i="286"/>
  <c r="G124" i="286" s="1"/>
  <c r="S142" i="298"/>
  <c r="T86" i="259"/>
  <c r="P53" i="274"/>
  <c r="J52" i="274"/>
  <c r="G52" i="274" s="1"/>
  <c r="V144" i="292"/>
  <c r="O87" i="262"/>
  <c r="I86" i="262"/>
  <c r="F86" i="262" s="1"/>
  <c r="S143" i="292"/>
  <c r="R131" i="301"/>
  <c r="P87" i="259"/>
  <c r="J86" i="259"/>
  <c r="G86" i="259" s="1"/>
  <c r="S132" i="301"/>
  <c r="N125" i="298"/>
  <c r="H124" i="298"/>
  <c r="E124" i="298" s="1"/>
  <c r="W141" i="298"/>
  <c r="U130" i="301"/>
  <c r="W142" i="292"/>
  <c r="R135" i="289"/>
  <c r="O135" i="289" s="1"/>
  <c r="V134" i="289"/>
  <c r="S169" i="289"/>
  <c r="P169" i="289" s="1"/>
  <c r="U135" i="289"/>
  <c r="Q142" i="292"/>
  <c r="Q136" i="289"/>
  <c r="R145" i="292"/>
  <c r="Q131" i="301"/>
  <c r="O125" i="280"/>
  <c r="I124" i="280"/>
  <c r="F124" i="280" s="1"/>
  <c r="N130" i="301"/>
  <c r="Q144" i="298"/>
  <c r="P125" i="301"/>
  <c r="J124" i="301"/>
  <c r="G124" i="301" s="1"/>
  <c r="R142" i="298"/>
  <c r="V142" i="298" s="1"/>
  <c r="O53" i="274"/>
  <c r="I52" i="274"/>
  <c r="F52" i="274" s="1"/>
  <c r="K54" i="268"/>
  <c r="H53" i="268"/>
  <c r="E53" i="268" s="1"/>
  <c r="O125" i="286"/>
  <c r="I124" i="286"/>
  <c r="F124" i="286" s="1"/>
  <c r="G125" i="277"/>
  <c r="C126" i="301"/>
  <c r="D126" i="301"/>
  <c r="T125" i="301"/>
  <c r="L127" i="301"/>
  <c r="M127" i="301"/>
  <c r="K126" i="301"/>
  <c r="H125" i="301"/>
  <c r="E125" i="301" s="1"/>
  <c r="O125" i="301"/>
  <c r="I124" i="301"/>
  <c r="F124" i="301" s="1"/>
  <c r="C126" i="298"/>
  <c r="T125" i="298"/>
  <c r="M129" i="298"/>
  <c r="L127" i="298"/>
  <c r="K128" i="298"/>
  <c r="O125" i="298"/>
  <c r="I124" i="298"/>
  <c r="F124" i="298" s="1"/>
  <c r="D129" i="298"/>
  <c r="P125" i="298"/>
  <c r="J124" i="298"/>
  <c r="G124" i="298" s="1"/>
  <c r="T126" i="292"/>
  <c r="D127" i="292"/>
  <c r="C127" i="292"/>
  <c r="M126" i="292"/>
  <c r="J125" i="292"/>
  <c r="G125" i="292" s="1"/>
  <c r="I125" i="292"/>
  <c r="F125" i="292" s="1"/>
  <c r="L126" i="292"/>
  <c r="H125" i="292"/>
  <c r="E125" i="292" s="1"/>
  <c r="K126" i="292"/>
  <c r="D127" i="289"/>
  <c r="I125" i="289"/>
  <c r="F125" i="289" s="1"/>
  <c r="L126" i="289"/>
  <c r="H125" i="289"/>
  <c r="E125" i="289" s="1"/>
  <c r="K126" i="289"/>
  <c r="C126" i="289"/>
  <c r="J125" i="289"/>
  <c r="G125" i="289" s="1"/>
  <c r="M126" i="289"/>
  <c r="C126" i="286"/>
  <c r="K127" i="286"/>
  <c r="N125" i="286"/>
  <c r="H124" i="286"/>
  <c r="E124" i="286" s="1"/>
  <c r="T125" i="286"/>
  <c r="D126" i="286"/>
  <c r="L127" i="286"/>
  <c r="M127" i="286"/>
  <c r="M127" i="283"/>
  <c r="O125" i="283"/>
  <c r="I124" i="283"/>
  <c r="F124" i="283" s="1"/>
  <c r="K126" i="283"/>
  <c r="H125" i="283"/>
  <c r="E125" i="283" s="1"/>
  <c r="D128" i="283"/>
  <c r="L129" i="283"/>
  <c r="C126" i="283"/>
  <c r="T125" i="283"/>
  <c r="P125" i="283"/>
  <c r="J124" i="283"/>
  <c r="G124" i="283" s="1"/>
  <c r="M127" i="280"/>
  <c r="T126" i="280"/>
  <c r="D127" i="280"/>
  <c r="P125" i="280"/>
  <c r="J124" i="280"/>
  <c r="G124" i="280" s="1"/>
  <c r="L127" i="280"/>
  <c r="C128" i="280"/>
  <c r="K127" i="280"/>
  <c r="H126" i="277"/>
  <c r="K127" i="277"/>
  <c r="J127" i="277"/>
  <c r="M128" i="277"/>
  <c r="D127" i="277"/>
  <c r="E125" i="277"/>
  <c r="C126" i="277"/>
  <c r="F125" i="277"/>
  <c r="L127" i="277"/>
  <c r="I126" i="277"/>
  <c r="L61" i="274"/>
  <c r="K55" i="274"/>
  <c r="D54" i="274"/>
  <c r="T53" i="274"/>
  <c r="M56" i="274"/>
  <c r="C54" i="274"/>
  <c r="N53" i="274"/>
  <c r="H52" i="274"/>
  <c r="E52" i="274" s="1"/>
  <c r="C129" i="271"/>
  <c r="N125" i="271"/>
  <c r="H124" i="271"/>
  <c r="E124" i="271" s="1"/>
  <c r="L129" i="271"/>
  <c r="O125" i="271"/>
  <c r="I124" i="271"/>
  <c r="F124" i="271" s="1"/>
  <c r="M126" i="271"/>
  <c r="J125" i="271"/>
  <c r="G125" i="271" s="1"/>
  <c r="D126" i="271"/>
  <c r="T125" i="271"/>
  <c r="K129" i="271"/>
  <c r="L56" i="268"/>
  <c r="M57" i="268"/>
  <c r="C54" i="268"/>
  <c r="T53" i="268"/>
  <c r="P53" i="268"/>
  <c r="J52" i="268"/>
  <c r="G52" i="268" s="1"/>
  <c r="D57" i="268"/>
  <c r="O53" i="268"/>
  <c r="I52" i="268"/>
  <c r="F52" i="268" s="1"/>
  <c r="J124" i="265"/>
  <c r="G124" i="265" s="1"/>
  <c r="C129" i="265"/>
  <c r="T128" i="265"/>
  <c r="D129" i="265"/>
  <c r="I124" i="265"/>
  <c r="F124" i="265" s="1"/>
  <c r="K127" i="265"/>
  <c r="H124" i="265"/>
  <c r="E124" i="265" s="1"/>
  <c r="M129" i="265"/>
  <c r="L127" i="265"/>
  <c r="P88" i="262"/>
  <c r="J87" i="262"/>
  <c r="G87" i="262" s="1"/>
  <c r="K90" i="262"/>
  <c r="N87" i="262"/>
  <c r="H86" i="262"/>
  <c r="E86" i="262" s="1"/>
  <c r="L91" i="262"/>
  <c r="D89" i="262"/>
  <c r="C88" i="262"/>
  <c r="T87" i="262"/>
  <c r="M90" i="262"/>
  <c r="D89" i="259"/>
  <c r="I87" i="259"/>
  <c r="F87" i="259" s="1"/>
  <c r="N87" i="259"/>
  <c r="H86" i="259"/>
  <c r="E86" i="259" s="1"/>
  <c r="U153" i="304" l="1"/>
  <c r="V125" i="268"/>
  <c r="W110" i="262"/>
  <c r="S138" i="319"/>
  <c r="W138" i="319" s="1"/>
  <c r="W227" i="316"/>
  <c r="P226" i="316"/>
  <c r="P227" i="316" s="1"/>
  <c r="V227" i="316"/>
  <c r="U128" i="310"/>
  <c r="V129" i="310"/>
  <c r="W129" i="310"/>
  <c r="N127" i="310"/>
  <c r="H126" i="310"/>
  <c r="E126" i="310" s="1"/>
  <c r="P128" i="310"/>
  <c r="W141" i="307"/>
  <c r="V228" i="307"/>
  <c r="U140" i="307"/>
  <c r="P140" i="307"/>
  <c r="N130" i="283"/>
  <c r="W133" i="280"/>
  <c r="B128" i="268"/>
  <c r="P385" i="265"/>
  <c r="O215" i="265"/>
  <c r="N150" i="265"/>
  <c r="W99" i="259"/>
  <c r="U94" i="259"/>
  <c r="V99" i="259"/>
  <c r="O144" i="313"/>
  <c r="Q322" i="292"/>
  <c r="O145" i="292"/>
  <c r="C183" i="307"/>
  <c r="M155" i="319"/>
  <c r="P147" i="313"/>
  <c r="P148" i="313" s="1"/>
  <c r="C155" i="313"/>
  <c r="C156" i="313" s="1"/>
  <c r="C157" i="313" s="1"/>
  <c r="C158" i="313" s="1"/>
  <c r="C159" i="313" s="1"/>
  <c r="Q154" i="304"/>
  <c r="R296" i="289"/>
  <c r="K131" i="316"/>
  <c r="L132" i="316"/>
  <c r="C132" i="316"/>
  <c r="N127" i="316"/>
  <c r="H126" i="316"/>
  <c r="E126" i="316" s="1"/>
  <c r="D136" i="316"/>
  <c r="M128" i="316"/>
  <c r="J127" i="316"/>
  <c r="G127" i="316" s="1"/>
  <c r="O127" i="316"/>
  <c r="I126" i="316"/>
  <c r="F126" i="316" s="1"/>
  <c r="T126" i="316"/>
  <c r="T130" i="313"/>
  <c r="D131" i="313"/>
  <c r="L128" i="313"/>
  <c r="I127" i="313"/>
  <c r="F127" i="313" s="1"/>
  <c r="K128" i="313"/>
  <c r="H127" i="313"/>
  <c r="E127" i="313" s="1"/>
  <c r="N144" i="313"/>
  <c r="M128" i="313"/>
  <c r="J127" i="313"/>
  <c r="G127" i="313" s="1"/>
  <c r="T126" i="310"/>
  <c r="M128" i="310"/>
  <c r="J127" i="310"/>
  <c r="G127" i="310" s="1"/>
  <c r="O128" i="310"/>
  <c r="I127" i="310"/>
  <c r="F127" i="310" s="1"/>
  <c r="K129" i="310"/>
  <c r="D131" i="310"/>
  <c r="L135" i="310"/>
  <c r="T130" i="307"/>
  <c r="D131" i="307"/>
  <c r="N128" i="307"/>
  <c r="H127" i="307"/>
  <c r="E127" i="307" s="1"/>
  <c r="M129" i="307"/>
  <c r="J128" i="307"/>
  <c r="G128" i="307" s="1"/>
  <c r="L132" i="307"/>
  <c r="O128" i="307"/>
  <c r="I127" i="307"/>
  <c r="F127" i="307" s="1"/>
  <c r="K132" i="307"/>
  <c r="V131" i="301"/>
  <c r="W132" i="301"/>
  <c r="P127" i="319"/>
  <c r="J126" i="319"/>
  <c r="G126" i="319" s="1"/>
  <c r="O127" i="319"/>
  <c r="I126" i="319"/>
  <c r="F126" i="319" s="1"/>
  <c r="L133" i="319"/>
  <c r="K128" i="319"/>
  <c r="H127" i="319"/>
  <c r="E127" i="319" s="1"/>
  <c r="D131" i="319"/>
  <c r="T130" i="319"/>
  <c r="O126" i="304"/>
  <c r="I125" i="304"/>
  <c r="F125" i="304" s="1"/>
  <c r="L132" i="304"/>
  <c r="P126" i="304"/>
  <c r="J125" i="304"/>
  <c r="G125" i="304" s="1"/>
  <c r="M131" i="304"/>
  <c r="K131" i="304"/>
  <c r="D133" i="304"/>
  <c r="T132" i="304"/>
  <c r="N126" i="304"/>
  <c r="H125" i="304"/>
  <c r="E125" i="304" s="1"/>
  <c r="U142" i="292"/>
  <c r="O128" i="277"/>
  <c r="N128" i="277"/>
  <c r="U131" i="301"/>
  <c r="W142" i="298"/>
  <c r="P143" i="292"/>
  <c r="W143" i="292"/>
  <c r="V135" i="289"/>
  <c r="N126" i="280"/>
  <c r="H125" i="280"/>
  <c r="E125" i="280" s="1"/>
  <c r="P138" i="271"/>
  <c r="Q145" i="298"/>
  <c r="Q137" i="289"/>
  <c r="Q132" i="301"/>
  <c r="S133" i="301"/>
  <c r="Q143" i="292"/>
  <c r="N126" i="298"/>
  <c r="H125" i="298"/>
  <c r="E125" i="298" s="1"/>
  <c r="N142" i="292"/>
  <c r="P126" i="286"/>
  <c r="J125" i="286"/>
  <c r="G125" i="286" s="1"/>
  <c r="R143" i="298"/>
  <c r="V143" i="298" s="1"/>
  <c r="U136" i="289"/>
  <c r="N136" i="289"/>
  <c r="N131" i="301"/>
  <c r="P54" i="274"/>
  <c r="J53" i="274"/>
  <c r="G53" i="274" s="1"/>
  <c r="R146" i="292"/>
  <c r="O146" i="292" s="1"/>
  <c r="P88" i="259"/>
  <c r="J87" i="259"/>
  <c r="G87" i="259" s="1"/>
  <c r="S143" i="298"/>
  <c r="P143" i="277"/>
  <c r="O126" i="280"/>
  <c r="I125" i="280"/>
  <c r="F125" i="280" s="1"/>
  <c r="O88" i="262"/>
  <c r="I87" i="262"/>
  <c r="F87" i="262" s="1"/>
  <c r="T87" i="259"/>
  <c r="P126" i="301"/>
  <c r="J125" i="301"/>
  <c r="G125" i="301" s="1"/>
  <c r="R136" i="289"/>
  <c r="O136" i="289" s="1"/>
  <c r="S144" i="292"/>
  <c r="V145" i="292"/>
  <c r="S170" i="289"/>
  <c r="W169" i="289"/>
  <c r="N65" i="268"/>
  <c r="R132" i="301"/>
  <c r="U144" i="298"/>
  <c r="H54" i="268"/>
  <c r="E54" i="268" s="1"/>
  <c r="K55" i="268"/>
  <c r="O54" i="274"/>
  <c r="I53" i="274"/>
  <c r="F53" i="274" s="1"/>
  <c r="O126" i="286"/>
  <c r="I125" i="286"/>
  <c r="F125" i="286" s="1"/>
  <c r="H126" i="301"/>
  <c r="E126" i="301" s="1"/>
  <c r="K127" i="301"/>
  <c r="M128" i="301"/>
  <c r="L128" i="301"/>
  <c r="D127" i="301"/>
  <c r="T126" i="301"/>
  <c r="O126" i="301"/>
  <c r="I125" i="301"/>
  <c r="F125" i="301" s="1"/>
  <c r="C127" i="301"/>
  <c r="O126" i="298"/>
  <c r="I125" i="298"/>
  <c r="F125" i="298" s="1"/>
  <c r="K129" i="298"/>
  <c r="L128" i="298"/>
  <c r="P126" i="298"/>
  <c r="J125" i="298"/>
  <c r="G125" i="298" s="1"/>
  <c r="D130" i="298"/>
  <c r="M130" i="298"/>
  <c r="C127" i="298"/>
  <c r="T126" i="298"/>
  <c r="K127" i="292"/>
  <c r="H126" i="292"/>
  <c r="E126" i="292" s="1"/>
  <c r="M127" i="292"/>
  <c r="J126" i="292"/>
  <c r="G126" i="292" s="1"/>
  <c r="L127" i="292"/>
  <c r="I126" i="292"/>
  <c r="F126" i="292" s="1"/>
  <c r="C128" i="292"/>
  <c r="D128" i="292"/>
  <c r="T127" i="292"/>
  <c r="C127" i="289"/>
  <c r="T127" i="289" s="1"/>
  <c r="K127" i="289"/>
  <c r="H126" i="289"/>
  <c r="E126" i="289" s="1"/>
  <c r="M127" i="289"/>
  <c r="J126" i="289"/>
  <c r="G126" i="289" s="1"/>
  <c r="L127" i="289"/>
  <c r="I126" i="289"/>
  <c r="F126" i="289" s="1"/>
  <c r="T126" i="289"/>
  <c r="D128" i="289"/>
  <c r="L128" i="286"/>
  <c r="T126" i="286"/>
  <c r="D127" i="286"/>
  <c r="N126" i="286"/>
  <c r="H125" i="286"/>
  <c r="E125" i="286" s="1"/>
  <c r="K128" i="286"/>
  <c r="C127" i="286"/>
  <c r="M128" i="286"/>
  <c r="D129" i="283"/>
  <c r="P126" i="283"/>
  <c r="J125" i="283"/>
  <c r="G125" i="283" s="1"/>
  <c r="K127" i="283"/>
  <c r="H126" i="283"/>
  <c r="E126" i="283" s="1"/>
  <c r="L130" i="283"/>
  <c r="O126" i="283"/>
  <c r="I125" i="283"/>
  <c r="F125" i="283" s="1"/>
  <c r="C127" i="283"/>
  <c r="T126" i="283"/>
  <c r="M128" i="283"/>
  <c r="C129" i="280"/>
  <c r="L128" i="280"/>
  <c r="P126" i="280"/>
  <c r="J125" i="280"/>
  <c r="G125" i="280" s="1"/>
  <c r="T127" i="280"/>
  <c r="D128" i="280"/>
  <c r="M128" i="280"/>
  <c r="K128" i="280"/>
  <c r="L128" i="277"/>
  <c r="I127" i="277"/>
  <c r="F126" i="277"/>
  <c r="E126" i="277"/>
  <c r="C127" i="277"/>
  <c r="T127" i="277" s="1"/>
  <c r="T126" i="277"/>
  <c r="G126" i="277"/>
  <c r="M129" i="277"/>
  <c r="J128" i="277"/>
  <c r="D128" i="277"/>
  <c r="H127" i="277"/>
  <c r="K128" i="277"/>
  <c r="C55" i="274"/>
  <c r="M57" i="274"/>
  <c r="T54" i="274"/>
  <c r="D55" i="274"/>
  <c r="K56" i="274"/>
  <c r="L62" i="274"/>
  <c r="N54" i="274"/>
  <c r="H53" i="274"/>
  <c r="E53" i="274" s="1"/>
  <c r="M127" i="271"/>
  <c r="J126" i="271"/>
  <c r="G126" i="271" s="1"/>
  <c r="D127" i="271"/>
  <c r="T126" i="271"/>
  <c r="O126" i="271"/>
  <c r="I125" i="271"/>
  <c r="F125" i="271" s="1"/>
  <c r="N126" i="271"/>
  <c r="H125" i="271"/>
  <c r="E125" i="271" s="1"/>
  <c r="L130" i="271"/>
  <c r="C130" i="271"/>
  <c r="K130" i="271"/>
  <c r="P54" i="268"/>
  <c r="J53" i="268"/>
  <c r="G53" i="268" s="1"/>
  <c r="C55" i="268"/>
  <c r="T54" i="268"/>
  <c r="D58" i="268"/>
  <c r="M58" i="268"/>
  <c r="O54" i="268"/>
  <c r="I53" i="268"/>
  <c r="F53" i="268" s="1"/>
  <c r="L57" i="268"/>
  <c r="K128" i="265"/>
  <c r="I125" i="265"/>
  <c r="F125" i="265" s="1"/>
  <c r="D130" i="265"/>
  <c r="T129" i="265"/>
  <c r="L128" i="265"/>
  <c r="C130" i="265"/>
  <c r="M130" i="265"/>
  <c r="H125" i="265"/>
  <c r="E125" i="265" s="1"/>
  <c r="J125" i="265"/>
  <c r="G125" i="265" s="1"/>
  <c r="C89" i="262"/>
  <c r="T89" i="262" s="1"/>
  <c r="T88" i="262"/>
  <c r="D90" i="262"/>
  <c r="N88" i="262"/>
  <c r="H87" i="262"/>
  <c r="E87" i="262" s="1"/>
  <c r="M91" i="262"/>
  <c r="K91" i="262"/>
  <c r="L92" i="262"/>
  <c r="P89" i="262"/>
  <c r="J88" i="262"/>
  <c r="G88" i="262" s="1"/>
  <c r="I88" i="259"/>
  <c r="F88" i="259" s="1"/>
  <c r="D90" i="259"/>
  <c r="N88" i="259"/>
  <c r="H87" i="259"/>
  <c r="E87" i="259" s="1"/>
  <c r="U154" i="304" l="1"/>
  <c r="W134" i="280"/>
  <c r="V126" i="268"/>
  <c r="W111" i="262"/>
  <c r="U95" i="259"/>
  <c r="S139" i="319"/>
  <c r="W139" i="319" s="1"/>
  <c r="V228" i="316"/>
  <c r="W228" i="316"/>
  <c r="P129" i="310"/>
  <c r="V130" i="310"/>
  <c r="U129" i="310"/>
  <c r="N128" i="310"/>
  <c r="H127" i="310"/>
  <c r="E127" i="310" s="1"/>
  <c r="W130" i="310"/>
  <c r="V229" i="307"/>
  <c r="W142" i="307"/>
  <c r="P141" i="307"/>
  <c r="P142" i="307" s="1"/>
  <c r="U141" i="307"/>
  <c r="N131" i="283"/>
  <c r="B129" i="268"/>
  <c r="P386" i="265"/>
  <c r="V100" i="259"/>
  <c r="O99" i="259"/>
  <c r="W100" i="259"/>
  <c r="U143" i="292"/>
  <c r="C184" i="307"/>
  <c r="Q323" i="292"/>
  <c r="P149" i="313"/>
  <c r="M156" i="319"/>
  <c r="C160" i="313"/>
  <c r="C161" i="313" s="1"/>
  <c r="C162" i="313" s="1"/>
  <c r="C163" i="313" s="1"/>
  <c r="C164" i="313" s="1"/>
  <c r="C165" i="313" s="1"/>
  <c r="C166" i="313" s="1"/>
  <c r="C167" i="313" s="1"/>
  <c r="C168" i="313" s="1"/>
  <c r="C169" i="313" s="1"/>
  <c r="C170" i="313" s="1"/>
  <c r="C171" i="313" s="1"/>
  <c r="C172" i="313" s="1"/>
  <c r="C173" i="313" s="1"/>
  <c r="C174" i="313" s="1"/>
  <c r="C175" i="313" s="1"/>
  <c r="Q155" i="304"/>
  <c r="U155" i="304" s="1"/>
  <c r="R297" i="289"/>
  <c r="C133" i="316"/>
  <c r="O128" i="316"/>
  <c r="I127" i="316"/>
  <c r="F127" i="316" s="1"/>
  <c r="T127" i="316"/>
  <c r="M129" i="316"/>
  <c r="J128" i="316"/>
  <c r="G128" i="316" s="1"/>
  <c r="K132" i="316"/>
  <c r="N128" i="316"/>
  <c r="H127" i="316"/>
  <c r="E127" i="316" s="1"/>
  <c r="L133" i="316"/>
  <c r="D137" i="316"/>
  <c r="M129" i="313"/>
  <c r="J128" i="313"/>
  <c r="G128" i="313" s="1"/>
  <c r="K129" i="313"/>
  <c r="H128" i="313"/>
  <c r="E128" i="313" s="1"/>
  <c r="T131" i="313"/>
  <c r="D132" i="313"/>
  <c r="O145" i="313"/>
  <c r="N145" i="313"/>
  <c r="L129" i="313"/>
  <c r="I128" i="313"/>
  <c r="F128" i="313" s="1"/>
  <c r="L136" i="310"/>
  <c r="K130" i="310"/>
  <c r="O129" i="310"/>
  <c r="I128" i="310"/>
  <c r="F128" i="310" s="1"/>
  <c r="D132" i="310"/>
  <c r="M129" i="310"/>
  <c r="J128" i="310"/>
  <c r="G128" i="310" s="1"/>
  <c r="T127" i="310"/>
  <c r="M130" i="307"/>
  <c r="J129" i="307"/>
  <c r="G129" i="307" s="1"/>
  <c r="N129" i="307"/>
  <c r="H128" i="307"/>
  <c r="E128" i="307" s="1"/>
  <c r="K133" i="307"/>
  <c r="O129" i="307"/>
  <c r="I128" i="307"/>
  <c r="F128" i="307" s="1"/>
  <c r="D132" i="307"/>
  <c r="T131" i="307"/>
  <c r="L133" i="307"/>
  <c r="U137" i="289"/>
  <c r="O129" i="277"/>
  <c r="N129" i="277"/>
  <c r="D132" i="319"/>
  <c r="T131" i="319"/>
  <c r="K129" i="319"/>
  <c r="H128" i="319"/>
  <c r="E128" i="319" s="1"/>
  <c r="L134" i="319"/>
  <c r="O128" i="319"/>
  <c r="I127" i="319"/>
  <c r="F127" i="319" s="1"/>
  <c r="P128" i="319"/>
  <c r="J127" i="319"/>
  <c r="G127" i="319" s="1"/>
  <c r="T133" i="304"/>
  <c r="D134" i="304"/>
  <c r="K132" i="304"/>
  <c r="M132" i="304"/>
  <c r="P127" i="304"/>
  <c r="J126" i="304"/>
  <c r="G126" i="304" s="1"/>
  <c r="L133" i="304"/>
  <c r="N127" i="304"/>
  <c r="H126" i="304"/>
  <c r="E126" i="304" s="1"/>
  <c r="O127" i="304"/>
  <c r="I126" i="304"/>
  <c r="F126" i="304" s="1"/>
  <c r="U145" i="298"/>
  <c r="W144" i="292"/>
  <c r="W170" i="289"/>
  <c r="N137" i="289"/>
  <c r="N66" i="268"/>
  <c r="N132" i="301"/>
  <c r="U132" i="301"/>
  <c r="W143" i="298"/>
  <c r="N143" i="292"/>
  <c r="V136" i="289"/>
  <c r="N127" i="280"/>
  <c r="H126" i="280"/>
  <c r="E126" i="280" s="1"/>
  <c r="P139" i="271"/>
  <c r="V146" i="292"/>
  <c r="O89" i="262"/>
  <c r="I88" i="262"/>
  <c r="F88" i="262" s="1"/>
  <c r="Q138" i="289"/>
  <c r="P55" i="274"/>
  <c r="J54" i="274"/>
  <c r="G54" i="274" s="1"/>
  <c r="R144" i="298"/>
  <c r="R133" i="301"/>
  <c r="S145" i="292"/>
  <c r="O127" i="280"/>
  <c r="I126" i="280"/>
  <c r="F126" i="280" s="1"/>
  <c r="R147" i="292"/>
  <c r="O147" i="292" s="1"/>
  <c r="Q146" i="298"/>
  <c r="V132" i="301"/>
  <c r="S171" i="289"/>
  <c r="S134" i="301"/>
  <c r="P127" i="301"/>
  <c r="J126" i="301"/>
  <c r="G126" i="301" s="1"/>
  <c r="P89" i="259"/>
  <c r="J88" i="259"/>
  <c r="G88" i="259" s="1"/>
  <c r="P127" i="286"/>
  <c r="J126" i="286"/>
  <c r="G126" i="286" s="1"/>
  <c r="N127" i="298"/>
  <c r="H126" i="298"/>
  <c r="E126" i="298" s="1"/>
  <c r="P144" i="277"/>
  <c r="S144" i="298"/>
  <c r="O130" i="277"/>
  <c r="W133" i="301"/>
  <c r="T88" i="259"/>
  <c r="Q133" i="301"/>
  <c r="R137" i="289"/>
  <c r="P144" i="292"/>
  <c r="Q144" i="292"/>
  <c r="U144" i="292" s="1"/>
  <c r="P170" i="289"/>
  <c r="G127" i="277"/>
  <c r="O127" i="286"/>
  <c r="I126" i="286"/>
  <c r="F126" i="286" s="1"/>
  <c r="O55" i="274"/>
  <c r="I54" i="274"/>
  <c r="F54" i="274" s="1"/>
  <c r="K56" i="268"/>
  <c r="H55" i="268"/>
  <c r="E55" i="268" s="1"/>
  <c r="O127" i="301"/>
  <c r="I126" i="301"/>
  <c r="F126" i="301" s="1"/>
  <c r="L129" i="301"/>
  <c r="D128" i="301"/>
  <c r="T127" i="301"/>
  <c r="M129" i="301"/>
  <c r="C128" i="301"/>
  <c r="H127" i="301"/>
  <c r="E127" i="301" s="1"/>
  <c r="K128" i="301"/>
  <c r="D131" i="298"/>
  <c r="P127" i="298"/>
  <c r="J126" i="298"/>
  <c r="G126" i="298" s="1"/>
  <c r="L129" i="298"/>
  <c r="K130" i="298"/>
  <c r="C128" i="298"/>
  <c r="T127" i="298"/>
  <c r="M131" i="298"/>
  <c r="O127" i="298"/>
  <c r="I126" i="298"/>
  <c r="F126" i="298" s="1"/>
  <c r="C129" i="292"/>
  <c r="D129" i="292"/>
  <c r="T128" i="292"/>
  <c r="I127" i="292"/>
  <c r="F127" i="292" s="1"/>
  <c r="L128" i="292"/>
  <c r="M128" i="292"/>
  <c r="J127" i="292"/>
  <c r="G127" i="292" s="1"/>
  <c r="K128" i="292"/>
  <c r="H127" i="292"/>
  <c r="E127" i="292" s="1"/>
  <c r="L128" i="289"/>
  <c r="I127" i="289"/>
  <c r="F127" i="289" s="1"/>
  <c r="K128" i="289"/>
  <c r="H127" i="289"/>
  <c r="E127" i="289" s="1"/>
  <c r="M128" i="289"/>
  <c r="J127" i="289"/>
  <c r="G127" i="289" s="1"/>
  <c r="D129" i="289"/>
  <c r="C128" i="289"/>
  <c r="T128" i="289" s="1"/>
  <c r="C128" i="286"/>
  <c r="K129" i="286"/>
  <c r="D128" i="286"/>
  <c r="T127" i="286"/>
  <c r="N127" i="286"/>
  <c r="H126" i="286"/>
  <c r="E126" i="286" s="1"/>
  <c r="L129" i="286"/>
  <c r="M129" i="286"/>
  <c r="O127" i="283"/>
  <c r="I126" i="283"/>
  <c r="F126" i="283" s="1"/>
  <c r="L131" i="283"/>
  <c r="M129" i="283"/>
  <c r="K128" i="283"/>
  <c r="H127" i="283"/>
  <c r="E127" i="283" s="1"/>
  <c r="P127" i="283"/>
  <c r="J126" i="283"/>
  <c r="G126" i="283" s="1"/>
  <c r="D130" i="283"/>
  <c r="C128" i="283"/>
  <c r="T127" i="283"/>
  <c r="M129" i="280"/>
  <c r="P127" i="280"/>
  <c r="J126" i="280"/>
  <c r="G126" i="280" s="1"/>
  <c r="L129" i="280"/>
  <c r="D129" i="280"/>
  <c r="T128" i="280"/>
  <c r="K129" i="280"/>
  <c r="C130" i="280"/>
  <c r="D129" i="277"/>
  <c r="J129" i="277"/>
  <c r="M130" i="277"/>
  <c r="E127" i="277"/>
  <c r="C128" i="277"/>
  <c r="F127" i="277"/>
  <c r="H128" i="277"/>
  <c r="K129" i="277"/>
  <c r="L129" i="277"/>
  <c r="I128" i="277"/>
  <c r="K57" i="274"/>
  <c r="D56" i="274"/>
  <c r="T55" i="274"/>
  <c r="M58" i="274"/>
  <c r="L63" i="274"/>
  <c r="C56" i="274"/>
  <c r="N55" i="274"/>
  <c r="H54" i="274"/>
  <c r="E54" i="274" s="1"/>
  <c r="O127" i="271"/>
  <c r="I126" i="271"/>
  <c r="F126" i="271" s="1"/>
  <c r="K131" i="271"/>
  <c r="N127" i="271"/>
  <c r="H126" i="271"/>
  <c r="E126" i="271" s="1"/>
  <c r="C131" i="271"/>
  <c r="D128" i="271"/>
  <c r="T127" i="271"/>
  <c r="L131" i="271"/>
  <c r="M128" i="271"/>
  <c r="J127" i="271"/>
  <c r="G127" i="271" s="1"/>
  <c r="D59" i="268"/>
  <c r="C56" i="268"/>
  <c r="T55" i="268"/>
  <c r="L58" i="268"/>
  <c r="O55" i="268"/>
  <c r="I54" i="268"/>
  <c r="F54" i="268" s="1"/>
  <c r="P55" i="268"/>
  <c r="J54" i="268"/>
  <c r="G54" i="268" s="1"/>
  <c r="M59" i="268"/>
  <c r="C131" i="265"/>
  <c r="L129" i="265"/>
  <c r="J126" i="265"/>
  <c r="G126" i="265" s="1"/>
  <c r="H126" i="265"/>
  <c r="E126" i="265" s="1"/>
  <c r="I126" i="265"/>
  <c r="F126" i="265" s="1"/>
  <c r="D131" i="265"/>
  <c r="T130" i="265"/>
  <c r="M131" i="265"/>
  <c r="K129" i="265"/>
  <c r="M92" i="262"/>
  <c r="N89" i="262"/>
  <c r="H88" i="262"/>
  <c r="E88" i="262" s="1"/>
  <c r="D91" i="262"/>
  <c r="P90" i="262"/>
  <c r="J89" i="262"/>
  <c r="G89" i="262" s="1"/>
  <c r="L93" i="262"/>
  <c r="K92" i="262"/>
  <c r="C90" i="262"/>
  <c r="T90" i="262" s="1"/>
  <c r="N89" i="259"/>
  <c r="H88" i="259"/>
  <c r="E88" i="259" s="1"/>
  <c r="D91" i="259"/>
  <c r="I89" i="259"/>
  <c r="F89" i="259" s="1"/>
  <c r="W143" i="307" l="1"/>
  <c r="P130" i="310"/>
  <c r="V127" i="268"/>
  <c r="W112" i="262"/>
  <c r="O100" i="259"/>
  <c r="S140" i="319"/>
  <c r="W140" i="319" s="1"/>
  <c r="W229" i="316"/>
  <c r="P228" i="316"/>
  <c r="P229" i="316" s="1"/>
  <c r="V229" i="316"/>
  <c r="W131" i="310"/>
  <c r="V131" i="310"/>
  <c r="N129" i="310"/>
  <c r="H128" i="310"/>
  <c r="E128" i="310" s="1"/>
  <c r="U130" i="310"/>
  <c r="U142" i="307"/>
  <c r="V230" i="307"/>
  <c r="W135" i="280"/>
  <c r="B130" i="268"/>
  <c r="O216" i="265"/>
  <c r="N151" i="265"/>
  <c r="N152" i="265" s="1"/>
  <c r="P387" i="265"/>
  <c r="U96" i="259"/>
  <c r="W101" i="259"/>
  <c r="C185" i="307"/>
  <c r="U138" i="289"/>
  <c r="Q324" i="292"/>
  <c r="M157" i="319"/>
  <c r="O146" i="313"/>
  <c r="C176" i="313"/>
  <c r="C177" i="313" s="1"/>
  <c r="P150" i="313"/>
  <c r="P151" i="313" s="1"/>
  <c r="Q156" i="304"/>
  <c r="R298" i="289"/>
  <c r="C134" i="316"/>
  <c r="D138" i="316"/>
  <c r="M130" i="316"/>
  <c r="J129" i="316"/>
  <c r="G129" i="316" s="1"/>
  <c r="T128" i="316"/>
  <c r="N129" i="316"/>
  <c r="H128" i="316"/>
  <c r="E128" i="316" s="1"/>
  <c r="O129" i="316"/>
  <c r="I128" i="316"/>
  <c r="F128" i="316" s="1"/>
  <c r="L134" i="316"/>
  <c r="K133" i="316"/>
  <c r="K130" i="313"/>
  <c r="H129" i="313"/>
  <c r="E129" i="313" s="1"/>
  <c r="L130" i="313"/>
  <c r="I129" i="313"/>
  <c r="F129" i="313" s="1"/>
  <c r="M130" i="313"/>
  <c r="J129" i="313"/>
  <c r="G129" i="313" s="1"/>
  <c r="N146" i="313"/>
  <c r="D133" i="313"/>
  <c r="T132" i="313"/>
  <c r="M130" i="310"/>
  <c r="J129" i="310"/>
  <c r="G129" i="310" s="1"/>
  <c r="D133" i="310"/>
  <c r="K131" i="310"/>
  <c r="O130" i="310"/>
  <c r="I129" i="310"/>
  <c r="F129" i="310" s="1"/>
  <c r="T128" i="310"/>
  <c r="L137" i="310"/>
  <c r="T132" i="307"/>
  <c r="D133" i="307"/>
  <c r="O130" i="307"/>
  <c r="I129" i="307"/>
  <c r="F129" i="307" s="1"/>
  <c r="N130" i="307"/>
  <c r="H129" i="307"/>
  <c r="E129" i="307" s="1"/>
  <c r="K134" i="307"/>
  <c r="L134" i="307"/>
  <c r="M131" i="307"/>
  <c r="J130" i="307"/>
  <c r="G130" i="307" s="1"/>
  <c r="U146" i="298"/>
  <c r="W171" i="289"/>
  <c r="N67" i="268"/>
  <c r="P129" i="319"/>
  <c r="J128" i="319"/>
  <c r="G128" i="319" s="1"/>
  <c r="L135" i="319"/>
  <c r="O129" i="319"/>
  <c r="I128" i="319"/>
  <c r="F128" i="319" s="1"/>
  <c r="H129" i="319"/>
  <c r="E129" i="319" s="1"/>
  <c r="K130" i="319"/>
  <c r="D133" i="319"/>
  <c r="T132" i="319"/>
  <c r="N128" i="304"/>
  <c r="H127" i="304"/>
  <c r="E127" i="304" s="1"/>
  <c r="L134" i="304"/>
  <c r="P128" i="304"/>
  <c r="J127" i="304"/>
  <c r="G127" i="304" s="1"/>
  <c r="M133" i="304"/>
  <c r="K133" i="304"/>
  <c r="T134" i="304"/>
  <c r="D135" i="304"/>
  <c r="O128" i="304"/>
  <c r="I127" i="304"/>
  <c r="F127" i="304" s="1"/>
  <c r="V133" i="301"/>
  <c r="N133" i="301"/>
  <c r="W144" i="298"/>
  <c r="P145" i="292"/>
  <c r="V137" i="289"/>
  <c r="N130" i="277"/>
  <c r="W134" i="301"/>
  <c r="U133" i="301"/>
  <c r="N144" i="292"/>
  <c r="P171" i="289"/>
  <c r="N138" i="289"/>
  <c r="N128" i="280"/>
  <c r="H127" i="280"/>
  <c r="E127" i="280" s="1"/>
  <c r="P140" i="271"/>
  <c r="P128" i="301"/>
  <c r="J127" i="301"/>
  <c r="G127" i="301" s="1"/>
  <c r="P145" i="277"/>
  <c r="S146" i="292"/>
  <c r="P146" i="292" s="1"/>
  <c r="P90" i="259"/>
  <c r="J89" i="259"/>
  <c r="G89" i="259" s="1"/>
  <c r="R145" i="298"/>
  <c r="O128" i="280"/>
  <c r="I127" i="280"/>
  <c r="F127" i="280" s="1"/>
  <c r="R134" i="301"/>
  <c r="S172" i="289"/>
  <c r="P56" i="274"/>
  <c r="J55" i="274"/>
  <c r="G55" i="274" s="1"/>
  <c r="O131" i="277"/>
  <c r="V144" i="298"/>
  <c r="N128" i="298"/>
  <c r="H127" i="298"/>
  <c r="E127" i="298" s="1"/>
  <c r="Q139" i="289"/>
  <c r="P128" i="286"/>
  <c r="J127" i="286"/>
  <c r="G127" i="286" s="1"/>
  <c r="O90" i="262"/>
  <c r="I89" i="262"/>
  <c r="F89" i="262" s="1"/>
  <c r="R138" i="289"/>
  <c r="S135" i="301"/>
  <c r="Q147" i="298"/>
  <c r="Q145" i="292"/>
  <c r="Q134" i="301"/>
  <c r="T89" i="259"/>
  <c r="W145" i="292"/>
  <c r="S145" i="298"/>
  <c r="W145" i="298" s="1"/>
  <c r="R148" i="292"/>
  <c r="O148" i="292" s="1"/>
  <c r="V147" i="292"/>
  <c r="O137" i="289"/>
  <c r="O128" i="286"/>
  <c r="I127" i="286"/>
  <c r="F127" i="286" s="1"/>
  <c r="K57" i="268"/>
  <c r="H56" i="268"/>
  <c r="E56" i="268" s="1"/>
  <c r="O56" i="274"/>
  <c r="I55" i="274"/>
  <c r="F55" i="274" s="1"/>
  <c r="M130" i="301"/>
  <c r="C129" i="301"/>
  <c r="D129" i="301"/>
  <c r="T128" i="301"/>
  <c r="L130" i="301"/>
  <c r="K129" i="301"/>
  <c r="H128" i="301"/>
  <c r="E128" i="301" s="1"/>
  <c r="O128" i="301"/>
  <c r="I127" i="301"/>
  <c r="F127" i="301" s="1"/>
  <c r="C129" i="298"/>
  <c r="T128" i="298"/>
  <c r="K131" i="298"/>
  <c r="L130" i="298"/>
  <c r="O128" i="298"/>
  <c r="I127" i="298"/>
  <c r="F127" i="298" s="1"/>
  <c r="M132" i="298"/>
  <c r="P128" i="298"/>
  <c r="J127" i="298"/>
  <c r="G127" i="298" s="1"/>
  <c r="D132" i="298"/>
  <c r="K129" i="292"/>
  <c r="H128" i="292"/>
  <c r="E128" i="292" s="1"/>
  <c r="M129" i="292"/>
  <c r="J128" i="292"/>
  <c r="G128" i="292" s="1"/>
  <c r="I128" i="292"/>
  <c r="F128" i="292" s="1"/>
  <c r="L129" i="292"/>
  <c r="T129" i="292"/>
  <c r="D130" i="292"/>
  <c r="C130" i="292"/>
  <c r="C129" i="289"/>
  <c r="T129" i="289" s="1"/>
  <c r="D130" i="289"/>
  <c r="J128" i="289"/>
  <c r="G128" i="289" s="1"/>
  <c r="M129" i="289"/>
  <c r="H128" i="289"/>
  <c r="E128" i="289" s="1"/>
  <c r="K129" i="289"/>
  <c r="I128" i="289"/>
  <c r="F128" i="289" s="1"/>
  <c r="L129" i="289"/>
  <c r="N128" i="286"/>
  <c r="H127" i="286"/>
  <c r="E127" i="286" s="1"/>
  <c r="L130" i="286"/>
  <c r="K130" i="286"/>
  <c r="D129" i="286"/>
  <c r="T128" i="286"/>
  <c r="M130" i="286"/>
  <c r="C129" i="286"/>
  <c r="D131" i="283"/>
  <c r="P128" i="283"/>
  <c r="J127" i="283"/>
  <c r="G127" i="283" s="1"/>
  <c r="K129" i="283"/>
  <c r="H128" i="283"/>
  <c r="E128" i="283" s="1"/>
  <c r="M130" i="283"/>
  <c r="L132" i="283"/>
  <c r="C129" i="283"/>
  <c r="T128" i="283"/>
  <c r="O128" i="283"/>
  <c r="I127" i="283"/>
  <c r="F127" i="283" s="1"/>
  <c r="D130" i="280"/>
  <c r="T129" i="280"/>
  <c r="L130" i="280"/>
  <c r="C131" i="280"/>
  <c r="P128" i="280"/>
  <c r="J127" i="280"/>
  <c r="G127" i="280" s="1"/>
  <c r="K130" i="280"/>
  <c r="M130" i="280"/>
  <c r="L130" i="277"/>
  <c r="I129" i="277"/>
  <c r="M131" i="277"/>
  <c r="J130" i="277"/>
  <c r="K130" i="277"/>
  <c r="H129" i="277"/>
  <c r="F128" i="277"/>
  <c r="E128" i="277"/>
  <c r="C129" i="277"/>
  <c r="G129" i="277" s="1"/>
  <c r="D130" i="277"/>
  <c r="G128" i="277"/>
  <c r="T128" i="277"/>
  <c r="C57" i="274"/>
  <c r="L64" i="274"/>
  <c r="M59" i="274"/>
  <c r="T56" i="274"/>
  <c r="D57" i="274"/>
  <c r="K58" i="274"/>
  <c r="N56" i="274"/>
  <c r="H55" i="274"/>
  <c r="E55" i="274" s="1"/>
  <c r="C132" i="271"/>
  <c r="T128" i="271"/>
  <c r="D129" i="271"/>
  <c r="N128" i="271"/>
  <c r="H127" i="271"/>
  <c r="E127" i="271" s="1"/>
  <c r="K132" i="271"/>
  <c r="J128" i="271"/>
  <c r="G128" i="271" s="1"/>
  <c r="M129" i="271"/>
  <c r="L132" i="271"/>
  <c r="O128" i="271"/>
  <c r="I127" i="271"/>
  <c r="F127" i="271" s="1"/>
  <c r="O56" i="268"/>
  <c r="I55" i="268"/>
  <c r="F55" i="268" s="1"/>
  <c r="L59" i="268"/>
  <c r="C57" i="268"/>
  <c r="T56" i="268"/>
  <c r="M60" i="268"/>
  <c r="P56" i="268"/>
  <c r="J55" i="268"/>
  <c r="G55" i="268" s="1"/>
  <c r="D60" i="268"/>
  <c r="D132" i="265"/>
  <c r="T131" i="265"/>
  <c r="I127" i="265"/>
  <c r="F127" i="265" s="1"/>
  <c r="H127" i="265"/>
  <c r="E127" i="265" s="1"/>
  <c r="J127" i="265"/>
  <c r="G127" i="265" s="1"/>
  <c r="K130" i="265"/>
  <c r="L130" i="265"/>
  <c r="M132" i="265"/>
  <c r="C132" i="265"/>
  <c r="P91" i="262"/>
  <c r="J90" i="262"/>
  <c r="G90" i="262" s="1"/>
  <c r="L94" i="262"/>
  <c r="L95" i="262" s="1"/>
  <c r="L96" i="262" s="1"/>
  <c r="L97" i="262" s="1"/>
  <c r="L98" i="262" s="1"/>
  <c r="D92" i="262"/>
  <c r="C91" i="262"/>
  <c r="N90" i="262"/>
  <c r="H89" i="262"/>
  <c r="E89" i="262" s="1"/>
  <c r="K93" i="262"/>
  <c r="M93" i="262"/>
  <c r="D92" i="259"/>
  <c r="I90" i="259"/>
  <c r="F90" i="259" s="1"/>
  <c r="N90" i="259"/>
  <c r="H89" i="259"/>
  <c r="E89" i="259" s="1"/>
  <c r="V128" i="268" l="1"/>
  <c r="W113" i="262"/>
  <c r="U97" i="259"/>
  <c r="O101" i="259"/>
  <c r="V101" i="259"/>
  <c r="S141" i="319"/>
  <c r="W141" i="319" s="1"/>
  <c r="V230" i="316"/>
  <c r="W230" i="316"/>
  <c r="V132" i="310"/>
  <c r="W132" i="310"/>
  <c r="U131" i="310"/>
  <c r="P131" i="310"/>
  <c r="N130" i="310"/>
  <c r="H129" i="310"/>
  <c r="E129" i="310" s="1"/>
  <c r="U143" i="307"/>
  <c r="W144" i="307"/>
  <c r="P143" i="307"/>
  <c r="P144" i="307" s="1"/>
  <c r="V231" i="307"/>
  <c r="N132" i="283"/>
  <c r="N133" i="283" s="1"/>
  <c r="W136" i="280"/>
  <c r="B131" i="268"/>
  <c r="O217" i="265"/>
  <c r="O218" i="265" s="1"/>
  <c r="W102" i="259"/>
  <c r="Q325" i="292"/>
  <c r="O147" i="313"/>
  <c r="O148" i="313" s="1"/>
  <c r="O149" i="313" s="1"/>
  <c r="O150" i="313" s="1"/>
  <c r="O151" i="313" s="1"/>
  <c r="O152" i="313" s="1"/>
  <c r="O153" i="313" s="1"/>
  <c r="O154" i="313" s="1"/>
  <c r="O155" i="313" s="1"/>
  <c r="O156" i="313" s="1"/>
  <c r="O157" i="313" s="1"/>
  <c r="O158" i="313" s="1"/>
  <c r="O159" i="313" s="1"/>
  <c r="O160" i="313" s="1"/>
  <c r="O161" i="313" s="1"/>
  <c r="O162" i="313" s="1"/>
  <c r="O163" i="313" s="1"/>
  <c r="O164" i="313" s="1"/>
  <c r="O165" i="313" s="1"/>
  <c r="O166" i="313" s="1"/>
  <c r="O167" i="313" s="1"/>
  <c r="O168" i="313" s="1"/>
  <c r="O169" i="313" s="1"/>
  <c r="O170" i="313" s="1"/>
  <c r="O171" i="313" s="1"/>
  <c r="O172" i="313" s="1"/>
  <c r="O173" i="313" s="1"/>
  <c r="O174" i="313" s="1"/>
  <c r="O175" i="313" s="1"/>
  <c r="O176" i="313" s="1"/>
  <c r="O177" i="313" s="1"/>
  <c r="O178" i="313" s="1"/>
  <c r="O179" i="313" s="1"/>
  <c r="O180" i="313" s="1"/>
  <c r="O182" i="313" s="1"/>
  <c r="O183" i="313" s="1"/>
  <c r="O184" i="313" s="1"/>
  <c r="O185" i="313" s="1"/>
  <c r="O186" i="313" s="1"/>
  <c r="O187" i="313" s="1"/>
  <c r="O188" i="313" s="1"/>
  <c r="O189" i="313" s="1"/>
  <c r="O190" i="313" s="1"/>
  <c r="O191" i="313" s="1"/>
  <c r="O192" i="313" s="1"/>
  <c r="O193" i="313" s="1"/>
  <c r="O194" i="313" s="1"/>
  <c r="O195" i="313" s="1"/>
  <c r="O196" i="313" s="1"/>
  <c r="O197" i="313" s="1"/>
  <c r="O198" i="313" s="1"/>
  <c r="O199" i="313" s="1"/>
  <c r="O200" i="313" s="1"/>
  <c r="O201" i="313" s="1"/>
  <c r="O202" i="313" s="1"/>
  <c r="O203" i="313" s="1"/>
  <c r="O204" i="313" s="1"/>
  <c r="O205" i="313" s="1"/>
  <c r="O206" i="313" s="1"/>
  <c r="O207" i="313" s="1"/>
  <c r="O208" i="313" s="1"/>
  <c r="O209" i="313" s="1"/>
  <c r="O210" i="313" s="1"/>
  <c r="O211" i="313" s="1"/>
  <c r="O212" i="313" s="1"/>
  <c r="O213" i="313" s="1"/>
  <c r="O214" i="313" s="1"/>
  <c r="O215" i="313" s="1"/>
  <c r="O216" i="313" s="1"/>
  <c r="O217" i="313" s="1"/>
  <c r="O218" i="313" s="1"/>
  <c r="O219" i="313" s="1"/>
  <c r="O220" i="313" s="1"/>
  <c r="O221" i="313" s="1"/>
  <c r="O222" i="313" s="1"/>
  <c r="O223" i="313" s="1"/>
  <c r="O224" i="313" s="1"/>
  <c r="O225" i="313" s="1"/>
  <c r="O226" i="313" s="1"/>
  <c r="O227" i="313" s="1"/>
  <c r="O228" i="313" s="1"/>
  <c r="O229" i="313" s="1"/>
  <c r="O230" i="313" s="1"/>
  <c r="O231" i="313" s="1"/>
  <c r="O232" i="313" s="1"/>
  <c r="O233" i="313" s="1"/>
  <c r="O234" i="313" s="1"/>
  <c r="O235" i="313" s="1"/>
  <c r="O236" i="313" s="1"/>
  <c r="O237" i="313" s="1"/>
  <c r="O238" i="313" s="1"/>
  <c r="O239" i="313" s="1"/>
  <c r="O240" i="313" s="1"/>
  <c r="C186" i="307"/>
  <c r="M158" i="319"/>
  <c r="C178" i="313"/>
  <c r="C179" i="313" s="1"/>
  <c r="Q157" i="304"/>
  <c r="U156" i="304"/>
  <c r="V134" i="301"/>
  <c r="R299" i="289"/>
  <c r="R300" i="289" s="1"/>
  <c r="N131" i="277"/>
  <c r="K134" i="316"/>
  <c r="L135" i="316"/>
  <c r="O130" i="316"/>
  <c r="I129" i="316"/>
  <c r="F129" i="316" s="1"/>
  <c r="N130" i="316"/>
  <c r="H129" i="316"/>
  <c r="E129" i="316" s="1"/>
  <c r="D139" i="316"/>
  <c r="M131" i="316"/>
  <c r="J130" i="316"/>
  <c r="G130" i="316" s="1"/>
  <c r="T129" i="316"/>
  <c r="C135" i="316"/>
  <c r="M131" i="313"/>
  <c r="J130" i="313"/>
  <c r="G130" i="313" s="1"/>
  <c r="L131" i="313"/>
  <c r="I130" i="313"/>
  <c r="F130" i="313" s="1"/>
  <c r="H130" i="313"/>
  <c r="E130" i="313" s="1"/>
  <c r="K131" i="313"/>
  <c r="T133" i="313"/>
  <c r="D134" i="313"/>
  <c r="L138" i="310"/>
  <c r="T129" i="310"/>
  <c r="O131" i="310"/>
  <c r="I130" i="310"/>
  <c r="F130" i="310" s="1"/>
  <c r="K132" i="310"/>
  <c r="D134" i="310"/>
  <c r="M131" i="310"/>
  <c r="J130" i="310"/>
  <c r="G130" i="310" s="1"/>
  <c r="L135" i="307"/>
  <c r="N131" i="307"/>
  <c r="H130" i="307"/>
  <c r="E130" i="307" s="1"/>
  <c r="O131" i="307"/>
  <c r="I130" i="307"/>
  <c r="F130" i="307" s="1"/>
  <c r="T133" i="307"/>
  <c r="D134" i="307"/>
  <c r="M132" i="307"/>
  <c r="J131" i="307"/>
  <c r="G131" i="307" s="1"/>
  <c r="K135" i="307"/>
  <c r="P172" i="289"/>
  <c r="D134" i="319"/>
  <c r="T133" i="319"/>
  <c r="H130" i="319"/>
  <c r="E130" i="319" s="1"/>
  <c r="K131" i="319"/>
  <c r="O130" i="319"/>
  <c r="I129" i="319"/>
  <c r="F129" i="319" s="1"/>
  <c r="L136" i="319"/>
  <c r="P130" i="319"/>
  <c r="J129" i="319"/>
  <c r="G129" i="319" s="1"/>
  <c r="D136" i="304"/>
  <c r="T135" i="304"/>
  <c r="K134" i="304"/>
  <c r="M134" i="304"/>
  <c r="P129" i="304"/>
  <c r="J128" i="304"/>
  <c r="G128" i="304" s="1"/>
  <c r="L135" i="304"/>
  <c r="O129" i="304"/>
  <c r="I128" i="304"/>
  <c r="F128" i="304" s="1"/>
  <c r="N129" i="304"/>
  <c r="H128" i="304"/>
  <c r="E128" i="304" s="1"/>
  <c r="V145" i="298"/>
  <c r="W135" i="301"/>
  <c r="N145" i="292"/>
  <c r="V148" i="292"/>
  <c r="W146" i="292"/>
  <c r="N139" i="289"/>
  <c r="O138" i="289"/>
  <c r="U139" i="289"/>
  <c r="N129" i="280"/>
  <c r="H128" i="280"/>
  <c r="E128" i="280" s="1"/>
  <c r="T90" i="259"/>
  <c r="N129" i="298"/>
  <c r="H128" i="298"/>
  <c r="E128" i="298" s="1"/>
  <c r="O129" i="280"/>
  <c r="I128" i="280"/>
  <c r="F128" i="280" s="1"/>
  <c r="Q148" i="298"/>
  <c r="U145" i="292"/>
  <c r="R149" i="292"/>
  <c r="O149" i="292" s="1"/>
  <c r="N132" i="277"/>
  <c r="P57" i="274"/>
  <c r="J56" i="274"/>
  <c r="G56" i="274" s="1"/>
  <c r="R146" i="298"/>
  <c r="Q135" i="301"/>
  <c r="S136" i="301"/>
  <c r="T129" i="277"/>
  <c r="U147" i="298"/>
  <c r="S147" i="292"/>
  <c r="P147" i="292" s="1"/>
  <c r="W172" i="289"/>
  <c r="N134" i="301"/>
  <c r="Q146" i="292"/>
  <c r="S173" i="289"/>
  <c r="P173" i="289" s="1"/>
  <c r="R139" i="289"/>
  <c r="S146" i="298"/>
  <c r="O132" i="277"/>
  <c r="P91" i="259"/>
  <c r="J90" i="259"/>
  <c r="G90" i="259" s="1"/>
  <c r="P146" i="277"/>
  <c r="N68" i="268"/>
  <c r="P129" i="286"/>
  <c r="J128" i="286"/>
  <c r="G128" i="286" s="1"/>
  <c r="R135" i="301"/>
  <c r="V135" i="301" s="1"/>
  <c r="V138" i="289"/>
  <c r="O91" i="262"/>
  <c r="I90" i="262"/>
  <c r="F90" i="262" s="1"/>
  <c r="Q140" i="289"/>
  <c r="P141" i="271"/>
  <c r="U134" i="301"/>
  <c r="P129" i="301"/>
  <c r="J128" i="301"/>
  <c r="G128" i="301" s="1"/>
  <c r="O57" i="274"/>
  <c r="I56" i="274"/>
  <c r="F56" i="274" s="1"/>
  <c r="H57" i="268"/>
  <c r="E57" i="268" s="1"/>
  <c r="K58" i="268"/>
  <c r="O129" i="286"/>
  <c r="I128" i="286"/>
  <c r="F128" i="286" s="1"/>
  <c r="L131" i="301"/>
  <c r="K130" i="301"/>
  <c r="H129" i="301"/>
  <c r="E129" i="301" s="1"/>
  <c r="T129" i="301"/>
  <c r="D130" i="301"/>
  <c r="C130" i="301"/>
  <c r="O129" i="301"/>
  <c r="I128" i="301"/>
  <c r="F128" i="301" s="1"/>
  <c r="M131" i="301"/>
  <c r="O129" i="298"/>
  <c r="I128" i="298"/>
  <c r="F128" i="298" s="1"/>
  <c r="K132" i="298"/>
  <c r="L131" i="298"/>
  <c r="D133" i="298"/>
  <c r="P129" i="298"/>
  <c r="J128" i="298"/>
  <c r="G128" i="298" s="1"/>
  <c r="M133" i="298"/>
  <c r="C130" i="298"/>
  <c r="T129" i="298"/>
  <c r="C131" i="292"/>
  <c r="D131" i="292"/>
  <c r="T130" i="292"/>
  <c r="I129" i="292"/>
  <c r="F129" i="292" s="1"/>
  <c r="L130" i="292"/>
  <c r="M130" i="292"/>
  <c r="J129" i="292"/>
  <c r="G129" i="292" s="1"/>
  <c r="K130" i="292"/>
  <c r="H129" i="292"/>
  <c r="E129" i="292" s="1"/>
  <c r="L130" i="289"/>
  <c r="I129" i="289"/>
  <c r="F129" i="289" s="1"/>
  <c r="J129" i="289"/>
  <c r="G129" i="289" s="1"/>
  <c r="M130" i="289"/>
  <c r="K130" i="289"/>
  <c r="H129" i="289"/>
  <c r="E129" i="289" s="1"/>
  <c r="D131" i="289"/>
  <c r="C130" i="289"/>
  <c r="M131" i="286"/>
  <c r="D130" i="286"/>
  <c r="T129" i="286"/>
  <c r="K131" i="286"/>
  <c r="L131" i="286"/>
  <c r="C130" i="286"/>
  <c r="N129" i="286"/>
  <c r="H128" i="286"/>
  <c r="E128" i="286" s="1"/>
  <c r="L133" i="283"/>
  <c r="M131" i="283"/>
  <c r="H129" i="283"/>
  <c r="E129" i="283" s="1"/>
  <c r="K130" i="283"/>
  <c r="O129" i="283"/>
  <c r="I128" i="283"/>
  <c r="F128" i="283" s="1"/>
  <c r="P129" i="283"/>
  <c r="J128" i="283"/>
  <c r="G128" i="283" s="1"/>
  <c r="C130" i="283"/>
  <c r="T129" i="283"/>
  <c r="D132" i="283"/>
  <c r="C132" i="280"/>
  <c r="P129" i="280"/>
  <c r="J128" i="280"/>
  <c r="G128" i="280" s="1"/>
  <c r="L131" i="280"/>
  <c r="M131" i="280"/>
  <c r="K131" i="280"/>
  <c r="T130" i="280"/>
  <c r="D131" i="280"/>
  <c r="C130" i="277"/>
  <c r="G130" i="277" s="1"/>
  <c r="E129" i="277"/>
  <c r="F129" i="277"/>
  <c r="K131" i="277"/>
  <c r="H130" i="277"/>
  <c r="M132" i="277"/>
  <c r="J131" i="277"/>
  <c r="D131" i="277"/>
  <c r="L131" i="277"/>
  <c r="I130" i="277"/>
  <c r="K59" i="274"/>
  <c r="D58" i="274"/>
  <c r="T57" i="274"/>
  <c r="M60" i="274"/>
  <c r="L65" i="274"/>
  <c r="N57" i="274"/>
  <c r="H56" i="274"/>
  <c r="E56" i="274" s="1"/>
  <c r="C58" i="274"/>
  <c r="K133" i="271"/>
  <c r="N129" i="271"/>
  <c r="H128" i="271"/>
  <c r="E128" i="271" s="1"/>
  <c r="T129" i="271"/>
  <c r="D130" i="271"/>
  <c r="O129" i="271"/>
  <c r="I128" i="271"/>
  <c r="F128" i="271" s="1"/>
  <c r="L133" i="271"/>
  <c r="M130" i="271"/>
  <c r="J129" i="271"/>
  <c r="G129" i="271" s="1"/>
  <c r="C133" i="271"/>
  <c r="C58" i="268"/>
  <c r="T57" i="268"/>
  <c r="D61" i="268"/>
  <c r="L60" i="268"/>
  <c r="P57" i="268"/>
  <c r="J56" i="268"/>
  <c r="G56" i="268" s="1"/>
  <c r="M61" i="268"/>
  <c r="O57" i="268"/>
  <c r="I56" i="268"/>
  <c r="F56" i="268" s="1"/>
  <c r="L131" i="265"/>
  <c r="K131" i="265"/>
  <c r="J128" i="265"/>
  <c r="G128" i="265" s="1"/>
  <c r="H128" i="265"/>
  <c r="E128" i="265" s="1"/>
  <c r="I128" i="265"/>
  <c r="F128" i="265" s="1"/>
  <c r="C133" i="265"/>
  <c r="M133" i="265"/>
  <c r="T132" i="265"/>
  <c r="D133" i="265"/>
  <c r="N91" i="262"/>
  <c r="H90" i="262"/>
  <c r="E90" i="262" s="1"/>
  <c r="C92" i="262"/>
  <c r="T91" i="262"/>
  <c r="D93" i="262"/>
  <c r="M94" i="262"/>
  <c r="M95" i="262" s="1"/>
  <c r="M96" i="262" s="1"/>
  <c r="M97" i="262" s="1"/>
  <c r="M98" i="262" s="1"/>
  <c r="K94" i="262"/>
  <c r="K95" i="262" s="1"/>
  <c r="K96" i="262" s="1"/>
  <c r="K97" i="262" s="1"/>
  <c r="K98" i="262" s="1"/>
  <c r="P92" i="262"/>
  <c r="J91" i="262"/>
  <c r="G91" i="262" s="1"/>
  <c r="I91" i="259"/>
  <c r="F91" i="259" s="1"/>
  <c r="D93" i="259"/>
  <c r="N91" i="259"/>
  <c r="H90" i="259"/>
  <c r="E90" i="259" s="1"/>
  <c r="V129" i="268" l="1"/>
  <c r="W114" i="262"/>
  <c r="V102" i="259"/>
  <c r="V103" i="259" s="1"/>
  <c r="S142" i="319"/>
  <c r="W142" i="319" s="1"/>
  <c r="W231" i="316"/>
  <c r="P230" i="316"/>
  <c r="P231" i="316" s="1"/>
  <c r="V231" i="316"/>
  <c r="U132" i="310"/>
  <c r="W133" i="310"/>
  <c r="N131" i="310"/>
  <c r="H130" i="310"/>
  <c r="E130" i="310" s="1"/>
  <c r="P132" i="310"/>
  <c r="V133" i="310"/>
  <c r="W145" i="307"/>
  <c r="V232" i="307"/>
  <c r="U144" i="307"/>
  <c r="W137" i="280"/>
  <c r="B132" i="268"/>
  <c r="N153" i="265"/>
  <c r="N154" i="265" s="1"/>
  <c r="P388" i="265"/>
  <c r="P389" i="265" s="1"/>
  <c r="U98" i="259"/>
  <c r="W103" i="259"/>
  <c r="O102" i="259"/>
  <c r="U157" i="304"/>
  <c r="N147" i="313"/>
  <c r="N148" i="313" s="1"/>
  <c r="C187" i="307"/>
  <c r="R301" i="289"/>
  <c r="C180" i="313"/>
  <c r="Q326" i="292"/>
  <c r="M159" i="319"/>
  <c r="P152" i="313"/>
  <c r="Q158" i="304"/>
  <c r="N131" i="316"/>
  <c r="H130" i="316"/>
  <c r="E130" i="316" s="1"/>
  <c r="C136" i="316"/>
  <c r="M132" i="316"/>
  <c r="J131" i="316"/>
  <c r="G131" i="316" s="1"/>
  <c r="T130" i="316"/>
  <c r="O131" i="316"/>
  <c r="I130" i="316"/>
  <c r="F130" i="316" s="1"/>
  <c r="L136" i="316"/>
  <c r="D140" i="316"/>
  <c r="K135" i="316"/>
  <c r="I131" i="313"/>
  <c r="F131" i="313" s="1"/>
  <c r="L132" i="313"/>
  <c r="M132" i="313"/>
  <c r="J131" i="313"/>
  <c r="G131" i="313" s="1"/>
  <c r="T134" i="313"/>
  <c r="D135" i="313"/>
  <c r="H131" i="313"/>
  <c r="E131" i="313" s="1"/>
  <c r="K132" i="313"/>
  <c r="M132" i="310"/>
  <c r="J131" i="310"/>
  <c r="G131" i="310" s="1"/>
  <c r="D135" i="310"/>
  <c r="O132" i="310"/>
  <c r="I131" i="310"/>
  <c r="F131" i="310" s="1"/>
  <c r="K133" i="310"/>
  <c r="T130" i="310"/>
  <c r="L139" i="310"/>
  <c r="O132" i="307"/>
  <c r="I131" i="307"/>
  <c r="F131" i="307" s="1"/>
  <c r="M133" i="307"/>
  <c r="J132" i="307"/>
  <c r="G132" i="307" s="1"/>
  <c r="N132" i="307"/>
  <c r="H131" i="307"/>
  <c r="E131" i="307" s="1"/>
  <c r="K136" i="307"/>
  <c r="L136" i="307"/>
  <c r="D135" i="307"/>
  <c r="T134" i="307"/>
  <c r="P131" i="319"/>
  <c r="J130" i="319"/>
  <c r="G130" i="319" s="1"/>
  <c r="L137" i="319"/>
  <c r="O131" i="319"/>
  <c r="I130" i="319"/>
  <c r="F130" i="319" s="1"/>
  <c r="K132" i="319"/>
  <c r="H131" i="319"/>
  <c r="E131" i="319" s="1"/>
  <c r="D135" i="319"/>
  <c r="T134" i="319"/>
  <c r="O130" i="304"/>
  <c r="I129" i="304"/>
  <c r="F129" i="304" s="1"/>
  <c r="L136" i="304"/>
  <c r="P130" i="304"/>
  <c r="J129" i="304"/>
  <c r="G129" i="304" s="1"/>
  <c r="M135" i="304"/>
  <c r="K135" i="304"/>
  <c r="N130" i="304"/>
  <c r="H129" i="304"/>
  <c r="E129" i="304" s="1"/>
  <c r="D137" i="304"/>
  <c r="T136" i="304"/>
  <c r="U135" i="301"/>
  <c r="V149" i="292"/>
  <c r="N146" i="292"/>
  <c r="P147" i="277"/>
  <c r="T92" i="262"/>
  <c r="W136" i="301"/>
  <c r="N140" i="289"/>
  <c r="V139" i="289"/>
  <c r="U140" i="289"/>
  <c r="W173" i="289"/>
  <c r="N130" i="280"/>
  <c r="H129" i="280"/>
  <c r="E129" i="280" s="1"/>
  <c r="O92" i="262"/>
  <c r="I91" i="262"/>
  <c r="F91" i="262" s="1"/>
  <c r="S147" i="298"/>
  <c r="P130" i="286"/>
  <c r="J129" i="286"/>
  <c r="G129" i="286" s="1"/>
  <c r="S148" i="292"/>
  <c r="R147" i="298"/>
  <c r="Q149" i="298"/>
  <c r="T91" i="259"/>
  <c r="U148" i="298"/>
  <c r="W147" i="292"/>
  <c r="Q147" i="292"/>
  <c r="S137" i="301"/>
  <c r="R136" i="301"/>
  <c r="P92" i="259"/>
  <c r="J91" i="259"/>
  <c r="G91" i="259" s="1"/>
  <c r="N133" i="277"/>
  <c r="O130" i="280"/>
  <c r="I129" i="280"/>
  <c r="F129" i="280" s="1"/>
  <c r="W146" i="298"/>
  <c r="Q136" i="301"/>
  <c r="P130" i="301"/>
  <c r="J129" i="301"/>
  <c r="G129" i="301" s="1"/>
  <c r="Q141" i="289"/>
  <c r="R140" i="289"/>
  <c r="S174" i="289"/>
  <c r="N130" i="298"/>
  <c r="H129" i="298"/>
  <c r="E129" i="298" s="1"/>
  <c r="P58" i="274"/>
  <c r="J57" i="274"/>
  <c r="G57" i="274" s="1"/>
  <c r="R150" i="292"/>
  <c r="N135" i="301"/>
  <c r="V146" i="298"/>
  <c r="U146" i="292"/>
  <c r="P142" i="271"/>
  <c r="N69" i="268"/>
  <c r="O139" i="289"/>
  <c r="O58" i="274"/>
  <c r="I57" i="274"/>
  <c r="F57" i="274" s="1"/>
  <c r="O130" i="286"/>
  <c r="I129" i="286"/>
  <c r="F129" i="286" s="1"/>
  <c r="H58" i="268"/>
  <c r="E58" i="268" s="1"/>
  <c r="K59" i="268"/>
  <c r="O130" i="301"/>
  <c r="I129" i="301"/>
  <c r="F129" i="301" s="1"/>
  <c r="C131" i="301"/>
  <c r="D131" i="301"/>
  <c r="T130" i="301"/>
  <c r="H130" i="301"/>
  <c r="E130" i="301" s="1"/>
  <c r="K131" i="301"/>
  <c r="L132" i="301"/>
  <c r="M132" i="301"/>
  <c r="P130" i="298"/>
  <c r="J129" i="298"/>
  <c r="G129" i="298" s="1"/>
  <c r="M134" i="298"/>
  <c r="D134" i="298"/>
  <c r="L132" i="298"/>
  <c r="K133" i="298"/>
  <c r="C131" i="298"/>
  <c r="T130" i="298"/>
  <c r="O130" i="298"/>
  <c r="I129" i="298"/>
  <c r="F129" i="298" s="1"/>
  <c r="K131" i="292"/>
  <c r="H130" i="292"/>
  <c r="E130" i="292" s="1"/>
  <c r="M131" i="292"/>
  <c r="J130" i="292"/>
  <c r="G130" i="292" s="1"/>
  <c r="I130" i="292"/>
  <c r="F130" i="292" s="1"/>
  <c r="L131" i="292"/>
  <c r="D132" i="292"/>
  <c r="T131" i="292"/>
  <c r="C132" i="292"/>
  <c r="C131" i="289"/>
  <c r="T131" i="289" s="1"/>
  <c r="D132" i="289"/>
  <c r="T130" i="289"/>
  <c r="H130" i="289"/>
  <c r="E130" i="289" s="1"/>
  <c r="K131" i="289"/>
  <c r="J130" i="289"/>
  <c r="G130" i="289" s="1"/>
  <c r="M131" i="289"/>
  <c r="I130" i="289"/>
  <c r="F130" i="289" s="1"/>
  <c r="L131" i="289"/>
  <c r="C131" i="286"/>
  <c r="L132" i="286"/>
  <c r="K132" i="286"/>
  <c r="T130" i="286"/>
  <c r="D131" i="286"/>
  <c r="M132" i="286"/>
  <c r="N130" i="286"/>
  <c r="H129" i="286"/>
  <c r="E129" i="286" s="1"/>
  <c r="C131" i="283"/>
  <c r="T130" i="283"/>
  <c r="P130" i="283"/>
  <c r="J129" i="283"/>
  <c r="G129" i="283" s="1"/>
  <c r="O130" i="283"/>
  <c r="I129" i="283"/>
  <c r="F129" i="283" s="1"/>
  <c r="H130" i="283"/>
  <c r="E130" i="283" s="1"/>
  <c r="K131" i="283"/>
  <c r="D133" i="283"/>
  <c r="M132" i="283"/>
  <c r="L134" i="283"/>
  <c r="K132" i="280"/>
  <c r="M132" i="280"/>
  <c r="L132" i="280"/>
  <c r="P130" i="280"/>
  <c r="J129" i="280"/>
  <c r="G129" i="280" s="1"/>
  <c r="T131" i="280"/>
  <c r="D132" i="280"/>
  <c r="C133" i="280"/>
  <c r="T130" i="277"/>
  <c r="I131" i="277"/>
  <c r="L132" i="277"/>
  <c r="D132" i="277"/>
  <c r="M133" i="277"/>
  <c r="J132" i="277"/>
  <c r="K132" i="277"/>
  <c r="H131" i="277"/>
  <c r="F130" i="277"/>
  <c r="E130" i="277"/>
  <c r="C131" i="277"/>
  <c r="L66" i="274"/>
  <c r="M61" i="274"/>
  <c r="C59" i="274"/>
  <c r="N58" i="274"/>
  <c r="H57" i="274"/>
  <c r="E57" i="274" s="1"/>
  <c r="D59" i="274"/>
  <c r="T58" i="274"/>
  <c r="K60" i="274"/>
  <c r="L134" i="271"/>
  <c r="O130" i="271"/>
  <c r="I129" i="271"/>
  <c r="F129" i="271" s="1"/>
  <c r="D131" i="271"/>
  <c r="T130" i="271"/>
  <c r="C134" i="271"/>
  <c r="N130" i="271"/>
  <c r="H129" i="271"/>
  <c r="E129" i="271" s="1"/>
  <c r="M131" i="271"/>
  <c r="J130" i="271"/>
  <c r="G130" i="271" s="1"/>
  <c r="K134" i="271"/>
  <c r="L61" i="268"/>
  <c r="D62" i="268"/>
  <c r="O58" i="268"/>
  <c r="I57" i="268"/>
  <c r="F57" i="268" s="1"/>
  <c r="M62" i="268"/>
  <c r="C59" i="268"/>
  <c r="T58" i="268"/>
  <c r="P58" i="268"/>
  <c r="J57" i="268"/>
  <c r="G57" i="268" s="1"/>
  <c r="C134" i="265"/>
  <c r="I129" i="265"/>
  <c r="F129" i="265" s="1"/>
  <c r="H129" i="265"/>
  <c r="E129" i="265" s="1"/>
  <c r="D134" i="265"/>
  <c r="T133" i="265"/>
  <c r="K132" i="265"/>
  <c r="M134" i="265"/>
  <c r="J129" i="265"/>
  <c r="G129" i="265" s="1"/>
  <c r="L132" i="265"/>
  <c r="D94" i="262"/>
  <c r="P93" i="262"/>
  <c r="J92" i="262"/>
  <c r="G92" i="262" s="1"/>
  <c r="C93" i="262"/>
  <c r="N92" i="262"/>
  <c r="H91" i="262"/>
  <c r="E91" i="262" s="1"/>
  <c r="N92" i="259"/>
  <c r="H91" i="259"/>
  <c r="E91" i="259" s="1"/>
  <c r="D94" i="259"/>
  <c r="I92" i="259"/>
  <c r="F92" i="259" s="1"/>
  <c r="W143" i="319" l="1"/>
  <c r="W146" i="307"/>
  <c r="V130" i="268"/>
  <c r="W115" i="262"/>
  <c r="S143" i="319"/>
  <c r="V232" i="316"/>
  <c r="W232" i="316"/>
  <c r="N132" i="310"/>
  <c r="H131" i="310"/>
  <c r="E131" i="310" s="1"/>
  <c r="W134" i="310"/>
  <c r="V134" i="310"/>
  <c r="U133" i="310"/>
  <c r="P133" i="310"/>
  <c r="V233" i="307"/>
  <c r="P145" i="307"/>
  <c r="U145" i="307"/>
  <c r="N134" i="283"/>
  <c r="N135" i="283" s="1"/>
  <c r="W138" i="280"/>
  <c r="B133" i="268"/>
  <c r="O219" i="265"/>
  <c r="O220" i="265" s="1"/>
  <c r="P390" i="265"/>
  <c r="N155" i="265"/>
  <c r="V104" i="259"/>
  <c r="W104" i="259"/>
  <c r="U99" i="259"/>
  <c r="O103" i="259"/>
  <c r="O104" i="259" s="1"/>
  <c r="R302" i="289"/>
  <c r="Q327" i="292"/>
  <c r="C188" i="307"/>
  <c r="C182" i="313"/>
  <c r="P153" i="313"/>
  <c r="M160" i="319"/>
  <c r="N149" i="313"/>
  <c r="Q159" i="304"/>
  <c r="U158" i="304"/>
  <c r="D141" i="316"/>
  <c r="T131" i="316"/>
  <c r="L137" i="316"/>
  <c r="C137" i="316"/>
  <c r="O132" i="316"/>
  <c r="I131" i="316"/>
  <c r="F131" i="316" s="1"/>
  <c r="M133" i="316"/>
  <c r="J132" i="316"/>
  <c r="G132" i="316" s="1"/>
  <c r="N132" i="316"/>
  <c r="H131" i="316"/>
  <c r="E131" i="316" s="1"/>
  <c r="K136" i="316"/>
  <c r="M133" i="313"/>
  <c r="J132" i="313"/>
  <c r="G132" i="313" s="1"/>
  <c r="I132" i="313"/>
  <c r="F132" i="313" s="1"/>
  <c r="L133" i="313"/>
  <c r="K133" i="313"/>
  <c r="H132" i="313"/>
  <c r="E132" i="313" s="1"/>
  <c r="T135" i="313"/>
  <c r="D136" i="313"/>
  <c r="T131" i="310"/>
  <c r="O133" i="310"/>
  <c r="I132" i="310"/>
  <c r="F132" i="310" s="1"/>
  <c r="K134" i="310"/>
  <c r="D136" i="310"/>
  <c r="L140" i="310"/>
  <c r="M133" i="310"/>
  <c r="J132" i="310"/>
  <c r="G132" i="310" s="1"/>
  <c r="T135" i="307"/>
  <c r="D136" i="307"/>
  <c r="N133" i="307"/>
  <c r="H132" i="307"/>
  <c r="E132" i="307" s="1"/>
  <c r="L137" i="307"/>
  <c r="M134" i="307"/>
  <c r="J133" i="307"/>
  <c r="G133" i="307" s="1"/>
  <c r="K137" i="307"/>
  <c r="O133" i="307"/>
  <c r="I132" i="307"/>
  <c r="F132" i="307" s="1"/>
  <c r="D136" i="319"/>
  <c r="T135" i="319"/>
  <c r="K133" i="319"/>
  <c r="H132" i="319"/>
  <c r="E132" i="319" s="1"/>
  <c r="O132" i="319"/>
  <c r="I131" i="319"/>
  <c r="F131" i="319" s="1"/>
  <c r="L138" i="319"/>
  <c r="P132" i="319"/>
  <c r="J131" i="319"/>
  <c r="G131" i="319" s="1"/>
  <c r="N131" i="304"/>
  <c r="H130" i="304"/>
  <c r="E130" i="304" s="1"/>
  <c r="K136" i="304"/>
  <c r="M136" i="304"/>
  <c r="P131" i="304"/>
  <c r="J130" i="304"/>
  <c r="G130" i="304" s="1"/>
  <c r="L137" i="304"/>
  <c r="D138" i="304"/>
  <c r="T137" i="304"/>
  <c r="O131" i="304"/>
  <c r="I130" i="304"/>
  <c r="F130" i="304" s="1"/>
  <c r="W137" i="301"/>
  <c r="U149" i="298"/>
  <c r="W174" i="289"/>
  <c r="U141" i="289"/>
  <c r="V140" i="289"/>
  <c r="P143" i="271"/>
  <c r="V147" i="298"/>
  <c r="W148" i="292"/>
  <c r="U147" i="292"/>
  <c r="O140" i="289"/>
  <c r="P174" i="289"/>
  <c r="N131" i="280"/>
  <c r="H130" i="280"/>
  <c r="E130" i="280" s="1"/>
  <c r="N70" i="268"/>
  <c r="Q137" i="301"/>
  <c r="N134" i="277"/>
  <c r="S149" i="292"/>
  <c r="P148" i="277"/>
  <c r="S148" i="298"/>
  <c r="R151" i="292"/>
  <c r="T92" i="259"/>
  <c r="P59" i="274"/>
  <c r="J58" i="274"/>
  <c r="G58" i="274" s="1"/>
  <c r="Q142" i="289"/>
  <c r="W147" i="298"/>
  <c r="R137" i="301"/>
  <c r="Q148" i="292"/>
  <c r="Q150" i="298"/>
  <c r="N141" i="289"/>
  <c r="V136" i="301"/>
  <c r="R141" i="289"/>
  <c r="N131" i="298"/>
  <c r="H130" i="298"/>
  <c r="E130" i="298" s="1"/>
  <c r="S175" i="289"/>
  <c r="P131" i="301"/>
  <c r="J130" i="301"/>
  <c r="G130" i="301" s="1"/>
  <c r="O93" i="262"/>
  <c r="I92" i="262"/>
  <c r="F92" i="262" s="1"/>
  <c r="N136" i="301"/>
  <c r="O150" i="292"/>
  <c r="O151" i="292" s="1"/>
  <c r="R148" i="298"/>
  <c r="P148" i="292"/>
  <c r="N147" i="292"/>
  <c r="O131" i="280"/>
  <c r="I130" i="280"/>
  <c r="F130" i="280" s="1"/>
  <c r="U136" i="301"/>
  <c r="V150" i="292"/>
  <c r="V151" i="292" s="1"/>
  <c r="P131" i="286"/>
  <c r="J130" i="286"/>
  <c r="G130" i="286" s="1"/>
  <c r="O133" i="277"/>
  <c r="P93" i="259"/>
  <c r="J92" i="259"/>
  <c r="G92" i="259" s="1"/>
  <c r="S138" i="301"/>
  <c r="K60" i="268"/>
  <c r="H59" i="268"/>
  <c r="E59" i="268" s="1"/>
  <c r="O131" i="286"/>
  <c r="I130" i="286"/>
  <c r="F130" i="286" s="1"/>
  <c r="O59" i="274"/>
  <c r="I58" i="274"/>
  <c r="F58" i="274" s="1"/>
  <c r="L133" i="301"/>
  <c r="H131" i="301"/>
  <c r="E131" i="301" s="1"/>
  <c r="K132" i="301"/>
  <c r="D132" i="301"/>
  <c r="T131" i="301"/>
  <c r="C132" i="301"/>
  <c r="M133" i="301"/>
  <c r="O131" i="301"/>
  <c r="I130" i="301"/>
  <c r="F130" i="301" s="1"/>
  <c r="K134" i="298"/>
  <c r="L133" i="298"/>
  <c r="O131" i="298"/>
  <c r="I130" i="298"/>
  <c r="F130" i="298" s="1"/>
  <c r="D135" i="298"/>
  <c r="M135" i="298"/>
  <c r="C132" i="298"/>
  <c r="T131" i="298"/>
  <c r="P131" i="298"/>
  <c r="J130" i="298"/>
  <c r="G130" i="298" s="1"/>
  <c r="C133" i="292"/>
  <c r="D133" i="292"/>
  <c r="T132" i="292"/>
  <c r="L132" i="292"/>
  <c r="I131" i="292"/>
  <c r="F131" i="292" s="1"/>
  <c r="M132" i="292"/>
  <c r="J131" i="292"/>
  <c r="G131" i="292" s="1"/>
  <c r="K132" i="292"/>
  <c r="H131" i="292"/>
  <c r="E131" i="292" s="1"/>
  <c r="J131" i="289"/>
  <c r="G131" i="289" s="1"/>
  <c r="M132" i="289"/>
  <c r="H131" i="289"/>
  <c r="E131" i="289" s="1"/>
  <c r="K132" i="289"/>
  <c r="D133" i="289"/>
  <c r="C132" i="289"/>
  <c r="I131" i="289"/>
  <c r="F131" i="289" s="1"/>
  <c r="L132" i="289"/>
  <c r="M133" i="286"/>
  <c r="T131" i="286"/>
  <c r="D132" i="286"/>
  <c r="K133" i="286"/>
  <c r="L133" i="286"/>
  <c r="C132" i="286"/>
  <c r="N131" i="286"/>
  <c r="H130" i="286"/>
  <c r="E130" i="286" s="1"/>
  <c r="K132" i="283"/>
  <c r="H131" i="283"/>
  <c r="E131" i="283" s="1"/>
  <c r="O131" i="283"/>
  <c r="I130" i="283"/>
  <c r="F130" i="283" s="1"/>
  <c r="L135" i="283"/>
  <c r="P131" i="283"/>
  <c r="J130" i="283"/>
  <c r="G130" i="283" s="1"/>
  <c r="M133" i="283"/>
  <c r="D134" i="283"/>
  <c r="C132" i="283"/>
  <c r="T131" i="283"/>
  <c r="T132" i="280"/>
  <c r="D133" i="280"/>
  <c r="P131" i="280"/>
  <c r="J130" i="280"/>
  <c r="G130" i="280" s="1"/>
  <c r="L133" i="280"/>
  <c r="M133" i="280"/>
  <c r="C134" i="280"/>
  <c r="K133" i="280"/>
  <c r="F131" i="277"/>
  <c r="C132" i="277"/>
  <c r="T132" i="277" s="1"/>
  <c r="E131" i="277"/>
  <c r="H132" i="277"/>
  <c r="K133" i="277"/>
  <c r="J133" i="277"/>
  <c r="M134" i="277"/>
  <c r="T131" i="277"/>
  <c r="D133" i="277"/>
  <c r="L133" i="277"/>
  <c r="I132" i="277"/>
  <c r="G131" i="277"/>
  <c r="T59" i="274"/>
  <c r="D60" i="274"/>
  <c r="N59" i="274"/>
  <c r="H58" i="274"/>
  <c r="E58" i="274" s="1"/>
  <c r="C60" i="274"/>
  <c r="M62" i="274"/>
  <c r="K61" i="274"/>
  <c r="L67" i="274"/>
  <c r="C135" i="271"/>
  <c r="K135" i="271"/>
  <c r="J131" i="271"/>
  <c r="G131" i="271" s="1"/>
  <c r="M132" i="271"/>
  <c r="O131" i="271"/>
  <c r="I130" i="271"/>
  <c r="F130" i="271" s="1"/>
  <c r="L135" i="271"/>
  <c r="D132" i="271"/>
  <c r="T131" i="271"/>
  <c r="N131" i="271"/>
  <c r="H130" i="271"/>
  <c r="E130" i="271" s="1"/>
  <c r="C60" i="268"/>
  <c r="T59" i="268"/>
  <c r="M63" i="268"/>
  <c r="O59" i="268"/>
  <c r="I58" i="268"/>
  <c r="F58" i="268" s="1"/>
  <c r="P59" i="268"/>
  <c r="J58" i="268"/>
  <c r="G58" i="268" s="1"/>
  <c r="D63" i="268"/>
  <c r="L62" i="268"/>
  <c r="K133" i="265"/>
  <c r="T134" i="265"/>
  <c r="D135" i="265"/>
  <c r="H130" i="265"/>
  <c r="E130" i="265" s="1"/>
  <c r="I130" i="265"/>
  <c r="F130" i="265" s="1"/>
  <c r="M135" i="265"/>
  <c r="C135" i="265"/>
  <c r="L133" i="265"/>
  <c r="J130" i="265"/>
  <c r="G130" i="265" s="1"/>
  <c r="P94" i="262"/>
  <c r="J93" i="262"/>
  <c r="G93" i="262" s="1"/>
  <c r="C94" i="262"/>
  <c r="T94" i="262" s="1"/>
  <c r="D95" i="262"/>
  <c r="N93" i="262"/>
  <c r="H92" i="262"/>
  <c r="E92" i="262" s="1"/>
  <c r="T93" i="262"/>
  <c r="I93" i="259"/>
  <c r="F93" i="259" s="1"/>
  <c r="D95" i="259"/>
  <c r="N93" i="259"/>
  <c r="H92" i="259"/>
  <c r="E92" i="259" s="1"/>
  <c r="U146" i="307" l="1"/>
  <c r="W139" i="280"/>
  <c r="V131" i="268"/>
  <c r="W116" i="262"/>
  <c r="S144" i="319"/>
  <c r="W144" i="319" s="1"/>
  <c r="W233" i="316"/>
  <c r="P232" i="316"/>
  <c r="P233" i="316" s="1"/>
  <c r="V233" i="316"/>
  <c r="P134" i="310"/>
  <c r="W135" i="310"/>
  <c r="U134" i="310"/>
  <c r="N133" i="310"/>
  <c r="H132" i="310"/>
  <c r="E132" i="310" s="1"/>
  <c r="V135" i="310"/>
  <c r="W147" i="307"/>
  <c r="V234" i="307"/>
  <c r="P146" i="307"/>
  <c r="U159" i="304"/>
  <c r="B134" i="268"/>
  <c r="O221" i="265"/>
  <c r="P391" i="265"/>
  <c r="U100" i="259"/>
  <c r="W105" i="259"/>
  <c r="V105" i="259"/>
  <c r="Q328" i="292"/>
  <c r="C183" i="313"/>
  <c r="R303" i="289"/>
  <c r="C189" i="307"/>
  <c r="N150" i="313"/>
  <c r="M161" i="319"/>
  <c r="P154" i="313"/>
  <c r="Q160" i="304"/>
  <c r="K137" i="316"/>
  <c r="L138" i="316"/>
  <c r="C138" i="316"/>
  <c r="M134" i="316"/>
  <c r="J133" i="316"/>
  <c r="G133" i="316" s="1"/>
  <c r="T132" i="316"/>
  <c r="N133" i="316"/>
  <c r="H132" i="316"/>
  <c r="E132" i="316" s="1"/>
  <c r="O133" i="316"/>
  <c r="I132" i="316"/>
  <c r="F132" i="316" s="1"/>
  <c r="D142" i="316"/>
  <c r="T136" i="313"/>
  <c r="D137" i="313"/>
  <c r="H133" i="313"/>
  <c r="E133" i="313" s="1"/>
  <c r="K134" i="313"/>
  <c r="L134" i="313"/>
  <c r="I133" i="313"/>
  <c r="F133" i="313" s="1"/>
  <c r="M134" i="313"/>
  <c r="J133" i="313"/>
  <c r="G133" i="313" s="1"/>
  <c r="M134" i="310"/>
  <c r="J133" i="310"/>
  <c r="G133" i="310" s="1"/>
  <c r="D137" i="310"/>
  <c r="K135" i="310"/>
  <c r="L141" i="310"/>
  <c r="O134" i="310"/>
  <c r="I133" i="310"/>
  <c r="F133" i="310" s="1"/>
  <c r="T132" i="310"/>
  <c r="K138" i="307"/>
  <c r="N134" i="307"/>
  <c r="H133" i="307"/>
  <c r="E133" i="307" s="1"/>
  <c r="T136" i="307"/>
  <c r="D137" i="307"/>
  <c r="L138" i="307"/>
  <c r="O134" i="307"/>
  <c r="I133" i="307"/>
  <c r="F133" i="307" s="1"/>
  <c r="M135" i="307"/>
  <c r="J134" i="307"/>
  <c r="G134" i="307" s="1"/>
  <c r="P133" i="319"/>
  <c r="J132" i="319"/>
  <c r="G132" i="319" s="1"/>
  <c r="L139" i="319"/>
  <c r="O133" i="319"/>
  <c r="I132" i="319"/>
  <c r="F132" i="319" s="1"/>
  <c r="H133" i="319"/>
  <c r="E133" i="319" s="1"/>
  <c r="K134" i="319"/>
  <c r="D137" i="319"/>
  <c r="T136" i="319"/>
  <c r="T138" i="304"/>
  <c r="D139" i="304"/>
  <c r="P132" i="304"/>
  <c r="J131" i="304"/>
  <c r="G131" i="304" s="1"/>
  <c r="M137" i="304"/>
  <c r="K137" i="304"/>
  <c r="O132" i="304"/>
  <c r="I131" i="304"/>
  <c r="F131" i="304" s="1"/>
  <c r="L138" i="304"/>
  <c r="N132" i="304"/>
  <c r="H131" i="304"/>
  <c r="E131" i="304" s="1"/>
  <c r="U137" i="301"/>
  <c r="W148" i="298"/>
  <c r="V148" i="298"/>
  <c r="V149" i="298" s="1"/>
  <c r="V150" i="298" s="1"/>
  <c r="N148" i="292"/>
  <c r="W149" i="292"/>
  <c r="P149" i="292"/>
  <c r="V141" i="289"/>
  <c r="P175" i="289"/>
  <c r="N137" i="301"/>
  <c r="V137" i="301"/>
  <c r="U148" i="292"/>
  <c r="N142" i="289"/>
  <c r="O141" i="289"/>
  <c r="N132" i="280"/>
  <c r="H131" i="280"/>
  <c r="E131" i="280" s="1"/>
  <c r="P149" i="277"/>
  <c r="O132" i="280"/>
  <c r="I131" i="280"/>
  <c r="F131" i="280" s="1"/>
  <c r="Q143" i="289"/>
  <c r="R152" i="292"/>
  <c r="V152" i="292" s="1"/>
  <c r="S150" i="292"/>
  <c r="Q151" i="298"/>
  <c r="P144" i="271"/>
  <c r="S176" i="289"/>
  <c r="U150" i="298"/>
  <c r="S139" i="301"/>
  <c r="N132" i="298"/>
  <c r="H131" i="298"/>
  <c r="E131" i="298" s="1"/>
  <c r="P60" i="274"/>
  <c r="J59" i="274"/>
  <c r="G59" i="274" s="1"/>
  <c r="P94" i="259"/>
  <c r="J93" i="259"/>
  <c r="G93" i="259" s="1"/>
  <c r="O134" i="277"/>
  <c r="Q149" i="292"/>
  <c r="N149" i="292" s="1"/>
  <c r="U142" i="289"/>
  <c r="S149" i="298"/>
  <c r="W138" i="301"/>
  <c r="W139" i="301" s="1"/>
  <c r="O94" i="262"/>
  <c r="I93" i="262"/>
  <c r="F93" i="262" s="1"/>
  <c r="W175" i="289"/>
  <c r="W176" i="289" s="1"/>
  <c r="R138" i="301"/>
  <c r="T93" i="259"/>
  <c r="Q138" i="301"/>
  <c r="P132" i="286"/>
  <c r="J131" i="286"/>
  <c r="G131" i="286" s="1"/>
  <c r="R151" i="298"/>
  <c r="N71" i="268"/>
  <c r="P132" i="301"/>
  <c r="J131" i="301"/>
  <c r="G131" i="301" s="1"/>
  <c r="R142" i="289"/>
  <c r="O60" i="274"/>
  <c r="I59" i="274"/>
  <c r="F59" i="274" s="1"/>
  <c r="O132" i="286"/>
  <c r="I131" i="286"/>
  <c r="F131" i="286" s="1"/>
  <c r="K61" i="268"/>
  <c r="H60" i="268"/>
  <c r="E60" i="268" s="1"/>
  <c r="M134" i="301"/>
  <c r="C133" i="301"/>
  <c r="T132" i="301"/>
  <c r="D133" i="301"/>
  <c r="L134" i="301"/>
  <c r="H132" i="301"/>
  <c r="E132" i="301" s="1"/>
  <c r="K133" i="301"/>
  <c r="O132" i="301"/>
  <c r="I131" i="301"/>
  <c r="F131" i="301" s="1"/>
  <c r="C133" i="298"/>
  <c r="T132" i="298"/>
  <c r="M136" i="298"/>
  <c r="D136" i="298"/>
  <c r="P132" i="298"/>
  <c r="J131" i="298"/>
  <c r="G131" i="298" s="1"/>
  <c r="O132" i="298"/>
  <c r="I131" i="298"/>
  <c r="F131" i="298" s="1"/>
  <c r="L134" i="298"/>
  <c r="K135" i="298"/>
  <c r="K133" i="292"/>
  <c r="H132" i="292"/>
  <c r="E132" i="292" s="1"/>
  <c r="J132" i="292"/>
  <c r="G132" i="292" s="1"/>
  <c r="M133" i="292"/>
  <c r="L133" i="292"/>
  <c r="I132" i="292"/>
  <c r="F132" i="292" s="1"/>
  <c r="T133" i="292"/>
  <c r="D134" i="292"/>
  <c r="C134" i="292"/>
  <c r="L133" i="289"/>
  <c r="I132" i="289"/>
  <c r="F132" i="289" s="1"/>
  <c r="C133" i="289"/>
  <c r="T133" i="289" s="1"/>
  <c r="T132" i="289"/>
  <c r="D134" i="289"/>
  <c r="H132" i="289"/>
  <c r="E132" i="289" s="1"/>
  <c r="K133" i="289"/>
  <c r="J132" i="289"/>
  <c r="G132" i="289" s="1"/>
  <c r="M133" i="289"/>
  <c r="C133" i="286"/>
  <c r="K134" i="286"/>
  <c r="D133" i="286"/>
  <c r="T132" i="286"/>
  <c r="L134" i="286"/>
  <c r="N132" i="286"/>
  <c r="H131" i="286"/>
  <c r="E131" i="286" s="1"/>
  <c r="M134" i="286"/>
  <c r="M134" i="283"/>
  <c r="P132" i="283"/>
  <c r="J131" i="283"/>
  <c r="G131" i="283" s="1"/>
  <c r="L136" i="283"/>
  <c r="C133" i="283"/>
  <c r="T132" i="283"/>
  <c r="O132" i="283"/>
  <c r="I131" i="283"/>
  <c r="F131" i="283" s="1"/>
  <c r="D135" i="283"/>
  <c r="K133" i="283"/>
  <c r="H132" i="283"/>
  <c r="E132" i="283" s="1"/>
  <c r="M134" i="280"/>
  <c r="L134" i="280"/>
  <c r="C135" i="280"/>
  <c r="P132" i="280"/>
  <c r="J131" i="280"/>
  <c r="G131" i="280" s="1"/>
  <c r="D134" i="280"/>
  <c r="T133" i="280"/>
  <c r="K134" i="280"/>
  <c r="G132" i="277"/>
  <c r="L134" i="277"/>
  <c r="I133" i="277"/>
  <c r="D134" i="277"/>
  <c r="J134" i="277"/>
  <c r="M135" i="277"/>
  <c r="H133" i="277"/>
  <c r="K134" i="277"/>
  <c r="F132" i="277"/>
  <c r="E132" i="277"/>
  <c r="C133" i="277"/>
  <c r="T133" i="277" s="1"/>
  <c r="M63" i="274"/>
  <c r="K62" i="274"/>
  <c r="C61" i="274"/>
  <c r="N60" i="274"/>
  <c r="H59" i="274"/>
  <c r="E59" i="274" s="1"/>
  <c r="T60" i="274"/>
  <c r="D61" i="274"/>
  <c r="L68" i="274"/>
  <c r="J132" i="271"/>
  <c r="G132" i="271" s="1"/>
  <c r="M133" i="271"/>
  <c r="L136" i="271"/>
  <c r="O132" i="271"/>
  <c r="I131" i="271"/>
  <c r="F131" i="271" s="1"/>
  <c r="N132" i="271"/>
  <c r="H131" i="271"/>
  <c r="E131" i="271" s="1"/>
  <c r="K136" i="271"/>
  <c r="T132" i="271"/>
  <c r="D133" i="271"/>
  <c r="C136" i="271"/>
  <c r="P60" i="268"/>
  <c r="J59" i="268"/>
  <c r="G59" i="268" s="1"/>
  <c r="O60" i="268"/>
  <c r="I59" i="268"/>
  <c r="F59" i="268" s="1"/>
  <c r="M64" i="268"/>
  <c r="L63" i="268"/>
  <c r="D64" i="268"/>
  <c r="C61" i="268"/>
  <c r="T60" i="268"/>
  <c r="M136" i="265"/>
  <c r="I131" i="265"/>
  <c r="F131" i="265" s="1"/>
  <c r="H131" i="265"/>
  <c r="E131" i="265" s="1"/>
  <c r="D136" i="265"/>
  <c r="T135" i="265"/>
  <c r="L134" i="265"/>
  <c r="J131" i="265"/>
  <c r="G131" i="265" s="1"/>
  <c r="C136" i="265"/>
  <c r="K134" i="265"/>
  <c r="N94" i="262"/>
  <c r="H93" i="262"/>
  <c r="E93" i="262" s="1"/>
  <c r="C95" i="262"/>
  <c r="P95" i="262"/>
  <c r="J94" i="262"/>
  <c r="G94" i="262" s="1"/>
  <c r="D96" i="262"/>
  <c r="D96" i="259"/>
  <c r="I94" i="259"/>
  <c r="F94" i="259" s="1"/>
  <c r="N94" i="259"/>
  <c r="H93" i="259"/>
  <c r="E93" i="259" s="1"/>
  <c r="W145" i="319" l="1"/>
  <c r="V151" i="298"/>
  <c r="W149" i="298"/>
  <c r="W150" i="298" s="1"/>
  <c r="V138" i="301"/>
  <c r="N72" i="268"/>
  <c r="V132" i="268"/>
  <c r="W117" i="262"/>
  <c r="S145" i="319"/>
  <c r="V234" i="316"/>
  <c r="W234" i="316"/>
  <c r="W136" i="310"/>
  <c r="P135" i="310"/>
  <c r="P136" i="310" s="1"/>
  <c r="V136" i="310"/>
  <c r="N134" i="310"/>
  <c r="H133" i="310"/>
  <c r="E133" i="310" s="1"/>
  <c r="U135" i="310"/>
  <c r="U147" i="307"/>
  <c r="W148" i="307"/>
  <c r="P147" i="307"/>
  <c r="P148" i="307" s="1"/>
  <c r="V235" i="307"/>
  <c r="N136" i="283"/>
  <c r="N137" i="283" s="1"/>
  <c r="W140" i="280"/>
  <c r="B135" i="268"/>
  <c r="O222" i="265"/>
  <c r="N156" i="265"/>
  <c r="R329" i="262"/>
  <c r="V106" i="259"/>
  <c r="O105" i="259"/>
  <c r="W106" i="259"/>
  <c r="U101" i="259"/>
  <c r="R304" i="289"/>
  <c r="Q329" i="292"/>
  <c r="C190" i="307"/>
  <c r="C184" i="313"/>
  <c r="P155" i="313"/>
  <c r="M162" i="319"/>
  <c r="N151" i="313"/>
  <c r="Q161" i="304"/>
  <c r="U160" i="304"/>
  <c r="N134" i="316"/>
  <c r="H133" i="316"/>
  <c r="E133" i="316" s="1"/>
  <c r="D143" i="316"/>
  <c r="T133" i="316"/>
  <c r="M135" i="316"/>
  <c r="J134" i="316"/>
  <c r="G134" i="316" s="1"/>
  <c r="O134" i="316"/>
  <c r="I133" i="316"/>
  <c r="F133" i="316" s="1"/>
  <c r="K138" i="316"/>
  <c r="C139" i="316"/>
  <c r="L139" i="316"/>
  <c r="T137" i="313"/>
  <c r="D138" i="313"/>
  <c r="I134" i="313"/>
  <c r="F134" i="313" s="1"/>
  <c r="L135" i="313"/>
  <c r="M135" i="313"/>
  <c r="J134" i="313"/>
  <c r="G134" i="313" s="1"/>
  <c r="K135" i="313"/>
  <c r="H134" i="313"/>
  <c r="E134" i="313" s="1"/>
  <c r="O135" i="310"/>
  <c r="I134" i="310"/>
  <c r="F134" i="310" s="1"/>
  <c r="K136" i="310"/>
  <c r="L142" i="310"/>
  <c r="D138" i="310"/>
  <c r="T133" i="310"/>
  <c r="M135" i="310"/>
  <c r="J134" i="310"/>
  <c r="G134" i="310" s="1"/>
  <c r="T137" i="307"/>
  <c r="D138" i="307"/>
  <c r="M136" i="307"/>
  <c r="J135" i="307"/>
  <c r="G135" i="307" s="1"/>
  <c r="O135" i="307"/>
  <c r="I134" i="307"/>
  <c r="F134" i="307" s="1"/>
  <c r="N135" i="307"/>
  <c r="H134" i="307"/>
  <c r="E134" i="307" s="1"/>
  <c r="L139" i="307"/>
  <c r="K139" i="307"/>
  <c r="P150" i="292"/>
  <c r="P176" i="289"/>
  <c r="D138" i="319"/>
  <c r="T137" i="319"/>
  <c r="H134" i="319"/>
  <c r="E134" i="319" s="1"/>
  <c r="K135" i="319"/>
  <c r="O134" i="319"/>
  <c r="I133" i="319"/>
  <c r="F133" i="319" s="1"/>
  <c r="L140" i="319"/>
  <c r="P134" i="319"/>
  <c r="J133" i="319"/>
  <c r="G133" i="319" s="1"/>
  <c r="L139" i="304"/>
  <c r="O133" i="304"/>
  <c r="I132" i="304"/>
  <c r="F132" i="304" s="1"/>
  <c r="K138" i="304"/>
  <c r="M138" i="304"/>
  <c r="P133" i="304"/>
  <c r="J132" i="304"/>
  <c r="G132" i="304" s="1"/>
  <c r="T139" i="304"/>
  <c r="D140" i="304"/>
  <c r="N133" i="304"/>
  <c r="H132" i="304"/>
  <c r="E132" i="304" s="1"/>
  <c r="U151" i="298"/>
  <c r="W150" i="292"/>
  <c r="O142" i="289"/>
  <c r="N143" i="289"/>
  <c r="U143" i="289"/>
  <c r="P150" i="277"/>
  <c r="P151" i="277" s="1"/>
  <c r="N138" i="301"/>
  <c r="N133" i="280"/>
  <c r="H132" i="280"/>
  <c r="E132" i="280" s="1"/>
  <c r="R139" i="301"/>
  <c r="V139" i="301" s="1"/>
  <c r="S151" i="298"/>
  <c r="W151" i="298" s="1"/>
  <c r="P133" i="301"/>
  <c r="J132" i="301"/>
  <c r="G132" i="301" s="1"/>
  <c r="P145" i="271"/>
  <c r="S151" i="292"/>
  <c r="N133" i="298"/>
  <c r="H132" i="298"/>
  <c r="E132" i="298" s="1"/>
  <c r="T94" i="259"/>
  <c r="O135" i="277"/>
  <c r="U138" i="301"/>
  <c r="R153" i="292"/>
  <c r="Q152" i="298"/>
  <c r="U152" i="298" s="1"/>
  <c r="P95" i="259"/>
  <c r="J94" i="259"/>
  <c r="G94" i="259" s="1"/>
  <c r="S140" i="301"/>
  <c r="S177" i="289"/>
  <c r="W177" i="289" s="1"/>
  <c r="O152" i="292"/>
  <c r="V142" i="289"/>
  <c r="N135" i="277"/>
  <c r="O95" i="262"/>
  <c r="I94" i="262"/>
  <c r="F94" i="262" s="1"/>
  <c r="Q144" i="289"/>
  <c r="O133" i="280"/>
  <c r="I132" i="280"/>
  <c r="F132" i="280" s="1"/>
  <c r="P133" i="286"/>
  <c r="J132" i="286"/>
  <c r="G132" i="286" s="1"/>
  <c r="Q139" i="301"/>
  <c r="Q150" i="292"/>
  <c r="R152" i="298"/>
  <c r="V152" i="298" s="1"/>
  <c r="U149" i="292"/>
  <c r="R143" i="289"/>
  <c r="P61" i="274"/>
  <c r="J60" i="274"/>
  <c r="G60" i="274" s="1"/>
  <c r="O61" i="274"/>
  <c r="I60" i="274"/>
  <c r="F60" i="274" s="1"/>
  <c r="H61" i="268"/>
  <c r="E61" i="268" s="1"/>
  <c r="K62" i="268"/>
  <c r="O133" i="286"/>
  <c r="I132" i="286"/>
  <c r="F132" i="286" s="1"/>
  <c r="K134" i="301"/>
  <c r="H133" i="301"/>
  <c r="E133" i="301" s="1"/>
  <c r="C134" i="301"/>
  <c r="D134" i="301"/>
  <c r="T133" i="301"/>
  <c r="L135" i="301"/>
  <c r="O133" i="301"/>
  <c r="I132" i="301"/>
  <c r="F132" i="301" s="1"/>
  <c r="M135" i="301"/>
  <c r="P133" i="298"/>
  <c r="J132" i="298"/>
  <c r="G132" i="298" s="1"/>
  <c r="D137" i="298"/>
  <c r="K136" i="298"/>
  <c r="M137" i="298"/>
  <c r="L135" i="298"/>
  <c r="C134" i="298"/>
  <c r="T133" i="298"/>
  <c r="O133" i="298"/>
  <c r="I132" i="298"/>
  <c r="F132" i="298" s="1"/>
  <c r="C135" i="292"/>
  <c r="D135" i="292"/>
  <c r="T134" i="292"/>
  <c r="L134" i="292"/>
  <c r="I133" i="292"/>
  <c r="F133" i="292" s="1"/>
  <c r="J133" i="292"/>
  <c r="G133" i="292" s="1"/>
  <c r="M134" i="292"/>
  <c r="H133" i="292"/>
  <c r="E133" i="292" s="1"/>
  <c r="K134" i="292"/>
  <c r="H133" i="289"/>
  <c r="E133" i="289" s="1"/>
  <c r="K134" i="289"/>
  <c r="D135" i="289"/>
  <c r="C134" i="289"/>
  <c r="M134" i="289"/>
  <c r="J133" i="289"/>
  <c r="G133" i="289" s="1"/>
  <c r="L134" i="289"/>
  <c r="I133" i="289"/>
  <c r="F133" i="289" s="1"/>
  <c r="N133" i="286"/>
  <c r="H132" i="286"/>
  <c r="E132" i="286" s="1"/>
  <c r="L135" i="286"/>
  <c r="K135" i="286"/>
  <c r="T133" i="286"/>
  <c r="D134" i="286"/>
  <c r="M135" i="286"/>
  <c r="C134" i="286"/>
  <c r="C134" i="283"/>
  <c r="T133" i="283"/>
  <c r="O133" i="283"/>
  <c r="I132" i="283"/>
  <c r="F132" i="283" s="1"/>
  <c r="L137" i="283"/>
  <c r="H133" i="283"/>
  <c r="E133" i="283" s="1"/>
  <c r="K134" i="283"/>
  <c r="P133" i="283"/>
  <c r="J132" i="283"/>
  <c r="G132" i="283" s="1"/>
  <c r="D136" i="283"/>
  <c r="M135" i="283"/>
  <c r="P133" i="280"/>
  <c r="J132" i="280"/>
  <c r="G132" i="280" s="1"/>
  <c r="D135" i="280"/>
  <c r="T134" i="280"/>
  <c r="C136" i="280"/>
  <c r="L135" i="280"/>
  <c r="K135" i="280"/>
  <c r="M135" i="280"/>
  <c r="H134" i="277"/>
  <c r="K135" i="277"/>
  <c r="J135" i="277"/>
  <c r="M136" i="277"/>
  <c r="G133" i="277"/>
  <c r="D135" i="277"/>
  <c r="F133" i="277"/>
  <c r="C134" i="277"/>
  <c r="E133" i="277"/>
  <c r="L135" i="277"/>
  <c r="I134" i="277"/>
  <c r="N61" i="274"/>
  <c r="H60" i="274"/>
  <c r="E60" i="274" s="1"/>
  <c r="C62" i="274"/>
  <c r="D62" i="274"/>
  <c r="T61" i="274"/>
  <c r="K63" i="274"/>
  <c r="L69" i="274"/>
  <c r="M64" i="274"/>
  <c r="K137" i="271"/>
  <c r="N133" i="271"/>
  <c r="H132" i="271"/>
  <c r="E132" i="271" s="1"/>
  <c r="O133" i="271"/>
  <c r="I132" i="271"/>
  <c r="F132" i="271" s="1"/>
  <c r="L137" i="271"/>
  <c r="J133" i="271"/>
  <c r="G133" i="271" s="1"/>
  <c r="M134" i="271"/>
  <c r="C137" i="271"/>
  <c r="D134" i="271"/>
  <c r="T133" i="271"/>
  <c r="L64" i="268"/>
  <c r="M65" i="268"/>
  <c r="D65" i="268"/>
  <c r="O61" i="268"/>
  <c r="I60" i="268"/>
  <c r="F60" i="268" s="1"/>
  <c r="C62" i="268"/>
  <c r="T61" i="268"/>
  <c r="P61" i="268"/>
  <c r="J60" i="268"/>
  <c r="G60" i="268" s="1"/>
  <c r="J132" i="265"/>
  <c r="G132" i="265" s="1"/>
  <c r="L135" i="265"/>
  <c r="T136" i="265"/>
  <c r="D137" i="265"/>
  <c r="C137" i="265"/>
  <c r="K135" i="265"/>
  <c r="I132" i="265"/>
  <c r="F132" i="265" s="1"/>
  <c r="H132" i="265"/>
  <c r="E132" i="265" s="1"/>
  <c r="M137" i="265"/>
  <c r="P96" i="262"/>
  <c r="J95" i="262"/>
  <c r="G95" i="262" s="1"/>
  <c r="L99" i="262"/>
  <c r="C96" i="262"/>
  <c r="T96" i="262" s="1"/>
  <c r="D97" i="262"/>
  <c r="T95" i="262"/>
  <c r="N95" i="262"/>
  <c r="H94" i="262"/>
  <c r="E94" i="262" s="1"/>
  <c r="N95" i="259"/>
  <c r="H94" i="259"/>
  <c r="E94" i="259" s="1"/>
  <c r="I95" i="259"/>
  <c r="F95" i="259" s="1"/>
  <c r="D97" i="259"/>
  <c r="U161" i="304" l="1"/>
  <c r="W146" i="319"/>
  <c r="W141" i="280"/>
  <c r="N73" i="268"/>
  <c r="V133" i="268"/>
  <c r="W118" i="262"/>
  <c r="R330" i="262"/>
  <c r="V329" i="262"/>
  <c r="U102" i="259"/>
  <c r="O106" i="259"/>
  <c r="S146" i="319"/>
  <c r="W235" i="316"/>
  <c r="P234" i="316"/>
  <c r="P235" i="316" s="1"/>
  <c r="V235" i="316"/>
  <c r="V137" i="310"/>
  <c r="U136" i="310"/>
  <c r="P137" i="310"/>
  <c r="N135" i="310"/>
  <c r="H134" i="310"/>
  <c r="E134" i="310" s="1"/>
  <c r="W149" i="307"/>
  <c r="U148" i="307"/>
  <c r="V236" i="307"/>
  <c r="B136" i="268"/>
  <c r="N157" i="265"/>
  <c r="P392" i="265"/>
  <c r="P393" i="265" s="1"/>
  <c r="W107" i="259"/>
  <c r="V107" i="259"/>
  <c r="R305" i="289"/>
  <c r="Q330" i="292"/>
  <c r="N152" i="313"/>
  <c r="C185" i="313"/>
  <c r="C191" i="307"/>
  <c r="M163" i="319"/>
  <c r="P156" i="313"/>
  <c r="Q162" i="304"/>
  <c r="L140" i="316"/>
  <c r="T134" i="316"/>
  <c r="D144" i="316"/>
  <c r="N135" i="316"/>
  <c r="H134" i="316"/>
  <c r="E134" i="316" s="1"/>
  <c r="K139" i="316"/>
  <c r="C140" i="316"/>
  <c r="O135" i="316"/>
  <c r="I134" i="316"/>
  <c r="F134" i="316" s="1"/>
  <c r="M136" i="316"/>
  <c r="J135" i="316"/>
  <c r="G135" i="316" s="1"/>
  <c r="K136" i="313"/>
  <c r="H135" i="313"/>
  <c r="E135" i="313" s="1"/>
  <c r="M136" i="313"/>
  <c r="J135" i="313"/>
  <c r="G135" i="313" s="1"/>
  <c r="L136" i="313"/>
  <c r="I135" i="313"/>
  <c r="F135" i="313" s="1"/>
  <c r="D139" i="313"/>
  <c r="T138" i="313"/>
  <c r="M136" i="310"/>
  <c r="J135" i="310"/>
  <c r="G135" i="310" s="1"/>
  <c r="T134" i="310"/>
  <c r="L143" i="310"/>
  <c r="K137" i="310"/>
  <c r="O136" i="310"/>
  <c r="I135" i="310"/>
  <c r="F135" i="310" s="1"/>
  <c r="D139" i="310"/>
  <c r="M137" i="307"/>
  <c r="J136" i="307"/>
  <c r="G136" i="307" s="1"/>
  <c r="L140" i="307"/>
  <c r="D139" i="307"/>
  <c r="T138" i="307"/>
  <c r="N136" i="307"/>
  <c r="H135" i="307"/>
  <c r="E135" i="307" s="1"/>
  <c r="K140" i="307"/>
  <c r="O136" i="307"/>
  <c r="I135" i="307"/>
  <c r="F135" i="307" s="1"/>
  <c r="W151" i="292"/>
  <c r="P135" i="319"/>
  <c r="J134" i="319"/>
  <c r="G134" i="319" s="1"/>
  <c r="L141" i="319"/>
  <c r="O135" i="319"/>
  <c r="I134" i="319"/>
  <c r="F134" i="319" s="1"/>
  <c r="H135" i="319"/>
  <c r="E135" i="319" s="1"/>
  <c r="K136" i="319"/>
  <c r="D139" i="319"/>
  <c r="T138" i="319"/>
  <c r="D141" i="304"/>
  <c r="T140" i="304"/>
  <c r="P134" i="304"/>
  <c r="J133" i="304"/>
  <c r="G133" i="304" s="1"/>
  <c r="M139" i="304"/>
  <c r="K139" i="304"/>
  <c r="O134" i="304"/>
  <c r="I133" i="304"/>
  <c r="F133" i="304" s="1"/>
  <c r="L140" i="304"/>
  <c r="N134" i="304"/>
  <c r="H133" i="304"/>
  <c r="E133" i="304" s="1"/>
  <c r="P151" i="292"/>
  <c r="U150" i="292"/>
  <c r="P177" i="289"/>
  <c r="U139" i="301"/>
  <c r="V143" i="289"/>
  <c r="N134" i="280"/>
  <c r="H133" i="280"/>
  <c r="E133" i="280" s="1"/>
  <c r="O136" i="277"/>
  <c r="P146" i="271"/>
  <c r="Q151" i="292"/>
  <c r="S152" i="292"/>
  <c r="O134" i="280"/>
  <c r="I133" i="280"/>
  <c r="F133" i="280" s="1"/>
  <c r="S141" i="301"/>
  <c r="R154" i="292"/>
  <c r="Q145" i="289"/>
  <c r="N134" i="298"/>
  <c r="H133" i="298"/>
  <c r="E133" i="298" s="1"/>
  <c r="N144" i="289"/>
  <c r="R153" i="298"/>
  <c r="P134" i="301"/>
  <c r="J133" i="301"/>
  <c r="G133" i="301" s="1"/>
  <c r="S152" i="298"/>
  <c r="Q140" i="301"/>
  <c r="O153" i="292"/>
  <c r="T95" i="259"/>
  <c r="V153" i="292"/>
  <c r="N150" i="292"/>
  <c r="U144" i="289"/>
  <c r="N139" i="301"/>
  <c r="P62" i="274"/>
  <c r="J61" i="274"/>
  <c r="G61" i="274" s="1"/>
  <c r="R144" i="289"/>
  <c r="N136" i="277"/>
  <c r="W140" i="301"/>
  <c r="Q153" i="298"/>
  <c r="U153" i="298" s="1"/>
  <c r="O143" i="289"/>
  <c r="P96" i="259"/>
  <c r="J95" i="259"/>
  <c r="G95" i="259" s="1"/>
  <c r="P134" i="286"/>
  <c r="J133" i="286"/>
  <c r="G133" i="286" s="1"/>
  <c r="R140" i="301"/>
  <c r="O96" i="262"/>
  <c r="I95" i="262"/>
  <c r="F95" i="262" s="1"/>
  <c r="S178" i="289"/>
  <c r="O134" i="286"/>
  <c r="I133" i="286"/>
  <c r="F133" i="286" s="1"/>
  <c r="K63" i="268"/>
  <c r="H62" i="268"/>
  <c r="E62" i="268" s="1"/>
  <c r="O62" i="274"/>
  <c r="I61" i="274"/>
  <c r="F61" i="274" s="1"/>
  <c r="O134" i="301"/>
  <c r="I133" i="301"/>
  <c r="F133" i="301" s="1"/>
  <c r="L136" i="301"/>
  <c r="T134" i="301"/>
  <c r="D135" i="301"/>
  <c r="C135" i="301"/>
  <c r="M136" i="301"/>
  <c r="K135" i="301"/>
  <c r="H134" i="301"/>
  <c r="E134" i="301" s="1"/>
  <c r="M138" i="298"/>
  <c r="L136" i="298"/>
  <c r="O134" i="298"/>
  <c r="I133" i="298"/>
  <c r="F133" i="298" s="1"/>
  <c r="K137" i="298"/>
  <c r="D138" i="298"/>
  <c r="C135" i="298"/>
  <c r="T134" i="298"/>
  <c r="P134" i="298"/>
  <c r="J133" i="298"/>
  <c r="G133" i="298" s="1"/>
  <c r="K135" i="292"/>
  <c r="H134" i="292"/>
  <c r="E134" i="292" s="1"/>
  <c r="M135" i="292"/>
  <c r="J134" i="292"/>
  <c r="G134" i="292" s="1"/>
  <c r="L135" i="292"/>
  <c r="I134" i="292"/>
  <c r="F134" i="292" s="1"/>
  <c r="D136" i="292"/>
  <c r="T135" i="292"/>
  <c r="C136" i="292"/>
  <c r="I134" i="289"/>
  <c r="F134" i="289" s="1"/>
  <c r="L135" i="289"/>
  <c r="J134" i="289"/>
  <c r="G134" i="289" s="1"/>
  <c r="M135" i="289"/>
  <c r="C135" i="289"/>
  <c r="T135" i="289" s="1"/>
  <c r="D136" i="289"/>
  <c r="H134" i="289"/>
  <c r="E134" i="289" s="1"/>
  <c r="K135" i="289"/>
  <c r="T134" i="289"/>
  <c r="C135" i="286"/>
  <c r="M136" i="286"/>
  <c r="T134" i="286"/>
  <c r="D135" i="286"/>
  <c r="K136" i="286"/>
  <c r="L136" i="286"/>
  <c r="N134" i="286"/>
  <c r="H133" i="286"/>
  <c r="E133" i="286" s="1"/>
  <c r="P134" i="283"/>
  <c r="J133" i="283"/>
  <c r="G133" i="283" s="1"/>
  <c r="L138" i="283"/>
  <c r="M136" i="283"/>
  <c r="O134" i="283"/>
  <c r="I133" i="283"/>
  <c r="F133" i="283" s="1"/>
  <c r="C135" i="283"/>
  <c r="T134" i="283"/>
  <c r="H134" i="283"/>
  <c r="E134" i="283" s="1"/>
  <c r="K135" i="283"/>
  <c r="D137" i="283"/>
  <c r="L136" i="280"/>
  <c r="C137" i="280"/>
  <c r="D136" i="280"/>
  <c r="T135" i="280"/>
  <c r="M136" i="280"/>
  <c r="P134" i="280"/>
  <c r="J133" i="280"/>
  <c r="G133" i="280" s="1"/>
  <c r="K136" i="280"/>
  <c r="L136" i="277"/>
  <c r="I135" i="277"/>
  <c r="E134" i="277"/>
  <c r="C135" i="277"/>
  <c r="G135" i="277" s="1"/>
  <c r="F134" i="277"/>
  <c r="D136" i="277"/>
  <c r="G134" i="277"/>
  <c r="T134" i="277"/>
  <c r="K136" i="277"/>
  <c r="H135" i="277"/>
  <c r="M137" i="277"/>
  <c r="J136" i="277"/>
  <c r="L70" i="274"/>
  <c r="K64" i="274"/>
  <c r="C63" i="274"/>
  <c r="M65" i="274"/>
  <c r="T62" i="274"/>
  <c r="D63" i="274"/>
  <c r="N62" i="274"/>
  <c r="H61" i="274"/>
  <c r="E61" i="274" s="1"/>
  <c r="C138" i="271"/>
  <c r="L138" i="271"/>
  <c r="M135" i="271"/>
  <c r="J134" i="271"/>
  <c r="G134" i="271" s="1"/>
  <c r="T134" i="271"/>
  <c r="D135" i="271"/>
  <c r="N134" i="271"/>
  <c r="H133" i="271"/>
  <c r="E133" i="271" s="1"/>
  <c r="K138" i="271"/>
  <c r="O134" i="271"/>
  <c r="I133" i="271"/>
  <c r="F133" i="271" s="1"/>
  <c r="D66" i="268"/>
  <c r="P62" i="268"/>
  <c r="J61" i="268"/>
  <c r="G61" i="268" s="1"/>
  <c r="M66" i="268"/>
  <c r="C63" i="268"/>
  <c r="T62" i="268"/>
  <c r="O62" i="268"/>
  <c r="I61" i="268"/>
  <c r="F61" i="268" s="1"/>
  <c r="L65" i="268"/>
  <c r="C138" i="265"/>
  <c r="M138" i="265"/>
  <c r="D138" i="265"/>
  <c r="T137" i="265"/>
  <c r="H133" i="265"/>
  <c r="E133" i="265" s="1"/>
  <c r="L136" i="265"/>
  <c r="K136" i="265"/>
  <c r="I133" i="265"/>
  <c r="F133" i="265" s="1"/>
  <c r="J133" i="265"/>
  <c r="G133" i="265" s="1"/>
  <c r="C97" i="262"/>
  <c r="M99" i="262"/>
  <c r="N96" i="262"/>
  <c r="H95" i="262"/>
  <c r="E95" i="262" s="1"/>
  <c r="L100" i="262"/>
  <c r="K99" i="262"/>
  <c r="D98" i="262"/>
  <c r="P97" i="262"/>
  <c r="J96" i="262"/>
  <c r="G96" i="262" s="1"/>
  <c r="D98" i="259"/>
  <c r="I96" i="259"/>
  <c r="F96" i="259" s="1"/>
  <c r="N96" i="259"/>
  <c r="H95" i="259"/>
  <c r="E95" i="259" s="1"/>
  <c r="W137" i="310" l="1"/>
  <c r="V134" i="268"/>
  <c r="W119" i="262"/>
  <c r="V330" i="262"/>
  <c r="V331" i="262" s="1"/>
  <c r="S147" i="319"/>
  <c r="W147" i="319" s="1"/>
  <c r="V236" i="316"/>
  <c r="W236" i="316"/>
  <c r="V138" i="310"/>
  <c r="N136" i="310"/>
  <c r="H135" i="310"/>
  <c r="E135" i="310" s="1"/>
  <c r="P138" i="310"/>
  <c r="U137" i="310"/>
  <c r="V237" i="307"/>
  <c r="U149" i="307"/>
  <c r="W150" i="307"/>
  <c r="P149" i="307"/>
  <c r="W152" i="292"/>
  <c r="N138" i="283"/>
  <c r="N139" i="283" s="1"/>
  <c r="W142" i="280"/>
  <c r="B137" i="268"/>
  <c r="O223" i="265"/>
  <c r="O224" i="265" s="1"/>
  <c r="P394" i="265"/>
  <c r="N158" i="265"/>
  <c r="N159" i="265" s="1"/>
  <c r="V108" i="259"/>
  <c r="O107" i="259"/>
  <c r="W108" i="259"/>
  <c r="U103" i="259"/>
  <c r="P157" i="313"/>
  <c r="Q331" i="292"/>
  <c r="U151" i="292"/>
  <c r="C192" i="307"/>
  <c r="R306" i="289"/>
  <c r="C186" i="313"/>
  <c r="M164" i="319"/>
  <c r="N153" i="313"/>
  <c r="N154" i="313" s="1"/>
  <c r="Q163" i="304"/>
  <c r="U162" i="304"/>
  <c r="N136" i="316"/>
  <c r="H135" i="316"/>
  <c r="E135" i="316" s="1"/>
  <c r="M137" i="316"/>
  <c r="J136" i="316"/>
  <c r="G136" i="316" s="1"/>
  <c r="L141" i="316"/>
  <c r="C141" i="316"/>
  <c r="D145" i="316"/>
  <c r="K140" i="316"/>
  <c r="O136" i="316"/>
  <c r="I135" i="316"/>
  <c r="F135" i="316" s="1"/>
  <c r="T135" i="316"/>
  <c r="L137" i="313"/>
  <c r="I136" i="313"/>
  <c r="F136" i="313" s="1"/>
  <c r="T139" i="313"/>
  <c r="D140" i="313"/>
  <c r="M137" i="313"/>
  <c r="J136" i="313"/>
  <c r="G136" i="313" s="1"/>
  <c r="K137" i="313"/>
  <c r="H136" i="313"/>
  <c r="E136" i="313" s="1"/>
  <c r="K138" i="310"/>
  <c r="L144" i="310"/>
  <c r="D140" i="310"/>
  <c r="T135" i="310"/>
  <c r="O137" i="310"/>
  <c r="I136" i="310"/>
  <c r="F136" i="310" s="1"/>
  <c r="M137" i="310"/>
  <c r="J136" i="310"/>
  <c r="G136" i="310" s="1"/>
  <c r="K141" i="307"/>
  <c r="L141" i="307"/>
  <c r="N137" i="307"/>
  <c r="H136" i="307"/>
  <c r="E136" i="307" s="1"/>
  <c r="D140" i="307"/>
  <c r="T139" i="307"/>
  <c r="O137" i="307"/>
  <c r="I136" i="307"/>
  <c r="F136" i="307" s="1"/>
  <c r="M138" i="307"/>
  <c r="J137" i="307"/>
  <c r="G137" i="307" s="1"/>
  <c r="D140" i="319"/>
  <c r="T139" i="319"/>
  <c r="H136" i="319"/>
  <c r="E136" i="319" s="1"/>
  <c r="K137" i="319"/>
  <c r="O136" i="319"/>
  <c r="I135" i="319"/>
  <c r="F135" i="319" s="1"/>
  <c r="L142" i="319"/>
  <c r="P136" i="319"/>
  <c r="J135" i="319"/>
  <c r="G135" i="319" s="1"/>
  <c r="L141" i="304"/>
  <c r="O135" i="304"/>
  <c r="I134" i="304"/>
  <c r="F134" i="304" s="1"/>
  <c r="K140" i="304"/>
  <c r="M140" i="304"/>
  <c r="P135" i="304"/>
  <c r="J134" i="304"/>
  <c r="G134" i="304" s="1"/>
  <c r="N135" i="304"/>
  <c r="H134" i="304"/>
  <c r="E134" i="304" s="1"/>
  <c r="D142" i="304"/>
  <c r="T141" i="304"/>
  <c r="W141" i="301"/>
  <c r="N140" i="301"/>
  <c r="P152" i="292"/>
  <c r="V144" i="289"/>
  <c r="O137" i="277"/>
  <c r="N151" i="292"/>
  <c r="O154" i="292"/>
  <c r="V154" i="292"/>
  <c r="U145" i="289"/>
  <c r="N145" i="289"/>
  <c r="N135" i="280"/>
  <c r="H134" i="280"/>
  <c r="E134" i="280" s="1"/>
  <c r="N137" i="277"/>
  <c r="P147" i="271"/>
  <c r="O135" i="280"/>
  <c r="I134" i="280"/>
  <c r="F134" i="280" s="1"/>
  <c r="Q141" i="301"/>
  <c r="R154" i="298"/>
  <c r="Q146" i="289"/>
  <c r="Q152" i="292"/>
  <c r="U152" i="292" s="1"/>
  <c r="R141" i="301"/>
  <c r="S153" i="292"/>
  <c r="U140" i="301"/>
  <c r="S142" i="301"/>
  <c r="O144" i="289"/>
  <c r="Q154" i="298"/>
  <c r="U154" i="298" s="1"/>
  <c r="N74" i="268"/>
  <c r="P135" i="286"/>
  <c r="J134" i="286"/>
  <c r="G134" i="286" s="1"/>
  <c r="P97" i="259"/>
  <c r="J96" i="259"/>
  <c r="G96" i="259" s="1"/>
  <c r="P152" i="277"/>
  <c r="S179" i="289"/>
  <c r="S153" i="298"/>
  <c r="R145" i="289"/>
  <c r="N135" i="298"/>
  <c r="H134" i="298"/>
  <c r="E134" i="298" s="1"/>
  <c r="W152" i="298"/>
  <c r="P135" i="301"/>
  <c r="J134" i="301"/>
  <c r="G134" i="301" s="1"/>
  <c r="P178" i="289"/>
  <c r="R155" i="292"/>
  <c r="W178" i="289"/>
  <c r="V153" i="298"/>
  <c r="O97" i="262"/>
  <c r="I96" i="262"/>
  <c r="F96" i="262" s="1"/>
  <c r="P63" i="274"/>
  <c r="J62" i="274"/>
  <c r="G62" i="274" s="1"/>
  <c r="T96" i="259"/>
  <c r="V140" i="301"/>
  <c r="O63" i="274"/>
  <c r="I62" i="274"/>
  <c r="F62" i="274" s="1"/>
  <c r="K64" i="268"/>
  <c r="H63" i="268"/>
  <c r="E63" i="268" s="1"/>
  <c r="O135" i="286"/>
  <c r="I134" i="286"/>
  <c r="F134" i="286" s="1"/>
  <c r="M137" i="301"/>
  <c r="C136" i="301"/>
  <c r="T135" i="301"/>
  <c r="D136" i="301"/>
  <c r="L137" i="301"/>
  <c r="K136" i="301"/>
  <c r="H135" i="301"/>
  <c r="E135" i="301" s="1"/>
  <c r="O135" i="301"/>
  <c r="I134" i="301"/>
  <c r="F134" i="301" s="1"/>
  <c r="D139" i="298"/>
  <c r="K138" i="298"/>
  <c r="P135" i="298"/>
  <c r="J134" i="298"/>
  <c r="G134" i="298" s="1"/>
  <c r="O135" i="298"/>
  <c r="I134" i="298"/>
  <c r="F134" i="298" s="1"/>
  <c r="L137" i="298"/>
  <c r="C136" i="298"/>
  <c r="T135" i="298"/>
  <c r="M139" i="298"/>
  <c r="C137" i="292"/>
  <c r="T136" i="292"/>
  <c r="D137" i="292"/>
  <c r="L136" i="292"/>
  <c r="I135" i="292"/>
  <c r="F135" i="292" s="1"/>
  <c r="M136" i="292"/>
  <c r="J135" i="292"/>
  <c r="G135" i="292" s="1"/>
  <c r="K136" i="292"/>
  <c r="H135" i="292"/>
  <c r="E135" i="292" s="1"/>
  <c r="C136" i="289"/>
  <c r="T136" i="289" s="1"/>
  <c r="D137" i="289"/>
  <c r="M136" i="289"/>
  <c r="J135" i="289"/>
  <c r="G135" i="289" s="1"/>
  <c r="L136" i="289"/>
  <c r="I135" i="289"/>
  <c r="F135" i="289" s="1"/>
  <c r="H135" i="289"/>
  <c r="E135" i="289" s="1"/>
  <c r="K136" i="289"/>
  <c r="L137" i="286"/>
  <c r="K137" i="286"/>
  <c r="T135" i="286"/>
  <c r="D136" i="286"/>
  <c r="M137" i="286"/>
  <c r="C136" i="286"/>
  <c r="N135" i="286"/>
  <c r="H134" i="286"/>
  <c r="E134" i="286" s="1"/>
  <c r="C136" i="283"/>
  <c r="T135" i="283"/>
  <c r="O135" i="283"/>
  <c r="I134" i="283"/>
  <c r="F134" i="283" s="1"/>
  <c r="M137" i="283"/>
  <c r="D138" i="283"/>
  <c r="H135" i="283"/>
  <c r="E135" i="283" s="1"/>
  <c r="K136" i="283"/>
  <c r="L139" i="283"/>
  <c r="P135" i="283"/>
  <c r="J134" i="283"/>
  <c r="G134" i="283" s="1"/>
  <c r="P135" i="280"/>
  <c r="J134" i="280"/>
  <c r="G134" i="280" s="1"/>
  <c r="T136" i="280"/>
  <c r="D137" i="280"/>
  <c r="M137" i="280"/>
  <c r="C138" i="280"/>
  <c r="K137" i="280"/>
  <c r="L137" i="280"/>
  <c r="K137" i="277"/>
  <c r="H136" i="277"/>
  <c r="T135" i="277"/>
  <c r="D137" i="277"/>
  <c r="C136" i="277"/>
  <c r="T136" i="277" s="1"/>
  <c r="F135" i="277"/>
  <c r="E135" i="277"/>
  <c r="J137" i="277"/>
  <c r="M138" i="277"/>
  <c r="I136" i="277"/>
  <c r="L137" i="277"/>
  <c r="T63" i="274"/>
  <c r="D64" i="274"/>
  <c r="M66" i="274"/>
  <c r="C64" i="274"/>
  <c r="K65" i="274"/>
  <c r="L71" i="274"/>
  <c r="N63" i="274"/>
  <c r="H62" i="274"/>
  <c r="E62" i="274" s="1"/>
  <c r="T135" i="271"/>
  <c r="D136" i="271"/>
  <c r="J135" i="271"/>
  <c r="G135" i="271" s="1"/>
  <c r="M136" i="271"/>
  <c r="O135" i="271"/>
  <c r="I134" i="271"/>
  <c r="F134" i="271" s="1"/>
  <c r="K139" i="271"/>
  <c r="L139" i="271"/>
  <c r="N135" i="271"/>
  <c r="H134" i="271"/>
  <c r="E134" i="271" s="1"/>
  <c r="C139" i="271"/>
  <c r="C64" i="268"/>
  <c r="T63" i="268"/>
  <c r="M67" i="268"/>
  <c r="P63" i="268"/>
  <c r="J62" i="268"/>
  <c r="G62" i="268" s="1"/>
  <c r="D67" i="268"/>
  <c r="L66" i="268"/>
  <c r="O63" i="268"/>
  <c r="I62" i="268"/>
  <c r="F62" i="268" s="1"/>
  <c r="L137" i="265"/>
  <c r="H134" i="265"/>
  <c r="E134" i="265" s="1"/>
  <c r="D139" i="265"/>
  <c r="T138" i="265"/>
  <c r="M139" i="265"/>
  <c r="I134" i="265"/>
  <c r="F134" i="265" s="1"/>
  <c r="J134" i="265"/>
  <c r="G134" i="265" s="1"/>
  <c r="K137" i="265"/>
  <c r="C139" i="265"/>
  <c r="K100" i="262"/>
  <c r="N97" i="262"/>
  <c r="H96" i="262"/>
  <c r="E96" i="262" s="1"/>
  <c r="M100" i="262"/>
  <c r="L101" i="262"/>
  <c r="P98" i="262"/>
  <c r="J97" i="262"/>
  <c r="G97" i="262" s="1"/>
  <c r="C98" i="262"/>
  <c r="D99" i="262"/>
  <c r="T97" i="262"/>
  <c r="I97" i="259"/>
  <c r="F97" i="259" s="1"/>
  <c r="N97" i="259"/>
  <c r="H96" i="259"/>
  <c r="E96" i="259" s="1"/>
  <c r="D99" i="259"/>
  <c r="W138" i="310" l="1"/>
  <c r="V135" i="268"/>
  <c r="W120" i="262"/>
  <c r="O108" i="259"/>
  <c r="S148" i="319"/>
  <c r="W148" i="319" s="1"/>
  <c r="W237" i="316"/>
  <c r="P236" i="316"/>
  <c r="P237" i="316" s="1"/>
  <c r="V237" i="316"/>
  <c r="N137" i="310"/>
  <c r="H136" i="310"/>
  <c r="E136" i="310" s="1"/>
  <c r="V139" i="310"/>
  <c r="U138" i="310"/>
  <c r="W139" i="310"/>
  <c r="W151" i="307"/>
  <c r="U150" i="307"/>
  <c r="P150" i="307"/>
  <c r="P151" i="307" s="1"/>
  <c r="V238" i="307"/>
  <c r="W143" i="280"/>
  <c r="B138" i="268"/>
  <c r="O225" i="265"/>
  <c r="V332" i="262"/>
  <c r="U104" i="259"/>
  <c r="W109" i="259"/>
  <c r="V109" i="259"/>
  <c r="R307" i="289"/>
  <c r="C187" i="313"/>
  <c r="C193" i="307"/>
  <c r="Q332" i="292"/>
  <c r="U163" i="304"/>
  <c r="M165" i="319"/>
  <c r="P158" i="313"/>
  <c r="Q164" i="304"/>
  <c r="M138" i="316"/>
  <c r="J137" i="316"/>
  <c r="G137" i="316" s="1"/>
  <c r="K141" i="316"/>
  <c r="D146" i="316"/>
  <c r="T136" i="316"/>
  <c r="O137" i="316"/>
  <c r="I136" i="316"/>
  <c r="F136" i="316" s="1"/>
  <c r="C142" i="316"/>
  <c r="L142" i="316"/>
  <c r="N137" i="316"/>
  <c r="H136" i="316"/>
  <c r="E136" i="316" s="1"/>
  <c r="I137" i="313"/>
  <c r="F137" i="313" s="1"/>
  <c r="L138" i="313"/>
  <c r="H137" i="313"/>
  <c r="E137" i="313" s="1"/>
  <c r="K138" i="313"/>
  <c r="M138" i="313"/>
  <c r="J137" i="313"/>
  <c r="G137" i="313" s="1"/>
  <c r="D141" i="313"/>
  <c r="T140" i="313"/>
  <c r="M138" i="310"/>
  <c r="J137" i="310"/>
  <c r="G137" i="310" s="1"/>
  <c r="O138" i="310"/>
  <c r="I137" i="310"/>
  <c r="F137" i="310" s="1"/>
  <c r="T136" i="310"/>
  <c r="D141" i="310"/>
  <c r="L145" i="310"/>
  <c r="K139" i="310"/>
  <c r="N138" i="307"/>
  <c r="H137" i="307"/>
  <c r="E137" i="307" s="1"/>
  <c r="O138" i="307"/>
  <c r="I137" i="307"/>
  <c r="F137" i="307" s="1"/>
  <c r="L142" i="307"/>
  <c r="M139" i="307"/>
  <c r="J138" i="307"/>
  <c r="G138" i="307" s="1"/>
  <c r="T140" i="307"/>
  <c r="D141" i="307"/>
  <c r="K142" i="307"/>
  <c r="W142" i="301"/>
  <c r="N141" i="301"/>
  <c r="P153" i="292"/>
  <c r="P137" i="319"/>
  <c r="J136" i="319"/>
  <c r="G136" i="319" s="1"/>
  <c r="L143" i="319"/>
  <c r="O137" i="319"/>
  <c r="I136" i="319"/>
  <c r="F136" i="319" s="1"/>
  <c r="H137" i="319"/>
  <c r="E137" i="319" s="1"/>
  <c r="K138" i="319"/>
  <c r="D141" i="319"/>
  <c r="T140" i="319"/>
  <c r="N136" i="304"/>
  <c r="H135" i="304"/>
  <c r="E135" i="304" s="1"/>
  <c r="P136" i="304"/>
  <c r="J135" i="304"/>
  <c r="G135" i="304" s="1"/>
  <c r="M141" i="304"/>
  <c r="K141" i="304"/>
  <c r="O136" i="304"/>
  <c r="I135" i="304"/>
  <c r="F135" i="304" s="1"/>
  <c r="T142" i="304"/>
  <c r="D143" i="304"/>
  <c r="L142" i="304"/>
  <c r="V141" i="301"/>
  <c r="U141" i="301"/>
  <c r="W153" i="298"/>
  <c r="V154" i="298"/>
  <c r="O155" i="292"/>
  <c r="N146" i="289"/>
  <c r="N138" i="277"/>
  <c r="P153" i="277"/>
  <c r="O138" i="277"/>
  <c r="P148" i="271"/>
  <c r="W153" i="292"/>
  <c r="N152" i="292"/>
  <c r="P179" i="289"/>
  <c r="W179" i="289"/>
  <c r="N136" i="280"/>
  <c r="H135" i="280"/>
  <c r="E135" i="280" s="1"/>
  <c r="S143" i="301"/>
  <c r="Q147" i="289"/>
  <c r="T97" i="259"/>
  <c r="R156" i="292"/>
  <c r="R146" i="289"/>
  <c r="R142" i="301"/>
  <c r="R155" i="298"/>
  <c r="V155" i="298" s="1"/>
  <c r="O98" i="262"/>
  <c r="I97" i="262"/>
  <c r="F97" i="262" s="1"/>
  <c r="V155" i="292"/>
  <c r="O136" i="280"/>
  <c r="I135" i="280"/>
  <c r="F135" i="280" s="1"/>
  <c r="P64" i="274"/>
  <c r="J63" i="274"/>
  <c r="G63" i="274" s="1"/>
  <c r="S154" i="298"/>
  <c r="W154" i="298" s="1"/>
  <c r="Q142" i="301"/>
  <c r="V145" i="289"/>
  <c r="S180" i="289"/>
  <c r="N75" i="268"/>
  <c r="Q153" i="292"/>
  <c r="P98" i="259"/>
  <c r="J97" i="259"/>
  <c r="G97" i="259" s="1"/>
  <c r="P136" i="286"/>
  <c r="J135" i="286"/>
  <c r="G135" i="286" s="1"/>
  <c r="Q155" i="298"/>
  <c r="U155" i="298" s="1"/>
  <c r="S154" i="292"/>
  <c r="P136" i="301"/>
  <c r="J135" i="301"/>
  <c r="G135" i="301" s="1"/>
  <c r="N136" i="298"/>
  <c r="H135" i="298"/>
  <c r="E135" i="298" s="1"/>
  <c r="O145" i="289"/>
  <c r="U146" i="289"/>
  <c r="H64" i="268"/>
  <c r="E64" i="268" s="1"/>
  <c r="K65" i="268"/>
  <c r="O136" i="286"/>
  <c r="I135" i="286"/>
  <c r="F135" i="286" s="1"/>
  <c r="O64" i="274"/>
  <c r="I63" i="274"/>
  <c r="F63" i="274" s="1"/>
  <c r="K137" i="301"/>
  <c r="H136" i="301"/>
  <c r="E136" i="301" s="1"/>
  <c r="L138" i="301"/>
  <c r="C137" i="301"/>
  <c r="T136" i="301"/>
  <c r="D137" i="301"/>
  <c r="O136" i="301"/>
  <c r="I135" i="301"/>
  <c r="F135" i="301" s="1"/>
  <c r="M138" i="301"/>
  <c r="L138" i="298"/>
  <c r="O136" i="298"/>
  <c r="I135" i="298"/>
  <c r="F135" i="298" s="1"/>
  <c r="K139" i="298"/>
  <c r="P136" i="298"/>
  <c r="J135" i="298"/>
  <c r="G135" i="298" s="1"/>
  <c r="M140" i="298"/>
  <c r="C137" i="298"/>
  <c r="T136" i="298"/>
  <c r="D140" i="298"/>
  <c r="K137" i="292"/>
  <c r="H136" i="292"/>
  <c r="E136" i="292" s="1"/>
  <c r="J136" i="292"/>
  <c r="G136" i="292" s="1"/>
  <c r="M137" i="292"/>
  <c r="I136" i="292"/>
  <c r="F136" i="292" s="1"/>
  <c r="L137" i="292"/>
  <c r="D138" i="292"/>
  <c r="T137" i="292"/>
  <c r="C138" i="292"/>
  <c r="K137" i="289"/>
  <c r="H136" i="289"/>
  <c r="E136" i="289" s="1"/>
  <c r="L137" i="289"/>
  <c r="I136" i="289"/>
  <c r="F136" i="289" s="1"/>
  <c r="M137" i="289"/>
  <c r="J136" i="289"/>
  <c r="G136" i="289" s="1"/>
  <c r="D138" i="289"/>
  <c r="C137" i="289"/>
  <c r="C137" i="286"/>
  <c r="M138" i="286"/>
  <c r="D137" i="286"/>
  <c r="T136" i="286"/>
  <c r="K138" i="286"/>
  <c r="L138" i="286"/>
  <c r="N136" i="286"/>
  <c r="H135" i="286"/>
  <c r="E135" i="286" s="1"/>
  <c r="D139" i="283"/>
  <c r="M138" i="283"/>
  <c r="O136" i="283"/>
  <c r="I135" i="283"/>
  <c r="F135" i="283" s="1"/>
  <c r="P136" i="283"/>
  <c r="J135" i="283"/>
  <c r="G135" i="283" s="1"/>
  <c r="L140" i="283"/>
  <c r="C137" i="283"/>
  <c r="T136" i="283"/>
  <c r="H136" i="283"/>
  <c r="E136" i="283" s="1"/>
  <c r="K137" i="283"/>
  <c r="C139" i="280"/>
  <c r="M138" i="280"/>
  <c r="D138" i="280"/>
  <c r="T137" i="280"/>
  <c r="L138" i="280"/>
  <c r="K138" i="280"/>
  <c r="P136" i="280"/>
  <c r="J135" i="280"/>
  <c r="G135" i="280" s="1"/>
  <c r="G136" i="277"/>
  <c r="M139" i="277"/>
  <c r="J138" i="277"/>
  <c r="E136" i="277"/>
  <c r="C137" i="277"/>
  <c r="G137" i="277" s="1"/>
  <c r="F136" i="277"/>
  <c r="D138" i="277"/>
  <c r="I137" i="277"/>
  <c r="L138" i="277"/>
  <c r="K138" i="277"/>
  <c r="H137" i="277"/>
  <c r="L72" i="274"/>
  <c r="C65" i="274"/>
  <c r="K66" i="274"/>
  <c r="M67" i="274"/>
  <c r="D65" i="274"/>
  <c r="T64" i="274"/>
  <c r="N64" i="274"/>
  <c r="H63" i="274"/>
  <c r="E63" i="274" s="1"/>
  <c r="K140" i="271"/>
  <c r="O136" i="271"/>
  <c r="I135" i="271"/>
  <c r="F135" i="271" s="1"/>
  <c r="M137" i="271"/>
  <c r="J136" i="271"/>
  <c r="G136" i="271" s="1"/>
  <c r="C140" i="271"/>
  <c r="D137" i="271"/>
  <c r="T136" i="271"/>
  <c r="N136" i="271"/>
  <c r="H135" i="271"/>
  <c r="E135" i="271" s="1"/>
  <c r="L140" i="271"/>
  <c r="D68" i="268"/>
  <c r="P64" i="268"/>
  <c r="J63" i="268"/>
  <c r="G63" i="268" s="1"/>
  <c r="M68" i="268"/>
  <c r="O64" i="268"/>
  <c r="I63" i="268"/>
  <c r="F63" i="268" s="1"/>
  <c r="L67" i="268"/>
  <c r="C65" i="268"/>
  <c r="T64" i="268"/>
  <c r="J135" i="265"/>
  <c r="G135" i="265" s="1"/>
  <c r="I135" i="265"/>
  <c r="F135" i="265" s="1"/>
  <c r="M140" i="265"/>
  <c r="D140" i="265"/>
  <c r="T139" i="265"/>
  <c r="K138" i="265"/>
  <c r="H135" i="265"/>
  <c r="E135" i="265" s="1"/>
  <c r="C140" i="265"/>
  <c r="L138" i="265"/>
  <c r="C99" i="262"/>
  <c r="T99" i="262" s="1"/>
  <c r="L102" i="262"/>
  <c r="M101" i="262"/>
  <c r="T98" i="262"/>
  <c r="P99" i="262"/>
  <c r="J98" i="262"/>
  <c r="G98" i="262" s="1"/>
  <c r="N98" i="262"/>
  <c r="H97" i="262"/>
  <c r="E97" i="262" s="1"/>
  <c r="D100" i="262"/>
  <c r="K101" i="262"/>
  <c r="D100" i="259"/>
  <c r="N98" i="259"/>
  <c r="H97" i="259"/>
  <c r="E97" i="259" s="1"/>
  <c r="I98" i="259"/>
  <c r="F98" i="259" s="1"/>
  <c r="V136" i="268" l="1"/>
  <c r="W121" i="262"/>
  <c r="O109" i="259"/>
  <c r="S149" i="319"/>
  <c r="W149" i="319" s="1"/>
  <c r="V238" i="316"/>
  <c r="W238" i="316"/>
  <c r="U139" i="310"/>
  <c r="V140" i="310"/>
  <c r="N138" i="310"/>
  <c r="H137" i="310"/>
  <c r="E137" i="310" s="1"/>
  <c r="W140" i="310"/>
  <c r="P139" i="310"/>
  <c r="P140" i="310" s="1"/>
  <c r="V239" i="307"/>
  <c r="U151" i="307"/>
  <c r="P152" i="307"/>
  <c r="N140" i="283"/>
  <c r="N141" i="283" s="1"/>
  <c r="W144" i="280"/>
  <c r="B139" i="268"/>
  <c r="O226" i="265"/>
  <c r="P395" i="265"/>
  <c r="P396" i="265" s="1"/>
  <c r="N160" i="265"/>
  <c r="N161" i="265" s="1"/>
  <c r="V333" i="262"/>
  <c r="W110" i="259"/>
  <c r="U105" i="259"/>
  <c r="V110" i="259"/>
  <c r="O156" i="292"/>
  <c r="Q333" i="292"/>
  <c r="P159" i="313"/>
  <c r="C188" i="313"/>
  <c r="R308" i="289"/>
  <c r="N147" i="289"/>
  <c r="C194" i="307"/>
  <c r="M166" i="319"/>
  <c r="N155" i="313"/>
  <c r="Q165" i="304"/>
  <c r="U164" i="304"/>
  <c r="V142" i="301"/>
  <c r="T137" i="316"/>
  <c r="N138" i="316"/>
  <c r="H137" i="316"/>
  <c r="E137" i="316" s="1"/>
  <c r="D147" i="316"/>
  <c r="D148" i="316" s="1"/>
  <c r="L143" i="316"/>
  <c r="K142" i="316"/>
  <c r="O138" i="316"/>
  <c r="I137" i="316"/>
  <c r="F137" i="316" s="1"/>
  <c r="C143" i="316"/>
  <c r="M139" i="316"/>
  <c r="J138" i="316"/>
  <c r="G138" i="316" s="1"/>
  <c r="K139" i="313"/>
  <c r="H138" i="313"/>
  <c r="E138" i="313" s="1"/>
  <c r="D142" i="313"/>
  <c r="T141" i="313"/>
  <c r="M139" i="313"/>
  <c r="J138" i="313"/>
  <c r="G138" i="313" s="1"/>
  <c r="I138" i="313"/>
  <c r="F138" i="313" s="1"/>
  <c r="L139" i="313"/>
  <c r="D142" i="310"/>
  <c r="L146" i="310"/>
  <c r="T137" i="310"/>
  <c r="O139" i="310"/>
  <c r="I138" i="310"/>
  <c r="F138" i="310" s="1"/>
  <c r="K140" i="310"/>
  <c r="M139" i="310"/>
  <c r="J138" i="310"/>
  <c r="G138" i="310" s="1"/>
  <c r="T141" i="307"/>
  <c r="D142" i="307"/>
  <c r="M140" i="307"/>
  <c r="J139" i="307"/>
  <c r="G139" i="307" s="1"/>
  <c r="L143" i="307"/>
  <c r="K143" i="307"/>
  <c r="O139" i="307"/>
  <c r="I138" i="307"/>
  <c r="F138" i="307" s="1"/>
  <c r="N139" i="307"/>
  <c r="H138" i="307"/>
  <c r="E138" i="307" s="1"/>
  <c r="D142" i="319"/>
  <c r="T141" i="319"/>
  <c r="K139" i="319"/>
  <c r="H138" i="319"/>
  <c r="E138" i="319" s="1"/>
  <c r="O138" i="319"/>
  <c r="I137" i="319"/>
  <c r="F137" i="319" s="1"/>
  <c r="L144" i="319"/>
  <c r="P138" i="319"/>
  <c r="J137" i="319"/>
  <c r="G137" i="319" s="1"/>
  <c r="D144" i="304"/>
  <c r="T143" i="304"/>
  <c r="O137" i="304"/>
  <c r="I136" i="304"/>
  <c r="F136" i="304" s="1"/>
  <c r="K142" i="304"/>
  <c r="M142" i="304"/>
  <c r="P137" i="304"/>
  <c r="J136" i="304"/>
  <c r="G136" i="304" s="1"/>
  <c r="L143" i="304"/>
  <c r="N137" i="304"/>
  <c r="H136" i="304"/>
  <c r="E136" i="304" s="1"/>
  <c r="W154" i="292"/>
  <c r="W180" i="289"/>
  <c r="V156" i="292"/>
  <c r="P154" i="292"/>
  <c r="P180" i="289"/>
  <c r="V146" i="289"/>
  <c r="N137" i="280"/>
  <c r="H136" i="280"/>
  <c r="E136" i="280" s="1"/>
  <c r="N76" i="268"/>
  <c r="Q143" i="301"/>
  <c r="P137" i="286"/>
  <c r="J136" i="286"/>
  <c r="G136" i="286" s="1"/>
  <c r="Q154" i="292"/>
  <c r="O137" i="280"/>
  <c r="I136" i="280"/>
  <c r="F136" i="280" s="1"/>
  <c r="O99" i="262"/>
  <c r="I98" i="262"/>
  <c r="F98" i="262" s="1"/>
  <c r="U153" i="292"/>
  <c r="N153" i="292"/>
  <c r="N137" i="298"/>
  <c r="H136" i="298"/>
  <c r="E136" i="298" s="1"/>
  <c r="S155" i="292"/>
  <c r="P149" i="271"/>
  <c r="R147" i="289"/>
  <c r="U147" i="289"/>
  <c r="O139" i="277"/>
  <c r="Q148" i="289"/>
  <c r="N148" i="289" s="1"/>
  <c r="O146" i="289"/>
  <c r="P137" i="301"/>
  <c r="J136" i="301"/>
  <c r="G136" i="301" s="1"/>
  <c r="S181" i="289"/>
  <c r="P65" i="274"/>
  <c r="J64" i="274"/>
  <c r="G64" i="274" s="1"/>
  <c r="R156" i="298"/>
  <c r="R157" i="292"/>
  <c r="P154" i="277"/>
  <c r="R143" i="301"/>
  <c r="S144" i="301"/>
  <c r="W143" i="301"/>
  <c r="S155" i="298"/>
  <c r="T98" i="259"/>
  <c r="N142" i="301"/>
  <c r="Q156" i="298"/>
  <c r="P99" i="259"/>
  <c r="J98" i="259"/>
  <c r="G98" i="259" s="1"/>
  <c r="N139" i="277"/>
  <c r="U142" i="301"/>
  <c r="O65" i="274"/>
  <c r="I64" i="274"/>
  <c r="F64" i="274" s="1"/>
  <c r="H65" i="268"/>
  <c r="E65" i="268" s="1"/>
  <c r="K66" i="268"/>
  <c r="O137" i="286"/>
  <c r="I136" i="286"/>
  <c r="F136" i="286" s="1"/>
  <c r="O137" i="301"/>
  <c r="I136" i="301"/>
  <c r="F136" i="301" s="1"/>
  <c r="D138" i="301"/>
  <c r="T137" i="301"/>
  <c r="C138" i="301"/>
  <c r="L139" i="301"/>
  <c r="M139" i="301"/>
  <c r="K138" i="301"/>
  <c r="H137" i="301"/>
  <c r="E137" i="301" s="1"/>
  <c r="C138" i="298"/>
  <c r="T137" i="298"/>
  <c r="M141" i="298"/>
  <c r="P137" i="298"/>
  <c r="J136" i="298"/>
  <c r="G136" i="298" s="1"/>
  <c r="D141" i="298"/>
  <c r="O137" i="298"/>
  <c r="I136" i="298"/>
  <c r="F136" i="298" s="1"/>
  <c r="K140" i="298"/>
  <c r="L139" i="298"/>
  <c r="D139" i="292"/>
  <c r="T138" i="292"/>
  <c r="C139" i="292"/>
  <c r="I137" i="292"/>
  <c r="F137" i="292" s="1"/>
  <c r="L138" i="292"/>
  <c r="M138" i="292"/>
  <c r="J137" i="292"/>
  <c r="G137" i="292" s="1"/>
  <c r="K138" i="292"/>
  <c r="H137" i="292"/>
  <c r="E137" i="292" s="1"/>
  <c r="T137" i="289"/>
  <c r="D139" i="289"/>
  <c r="J137" i="289"/>
  <c r="G137" i="289" s="1"/>
  <c r="M138" i="289"/>
  <c r="C138" i="289"/>
  <c r="I137" i="289"/>
  <c r="F137" i="289" s="1"/>
  <c r="L138" i="289"/>
  <c r="H137" i="289"/>
  <c r="E137" i="289" s="1"/>
  <c r="K138" i="289"/>
  <c r="L139" i="286"/>
  <c r="K139" i="286"/>
  <c r="T137" i="286"/>
  <c r="D138" i="286"/>
  <c r="M139" i="286"/>
  <c r="N137" i="286"/>
  <c r="H136" i="286"/>
  <c r="E136" i="286" s="1"/>
  <c r="C138" i="286"/>
  <c r="L141" i="283"/>
  <c r="P137" i="283"/>
  <c r="J136" i="283"/>
  <c r="G136" i="283" s="1"/>
  <c r="H137" i="283"/>
  <c r="E137" i="283" s="1"/>
  <c r="K138" i="283"/>
  <c r="O137" i="283"/>
  <c r="I136" i="283"/>
  <c r="F136" i="283" s="1"/>
  <c r="M139" i="283"/>
  <c r="C138" i="283"/>
  <c r="T137" i="283"/>
  <c r="D140" i="283"/>
  <c r="K139" i="280"/>
  <c r="L139" i="280"/>
  <c r="D139" i="280"/>
  <c r="T138" i="280"/>
  <c r="M139" i="280"/>
  <c r="P137" i="280"/>
  <c r="J136" i="280"/>
  <c r="G136" i="280" s="1"/>
  <c r="C140" i="280"/>
  <c r="H138" i="277"/>
  <c r="K139" i="277"/>
  <c r="I138" i="277"/>
  <c r="L139" i="277"/>
  <c r="T137" i="277"/>
  <c r="D139" i="277"/>
  <c r="F137" i="277"/>
  <c r="C138" i="277"/>
  <c r="G138" i="277" s="1"/>
  <c r="E137" i="277"/>
  <c r="J139" i="277"/>
  <c r="M140" i="277"/>
  <c r="M68" i="274"/>
  <c r="T65" i="274"/>
  <c r="D66" i="274"/>
  <c r="K67" i="274"/>
  <c r="C66" i="274"/>
  <c r="N65" i="274"/>
  <c r="H64" i="274"/>
  <c r="E64" i="274" s="1"/>
  <c r="L73" i="274"/>
  <c r="D138" i="271"/>
  <c r="T137" i="271"/>
  <c r="C141" i="271"/>
  <c r="L141" i="271"/>
  <c r="J137" i="271"/>
  <c r="G137" i="271" s="1"/>
  <c r="M138" i="271"/>
  <c r="N137" i="271"/>
  <c r="H136" i="271"/>
  <c r="E136" i="271" s="1"/>
  <c r="O137" i="271"/>
  <c r="I136" i="271"/>
  <c r="F136" i="271" s="1"/>
  <c r="K141" i="271"/>
  <c r="L68" i="268"/>
  <c r="M69" i="268"/>
  <c r="P65" i="268"/>
  <c r="J64" i="268"/>
  <c r="G64" i="268" s="1"/>
  <c r="D69" i="268"/>
  <c r="C66" i="268"/>
  <c r="T65" i="268"/>
  <c r="O65" i="268"/>
  <c r="I64" i="268"/>
  <c r="F64" i="268" s="1"/>
  <c r="H136" i="265"/>
  <c r="E136" i="265" s="1"/>
  <c r="T140" i="265"/>
  <c r="D141" i="265"/>
  <c r="M141" i="265"/>
  <c r="K139" i="265"/>
  <c r="L139" i="265"/>
  <c r="I136" i="265"/>
  <c r="F136" i="265" s="1"/>
  <c r="C141" i="265"/>
  <c r="J136" i="265"/>
  <c r="G136" i="265" s="1"/>
  <c r="N99" i="262"/>
  <c r="H98" i="262"/>
  <c r="E98" i="262" s="1"/>
  <c r="P100" i="262"/>
  <c r="J99" i="262"/>
  <c r="G99" i="262" s="1"/>
  <c r="K102" i="262"/>
  <c r="M102" i="262"/>
  <c r="D101" i="262"/>
  <c r="L103" i="262"/>
  <c r="C100" i="262"/>
  <c r="T100" i="262" s="1"/>
  <c r="N99" i="259"/>
  <c r="H98" i="259"/>
  <c r="E98" i="259" s="1"/>
  <c r="D101" i="259"/>
  <c r="I99" i="259"/>
  <c r="F99" i="259" s="1"/>
  <c r="V143" i="301" l="1"/>
  <c r="W152" i="307"/>
  <c r="V137" i="268"/>
  <c r="W122" i="262"/>
  <c r="W111" i="259"/>
  <c r="U106" i="259"/>
  <c r="S150" i="319"/>
  <c r="W150" i="319" s="1"/>
  <c r="P238" i="316"/>
  <c r="P239" i="316" s="1"/>
  <c r="W239" i="316"/>
  <c r="V239" i="316"/>
  <c r="V141" i="310"/>
  <c r="W141" i="310"/>
  <c r="U140" i="310"/>
  <c r="N139" i="310"/>
  <c r="H138" i="310"/>
  <c r="E138" i="310" s="1"/>
  <c r="U152" i="307"/>
  <c r="V240" i="307"/>
  <c r="W145" i="280"/>
  <c r="B140" i="268"/>
  <c r="N162" i="265"/>
  <c r="V334" i="262"/>
  <c r="V111" i="259"/>
  <c r="O110" i="259"/>
  <c r="O111" i="259" s="1"/>
  <c r="N156" i="313"/>
  <c r="C195" i="307"/>
  <c r="C189" i="313"/>
  <c r="Q334" i="292"/>
  <c r="R309" i="289"/>
  <c r="U165" i="304"/>
  <c r="M167" i="319"/>
  <c r="D149" i="316"/>
  <c r="P160" i="313"/>
  <c r="P161" i="313" s="1"/>
  <c r="Q166" i="304"/>
  <c r="K143" i="316"/>
  <c r="M140" i="316"/>
  <c r="J139" i="316"/>
  <c r="G139" i="316" s="1"/>
  <c r="N139" i="316"/>
  <c r="H138" i="316"/>
  <c r="E138" i="316" s="1"/>
  <c r="T138" i="316"/>
  <c r="O139" i="316"/>
  <c r="I138" i="316"/>
  <c r="F138" i="316" s="1"/>
  <c r="L144" i="316"/>
  <c r="C144" i="316"/>
  <c r="D143" i="313"/>
  <c r="T142" i="313"/>
  <c r="I139" i="313"/>
  <c r="F139" i="313" s="1"/>
  <c r="L140" i="313"/>
  <c r="H139" i="313"/>
  <c r="E139" i="313" s="1"/>
  <c r="K140" i="313"/>
  <c r="M140" i="313"/>
  <c r="J139" i="313"/>
  <c r="G139" i="313" s="1"/>
  <c r="M140" i="310"/>
  <c r="J139" i="310"/>
  <c r="G139" i="310" s="1"/>
  <c r="L147" i="310"/>
  <c r="L148" i="310" s="1"/>
  <c r="K141" i="310"/>
  <c r="O140" i="310"/>
  <c r="I139" i="310"/>
  <c r="F139" i="310" s="1"/>
  <c r="T138" i="310"/>
  <c r="D143" i="310"/>
  <c r="L144" i="307"/>
  <c r="N140" i="307"/>
  <c r="H139" i="307"/>
  <c r="E139" i="307" s="1"/>
  <c r="O140" i="307"/>
  <c r="I139" i="307"/>
  <c r="F139" i="307" s="1"/>
  <c r="K144" i="307"/>
  <c r="M141" i="307"/>
  <c r="J140" i="307"/>
  <c r="G140" i="307" s="1"/>
  <c r="T142" i="307"/>
  <c r="D143" i="307"/>
  <c r="W155" i="292"/>
  <c r="P139" i="319"/>
  <c r="J138" i="319"/>
  <c r="G138" i="319" s="1"/>
  <c r="L145" i="319"/>
  <c r="O139" i="319"/>
  <c r="I138" i="319"/>
  <c r="F138" i="319" s="1"/>
  <c r="K140" i="319"/>
  <c r="H139" i="319"/>
  <c r="E139" i="319" s="1"/>
  <c r="D143" i="319"/>
  <c r="T142" i="319"/>
  <c r="L144" i="304"/>
  <c r="P138" i="304"/>
  <c r="J137" i="304"/>
  <c r="G137" i="304" s="1"/>
  <c r="M143" i="304"/>
  <c r="K143" i="304"/>
  <c r="O138" i="304"/>
  <c r="I137" i="304"/>
  <c r="F137" i="304" s="1"/>
  <c r="N138" i="304"/>
  <c r="H137" i="304"/>
  <c r="E137" i="304" s="1"/>
  <c r="D145" i="304"/>
  <c r="T144" i="304"/>
  <c r="U143" i="301"/>
  <c r="U144" i="301" s="1"/>
  <c r="V157" i="292"/>
  <c r="P181" i="289"/>
  <c r="V147" i="289"/>
  <c r="N140" i="277"/>
  <c r="O157" i="292"/>
  <c r="N154" i="292"/>
  <c r="P155" i="292"/>
  <c r="O147" i="289"/>
  <c r="N138" i="280"/>
  <c r="H137" i="280"/>
  <c r="E137" i="280" s="1"/>
  <c r="O140" i="277"/>
  <c r="P150" i="271"/>
  <c r="N143" i="301"/>
  <c r="N144" i="301" s="1"/>
  <c r="N138" i="298"/>
  <c r="H137" i="298"/>
  <c r="E137" i="298" s="1"/>
  <c r="S182" i="289"/>
  <c r="R148" i="289"/>
  <c r="Q155" i="292"/>
  <c r="P100" i="259"/>
  <c r="J99" i="259"/>
  <c r="G99" i="259" s="1"/>
  <c r="R157" i="298"/>
  <c r="W144" i="301"/>
  <c r="W181" i="289"/>
  <c r="P138" i="286"/>
  <c r="J137" i="286"/>
  <c r="G137" i="286" s="1"/>
  <c r="Q157" i="298"/>
  <c r="S156" i="298"/>
  <c r="P155" i="277"/>
  <c r="Q145" i="301"/>
  <c r="S145" i="301"/>
  <c r="P138" i="301"/>
  <c r="J137" i="301"/>
  <c r="G137" i="301" s="1"/>
  <c r="T99" i="259"/>
  <c r="Q149" i="289"/>
  <c r="N77" i="268"/>
  <c r="P66" i="274"/>
  <c r="J65" i="274"/>
  <c r="G65" i="274" s="1"/>
  <c r="O100" i="262"/>
  <c r="I99" i="262"/>
  <c r="F99" i="262" s="1"/>
  <c r="R144" i="301"/>
  <c r="V144" i="301" s="1"/>
  <c r="R158" i="292"/>
  <c r="S156" i="292"/>
  <c r="U154" i="292"/>
  <c r="U156" i="298"/>
  <c r="U148" i="289"/>
  <c r="O138" i="280"/>
  <c r="I137" i="280"/>
  <c r="F137" i="280" s="1"/>
  <c r="V156" i="298"/>
  <c r="W155" i="298"/>
  <c r="O138" i="286"/>
  <c r="I137" i="286"/>
  <c r="F137" i="286" s="1"/>
  <c r="K67" i="268"/>
  <c r="H66" i="268"/>
  <c r="E66" i="268" s="1"/>
  <c r="O66" i="274"/>
  <c r="I65" i="274"/>
  <c r="F65" i="274" s="1"/>
  <c r="M140" i="301"/>
  <c r="L140" i="301"/>
  <c r="C139" i="301"/>
  <c r="T138" i="301"/>
  <c r="D139" i="301"/>
  <c r="K139" i="301"/>
  <c r="H138" i="301"/>
  <c r="E138" i="301" s="1"/>
  <c r="O138" i="301"/>
  <c r="I137" i="301"/>
  <c r="F137" i="301" s="1"/>
  <c r="D142" i="298"/>
  <c r="P138" i="298"/>
  <c r="J137" i="298"/>
  <c r="G137" i="298" s="1"/>
  <c r="L140" i="298"/>
  <c r="K141" i="298"/>
  <c r="M142" i="298"/>
  <c r="O138" i="298"/>
  <c r="I137" i="298"/>
  <c r="F137" i="298" s="1"/>
  <c r="C139" i="298"/>
  <c r="T138" i="298"/>
  <c r="H138" i="292"/>
  <c r="E138" i="292" s="1"/>
  <c r="K139" i="292"/>
  <c r="J138" i="292"/>
  <c r="G138" i="292" s="1"/>
  <c r="M139" i="292"/>
  <c r="L139" i="292"/>
  <c r="I138" i="292"/>
  <c r="F138" i="292" s="1"/>
  <c r="C140" i="292"/>
  <c r="D140" i="292"/>
  <c r="T139" i="292"/>
  <c r="I138" i="289"/>
  <c r="F138" i="289" s="1"/>
  <c r="L139" i="289"/>
  <c r="C139" i="289"/>
  <c r="T139" i="289" s="1"/>
  <c r="M139" i="289"/>
  <c r="J138" i="289"/>
  <c r="G138" i="289" s="1"/>
  <c r="T138" i="289"/>
  <c r="D140" i="289"/>
  <c r="H138" i="289"/>
  <c r="E138" i="289" s="1"/>
  <c r="K139" i="289"/>
  <c r="N138" i="286"/>
  <c r="H137" i="286"/>
  <c r="E137" i="286" s="1"/>
  <c r="M140" i="286"/>
  <c r="T138" i="286"/>
  <c r="D139" i="286"/>
  <c r="K140" i="286"/>
  <c r="C139" i="286"/>
  <c r="L140" i="286"/>
  <c r="M140" i="283"/>
  <c r="O138" i="283"/>
  <c r="I137" i="283"/>
  <c r="F137" i="283" s="1"/>
  <c r="C139" i="283"/>
  <c r="T138" i="283"/>
  <c r="D141" i="283"/>
  <c r="K139" i="283"/>
  <c r="H138" i="283"/>
  <c r="E138" i="283" s="1"/>
  <c r="P138" i="283"/>
  <c r="J137" i="283"/>
  <c r="G137" i="283" s="1"/>
  <c r="L142" i="283"/>
  <c r="P138" i="280"/>
  <c r="J137" i="280"/>
  <c r="G137" i="280" s="1"/>
  <c r="M140" i="280"/>
  <c r="T139" i="280"/>
  <c r="D140" i="280"/>
  <c r="L140" i="280"/>
  <c r="C141" i="280"/>
  <c r="K140" i="280"/>
  <c r="C139" i="277"/>
  <c r="T139" i="277" s="1"/>
  <c r="F138" i="277"/>
  <c r="E138" i="277"/>
  <c r="D140" i="277"/>
  <c r="T138" i="277"/>
  <c r="H139" i="277"/>
  <c r="K140" i="277"/>
  <c r="L140" i="277"/>
  <c r="I139" i="277"/>
  <c r="M141" i="277"/>
  <c r="J140" i="277"/>
  <c r="K68" i="274"/>
  <c r="N66" i="274"/>
  <c r="H65" i="274"/>
  <c r="E65" i="274" s="1"/>
  <c r="C67" i="274"/>
  <c r="D67" i="274"/>
  <c r="T66" i="274"/>
  <c r="L74" i="274"/>
  <c r="M69" i="274"/>
  <c r="M139" i="271"/>
  <c r="J138" i="271"/>
  <c r="G138" i="271" s="1"/>
  <c r="L142" i="271"/>
  <c r="K142" i="271"/>
  <c r="C142" i="271"/>
  <c r="O138" i="271"/>
  <c r="I137" i="271"/>
  <c r="F137" i="271" s="1"/>
  <c r="N138" i="271"/>
  <c r="H137" i="271"/>
  <c r="E137" i="271" s="1"/>
  <c r="T138" i="271"/>
  <c r="D139" i="271"/>
  <c r="D70" i="268"/>
  <c r="O66" i="268"/>
  <c r="I65" i="268"/>
  <c r="F65" i="268" s="1"/>
  <c r="P66" i="268"/>
  <c r="J65" i="268"/>
  <c r="G65" i="268" s="1"/>
  <c r="M70" i="268"/>
  <c r="C67" i="268"/>
  <c r="T66" i="268"/>
  <c r="L69" i="268"/>
  <c r="I137" i="265"/>
  <c r="F137" i="265" s="1"/>
  <c r="L140" i="265"/>
  <c r="K140" i="265"/>
  <c r="C142" i="265"/>
  <c r="T141" i="265"/>
  <c r="D142" i="265"/>
  <c r="M142" i="265"/>
  <c r="J137" i="265"/>
  <c r="G137" i="265" s="1"/>
  <c r="H137" i="265"/>
  <c r="E137" i="265" s="1"/>
  <c r="D102" i="262"/>
  <c r="M103" i="262"/>
  <c r="K103" i="262"/>
  <c r="C101" i="262"/>
  <c r="P101" i="262"/>
  <c r="J100" i="262"/>
  <c r="G100" i="262" s="1"/>
  <c r="L104" i="262"/>
  <c r="N100" i="262"/>
  <c r="H99" i="262"/>
  <c r="E99" i="262" s="1"/>
  <c r="I100" i="259"/>
  <c r="F100" i="259" s="1"/>
  <c r="D102" i="259"/>
  <c r="N100" i="259"/>
  <c r="H99" i="259"/>
  <c r="E99" i="259" s="1"/>
  <c r="U153" i="307" l="1"/>
  <c r="W153" i="307"/>
  <c r="V138" i="268"/>
  <c r="W123" i="262"/>
  <c r="U107" i="259"/>
  <c r="S151" i="319"/>
  <c r="W151" i="319" s="1"/>
  <c r="V240" i="316"/>
  <c r="W240" i="316"/>
  <c r="P141" i="310"/>
  <c r="N140" i="310"/>
  <c r="H139" i="310"/>
  <c r="E139" i="310" s="1"/>
  <c r="V142" i="310"/>
  <c r="U141" i="310"/>
  <c r="W142" i="310"/>
  <c r="P153" i="307"/>
  <c r="P154" i="307" s="1"/>
  <c r="N142" i="283"/>
  <c r="W146" i="280"/>
  <c r="B141" i="268"/>
  <c r="O227" i="265"/>
  <c r="V335" i="262"/>
  <c r="W112" i="259"/>
  <c r="V112" i="259"/>
  <c r="R310" i="289"/>
  <c r="Q335" i="292"/>
  <c r="P156" i="292"/>
  <c r="C196" i="307"/>
  <c r="C190" i="313"/>
  <c r="M168" i="319"/>
  <c r="D150" i="316"/>
  <c r="N157" i="313"/>
  <c r="N158" i="313" s="1"/>
  <c r="L149" i="310"/>
  <c r="Q167" i="304"/>
  <c r="U166" i="304"/>
  <c r="L145" i="316"/>
  <c r="M141" i="316"/>
  <c r="J140" i="316"/>
  <c r="G140" i="316" s="1"/>
  <c r="N140" i="316"/>
  <c r="H139" i="316"/>
  <c r="E139" i="316" s="1"/>
  <c r="O140" i="316"/>
  <c r="I139" i="316"/>
  <c r="F139" i="316" s="1"/>
  <c r="K144" i="316"/>
  <c r="T139" i="316"/>
  <c r="C145" i="316"/>
  <c r="M141" i="313"/>
  <c r="J140" i="313"/>
  <c r="G140" i="313" s="1"/>
  <c r="D144" i="313"/>
  <c r="T143" i="313"/>
  <c r="K141" i="313"/>
  <c r="H140" i="313"/>
  <c r="E140" i="313" s="1"/>
  <c r="I140" i="313"/>
  <c r="F140" i="313" s="1"/>
  <c r="L141" i="313"/>
  <c r="T139" i="310"/>
  <c r="K142" i="310"/>
  <c r="O141" i="310"/>
  <c r="I140" i="310"/>
  <c r="F140" i="310" s="1"/>
  <c r="D144" i="310"/>
  <c r="M141" i="310"/>
  <c r="J140" i="310"/>
  <c r="G140" i="310" s="1"/>
  <c r="L145" i="307"/>
  <c r="K145" i="307"/>
  <c r="M142" i="307"/>
  <c r="J141" i="307"/>
  <c r="G141" i="307" s="1"/>
  <c r="O141" i="307"/>
  <c r="I140" i="307"/>
  <c r="F140" i="307" s="1"/>
  <c r="T143" i="307"/>
  <c r="D144" i="307"/>
  <c r="N141" i="307"/>
  <c r="H140" i="307"/>
  <c r="E140" i="307" s="1"/>
  <c r="U157" i="298"/>
  <c r="D144" i="319"/>
  <c r="T143" i="319"/>
  <c r="K141" i="319"/>
  <c r="H140" i="319"/>
  <c r="E140" i="319" s="1"/>
  <c r="O140" i="319"/>
  <c r="I139" i="319"/>
  <c r="F139" i="319" s="1"/>
  <c r="L146" i="319"/>
  <c r="P140" i="319"/>
  <c r="J139" i="319"/>
  <c r="G139" i="319" s="1"/>
  <c r="N139" i="304"/>
  <c r="H138" i="304"/>
  <c r="E138" i="304" s="1"/>
  <c r="O139" i="304"/>
  <c r="I138" i="304"/>
  <c r="F138" i="304" s="1"/>
  <c r="K144" i="304"/>
  <c r="M144" i="304"/>
  <c r="P139" i="304"/>
  <c r="J138" i="304"/>
  <c r="G138" i="304" s="1"/>
  <c r="L145" i="304"/>
  <c r="D146" i="304"/>
  <c r="T145" i="304"/>
  <c r="V157" i="298"/>
  <c r="O158" i="292"/>
  <c r="U155" i="292"/>
  <c r="O141" i="277"/>
  <c r="P151" i="271"/>
  <c r="N145" i="301"/>
  <c r="O148" i="289"/>
  <c r="U149" i="289"/>
  <c r="N139" i="280"/>
  <c r="H138" i="280"/>
  <c r="E138" i="280" s="1"/>
  <c r="N141" i="277"/>
  <c r="S157" i="292"/>
  <c r="P157" i="292" s="1"/>
  <c r="P67" i="274"/>
  <c r="J66" i="274"/>
  <c r="G66" i="274" s="1"/>
  <c r="Q146" i="301"/>
  <c r="P139" i="286"/>
  <c r="J138" i="286"/>
  <c r="G138" i="286" s="1"/>
  <c r="R149" i="289"/>
  <c r="O101" i="262"/>
  <c r="I100" i="262"/>
  <c r="F100" i="262" s="1"/>
  <c r="Q150" i="289"/>
  <c r="P139" i="301"/>
  <c r="J138" i="301"/>
  <c r="G138" i="301" s="1"/>
  <c r="P156" i="277"/>
  <c r="W182" i="289"/>
  <c r="U145" i="301"/>
  <c r="W156" i="292"/>
  <c r="R158" i="298"/>
  <c r="V158" i="298" s="1"/>
  <c r="Q156" i="292"/>
  <c r="O139" i="280"/>
  <c r="I138" i="280"/>
  <c r="F138" i="280" s="1"/>
  <c r="S157" i="298"/>
  <c r="S146" i="301"/>
  <c r="N149" i="289"/>
  <c r="W156" i="298"/>
  <c r="R159" i="292"/>
  <c r="O159" i="292" s="1"/>
  <c r="N155" i="292"/>
  <c r="N139" i="298"/>
  <c r="H138" i="298"/>
  <c r="E138" i="298" s="1"/>
  <c r="Q158" i="298"/>
  <c r="U158" i="298" s="1"/>
  <c r="V158" i="292"/>
  <c r="S183" i="289"/>
  <c r="P182" i="289"/>
  <c r="R145" i="301"/>
  <c r="V145" i="301" s="1"/>
  <c r="T100" i="259"/>
  <c r="W145" i="301"/>
  <c r="N78" i="268"/>
  <c r="V148" i="289"/>
  <c r="P101" i="259"/>
  <c r="J100" i="259"/>
  <c r="G100" i="259" s="1"/>
  <c r="K68" i="268"/>
  <c r="H67" i="268"/>
  <c r="E67" i="268" s="1"/>
  <c r="O139" i="286"/>
  <c r="I138" i="286"/>
  <c r="F138" i="286" s="1"/>
  <c r="O67" i="274"/>
  <c r="I66" i="274"/>
  <c r="F66" i="274" s="1"/>
  <c r="H139" i="301"/>
  <c r="E139" i="301" s="1"/>
  <c r="K140" i="301"/>
  <c r="D140" i="301"/>
  <c r="T139" i="301"/>
  <c r="C140" i="301"/>
  <c r="L141" i="301"/>
  <c r="O139" i="301"/>
  <c r="I138" i="301"/>
  <c r="F138" i="301" s="1"/>
  <c r="M141" i="301"/>
  <c r="M143" i="298"/>
  <c r="K142" i="298"/>
  <c r="L141" i="298"/>
  <c r="O139" i="298"/>
  <c r="I138" i="298"/>
  <c r="F138" i="298" s="1"/>
  <c r="P139" i="298"/>
  <c r="J138" i="298"/>
  <c r="G138" i="298" s="1"/>
  <c r="C140" i="298"/>
  <c r="T139" i="298"/>
  <c r="D143" i="298"/>
  <c r="C141" i="292"/>
  <c r="D141" i="292"/>
  <c r="T140" i="292"/>
  <c r="I139" i="292"/>
  <c r="F139" i="292" s="1"/>
  <c r="L140" i="292"/>
  <c r="M140" i="292"/>
  <c r="J139" i="292"/>
  <c r="G139" i="292" s="1"/>
  <c r="H139" i="292"/>
  <c r="E139" i="292" s="1"/>
  <c r="K140" i="292"/>
  <c r="M140" i="289"/>
  <c r="J139" i="289"/>
  <c r="G139" i="289" s="1"/>
  <c r="D141" i="289"/>
  <c r="C140" i="289"/>
  <c r="K140" i="289"/>
  <c r="H139" i="289"/>
  <c r="E139" i="289" s="1"/>
  <c r="I139" i="289"/>
  <c r="F139" i="289" s="1"/>
  <c r="L140" i="289"/>
  <c r="C140" i="286"/>
  <c r="K141" i="286"/>
  <c r="T139" i="286"/>
  <c r="D140" i="286"/>
  <c r="M141" i="286"/>
  <c r="L141" i="286"/>
  <c r="N139" i="286"/>
  <c r="H138" i="286"/>
  <c r="E138" i="286" s="1"/>
  <c r="D142" i="283"/>
  <c r="C140" i="283"/>
  <c r="T139" i="283"/>
  <c r="L143" i="283"/>
  <c r="P139" i="283"/>
  <c r="J138" i="283"/>
  <c r="G138" i="283" s="1"/>
  <c r="O139" i="283"/>
  <c r="I138" i="283"/>
  <c r="F138" i="283" s="1"/>
  <c r="H139" i="283"/>
  <c r="E139" i="283" s="1"/>
  <c r="K140" i="283"/>
  <c r="M141" i="283"/>
  <c r="C142" i="280"/>
  <c r="L141" i="280"/>
  <c r="D141" i="280"/>
  <c r="T140" i="280"/>
  <c r="K141" i="280"/>
  <c r="M141" i="280"/>
  <c r="P139" i="280"/>
  <c r="J138" i="280"/>
  <c r="G138" i="280" s="1"/>
  <c r="G139" i="277"/>
  <c r="J141" i="277"/>
  <c r="M142" i="277"/>
  <c r="L141" i="277"/>
  <c r="I140" i="277"/>
  <c r="H140" i="277"/>
  <c r="K141" i="277"/>
  <c r="D141" i="277"/>
  <c r="F139" i="277"/>
  <c r="C140" i="277"/>
  <c r="T140" i="277" s="1"/>
  <c r="E139" i="277"/>
  <c r="T67" i="274"/>
  <c r="D68" i="274"/>
  <c r="C68" i="274"/>
  <c r="L75" i="274"/>
  <c r="L76" i="274" s="1"/>
  <c r="L77" i="274" s="1"/>
  <c r="N67" i="274"/>
  <c r="H66" i="274"/>
  <c r="E66" i="274" s="1"/>
  <c r="M70" i="274"/>
  <c r="K69" i="274"/>
  <c r="N139" i="271"/>
  <c r="H138" i="271"/>
  <c r="E138" i="271" s="1"/>
  <c r="C143" i="271"/>
  <c r="O139" i="271"/>
  <c r="I138" i="271"/>
  <c r="F138" i="271" s="1"/>
  <c r="T139" i="271"/>
  <c r="D140" i="271"/>
  <c r="L143" i="271"/>
  <c r="K143" i="271"/>
  <c r="J139" i="271"/>
  <c r="G139" i="271" s="1"/>
  <c r="M140" i="271"/>
  <c r="M71" i="268"/>
  <c r="O67" i="268"/>
  <c r="I66" i="268"/>
  <c r="F66" i="268" s="1"/>
  <c r="L70" i="268"/>
  <c r="C68" i="268"/>
  <c r="T67" i="268"/>
  <c r="D71" i="268"/>
  <c r="P67" i="268"/>
  <c r="J66" i="268"/>
  <c r="G66" i="268" s="1"/>
  <c r="T142" i="265"/>
  <c r="D143" i="265"/>
  <c r="C143" i="265"/>
  <c r="K141" i="265"/>
  <c r="L141" i="265"/>
  <c r="J138" i="265"/>
  <c r="G138" i="265" s="1"/>
  <c r="H138" i="265"/>
  <c r="E138" i="265" s="1"/>
  <c r="M143" i="265"/>
  <c r="I138" i="265"/>
  <c r="F138" i="265" s="1"/>
  <c r="P102" i="262"/>
  <c r="J101" i="262"/>
  <c r="G101" i="262" s="1"/>
  <c r="K104" i="262"/>
  <c r="M104" i="262"/>
  <c r="C102" i="262"/>
  <c r="N101" i="262"/>
  <c r="H100" i="262"/>
  <c r="E100" i="262" s="1"/>
  <c r="T101" i="262"/>
  <c r="L105" i="262"/>
  <c r="D103" i="262"/>
  <c r="N101" i="259"/>
  <c r="H100" i="259"/>
  <c r="E100" i="259" s="1"/>
  <c r="I101" i="259"/>
  <c r="F101" i="259" s="1"/>
  <c r="D103" i="259"/>
  <c r="W152" i="319" l="1"/>
  <c r="W154" i="307"/>
  <c r="V139" i="268"/>
  <c r="N79" i="268"/>
  <c r="W124" i="262"/>
  <c r="U108" i="259"/>
  <c r="S152" i="319"/>
  <c r="P240" i="316"/>
  <c r="U142" i="310"/>
  <c r="V143" i="310"/>
  <c r="W143" i="310"/>
  <c r="N141" i="310"/>
  <c r="H140" i="310"/>
  <c r="E140" i="310" s="1"/>
  <c r="P142" i="310"/>
  <c r="U154" i="307"/>
  <c r="N143" i="283"/>
  <c r="W147" i="280"/>
  <c r="B142" i="268"/>
  <c r="N163" i="265"/>
  <c r="N164" i="265" s="1"/>
  <c r="O228" i="265"/>
  <c r="V336" i="262"/>
  <c r="V113" i="259"/>
  <c r="O112" i="259"/>
  <c r="O113" i="259" s="1"/>
  <c r="W113" i="259"/>
  <c r="U167" i="304"/>
  <c r="C191" i="313"/>
  <c r="R311" i="289"/>
  <c r="Q336" i="292"/>
  <c r="C197" i="307"/>
  <c r="M169" i="319"/>
  <c r="D151" i="316"/>
  <c r="P162" i="313"/>
  <c r="P163" i="313" s="1"/>
  <c r="L150" i="310"/>
  <c r="Q168" i="304"/>
  <c r="O141" i="316"/>
  <c r="I140" i="316"/>
  <c r="F140" i="316" s="1"/>
  <c r="N141" i="316"/>
  <c r="H140" i="316"/>
  <c r="E140" i="316" s="1"/>
  <c r="T140" i="316"/>
  <c r="C146" i="316"/>
  <c r="K145" i="316"/>
  <c r="M142" i="316"/>
  <c r="J141" i="316"/>
  <c r="G141" i="316" s="1"/>
  <c r="L146" i="316"/>
  <c r="K142" i="313"/>
  <c r="H141" i="313"/>
  <c r="E141" i="313" s="1"/>
  <c r="T144" i="313"/>
  <c r="D145" i="313"/>
  <c r="M142" i="313"/>
  <c r="J141" i="313"/>
  <c r="G141" i="313" s="1"/>
  <c r="L142" i="313"/>
  <c r="I141" i="313"/>
  <c r="F141" i="313" s="1"/>
  <c r="M142" i="310"/>
  <c r="J141" i="310"/>
  <c r="G141" i="310" s="1"/>
  <c r="D145" i="310"/>
  <c r="T140" i="310"/>
  <c r="O142" i="310"/>
  <c r="I141" i="310"/>
  <c r="F141" i="310" s="1"/>
  <c r="K143" i="310"/>
  <c r="O142" i="307"/>
  <c r="I141" i="307"/>
  <c r="F141" i="307" s="1"/>
  <c r="N142" i="307"/>
  <c r="H141" i="307"/>
  <c r="E141" i="307" s="1"/>
  <c r="M143" i="307"/>
  <c r="J142" i="307"/>
  <c r="G142" i="307" s="1"/>
  <c r="K146" i="307"/>
  <c r="D145" i="307"/>
  <c r="T144" i="307"/>
  <c r="L146" i="307"/>
  <c r="W157" i="298"/>
  <c r="U156" i="292"/>
  <c r="P141" i="319"/>
  <c r="J140" i="319"/>
  <c r="G140" i="319" s="1"/>
  <c r="L147" i="319"/>
  <c r="L148" i="319" s="1"/>
  <c r="L149" i="319" s="1"/>
  <c r="O141" i="319"/>
  <c r="I140" i="319"/>
  <c r="F140" i="319" s="1"/>
  <c r="H141" i="319"/>
  <c r="E141" i="319" s="1"/>
  <c r="K142" i="319"/>
  <c r="D145" i="319"/>
  <c r="T144" i="319"/>
  <c r="L146" i="304"/>
  <c r="P140" i="304"/>
  <c r="J139" i="304"/>
  <c r="G139" i="304" s="1"/>
  <c r="M145" i="304"/>
  <c r="K145" i="304"/>
  <c r="O140" i="304"/>
  <c r="I139" i="304"/>
  <c r="F139" i="304" s="1"/>
  <c r="T146" i="304"/>
  <c r="D147" i="304"/>
  <c r="D148" i="304" s="1"/>
  <c r="N140" i="304"/>
  <c r="H139" i="304"/>
  <c r="E139" i="304" s="1"/>
  <c r="V159" i="292"/>
  <c r="U150" i="289"/>
  <c r="O149" i="289"/>
  <c r="N142" i="277"/>
  <c r="N146" i="301"/>
  <c r="N156" i="292"/>
  <c r="W157" i="292"/>
  <c r="V149" i="289"/>
  <c r="P183" i="289"/>
  <c r="N150" i="289"/>
  <c r="N140" i="280"/>
  <c r="H139" i="280"/>
  <c r="E139" i="280" s="1"/>
  <c r="P157" i="277"/>
  <c r="P152" i="271"/>
  <c r="W146" i="301"/>
  <c r="S184" i="289"/>
  <c r="P140" i="301"/>
  <c r="J139" i="301"/>
  <c r="G139" i="301" s="1"/>
  <c r="S158" i="298"/>
  <c r="W158" i="298" s="1"/>
  <c r="O140" i="280"/>
  <c r="I139" i="280"/>
  <c r="F139" i="280" s="1"/>
  <c r="Q147" i="301"/>
  <c r="N140" i="298"/>
  <c r="H139" i="298"/>
  <c r="E139" i="298" s="1"/>
  <c r="U146" i="301"/>
  <c r="Q151" i="289"/>
  <c r="R150" i="289"/>
  <c r="S158" i="292"/>
  <c r="P158" i="292" s="1"/>
  <c r="S147" i="301"/>
  <c r="R146" i="301"/>
  <c r="Q159" i="298"/>
  <c r="W183" i="289"/>
  <c r="P68" i="274"/>
  <c r="J67" i="274"/>
  <c r="G67" i="274" s="1"/>
  <c r="T101" i="259"/>
  <c r="Q157" i="292"/>
  <c r="O102" i="262"/>
  <c r="I101" i="262"/>
  <c r="F101" i="262" s="1"/>
  <c r="O142" i="277"/>
  <c r="R159" i="298"/>
  <c r="P102" i="259"/>
  <c r="J101" i="259"/>
  <c r="G101" i="259" s="1"/>
  <c r="R160" i="292"/>
  <c r="O160" i="292" s="1"/>
  <c r="P140" i="286"/>
  <c r="J139" i="286"/>
  <c r="G139" i="286" s="1"/>
  <c r="O140" i="286"/>
  <c r="I139" i="286"/>
  <c r="F139" i="286" s="1"/>
  <c r="O68" i="274"/>
  <c r="I67" i="274"/>
  <c r="F67" i="274" s="1"/>
  <c r="K69" i="268"/>
  <c r="H68" i="268"/>
  <c r="E68" i="268" s="1"/>
  <c r="O140" i="301"/>
  <c r="I139" i="301"/>
  <c r="F139" i="301" s="1"/>
  <c r="C141" i="301"/>
  <c r="L142" i="301"/>
  <c r="T140" i="301"/>
  <c r="D141" i="301"/>
  <c r="K141" i="301"/>
  <c r="H140" i="301"/>
  <c r="E140" i="301" s="1"/>
  <c r="M142" i="301"/>
  <c r="P140" i="298"/>
  <c r="J139" i="298"/>
  <c r="G139" i="298" s="1"/>
  <c r="O140" i="298"/>
  <c r="I139" i="298"/>
  <c r="F139" i="298" s="1"/>
  <c r="L142" i="298"/>
  <c r="D144" i="298"/>
  <c r="K143" i="298"/>
  <c r="C141" i="298"/>
  <c r="T140" i="298"/>
  <c r="M144" i="298"/>
  <c r="M141" i="292"/>
  <c r="J140" i="292"/>
  <c r="G140" i="292" s="1"/>
  <c r="I140" i="292"/>
  <c r="F140" i="292" s="1"/>
  <c r="L141" i="292"/>
  <c r="H140" i="292"/>
  <c r="E140" i="292" s="1"/>
  <c r="K141" i="292"/>
  <c r="T141" i="292"/>
  <c r="D142" i="292"/>
  <c r="C142" i="292"/>
  <c r="K141" i="289"/>
  <c r="H140" i="289"/>
  <c r="E140" i="289" s="1"/>
  <c r="C141" i="289"/>
  <c r="T141" i="289" s="1"/>
  <c r="D142" i="289"/>
  <c r="T140" i="289"/>
  <c r="I140" i="289"/>
  <c r="F140" i="289" s="1"/>
  <c r="L141" i="289"/>
  <c r="M141" i="289"/>
  <c r="J140" i="289"/>
  <c r="G140" i="289" s="1"/>
  <c r="L142" i="286"/>
  <c r="M142" i="286"/>
  <c r="T140" i="286"/>
  <c r="D141" i="286"/>
  <c r="K142" i="286"/>
  <c r="N140" i="286"/>
  <c r="H139" i="286"/>
  <c r="E139" i="286" s="1"/>
  <c r="C141" i="286"/>
  <c r="P140" i="283"/>
  <c r="J139" i="283"/>
  <c r="G139" i="283" s="1"/>
  <c r="L144" i="283"/>
  <c r="M142" i="283"/>
  <c r="C141" i="283"/>
  <c r="T140" i="283"/>
  <c r="H140" i="283"/>
  <c r="E140" i="283" s="1"/>
  <c r="K141" i="283"/>
  <c r="D143" i="283"/>
  <c r="O140" i="283"/>
  <c r="I139" i="283"/>
  <c r="F139" i="283" s="1"/>
  <c r="M142" i="280"/>
  <c r="D142" i="280"/>
  <c r="T141" i="280"/>
  <c r="K142" i="280"/>
  <c r="L142" i="280"/>
  <c r="P140" i="280"/>
  <c r="J139" i="280"/>
  <c r="G139" i="280" s="1"/>
  <c r="C143" i="280"/>
  <c r="F140" i="277"/>
  <c r="E140" i="277"/>
  <c r="C141" i="277"/>
  <c r="G141" i="277" s="1"/>
  <c r="D142" i="277"/>
  <c r="G140" i="277"/>
  <c r="H141" i="277"/>
  <c r="K142" i="277"/>
  <c r="L142" i="277"/>
  <c r="I141" i="277"/>
  <c r="J142" i="277"/>
  <c r="M143" i="277"/>
  <c r="N68" i="274"/>
  <c r="H67" i="274"/>
  <c r="E67" i="274" s="1"/>
  <c r="M71" i="274"/>
  <c r="C69" i="274"/>
  <c r="D69" i="274"/>
  <c r="T68" i="274"/>
  <c r="K70" i="274"/>
  <c r="D141" i="271"/>
  <c r="T140" i="271"/>
  <c r="M141" i="271"/>
  <c r="J140" i="271"/>
  <c r="G140" i="271" s="1"/>
  <c r="O140" i="271"/>
  <c r="I139" i="271"/>
  <c r="F139" i="271" s="1"/>
  <c r="K144" i="271"/>
  <c r="C144" i="271"/>
  <c r="L144" i="271"/>
  <c r="N140" i="271"/>
  <c r="H139" i="271"/>
  <c r="E139" i="271" s="1"/>
  <c r="L71" i="268"/>
  <c r="P68" i="268"/>
  <c r="J67" i="268"/>
  <c r="G67" i="268" s="1"/>
  <c r="O68" i="268"/>
  <c r="I67" i="268"/>
  <c r="F67" i="268" s="1"/>
  <c r="C69" i="268"/>
  <c r="T68" i="268"/>
  <c r="D72" i="268"/>
  <c r="M72" i="268"/>
  <c r="K142" i="265"/>
  <c r="I139" i="265"/>
  <c r="F139" i="265" s="1"/>
  <c r="L142" i="265"/>
  <c r="M144" i="265"/>
  <c r="C144" i="265"/>
  <c r="J139" i="265"/>
  <c r="G139" i="265" s="1"/>
  <c r="T143" i="265"/>
  <c r="D144" i="265"/>
  <c r="H139" i="265"/>
  <c r="E139" i="265" s="1"/>
  <c r="N102" i="262"/>
  <c r="H101" i="262"/>
  <c r="E101" i="262" s="1"/>
  <c r="C103" i="262"/>
  <c r="T103" i="262" s="1"/>
  <c r="D104" i="262"/>
  <c r="M105" i="262"/>
  <c r="T102" i="262"/>
  <c r="K105" i="262"/>
  <c r="L106" i="262"/>
  <c r="P103" i="262"/>
  <c r="J102" i="262"/>
  <c r="G102" i="262" s="1"/>
  <c r="D104" i="259"/>
  <c r="I102" i="259"/>
  <c r="F102" i="259" s="1"/>
  <c r="N102" i="259"/>
  <c r="H101" i="259"/>
  <c r="E101" i="259" s="1"/>
  <c r="W155" i="307" l="1"/>
  <c r="N80" i="268"/>
  <c r="V140" i="268"/>
  <c r="W125" i="262"/>
  <c r="S153" i="319"/>
  <c r="W153" i="319" s="1"/>
  <c r="P143" i="310"/>
  <c r="N142" i="310"/>
  <c r="H141" i="310"/>
  <c r="E141" i="310" s="1"/>
  <c r="W144" i="310"/>
  <c r="U143" i="310"/>
  <c r="V144" i="310"/>
  <c r="P155" i="307"/>
  <c r="U155" i="307"/>
  <c r="N144" i="283"/>
  <c r="N145" i="283" s="1"/>
  <c r="W148" i="280"/>
  <c r="B143" i="268"/>
  <c r="O229" i="265"/>
  <c r="V337" i="262"/>
  <c r="W114" i="259"/>
  <c r="U109" i="259"/>
  <c r="V114" i="259"/>
  <c r="C198" i="307"/>
  <c r="C192" i="313"/>
  <c r="Q337" i="292"/>
  <c r="R312" i="289"/>
  <c r="M170" i="319"/>
  <c r="L150" i="319"/>
  <c r="D152" i="316"/>
  <c r="N159" i="313"/>
  <c r="L151" i="310"/>
  <c r="D149" i="304"/>
  <c r="T148" i="304"/>
  <c r="Q169" i="304"/>
  <c r="U168" i="304"/>
  <c r="C147" i="316"/>
  <c r="C148" i="316" s="1"/>
  <c r="T141" i="316"/>
  <c r="M143" i="316"/>
  <c r="J142" i="316"/>
  <c r="G142" i="316" s="1"/>
  <c r="N142" i="316"/>
  <c r="H141" i="316"/>
  <c r="E141" i="316" s="1"/>
  <c r="K146" i="316"/>
  <c r="L147" i="316"/>
  <c r="L148" i="316" s="1"/>
  <c r="O142" i="316"/>
  <c r="I141" i="316"/>
  <c r="F141" i="316" s="1"/>
  <c r="M143" i="313"/>
  <c r="J142" i="313"/>
  <c r="G142" i="313" s="1"/>
  <c r="L143" i="313"/>
  <c r="I142" i="313"/>
  <c r="F142" i="313" s="1"/>
  <c r="H142" i="313"/>
  <c r="E142" i="313" s="1"/>
  <c r="K143" i="313"/>
  <c r="D146" i="313"/>
  <c r="T145" i="313"/>
  <c r="K144" i="310"/>
  <c r="O143" i="310"/>
  <c r="I142" i="310"/>
  <c r="F142" i="310" s="1"/>
  <c r="D146" i="310"/>
  <c r="T141" i="310"/>
  <c r="M143" i="310"/>
  <c r="J142" i="310"/>
  <c r="G142" i="310" s="1"/>
  <c r="K147" i="307"/>
  <c r="K148" i="307" s="1"/>
  <c r="M144" i="307"/>
  <c r="J143" i="307"/>
  <c r="G143" i="307" s="1"/>
  <c r="D146" i="307"/>
  <c r="T145" i="307"/>
  <c r="N143" i="307"/>
  <c r="H142" i="307"/>
  <c r="E142" i="307" s="1"/>
  <c r="O143" i="307"/>
  <c r="I142" i="307"/>
  <c r="F142" i="307" s="1"/>
  <c r="L147" i="307"/>
  <c r="L148" i="307" s="1"/>
  <c r="O150" i="289"/>
  <c r="P184" i="289"/>
  <c r="N143" i="277"/>
  <c r="D146" i="319"/>
  <c r="T145" i="319"/>
  <c r="H142" i="319"/>
  <c r="E142" i="319" s="1"/>
  <c r="K143" i="319"/>
  <c r="O142" i="319"/>
  <c r="I141" i="319"/>
  <c r="F141" i="319" s="1"/>
  <c r="P142" i="319"/>
  <c r="J141" i="319"/>
  <c r="G141" i="319" s="1"/>
  <c r="T147" i="304"/>
  <c r="O141" i="304"/>
  <c r="I140" i="304"/>
  <c r="F140" i="304" s="1"/>
  <c r="K146" i="304"/>
  <c r="M146" i="304"/>
  <c r="P141" i="304"/>
  <c r="J140" i="304"/>
  <c r="G140" i="304" s="1"/>
  <c r="L147" i="304"/>
  <c r="L148" i="304" s="1"/>
  <c r="N141" i="304"/>
  <c r="H140" i="304"/>
  <c r="E140" i="304" s="1"/>
  <c r="N157" i="292"/>
  <c r="N151" i="289"/>
  <c r="V150" i="289"/>
  <c r="P158" i="277"/>
  <c r="U147" i="301"/>
  <c r="W158" i="292"/>
  <c r="V160" i="292"/>
  <c r="U157" i="292"/>
  <c r="W184" i="289"/>
  <c r="N141" i="280"/>
  <c r="H140" i="280"/>
  <c r="E140" i="280" s="1"/>
  <c r="O143" i="277"/>
  <c r="P153" i="271"/>
  <c r="P69" i="274"/>
  <c r="J68" i="274"/>
  <c r="G68" i="274" s="1"/>
  <c r="N81" i="268"/>
  <c r="N141" i="298"/>
  <c r="H140" i="298"/>
  <c r="E140" i="298" s="1"/>
  <c r="O103" i="262"/>
  <c r="I102" i="262"/>
  <c r="F102" i="262" s="1"/>
  <c r="P141" i="301"/>
  <c r="J140" i="301"/>
  <c r="G140" i="301" s="1"/>
  <c r="R160" i="298"/>
  <c r="P103" i="259"/>
  <c r="J102" i="259"/>
  <c r="G102" i="259" s="1"/>
  <c r="Q160" i="298"/>
  <c r="R151" i="289"/>
  <c r="T102" i="259"/>
  <c r="O141" i="280"/>
  <c r="I140" i="280"/>
  <c r="F140" i="280" s="1"/>
  <c r="S185" i="289"/>
  <c r="Q158" i="292"/>
  <c r="R147" i="301"/>
  <c r="Q152" i="289"/>
  <c r="V159" i="298"/>
  <c r="P141" i="286"/>
  <c r="J140" i="286"/>
  <c r="G140" i="286" s="1"/>
  <c r="S159" i="298"/>
  <c r="W159" i="298" s="1"/>
  <c r="W147" i="301"/>
  <c r="U159" i="298"/>
  <c r="R161" i="292"/>
  <c r="S148" i="301"/>
  <c r="V146" i="301"/>
  <c r="S159" i="292"/>
  <c r="P159" i="292" s="1"/>
  <c r="Q148" i="301"/>
  <c r="U151" i="289"/>
  <c r="N147" i="301"/>
  <c r="O69" i="274"/>
  <c r="I68" i="274"/>
  <c r="F68" i="274" s="1"/>
  <c r="H69" i="268"/>
  <c r="E69" i="268" s="1"/>
  <c r="K70" i="268"/>
  <c r="O141" i="286"/>
  <c r="I140" i="286"/>
  <c r="F140" i="286" s="1"/>
  <c r="K142" i="301"/>
  <c r="H141" i="301"/>
  <c r="E141" i="301" s="1"/>
  <c r="T141" i="301"/>
  <c r="D142" i="301"/>
  <c r="L143" i="301"/>
  <c r="C142" i="301"/>
  <c r="M143" i="301"/>
  <c r="O141" i="301"/>
  <c r="I140" i="301"/>
  <c r="F140" i="301" s="1"/>
  <c r="K144" i="298"/>
  <c r="D145" i="298"/>
  <c r="M145" i="298"/>
  <c r="L143" i="298"/>
  <c r="O141" i="298"/>
  <c r="I140" i="298"/>
  <c r="F140" i="298" s="1"/>
  <c r="C142" i="298"/>
  <c r="T141" i="298"/>
  <c r="P141" i="298"/>
  <c r="J140" i="298"/>
  <c r="G140" i="298" s="1"/>
  <c r="C143" i="292"/>
  <c r="T142" i="292"/>
  <c r="D143" i="292"/>
  <c r="H141" i="292"/>
  <c r="E141" i="292" s="1"/>
  <c r="K142" i="292"/>
  <c r="L142" i="292"/>
  <c r="I141" i="292"/>
  <c r="F141" i="292" s="1"/>
  <c r="M142" i="292"/>
  <c r="J141" i="292"/>
  <c r="G141" i="292" s="1"/>
  <c r="L142" i="289"/>
  <c r="I141" i="289"/>
  <c r="F141" i="289" s="1"/>
  <c r="D143" i="289"/>
  <c r="C142" i="289"/>
  <c r="M142" i="289"/>
  <c r="J141" i="289"/>
  <c r="G141" i="289" s="1"/>
  <c r="K142" i="289"/>
  <c r="H141" i="289"/>
  <c r="E141" i="289" s="1"/>
  <c r="N141" i="286"/>
  <c r="H140" i="286"/>
  <c r="E140" i="286" s="1"/>
  <c r="K143" i="286"/>
  <c r="D142" i="286"/>
  <c r="T141" i="286"/>
  <c r="C142" i="286"/>
  <c r="M143" i="286"/>
  <c r="L143" i="286"/>
  <c r="C142" i="283"/>
  <c r="T141" i="283"/>
  <c r="M143" i="283"/>
  <c r="O141" i="283"/>
  <c r="I140" i="283"/>
  <c r="F140" i="283" s="1"/>
  <c r="L145" i="283"/>
  <c r="D144" i="283"/>
  <c r="K142" i="283"/>
  <c r="H141" i="283"/>
  <c r="E141" i="283" s="1"/>
  <c r="P141" i="283"/>
  <c r="J140" i="283"/>
  <c r="G140" i="283" s="1"/>
  <c r="P141" i="280"/>
  <c r="J140" i="280"/>
  <c r="G140" i="280" s="1"/>
  <c r="L143" i="280"/>
  <c r="K143" i="280"/>
  <c r="T142" i="280"/>
  <c r="D143" i="280"/>
  <c r="C144" i="280"/>
  <c r="M143" i="280"/>
  <c r="T141" i="277"/>
  <c r="I142" i="277"/>
  <c r="L143" i="277"/>
  <c r="K143" i="277"/>
  <c r="H142" i="277"/>
  <c r="D143" i="277"/>
  <c r="E141" i="277"/>
  <c r="F141" i="277"/>
  <c r="C142" i="277"/>
  <c r="G142" i="277" s="1"/>
  <c r="J143" i="277"/>
  <c r="M144" i="277"/>
  <c r="D70" i="274"/>
  <c r="T69" i="274"/>
  <c r="C70" i="274"/>
  <c r="M72" i="274"/>
  <c r="K71" i="274"/>
  <c r="N69" i="274"/>
  <c r="H68" i="274"/>
  <c r="E68" i="274" s="1"/>
  <c r="C145" i="271"/>
  <c r="K145" i="271"/>
  <c r="J141" i="271"/>
  <c r="G141" i="271" s="1"/>
  <c r="M142" i="271"/>
  <c r="N141" i="271"/>
  <c r="H140" i="271"/>
  <c r="E140" i="271" s="1"/>
  <c r="O141" i="271"/>
  <c r="I140" i="271"/>
  <c r="F140" i="271" s="1"/>
  <c r="L145" i="271"/>
  <c r="T141" i="271"/>
  <c r="D142" i="271"/>
  <c r="C70" i="268"/>
  <c r="T69" i="268"/>
  <c r="O69" i="268"/>
  <c r="I68" i="268"/>
  <c r="F68" i="268" s="1"/>
  <c r="M73" i="268"/>
  <c r="D73" i="268"/>
  <c r="P69" i="268"/>
  <c r="J68" i="268"/>
  <c r="G68" i="268" s="1"/>
  <c r="L72" i="268"/>
  <c r="J140" i="265"/>
  <c r="G140" i="265" s="1"/>
  <c r="M145" i="265"/>
  <c r="L143" i="265"/>
  <c r="I140" i="265"/>
  <c r="F140" i="265" s="1"/>
  <c r="C145" i="265"/>
  <c r="K143" i="265"/>
  <c r="H140" i="265"/>
  <c r="E140" i="265" s="1"/>
  <c r="T144" i="265"/>
  <c r="D145" i="265"/>
  <c r="M106" i="262"/>
  <c r="D105" i="262"/>
  <c r="P104" i="262"/>
  <c r="J103" i="262"/>
  <c r="G103" i="262" s="1"/>
  <c r="C104" i="262"/>
  <c r="L107" i="262"/>
  <c r="K106" i="262"/>
  <c r="N103" i="262"/>
  <c r="H102" i="262"/>
  <c r="E102" i="262" s="1"/>
  <c r="I103" i="259"/>
  <c r="F103" i="259" s="1"/>
  <c r="D105" i="259"/>
  <c r="N103" i="259"/>
  <c r="H102" i="259"/>
  <c r="E102" i="259" s="1"/>
  <c r="P185" i="289" l="1"/>
  <c r="P156" i="307"/>
  <c r="W156" i="307"/>
  <c r="V141" i="268"/>
  <c r="W126" i="262"/>
  <c r="U110" i="259"/>
  <c r="O114" i="259"/>
  <c r="S154" i="319"/>
  <c r="W154" i="319" s="1"/>
  <c r="W145" i="310"/>
  <c r="P144" i="310"/>
  <c r="P145" i="310" s="1"/>
  <c r="N143" i="310"/>
  <c r="H142" i="310"/>
  <c r="E142" i="310" s="1"/>
  <c r="V145" i="310"/>
  <c r="U144" i="310"/>
  <c r="U156" i="307"/>
  <c r="W149" i="280"/>
  <c r="B144" i="268"/>
  <c r="N165" i="265"/>
  <c r="N166" i="265" s="1"/>
  <c r="O230" i="265"/>
  <c r="V338" i="262"/>
  <c r="W115" i="259"/>
  <c r="O115" i="259"/>
  <c r="U169" i="304"/>
  <c r="Q338" i="292"/>
  <c r="C199" i="307"/>
  <c r="N160" i="313"/>
  <c r="R313" i="289"/>
  <c r="C193" i="313"/>
  <c r="L151" i="319"/>
  <c r="M171" i="319"/>
  <c r="C149" i="316"/>
  <c r="L149" i="316"/>
  <c r="D153" i="316"/>
  <c r="P164" i="313"/>
  <c r="L152" i="310"/>
  <c r="K149" i="307"/>
  <c r="K150" i="307" s="1"/>
  <c r="L149" i="307"/>
  <c r="Q170" i="304"/>
  <c r="L149" i="304"/>
  <c r="D150" i="304"/>
  <c r="T149" i="304"/>
  <c r="K147" i="316"/>
  <c r="K148" i="316" s="1"/>
  <c r="N143" i="316"/>
  <c r="H142" i="316"/>
  <c r="E142" i="316" s="1"/>
  <c r="M144" i="316"/>
  <c r="J143" i="316"/>
  <c r="G143" i="316" s="1"/>
  <c r="O143" i="316"/>
  <c r="I142" i="316"/>
  <c r="F142" i="316" s="1"/>
  <c r="T142" i="316"/>
  <c r="H143" i="313"/>
  <c r="E143" i="313" s="1"/>
  <c r="K144" i="313"/>
  <c r="L144" i="313"/>
  <c r="I143" i="313"/>
  <c r="F143" i="313" s="1"/>
  <c r="M144" i="313"/>
  <c r="J143" i="313"/>
  <c r="G143" i="313" s="1"/>
  <c r="T146" i="313"/>
  <c r="D147" i="313"/>
  <c r="D148" i="313" s="1"/>
  <c r="D147" i="310"/>
  <c r="D148" i="310" s="1"/>
  <c r="D149" i="310" s="1"/>
  <c r="O144" i="310"/>
  <c r="I143" i="310"/>
  <c r="F143" i="310" s="1"/>
  <c r="M144" i="310"/>
  <c r="J143" i="310"/>
  <c r="G143" i="310" s="1"/>
  <c r="T142" i="310"/>
  <c r="K145" i="310"/>
  <c r="O144" i="307"/>
  <c r="I143" i="307"/>
  <c r="F143" i="307" s="1"/>
  <c r="N144" i="307"/>
  <c r="H143" i="307"/>
  <c r="E143" i="307" s="1"/>
  <c r="T146" i="307"/>
  <c r="D147" i="307"/>
  <c r="D148" i="307" s="1"/>
  <c r="M145" i="307"/>
  <c r="J144" i="307"/>
  <c r="G144" i="307" s="1"/>
  <c r="V151" i="289"/>
  <c r="P159" i="277"/>
  <c r="P143" i="319"/>
  <c r="J142" i="319"/>
  <c r="G142" i="319" s="1"/>
  <c r="O143" i="319"/>
  <c r="I142" i="319"/>
  <c r="F142" i="319" s="1"/>
  <c r="K144" i="319"/>
  <c r="H143" i="319"/>
  <c r="E143" i="319" s="1"/>
  <c r="D147" i="319"/>
  <c r="D148" i="319" s="1"/>
  <c r="T146" i="319"/>
  <c r="P142" i="304"/>
  <c r="J141" i="304"/>
  <c r="G141" i="304" s="1"/>
  <c r="M147" i="304"/>
  <c r="M148" i="304" s="1"/>
  <c r="K147" i="304"/>
  <c r="K148" i="304" s="1"/>
  <c r="O142" i="304"/>
  <c r="I141" i="304"/>
  <c r="F141" i="304" s="1"/>
  <c r="N142" i="304"/>
  <c r="H141" i="304"/>
  <c r="E141" i="304" s="1"/>
  <c r="V160" i="298"/>
  <c r="V161" i="292"/>
  <c r="V162" i="292" s="1"/>
  <c r="U158" i="292"/>
  <c r="U152" i="289"/>
  <c r="P154" i="271"/>
  <c r="N148" i="301"/>
  <c r="N142" i="280"/>
  <c r="H141" i="280"/>
  <c r="E141" i="280" s="1"/>
  <c r="Q149" i="301"/>
  <c r="V147" i="301"/>
  <c r="U160" i="298"/>
  <c r="R148" i="301"/>
  <c r="R152" i="289"/>
  <c r="O151" i="289"/>
  <c r="P70" i="274"/>
  <c r="J69" i="274"/>
  <c r="G69" i="274" s="1"/>
  <c r="W148" i="301"/>
  <c r="P142" i="286"/>
  <c r="J141" i="286"/>
  <c r="G141" i="286" s="1"/>
  <c r="O161" i="292"/>
  <c r="T103" i="259"/>
  <c r="P104" i="259"/>
  <c r="J103" i="259"/>
  <c r="G103" i="259" s="1"/>
  <c r="P142" i="301"/>
  <c r="J141" i="301"/>
  <c r="G141" i="301" s="1"/>
  <c r="U148" i="301"/>
  <c r="Q153" i="289"/>
  <c r="S186" i="289"/>
  <c r="S149" i="301"/>
  <c r="Q159" i="292"/>
  <c r="U159" i="292" s="1"/>
  <c r="N142" i="298"/>
  <c r="H141" i="298"/>
  <c r="E141" i="298" s="1"/>
  <c r="R161" i="298"/>
  <c r="W185" i="289"/>
  <c r="N82" i="268"/>
  <c r="N152" i="289"/>
  <c r="S160" i="292"/>
  <c r="S160" i="298"/>
  <c r="O142" i="280"/>
  <c r="I141" i="280"/>
  <c r="F141" i="280" s="1"/>
  <c r="Q161" i="298"/>
  <c r="N158" i="292"/>
  <c r="N144" i="277"/>
  <c r="W159" i="292"/>
  <c r="R162" i="292"/>
  <c r="O144" i="277"/>
  <c r="O104" i="262"/>
  <c r="I103" i="262"/>
  <c r="F103" i="262" s="1"/>
  <c r="O142" i="286"/>
  <c r="I141" i="286"/>
  <c r="F141" i="286" s="1"/>
  <c r="K71" i="268"/>
  <c r="H70" i="268"/>
  <c r="E70" i="268" s="1"/>
  <c r="O70" i="274"/>
  <c r="I69" i="274"/>
  <c r="F69" i="274" s="1"/>
  <c r="M144" i="301"/>
  <c r="L144" i="301"/>
  <c r="C143" i="301"/>
  <c r="D143" i="301"/>
  <c r="T142" i="301"/>
  <c r="O142" i="301"/>
  <c r="I141" i="301"/>
  <c r="F141" i="301" s="1"/>
  <c r="H142" i="301"/>
  <c r="E142" i="301" s="1"/>
  <c r="K143" i="301"/>
  <c r="O142" i="298"/>
  <c r="I141" i="298"/>
  <c r="F141" i="298" s="1"/>
  <c r="L144" i="298"/>
  <c r="M146" i="298"/>
  <c r="P142" i="298"/>
  <c r="J141" i="298"/>
  <c r="G141" i="298" s="1"/>
  <c r="D146" i="298"/>
  <c r="C143" i="298"/>
  <c r="T142" i="298"/>
  <c r="K145" i="298"/>
  <c r="M143" i="292"/>
  <c r="J142" i="292"/>
  <c r="G142" i="292" s="1"/>
  <c r="I142" i="292"/>
  <c r="F142" i="292" s="1"/>
  <c r="L143" i="292"/>
  <c r="K143" i="292"/>
  <c r="H142" i="292"/>
  <c r="E142" i="292" s="1"/>
  <c r="T143" i="292"/>
  <c r="D144" i="292"/>
  <c r="C144" i="292"/>
  <c r="H142" i="289"/>
  <c r="E142" i="289" s="1"/>
  <c r="K143" i="289"/>
  <c r="M143" i="289"/>
  <c r="J142" i="289"/>
  <c r="G142" i="289" s="1"/>
  <c r="T142" i="289"/>
  <c r="D144" i="289"/>
  <c r="C143" i="289"/>
  <c r="L143" i="289"/>
  <c r="I142" i="289"/>
  <c r="F142" i="289" s="1"/>
  <c r="C143" i="286"/>
  <c r="M144" i="286"/>
  <c r="T142" i="286"/>
  <c r="D143" i="286"/>
  <c r="K144" i="286"/>
  <c r="L144" i="286"/>
  <c r="N142" i="286"/>
  <c r="H141" i="286"/>
  <c r="E141" i="286" s="1"/>
  <c r="D145" i="283"/>
  <c r="O142" i="283"/>
  <c r="I141" i="283"/>
  <c r="F141" i="283" s="1"/>
  <c r="L146" i="283"/>
  <c r="M144" i="283"/>
  <c r="P142" i="283"/>
  <c r="J141" i="283"/>
  <c r="G141" i="283" s="1"/>
  <c r="K143" i="283"/>
  <c r="H142" i="283"/>
  <c r="E142" i="283" s="1"/>
  <c r="C143" i="283"/>
  <c r="T142" i="283"/>
  <c r="D144" i="280"/>
  <c r="T143" i="280"/>
  <c r="C145" i="280"/>
  <c r="K144" i="280"/>
  <c r="L144" i="280"/>
  <c r="M144" i="280"/>
  <c r="P142" i="280"/>
  <c r="J141" i="280"/>
  <c r="G141" i="280" s="1"/>
  <c r="M145" i="277"/>
  <c r="J144" i="277"/>
  <c r="D144" i="277"/>
  <c r="T142" i="277"/>
  <c r="H143" i="277"/>
  <c r="K144" i="277"/>
  <c r="L144" i="277"/>
  <c r="I143" i="277"/>
  <c r="C143" i="277"/>
  <c r="F142" i="277"/>
  <c r="E142" i="277"/>
  <c r="M73" i="274"/>
  <c r="T70" i="274"/>
  <c r="D71" i="274"/>
  <c r="L78" i="274"/>
  <c r="K72" i="274"/>
  <c r="C71" i="274"/>
  <c r="N70" i="274"/>
  <c r="H69" i="274"/>
  <c r="E69" i="274" s="1"/>
  <c r="N142" i="271"/>
  <c r="H141" i="271"/>
  <c r="E141" i="271" s="1"/>
  <c r="M143" i="271"/>
  <c r="J142" i="271"/>
  <c r="G142" i="271" s="1"/>
  <c r="O142" i="271"/>
  <c r="I141" i="271"/>
  <c r="F141" i="271" s="1"/>
  <c r="K146" i="271"/>
  <c r="K147" i="271" s="1"/>
  <c r="K148" i="271" s="1"/>
  <c r="K149" i="271" s="1"/>
  <c r="K150" i="271" s="1"/>
  <c r="T142" i="271"/>
  <c r="D143" i="271"/>
  <c r="C146" i="271"/>
  <c r="L146" i="271"/>
  <c r="L147" i="271" s="1"/>
  <c r="L148" i="271" s="1"/>
  <c r="L149" i="271" s="1"/>
  <c r="L150" i="271" s="1"/>
  <c r="M74" i="268"/>
  <c r="M75" i="268" s="1"/>
  <c r="M76" i="268" s="1"/>
  <c r="M77" i="268" s="1"/>
  <c r="M78" i="268" s="1"/>
  <c r="M79" i="268" s="1"/>
  <c r="L73" i="268"/>
  <c r="O70" i="268"/>
  <c r="I69" i="268"/>
  <c r="F69" i="268" s="1"/>
  <c r="P70" i="268"/>
  <c r="J69" i="268"/>
  <c r="G69" i="268" s="1"/>
  <c r="C71" i="268"/>
  <c r="T70" i="268"/>
  <c r="D74" i="268"/>
  <c r="K144" i="265"/>
  <c r="C146" i="265"/>
  <c r="I141" i="265"/>
  <c r="F141" i="265" s="1"/>
  <c r="D146" i="265"/>
  <c r="T145" i="265"/>
  <c r="M146" i="265"/>
  <c r="M147" i="265" s="1"/>
  <c r="M148" i="265" s="1"/>
  <c r="M149" i="265" s="1"/>
  <c r="L144" i="265"/>
  <c r="H141" i="265"/>
  <c r="E141" i="265" s="1"/>
  <c r="J141" i="265"/>
  <c r="G141" i="265" s="1"/>
  <c r="L108" i="262"/>
  <c r="P105" i="262"/>
  <c r="J104" i="262"/>
  <c r="G104" i="262" s="1"/>
  <c r="D106" i="262"/>
  <c r="C105" i="262"/>
  <c r="N104" i="262"/>
  <c r="H103" i="262"/>
  <c r="E103" i="262" s="1"/>
  <c r="T104" i="262"/>
  <c r="K107" i="262"/>
  <c r="M107" i="262"/>
  <c r="N104" i="259"/>
  <c r="H103" i="259"/>
  <c r="E103" i="259" s="1"/>
  <c r="D106" i="259"/>
  <c r="I104" i="259"/>
  <c r="F104" i="259" s="1"/>
  <c r="W155" i="319" l="1"/>
  <c r="U157" i="307"/>
  <c r="W157" i="307"/>
  <c r="V142" i="268"/>
  <c r="W127" i="262"/>
  <c r="U111" i="259"/>
  <c r="V115" i="259"/>
  <c r="S155" i="319"/>
  <c r="N144" i="310"/>
  <c r="H143" i="310"/>
  <c r="E143" i="310" s="1"/>
  <c r="U145" i="310"/>
  <c r="W146" i="310"/>
  <c r="V146" i="310"/>
  <c r="P157" i="307"/>
  <c r="P158" i="307" s="1"/>
  <c r="N146" i="283"/>
  <c r="N147" i="283" s="1"/>
  <c r="W150" i="280"/>
  <c r="B145" i="268"/>
  <c r="O231" i="265"/>
  <c r="V339" i="262"/>
  <c r="W116" i="259"/>
  <c r="N149" i="301"/>
  <c r="R314" i="289"/>
  <c r="Q339" i="292"/>
  <c r="P165" i="313"/>
  <c r="C194" i="313"/>
  <c r="C200" i="307"/>
  <c r="D149" i="319"/>
  <c r="T148" i="319"/>
  <c r="M172" i="319"/>
  <c r="L152" i="319"/>
  <c r="K149" i="316"/>
  <c r="D154" i="316"/>
  <c r="L150" i="316"/>
  <c r="C150" i="316"/>
  <c r="D149" i="313"/>
  <c r="T148" i="313"/>
  <c r="N161" i="313"/>
  <c r="D150" i="310"/>
  <c r="L153" i="310"/>
  <c r="D149" i="307"/>
  <c r="T148" i="307"/>
  <c r="L150" i="307"/>
  <c r="K151" i="307"/>
  <c r="K149" i="304"/>
  <c r="M149" i="304"/>
  <c r="D151" i="304"/>
  <c r="T150" i="304"/>
  <c r="L150" i="304"/>
  <c r="Q171" i="304"/>
  <c r="U170" i="304"/>
  <c r="P160" i="277"/>
  <c r="O144" i="316"/>
  <c r="I143" i="316"/>
  <c r="F143" i="316" s="1"/>
  <c r="M145" i="316"/>
  <c r="J144" i="316"/>
  <c r="G144" i="316" s="1"/>
  <c r="N144" i="316"/>
  <c r="H143" i="316"/>
  <c r="E143" i="316" s="1"/>
  <c r="T143" i="316"/>
  <c r="M145" i="313"/>
  <c r="J144" i="313"/>
  <c r="G144" i="313" s="1"/>
  <c r="I144" i="313"/>
  <c r="F144" i="313" s="1"/>
  <c r="L145" i="313"/>
  <c r="K145" i="313"/>
  <c r="H144" i="313"/>
  <c r="E144" i="313" s="1"/>
  <c r="T147" i="313"/>
  <c r="K146" i="310"/>
  <c r="T143" i="310"/>
  <c r="O145" i="310"/>
  <c r="I144" i="310"/>
  <c r="F144" i="310" s="1"/>
  <c r="M145" i="310"/>
  <c r="J144" i="310"/>
  <c r="G144" i="310" s="1"/>
  <c r="T147" i="307"/>
  <c r="N145" i="307"/>
  <c r="H144" i="307"/>
  <c r="E144" i="307" s="1"/>
  <c r="O145" i="307"/>
  <c r="I144" i="307"/>
  <c r="F144" i="307" s="1"/>
  <c r="M146" i="307"/>
  <c r="J145" i="307"/>
  <c r="G145" i="307" s="1"/>
  <c r="V161" i="298"/>
  <c r="V162" i="298" s="1"/>
  <c r="T147" i="319"/>
  <c r="K145" i="319"/>
  <c r="H144" i="319"/>
  <c r="E144" i="319" s="1"/>
  <c r="O144" i="319"/>
  <c r="I143" i="319"/>
  <c r="F143" i="319" s="1"/>
  <c r="P144" i="319"/>
  <c r="J143" i="319"/>
  <c r="G143" i="319" s="1"/>
  <c r="N143" i="304"/>
  <c r="H142" i="304"/>
  <c r="E142" i="304" s="1"/>
  <c r="O143" i="304"/>
  <c r="I142" i="304"/>
  <c r="F142" i="304" s="1"/>
  <c r="P143" i="304"/>
  <c r="J142" i="304"/>
  <c r="G142" i="304" s="1"/>
  <c r="N145" i="277"/>
  <c r="W160" i="292"/>
  <c r="N159" i="292"/>
  <c r="O152" i="289"/>
  <c r="N153" i="289"/>
  <c r="N143" i="280"/>
  <c r="H142" i="280"/>
  <c r="E142" i="280" s="1"/>
  <c r="Q163" i="298"/>
  <c r="W186" i="289"/>
  <c r="O162" i="292"/>
  <c r="W149" i="301"/>
  <c r="P105" i="259"/>
  <c r="J104" i="259"/>
  <c r="G104" i="259" s="1"/>
  <c r="V148" i="301"/>
  <c r="R162" i="298"/>
  <c r="S161" i="292"/>
  <c r="S187" i="289"/>
  <c r="R153" i="289"/>
  <c r="S150" i="301"/>
  <c r="P186" i="289"/>
  <c r="Q150" i="301"/>
  <c r="P160" i="292"/>
  <c r="P155" i="271"/>
  <c r="O145" i="277"/>
  <c r="O143" i="280"/>
  <c r="I142" i="280"/>
  <c r="F142" i="280" s="1"/>
  <c r="Q154" i="289"/>
  <c r="T104" i="259"/>
  <c r="U153" i="289"/>
  <c r="U149" i="301"/>
  <c r="P143" i="301"/>
  <c r="J142" i="301"/>
  <c r="G142" i="301" s="1"/>
  <c r="R163" i="292"/>
  <c r="R149" i="301"/>
  <c r="N83" i="268"/>
  <c r="Q160" i="292"/>
  <c r="P143" i="286"/>
  <c r="J142" i="286"/>
  <c r="G142" i="286" s="1"/>
  <c r="U161" i="298"/>
  <c r="U162" i="298" s="1"/>
  <c r="V152" i="289"/>
  <c r="O105" i="262"/>
  <c r="I104" i="262"/>
  <c r="F104" i="262" s="1"/>
  <c r="S161" i="298"/>
  <c r="N143" i="298"/>
  <c r="H142" i="298"/>
  <c r="E142" i="298" s="1"/>
  <c r="P71" i="274"/>
  <c r="J70" i="274"/>
  <c r="G70" i="274" s="1"/>
  <c r="W160" i="298"/>
  <c r="O71" i="274"/>
  <c r="I70" i="274"/>
  <c r="F70" i="274" s="1"/>
  <c r="H71" i="268"/>
  <c r="E71" i="268" s="1"/>
  <c r="K72" i="268"/>
  <c r="O143" i="286"/>
  <c r="I142" i="286"/>
  <c r="F142" i="286" s="1"/>
  <c r="O143" i="301"/>
  <c r="I142" i="301"/>
  <c r="F142" i="301" s="1"/>
  <c r="D144" i="301"/>
  <c r="T143" i="301"/>
  <c r="C144" i="301"/>
  <c r="L145" i="301"/>
  <c r="K144" i="301"/>
  <c r="H143" i="301"/>
  <c r="E143" i="301" s="1"/>
  <c r="M145" i="301"/>
  <c r="D147" i="298"/>
  <c r="P143" i="298"/>
  <c r="J142" i="298"/>
  <c r="G142" i="298" s="1"/>
  <c r="K146" i="298"/>
  <c r="M147" i="298"/>
  <c r="L145" i="298"/>
  <c r="C144" i="298"/>
  <c r="T143" i="298"/>
  <c r="O143" i="298"/>
  <c r="I142" i="298"/>
  <c r="F142" i="298" s="1"/>
  <c r="C145" i="292"/>
  <c r="D145" i="292"/>
  <c r="T144" i="292"/>
  <c r="K144" i="292"/>
  <c r="H143" i="292"/>
  <c r="E143" i="292" s="1"/>
  <c r="L144" i="292"/>
  <c r="I143" i="292"/>
  <c r="F143" i="292" s="1"/>
  <c r="M144" i="292"/>
  <c r="J143" i="292"/>
  <c r="G143" i="292" s="1"/>
  <c r="D145" i="289"/>
  <c r="C144" i="289"/>
  <c r="T143" i="289"/>
  <c r="M144" i="289"/>
  <c r="J143" i="289"/>
  <c r="G143" i="289" s="1"/>
  <c r="K144" i="289"/>
  <c r="H143" i="289"/>
  <c r="E143" i="289" s="1"/>
  <c r="L144" i="289"/>
  <c r="I143" i="289"/>
  <c r="F143" i="289" s="1"/>
  <c r="K145" i="286"/>
  <c r="L145" i="286"/>
  <c r="T143" i="286"/>
  <c r="D144" i="286"/>
  <c r="M145" i="286"/>
  <c r="C144" i="286"/>
  <c r="N143" i="286"/>
  <c r="H142" i="286"/>
  <c r="E142" i="286" s="1"/>
  <c r="H143" i="283"/>
  <c r="E143" i="283" s="1"/>
  <c r="K144" i="283"/>
  <c r="P143" i="283"/>
  <c r="J142" i="283"/>
  <c r="G142" i="283" s="1"/>
  <c r="M145" i="283"/>
  <c r="L147" i="283"/>
  <c r="O143" i="283"/>
  <c r="I142" i="283"/>
  <c r="F142" i="283" s="1"/>
  <c r="C144" i="283"/>
  <c r="T143" i="283"/>
  <c r="D146" i="283"/>
  <c r="M145" i="280"/>
  <c r="L145" i="280"/>
  <c r="K145" i="280"/>
  <c r="C146" i="280"/>
  <c r="P143" i="280"/>
  <c r="J142" i="280"/>
  <c r="G142" i="280" s="1"/>
  <c r="D145" i="280"/>
  <c r="T144" i="280"/>
  <c r="C144" i="277"/>
  <c r="T144" i="277" s="1"/>
  <c r="E143" i="277"/>
  <c r="F143" i="277"/>
  <c r="I144" i="277"/>
  <c r="L145" i="277"/>
  <c r="K145" i="277"/>
  <c r="H144" i="277"/>
  <c r="D145" i="277"/>
  <c r="T143" i="277"/>
  <c r="G143" i="277"/>
  <c r="M146" i="277"/>
  <c r="J145" i="277"/>
  <c r="K73" i="274"/>
  <c r="L79" i="274"/>
  <c r="C72" i="274"/>
  <c r="D72" i="274"/>
  <c r="T71" i="274"/>
  <c r="N71" i="274"/>
  <c r="H70" i="274"/>
  <c r="E70" i="274" s="1"/>
  <c r="M74" i="274"/>
  <c r="T143" i="271"/>
  <c r="D144" i="271"/>
  <c r="O143" i="271"/>
  <c r="I142" i="271"/>
  <c r="F142" i="271" s="1"/>
  <c r="C147" i="271"/>
  <c r="J143" i="271"/>
  <c r="G143" i="271" s="1"/>
  <c r="M144" i="271"/>
  <c r="N143" i="271"/>
  <c r="H142" i="271"/>
  <c r="E142" i="271" s="1"/>
  <c r="C72" i="268"/>
  <c r="T71" i="268"/>
  <c r="P71" i="268"/>
  <c r="J70" i="268"/>
  <c r="G70" i="268" s="1"/>
  <c r="O71" i="268"/>
  <c r="I70" i="268"/>
  <c r="F70" i="268" s="1"/>
  <c r="L74" i="268"/>
  <c r="L75" i="268" s="1"/>
  <c r="L76" i="268" s="1"/>
  <c r="L77" i="268" s="1"/>
  <c r="L78" i="268" s="1"/>
  <c r="L79" i="268" s="1"/>
  <c r="D75" i="268"/>
  <c r="I142" i="265"/>
  <c r="F142" i="265" s="1"/>
  <c r="D147" i="265"/>
  <c r="T146" i="265"/>
  <c r="J142" i="265"/>
  <c r="G142" i="265" s="1"/>
  <c r="C147" i="265"/>
  <c r="H142" i="265"/>
  <c r="E142" i="265" s="1"/>
  <c r="L145" i="265"/>
  <c r="K145" i="265"/>
  <c r="N105" i="262"/>
  <c r="H104" i="262"/>
  <c r="E104" i="262" s="1"/>
  <c r="C106" i="262"/>
  <c r="T105" i="262"/>
  <c r="M108" i="262"/>
  <c r="P106" i="262"/>
  <c r="J105" i="262"/>
  <c r="G105" i="262" s="1"/>
  <c r="K108" i="262"/>
  <c r="L109" i="262"/>
  <c r="D107" i="262"/>
  <c r="I105" i="259"/>
  <c r="F105" i="259" s="1"/>
  <c r="D107" i="259"/>
  <c r="N105" i="259"/>
  <c r="H104" i="259"/>
  <c r="E104" i="259" s="1"/>
  <c r="W158" i="307" l="1"/>
  <c r="W159" i="307" s="1"/>
  <c r="P146" i="310"/>
  <c r="V143" i="268"/>
  <c r="W128" i="262"/>
  <c r="V116" i="259"/>
  <c r="S156" i="319"/>
  <c r="W156" i="319" s="1"/>
  <c r="U146" i="310"/>
  <c r="V147" i="310"/>
  <c r="N145" i="310"/>
  <c r="H144" i="310"/>
  <c r="E144" i="310" s="1"/>
  <c r="W147" i="310"/>
  <c r="U158" i="307"/>
  <c r="W161" i="292"/>
  <c r="W162" i="292" s="1"/>
  <c r="W151" i="280"/>
  <c r="B146" i="268"/>
  <c r="N167" i="265"/>
  <c r="N168" i="265" s="1"/>
  <c r="O232" i="265"/>
  <c r="V340" i="262"/>
  <c r="U112" i="259"/>
  <c r="W117" i="259"/>
  <c r="O116" i="259"/>
  <c r="U171" i="304"/>
  <c r="Q340" i="292"/>
  <c r="C195" i="313"/>
  <c r="R315" i="289"/>
  <c r="N162" i="313"/>
  <c r="W161" i="298"/>
  <c r="W162" i="298" s="1"/>
  <c r="C201" i="307"/>
  <c r="L153" i="319"/>
  <c r="M173" i="319"/>
  <c r="D150" i="319"/>
  <c r="T149" i="319"/>
  <c r="C151" i="316"/>
  <c r="L151" i="316"/>
  <c r="D155" i="316"/>
  <c r="K150" i="316"/>
  <c r="T149" i="313"/>
  <c r="D150" i="313"/>
  <c r="P166" i="313"/>
  <c r="L154" i="310"/>
  <c r="D151" i="310"/>
  <c r="K152" i="307"/>
  <c r="L151" i="307"/>
  <c r="D150" i="307"/>
  <c r="T149" i="307"/>
  <c r="Q172" i="304"/>
  <c r="U172" i="304" s="1"/>
  <c r="L151" i="304"/>
  <c r="D152" i="304"/>
  <c r="T151" i="304"/>
  <c r="M150" i="304"/>
  <c r="K150" i="304"/>
  <c r="N160" i="292"/>
  <c r="T144" i="316"/>
  <c r="M146" i="316"/>
  <c r="J145" i="316"/>
  <c r="G145" i="316" s="1"/>
  <c r="N145" i="316"/>
  <c r="H144" i="316"/>
  <c r="E144" i="316" s="1"/>
  <c r="O145" i="316"/>
  <c r="I144" i="316"/>
  <c r="F144" i="316" s="1"/>
  <c r="H145" i="313"/>
  <c r="E145" i="313" s="1"/>
  <c r="K146" i="313"/>
  <c r="I145" i="313"/>
  <c r="F145" i="313" s="1"/>
  <c r="L146" i="313"/>
  <c r="M146" i="313"/>
  <c r="J145" i="313"/>
  <c r="G145" i="313" s="1"/>
  <c r="M146" i="310"/>
  <c r="J145" i="310"/>
  <c r="G145" i="310" s="1"/>
  <c r="T144" i="310"/>
  <c r="K147" i="310"/>
  <c r="O146" i="310"/>
  <c r="I145" i="310"/>
  <c r="F145" i="310" s="1"/>
  <c r="O146" i="307"/>
  <c r="I145" i="307"/>
  <c r="F145" i="307" s="1"/>
  <c r="N146" i="307"/>
  <c r="H145" i="307"/>
  <c r="E145" i="307" s="1"/>
  <c r="M147" i="307"/>
  <c r="J146" i="307"/>
  <c r="G146" i="307" s="1"/>
  <c r="P161" i="292"/>
  <c r="P145" i="319"/>
  <c r="J144" i="319"/>
  <c r="G144" i="319" s="1"/>
  <c r="O145" i="319"/>
  <c r="I144" i="319"/>
  <c r="F144" i="319" s="1"/>
  <c r="H145" i="319"/>
  <c r="E145" i="319" s="1"/>
  <c r="K146" i="319"/>
  <c r="P144" i="304"/>
  <c r="J143" i="304"/>
  <c r="G143" i="304" s="1"/>
  <c r="O144" i="304"/>
  <c r="I143" i="304"/>
  <c r="F143" i="304" s="1"/>
  <c r="N144" i="304"/>
  <c r="H143" i="304"/>
  <c r="E143" i="304" s="1"/>
  <c r="N154" i="289"/>
  <c r="P187" i="289"/>
  <c r="P156" i="271"/>
  <c r="P157" i="271" s="1"/>
  <c r="T106" i="262"/>
  <c r="U163" i="298"/>
  <c r="N144" i="280"/>
  <c r="H143" i="280"/>
  <c r="E143" i="280" s="1"/>
  <c r="N144" i="298"/>
  <c r="H143" i="298"/>
  <c r="E143" i="298" s="1"/>
  <c r="V153" i="289"/>
  <c r="Q155" i="289"/>
  <c r="S151" i="301"/>
  <c r="W187" i="289"/>
  <c r="Q161" i="292"/>
  <c r="N161" i="292" s="1"/>
  <c r="R154" i="289"/>
  <c r="O153" i="289"/>
  <c r="Q164" i="298"/>
  <c r="U160" i="292"/>
  <c r="Q151" i="301"/>
  <c r="P106" i="259"/>
  <c r="J105" i="259"/>
  <c r="G105" i="259" s="1"/>
  <c r="W150" i="301"/>
  <c r="S162" i="298"/>
  <c r="R164" i="292"/>
  <c r="V163" i="292"/>
  <c r="P144" i="301"/>
  <c r="J143" i="301"/>
  <c r="G143" i="301" s="1"/>
  <c r="O144" i="280"/>
  <c r="I143" i="280"/>
  <c r="F143" i="280" s="1"/>
  <c r="O163" i="292"/>
  <c r="N146" i="277"/>
  <c r="P161" i="277"/>
  <c r="U150" i="301"/>
  <c r="U154" i="289"/>
  <c r="N150" i="301"/>
  <c r="T105" i="259"/>
  <c r="S162" i="292"/>
  <c r="P144" i="286"/>
  <c r="J143" i="286"/>
  <c r="G143" i="286" s="1"/>
  <c r="O146" i="277"/>
  <c r="R163" i="298"/>
  <c r="V149" i="301"/>
  <c r="P72" i="274"/>
  <c r="J71" i="274"/>
  <c r="G71" i="274" s="1"/>
  <c r="O106" i="262"/>
  <c r="I105" i="262"/>
  <c r="F105" i="262" s="1"/>
  <c r="R150" i="301"/>
  <c r="S188" i="289"/>
  <c r="G144" i="277"/>
  <c r="K73" i="268"/>
  <c r="H72" i="268"/>
  <c r="E72" i="268" s="1"/>
  <c r="O72" i="274"/>
  <c r="I71" i="274"/>
  <c r="F71" i="274" s="1"/>
  <c r="O144" i="286"/>
  <c r="I143" i="286"/>
  <c r="F143" i="286" s="1"/>
  <c r="L146" i="301"/>
  <c r="C145" i="301"/>
  <c r="H144" i="301"/>
  <c r="E144" i="301" s="1"/>
  <c r="K145" i="301"/>
  <c r="D145" i="301"/>
  <c r="T144" i="301"/>
  <c r="M146" i="301"/>
  <c r="O144" i="301"/>
  <c r="I143" i="301"/>
  <c r="F143" i="301" s="1"/>
  <c r="L146" i="298"/>
  <c r="M148" i="298"/>
  <c r="K147" i="298"/>
  <c r="O144" i="298"/>
  <c r="I143" i="298"/>
  <c r="F143" i="298" s="1"/>
  <c r="P144" i="298"/>
  <c r="J143" i="298"/>
  <c r="G143" i="298" s="1"/>
  <c r="C145" i="298"/>
  <c r="T144" i="298"/>
  <c r="D148" i="298"/>
  <c r="J144" i="292"/>
  <c r="G144" i="292" s="1"/>
  <c r="M145" i="292"/>
  <c r="L145" i="292"/>
  <c r="I144" i="292"/>
  <c r="F144" i="292" s="1"/>
  <c r="K145" i="292"/>
  <c r="H144" i="292"/>
  <c r="E144" i="292" s="1"/>
  <c r="D146" i="292"/>
  <c r="T145" i="292"/>
  <c r="C146" i="292"/>
  <c r="K145" i="289"/>
  <c r="H144" i="289"/>
  <c r="E144" i="289" s="1"/>
  <c r="M145" i="289"/>
  <c r="J144" i="289"/>
  <c r="G144" i="289" s="1"/>
  <c r="C145" i="289"/>
  <c r="T145" i="289" s="1"/>
  <c r="T144" i="289"/>
  <c r="D146" i="289"/>
  <c r="L145" i="289"/>
  <c r="I144" i="289"/>
  <c r="F144" i="289" s="1"/>
  <c r="C145" i="286"/>
  <c r="M146" i="286"/>
  <c r="D145" i="286"/>
  <c r="T144" i="286"/>
  <c r="L146" i="286"/>
  <c r="N144" i="286"/>
  <c r="H143" i="286"/>
  <c r="E143" i="286" s="1"/>
  <c r="K146" i="286"/>
  <c r="C145" i="283"/>
  <c r="T144" i="283"/>
  <c r="O144" i="283"/>
  <c r="I143" i="283"/>
  <c r="F143" i="283" s="1"/>
  <c r="L148" i="283"/>
  <c r="D147" i="283"/>
  <c r="M146" i="283"/>
  <c r="P144" i="283"/>
  <c r="J143" i="283"/>
  <c r="G143" i="283" s="1"/>
  <c r="K145" i="283"/>
  <c r="H144" i="283"/>
  <c r="E144" i="283" s="1"/>
  <c r="T145" i="280"/>
  <c r="D146" i="280"/>
  <c r="P144" i="280"/>
  <c r="J143" i="280"/>
  <c r="G143" i="280" s="1"/>
  <c r="C147" i="280"/>
  <c r="K146" i="280"/>
  <c r="L146" i="280"/>
  <c r="M146" i="280"/>
  <c r="D146" i="277"/>
  <c r="K146" i="277"/>
  <c r="H145" i="277"/>
  <c r="L146" i="277"/>
  <c r="I145" i="277"/>
  <c r="M147" i="277"/>
  <c r="J146" i="277"/>
  <c r="C145" i="277"/>
  <c r="E144" i="277"/>
  <c r="F144" i="277"/>
  <c r="N72" i="274"/>
  <c r="H71" i="274"/>
  <c r="E71" i="274" s="1"/>
  <c r="D73" i="274"/>
  <c r="T72" i="274"/>
  <c r="C73" i="274"/>
  <c r="L80" i="274"/>
  <c r="M75" i="274"/>
  <c r="M76" i="274" s="1"/>
  <c r="M77" i="274" s="1"/>
  <c r="K74" i="274"/>
  <c r="O144" i="271"/>
  <c r="I143" i="271"/>
  <c r="F143" i="271" s="1"/>
  <c r="N144" i="271"/>
  <c r="H143" i="271"/>
  <c r="E143" i="271" s="1"/>
  <c r="M145" i="271"/>
  <c r="J144" i="271"/>
  <c r="G144" i="271" s="1"/>
  <c r="C148" i="271"/>
  <c r="D145" i="271"/>
  <c r="T144" i="271"/>
  <c r="O72" i="268"/>
  <c r="I71" i="268"/>
  <c r="F71" i="268" s="1"/>
  <c r="P72" i="268"/>
  <c r="J71" i="268"/>
  <c r="G71" i="268" s="1"/>
  <c r="D76" i="268"/>
  <c r="C73" i="268"/>
  <c r="T72" i="268"/>
  <c r="C148" i="265"/>
  <c r="J143" i="265"/>
  <c r="G143" i="265" s="1"/>
  <c r="L146" i="265"/>
  <c r="L147" i="265" s="1"/>
  <c r="L148" i="265" s="1"/>
  <c r="L149" i="265" s="1"/>
  <c r="K146" i="265"/>
  <c r="K147" i="265" s="1"/>
  <c r="K148" i="265" s="1"/>
  <c r="K149" i="265" s="1"/>
  <c r="T147" i="265"/>
  <c r="D148" i="265"/>
  <c r="H143" i="265"/>
  <c r="E143" i="265" s="1"/>
  <c r="I143" i="265"/>
  <c r="F143" i="265" s="1"/>
  <c r="P107" i="262"/>
  <c r="J106" i="262"/>
  <c r="G106" i="262" s="1"/>
  <c r="M109" i="262"/>
  <c r="D108" i="262"/>
  <c r="C107" i="262"/>
  <c r="L110" i="262"/>
  <c r="K109" i="262"/>
  <c r="N106" i="262"/>
  <c r="H105" i="262"/>
  <c r="E105" i="262" s="1"/>
  <c r="D108" i="259"/>
  <c r="N106" i="259"/>
  <c r="H105" i="259"/>
  <c r="E105" i="259" s="1"/>
  <c r="I106" i="259"/>
  <c r="F106" i="259" s="1"/>
  <c r="P147" i="310" l="1"/>
  <c r="V144" i="268"/>
  <c r="W129" i="262"/>
  <c r="U113" i="259"/>
  <c r="V117" i="259"/>
  <c r="V118" i="259" s="1"/>
  <c r="S157" i="319"/>
  <c r="W157" i="319" s="1"/>
  <c r="V148" i="310"/>
  <c r="W148" i="310"/>
  <c r="U147" i="310"/>
  <c r="N146" i="310"/>
  <c r="H145" i="310"/>
  <c r="E145" i="310" s="1"/>
  <c r="W160" i="307"/>
  <c r="P159" i="307"/>
  <c r="U159" i="307"/>
  <c r="N148" i="283"/>
  <c r="N149" i="283" s="1"/>
  <c r="W152" i="280"/>
  <c r="B147" i="268"/>
  <c r="O233" i="265"/>
  <c r="V341" i="262"/>
  <c r="W118" i="259"/>
  <c r="O117" i="259"/>
  <c r="R316" i="289"/>
  <c r="Q341" i="292"/>
  <c r="C202" i="307"/>
  <c r="C196" i="313"/>
  <c r="D151" i="319"/>
  <c r="T150" i="319"/>
  <c r="M174" i="319"/>
  <c r="L154" i="319"/>
  <c r="K151" i="316"/>
  <c r="D156" i="316"/>
  <c r="L152" i="316"/>
  <c r="C152" i="316"/>
  <c r="D151" i="313"/>
  <c r="T150" i="313"/>
  <c r="N163" i="313"/>
  <c r="N164" i="313" s="1"/>
  <c r="P167" i="313"/>
  <c r="K148" i="310"/>
  <c r="D152" i="310"/>
  <c r="L155" i="310"/>
  <c r="D151" i="307"/>
  <c r="T150" i="307"/>
  <c r="L152" i="307"/>
  <c r="J147" i="307"/>
  <c r="G147" i="307" s="1"/>
  <c r="M148" i="307"/>
  <c r="K153" i="307"/>
  <c r="M151" i="304"/>
  <c r="D153" i="304"/>
  <c r="T152" i="304"/>
  <c r="L152" i="304"/>
  <c r="Q173" i="304"/>
  <c r="K151" i="304"/>
  <c r="O146" i="316"/>
  <c r="I145" i="316"/>
  <c r="F145" i="316" s="1"/>
  <c r="N146" i="316"/>
  <c r="H145" i="316"/>
  <c r="E145" i="316" s="1"/>
  <c r="M147" i="316"/>
  <c r="J146" i="316"/>
  <c r="G146" i="316" s="1"/>
  <c r="T145" i="316"/>
  <c r="H146" i="313"/>
  <c r="E146" i="313" s="1"/>
  <c r="K147" i="313"/>
  <c r="M147" i="313"/>
  <c r="J146" i="313"/>
  <c r="G146" i="313" s="1"/>
  <c r="I146" i="313"/>
  <c r="F146" i="313" s="1"/>
  <c r="L147" i="313"/>
  <c r="O147" i="310"/>
  <c r="I146" i="310"/>
  <c r="F146" i="310" s="1"/>
  <c r="T145" i="310"/>
  <c r="M147" i="310"/>
  <c r="J146" i="310"/>
  <c r="G146" i="310" s="1"/>
  <c r="N147" i="307"/>
  <c r="H146" i="307"/>
  <c r="E146" i="307" s="1"/>
  <c r="O147" i="307"/>
  <c r="I146" i="307"/>
  <c r="F146" i="307" s="1"/>
  <c r="N155" i="289"/>
  <c r="K147" i="319"/>
  <c r="H146" i="319"/>
  <c r="E146" i="319" s="1"/>
  <c r="O146" i="319"/>
  <c r="I145" i="319"/>
  <c r="F145" i="319" s="1"/>
  <c r="P146" i="319"/>
  <c r="J145" i="319"/>
  <c r="G145" i="319" s="1"/>
  <c r="N145" i="304"/>
  <c r="H144" i="304"/>
  <c r="E144" i="304" s="1"/>
  <c r="O145" i="304"/>
  <c r="I144" i="304"/>
  <c r="F144" i="304" s="1"/>
  <c r="P145" i="304"/>
  <c r="J144" i="304"/>
  <c r="G144" i="304" s="1"/>
  <c r="U151" i="301"/>
  <c r="N151" i="301"/>
  <c r="U164" i="298"/>
  <c r="U155" i="289"/>
  <c r="V150" i="301"/>
  <c r="V164" i="292"/>
  <c r="O154" i="289"/>
  <c r="V154" i="289"/>
  <c r="N145" i="280"/>
  <c r="H144" i="280"/>
  <c r="E144" i="280" s="1"/>
  <c r="O147" i="277"/>
  <c r="O145" i="280"/>
  <c r="I144" i="280"/>
  <c r="F144" i="280" s="1"/>
  <c r="Q165" i="298"/>
  <c r="W188" i="289"/>
  <c r="T106" i="259"/>
  <c r="R165" i="292"/>
  <c r="W151" i="301"/>
  <c r="S152" i="301"/>
  <c r="N145" i="298"/>
  <c r="H144" i="298"/>
  <c r="E144" i="298" s="1"/>
  <c r="O107" i="262"/>
  <c r="I106" i="262"/>
  <c r="F106" i="262" s="1"/>
  <c r="N147" i="277"/>
  <c r="N84" i="268"/>
  <c r="P73" i="274"/>
  <c r="J72" i="274"/>
  <c r="G72" i="274" s="1"/>
  <c r="P107" i="259"/>
  <c r="J106" i="259"/>
  <c r="G106" i="259" s="1"/>
  <c r="Q162" i="292"/>
  <c r="N162" i="292" s="1"/>
  <c r="Q156" i="289"/>
  <c r="U156" i="289" s="1"/>
  <c r="S189" i="289"/>
  <c r="P145" i="286"/>
  <c r="J144" i="286"/>
  <c r="G144" i="286" s="1"/>
  <c r="O164" i="292"/>
  <c r="S163" i="292"/>
  <c r="P162" i="292"/>
  <c r="P162" i="277"/>
  <c r="S163" i="298"/>
  <c r="U161" i="292"/>
  <c r="U162" i="292" s="1"/>
  <c r="R155" i="289"/>
  <c r="R164" i="298"/>
  <c r="V163" i="298"/>
  <c r="P188" i="289"/>
  <c r="R151" i="301"/>
  <c r="P145" i="301"/>
  <c r="J144" i="301"/>
  <c r="G144" i="301" s="1"/>
  <c r="Q152" i="301"/>
  <c r="N152" i="301" s="1"/>
  <c r="O145" i="286"/>
  <c r="I144" i="286"/>
  <c r="F144" i="286" s="1"/>
  <c r="O73" i="274"/>
  <c r="I72" i="274"/>
  <c r="F72" i="274" s="1"/>
  <c r="H73" i="268"/>
  <c r="E73" i="268" s="1"/>
  <c r="K74" i="268"/>
  <c r="M147" i="301"/>
  <c r="D146" i="301"/>
  <c r="T145" i="301"/>
  <c r="H145" i="301"/>
  <c r="E145" i="301" s="1"/>
  <c r="K146" i="301"/>
  <c r="C146" i="301"/>
  <c r="L147" i="301"/>
  <c r="O145" i="301"/>
  <c r="I144" i="301"/>
  <c r="F144" i="301" s="1"/>
  <c r="P145" i="298"/>
  <c r="J144" i="298"/>
  <c r="G144" i="298" s="1"/>
  <c r="O145" i="298"/>
  <c r="I144" i="298"/>
  <c r="F144" i="298" s="1"/>
  <c r="C146" i="298"/>
  <c r="T145" i="298"/>
  <c r="K148" i="298"/>
  <c r="D149" i="298"/>
  <c r="M149" i="298"/>
  <c r="L147" i="298"/>
  <c r="C147" i="292"/>
  <c r="D147" i="292"/>
  <c r="T146" i="292"/>
  <c r="K146" i="292"/>
  <c r="H145" i="292"/>
  <c r="E145" i="292" s="1"/>
  <c r="L146" i="292"/>
  <c r="I145" i="292"/>
  <c r="F145" i="292" s="1"/>
  <c r="M146" i="292"/>
  <c r="J145" i="292"/>
  <c r="G145" i="292" s="1"/>
  <c r="D147" i="289"/>
  <c r="C146" i="289"/>
  <c r="M146" i="289"/>
  <c r="J145" i="289"/>
  <c r="G145" i="289" s="1"/>
  <c r="L146" i="289"/>
  <c r="I145" i="289"/>
  <c r="F145" i="289" s="1"/>
  <c r="K146" i="289"/>
  <c r="H145" i="289"/>
  <c r="E145" i="289" s="1"/>
  <c r="N145" i="286"/>
  <c r="H144" i="286"/>
  <c r="E144" i="286" s="1"/>
  <c r="L147" i="286"/>
  <c r="D146" i="286"/>
  <c r="T145" i="286"/>
  <c r="M147" i="286"/>
  <c r="K147" i="286"/>
  <c r="C146" i="286"/>
  <c r="L149" i="283"/>
  <c r="O145" i="283"/>
  <c r="I144" i="283"/>
  <c r="F144" i="283" s="1"/>
  <c r="H145" i="283"/>
  <c r="E145" i="283" s="1"/>
  <c r="K146" i="283"/>
  <c r="D148" i="283"/>
  <c r="P145" i="283"/>
  <c r="J144" i="283"/>
  <c r="G144" i="283" s="1"/>
  <c r="C146" i="283"/>
  <c r="T145" i="283"/>
  <c r="M147" i="283"/>
  <c r="K147" i="280"/>
  <c r="C148" i="280"/>
  <c r="M147" i="280"/>
  <c r="P145" i="280"/>
  <c r="J144" i="280"/>
  <c r="G144" i="280" s="1"/>
  <c r="T146" i="280"/>
  <c r="D147" i="280"/>
  <c r="L147" i="280"/>
  <c r="C146" i="277"/>
  <c r="T146" i="277" s="1"/>
  <c r="F145" i="277"/>
  <c r="E145" i="277"/>
  <c r="L147" i="277"/>
  <c r="I146" i="277"/>
  <c r="J147" i="277"/>
  <c r="M148" i="277"/>
  <c r="K147" i="277"/>
  <c r="H146" i="277"/>
  <c r="T145" i="277"/>
  <c r="D147" i="277"/>
  <c r="G145" i="277"/>
  <c r="L81" i="274"/>
  <c r="C74" i="274"/>
  <c r="D74" i="274"/>
  <c r="T73" i="274"/>
  <c r="K75" i="274"/>
  <c r="K76" i="274" s="1"/>
  <c r="K77" i="274" s="1"/>
  <c r="N73" i="274"/>
  <c r="H72" i="274"/>
  <c r="E72" i="274" s="1"/>
  <c r="J145" i="271"/>
  <c r="G145" i="271" s="1"/>
  <c r="M146" i="271"/>
  <c r="M147" i="271" s="1"/>
  <c r="M148" i="271" s="1"/>
  <c r="M149" i="271" s="1"/>
  <c r="M150" i="271" s="1"/>
  <c r="N145" i="271"/>
  <c r="H144" i="271"/>
  <c r="E144" i="271" s="1"/>
  <c r="O145" i="271"/>
  <c r="I144" i="271"/>
  <c r="F144" i="271" s="1"/>
  <c r="D146" i="271"/>
  <c r="T145" i="271"/>
  <c r="C149" i="271"/>
  <c r="D77" i="268"/>
  <c r="P73" i="268"/>
  <c r="J72" i="268"/>
  <c r="G72" i="268" s="1"/>
  <c r="C74" i="268"/>
  <c r="T73" i="268"/>
  <c r="O73" i="268"/>
  <c r="I72" i="268"/>
  <c r="F72" i="268" s="1"/>
  <c r="I144" i="265"/>
  <c r="F144" i="265" s="1"/>
  <c r="H144" i="265"/>
  <c r="E144" i="265" s="1"/>
  <c r="C149" i="265"/>
  <c r="T148" i="265"/>
  <c r="D149" i="265"/>
  <c r="J144" i="265"/>
  <c r="G144" i="265" s="1"/>
  <c r="L111" i="262"/>
  <c r="C108" i="262"/>
  <c r="D109" i="262"/>
  <c r="T107" i="262"/>
  <c r="M110" i="262"/>
  <c r="N107" i="262"/>
  <c r="H106" i="262"/>
  <c r="E106" i="262" s="1"/>
  <c r="K110" i="262"/>
  <c r="P108" i="262"/>
  <c r="J107" i="262"/>
  <c r="G107" i="262" s="1"/>
  <c r="N107" i="259"/>
  <c r="H106" i="259"/>
  <c r="E106" i="259" s="1"/>
  <c r="I107" i="259"/>
  <c r="F107" i="259" s="1"/>
  <c r="D109" i="259"/>
  <c r="U160" i="307" l="1"/>
  <c r="P160" i="307"/>
  <c r="P148" i="310"/>
  <c r="V145" i="268"/>
  <c r="W130" i="262"/>
  <c r="S158" i="319"/>
  <c r="W158" i="319" s="1"/>
  <c r="N147" i="310"/>
  <c r="H146" i="310"/>
  <c r="E146" i="310" s="1"/>
  <c r="U148" i="310"/>
  <c r="V149" i="310"/>
  <c r="W149" i="310"/>
  <c r="W161" i="307"/>
  <c r="W153" i="280"/>
  <c r="B148" i="268"/>
  <c r="N169" i="265"/>
  <c r="N170" i="265" s="1"/>
  <c r="O234" i="265"/>
  <c r="V342" i="262"/>
  <c r="V119" i="259"/>
  <c r="U114" i="259"/>
  <c r="O118" i="259"/>
  <c r="O119" i="259" s="1"/>
  <c r="W119" i="259"/>
  <c r="C197" i="313"/>
  <c r="Q342" i="292"/>
  <c r="U165" i="298"/>
  <c r="U166" i="298" s="1"/>
  <c r="R317" i="289"/>
  <c r="C203" i="307"/>
  <c r="H147" i="319"/>
  <c r="E147" i="319" s="1"/>
  <c r="K148" i="319"/>
  <c r="L155" i="319"/>
  <c r="M175" i="319"/>
  <c r="D152" i="319"/>
  <c r="T151" i="319"/>
  <c r="L153" i="316"/>
  <c r="C153" i="316"/>
  <c r="D157" i="316"/>
  <c r="J147" i="316"/>
  <c r="G147" i="316" s="1"/>
  <c r="M148" i="316"/>
  <c r="K152" i="316"/>
  <c r="I147" i="313"/>
  <c r="F147" i="313" s="1"/>
  <c r="L148" i="313"/>
  <c r="J147" i="313"/>
  <c r="G147" i="313" s="1"/>
  <c r="M148" i="313"/>
  <c r="T151" i="313"/>
  <c r="D152" i="313"/>
  <c r="H147" i="313"/>
  <c r="E147" i="313" s="1"/>
  <c r="K148" i="313"/>
  <c r="P168" i="313"/>
  <c r="P169" i="313" s="1"/>
  <c r="J147" i="310"/>
  <c r="G147" i="310" s="1"/>
  <c r="M148" i="310"/>
  <c r="L156" i="310"/>
  <c r="D153" i="310"/>
  <c r="K149" i="310"/>
  <c r="I147" i="310"/>
  <c r="F147" i="310" s="1"/>
  <c r="O148" i="310"/>
  <c r="K154" i="307"/>
  <c r="I147" i="307"/>
  <c r="F147" i="307" s="1"/>
  <c r="O148" i="307"/>
  <c r="M149" i="307"/>
  <c r="J148" i="307"/>
  <c r="G148" i="307" s="1"/>
  <c r="L153" i="307"/>
  <c r="H147" i="307"/>
  <c r="E147" i="307" s="1"/>
  <c r="N148" i="307"/>
  <c r="D152" i="307"/>
  <c r="T151" i="307"/>
  <c r="Q174" i="304"/>
  <c r="L153" i="304"/>
  <c r="U173" i="304"/>
  <c r="D154" i="304"/>
  <c r="T153" i="304"/>
  <c r="M152" i="304"/>
  <c r="K152" i="304"/>
  <c r="T146" i="316"/>
  <c r="N147" i="316"/>
  <c r="N148" i="316" s="1"/>
  <c r="H146" i="316"/>
  <c r="E146" i="316" s="1"/>
  <c r="O147" i="316"/>
  <c r="O148" i="316" s="1"/>
  <c r="I146" i="316"/>
  <c r="F146" i="316" s="1"/>
  <c r="T146" i="310"/>
  <c r="T108" i="262"/>
  <c r="P147" i="319"/>
  <c r="J146" i="319"/>
  <c r="G146" i="319" s="1"/>
  <c r="O147" i="319"/>
  <c r="O148" i="319" s="1"/>
  <c r="I146" i="319"/>
  <c r="F146" i="319" s="1"/>
  <c r="P146" i="304"/>
  <c r="J145" i="304"/>
  <c r="G145" i="304" s="1"/>
  <c r="O146" i="304"/>
  <c r="I145" i="304"/>
  <c r="F145" i="304" s="1"/>
  <c r="N146" i="304"/>
  <c r="H145" i="304"/>
  <c r="E145" i="304" s="1"/>
  <c r="V165" i="292"/>
  <c r="V166" i="292" s="1"/>
  <c r="P163" i="292"/>
  <c r="O165" i="292"/>
  <c r="O166" i="292" s="1"/>
  <c r="V155" i="289"/>
  <c r="O148" i="277"/>
  <c r="U152" i="301"/>
  <c r="N146" i="280"/>
  <c r="H145" i="280"/>
  <c r="E145" i="280" s="1"/>
  <c r="Q157" i="289"/>
  <c r="N148" i="277"/>
  <c r="N146" i="298"/>
  <c r="H145" i="298"/>
  <c r="E145" i="298" s="1"/>
  <c r="P158" i="271"/>
  <c r="N85" i="268"/>
  <c r="R167" i="292"/>
  <c r="S153" i="301"/>
  <c r="O146" i="280"/>
  <c r="I145" i="280"/>
  <c r="F145" i="280" s="1"/>
  <c r="V164" i="298"/>
  <c r="P163" i="277"/>
  <c r="S164" i="292"/>
  <c r="W163" i="292"/>
  <c r="P146" i="286"/>
  <c r="J145" i="286"/>
  <c r="G145" i="286" s="1"/>
  <c r="Q163" i="292"/>
  <c r="U163" i="292" s="1"/>
  <c r="P189" i="289"/>
  <c r="R165" i="298"/>
  <c r="R156" i="289"/>
  <c r="P74" i="274"/>
  <c r="J73" i="274"/>
  <c r="G73" i="274" s="1"/>
  <c r="Q153" i="301"/>
  <c r="O108" i="262"/>
  <c r="I107" i="262"/>
  <c r="F107" i="262" s="1"/>
  <c r="W189" i="289"/>
  <c r="R152" i="301"/>
  <c r="P108" i="259"/>
  <c r="J107" i="259"/>
  <c r="G107" i="259" s="1"/>
  <c r="S190" i="289"/>
  <c r="T107" i="259"/>
  <c r="P146" i="301"/>
  <c r="J145" i="301"/>
  <c r="G145" i="301" s="1"/>
  <c r="O155" i="289"/>
  <c r="Q166" i="298"/>
  <c r="N156" i="289"/>
  <c r="S164" i="298"/>
  <c r="W163" i="298"/>
  <c r="V151" i="301"/>
  <c r="W152" i="301"/>
  <c r="K75" i="268"/>
  <c r="H74" i="268"/>
  <c r="E74" i="268" s="1"/>
  <c r="O74" i="274"/>
  <c r="I73" i="274"/>
  <c r="F73" i="274" s="1"/>
  <c r="O146" i="286"/>
  <c r="I145" i="286"/>
  <c r="F145" i="286" s="1"/>
  <c r="C147" i="301"/>
  <c r="L148" i="301"/>
  <c r="K147" i="301"/>
  <c r="H146" i="301"/>
  <c r="E146" i="301" s="1"/>
  <c r="T146" i="301"/>
  <c r="D147" i="301"/>
  <c r="O146" i="301"/>
  <c r="I145" i="301"/>
  <c r="F145" i="301" s="1"/>
  <c r="M148" i="301"/>
  <c r="K149" i="298"/>
  <c r="C147" i="298"/>
  <c r="T146" i="298"/>
  <c r="L148" i="298"/>
  <c r="M150" i="298"/>
  <c r="O146" i="298"/>
  <c r="I145" i="298"/>
  <c r="F145" i="298" s="1"/>
  <c r="D150" i="298"/>
  <c r="P146" i="298"/>
  <c r="J145" i="298"/>
  <c r="G145" i="298" s="1"/>
  <c r="J146" i="292"/>
  <c r="G146" i="292" s="1"/>
  <c r="M147" i="292"/>
  <c r="L147" i="292"/>
  <c r="I146" i="292"/>
  <c r="F146" i="292" s="1"/>
  <c r="K147" i="292"/>
  <c r="H146" i="292"/>
  <c r="E146" i="292" s="1"/>
  <c r="T147" i="292"/>
  <c r="D148" i="292"/>
  <c r="C148" i="292"/>
  <c r="K147" i="289"/>
  <c r="H146" i="289"/>
  <c r="E146" i="289" s="1"/>
  <c r="I146" i="289"/>
  <c r="F146" i="289" s="1"/>
  <c r="L147" i="289"/>
  <c r="J146" i="289"/>
  <c r="G146" i="289" s="1"/>
  <c r="M147" i="289"/>
  <c r="D148" i="289"/>
  <c r="C147" i="289"/>
  <c r="T146" i="289"/>
  <c r="C147" i="286"/>
  <c r="K148" i="286"/>
  <c r="T146" i="286"/>
  <c r="D147" i="286"/>
  <c r="L148" i="286"/>
  <c r="M148" i="286"/>
  <c r="N146" i="286"/>
  <c r="H145" i="286"/>
  <c r="E145" i="286" s="1"/>
  <c r="P146" i="283"/>
  <c r="J145" i="283"/>
  <c r="G145" i="283" s="1"/>
  <c r="D149" i="283"/>
  <c r="M148" i="283"/>
  <c r="H146" i="283"/>
  <c r="E146" i="283" s="1"/>
  <c r="K147" i="283"/>
  <c r="O146" i="283"/>
  <c r="I145" i="283"/>
  <c r="F145" i="283" s="1"/>
  <c r="C147" i="283"/>
  <c r="T146" i="283"/>
  <c r="L150" i="283"/>
  <c r="T147" i="280"/>
  <c r="D148" i="280"/>
  <c r="P146" i="280"/>
  <c r="J145" i="280"/>
  <c r="G145" i="280" s="1"/>
  <c r="M148" i="280"/>
  <c r="C149" i="280"/>
  <c r="K148" i="280"/>
  <c r="L148" i="280"/>
  <c r="G146" i="277"/>
  <c r="I147" i="277"/>
  <c r="L148" i="277"/>
  <c r="J148" i="277"/>
  <c r="M149" i="277"/>
  <c r="K148" i="277"/>
  <c r="H147" i="277"/>
  <c r="D148" i="277"/>
  <c r="C147" i="277"/>
  <c r="G147" i="277" s="1"/>
  <c r="F146" i="277"/>
  <c r="E146" i="277"/>
  <c r="D75" i="274"/>
  <c r="T74" i="274"/>
  <c r="C75" i="274"/>
  <c r="N74" i="274"/>
  <c r="H73" i="274"/>
  <c r="E73" i="274" s="1"/>
  <c r="L82" i="274"/>
  <c r="T146" i="271"/>
  <c r="D147" i="271"/>
  <c r="O146" i="271"/>
  <c r="I145" i="271"/>
  <c r="F145" i="271" s="1"/>
  <c r="N146" i="271"/>
  <c r="H145" i="271"/>
  <c r="E145" i="271" s="1"/>
  <c r="C150" i="271"/>
  <c r="J146" i="271"/>
  <c r="G146" i="271" s="1"/>
  <c r="C75" i="268"/>
  <c r="T74" i="268"/>
  <c r="O74" i="268"/>
  <c r="I73" i="268"/>
  <c r="F73" i="268" s="1"/>
  <c r="P74" i="268"/>
  <c r="J73" i="268"/>
  <c r="G73" i="268" s="1"/>
  <c r="D78" i="268"/>
  <c r="H145" i="265"/>
  <c r="E145" i="265" s="1"/>
  <c r="C150" i="265"/>
  <c r="I145" i="265"/>
  <c r="F145" i="265" s="1"/>
  <c r="D150" i="265"/>
  <c r="T149" i="265"/>
  <c r="J145" i="265"/>
  <c r="G145" i="265" s="1"/>
  <c r="M150" i="265"/>
  <c r="M111" i="262"/>
  <c r="D110" i="262"/>
  <c r="P109" i="262"/>
  <c r="J108" i="262"/>
  <c r="G108" i="262" s="1"/>
  <c r="K111" i="262"/>
  <c r="C109" i="262"/>
  <c r="L112" i="262"/>
  <c r="N108" i="262"/>
  <c r="H107" i="262"/>
  <c r="E107" i="262" s="1"/>
  <c r="D110" i="259"/>
  <c r="I108" i="259"/>
  <c r="F108" i="259" s="1"/>
  <c r="N108" i="259"/>
  <c r="H107" i="259"/>
  <c r="E107" i="259" s="1"/>
  <c r="U174" i="304" l="1"/>
  <c r="P164" i="292"/>
  <c r="V146" i="268"/>
  <c r="W131" i="262"/>
  <c r="S159" i="319"/>
  <c r="W159" i="319" s="1"/>
  <c r="N148" i="310"/>
  <c r="H147" i="310"/>
  <c r="E147" i="310" s="1"/>
  <c r="W150" i="310"/>
  <c r="V150" i="310"/>
  <c r="P149" i="310"/>
  <c r="U149" i="310"/>
  <c r="W162" i="307"/>
  <c r="P161" i="307"/>
  <c r="U161" i="307"/>
  <c r="N150" i="283"/>
  <c r="N151" i="283" s="1"/>
  <c r="W154" i="280"/>
  <c r="B149" i="268"/>
  <c r="O235" i="265"/>
  <c r="V343" i="262"/>
  <c r="U115" i="259"/>
  <c r="V120" i="259"/>
  <c r="W120" i="259"/>
  <c r="C204" i="307"/>
  <c r="R318" i="289"/>
  <c r="Q343" i="292"/>
  <c r="C198" i="313"/>
  <c r="D153" i="319"/>
  <c r="T152" i="319"/>
  <c r="M176" i="319"/>
  <c r="L156" i="319"/>
  <c r="K149" i="319"/>
  <c r="H148" i="319"/>
  <c r="E148" i="319" s="1"/>
  <c r="I148" i="319"/>
  <c r="F148" i="319" s="1"/>
  <c r="O149" i="319"/>
  <c r="J147" i="319"/>
  <c r="G147" i="319" s="1"/>
  <c r="P148" i="319"/>
  <c r="T148" i="316"/>
  <c r="K153" i="316"/>
  <c r="M149" i="316"/>
  <c r="J148" i="316"/>
  <c r="G148" i="316" s="1"/>
  <c r="O149" i="316"/>
  <c r="I148" i="316"/>
  <c r="F148" i="316" s="1"/>
  <c r="D158" i="316"/>
  <c r="N149" i="316"/>
  <c r="H148" i="316"/>
  <c r="E148" i="316" s="1"/>
  <c r="C154" i="316"/>
  <c r="L154" i="316"/>
  <c r="D153" i="313"/>
  <c r="T152" i="313"/>
  <c r="M149" i="313"/>
  <c r="J148" i="313"/>
  <c r="G148" i="313" s="1"/>
  <c r="L149" i="313"/>
  <c r="I148" i="313"/>
  <c r="F148" i="313" s="1"/>
  <c r="N165" i="313"/>
  <c r="K149" i="313"/>
  <c r="H148" i="313"/>
  <c r="E148" i="313" s="1"/>
  <c r="O149" i="310"/>
  <c r="I148" i="310"/>
  <c r="F148" i="310" s="1"/>
  <c r="K150" i="310"/>
  <c r="D154" i="310"/>
  <c r="T147" i="310"/>
  <c r="L157" i="310"/>
  <c r="M149" i="310"/>
  <c r="J148" i="310"/>
  <c r="G148" i="310" s="1"/>
  <c r="M150" i="307"/>
  <c r="J149" i="307"/>
  <c r="G149" i="307" s="1"/>
  <c r="O149" i="307"/>
  <c r="I148" i="307"/>
  <c r="F148" i="307" s="1"/>
  <c r="D153" i="307"/>
  <c r="T152" i="307"/>
  <c r="N149" i="307"/>
  <c r="H148" i="307"/>
  <c r="E148" i="307" s="1"/>
  <c r="K155" i="307"/>
  <c r="L154" i="307"/>
  <c r="M153" i="304"/>
  <c r="D155" i="304"/>
  <c r="T154" i="304"/>
  <c r="L154" i="304"/>
  <c r="K153" i="304"/>
  <c r="Q175" i="304"/>
  <c r="U175" i="304" s="1"/>
  <c r="O149" i="277"/>
  <c r="H147" i="316"/>
  <c r="E147" i="316" s="1"/>
  <c r="I147" i="316"/>
  <c r="F147" i="316" s="1"/>
  <c r="T147" i="316"/>
  <c r="O167" i="292"/>
  <c r="I147" i="319"/>
  <c r="F147" i="319" s="1"/>
  <c r="N147" i="304"/>
  <c r="N148" i="304" s="1"/>
  <c r="H146" i="304"/>
  <c r="E146" i="304" s="1"/>
  <c r="O147" i="304"/>
  <c r="O148" i="304" s="1"/>
  <c r="I146" i="304"/>
  <c r="F146" i="304" s="1"/>
  <c r="P147" i="304"/>
  <c r="P148" i="304" s="1"/>
  <c r="J146" i="304"/>
  <c r="G146" i="304" s="1"/>
  <c r="W153" i="301"/>
  <c r="V152" i="301"/>
  <c r="O156" i="289"/>
  <c r="N157" i="289"/>
  <c r="W164" i="292"/>
  <c r="N147" i="280"/>
  <c r="H146" i="280"/>
  <c r="E146" i="280" s="1"/>
  <c r="P164" i="277"/>
  <c r="N86" i="268"/>
  <c r="W164" i="298"/>
  <c r="Q167" i="298"/>
  <c r="W190" i="289"/>
  <c r="P190" i="289"/>
  <c r="Q158" i="289"/>
  <c r="R157" i="289"/>
  <c r="V165" i="298"/>
  <c r="V166" i="298" s="1"/>
  <c r="U157" i="289"/>
  <c r="S165" i="298"/>
  <c r="P75" i="274"/>
  <c r="J74" i="274"/>
  <c r="G74" i="274" s="1"/>
  <c r="Q164" i="292"/>
  <c r="U164" i="292" s="1"/>
  <c r="N163" i="292"/>
  <c r="R168" i="292"/>
  <c r="V167" i="292"/>
  <c r="R166" i="298"/>
  <c r="P147" i="286"/>
  <c r="J146" i="286"/>
  <c r="G146" i="286" s="1"/>
  <c r="S191" i="289"/>
  <c r="P159" i="271"/>
  <c r="T108" i="259"/>
  <c r="O109" i="262"/>
  <c r="I108" i="262"/>
  <c r="F108" i="262" s="1"/>
  <c r="Q154" i="301"/>
  <c r="S154" i="301"/>
  <c r="N147" i="298"/>
  <c r="H146" i="298"/>
  <c r="E146" i="298" s="1"/>
  <c r="V156" i="289"/>
  <c r="P109" i="259"/>
  <c r="J108" i="259"/>
  <c r="G108" i="259" s="1"/>
  <c r="R153" i="301"/>
  <c r="S165" i="292"/>
  <c r="P165" i="292" s="1"/>
  <c r="N149" i="277"/>
  <c r="P147" i="301"/>
  <c r="J146" i="301"/>
  <c r="G146" i="301" s="1"/>
  <c r="O147" i="280"/>
  <c r="I146" i="280"/>
  <c r="F146" i="280" s="1"/>
  <c r="N153" i="301"/>
  <c r="V153" i="301"/>
  <c r="U153" i="301"/>
  <c r="K76" i="268"/>
  <c r="H75" i="268"/>
  <c r="E75" i="268" s="1"/>
  <c r="O147" i="286"/>
  <c r="I146" i="286"/>
  <c r="F146" i="286" s="1"/>
  <c r="O75" i="274"/>
  <c r="I74" i="274"/>
  <c r="F74" i="274" s="1"/>
  <c r="O147" i="301"/>
  <c r="I146" i="301"/>
  <c r="F146" i="301" s="1"/>
  <c r="D148" i="301"/>
  <c r="T147" i="301"/>
  <c r="H147" i="301"/>
  <c r="E147" i="301" s="1"/>
  <c r="K148" i="301"/>
  <c r="L149" i="301"/>
  <c r="M149" i="301"/>
  <c r="C148" i="301"/>
  <c r="M151" i="298"/>
  <c r="L149" i="298"/>
  <c r="O147" i="298"/>
  <c r="I146" i="298"/>
  <c r="F146" i="298" s="1"/>
  <c r="P147" i="298"/>
  <c r="J146" i="298"/>
  <c r="G146" i="298" s="1"/>
  <c r="D151" i="298"/>
  <c r="C148" i="298"/>
  <c r="T147" i="298"/>
  <c r="K150" i="298"/>
  <c r="C149" i="292"/>
  <c r="D149" i="292"/>
  <c r="T148" i="292"/>
  <c r="K148" i="292"/>
  <c r="H147" i="292"/>
  <c r="E147" i="292" s="1"/>
  <c r="I147" i="292"/>
  <c r="F147" i="292" s="1"/>
  <c r="L148" i="292"/>
  <c r="M148" i="292"/>
  <c r="J147" i="292"/>
  <c r="G147" i="292" s="1"/>
  <c r="D149" i="289"/>
  <c r="C148" i="289"/>
  <c r="T147" i="289"/>
  <c r="M148" i="289"/>
  <c r="J147" i="289"/>
  <c r="G147" i="289" s="1"/>
  <c r="L148" i="289"/>
  <c r="I147" i="289"/>
  <c r="F147" i="289" s="1"/>
  <c r="K148" i="289"/>
  <c r="H147" i="289"/>
  <c r="E147" i="289" s="1"/>
  <c r="M149" i="286"/>
  <c r="L149" i="286"/>
  <c r="T147" i="286"/>
  <c r="D148" i="286"/>
  <c r="K149" i="286"/>
  <c r="N147" i="286"/>
  <c r="H146" i="286"/>
  <c r="E146" i="286" s="1"/>
  <c r="C148" i="286"/>
  <c r="C148" i="283"/>
  <c r="T147" i="283"/>
  <c r="O147" i="283"/>
  <c r="I146" i="283"/>
  <c r="F146" i="283" s="1"/>
  <c r="K148" i="283"/>
  <c r="H147" i="283"/>
  <c r="E147" i="283" s="1"/>
  <c r="M149" i="283"/>
  <c r="L151" i="283"/>
  <c r="D150" i="283"/>
  <c r="P147" i="283"/>
  <c r="J146" i="283"/>
  <c r="G146" i="283" s="1"/>
  <c r="C150" i="280"/>
  <c r="M149" i="280"/>
  <c r="L149" i="280"/>
  <c r="P147" i="280"/>
  <c r="J146" i="280"/>
  <c r="G146" i="280" s="1"/>
  <c r="D149" i="280"/>
  <c r="T148" i="280"/>
  <c r="K149" i="280"/>
  <c r="T147" i="277"/>
  <c r="D149" i="277"/>
  <c r="F147" i="277"/>
  <c r="C148" i="277"/>
  <c r="E147" i="277"/>
  <c r="K149" i="277"/>
  <c r="H148" i="277"/>
  <c r="M150" i="277"/>
  <c r="J149" i="277"/>
  <c r="I148" i="277"/>
  <c r="L149" i="277"/>
  <c r="T75" i="274"/>
  <c r="D76" i="274"/>
  <c r="N75" i="274"/>
  <c r="H74" i="274"/>
  <c r="E74" i="274" s="1"/>
  <c r="C76" i="274"/>
  <c r="L83" i="274"/>
  <c r="M78" i="274"/>
  <c r="N147" i="271"/>
  <c r="H146" i="271"/>
  <c r="E146" i="271" s="1"/>
  <c r="O147" i="271"/>
  <c r="I146" i="271"/>
  <c r="F146" i="271" s="1"/>
  <c r="L151" i="271"/>
  <c r="K151" i="271"/>
  <c r="J147" i="271"/>
  <c r="G147" i="271" s="1"/>
  <c r="T147" i="271"/>
  <c r="D148" i="271"/>
  <c r="C151" i="271"/>
  <c r="O75" i="268"/>
  <c r="I74" i="268"/>
  <c r="F74" i="268" s="1"/>
  <c r="D79" i="268"/>
  <c r="P75" i="268"/>
  <c r="J74" i="268"/>
  <c r="G74" i="268" s="1"/>
  <c r="C76" i="268"/>
  <c r="T75" i="268"/>
  <c r="D151" i="265"/>
  <c r="T150" i="265"/>
  <c r="I146" i="265"/>
  <c r="F146" i="265" s="1"/>
  <c r="C151" i="265"/>
  <c r="M151" i="265"/>
  <c r="J146" i="265"/>
  <c r="G146" i="265" s="1"/>
  <c r="H146" i="265"/>
  <c r="E146" i="265" s="1"/>
  <c r="C110" i="262"/>
  <c r="T110" i="262" s="1"/>
  <c r="P110" i="262"/>
  <c r="J109" i="262"/>
  <c r="G109" i="262" s="1"/>
  <c r="T109" i="262"/>
  <c r="D111" i="262"/>
  <c r="K112" i="262"/>
  <c r="N109" i="262"/>
  <c r="H108" i="262"/>
  <c r="E108" i="262" s="1"/>
  <c r="L113" i="262"/>
  <c r="M112" i="262"/>
  <c r="I109" i="259"/>
  <c r="F109" i="259" s="1"/>
  <c r="N109" i="259"/>
  <c r="H108" i="259"/>
  <c r="E108" i="259" s="1"/>
  <c r="D111" i="259"/>
  <c r="P162" i="307" l="1"/>
  <c r="V147" i="268"/>
  <c r="W132" i="262"/>
  <c r="W121" i="259"/>
  <c r="U116" i="259"/>
  <c r="S160" i="319"/>
  <c r="W160" i="319" s="1"/>
  <c r="W151" i="310"/>
  <c r="U150" i="310"/>
  <c r="P150" i="310"/>
  <c r="N149" i="310"/>
  <c r="H148" i="310"/>
  <c r="E148" i="310" s="1"/>
  <c r="V151" i="310"/>
  <c r="U162" i="307"/>
  <c r="W163" i="307"/>
  <c r="W155" i="280"/>
  <c r="B150" i="268"/>
  <c r="N171" i="265"/>
  <c r="N172" i="265" s="1"/>
  <c r="O236" i="265"/>
  <c r="V344" i="262"/>
  <c r="V121" i="259"/>
  <c r="O120" i="259"/>
  <c r="O121" i="259" s="1"/>
  <c r="Q344" i="292"/>
  <c r="C199" i="313"/>
  <c r="R319" i="289"/>
  <c r="C205" i="307"/>
  <c r="K150" i="319"/>
  <c r="H149" i="319"/>
  <c r="E149" i="319" s="1"/>
  <c r="M177" i="319"/>
  <c r="P149" i="319"/>
  <c r="J148" i="319"/>
  <c r="G148" i="319" s="1"/>
  <c r="D154" i="319"/>
  <c r="T153" i="319"/>
  <c r="L157" i="319"/>
  <c r="O150" i="319"/>
  <c r="I149" i="319"/>
  <c r="F149" i="319" s="1"/>
  <c r="L155" i="316"/>
  <c r="O150" i="316"/>
  <c r="I149" i="316"/>
  <c r="F149" i="316" s="1"/>
  <c r="C155" i="316"/>
  <c r="M150" i="316"/>
  <c r="J149" i="316"/>
  <c r="G149" i="316" s="1"/>
  <c r="N150" i="316"/>
  <c r="H149" i="316"/>
  <c r="E149" i="316" s="1"/>
  <c r="K154" i="316"/>
  <c r="D159" i="316"/>
  <c r="T149" i="316"/>
  <c r="K150" i="313"/>
  <c r="H149" i="313"/>
  <c r="E149" i="313" s="1"/>
  <c r="P170" i="313"/>
  <c r="P171" i="313" s="1"/>
  <c r="N166" i="313"/>
  <c r="M150" i="313"/>
  <c r="J149" i="313"/>
  <c r="G149" i="313" s="1"/>
  <c r="T153" i="313"/>
  <c r="D154" i="313"/>
  <c r="L150" i="313"/>
  <c r="I149" i="313"/>
  <c r="F149" i="313" s="1"/>
  <c r="M150" i="310"/>
  <c r="J149" i="310"/>
  <c r="G149" i="310" s="1"/>
  <c r="L158" i="310"/>
  <c r="K151" i="310"/>
  <c r="T148" i="310"/>
  <c r="D155" i="310"/>
  <c r="O150" i="310"/>
  <c r="I149" i="310"/>
  <c r="F149" i="310" s="1"/>
  <c r="K156" i="307"/>
  <c r="O150" i="307"/>
  <c r="I149" i="307"/>
  <c r="F149" i="307" s="1"/>
  <c r="M151" i="307"/>
  <c r="J150" i="307"/>
  <c r="G150" i="307" s="1"/>
  <c r="H149" i="307"/>
  <c r="E149" i="307" s="1"/>
  <c r="N150" i="307"/>
  <c r="D154" i="307"/>
  <c r="T153" i="307"/>
  <c r="L155" i="307"/>
  <c r="L155" i="304"/>
  <c r="P149" i="304"/>
  <c r="J148" i="304"/>
  <c r="G148" i="304" s="1"/>
  <c r="O149" i="304"/>
  <c r="I148" i="304"/>
  <c r="F148" i="304" s="1"/>
  <c r="N149" i="304"/>
  <c r="H148" i="304"/>
  <c r="E148" i="304" s="1"/>
  <c r="M154" i="304"/>
  <c r="D156" i="304"/>
  <c r="T155" i="304"/>
  <c r="Q176" i="304"/>
  <c r="U176" i="304" s="1"/>
  <c r="K154" i="304"/>
  <c r="O168" i="292"/>
  <c r="O157" i="289"/>
  <c r="J147" i="304"/>
  <c r="G147" i="304" s="1"/>
  <c r="I147" i="304"/>
  <c r="F147" i="304" s="1"/>
  <c r="H147" i="304"/>
  <c r="E147" i="304" s="1"/>
  <c r="N158" i="289"/>
  <c r="V157" i="289"/>
  <c r="N87" i="268"/>
  <c r="U158" i="289"/>
  <c r="P191" i="289"/>
  <c r="N148" i="280"/>
  <c r="H147" i="280"/>
  <c r="E147" i="280" s="1"/>
  <c r="N150" i="277"/>
  <c r="P160" i="271"/>
  <c r="P165" i="277"/>
  <c r="Q165" i="292"/>
  <c r="U165" i="292" s="1"/>
  <c r="U166" i="292" s="1"/>
  <c r="P148" i="301"/>
  <c r="J147" i="301"/>
  <c r="G147" i="301" s="1"/>
  <c r="T109" i="259"/>
  <c r="R158" i="289"/>
  <c r="Q168" i="298"/>
  <c r="U167" i="298"/>
  <c r="S155" i="301"/>
  <c r="S166" i="298"/>
  <c r="Q159" i="289"/>
  <c r="W165" i="298"/>
  <c r="W166" i="298" s="1"/>
  <c r="R169" i="292"/>
  <c r="O169" i="292" s="1"/>
  <c r="R154" i="301"/>
  <c r="V154" i="301" s="1"/>
  <c r="S192" i="289"/>
  <c r="N164" i="292"/>
  <c r="P76" i="274"/>
  <c r="J75" i="274"/>
  <c r="G75" i="274" s="1"/>
  <c r="Q155" i="301"/>
  <c r="O148" i="280"/>
  <c r="I147" i="280"/>
  <c r="F147" i="280" s="1"/>
  <c r="P110" i="259"/>
  <c r="J109" i="259"/>
  <c r="G109" i="259" s="1"/>
  <c r="W191" i="289"/>
  <c r="S166" i="292"/>
  <c r="W165" i="292"/>
  <c r="W166" i="292" s="1"/>
  <c r="O110" i="262"/>
  <c r="I109" i="262"/>
  <c r="F109" i="262" s="1"/>
  <c r="W154" i="301"/>
  <c r="N148" i="298"/>
  <c r="H147" i="298"/>
  <c r="E147" i="298" s="1"/>
  <c r="P148" i="286"/>
  <c r="J147" i="286"/>
  <c r="G147" i="286" s="1"/>
  <c r="V168" i="292"/>
  <c r="O150" i="277"/>
  <c r="U154" i="301"/>
  <c r="N154" i="301"/>
  <c r="R167" i="298"/>
  <c r="O148" i="286"/>
  <c r="I147" i="286"/>
  <c r="F147" i="286" s="1"/>
  <c r="O76" i="274"/>
  <c r="I75" i="274"/>
  <c r="F75" i="274" s="1"/>
  <c r="K77" i="268"/>
  <c r="H76" i="268"/>
  <c r="E76" i="268" s="1"/>
  <c r="M150" i="301"/>
  <c r="L150" i="301"/>
  <c r="H148" i="301"/>
  <c r="E148" i="301" s="1"/>
  <c r="K149" i="301"/>
  <c r="C149" i="301"/>
  <c r="D149" i="301"/>
  <c r="T148" i="301"/>
  <c r="O148" i="301"/>
  <c r="I147" i="301"/>
  <c r="F147" i="301" s="1"/>
  <c r="C149" i="298"/>
  <c r="T148" i="298"/>
  <c r="D152" i="298"/>
  <c r="P148" i="298"/>
  <c r="J147" i="298"/>
  <c r="G147" i="298" s="1"/>
  <c r="K151" i="298"/>
  <c r="O148" i="298"/>
  <c r="I147" i="298"/>
  <c r="F147" i="298" s="1"/>
  <c r="L150" i="298"/>
  <c r="M152" i="298"/>
  <c r="M149" i="292"/>
  <c r="J148" i="292"/>
  <c r="G148" i="292" s="1"/>
  <c r="K149" i="292"/>
  <c r="H148" i="292"/>
  <c r="E148" i="292" s="1"/>
  <c r="L149" i="292"/>
  <c r="I148" i="292"/>
  <c r="F148" i="292" s="1"/>
  <c r="D150" i="292"/>
  <c r="T149" i="292"/>
  <c r="C150" i="292"/>
  <c r="L149" i="289"/>
  <c r="I148" i="289"/>
  <c r="F148" i="289" s="1"/>
  <c r="M149" i="289"/>
  <c r="J148" i="289"/>
  <c r="G148" i="289" s="1"/>
  <c r="C149" i="289"/>
  <c r="T149" i="289" s="1"/>
  <c r="D150" i="289"/>
  <c r="T148" i="289"/>
  <c r="K149" i="289"/>
  <c r="H148" i="289"/>
  <c r="E148" i="289" s="1"/>
  <c r="N148" i="286"/>
  <c r="H147" i="286"/>
  <c r="E147" i="286" s="1"/>
  <c r="K150" i="286"/>
  <c r="D149" i="286"/>
  <c r="T148" i="286"/>
  <c r="L150" i="286"/>
  <c r="C149" i="286"/>
  <c r="M150" i="286"/>
  <c r="H148" i="283"/>
  <c r="E148" i="283" s="1"/>
  <c r="K149" i="283"/>
  <c r="O148" i="283"/>
  <c r="I147" i="283"/>
  <c r="F147" i="283" s="1"/>
  <c r="M150" i="283"/>
  <c r="P148" i="283"/>
  <c r="J147" i="283"/>
  <c r="G147" i="283" s="1"/>
  <c r="D151" i="283"/>
  <c r="L152" i="283"/>
  <c r="C149" i="283"/>
  <c r="T148" i="283"/>
  <c r="D150" i="280"/>
  <c r="T149" i="280"/>
  <c r="P148" i="280"/>
  <c r="J147" i="280"/>
  <c r="G147" i="280" s="1"/>
  <c r="L150" i="280"/>
  <c r="M150" i="280"/>
  <c r="K150" i="280"/>
  <c r="C151" i="280"/>
  <c r="H149" i="277"/>
  <c r="K150" i="277"/>
  <c r="C149" i="277"/>
  <c r="G149" i="277" s="1"/>
  <c r="F148" i="277"/>
  <c r="E148" i="277"/>
  <c r="D150" i="277"/>
  <c r="G148" i="277"/>
  <c r="T148" i="277"/>
  <c r="J150" i="277"/>
  <c r="M151" i="277"/>
  <c r="L150" i="277"/>
  <c r="I149" i="277"/>
  <c r="L84" i="274"/>
  <c r="C77" i="274"/>
  <c r="K78" i="274"/>
  <c r="N76" i="274"/>
  <c r="H75" i="274"/>
  <c r="E75" i="274" s="1"/>
  <c r="M79" i="274"/>
  <c r="D77" i="274"/>
  <c r="T76" i="274"/>
  <c r="T148" i="271"/>
  <c r="D149" i="271"/>
  <c r="J148" i="271"/>
  <c r="G148" i="271" s="1"/>
  <c r="K152" i="271"/>
  <c r="L152" i="271"/>
  <c r="C152" i="271"/>
  <c r="O148" i="271"/>
  <c r="I147" i="271"/>
  <c r="F147" i="271" s="1"/>
  <c r="N148" i="271"/>
  <c r="H147" i="271"/>
  <c r="E147" i="271" s="1"/>
  <c r="P76" i="268"/>
  <c r="J75" i="268"/>
  <c r="G75" i="268" s="1"/>
  <c r="D80" i="268"/>
  <c r="M80" i="268"/>
  <c r="O76" i="268"/>
  <c r="I75" i="268"/>
  <c r="F75" i="268" s="1"/>
  <c r="C77" i="268"/>
  <c r="T76" i="268"/>
  <c r="C152" i="265"/>
  <c r="I147" i="265"/>
  <c r="F147" i="265" s="1"/>
  <c r="M152" i="265"/>
  <c r="H147" i="265"/>
  <c r="E147" i="265" s="1"/>
  <c r="L150" i="265"/>
  <c r="J147" i="265"/>
  <c r="G147" i="265" s="1"/>
  <c r="K150" i="265"/>
  <c r="D152" i="265"/>
  <c r="T151" i="265"/>
  <c r="N110" i="262"/>
  <c r="H109" i="262"/>
  <c r="E109" i="262" s="1"/>
  <c r="K113" i="262"/>
  <c r="D112" i="262"/>
  <c r="M113" i="262"/>
  <c r="P111" i="262"/>
  <c r="J110" i="262"/>
  <c r="G110" i="262" s="1"/>
  <c r="L114" i="262"/>
  <c r="C111" i="262"/>
  <c r="T111" i="262" s="1"/>
  <c r="N110" i="259"/>
  <c r="H109" i="259"/>
  <c r="E109" i="259" s="1"/>
  <c r="D112" i="259"/>
  <c r="I110" i="259"/>
  <c r="F110" i="259" s="1"/>
  <c r="U163" i="307" l="1"/>
  <c r="V148" i="268"/>
  <c r="W133" i="262"/>
  <c r="S161" i="319"/>
  <c r="W161" i="319" s="1"/>
  <c r="U151" i="310"/>
  <c r="V152" i="310"/>
  <c r="W152" i="310"/>
  <c r="N150" i="310"/>
  <c r="H149" i="310"/>
  <c r="E149" i="310" s="1"/>
  <c r="P151" i="310"/>
  <c r="P152" i="310" s="1"/>
  <c r="W164" i="307"/>
  <c r="P163" i="307"/>
  <c r="P164" i="307" s="1"/>
  <c r="N152" i="283"/>
  <c r="N153" i="283" s="1"/>
  <c r="W156" i="280"/>
  <c r="B151" i="268"/>
  <c r="O237" i="265"/>
  <c r="V345" i="262"/>
  <c r="U117" i="259"/>
  <c r="V122" i="259"/>
  <c r="W122" i="259"/>
  <c r="O158" i="289"/>
  <c r="C200" i="313"/>
  <c r="C206" i="307"/>
  <c r="Q345" i="292"/>
  <c r="N167" i="313"/>
  <c r="R320" i="289"/>
  <c r="O151" i="319"/>
  <c r="I150" i="319"/>
  <c r="F150" i="319" s="1"/>
  <c r="P150" i="319"/>
  <c r="J149" i="319"/>
  <c r="G149" i="319" s="1"/>
  <c r="M178" i="319"/>
  <c r="M179" i="319" s="1"/>
  <c r="L158" i="319"/>
  <c r="D155" i="319"/>
  <c r="T154" i="319"/>
  <c r="K151" i="319"/>
  <c r="H150" i="319"/>
  <c r="E150" i="319" s="1"/>
  <c r="O151" i="316"/>
  <c r="I150" i="316"/>
  <c r="F150" i="316" s="1"/>
  <c r="N151" i="316"/>
  <c r="H150" i="316"/>
  <c r="E150" i="316" s="1"/>
  <c r="T150" i="316"/>
  <c r="L156" i="316"/>
  <c r="M151" i="316"/>
  <c r="J150" i="316"/>
  <c r="G150" i="316" s="1"/>
  <c r="C156" i="316"/>
  <c r="D160" i="316"/>
  <c r="K155" i="316"/>
  <c r="D155" i="313"/>
  <c r="T154" i="313"/>
  <c r="M151" i="313"/>
  <c r="J150" i="313"/>
  <c r="G150" i="313" s="1"/>
  <c r="I150" i="313"/>
  <c r="F150" i="313" s="1"/>
  <c r="L151" i="313"/>
  <c r="K151" i="313"/>
  <c r="H150" i="313"/>
  <c r="E150" i="313" s="1"/>
  <c r="L159" i="310"/>
  <c r="D156" i="310"/>
  <c r="M151" i="310"/>
  <c r="J150" i="310"/>
  <c r="G150" i="310" s="1"/>
  <c r="T149" i="310"/>
  <c r="K152" i="310"/>
  <c r="O151" i="310"/>
  <c r="I150" i="310"/>
  <c r="F150" i="310" s="1"/>
  <c r="J151" i="307"/>
  <c r="G151" i="307" s="1"/>
  <c r="M152" i="307"/>
  <c r="D155" i="307"/>
  <c r="T154" i="307"/>
  <c r="O151" i="307"/>
  <c r="I150" i="307"/>
  <c r="F150" i="307" s="1"/>
  <c r="K157" i="307"/>
  <c r="L156" i="307"/>
  <c r="N151" i="307"/>
  <c r="H150" i="307"/>
  <c r="E150" i="307" s="1"/>
  <c r="K155" i="304"/>
  <c r="P150" i="304"/>
  <c r="J149" i="304"/>
  <c r="G149" i="304" s="1"/>
  <c r="N150" i="304"/>
  <c r="H149" i="304"/>
  <c r="E149" i="304" s="1"/>
  <c r="L156" i="304"/>
  <c r="M155" i="304"/>
  <c r="Q177" i="304"/>
  <c r="D157" i="304"/>
  <c r="T156" i="304"/>
  <c r="O150" i="304"/>
  <c r="I149" i="304"/>
  <c r="F149" i="304" s="1"/>
  <c r="N155" i="301"/>
  <c r="N159" i="289"/>
  <c r="U155" i="301"/>
  <c r="W155" i="301"/>
  <c r="N165" i="292"/>
  <c r="V169" i="292"/>
  <c r="U159" i="289"/>
  <c r="V158" i="289"/>
  <c r="U168" i="298"/>
  <c r="N149" i="280"/>
  <c r="H148" i="280"/>
  <c r="E148" i="280" s="1"/>
  <c r="O151" i="277"/>
  <c r="N151" i="277"/>
  <c r="P166" i="277"/>
  <c r="O111" i="262"/>
  <c r="I110" i="262"/>
  <c r="F110" i="262" s="1"/>
  <c r="P111" i="259"/>
  <c r="J110" i="259"/>
  <c r="G110" i="259" s="1"/>
  <c r="R168" i="298"/>
  <c r="P149" i="286"/>
  <c r="J148" i="286"/>
  <c r="G148" i="286" s="1"/>
  <c r="S167" i="298"/>
  <c r="W167" i="298" s="1"/>
  <c r="S193" i="289"/>
  <c r="O149" i="280"/>
  <c r="I148" i="280"/>
  <c r="F148" i="280" s="1"/>
  <c r="S167" i="292"/>
  <c r="V167" i="298"/>
  <c r="P161" i="271"/>
  <c r="P166" i="292"/>
  <c r="P77" i="274"/>
  <c r="J76" i="274"/>
  <c r="G76" i="274" s="1"/>
  <c r="Q169" i="298"/>
  <c r="P149" i="301"/>
  <c r="J148" i="301"/>
  <c r="G148" i="301" s="1"/>
  <c r="Q166" i="292"/>
  <c r="Q156" i="301"/>
  <c r="N156" i="301" s="1"/>
  <c r="R155" i="301"/>
  <c r="P192" i="289"/>
  <c r="T110" i="259"/>
  <c r="R170" i="292"/>
  <c r="O170" i="292" s="1"/>
  <c r="N88" i="268"/>
  <c r="N149" i="298"/>
  <c r="H148" i="298"/>
  <c r="E148" i="298" s="1"/>
  <c r="W192" i="289"/>
  <c r="Q160" i="289"/>
  <c r="S156" i="301"/>
  <c r="R159" i="289"/>
  <c r="O159" i="289" s="1"/>
  <c r="T149" i="277"/>
  <c r="K78" i="268"/>
  <c r="H77" i="268"/>
  <c r="E77" i="268" s="1"/>
  <c r="O77" i="274"/>
  <c r="I76" i="274"/>
  <c r="F76" i="274" s="1"/>
  <c r="O149" i="286"/>
  <c r="I148" i="286"/>
  <c r="F148" i="286" s="1"/>
  <c r="T149" i="301"/>
  <c r="D150" i="301"/>
  <c r="C150" i="301"/>
  <c r="L151" i="301"/>
  <c r="K150" i="301"/>
  <c r="H149" i="301"/>
  <c r="E149" i="301" s="1"/>
  <c r="O149" i="301"/>
  <c r="I148" i="301"/>
  <c r="F148" i="301" s="1"/>
  <c r="M151" i="301"/>
  <c r="K152" i="298"/>
  <c r="P149" i="298"/>
  <c r="J148" i="298"/>
  <c r="G148" i="298" s="1"/>
  <c r="D153" i="298"/>
  <c r="M153" i="298"/>
  <c r="L151" i="298"/>
  <c r="C150" i="298"/>
  <c r="T149" i="298"/>
  <c r="O149" i="298"/>
  <c r="I148" i="298"/>
  <c r="F148" i="298" s="1"/>
  <c r="D151" i="292"/>
  <c r="T150" i="292"/>
  <c r="C151" i="292"/>
  <c r="I149" i="292"/>
  <c r="F149" i="292" s="1"/>
  <c r="L150" i="292"/>
  <c r="H149" i="292"/>
  <c r="E149" i="292" s="1"/>
  <c r="K150" i="292"/>
  <c r="M150" i="292"/>
  <c r="J149" i="292"/>
  <c r="G149" i="292" s="1"/>
  <c r="D151" i="289"/>
  <c r="C150" i="289"/>
  <c r="M150" i="289"/>
  <c r="J149" i="289"/>
  <c r="G149" i="289" s="1"/>
  <c r="K150" i="289"/>
  <c r="H149" i="289"/>
  <c r="E149" i="289" s="1"/>
  <c r="L150" i="289"/>
  <c r="I149" i="289"/>
  <c r="F149" i="289" s="1"/>
  <c r="C150" i="286"/>
  <c r="L151" i="286"/>
  <c r="T149" i="286"/>
  <c r="D150" i="286"/>
  <c r="K151" i="286"/>
  <c r="M151" i="286"/>
  <c r="N149" i="286"/>
  <c r="H148" i="286"/>
  <c r="E148" i="286" s="1"/>
  <c r="L153" i="283"/>
  <c r="D152" i="283"/>
  <c r="P149" i="283"/>
  <c r="J148" i="283"/>
  <c r="G148" i="283" s="1"/>
  <c r="M151" i="283"/>
  <c r="O149" i="283"/>
  <c r="I148" i="283"/>
  <c r="F148" i="283" s="1"/>
  <c r="C150" i="283"/>
  <c r="T149" i="283"/>
  <c r="H149" i="283"/>
  <c r="E149" i="283" s="1"/>
  <c r="K150" i="283"/>
  <c r="M151" i="280"/>
  <c r="L151" i="280"/>
  <c r="P149" i="280"/>
  <c r="J148" i="280"/>
  <c r="G148" i="280" s="1"/>
  <c r="C152" i="280"/>
  <c r="K151" i="280"/>
  <c r="T150" i="280"/>
  <c r="D151" i="280"/>
  <c r="M152" i="277"/>
  <c r="J151" i="277"/>
  <c r="D151" i="277"/>
  <c r="F149" i="277"/>
  <c r="C150" i="277"/>
  <c r="T150" i="277" s="1"/>
  <c r="E149" i="277"/>
  <c r="H150" i="277"/>
  <c r="K151" i="277"/>
  <c r="I150" i="277"/>
  <c r="L151" i="277"/>
  <c r="T77" i="274"/>
  <c r="D78" i="274"/>
  <c r="N77" i="274"/>
  <c r="H76" i="274"/>
  <c r="E76" i="274" s="1"/>
  <c r="K79" i="274"/>
  <c r="M80" i="274"/>
  <c r="C78" i="274"/>
  <c r="L85" i="274"/>
  <c r="C153" i="271"/>
  <c r="L153" i="271"/>
  <c r="K153" i="271"/>
  <c r="J149" i="271"/>
  <c r="G149" i="271" s="1"/>
  <c r="N149" i="271"/>
  <c r="H148" i="271"/>
  <c r="E148" i="271" s="1"/>
  <c r="O149" i="271"/>
  <c r="I148" i="271"/>
  <c r="F148" i="271" s="1"/>
  <c r="T149" i="271"/>
  <c r="D150" i="271"/>
  <c r="M81" i="268"/>
  <c r="O77" i="268"/>
  <c r="I76" i="268"/>
  <c r="F76" i="268" s="1"/>
  <c r="C78" i="268"/>
  <c r="T77" i="268"/>
  <c r="D81" i="268"/>
  <c r="L80" i="268"/>
  <c r="P77" i="268"/>
  <c r="J76" i="268"/>
  <c r="G76" i="268" s="1"/>
  <c r="M153" i="265"/>
  <c r="J148" i="265"/>
  <c r="G148" i="265" s="1"/>
  <c r="H148" i="265"/>
  <c r="E148" i="265" s="1"/>
  <c r="D153" i="265"/>
  <c r="T152" i="265"/>
  <c r="I148" i="265"/>
  <c r="F148" i="265" s="1"/>
  <c r="L151" i="265"/>
  <c r="K151" i="265"/>
  <c r="C153" i="265"/>
  <c r="L115" i="262"/>
  <c r="P112" i="262"/>
  <c r="J111" i="262"/>
  <c r="G111" i="262" s="1"/>
  <c r="D113" i="262"/>
  <c r="M114" i="262"/>
  <c r="K114" i="262"/>
  <c r="C112" i="262"/>
  <c r="T112" i="262" s="1"/>
  <c r="N111" i="262"/>
  <c r="H110" i="262"/>
  <c r="E110" i="262" s="1"/>
  <c r="D113" i="259"/>
  <c r="N111" i="259"/>
  <c r="H110" i="259"/>
  <c r="E110" i="259" s="1"/>
  <c r="I111" i="259"/>
  <c r="F111" i="259" s="1"/>
  <c r="W162" i="319" l="1"/>
  <c r="V149" i="268"/>
  <c r="W134" i="262"/>
  <c r="W123" i="259"/>
  <c r="S162" i="319"/>
  <c r="V153" i="310"/>
  <c r="U152" i="310"/>
  <c r="N151" i="310"/>
  <c r="H150" i="310"/>
  <c r="E150" i="310" s="1"/>
  <c r="W153" i="310"/>
  <c r="U164" i="307"/>
  <c r="W165" i="307"/>
  <c r="W157" i="280"/>
  <c r="B152" i="268"/>
  <c r="N173" i="265"/>
  <c r="N174" i="265" s="1"/>
  <c r="O238" i="265"/>
  <c r="V346" i="262"/>
  <c r="V123" i="259"/>
  <c r="O122" i="259"/>
  <c r="O123" i="259" s="1"/>
  <c r="U118" i="259"/>
  <c r="C201" i="313"/>
  <c r="M180" i="319"/>
  <c r="Q346" i="292"/>
  <c r="R321" i="289"/>
  <c r="C207" i="307"/>
  <c r="P151" i="319"/>
  <c r="J150" i="319"/>
  <c r="G150" i="319" s="1"/>
  <c r="H151" i="319"/>
  <c r="E151" i="319" s="1"/>
  <c r="K152" i="319"/>
  <c r="L159" i="319"/>
  <c r="D156" i="319"/>
  <c r="T155" i="319"/>
  <c r="O152" i="319"/>
  <c r="I151" i="319"/>
  <c r="F151" i="319" s="1"/>
  <c r="K156" i="316"/>
  <c r="T151" i="316"/>
  <c r="N152" i="316"/>
  <c r="H151" i="316"/>
  <c r="E151" i="316" s="1"/>
  <c r="D161" i="316"/>
  <c r="M152" i="316"/>
  <c r="J151" i="316"/>
  <c r="G151" i="316" s="1"/>
  <c r="L157" i="316"/>
  <c r="O152" i="316"/>
  <c r="I151" i="316"/>
  <c r="F151" i="316" s="1"/>
  <c r="C157" i="316"/>
  <c r="M152" i="313"/>
  <c r="J151" i="313"/>
  <c r="G151" i="313" s="1"/>
  <c r="T155" i="313"/>
  <c r="D156" i="313"/>
  <c r="P172" i="313"/>
  <c r="N168" i="313"/>
  <c r="K152" i="313"/>
  <c r="H151" i="313"/>
  <c r="E151" i="313" s="1"/>
  <c r="I151" i="313"/>
  <c r="F151" i="313" s="1"/>
  <c r="L152" i="313"/>
  <c r="D157" i="310"/>
  <c r="T150" i="310"/>
  <c r="O152" i="310"/>
  <c r="I151" i="310"/>
  <c r="F151" i="310" s="1"/>
  <c r="M152" i="310"/>
  <c r="J151" i="310"/>
  <c r="G151" i="310" s="1"/>
  <c r="L160" i="310"/>
  <c r="K153" i="310"/>
  <c r="O152" i="307"/>
  <c r="I151" i="307"/>
  <c r="F151" i="307" s="1"/>
  <c r="D156" i="307"/>
  <c r="T155" i="307"/>
  <c r="L157" i="307"/>
  <c r="J152" i="307"/>
  <c r="G152" i="307" s="1"/>
  <c r="M153" i="307"/>
  <c r="N152" i="307"/>
  <c r="H151" i="307"/>
  <c r="E151" i="307" s="1"/>
  <c r="K158" i="307"/>
  <c r="O151" i="304"/>
  <c r="I150" i="304"/>
  <c r="F150" i="304" s="1"/>
  <c r="Q178" i="304"/>
  <c r="Q179" i="304" s="1"/>
  <c r="N151" i="304"/>
  <c r="H150" i="304"/>
  <c r="E150" i="304" s="1"/>
  <c r="M156" i="304"/>
  <c r="P151" i="304"/>
  <c r="J150" i="304"/>
  <c r="G150" i="304" s="1"/>
  <c r="K156" i="304"/>
  <c r="D158" i="304"/>
  <c r="T157" i="304"/>
  <c r="U177" i="304"/>
  <c r="L157" i="304"/>
  <c r="N166" i="292"/>
  <c r="U160" i="289"/>
  <c r="U169" i="298"/>
  <c r="P167" i="277"/>
  <c r="N152" i="277"/>
  <c r="O152" i="277"/>
  <c r="P162" i="271"/>
  <c r="V168" i="298"/>
  <c r="V170" i="292"/>
  <c r="P193" i="289"/>
  <c r="V159" i="289"/>
  <c r="N150" i="280"/>
  <c r="H149" i="280"/>
  <c r="E149" i="280" s="1"/>
  <c r="S168" i="292"/>
  <c r="O150" i="280"/>
  <c r="I149" i="280"/>
  <c r="F149" i="280" s="1"/>
  <c r="P150" i="286"/>
  <c r="J149" i="286"/>
  <c r="G149" i="286" s="1"/>
  <c r="S157" i="301"/>
  <c r="R171" i="292"/>
  <c r="O171" i="292" s="1"/>
  <c r="Q167" i="292"/>
  <c r="W156" i="301"/>
  <c r="Q161" i="289"/>
  <c r="N150" i="298"/>
  <c r="H149" i="298"/>
  <c r="E149" i="298" s="1"/>
  <c r="P150" i="301"/>
  <c r="J149" i="301"/>
  <c r="G149" i="301" s="1"/>
  <c r="R156" i="301"/>
  <c r="R169" i="298"/>
  <c r="Q157" i="301"/>
  <c r="N157" i="301" s="1"/>
  <c r="N160" i="289"/>
  <c r="V155" i="301"/>
  <c r="P167" i="292"/>
  <c r="W167" i="292"/>
  <c r="T111" i="259"/>
  <c r="Q170" i="298"/>
  <c r="U156" i="301"/>
  <c r="P112" i="259"/>
  <c r="J111" i="259"/>
  <c r="G111" i="259" s="1"/>
  <c r="S194" i="289"/>
  <c r="P78" i="274"/>
  <c r="J77" i="274"/>
  <c r="G77" i="274" s="1"/>
  <c r="S168" i="298"/>
  <c r="W168" i="298" s="1"/>
  <c r="R160" i="289"/>
  <c r="W193" i="289"/>
  <c r="N89" i="268"/>
  <c r="O112" i="262"/>
  <c r="I111" i="262"/>
  <c r="F111" i="262" s="1"/>
  <c r="K79" i="268"/>
  <c r="H78" i="268"/>
  <c r="E78" i="268" s="1"/>
  <c r="O150" i="286"/>
  <c r="I149" i="286"/>
  <c r="F149" i="286" s="1"/>
  <c r="O78" i="274"/>
  <c r="I77" i="274"/>
  <c r="F77" i="274" s="1"/>
  <c r="O150" i="301"/>
  <c r="I149" i="301"/>
  <c r="F149" i="301" s="1"/>
  <c r="K151" i="301"/>
  <c r="H150" i="301"/>
  <c r="E150" i="301" s="1"/>
  <c r="L152" i="301"/>
  <c r="C151" i="301"/>
  <c r="D151" i="301"/>
  <c r="T150" i="301"/>
  <c r="M152" i="301"/>
  <c r="L152" i="298"/>
  <c r="M154" i="298"/>
  <c r="O150" i="298"/>
  <c r="I149" i="298"/>
  <c r="F149" i="298" s="1"/>
  <c r="D154" i="298"/>
  <c r="P150" i="298"/>
  <c r="J149" i="298"/>
  <c r="G149" i="298" s="1"/>
  <c r="C151" i="298"/>
  <c r="T150" i="298"/>
  <c r="K153" i="298"/>
  <c r="M151" i="292"/>
  <c r="J150" i="292"/>
  <c r="G150" i="292" s="1"/>
  <c r="L151" i="292"/>
  <c r="I150" i="292"/>
  <c r="F150" i="292" s="1"/>
  <c r="H150" i="292"/>
  <c r="E150" i="292" s="1"/>
  <c r="K151" i="292"/>
  <c r="C152" i="292"/>
  <c r="T151" i="292"/>
  <c r="D152" i="292"/>
  <c r="I150" i="289"/>
  <c r="F150" i="289" s="1"/>
  <c r="L151" i="289"/>
  <c r="K151" i="289"/>
  <c r="H150" i="289"/>
  <c r="E150" i="289" s="1"/>
  <c r="J150" i="289"/>
  <c r="G150" i="289" s="1"/>
  <c r="M151" i="289"/>
  <c r="C151" i="289"/>
  <c r="T150" i="289"/>
  <c r="D152" i="289"/>
  <c r="M152" i="286"/>
  <c r="K152" i="286"/>
  <c r="T150" i="286"/>
  <c r="D151" i="286"/>
  <c r="L152" i="286"/>
  <c r="N150" i="286"/>
  <c r="H149" i="286"/>
  <c r="E149" i="286" s="1"/>
  <c r="C151" i="286"/>
  <c r="C151" i="283"/>
  <c r="T150" i="283"/>
  <c r="M152" i="283"/>
  <c r="K151" i="283"/>
  <c r="H150" i="283"/>
  <c r="E150" i="283" s="1"/>
  <c r="P150" i="283"/>
  <c r="J149" i="283"/>
  <c r="G149" i="283" s="1"/>
  <c r="D153" i="283"/>
  <c r="O150" i="283"/>
  <c r="I149" i="283"/>
  <c r="F149" i="283" s="1"/>
  <c r="L154" i="283"/>
  <c r="K152" i="280"/>
  <c r="C153" i="280"/>
  <c r="P150" i="280"/>
  <c r="J149" i="280"/>
  <c r="G149" i="280" s="1"/>
  <c r="L152" i="280"/>
  <c r="D152" i="280"/>
  <c r="T151" i="280"/>
  <c r="M152" i="280"/>
  <c r="G150" i="277"/>
  <c r="L152" i="277"/>
  <c r="I151" i="277"/>
  <c r="H151" i="277"/>
  <c r="K152" i="277"/>
  <c r="C151" i="277"/>
  <c r="T151" i="277" s="1"/>
  <c r="E150" i="277"/>
  <c r="F150" i="277"/>
  <c r="D152" i="277"/>
  <c r="J152" i="277"/>
  <c r="M153" i="277"/>
  <c r="C79" i="274"/>
  <c r="M81" i="274"/>
  <c r="K80" i="274"/>
  <c r="D79" i="274"/>
  <c r="T78" i="274"/>
  <c r="N78" i="274"/>
  <c r="H77" i="274"/>
  <c r="E77" i="274" s="1"/>
  <c r="L86" i="274"/>
  <c r="O150" i="271"/>
  <c r="I149" i="271"/>
  <c r="F149" i="271" s="1"/>
  <c r="N150" i="271"/>
  <c r="H149" i="271"/>
  <c r="E149" i="271" s="1"/>
  <c r="J150" i="271"/>
  <c r="G150" i="271" s="1"/>
  <c r="M151" i="271"/>
  <c r="K154" i="271"/>
  <c r="L154" i="271"/>
  <c r="T150" i="271"/>
  <c r="D151" i="271"/>
  <c r="C154" i="271"/>
  <c r="C79" i="268"/>
  <c r="T78" i="268"/>
  <c r="P78" i="268"/>
  <c r="J77" i="268"/>
  <c r="G77" i="268" s="1"/>
  <c r="L81" i="268"/>
  <c r="O78" i="268"/>
  <c r="I77" i="268"/>
  <c r="F77" i="268" s="1"/>
  <c r="D82" i="268"/>
  <c r="M82" i="268"/>
  <c r="L152" i="265"/>
  <c r="I149" i="265"/>
  <c r="F149" i="265" s="1"/>
  <c r="D154" i="265"/>
  <c r="T153" i="265"/>
  <c r="J149" i="265"/>
  <c r="G149" i="265" s="1"/>
  <c r="H149" i="265"/>
  <c r="E149" i="265" s="1"/>
  <c r="K152" i="265"/>
  <c r="M154" i="265"/>
  <c r="C154" i="265"/>
  <c r="K115" i="262"/>
  <c r="D114" i="262"/>
  <c r="N112" i="262"/>
  <c r="H111" i="262"/>
  <c r="E111" i="262" s="1"/>
  <c r="P113" i="262"/>
  <c r="J112" i="262"/>
  <c r="G112" i="262" s="1"/>
  <c r="C113" i="262"/>
  <c r="M115" i="262"/>
  <c r="L116" i="262"/>
  <c r="N112" i="259"/>
  <c r="H111" i="259"/>
  <c r="E111" i="259" s="1"/>
  <c r="I112" i="259"/>
  <c r="F112" i="259" s="1"/>
  <c r="D114" i="259"/>
  <c r="U178" i="304" l="1"/>
  <c r="U179" i="304" s="1"/>
  <c r="V150" i="268"/>
  <c r="W135" i="262"/>
  <c r="U119" i="259"/>
  <c r="S163" i="319"/>
  <c r="W163" i="319" s="1"/>
  <c r="N152" i="310"/>
  <c r="H151" i="310"/>
  <c r="E151" i="310" s="1"/>
  <c r="W154" i="310"/>
  <c r="U153" i="310"/>
  <c r="V154" i="310"/>
  <c r="P153" i="310"/>
  <c r="W166" i="307"/>
  <c r="P165" i="307"/>
  <c r="P166" i="307" s="1"/>
  <c r="U165" i="307"/>
  <c r="N154" i="283"/>
  <c r="N155" i="283" s="1"/>
  <c r="W158" i="280"/>
  <c r="B153" i="268"/>
  <c r="N153" i="277"/>
  <c r="N154" i="277" s="1"/>
  <c r="O239" i="265"/>
  <c r="V347" i="262"/>
  <c r="V124" i="259"/>
  <c r="W124" i="259"/>
  <c r="Q347" i="292"/>
  <c r="C208" i="307"/>
  <c r="C202" i="313"/>
  <c r="N167" i="292"/>
  <c r="M181" i="319"/>
  <c r="Q180" i="304"/>
  <c r="U180" i="304" s="1"/>
  <c r="R322" i="289"/>
  <c r="D157" i="319"/>
  <c r="T156" i="319"/>
  <c r="L160" i="319"/>
  <c r="H152" i="319"/>
  <c r="E152" i="319" s="1"/>
  <c r="K153" i="319"/>
  <c r="O153" i="319"/>
  <c r="I152" i="319"/>
  <c r="F152" i="319" s="1"/>
  <c r="P152" i="319"/>
  <c r="J151" i="319"/>
  <c r="G151" i="319" s="1"/>
  <c r="L158" i="316"/>
  <c r="C158" i="316"/>
  <c r="T152" i="316"/>
  <c r="K157" i="316"/>
  <c r="M153" i="316"/>
  <c r="J152" i="316"/>
  <c r="G152" i="316" s="1"/>
  <c r="D162" i="316"/>
  <c r="N153" i="316"/>
  <c r="H152" i="316"/>
  <c r="E152" i="316" s="1"/>
  <c r="O153" i="316"/>
  <c r="I152" i="316"/>
  <c r="F152" i="316" s="1"/>
  <c r="I152" i="313"/>
  <c r="F152" i="313" s="1"/>
  <c r="L153" i="313"/>
  <c r="M153" i="313"/>
  <c r="J152" i="313"/>
  <c r="G152" i="313" s="1"/>
  <c r="K153" i="313"/>
  <c r="H152" i="313"/>
  <c r="E152" i="313" s="1"/>
  <c r="N169" i="313"/>
  <c r="N170" i="313" s="1"/>
  <c r="P173" i="313"/>
  <c r="P174" i="313" s="1"/>
  <c r="D157" i="313"/>
  <c r="T156" i="313"/>
  <c r="O153" i="310"/>
  <c r="I152" i="310"/>
  <c r="F152" i="310" s="1"/>
  <c r="K154" i="310"/>
  <c r="T151" i="310"/>
  <c r="L161" i="310"/>
  <c r="J152" i="310"/>
  <c r="G152" i="310" s="1"/>
  <c r="M153" i="310"/>
  <c r="D158" i="310"/>
  <c r="N153" i="307"/>
  <c r="H152" i="307"/>
  <c r="E152" i="307" s="1"/>
  <c r="J153" i="307"/>
  <c r="G153" i="307" s="1"/>
  <c r="M154" i="307"/>
  <c r="L158" i="307"/>
  <c r="O153" i="307"/>
  <c r="I152" i="307"/>
  <c r="F152" i="307" s="1"/>
  <c r="K159" i="307"/>
  <c r="D157" i="307"/>
  <c r="T156" i="307"/>
  <c r="D159" i="304"/>
  <c r="T158" i="304"/>
  <c r="P152" i="304"/>
  <c r="J151" i="304"/>
  <c r="G151" i="304" s="1"/>
  <c r="K157" i="304"/>
  <c r="M157" i="304"/>
  <c r="L158" i="304"/>
  <c r="N152" i="304"/>
  <c r="H151" i="304"/>
  <c r="E151" i="304" s="1"/>
  <c r="O152" i="304"/>
  <c r="I151" i="304"/>
  <c r="F151" i="304" s="1"/>
  <c r="U170" i="298"/>
  <c r="P168" i="277"/>
  <c r="P163" i="271"/>
  <c r="V171" i="292"/>
  <c r="P194" i="289"/>
  <c r="V160" i="289"/>
  <c r="O153" i="277"/>
  <c r="N90" i="268"/>
  <c r="W157" i="301"/>
  <c r="W194" i="289"/>
  <c r="O160" i="289"/>
  <c r="N151" i="280"/>
  <c r="H150" i="280"/>
  <c r="E150" i="280" s="1"/>
  <c r="S195" i="289"/>
  <c r="Q171" i="298"/>
  <c r="P113" i="259"/>
  <c r="J112" i="259"/>
  <c r="G112" i="259" s="1"/>
  <c r="R157" i="301"/>
  <c r="R161" i="289"/>
  <c r="O113" i="262"/>
  <c r="I112" i="262"/>
  <c r="F112" i="262" s="1"/>
  <c r="P151" i="286"/>
  <c r="J150" i="286"/>
  <c r="G150" i="286" s="1"/>
  <c r="P164" i="271"/>
  <c r="N151" i="298"/>
  <c r="H150" i="298"/>
  <c r="E150" i="298" s="1"/>
  <c r="R172" i="292"/>
  <c r="T112" i="259"/>
  <c r="S169" i="292"/>
  <c r="U157" i="301"/>
  <c r="Q162" i="289"/>
  <c r="R170" i="298"/>
  <c r="P79" i="274"/>
  <c r="J78" i="274"/>
  <c r="G78" i="274" s="1"/>
  <c r="V156" i="301"/>
  <c r="V169" i="298"/>
  <c r="N161" i="289"/>
  <c r="S158" i="301"/>
  <c r="W158" i="301" s="1"/>
  <c r="S169" i="298"/>
  <c r="O172" i="292"/>
  <c r="P168" i="292"/>
  <c r="W168" i="292"/>
  <c r="Q158" i="301"/>
  <c r="P151" i="301"/>
  <c r="J150" i="301"/>
  <c r="G150" i="301" s="1"/>
  <c r="Q168" i="292"/>
  <c r="U167" i="292"/>
  <c r="O151" i="280"/>
  <c r="I150" i="280"/>
  <c r="F150" i="280" s="1"/>
  <c r="U161" i="289"/>
  <c r="G151" i="277"/>
  <c r="O151" i="286"/>
  <c r="I150" i="286"/>
  <c r="F150" i="286" s="1"/>
  <c r="O79" i="274"/>
  <c r="I78" i="274"/>
  <c r="F78" i="274" s="1"/>
  <c r="K80" i="268"/>
  <c r="H79" i="268"/>
  <c r="E79" i="268" s="1"/>
  <c r="D152" i="301"/>
  <c r="T151" i="301"/>
  <c r="C152" i="301"/>
  <c r="L153" i="301"/>
  <c r="H151" i="301"/>
  <c r="E151" i="301" s="1"/>
  <c r="K152" i="301"/>
  <c r="M153" i="301"/>
  <c r="O151" i="301"/>
  <c r="I150" i="301"/>
  <c r="F150" i="301" s="1"/>
  <c r="P151" i="298"/>
  <c r="J150" i="298"/>
  <c r="G150" i="298" s="1"/>
  <c r="D155" i="298"/>
  <c r="K154" i="298"/>
  <c r="O151" i="298"/>
  <c r="I150" i="298"/>
  <c r="F150" i="298" s="1"/>
  <c r="C152" i="298"/>
  <c r="T151" i="298"/>
  <c r="M155" i="298"/>
  <c r="L153" i="298"/>
  <c r="T152" i="292"/>
  <c r="D153" i="292"/>
  <c r="C153" i="292"/>
  <c r="K152" i="292"/>
  <c r="H151" i="292"/>
  <c r="E151" i="292" s="1"/>
  <c r="I151" i="292"/>
  <c r="F151" i="292" s="1"/>
  <c r="L152" i="292"/>
  <c r="M152" i="292"/>
  <c r="J151" i="292"/>
  <c r="G151" i="292" s="1"/>
  <c r="D153" i="289"/>
  <c r="J151" i="289"/>
  <c r="G151" i="289" s="1"/>
  <c r="M152" i="289"/>
  <c r="H151" i="289"/>
  <c r="E151" i="289" s="1"/>
  <c r="K152" i="289"/>
  <c r="C152" i="289"/>
  <c r="I151" i="289"/>
  <c r="F151" i="289" s="1"/>
  <c r="L152" i="289"/>
  <c r="T151" i="289"/>
  <c r="N151" i="286"/>
  <c r="H150" i="286"/>
  <c r="E150" i="286" s="1"/>
  <c r="L153" i="286"/>
  <c r="T151" i="286"/>
  <c r="D152" i="286"/>
  <c r="K153" i="286"/>
  <c r="C152" i="286"/>
  <c r="M153" i="286"/>
  <c r="D154" i="283"/>
  <c r="H151" i="283"/>
  <c r="E151" i="283" s="1"/>
  <c r="K152" i="283"/>
  <c r="M153" i="283"/>
  <c r="P151" i="283"/>
  <c r="J150" i="283"/>
  <c r="G150" i="283" s="1"/>
  <c r="L155" i="283"/>
  <c r="O151" i="283"/>
  <c r="I150" i="283"/>
  <c r="F150" i="283" s="1"/>
  <c r="C152" i="283"/>
  <c r="T151" i="283"/>
  <c r="D153" i="280"/>
  <c r="T152" i="280"/>
  <c r="L153" i="280"/>
  <c r="P151" i="280"/>
  <c r="J150" i="280"/>
  <c r="G150" i="280" s="1"/>
  <c r="C154" i="280"/>
  <c r="M153" i="280"/>
  <c r="K153" i="280"/>
  <c r="J153" i="277"/>
  <c r="M154" i="277"/>
  <c r="E151" i="277"/>
  <c r="C152" i="277"/>
  <c r="G152" i="277" s="1"/>
  <c r="F151" i="277"/>
  <c r="H152" i="277"/>
  <c r="K153" i="277"/>
  <c r="D153" i="277"/>
  <c r="I152" i="277"/>
  <c r="L153" i="277"/>
  <c r="N79" i="274"/>
  <c r="H78" i="274"/>
  <c r="E78" i="274" s="1"/>
  <c r="T79" i="274"/>
  <c r="D80" i="274"/>
  <c r="K81" i="274"/>
  <c r="M82" i="274"/>
  <c r="L87" i="274"/>
  <c r="C80" i="274"/>
  <c r="L155" i="271"/>
  <c r="K155" i="271"/>
  <c r="J151" i="271"/>
  <c r="G151" i="271" s="1"/>
  <c r="M152" i="271"/>
  <c r="C155" i="271"/>
  <c r="N151" i="271"/>
  <c r="H150" i="271"/>
  <c r="E150" i="271" s="1"/>
  <c r="D152" i="271"/>
  <c r="T151" i="271"/>
  <c r="O151" i="271"/>
  <c r="I150" i="271"/>
  <c r="F150" i="271" s="1"/>
  <c r="O79" i="268"/>
  <c r="I78" i="268"/>
  <c r="F78" i="268" s="1"/>
  <c r="L82" i="268"/>
  <c r="P79" i="268"/>
  <c r="J78" i="268"/>
  <c r="G78" i="268" s="1"/>
  <c r="M83" i="268"/>
  <c r="C80" i="268"/>
  <c r="T79" i="268"/>
  <c r="D83" i="268"/>
  <c r="H150" i="265"/>
  <c r="E150" i="265" s="1"/>
  <c r="K153" i="265"/>
  <c r="J150" i="265"/>
  <c r="G150" i="265" s="1"/>
  <c r="C155" i="265"/>
  <c r="M155" i="265"/>
  <c r="I150" i="265"/>
  <c r="F150" i="265" s="1"/>
  <c r="T154" i="265"/>
  <c r="D155" i="265"/>
  <c r="L153" i="265"/>
  <c r="C114" i="262"/>
  <c r="T114" i="262" s="1"/>
  <c r="P114" i="262"/>
  <c r="J113" i="262"/>
  <c r="G113" i="262" s="1"/>
  <c r="N113" i="262"/>
  <c r="H112" i="262"/>
  <c r="E112" i="262" s="1"/>
  <c r="D115" i="262"/>
  <c r="T113" i="262"/>
  <c r="L117" i="262"/>
  <c r="M116" i="262"/>
  <c r="K116" i="262"/>
  <c r="I113" i="259"/>
  <c r="F113" i="259" s="1"/>
  <c r="D115" i="259"/>
  <c r="N113" i="259"/>
  <c r="H112" i="259"/>
  <c r="E112" i="259" s="1"/>
  <c r="W164" i="319" l="1"/>
  <c r="V172" i="292"/>
  <c r="V151" i="268"/>
  <c r="W136" i="262"/>
  <c r="S164" i="319"/>
  <c r="P154" i="310"/>
  <c r="W155" i="310"/>
  <c r="V155" i="310"/>
  <c r="N153" i="310"/>
  <c r="H152" i="310"/>
  <c r="E152" i="310" s="1"/>
  <c r="U154" i="310"/>
  <c r="U166" i="307"/>
  <c r="W167" i="307"/>
  <c r="W159" i="280"/>
  <c r="B154" i="268"/>
  <c r="N175" i="265"/>
  <c r="N176" i="265" s="1"/>
  <c r="O240" i="265"/>
  <c r="V348" i="262"/>
  <c r="U120" i="259"/>
  <c r="W125" i="259"/>
  <c r="V125" i="259"/>
  <c r="O124" i="259"/>
  <c r="P195" i="289"/>
  <c r="C203" i="313"/>
  <c r="U171" i="298"/>
  <c r="M182" i="319"/>
  <c r="Q348" i="292"/>
  <c r="R323" i="289"/>
  <c r="Q181" i="304"/>
  <c r="U181" i="304" s="1"/>
  <c r="C209" i="307"/>
  <c r="L161" i="319"/>
  <c r="P153" i="319"/>
  <c r="J152" i="319"/>
  <c r="G152" i="319" s="1"/>
  <c r="K154" i="319"/>
  <c r="H153" i="319"/>
  <c r="E153" i="319" s="1"/>
  <c r="O154" i="319"/>
  <c r="I153" i="319"/>
  <c r="F153" i="319" s="1"/>
  <c r="D158" i="319"/>
  <c r="T157" i="319"/>
  <c r="K158" i="316"/>
  <c r="O154" i="316"/>
  <c r="I153" i="316"/>
  <c r="F153" i="316" s="1"/>
  <c r="T153" i="316"/>
  <c r="D163" i="316"/>
  <c r="N154" i="316"/>
  <c r="H153" i="316"/>
  <c r="E153" i="316" s="1"/>
  <c r="C159" i="316"/>
  <c r="M154" i="316"/>
  <c r="J153" i="316"/>
  <c r="G153" i="316" s="1"/>
  <c r="L159" i="316"/>
  <c r="T157" i="313"/>
  <c r="D158" i="313"/>
  <c r="K154" i="313"/>
  <c r="H153" i="313"/>
  <c r="E153" i="313" s="1"/>
  <c r="J153" i="313"/>
  <c r="G153" i="313" s="1"/>
  <c r="M154" i="313"/>
  <c r="I153" i="313"/>
  <c r="F153" i="313" s="1"/>
  <c r="L154" i="313"/>
  <c r="J153" i="310"/>
  <c r="G153" i="310" s="1"/>
  <c r="M154" i="310"/>
  <c r="T152" i="310"/>
  <c r="K155" i="310"/>
  <c r="L162" i="310"/>
  <c r="O154" i="310"/>
  <c r="I153" i="310"/>
  <c r="F153" i="310" s="1"/>
  <c r="D159" i="310"/>
  <c r="L159" i="307"/>
  <c r="J154" i="307"/>
  <c r="G154" i="307" s="1"/>
  <c r="M155" i="307"/>
  <c r="D158" i="307"/>
  <c r="T157" i="307"/>
  <c r="N154" i="307"/>
  <c r="H153" i="307"/>
  <c r="E153" i="307" s="1"/>
  <c r="K160" i="307"/>
  <c r="O154" i="307"/>
  <c r="I153" i="307"/>
  <c r="F153" i="307" s="1"/>
  <c r="K158" i="304"/>
  <c r="O153" i="304"/>
  <c r="I152" i="304"/>
  <c r="F152" i="304" s="1"/>
  <c r="P153" i="304"/>
  <c r="J152" i="304"/>
  <c r="G152" i="304" s="1"/>
  <c r="D160" i="304"/>
  <c r="T159" i="304"/>
  <c r="N153" i="304"/>
  <c r="H152" i="304"/>
  <c r="E152" i="304" s="1"/>
  <c r="L159" i="304"/>
  <c r="M158" i="304"/>
  <c r="N91" i="268"/>
  <c r="V157" i="301"/>
  <c r="V170" i="298"/>
  <c r="P169" i="292"/>
  <c r="U168" i="292"/>
  <c r="U162" i="289"/>
  <c r="N162" i="289"/>
  <c r="O161" i="289"/>
  <c r="N152" i="280"/>
  <c r="H151" i="280"/>
  <c r="E151" i="280" s="1"/>
  <c r="O152" i="280"/>
  <c r="I151" i="280"/>
  <c r="F151" i="280" s="1"/>
  <c r="S170" i="298"/>
  <c r="P152" i="286"/>
  <c r="J151" i="286"/>
  <c r="G151" i="286" s="1"/>
  <c r="O154" i="277"/>
  <c r="P80" i="274"/>
  <c r="J79" i="274"/>
  <c r="G79" i="274" s="1"/>
  <c r="Q163" i="289"/>
  <c r="O114" i="262"/>
  <c r="I113" i="262"/>
  <c r="F113" i="262" s="1"/>
  <c r="Q169" i="292"/>
  <c r="U158" i="301"/>
  <c r="Q159" i="301"/>
  <c r="S170" i="292"/>
  <c r="N158" i="301"/>
  <c r="Q172" i="298"/>
  <c r="R173" i="292"/>
  <c r="V173" i="292" s="1"/>
  <c r="W169" i="298"/>
  <c r="P169" i="277"/>
  <c r="T152" i="277"/>
  <c r="P152" i="301"/>
  <c r="J151" i="301"/>
  <c r="G151" i="301" s="1"/>
  <c r="S159" i="301"/>
  <c r="W159" i="301" s="1"/>
  <c r="N155" i="277"/>
  <c r="R171" i="298"/>
  <c r="T113" i="259"/>
  <c r="S196" i="289"/>
  <c r="P196" i="289" s="1"/>
  <c r="W169" i="292"/>
  <c r="N168" i="292"/>
  <c r="N152" i="298"/>
  <c r="H151" i="298"/>
  <c r="E151" i="298" s="1"/>
  <c r="R162" i="289"/>
  <c r="V161" i="289"/>
  <c r="R158" i="301"/>
  <c r="P114" i="259"/>
  <c r="J113" i="259"/>
  <c r="G113" i="259" s="1"/>
  <c r="W195" i="289"/>
  <c r="K81" i="268"/>
  <c r="H80" i="268"/>
  <c r="E80" i="268" s="1"/>
  <c r="O80" i="274"/>
  <c r="I79" i="274"/>
  <c r="F79" i="274" s="1"/>
  <c r="O152" i="286"/>
  <c r="I151" i="286"/>
  <c r="F151" i="286" s="1"/>
  <c r="K153" i="301"/>
  <c r="H152" i="301"/>
  <c r="E152" i="301" s="1"/>
  <c r="M154" i="301"/>
  <c r="L154" i="301"/>
  <c r="C153" i="301"/>
  <c r="T152" i="301"/>
  <c r="D153" i="301"/>
  <c r="O152" i="301"/>
  <c r="I151" i="301"/>
  <c r="F151" i="301" s="1"/>
  <c r="C153" i="298"/>
  <c r="T152" i="298"/>
  <c r="O152" i="298"/>
  <c r="I151" i="298"/>
  <c r="F151" i="298" s="1"/>
  <c r="L154" i="298"/>
  <c r="K155" i="298"/>
  <c r="D156" i="298"/>
  <c r="M156" i="298"/>
  <c r="P152" i="298"/>
  <c r="J151" i="298"/>
  <c r="G151" i="298" s="1"/>
  <c r="M153" i="292"/>
  <c r="J152" i="292"/>
  <c r="G152" i="292" s="1"/>
  <c r="L153" i="292"/>
  <c r="I152" i="292"/>
  <c r="F152" i="292" s="1"/>
  <c r="H152" i="292"/>
  <c r="E152" i="292" s="1"/>
  <c r="K153" i="292"/>
  <c r="C154" i="292"/>
  <c r="T153" i="292"/>
  <c r="D154" i="292"/>
  <c r="C153" i="289"/>
  <c r="T153" i="289" s="1"/>
  <c r="K153" i="289"/>
  <c r="H152" i="289"/>
  <c r="E152" i="289" s="1"/>
  <c r="D154" i="289"/>
  <c r="M153" i="289"/>
  <c r="J152" i="289"/>
  <c r="G152" i="289" s="1"/>
  <c r="T152" i="289"/>
  <c r="I152" i="289"/>
  <c r="F152" i="289" s="1"/>
  <c r="L153" i="289"/>
  <c r="C153" i="286"/>
  <c r="K154" i="286"/>
  <c r="T152" i="286"/>
  <c r="D153" i="286"/>
  <c r="L154" i="286"/>
  <c r="M154" i="286"/>
  <c r="N152" i="286"/>
  <c r="H151" i="286"/>
  <c r="E151" i="286" s="1"/>
  <c r="O152" i="283"/>
  <c r="I151" i="283"/>
  <c r="F151" i="283" s="1"/>
  <c r="L156" i="283"/>
  <c r="P152" i="283"/>
  <c r="J151" i="283"/>
  <c r="G151" i="283" s="1"/>
  <c r="M154" i="283"/>
  <c r="H152" i="283"/>
  <c r="E152" i="283" s="1"/>
  <c r="K153" i="283"/>
  <c r="C153" i="283"/>
  <c r="T152" i="283"/>
  <c r="D155" i="283"/>
  <c r="C155" i="280"/>
  <c r="P152" i="280"/>
  <c r="J151" i="280"/>
  <c r="G151" i="280" s="1"/>
  <c r="L154" i="280"/>
  <c r="K154" i="280"/>
  <c r="M154" i="280"/>
  <c r="T153" i="280"/>
  <c r="D154" i="280"/>
  <c r="L154" i="277"/>
  <c r="I153" i="277"/>
  <c r="D154" i="277"/>
  <c r="H153" i="277"/>
  <c r="K154" i="277"/>
  <c r="E152" i="277"/>
  <c r="F152" i="277"/>
  <c r="C153" i="277"/>
  <c r="J154" i="277"/>
  <c r="M155" i="277"/>
  <c r="L88" i="274"/>
  <c r="K82" i="274"/>
  <c r="M83" i="274"/>
  <c r="T80" i="274"/>
  <c r="D81" i="274"/>
  <c r="C81" i="274"/>
  <c r="N80" i="274"/>
  <c r="H79" i="274"/>
  <c r="E79" i="274" s="1"/>
  <c r="T152" i="271"/>
  <c r="D153" i="271"/>
  <c r="C156" i="271"/>
  <c r="M153" i="271"/>
  <c r="J152" i="271"/>
  <c r="G152" i="271" s="1"/>
  <c r="O152" i="271"/>
  <c r="I151" i="271"/>
  <c r="F151" i="271" s="1"/>
  <c r="K156" i="271"/>
  <c r="L156" i="271"/>
  <c r="N152" i="271"/>
  <c r="H151" i="271"/>
  <c r="E151" i="271" s="1"/>
  <c r="M84" i="268"/>
  <c r="C81" i="268"/>
  <c r="T80" i="268"/>
  <c r="P80" i="268"/>
  <c r="J79" i="268"/>
  <c r="G79" i="268" s="1"/>
  <c r="D84" i="268"/>
  <c r="L83" i="268"/>
  <c r="O80" i="268"/>
  <c r="I79" i="268"/>
  <c r="F79" i="268" s="1"/>
  <c r="M156" i="265"/>
  <c r="I151" i="265"/>
  <c r="F151" i="265" s="1"/>
  <c r="C156" i="265"/>
  <c r="L154" i="265"/>
  <c r="T155" i="265"/>
  <c r="D156" i="265"/>
  <c r="K154" i="265"/>
  <c r="J151" i="265"/>
  <c r="G151" i="265" s="1"/>
  <c r="H151" i="265"/>
  <c r="E151" i="265" s="1"/>
  <c r="D116" i="262"/>
  <c r="K117" i="262"/>
  <c r="M117" i="262"/>
  <c r="P115" i="262"/>
  <c r="J114" i="262"/>
  <c r="G114" i="262" s="1"/>
  <c r="N114" i="262"/>
  <c r="H113" i="262"/>
  <c r="E113" i="262" s="1"/>
  <c r="L118" i="262"/>
  <c r="C115" i="262"/>
  <c r="D116" i="259"/>
  <c r="I114" i="259"/>
  <c r="F114" i="259" s="1"/>
  <c r="N114" i="259"/>
  <c r="H113" i="259"/>
  <c r="E113" i="259" s="1"/>
  <c r="W168" i="307" l="1"/>
  <c r="P167" i="307"/>
  <c r="P168" i="307" s="1"/>
  <c r="V152" i="268"/>
  <c r="W137" i="262"/>
  <c r="S165" i="319"/>
  <c r="W165" i="319" s="1"/>
  <c r="V156" i="310"/>
  <c r="U155" i="310"/>
  <c r="W156" i="310"/>
  <c r="P155" i="310"/>
  <c r="N154" i="310"/>
  <c r="H153" i="310"/>
  <c r="E153" i="310" s="1"/>
  <c r="U167" i="307"/>
  <c r="N156" i="283"/>
  <c r="W160" i="280"/>
  <c r="B155" i="268"/>
  <c r="O241" i="265"/>
  <c r="V349" i="262"/>
  <c r="V126" i="259"/>
  <c r="W126" i="259"/>
  <c r="U121" i="259"/>
  <c r="O125" i="259"/>
  <c r="O126" i="259" s="1"/>
  <c r="P170" i="292"/>
  <c r="R324" i="289"/>
  <c r="C210" i="307"/>
  <c r="Q349" i="292"/>
  <c r="C204" i="313"/>
  <c r="Q182" i="304"/>
  <c r="U182" i="304" s="1"/>
  <c r="M183" i="319"/>
  <c r="P154" i="319"/>
  <c r="J153" i="319"/>
  <c r="G153" i="319" s="1"/>
  <c r="D159" i="319"/>
  <c r="T158" i="319"/>
  <c r="O155" i="319"/>
  <c r="I154" i="319"/>
  <c r="F154" i="319" s="1"/>
  <c r="L162" i="319"/>
  <c r="H154" i="319"/>
  <c r="E154" i="319" s="1"/>
  <c r="K155" i="319"/>
  <c r="C160" i="316"/>
  <c r="T154" i="316"/>
  <c r="N155" i="316"/>
  <c r="H154" i="316"/>
  <c r="E154" i="316" s="1"/>
  <c r="O155" i="316"/>
  <c r="I154" i="316"/>
  <c r="F154" i="316" s="1"/>
  <c r="L160" i="316"/>
  <c r="K159" i="316"/>
  <c r="M155" i="316"/>
  <c r="J154" i="316"/>
  <c r="G154" i="316" s="1"/>
  <c r="D164" i="316"/>
  <c r="N171" i="313"/>
  <c r="I154" i="313"/>
  <c r="F154" i="313" s="1"/>
  <c r="L155" i="313"/>
  <c r="K155" i="313"/>
  <c r="H154" i="313"/>
  <c r="E154" i="313" s="1"/>
  <c r="P175" i="313"/>
  <c r="J154" i="313"/>
  <c r="G154" i="313" s="1"/>
  <c r="M155" i="313"/>
  <c r="T158" i="313"/>
  <c r="D159" i="313"/>
  <c r="L163" i="310"/>
  <c r="K156" i="310"/>
  <c r="T153" i="310"/>
  <c r="J154" i="310"/>
  <c r="G154" i="310" s="1"/>
  <c r="M155" i="310"/>
  <c r="D160" i="310"/>
  <c r="O155" i="310"/>
  <c r="I154" i="310"/>
  <c r="F154" i="310" s="1"/>
  <c r="O155" i="307"/>
  <c r="I154" i="307"/>
  <c r="F154" i="307" s="1"/>
  <c r="K161" i="307"/>
  <c r="M156" i="307"/>
  <c r="J155" i="307"/>
  <c r="G155" i="307" s="1"/>
  <c r="N155" i="307"/>
  <c r="H154" i="307"/>
  <c r="E154" i="307" s="1"/>
  <c r="D159" i="307"/>
  <c r="T158" i="307"/>
  <c r="L160" i="307"/>
  <c r="N154" i="304"/>
  <c r="H153" i="304"/>
  <c r="E153" i="304" s="1"/>
  <c r="D161" i="304"/>
  <c r="T160" i="304"/>
  <c r="O154" i="304"/>
  <c r="I153" i="304"/>
  <c r="F153" i="304" s="1"/>
  <c r="M159" i="304"/>
  <c r="P154" i="304"/>
  <c r="J153" i="304"/>
  <c r="G153" i="304" s="1"/>
  <c r="K159" i="304"/>
  <c r="L160" i="304"/>
  <c r="V171" i="298"/>
  <c r="W170" i="298"/>
  <c r="N169" i="292"/>
  <c r="U169" i="292"/>
  <c r="O173" i="292"/>
  <c r="W196" i="289"/>
  <c r="O162" i="289"/>
  <c r="N163" i="289"/>
  <c r="N159" i="301"/>
  <c r="U159" i="301"/>
  <c r="N153" i="280"/>
  <c r="H152" i="280"/>
  <c r="E152" i="280" s="1"/>
  <c r="Q173" i="298"/>
  <c r="P115" i="259"/>
  <c r="J114" i="259"/>
  <c r="G114" i="259" s="1"/>
  <c r="S171" i="292"/>
  <c r="R174" i="292"/>
  <c r="V174" i="292" s="1"/>
  <c r="O155" i="277"/>
  <c r="U172" i="298"/>
  <c r="R159" i="301"/>
  <c r="N153" i="298"/>
  <c r="H152" i="298"/>
  <c r="E152" i="298" s="1"/>
  <c r="Q164" i="289"/>
  <c r="W170" i="292"/>
  <c r="P153" i="301"/>
  <c r="J152" i="301"/>
  <c r="G152" i="301" s="1"/>
  <c r="U163" i="289"/>
  <c r="U164" i="289" s="1"/>
  <c r="V158" i="301"/>
  <c r="Q170" i="292"/>
  <c r="S171" i="298"/>
  <c r="V162" i="289"/>
  <c r="R172" i="298"/>
  <c r="N92" i="268"/>
  <c r="P170" i="277"/>
  <c r="Q160" i="301"/>
  <c r="P81" i="274"/>
  <c r="J80" i="274"/>
  <c r="G80" i="274" s="1"/>
  <c r="P165" i="271"/>
  <c r="S197" i="289"/>
  <c r="N156" i="277"/>
  <c r="T114" i="259"/>
  <c r="R163" i="289"/>
  <c r="S160" i="301"/>
  <c r="W160" i="301" s="1"/>
  <c r="O115" i="262"/>
  <c r="I114" i="262"/>
  <c r="F114" i="262" s="1"/>
  <c r="P153" i="286"/>
  <c r="J152" i="286"/>
  <c r="G152" i="286" s="1"/>
  <c r="O153" i="280"/>
  <c r="I152" i="280"/>
  <c r="F152" i="280" s="1"/>
  <c r="K82" i="268"/>
  <c r="H81" i="268"/>
  <c r="O153" i="286"/>
  <c r="I152" i="286"/>
  <c r="F152" i="286" s="1"/>
  <c r="O81" i="274"/>
  <c r="I80" i="274"/>
  <c r="F80" i="274" s="1"/>
  <c r="T153" i="301"/>
  <c r="D154" i="301"/>
  <c r="C154" i="301"/>
  <c r="L155" i="301"/>
  <c r="M155" i="301"/>
  <c r="O153" i="301"/>
  <c r="I152" i="301"/>
  <c r="F152" i="301" s="1"/>
  <c r="H153" i="301"/>
  <c r="E153" i="301" s="1"/>
  <c r="K154" i="301"/>
  <c r="K156" i="298"/>
  <c r="L155" i="298"/>
  <c r="O153" i="298"/>
  <c r="I152" i="298"/>
  <c r="F152" i="298" s="1"/>
  <c r="P153" i="298"/>
  <c r="J152" i="298"/>
  <c r="G152" i="298" s="1"/>
  <c r="M157" i="298"/>
  <c r="D157" i="298"/>
  <c r="C154" i="298"/>
  <c r="T153" i="298"/>
  <c r="T154" i="292"/>
  <c r="D155" i="292"/>
  <c r="C155" i="292"/>
  <c r="H153" i="292"/>
  <c r="E153" i="292" s="1"/>
  <c r="K154" i="292"/>
  <c r="I153" i="292"/>
  <c r="F153" i="292" s="1"/>
  <c r="L154" i="292"/>
  <c r="J153" i="292"/>
  <c r="G153" i="292" s="1"/>
  <c r="M154" i="292"/>
  <c r="J153" i="289"/>
  <c r="G153" i="289" s="1"/>
  <c r="M154" i="289"/>
  <c r="H153" i="289"/>
  <c r="E153" i="289" s="1"/>
  <c r="K154" i="289"/>
  <c r="I153" i="289"/>
  <c r="F153" i="289" s="1"/>
  <c r="L154" i="289"/>
  <c r="C154" i="289"/>
  <c r="T154" i="289" s="1"/>
  <c r="D155" i="289"/>
  <c r="M155" i="286"/>
  <c r="L155" i="286"/>
  <c r="D154" i="286"/>
  <c r="T153" i="286"/>
  <c r="K155" i="286"/>
  <c r="N153" i="286"/>
  <c r="H152" i="286"/>
  <c r="E152" i="286" s="1"/>
  <c r="C154" i="286"/>
  <c r="C154" i="283"/>
  <c r="T153" i="283"/>
  <c r="K154" i="283"/>
  <c r="H153" i="283"/>
  <c r="E153" i="283" s="1"/>
  <c r="M155" i="283"/>
  <c r="P153" i="283"/>
  <c r="J152" i="283"/>
  <c r="G152" i="283" s="1"/>
  <c r="D156" i="283"/>
  <c r="L157" i="283"/>
  <c r="O153" i="283"/>
  <c r="I152" i="283"/>
  <c r="F152" i="283" s="1"/>
  <c r="K155" i="280"/>
  <c r="M155" i="280"/>
  <c r="L155" i="280"/>
  <c r="P153" i="280"/>
  <c r="J152" i="280"/>
  <c r="G152" i="280" s="1"/>
  <c r="C156" i="280"/>
  <c r="T154" i="280"/>
  <c r="D155" i="280"/>
  <c r="M156" i="277"/>
  <c r="J155" i="277"/>
  <c r="F153" i="277"/>
  <c r="E153" i="277"/>
  <c r="C154" i="277"/>
  <c r="T154" i="277" s="1"/>
  <c r="K155" i="277"/>
  <c r="H154" i="277"/>
  <c r="T153" i="277"/>
  <c r="D155" i="277"/>
  <c r="G153" i="277"/>
  <c r="I154" i="277"/>
  <c r="L155" i="277"/>
  <c r="T81" i="274"/>
  <c r="D82" i="274"/>
  <c r="M84" i="274"/>
  <c r="C82" i="274"/>
  <c r="K83" i="274"/>
  <c r="L89" i="274"/>
  <c r="N81" i="274"/>
  <c r="H80" i="274"/>
  <c r="E80" i="274" s="1"/>
  <c r="J153" i="271"/>
  <c r="G153" i="271" s="1"/>
  <c r="M154" i="271"/>
  <c r="C157" i="271"/>
  <c r="N153" i="271"/>
  <c r="H152" i="271"/>
  <c r="E152" i="271" s="1"/>
  <c r="L157" i="271"/>
  <c r="O153" i="271"/>
  <c r="I152" i="271"/>
  <c r="F152" i="271" s="1"/>
  <c r="K157" i="271"/>
  <c r="D154" i="271"/>
  <c r="T153" i="271"/>
  <c r="D85" i="268"/>
  <c r="P81" i="268"/>
  <c r="J80" i="268"/>
  <c r="G80" i="268" s="1"/>
  <c r="O81" i="268"/>
  <c r="I80" i="268"/>
  <c r="F80" i="268" s="1"/>
  <c r="C82" i="268"/>
  <c r="E81" i="268"/>
  <c r="T81" i="268"/>
  <c r="L84" i="268"/>
  <c r="M85" i="268"/>
  <c r="L155" i="265"/>
  <c r="T156" i="265"/>
  <c r="D157" i="265"/>
  <c r="H152" i="265"/>
  <c r="E152" i="265" s="1"/>
  <c r="C157" i="265"/>
  <c r="J152" i="265"/>
  <c r="G152" i="265" s="1"/>
  <c r="I152" i="265"/>
  <c r="F152" i="265" s="1"/>
  <c r="K155" i="265"/>
  <c r="M157" i="265"/>
  <c r="N115" i="262"/>
  <c r="H114" i="262"/>
  <c r="E114" i="262" s="1"/>
  <c r="M118" i="262"/>
  <c r="K118" i="262"/>
  <c r="C116" i="262"/>
  <c r="T116" i="262" s="1"/>
  <c r="D117" i="262"/>
  <c r="P116" i="262"/>
  <c r="J115" i="262"/>
  <c r="G115" i="262" s="1"/>
  <c r="L119" i="262"/>
  <c r="T115" i="262"/>
  <c r="N115" i="259"/>
  <c r="H114" i="259"/>
  <c r="E114" i="259" s="1"/>
  <c r="I115" i="259"/>
  <c r="F115" i="259" s="1"/>
  <c r="D117" i="259"/>
  <c r="N164" i="289" l="1"/>
  <c r="V153" i="268"/>
  <c r="W138" i="262"/>
  <c r="V350" i="262"/>
  <c r="U122" i="259"/>
  <c r="S166" i="319"/>
  <c r="W166" i="319" s="1"/>
  <c r="W157" i="310"/>
  <c r="N155" i="310"/>
  <c r="H154" i="310"/>
  <c r="E154" i="310" s="1"/>
  <c r="U156" i="310"/>
  <c r="P156" i="310"/>
  <c r="V157" i="310"/>
  <c r="U168" i="307"/>
  <c r="W169" i="307"/>
  <c r="N157" i="283"/>
  <c r="W161" i="280"/>
  <c r="B156" i="268"/>
  <c r="N177" i="265"/>
  <c r="N178" i="265" s="1"/>
  <c r="O242" i="265"/>
  <c r="W127" i="259"/>
  <c r="V127" i="259"/>
  <c r="N172" i="313"/>
  <c r="C205" i="313"/>
  <c r="W171" i="298"/>
  <c r="Q350" i="292"/>
  <c r="R325" i="289"/>
  <c r="Q183" i="304"/>
  <c r="U183" i="304" s="1"/>
  <c r="M184" i="319"/>
  <c r="C211" i="307"/>
  <c r="K156" i="319"/>
  <c r="H155" i="319"/>
  <c r="E155" i="319" s="1"/>
  <c r="D160" i="319"/>
  <c r="T159" i="319"/>
  <c r="L163" i="319"/>
  <c r="P155" i="319"/>
  <c r="J154" i="319"/>
  <c r="G154" i="319" s="1"/>
  <c r="O156" i="319"/>
  <c r="I155" i="319"/>
  <c r="F155" i="319" s="1"/>
  <c r="O156" i="316"/>
  <c r="I155" i="316"/>
  <c r="F155" i="316" s="1"/>
  <c r="T155" i="316"/>
  <c r="D165" i="316"/>
  <c r="N156" i="316"/>
  <c r="H155" i="316"/>
  <c r="E155" i="316" s="1"/>
  <c r="K160" i="316"/>
  <c r="C161" i="316"/>
  <c r="L161" i="316"/>
  <c r="M156" i="316"/>
  <c r="J155" i="316"/>
  <c r="G155" i="316" s="1"/>
  <c r="K156" i="313"/>
  <c r="H155" i="313"/>
  <c r="E155" i="313" s="1"/>
  <c r="L156" i="313"/>
  <c r="I155" i="313"/>
  <c r="F155" i="313" s="1"/>
  <c r="D160" i="313"/>
  <c r="T159" i="313"/>
  <c r="J155" i="313"/>
  <c r="G155" i="313" s="1"/>
  <c r="M156" i="313"/>
  <c r="P176" i="313"/>
  <c r="O156" i="310"/>
  <c r="I155" i="310"/>
  <c r="F155" i="310" s="1"/>
  <c r="K157" i="310"/>
  <c r="D161" i="310"/>
  <c r="M156" i="310"/>
  <c r="J155" i="310"/>
  <c r="G155" i="310" s="1"/>
  <c r="T154" i="310"/>
  <c r="L164" i="310"/>
  <c r="N156" i="307"/>
  <c r="H155" i="307"/>
  <c r="E155" i="307" s="1"/>
  <c r="D160" i="307"/>
  <c r="T159" i="307"/>
  <c r="J156" i="307"/>
  <c r="G156" i="307" s="1"/>
  <c r="M157" i="307"/>
  <c r="K162" i="307"/>
  <c r="O156" i="307"/>
  <c r="I155" i="307"/>
  <c r="F155" i="307" s="1"/>
  <c r="L161" i="307"/>
  <c r="O155" i="304"/>
  <c r="I154" i="304"/>
  <c r="F154" i="304" s="1"/>
  <c r="D162" i="304"/>
  <c r="T161" i="304"/>
  <c r="L161" i="304"/>
  <c r="N155" i="304"/>
  <c r="H154" i="304"/>
  <c r="E154" i="304" s="1"/>
  <c r="K160" i="304"/>
  <c r="P155" i="304"/>
  <c r="J154" i="304"/>
  <c r="G154" i="304" s="1"/>
  <c r="M160" i="304"/>
  <c r="O163" i="289"/>
  <c r="W197" i="289"/>
  <c r="N160" i="301"/>
  <c r="U160" i="301"/>
  <c r="V159" i="301"/>
  <c r="U173" i="298"/>
  <c r="N154" i="280"/>
  <c r="H153" i="280"/>
  <c r="E153" i="280" s="1"/>
  <c r="P171" i="277"/>
  <c r="N93" i="268"/>
  <c r="S172" i="298"/>
  <c r="W172" i="298" s="1"/>
  <c r="R160" i="301"/>
  <c r="R175" i="292"/>
  <c r="P197" i="289"/>
  <c r="P116" i="259"/>
  <c r="J115" i="259"/>
  <c r="G115" i="259" s="1"/>
  <c r="P154" i="286"/>
  <c r="J153" i="286"/>
  <c r="G153" i="286" s="1"/>
  <c r="Q161" i="301"/>
  <c r="S172" i="292"/>
  <c r="V175" i="292"/>
  <c r="P166" i="271"/>
  <c r="P154" i="301"/>
  <c r="J153" i="301"/>
  <c r="G153" i="301" s="1"/>
  <c r="O174" i="292"/>
  <c r="O116" i="262"/>
  <c r="I115" i="262"/>
  <c r="F115" i="262" s="1"/>
  <c r="R173" i="298"/>
  <c r="Q171" i="292"/>
  <c r="U170" i="292"/>
  <c r="N154" i="298"/>
  <c r="H153" i="298"/>
  <c r="E153" i="298" s="1"/>
  <c r="O156" i="277"/>
  <c r="Q174" i="298"/>
  <c r="R164" i="289"/>
  <c r="P82" i="274"/>
  <c r="J81" i="274"/>
  <c r="G81" i="274" s="1"/>
  <c r="O154" i="280"/>
  <c r="I153" i="280"/>
  <c r="F153" i="280" s="1"/>
  <c r="P171" i="292"/>
  <c r="N170" i="292"/>
  <c r="V163" i="289"/>
  <c r="V164" i="289" s="1"/>
  <c r="W171" i="292"/>
  <c r="Q165" i="289"/>
  <c r="U165" i="289" s="1"/>
  <c r="V172" i="298"/>
  <c r="S161" i="301"/>
  <c r="T115" i="259"/>
  <c r="S198" i="289"/>
  <c r="G154" i="277"/>
  <c r="O154" i="286"/>
  <c r="I153" i="286"/>
  <c r="F153" i="286" s="1"/>
  <c r="O82" i="274"/>
  <c r="I81" i="274"/>
  <c r="F81" i="274" s="1"/>
  <c r="H82" i="268"/>
  <c r="E82" i="268" s="1"/>
  <c r="K83" i="268"/>
  <c r="O154" i="301"/>
  <c r="I153" i="301"/>
  <c r="F153" i="301" s="1"/>
  <c r="M156" i="301"/>
  <c r="L156" i="301"/>
  <c r="C155" i="301"/>
  <c r="D155" i="301"/>
  <c r="T154" i="301"/>
  <c r="H154" i="301"/>
  <c r="E154" i="301" s="1"/>
  <c r="K155" i="301"/>
  <c r="M158" i="298"/>
  <c r="P154" i="298"/>
  <c r="J153" i="298"/>
  <c r="G153" i="298" s="1"/>
  <c r="O154" i="298"/>
  <c r="I153" i="298"/>
  <c r="F153" i="298" s="1"/>
  <c r="L156" i="298"/>
  <c r="C155" i="298"/>
  <c r="T154" i="298"/>
  <c r="D158" i="298"/>
  <c r="K157" i="298"/>
  <c r="J154" i="292"/>
  <c r="G154" i="292" s="1"/>
  <c r="M155" i="292"/>
  <c r="K155" i="292"/>
  <c r="H154" i="292"/>
  <c r="E154" i="292" s="1"/>
  <c r="L155" i="292"/>
  <c r="I154" i="292"/>
  <c r="F154" i="292" s="1"/>
  <c r="C156" i="292"/>
  <c r="D156" i="292"/>
  <c r="T155" i="292"/>
  <c r="D156" i="289"/>
  <c r="L155" i="289"/>
  <c r="I154" i="289"/>
  <c r="F154" i="289" s="1"/>
  <c r="K155" i="289"/>
  <c r="H154" i="289"/>
  <c r="E154" i="289" s="1"/>
  <c r="C155" i="289"/>
  <c r="M155" i="289"/>
  <c r="J154" i="289"/>
  <c r="G154" i="289" s="1"/>
  <c r="N154" i="286"/>
  <c r="H153" i="286"/>
  <c r="E153" i="286" s="1"/>
  <c r="K156" i="286"/>
  <c r="T154" i="286"/>
  <c r="D155" i="286"/>
  <c r="L156" i="286"/>
  <c r="C155" i="286"/>
  <c r="M156" i="286"/>
  <c r="D157" i="283"/>
  <c r="P154" i="283"/>
  <c r="J153" i="283"/>
  <c r="G153" i="283" s="1"/>
  <c r="M156" i="283"/>
  <c r="H154" i="283"/>
  <c r="E154" i="283" s="1"/>
  <c r="K155" i="283"/>
  <c r="O154" i="283"/>
  <c r="I153" i="283"/>
  <c r="F153" i="283" s="1"/>
  <c r="L158" i="283"/>
  <c r="C155" i="283"/>
  <c r="T154" i="283"/>
  <c r="C157" i="280"/>
  <c r="P154" i="280"/>
  <c r="J153" i="280"/>
  <c r="G153" i="280" s="1"/>
  <c r="L156" i="280"/>
  <c r="M156" i="280"/>
  <c r="T155" i="280"/>
  <c r="D156" i="280"/>
  <c r="K156" i="280"/>
  <c r="D156" i="277"/>
  <c r="H155" i="277"/>
  <c r="K156" i="277"/>
  <c r="L156" i="277"/>
  <c r="I155" i="277"/>
  <c r="C155" i="277"/>
  <c r="F154" i="277"/>
  <c r="E154" i="277"/>
  <c r="M157" i="277"/>
  <c r="J156" i="277"/>
  <c r="L90" i="274"/>
  <c r="C83" i="274"/>
  <c r="K84" i="274"/>
  <c r="M85" i="274"/>
  <c r="D83" i="274"/>
  <c r="T82" i="274"/>
  <c r="N82" i="274"/>
  <c r="H81" i="274"/>
  <c r="E81" i="274" s="1"/>
  <c r="O154" i="271"/>
  <c r="I153" i="271"/>
  <c r="F153" i="271" s="1"/>
  <c r="L158" i="271"/>
  <c r="N154" i="271"/>
  <c r="H153" i="271"/>
  <c r="E153" i="271" s="1"/>
  <c r="C158" i="271"/>
  <c r="D155" i="271"/>
  <c r="T154" i="271"/>
  <c r="J154" i="271"/>
  <c r="G154" i="271" s="1"/>
  <c r="M155" i="271"/>
  <c r="K158" i="271"/>
  <c r="C83" i="268"/>
  <c r="T82" i="268"/>
  <c r="P82" i="268"/>
  <c r="J81" i="268"/>
  <c r="G81" i="268" s="1"/>
  <c r="O82" i="268"/>
  <c r="I81" i="268"/>
  <c r="F81" i="268" s="1"/>
  <c r="M86" i="268"/>
  <c r="D86" i="268"/>
  <c r="L85" i="268"/>
  <c r="J153" i="265"/>
  <c r="G153" i="265" s="1"/>
  <c r="H153" i="265"/>
  <c r="E153" i="265" s="1"/>
  <c r="D158" i="265"/>
  <c r="T157" i="265"/>
  <c r="K156" i="265"/>
  <c r="L156" i="265"/>
  <c r="C158" i="265"/>
  <c r="M158" i="265"/>
  <c r="I153" i="265"/>
  <c r="F153" i="265" s="1"/>
  <c r="D118" i="262"/>
  <c r="C117" i="262"/>
  <c r="K119" i="262"/>
  <c r="L120" i="262"/>
  <c r="M119" i="262"/>
  <c r="P117" i="262"/>
  <c r="J116" i="262"/>
  <c r="G116" i="262" s="1"/>
  <c r="N116" i="262"/>
  <c r="H115" i="262"/>
  <c r="E115" i="262" s="1"/>
  <c r="D118" i="259"/>
  <c r="I116" i="259"/>
  <c r="F116" i="259" s="1"/>
  <c r="N116" i="259"/>
  <c r="H115" i="259"/>
  <c r="E115" i="259" s="1"/>
  <c r="W170" i="307" l="1"/>
  <c r="V154" i="268"/>
  <c r="W139" i="262"/>
  <c r="V351" i="262"/>
  <c r="W128" i="259"/>
  <c r="S167" i="319"/>
  <c r="W167" i="319" s="1"/>
  <c r="P157" i="310"/>
  <c r="V158" i="310"/>
  <c r="N156" i="310"/>
  <c r="H155" i="310"/>
  <c r="E155" i="310" s="1"/>
  <c r="W158" i="310"/>
  <c r="U157" i="310"/>
  <c r="P169" i="307"/>
  <c r="P170" i="307" s="1"/>
  <c r="U169" i="307"/>
  <c r="O164" i="289"/>
  <c r="N158" i="283"/>
  <c r="N159" i="283" s="1"/>
  <c r="W162" i="280"/>
  <c r="B157" i="268"/>
  <c r="O243" i="265"/>
  <c r="V128" i="259"/>
  <c r="O127" i="259"/>
  <c r="U123" i="259"/>
  <c r="C212" i="307"/>
  <c r="M185" i="319"/>
  <c r="N161" i="301"/>
  <c r="R326" i="289"/>
  <c r="Q184" i="304"/>
  <c r="C206" i="313"/>
  <c r="O157" i="319"/>
  <c r="I156" i="319"/>
  <c r="F156" i="319" s="1"/>
  <c r="K157" i="319"/>
  <c r="H156" i="319"/>
  <c r="E156" i="319" s="1"/>
  <c r="P156" i="319"/>
  <c r="J155" i="319"/>
  <c r="G155" i="319" s="1"/>
  <c r="L164" i="319"/>
  <c r="D161" i="319"/>
  <c r="T160" i="319"/>
  <c r="C162" i="316"/>
  <c r="N157" i="316"/>
  <c r="H156" i="316"/>
  <c r="E156" i="316" s="1"/>
  <c r="K161" i="316"/>
  <c r="L162" i="316"/>
  <c r="T156" i="316"/>
  <c r="D166" i="316"/>
  <c r="M157" i="316"/>
  <c r="J156" i="316"/>
  <c r="G156" i="316" s="1"/>
  <c r="O157" i="316"/>
  <c r="I156" i="316"/>
  <c r="F156" i="316" s="1"/>
  <c r="J156" i="313"/>
  <c r="G156" i="313" s="1"/>
  <c r="M157" i="313"/>
  <c r="T160" i="313"/>
  <c r="D161" i="313"/>
  <c r="N173" i="313"/>
  <c r="I156" i="313"/>
  <c r="F156" i="313" s="1"/>
  <c r="L157" i="313"/>
  <c r="K157" i="313"/>
  <c r="H156" i="313"/>
  <c r="E156" i="313" s="1"/>
  <c r="P177" i="313"/>
  <c r="P178" i="313" s="1"/>
  <c r="O157" i="310"/>
  <c r="I156" i="310"/>
  <c r="F156" i="310" s="1"/>
  <c r="J156" i="310"/>
  <c r="G156" i="310" s="1"/>
  <c r="M157" i="310"/>
  <c r="T155" i="310"/>
  <c r="D162" i="310"/>
  <c r="L165" i="310"/>
  <c r="K158" i="310"/>
  <c r="O157" i="307"/>
  <c r="I156" i="307"/>
  <c r="F156" i="307" s="1"/>
  <c r="K163" i="307"/>
  <c r="D161" i="307"/>
  <c r="T160" i="307"/>
  <c r="J157" i="307"/>
  <c r="G157" i="307" s="1"/>
  <c r="M158" i="307"/>
  <c r="L162" i="307"/>
  <c r="N157" i="307"/>
  <c r="H156" i="307"/>
  <c r="E156" i="307" s="1"/>
  <c r="N156" i="304"/>
  <c r="H155" i="304"/>
  <c r="E155" i="304" s="1"/>
  <c r="L162" i="304"/>
  <c r="P156" i="304"/>
  <c r="J155" i="304"/>
  <c r="G155" i="304" s="1"/>
  <c r="M161" i="304"/>
  <c r="K161" i="304"/>
  <c r="D163" i="304"/>
  <c r="T162" i="304"/>
  <c r="O156" i="304"/>
  <c r="I155" i="304"/>
  <c r="F155" i="304" s="1"/>
  <c r="W198" i="289"/>
  <c r="V160" i="301"/>
  <c r="U174" i="298"/>
  <c r="P172" i="292"/>
  <c r="V173" i="298"/>
  <c r="N155" i="280"/>
  <c r="H154" i="280"/>
  <c r="E154" i="280" s="1"/>
  <c r="P172" i="277"/>
  <c r="R161" i="301"/>
  <c r="T116" i="259"/>
  <c r="Q175" i="298"/>
  <c r="O155" i="280"/>
  <c r="I154" i="280"/>
  <c r="F154" i="280" s="1"/>
  <c r="P155" i="301"/>
  <c r="J154" i="301"/>
  <c r="G154" i="301" s="1"/>
  <c r="P155" i="286"/>
  <c r="J154" i="286"/>
  <c r="G154" i="286" s="1"/>
  <c r="S173" i="298"/>
  <c r="W173" i="298" s="1"/>
  <c r="S162" i="301"/>
  <c r="O157" i="277"/>
  <c r="P167" i="271"/>
  <c r="P198" i="289"/>
  <c r="U171" i="292"/>
  <c r="O117" i="262"/>
  <c r="I116" i="262"/>
  <c r="F116" i="262" s="1"/>
  <c r="R165" i="289"/>
  <c r="N155" i="298"/>
  <c r="H154" i="298"/>
  <c r="E154" i="298" s="1"/>
  <c r="Q172" i="292"/>
  <c r="S199" i="289"/>
  <c r="N171" i="292"/>
  <c r="O175" i="292"/>
  <c r="N157" i="277"/>
  <c r="Q166" i="289"/>
  <c r="U166" i="289" s="1"/>
  <c r="P83" i="274"/>
  <c r="J82" i="274"/>
  <c r="G82" i="274" s="1"/>
  <c r="R174" i="298"/>
  <c r="N94" i="268"/>
  <c r="S173" i="292"/>
  <c r="Q162" i="301"/>
  <c r="N162" i="301" s="1"/>
  <c r="R176" i="292"/>
  <c r="V176" i="292" s="1"/>
  <c r="U161" i="301"/>
  <c r="U162" i="301" s="1"/>
  <c r="N165" i="289"/>
  <c r="W172" i="292"/>
  <c r="W161" i="301"/>
  <c r="W162" i="301" s="1"/>
  <c r="P117" i="259"/>
  <c r="J116" i="259"/>
  <c r="G116" i="259" s="1"/>
  <c r="H83" i="268"/>
  <c r="E83" i="268" s="1"/>
  <c r="K84" i="268"/>
  <c r="O83" i="274"/>
  <c r="I82" i="274"/>
  <c r="F82" i="274" s="1"/>
  <c r="O155" i="286"/>
  <c r="I154" i="286"/>
  <c r="F154" i="286" s="1"/>
  <c r="D156" i="301"/>
  <c r="T155" i="301"/>
  <c r="C156" i="301"/>
  <c r="M157" i="301"/>
  <c r="H155" i="301"/>
  <c r="E155" i="301" s="1"/>
  <c r="K156" i="301"/>
  <c r="L157" i="301"/>
  <c r="O155" i="301"/>
  <c r="I154" i="301"/>
  <c r="F154" i="301" s="1"/>
  <c r="L157" i="298"/>
  <c r="K158" i="298"/>
  <c r="O155" i="298"/>
  <c r="I154" i="298"/>
  <c r="F154" i="298" s="1"/>
  <c r="D159" i="298"/>
  <c r="C156" i="298"/>
  <c r="T155" i="298"/>
  <c r="P155" i="298"/>
  <c r="J154" i="298"/>
  <c r="G154" i="298" s="1"/>
  <c r="M159" i="298"/>
  <c r="C157" i="292"/>
  <c r="D157" i="292"/>
  <c r="T156" i="292"/>
  <c r="I155" i="292"/>
  <c r="F155" i="292" s="1"/>
  <c r="L156" i="292"/>
  <c r="H155" i="292"/>
  <c r="E155" i="292" s="1"/>
  <c r="K156" i="292"/>
  <c r="J155" i="292"/>
  <c r="G155" i="292" s="1"/>
  <c r="M156" i="292"/>
  <c r="M156" i="289"/>
  <c r="J155" i="289"/>
  <c r="G155" i="289" s="1"/>
  <c r="C156" i="289"/>
  <c r="H155" i="289"/>
  <c r="E155" i="289" s="1"/>
  <c r="K156" i="289"/>
  <c r="I155" i="289"/>
  <c r="F155" i="289" s="1"/>
  <c r="L156" i="289"/>
  <c r="T155" i="289"/>
  <c r="D157" i="289"/>
  <c r="C156" i="286"/>
  <c r="L157" i="286"/>
  <c r="T155" i="286"/>
  <c r="D156" i="286"/>
  <c r="K157" i="286"/>
  <c r="M157" i="286"/>
  <c r="N155" i="286"/>
  <c r="H154" i="286"/>
  <c r="E154" i="286" s="1"/>
  <c r="L159" i="283"/>
  <c r="O155" i="283"/>
  <c r="I154" i="283"/>
  <c r="F154" i="283" s="1"/>
  <c r="K156" i="283"/>
  <c r="H155" i="283"/>
  <c r="E155" i="283" s="1"/>
  <c r="M157" i="283"/>
  <c r="P155" i="283"/>
  <c r="J154" i="283"/>
  <c r="G154" i="283" s="1"/>
  <c r="D158" i="283"/>
  <c r="C156" i="283"/>
  <c r="T155" i="283"/>
  <c r="D157" i="280"/>
  <c r="T156" i="280"/>
  <c r="M157" i="280"/>
  <c r="L157" i="280"/>
  <c r="P155" i="280"/>
  <c r="J154" i="280"/>
  <c r="G154" i="280" s="1"/>
  <c r="K157" i="280"/>
  <c r="C158" i="280"/>
  <c r="L157" i="277"/>
  <c r="I156" i="277"/>
  <c r="M158" i="277"/>
  <c r="J157" i="277"/>
  <c r="C156" i="277"/>
  <c r="G156" i="277" s="1"/>
  <c r="E155" i="277"/>
  <c r="F155" i="277"/>
  <c r="G155" i="277"/>
  <c r="K157" i="277"/>
  <c r="H156" i="277"/>
  <c r="T155" i="277"/>
  <c r="D157" i="277"/>
  <c r="T83" i="274"/>
  <c r="D84" i="274"/>
  <c r="M86" i="274"/>
  <c r="K85" i="274"/>
  <c r="C84" i="274"/>
  <c r="N83" i="274"/>
  <c r="H82" i="274"/>
  <c r="E82" i="274" s="1"/>
  <c r="L91" i="274"/>
  <c r="D156" i="271"/>
  <c r="T155" i="271"/>
  <c r="C159" i="271"/>
  <c r="K159" i="271"/>
  <c r="N155" i="271"/>
  <c r="H154" i="271"/>
  <c r="E154" i="271" s="1"/>
  <c r="J155" i="271"/>
  <c r="G155" i="271" s="1"/>
  <c r="M156" i="271"/>
  <c r="L159" i="271"/>
  <c r="O155" i="271"/>
  <c r="I154" i="271"/>
  <c r="F154" i="271" s="1"/>
  <c r="M87" i="268"/>
  <c r="O83" i="268"/>
  <c r="I82" i="268"/>
  <c r="F82" i="268" s="1"/>
  <c r="L86" i="268"/>
  <c r="P83" i="268"/>
  <c r="J82" i="268"/>
  <c r="G82" i="268" s="1"/>
  <c r="D87" i="268"/>
  <c r="C84" i="268"/>
  <c r="T83" i="268"/>
  <c r="L157" i="265"/>
  <c r="K157" i="265"/>
  <c r="D159" i="265"/>
  <c r="T158" i="265"/>
  <c r="M159" i="265"/>
  <c r="H154" i="265"/>
  <c r="E154" i="265" s="1"/>
  <c r="C159" i="265"/>
  <c r="I154" i="265"/>
  <c r="F154" i="265" s="1"/>
  <c r="J154" i="265"/>
  <c r="G154" i="265" s="1"/>
  <c r="M120" i="262"/>
  <c r="L121" i="262"/>
  <c r="C118" i="262"/>
  <c r="T118" i="262" s="1"/>
  <c r="N117" i="262"/>
  <c r="H116" i="262"/>
  <c r="E116" i="262" s="1"/>
  <c r="T117" i="262"/>
  <c r="K120" i="262"/>
  <c r="P118" i="262"/>
  <c r="J117" i="262"/>
  <c r="G117" i="262" s="1"/>
  <c r="D119" i="262"/>
  <c r="N117" i="259"/>
  <c r="H116" i="259"/>
  <c r="E116" i="259" s="1"/>
  <c r="D119" i="259"/>
  <c r="I117" i="259"/>
  <c r="F117" i="259" s="1"/>
  <c r="V155" i="268" l="1"/>
  <c r="W140" i="262"/>
  <c r="W129" i="259"/>
  <c r="O128" i="259"/>
  <c r="S168" i="319"/>
  <c r="W168" i="319" s="1"/>
  <c r="N157" i="310"/>
  <c r="H156" i="310"/>
  <c r="E156" i="310" s="1"/>
  <c r="U158" i="310"/>
  <c r="V159" i="310"/>
  <c r="W159" i="310"/>
  <c r="P158" i="310"/>
  <c r="P159" i="310" s="1"/>
  <c r="U170" i="307"/>
  <c r="P171" i="307"/>
  <c r="W171" i="307"/>
  <c r="W163" i="280"/>
  <c r="B158" i="268"/>
  <c r="N179" i="265"/>
  <c r="N180" i="265" s="1"/>
  <c r="O244" i="265"/>
  <c r="O245" i="265" s="1"/>
  <c r="V352" i="262"/>
  <c r="U124" i="259"/>
  <c r="V129" i="259"/>
  <c r="W199" i="289"/>
  <c r="C213" i="307"/>
  <c r="P179" i="313"/>
  <c r="Q185" i="304"/>
  <c r="U184" i="304"/>
  <c r="C207" i="313"/>
  <c r="R327" i="289"/>
  <c r="M186" i="319"/>
  <c r="P157" i="319"/>
  <c r="J156" i="319"/>
  <c r="G156" i="319" s="1"/>
  <c r="D162" i="319"/>
  <c r="T161" i="319"/>
  <c r="L165" i="319"/>
  <c r="K158" i="319"/>
  <c r="H157" i="319"/>
  <c r="E157" i="319" s="1"/>
  <c r="O158" i="319"/>
  <c r="I157" i="319"/>
  <c r="F157" i="319" s="1"/>
  <c r="D167" i="316"/>
  <c r="L163" i="316"/>
  <c r="O158" i="316"/>
  <c r="I157" i="316"/>
  <c r="F157" i="316" s="1"/>
  <c r="K162" i="316"/>
  <c r="T157" i="316"/>
  <c r="M158" i="316"/>
  <c r="J157" i="316"/>
  <c r="G157" i="316" s="1"/>
  <c r="N158" i="316"/>
  <c r="H157" i="316"/>
  <c r="E157" i="316" s="1"/>
  <c r="C163" i="316"/>
  <c r="J157" i="313"/>
  <c r="G157" i="313" s="1"/>
  <c r="M158" i="313"/>
  <c r="T161" i="313"/>
  <c r="D162" i="313"/>
  <c r="K158" i="313"/>
  <c r="H157" i="313"/>
  <c r="E157" i="313" s="1"/>
  <c r="L158" i="313"/>
  <c r="I157" i="313"/>
  <c r="F157" i="313" s="1"/>
  <c r="N174" i="313"/>
  <c r="T156" i="310"/>
  <c r="M158" i="310"/>
  <c r="J157" i="310"/>
  <c r="G157" i="310" s="1"/>
  <c r="K159" i="310"/>
  <c r="O158" i="310"/>
  <c r="I157" i="310"/>
  <c r="F157" i="310" s="1"/>
  <c r="L166" i="310"/>
  <c r="D163" i="310"/>
  <c r="N158" i="307"/>
  <c r="H157" i="307"/>
  <c r="E157" i="307" s="1"/>
  <c r="L163" i="307"/>
  <c r="D162" i="307"/>
  <c r="T161" i="307"/>
  <c r="K164" i="307"/>
  <c r="O158" i="307"/>
  <c r="I157" i="307"/>
  <c r="F157" i="307" s="1"/>
  <c r="J158" i="307"/>
  <c r="G158" i="307" s="1"/>
  <c r="M159" i="307"/>
  <c r="K162" i="304"/>
  <c r="M162" i="304"/>
  <c r="P157" i="304"/>
  <c r="J156" i="304"/>
  <c r="G156" i="304" s="1"/>
  <c r="L163" i="304"/>
  <c r="O157" i="304"/>
  <c r="I156" i="304"/>
  <c r="F156" i="304" s="1"/>
  <c r="D164" i="304"/>
  <c r="T163" i="304"/>
  <c r="N157" i="304"/>
  <c r="H156" i="304"/>
  <c r="E156" i="304" s="1"/>
  <c r="V161" i="301"/>
  <c r="V162" i="301" s="1"/>
  <c r="U175" i="298"/>
  <c r="P173" i="292"/>
  <c r="V174" i="298"/>
  <c r="N158" i="277"/>
  <c r="N172" i="292"/>
  <c r="O176" i="292"/>
  <c r="W173" i="292"/>
  <c r="N166" i="289"/>
  <c r="P199" i="289"/>
  <c r="N156" i="280"/>
  <c r="H155" i="280"/>
  <c r="E155" i="280" s="1"/>
  <c r="P173" i="277"/>
  <c r="P118" i="259"/>
  <c r="J117" i="259"/>
  <c r="G117" i="259" s="1"/>
  <c r="S163" i="301"/>
  <c r="Q173" i="292"/>
  <c r="S174" i="298"/>
  <c r="W174" i="298" s="1"/>
  <c r="P156" i="301"/>
  <c r="J155" i="301"/>
  <c r="G155" i="301" s="1"/>
  <c r="S174" i="292"/>
  <c r="P84" i="274"/>
  <c r="J83" i="274"/>
  <c r="G83" i="274" s="1"/>
  <c r="S200" i="289"/>
  <c r="W200" i="289" s="1"/>
  <c r="N156" i="298"/>
  <c r="H155" i="298"/>
  <c r="E155" i="298" s="1"/>
  <c r="O118" i="262"/>
  <c r="I117" i="262"/>
  <c r="F117" i="262" s="1"/>
  <c r="O158" i="277"/>
  <c r="U172" i="292"/>
  <c r="T117" i="259"/>
  <c r="R177" i="292"/>
  <c r="R166" i="289"/>
  <c r="N95" i="268"/>
  <c r="Q167" i="289"/>
  <c r="U167" i="289" s="1"/>
  <c r="U168" i="289" s="1"/>
  <c r="P168" i="271"/>
  <c r="P156" i="286"/>
  <c r="J155" i="286"/>
  <c r="G155" i="286" s="1"/>
  <c r="Q176" i="298"/>
  <c r="V165" i="289"/>
  <c r="O156" i="280"/>
  <c r="I155" i="280"/>
  <c r="F155" i="280" s="1"/>
  <c r="Q163" i="301"/>
  <c r="N163" i="301" s="1"/>
  <c r="R162" i="301"/>
  <c r="R175" i="298"/>
  <c r="O165" i="289"/>
  <c r="H84" i="268"/>
  <c r="E84" i="268" s="1"/>
  <c r="K85" i="268"/>
  <c r="O156" i="286"/>
  <c r="I155" i="286"/>
  <c r="F155" i="286" s="1"/>
  <c r="O84" i="274"/>
  <c r="I83" i="274"/>
  <c r="F83" i="274" s="1"/>
  <c r="L158" i="301"/>
  <c r="H156" i="301"/>
  <c r="E156" i="301" s="1"/>
  <c r="K157" i="301"/>
  <c r="M158" i="301"/>
  <c r="C157" i="301"/>
  <c r="O156" i="301"/>
  <c r="I155" i="301"/>
  <c r="F155" i="301" s="1"/>
  <c r="T156" i="301"/>
  <c r="D157" i="301"/>
  <c r="C157" i="298"/>
  <c r="T156" i="298"/>
  <c r="D160" i="298"/>
  <c r="M160" i="298"/>
  <c r="O156" i="298"/>
  <c r="I155" i="298"/>
  <c r="F155" i="298" s="1"/>
  <c r="P156" i="298"/>
  <c r="J155" i="298"/>
  <c r="G155" i="298" s="1"/>
  <c r="K159" i="298"/>
  <c r="L158" i="298"/>
  <c r="J156" i="292"/>
  <c r="G156" i="292" s="1"/>
  <c r="M157" i="292"/>
  <c r="L157" i="292"/>
  <c r="I156" i="292"/>
  <c r="F156" i="292" s="1"/>
  <c r="K157" i="292"/>
  <c r="H156" i="292"/>
  <c r="E156" i="292" s="1"/>
  <c r="T157" i="292"/>
  <c r="D158" i="292"/>
  <c r="C158" i="292"/>
  <c r="L157" i="289"/>
  <c r="I156" i="289"/>
  <c r="F156" i="289" s="1"/>
  <c r="K157" i="289"/>
  <c r="H156" i="289"/>
  <c r="E156" i="289" s="1"/>
  <c r="C157" i="289"/>
  <c r="T157" i="289" s="1"/>
  <c r="D158" i="289"/>
  <c r="T156" i="289"/>
  <c r="M157" i="289"/>
  <c r="J156" i="289"/>
  <c r="G156" i="289" s="1"/>
  <c r="M158" i="286"/>
  <c r="K158" i="286"/>
  <c r="T156" i="286"/>
  <c r="D157" i="286"/>
  <c r="L158" i="286"/>
  <c r="N156" i="286"/>
  <c r="H155" i="286"/>
  <c r="E155" i="286" s="1"/>
  <c r="C157" i="286"/>
  <c r="D159" i="283"/>
  <c r="P156" i="283"/>
  <c r="J155" i="283"/>
  <c r="G155" i="283" s="1"/>
  <c r="M158" i="283"/>
  <c r="H156" i="283"/>
  <c r="E156" i="283" s="1"/>
  <c r="K157" i="283"/>
  <c r="C157" i="283"/>
  <c r="T156" i="283"/>
  <c r="O156" i="283"/>
  <c r="I155" i="283"/>
  <c r="F155" i="283" s="1"/>
  <c r="L160" i="283"/>
  <c r="P156" i="280"/>
  <c r="J155" i="280"/>
  <c r="G155" i="280" s="1"/>
  <c r="L158" i="280"/>
  <c r="M158" i="280"/>
  <c r="C159" i="280"/>
  <c r="K158" i="280"/>
  <c r="D158" i="280"/>
  <c r="T157" i="280"/>
  <c r="H157" i="277"/>
  <c r="K158" i="277"/>
  <c r="M159" i="277"/>
  <c r="J158" i="277"/>
  <c r="D158" i="277"/>
  <c r="C157" i="277"/>
  <c r="T157" i="277" s="1"/>
  <c r="E156" i="277"/>
  <c r="F156" i="277"/>
  <c r="T156" i="277"/>
  <c r="L158" i="277"/>
  <c r="I157" i="277"/>
  <c r="N84" i="274"/>
  <c r="H83" i="274"/>
  <c r="E83" i="274" s="1"/>
  <c r="C85" i="274"/>
  <c r="K86" i="274"/>
  <c r="M87" i="274"/>
  <c r="D85" i="274"/>
  <c r="T84" i="274"/>
  <c r="L92" i="274"/>
  <c r="N156" i="271"/>
  <c r="H155" i="271"/>
  <c r="E155" i="271" s="1"/>
  <c r="K160" i="271"/>
  <c r="O156" i="271"/>
  <c r="I155" i="271"/>
  <c r="F155" i="271" s="1"/>
  <c r="L160" i="271"/>
  <c r="C160" i="271"/>
  <c r="M157" i="271"/>
  <c r="J156" i="271"/>
  <c r="G156" i="271" s="1"/>
  <c r="T156" i="271"/>
  <c r="D157" i="271"/>
  <c r="D88" i="268"/>
  <c r="P84" i="268"/>
  <c r="J83" i="268"/>
  <c r="G83" i="268" s="1"/>
  <c r="O84" i="268"/>
  <c r="I83" i="268"/>
  <c r="F83" i="268" s="1"/>
  <c r="C85" i="268"/>
  <c r="T84" i="268"/>
  <c r="L87" i="268"/>
  <c r="M88" i="268"/>
  <c r="H155" i="265"/>
  <c r="E155" i="265" s="1"/>
  <c r="M160" i="265"/>
  <c r="D160" i="265"/>
  <c r="T159" i="265"/>
  <c r="J155" i="265"/>
  <c r="G155" i="265" s="1"/>
  <c r="I155" i="265"/>
  <c r="F155" i="265" s="1"/>
  <c r="L158" i="265"/>
  <c r="K158" i="265"/>
  <c r="C160" i="265"/>
  <c r="N118" i="262"/>
  <c r="H117" i="262"/>
  <c r="E117" i="262" s="1"/>
  <c r="L122" i="262"/>
  <c r="D120" i="262"/>
  <c r="P119" i="262"/>
  <c r="J118" i="262"/>
  <c r="G118" i="262" s="1"/>
  <c r="K121" i="262"/>
  <c r="C119" i="262"/>
  <c r="T119" i="262" s="1"/>
  <c r="M121" i="262"/>
  <c r="D120" i="259"/>
  <c r="I118" i="259"/>
  <c r="F118" i="259" s="1"/>
  <c r="N118" i="259"/>
  <c r="H117" i="259"/>
  <c r="E117" i="259" s="1"/>
  <c r="V156" i="268" l="1"/>
  <c r="W141" i="262"/>
  <c r="V353" i="262"/>
  <c r="S169" i="319"/>
  <c r="W169" i="319" s="1"/>
  <c r="U159" i="310"/>
  <c r="N158" i="310"/>
  <c r="H157" i="310"/>
  <c r="E157" i="310" s="1"/>
  <c r="W160" i="310"/>
  <c r="V160" i="310"/>
  <c r="W172" i="307"/>
  <c r="U171" i="307"/>
  <c r="N160" i="283"/>
  <c r="N161" i="283" s="1"/>
  <c r="W164" i="280"/>
  <c r="B159" i="268"/>
  <c r="V130" i="259"/>
  <c r="O129" i="259"/>
  <c r="W130" i="259"/>
  <c r="U125" i="259"/>
  <c r="N175" i="313"/>
  <c r="C208" i="313"/>
  <c r="Q186" i="304"/>
  <c r="P180" i="313"/>
  <c r="P182" i="313" s="1"/>
  <c r="M187" i="319"/>
  <c r="C214" i="307"/>
  <c r="U185" i="304"/>
  <c r="R328" i="289"/>
  <c r="D163" i="319"/>
  <c r="T162" i="319"/>
  <c r="H158" i="319"/>
  <c r="E158" i="319" s="1"/>
  <c r="K159" i="319"/>
  <c r="P158" i="319"/>
  <c r="J157" i="319"/>
  <c r="G157" i="319" s="1"/>
  <c r="L166" i="319"/>
  <c r="O159" i="319"/>
  <c r="I158" i="319"/>
  <c r="F158" i="319" s="1"/>
  <c r="O159" i="316"/>
  <c r="I158" i="316"/>
  <c r="F158" i="316" s="1"/>
  <c r="L164" i="316"/>
  <c r="C164" i="316"/>
  <c r="N159" i="316"/>
  <c r="H158" i="316"/>
  <c r="E158" i="316" s="1"/>
  <c r="T158" i="316"/>
  <c r="K163" i="316"/>
  <c r="M159" i="316"/>
  <c r="J158" i="316"/>
  <c r="G158" i="316" s="1"/>
  <c r="D168" i="316"/>
  <c r="D163" i="313"/>
  <c r="T162" i="313"/>
  <c r="I158" i="313"/>
  <c r="F158" i="313" s="1"/>
  <c r="L159" i="313"/>
  <c r="J158" i="313"/>
  <c r="G158" i="313" s="1"/>
  <c r="M159" i="313"/>
  <c r="K159" i="313"/>
  <c r="H158" i="313"/>
  <c r="E158" i="313" s="1"/>
  <c r="N176" i="313"/>
  <c r="M159" i="310"/>
  <c r="J158" i="310"/>
  <c r="G158" i="310" s="1"/>
  <c r="D164" i="310"/>
  <c r="L167" i="310"/>
  <c r="O159" i="310"/>
  <c r="I158" i="310"/>
  <c r="F158" i="310" s="1"/>
  <c r="T157" i="310"/>
  <c r="K160" i="310"/>
  <c r="K165" i="307"/>
  <c r="M160" i="307"/>
  <c r="J159" i="307"/>
  <c r="G159" i="307" s="1"/>
  <c r="D163" i="307"/>
  <c r="T162" i="307"/>
  <c r="O159" i="307"/>
  <c r="I158" i="307"/>
  <c r="F158" i="307" s="1"/>
  <c r="L164" i="307"/>
  <c r="N159" i="307"/>
  <c r="H158" i="307"/>
  <c r="E158" i="307" s="1"/>
  <c r="L164" i="304"/>
  <c r="M163" i="304"/>
  <c r="N158" i="304"/>
  <c r="H157" i="304"/>
  <c r="E157" i="304" s="1"/>
  <c r="K163" i="304"/>
  <c r="O158" i="304"/>
  <c r="I157" i="304"/>
  <c r="F157" i="304" s="1"/>
  <c r="P158" i="304"/>
  <c r="J157" i="304"/>
  <c r="G157" i="304" s="1"/>
  <c r="D165" i="304"/>
  <c r="T164" i="304"/>
  <c r="U176" i="298"/>
  <c r="P174" i="277"/>
  <c r="O177" i="292"/>
  <c r="N173" i="292"/>
  <c r="W174" i="292"/>
  <c r="U173" i="292"/>
  <c r="N167" i="289"/>
  <c r="P200" i="289"/>
  <c r="N157" i="280"/>
  <c r="H156" i="280"/>
  <c r="E156" i="280" s="1"/>
  <c r="N159" i="277"/>
  <c r="P169" i="271"/>
  <c r="S175" i="292"/>
  <c r="S175" i="298"/>
  <c r="W175" i="298" s="1"/>
  <c r="S164" i="301"/>
  <c r="R176" i="298"/>
  <c r="R178" i="292"/>
  <c r="O119" i="262"/>
  <c r="I118" i="262"/>
  <c r="F118" i="262" s="1"/>
  <c r="P174" i="292"/>
  <c r="T118" i="259"/>
  <c r="N157" i="298"/>
  <c r="H156" i="298"/>
  <c r="E156" i="298" s="1"/>
  <c r="V177" i="292"/>
  <c r="O166" i="289"/>
  <c r="Q168" i="289"/>
  <c r="N96" i="268"/>
  <c r="S201" i="289"/>
  <c r="W201" i="289" s="1"/>
  <c r="U163" i="301"/>
  <c r="Q177" i="298"/>
  <c r="R163" i="301"/>
  <c r="Q164" i="301"/>
  <c r="O157" i="280"/>
  <c r="I156" i="280"/>
  <c r="F156" i="280" s="1"/>
  <c r="R167" i="289"/>
  <c r="W163" i="301"/>
  <c r="V166" i="289"/>
  <c r="P157" i="286"/>
  <c r="J156" i="286"/>
  <c r="G156" i="286" s="1"/>
  <c r="O159" i="277"/>
  <c r="P85" i="274"/>
  <c r="J84" i="274"/>
  <c r="G84" i="274" s="1"/>
  <c r="P157" i="301"/>
  <c r="J156" i="301"/>
  <c r="G156" i="301" s="1"/>
  <c r="Q174" i="292"/>
  <c r="P119" i="259"/>
  <c r="J118" i="259"/>
  <c r="G118" i="259" s="1"/>
  <c r="V175" i="298"/>
  <c r="O85" i="274"/>
  <c r="I84" i="274"/>
  <c r="F84" i="274" s="1"/>
  <c r="O157" i="286"/>
  <c r="I156" i="286"/>
  <c r="F156" i="286" s="1"/>
  <c r="K86" i="268"/>
  <c r="H85" i="268"/>
  <c r="E85" i="268" s="1"/>
  <c r="O157" i="301"/>
  <c r="I156" i="301"/>
  <c r="F156" i="301" s="1"/>
  <c r="C158" i="301"/>
  <c r="M159" i="301"/>
  <c r="H157" i="301"/>
  <c r="E157" i="301" s="1"/>
  <c r="K158" i="301"/>
  <c r="T157" i="301"/>
  <c r="D158" i="301"/>
  <c r="L159" i="301"/>
  <c r="O157" i="298"/>
  <c r="I156" i="298"/>
  <c r="F156" i="298" s="1"/>
  <c r="M161" i="298"/>
  <c r="D161" i="298"/>
  <c r="L159" i="298"/>
  <c r="K160" i="298"/>
  <c r="C158" i="298"/>
  <c r="T157" i="298"/>
  <c r="P157" i="298"/>
  <c r="J156" i="298"/>
  <c r="G156" i="298" s="1"/>
  <c r="C159" i="292"/>
  <c r="T158" i="292"/>
  <c r="D159" i="292"/>
  <c r="K158" i="292"/>
  <c r="H157" i="292"/>
  <c r="E157" i="292" s="1"/>
  <c r="L158" i="292"/>
  <c r="I157" i="292"/>
  <c r="F157" i="292" s="1"/>
  <c r="J157" i="292"/>
  <c r="G157" i="292" s="1"/>
  <c r="M158" i="292"/>
  <c r="J157" i="289"/>
  <c r="G157" i="289" s="1"/>
  <c r="M158" i="289"/>
  <c r="D159" i="289"/>
  <c r="C158" i="289"/>
  <c r="K158" i="289"/>
  <c r="H157" i="289"/>
  <c r="E157" i="289" s="1"/>
  <c r="I157" i="289"/>
  <c r="F157" i="289" s="1"/>
  <c r="L158" i="289"/>
  <c r="N157" i="286"/>
  <c r="H156" i="286"/>
  <c r="E156" i="286" s="1"/>
  <c r="L159" i="286"/>
  <c r="C158" i="286"/>
  <c r="D158" i="286"/>
  <c r="T157" i="286"/>
  <c r="K159" i="286"/>
  <c r="M159" i="286"/>
  <c r="C158" i="283"/>
  <c r="T157" i="283"/>
  <c r="H157" i="283"/>
  <c r="E157" i="283" s="1"/>
  <c r="K158" i="283"/>
  <c r="M159" i="283"/>
  <c r="L161" i="283"/>
  <c r="P157" i="283"/>
  <c r="J156" i="283"/>
  <c r="G156" i="283" s="1"/>
  <c r="O157" i="283"/>
  <c r="I156" i="283"/>
  <c r="F156" i="283" s="1"/>
  <c r="D160" i="283"/>
  <c r="T158" i="280"/>
  <c r="D159" i="280"/>
  <c r="K159" i="280"/>
  <c r="C160" i="280"/>
  <c r="M159" i="280"/>
  <c r="L159" i="280"/>
  <c r="P157" i="280"/>
  <c r="J156" i="280"/>
  <c r="G156" i="280" s="1"/>
  <c r="L159" i="277"/>
  <c r="I158" i="277"/>
  <c r="G157" i="277"/>
  <c r="F157" i="277"/>
  <c r="E157" i="277"/>
  <c r="C158" i="277"/>
  <c r="G158" i="277" s="1"/>
  <c r="D159" i="277"/>
  <c r="M160" i="277"/>
  <c r="J159" i="277"/>
  <c r="H158" i="277"/>
  <c r="K159" i="277"/>
  <c r="T85" i="274"/>
  <c r="D86" i="274"/>
  <c r="K87" i="274"/>
  <c r="M88" i="274"/>
  <c r="C86" i="274"/>
  <c r="L93" i="274"/>
  <c r="N85" i="274"/>
  <c r="H84" i="274"/>
  <c r="E84" i="274" s="1"/>
  <c r="J157" i="271"/>
  <c r="G157" i="271" s="1"/>
  <c r="M158" i="271"/>
  <c r="C161" i="271"/>
  <c r="L161" i="271"/>
  <c r="O157" i="271"/>
  <c r="I156" i="271"/>
  <c r="F156" i="271" s="1"/>
  <c r="D158" i="271"/>
  <c r="T157" i="271"/>
  <c r="K161" i="271"/>
  <c r="N157" i="271"/>
  <c r="H156" i="271"/>
  <c r="E156" i="271" s="1"/>
  <c r="C86" i="268"/>
  <c r="T85" i="268"/>
  <c r="M89" i="268"/>
  <c r="O85" i="268"/>
  <c r="I84" i="268"/>
  <c r="F84" i="268" s="1"/>
  <c r="L88" i="268"/>
  <c r="P85" i="268"/>
  <c r="J84" i="268"/>
  <c r="G84" i="268" s="1"/>
  <c r="D89" i="268"/>
  <c r="I156" i="265"/>
  <c r="F156" i="265" s="1"/>
  <c r="J156" i="265"/>
  <c r="G156" i="265" s="1"/>
  <c r="T160" i="265"/>
  <c r="D161" i="265"/>
  <c r="M161" i="265"/>
  <c r="K159" i="265"/>
  <c r="C161" i="265"/>
  <c r="L159" i="265"/>
  <c r="H156" i="265"/>
  <c r="E156" i="265" s="1"/>
  <c r="K122" i="262"/>
  <c r="P120" i="262"/>
  <c r="J119" i="262"/>
  <c r="G119" i="262" s="1"/>
  <c r="M122" i="262"/>
  <c r="L123" i="262"/>
  <c r="D121" i="262"/>
  <c r="C120" i="262"/>
  <c r="T120" i="262" s="1"/>
  <c r="N119" i="262"/>
  <c r="H118" i="262"/>
  <c r="E118" i="262" s="1"/>
  <c r="I119" i="259"/>
  <c r="F119" i="259" s="1"/>
  <c r="D121" i="259"/>
  <c r="N119" i="259"/>
  <c r="H118" i="259"/>
  <c r="E118" i="259" s="1"/>
  <c r="U172" i="307" l="1"/>
  <c r="V157" i="268"/>
  <c r="W142" i="262"/>
  <c r="V354" i="262"/>
  <c r="O130" i="259"/>
  <c r="S170" i="319"/>
  <c r="W170" i="319" s="1"/>
  <c r="V161" i="310"/>
  <c r="W161" i="310"/>
  <c r="U160" i="310"/>
  <c r="N159" i="310"/>
  <c r="H158" i="310"/>
  <c r="E158" i="310" s="1"/>
  <c r="P160" i="310"/>
  <c r="P161" i="310" s="1"/>
  <c r="W173" i="307"/>
  <c r="P172" i="307"/>
  <c r="P173" i="307" s="1"/>
  <c r="W165" i="280"/>
  <c r="B160" i="268"/>
  <c r="N181" i="265"/>
  <c r="N182" i="265" s="1"/>
  <c r="O246" i="265"/>
  <c r="O247" i="265" s="1"/>
  <c r="U126" i="259"/>
  <c r="W131" i="259"/>
  <c r="V131" i="259"/>
  <c r="U186" i="304"/>
  <c r="P175" i="277"/>
  <c r="P176" i="277" s="1"/>
  <c r="M188" i="319"/>
  <c r="C209" i="313"/>
  <c r="Q187" i="304"/>
  <c r="C215" i="307"/>
  <c r="R329" i="289"/>
  <c r="P159" i="319"/>
  <c r="J158" i="319"/>
  <c r="G158" i="319" s="1"/>
  <c r="K160" i="319"/>
  <c r="H159" i="319"/>
  <c r="E159" i="319" s="1"/>
  <c r="O160" i="319"/>
  <c r="I159" i="319"/>
  <c r="F159" i="319" s="1"/>
  <c r="L167" i="319"/>
  <c r="D164" i="319"/>
  <c r="T163" i="319"/>
  <c r="T159" i="316"/>
  <c r="C165" i="316"/>
  <c r="D169" i="316"/>
  <c r="N160" i="316"/>
  <c r="H159" i="316"/>
  <c r="E159" i="316" s="1"/>
  <c r="L165" i="316"/>
  <c r="M160" i="316"/>
  <c r="J159" i="316"/>
  <c r="G159" i="316" s="1"/>
  <c r="K164" i="316"/>
  <c r="O160" i="316"/>
  <c r="I159" i="316"/>
  <c r="F159" i="316" s="1"/>
  <c r="D164" i="313"/>
  <c r="T163" i="313"/>
  <c r="K160" i="313"/>
  <c r="H159" i="313"/>
  <c r="E159" i="313" s="1"/>
  <c r="M160" i="313"/>
  <c r="J159" i="313"/>
  <c r="G159" i="313" s="1"/>
  <c r="I159" i="313"/>
  <c r="F159" i="313" s="1"/>
  <c r="L160" i="313"/>
  <c r="L168" i="310"/>
  <c r="D165" i="310"/>
  <c r="K161" i="310"/>
  <c r="T158" i="310"/>
  <c r="O160" i="310"/>
  <c r="I159" i="310"/>
  <c r="F159" i="310" s="1"/>
  <c r="M160" i="310"/>
  <c r="J159" i="310"/>
  <c r="G159" i="310" s="1"/>
  <c r="N160" i="307"/>
  <c r="H159" i="307"/>
  <c r="E159" i="307" s="1"/>
  <c r="J160" i="307"/>
  <c r="G160" i="307" s="1"/>
  <c r="M161" i="307"/>
  <c r="L165" i="307"/>
  <c r="O160" i="307"/>
  <c r="I159" i="307"/>
  <c r="F159" i="307" s="1"/>
  <c r="D164" i="307"/>
  <c r="T163" i="307"/>
  <c r="K166" i="307"/>
  <c r="N159" i="304"/>
  <c r="H158" i="304"/>
  <c r="E158" i="304" s="1"/>
  <c r="M164" i="304"/>
  <c r="P159" i="304"/>
  <c r="J158" i="304"/>
  <c r="G158" i="304" s="1"/>
  <c r="O159" i="304"/>
  <c r="I158" i="304"/>
  <c r="F158" i="304" s="1"/>
  <c r="D166" i="304"/>
  <c r="T165" i="304"/>
  <c r="K164" i="304"/>
  <c r="L165" i="304"/>
  <c r="N174" i="292"/>
  <c r="W164" i="301"/>
  <c r="O178" i="292"/>
  <c r="V176" i="298"/>
  <c r="N97" i="268"/>
  <c r="U164" i="301"/>
  <c r="V178" i="292"/>
  <c r="U174" i="292"/>
  <c r="O167" i="289"/>
  <c r="P201" i="289"/>
  <c r="V167" i="289"/>
  <c r="V168" i="289" s="1"/>
  <c r="N158" i="280"/>
  <c r="H157" i="280"/>
  <c r="E157" i="280" s="1"/>
  <c r="O160" i="277"/>
  <c r="P86" i="274"/>
  <c r="J85" i="274"/>
  <c r="G85" i="274" s="1"/>
  <c r="T119" i="259"/>
  <c r="Q178" i="298"/>
  <c r="S176" i="298"/>
  <c r="W176" i="298" s="1"/>
  <c r="P120" i="259"/>
  <c r="J119" i="259"/>
  <c r="G119" i="259" s="1"/>
  <c r="O158" i="280"/>
  <c r="I157" i="280"/>
  <c r="F157" i="280" s="1"/>
  <c r="U177" i="298"/>
  <c r="S202" i="289"/>
  <c r="W202" i="289" s="1"/>
  <c r="S165" i="301"/>
  <c r="W165" i="301" s="1"/>
  <c r="W166" i="301" s="1"/>
  <c r="S176" i="292"/>
  <c r="Q165" i="301"/>
  <c r="O120" i="262"/>
  <c r="I119" i="262"/>
  <c r="F119" i="262" s="1"/>
  <c r="Q175" i="292"/>
  <c r="Q169" i="289"/>
  <c r="N158" i="298"/>
  <c r="H157" i="298"/>
  <c r="E157" i="298" s="1"/>
  <c r="N164" i="301"/>
  <c r="P175" i="292"/>
  <c r="R179" i="292"/>
  <c r="R177" i="298"/>
  <c r="P170" i="271"/>
  <c r="P158" i="301"/>
  <c r="J157" i="301"/>
  <c r="G157" i="301" s="1"/>
  <c r="P158" i="286"/>
  <c r="J157" i="286"/>
  <c r="G157" i="286" s="1"/>
  <c r="R168" i="289"/>
  <c r="R164" i="301"/>
  <c r="V163" i="301"/>
  <c r="W175" i="292"/>
  <c r="N168" i="289"/>
  <c r="N160" i="277"/>
  <c r="O86" i="274"/>
  <c r="I85" i="274"/>
  <c r="F85" i="274" s="1"/>
  <c r="K87" i="268"/>
  <c r="H86" i="268"/>
  <c r="E86" i="268" s="1"/>
  <c r="T158" i="277"/>
  <c r="O158" i="286"/>
  <c r="I157" i="286"/>
  <c r="F157" i="286" s="1"/>
  <c r="D159" i="301"/>
  <c r="T158" i="301"/>
  <c r="K159" i="301"/>
  <c r="H158" i="301"/>
  <c r="E158" i="301" s="1"/>
  <c r="C159" i="301"/>
  <c r="M160" i="301"/>
  <c r="L160" i="301"/>
  <c r="O158" i="301"/>
  <c r="I157" i="301"/>
  <c r="F157" i="301" s="1"/>
  <c r="K161" i="298"/>
  <c r="L160" i="298"/>
  <c r="D162" i="298"/>
  <c r="P158" i="298"/>
  <c r="J157" i="298"/>
  <c r="G157" i="298" s="1"/>
  <c r="M162" i="298"/>
  <c r="C159" i="298"/>
  <c r="T158" i="298"/>
  <c r="O158" i="298"/>
  <c r="I157" i="298"/>
  <c r="F157" i="298" s="1"/>
  <c r="I158" i="292"/>
  <c r="F158" i="292" s="1"/>
  <c r="L159" i="292"/>
  <c r="J158" i="292"/>
  <c r="G158" i="292" s="1"/>
  <c r="M159" i="292"/>
  <c r="K159" i="292"/>
  <c r="H158" i="292"/>
  <c r="E158" i="292" s="1"/>
  <c r="T159" i="292"/>
  <c r="D160" i="292"/>
  <c r="C160" i="292"/>
  <c r="L159" i="289"/>
  <c r="I158" i="289"/>
  <c r="F158" i="289" s="1"/>
  <c r="K159" i="289"/>
  <c r="H158" i="289"/>
  <c r="E158" i="289" s="1"/>
  <c r="C159" i="289"/>
  <c r="T159" i="289" s="1"/>
  <c r="D160" i="289"/>
  <c r="T158" i="289"/>
  <c r="M159" i="289"/>
  <c r="J158" i="289"/>
  <c r="G158" i="289" s="1"/>
  <c r="D159" i="286"/>
  <c r="T158" i="286"/>
  <c r="C159" i="286"/>
  <c r="L160" i="286"/>
  <c r="K160" i="286"/>
  <c r="M160" i="286"/>
  <c r="N158" i="286"/>
  <c r="H157" i="286"/>
  <c r="E157" i="286" s="1"/>
  <c r="P158" i="283"/>
  <c r="J157" i="283"/>
  <c r="G157" i="283" s="1"/>
  <c r="L162" i="283"/>
  <c r="M160" i="283"/>
  <c r="K159" i="283"/>
  <c r="H158" i="283"/>
  <c r="E158" i="283" s="1"/>
  <c r="D161" i="283"/>
  <c r="O158" i="283"/>
  <c r="I157" i="283"/>
  <c r="F157" i="283" s="1"/>
  <c r="C159" i="283"/>
  <c r="T158" i="283"/>
  <c r="M160" i="280"/>
  <c r="C161" i="280"/>
  <c r="K160" i="280"/>
  <c r="P158" i="280"/>
  <c r="J157" i="280"/>
  <c r="G157" i="280" s="1"/>
  <c r="T159" i="280"/>
  <c r="D160" i="280"/>
  <c r="L160" i="280"/>
  <c r="D160" i="277"/>
  <c r="M161" i="277"/>
  <c r="J160" i="277"/>
  <c r="E158" i="277"/>
  <c r="F158" i="277"/>
  <c r="C159" i="277"/>
  <c r="K160" i="277"/>
  <c r="H159" i="277"/>
  <c r="L160" i="277"/>
  <c r="I159" i="277"/>
  <c r="L94" i="274"/>
  <c r="M89" i="274"/>
  <c r="C87" i="274"/>
  <c r="K88" i="274"/>
  <c r="D87" i="274"/>
  <c r="T86" i="274"/>
  <c r="N86" i="274"/>
  <c r="H85" i="274"/>
  <c r="E85" i="274" s="1"/>
  <c r="L162" i="271"/>
  <c r="N158" i="271"/>
  <c r="H157" i="271"/>
  <c r="E157" i="271" s="1"/>
  <c r="C162" i="271"/>
  <c r="K162" i="271"/>
  <c r="T158" i="271"/>
  <c r="D159" i="271"/>
  <c r="O158" i="271"/>
  <c r="I157" i="271"/>
  <c r="F157" i="271" s="1"/>
  <c r="M159" i="271"/>
  <c r="J158" i="271"/>
  <c r="G158" i="271" s="1"/>
  <c r="P86" i="268"/>
  <c r="J85" i="268"/>
  <c r="G85" i="268" s="1"/>
  <c r="M90" i="268"/>
  <c r="L89" i="268"/>
  <c r="O86" i="268"/>
  <c r="I85" i="268"/>
  <c r="F85" i="268" s="1"/>
  <c r="D90" i="268"/>
  <c r="C87" i="268"/>
  <c r="T86" i="268"/>
  <c r="M162" i="265"/>
  <c r="D162" i="265"/>
  <c r="T161" i="265"/>
  <c r="H157" i="265"/>
  <c r="E157" i="265" s="1"/>
  <c r="K160" i="265"/>
  <c r="J157" i="265"/>
  <c r="G157" i="265" s="1"/>
  <c r="C162" i="265"/>
  <c r="L160" i="265"/>
  <c r="I157" i="265"/>
  <c r="F157" i="265" s="1"/>
  <c r="D122" i="262"/>
  <c r="M123" i="262"/>
  <c r="N120" i="262"/>
  <c r="H119" i="262"/>
  <c r="E119" i="262" s="1"/>
  <c r="P121" i="262"/>
  <c r="J120" i="262"/>
  <c r="G120" i="262" s="1"/>
  <c r="C121" i="262"/>
  <c r="L124" i="262"/>
  <c r="K123" i="262"/>
  <c r="N120" i="259"/>
  <c r="H119" i="259"/>
  <c r="E119" i="259" s="1"/>
  <c r="I120" i="259"/>
  <c r="F120" i="259" s="1"/>
  <c r="D122" i="259"/>
  <c r="W174" i="307" l="1"/>
  <c r="V158" i="268"/>
  <c r="W143" i="262"/>
  <c r="O131" i="259"/>
  <c r="S171" i="319"/>
  <c r="W171" i="319" s="1"/>
  <c r="W162" i="310"/>
  <c r="N160" i="310"/>
  <c r="H159" i="310"/>
  <c r="E159" i="310" s="1"/>
  <c r="V162" i="310"/>
  <c r="U161" i="310"/>
  <c r="U173" i="307"/>
  <c r="N162" i="283"/>
  <c r="N163" i="283" s="1"/>
  <c r="W166" i="280"/>
  <c r="B161" i="268"/>
  <c r="V355" i="262"/>
  <c r="W132" i="259"/>
  <c r="U127" i="259"/>
  <c r="V132" i="259"/>
  <c r="R330" i="289"/>
  <c r="C210" i="313"/>
  <c r="M189" i="319"/>
  <c r="C216" i="307"/>
  <c r="P183" i="313"/>
  <c r="P184" i="313" s="1"/>
  <c r="Q188" i="304"/>
  <c r="U187" i="304"/>
  <c r="U188" i="304" s="1"/>
  <c r="L168" i="319"/>
  <c r="O161" i="319"/>
  <c r="I160" i="319"/>
  <c r="F160" i="319" s="1"/>
  <c r="D165" i="319"/>
  <c r="T164" i="319"/>
  <c r="H160" i="319"/>
  <c r="E160" i="319" s="1"/>
  <c r="K161" i="319"/>
  <c r="P160" i="319"/>
  <c r="J159" i="319"/>
  <c r="G159" i="319" s="1"/>
  <c r="D170" i="316"/>
  <c r="C166" i="316"/>
  <c r="O161" i="316"/>
  <c r="I160" i="316"/>
  <c r="F160" i="316" s="1"/>
  <c r="K165" i="316"/>
  <c r="T160" i="316"/>
  <c r="M161" i="316"/>
  <c r="J160" i="316"/>
  <c r="G160" i="316" s="1"/>
  <c r="N161" i="316"/>
  <c r="H160" i="316"/>
  <c r="E160" i="316" s="1"/>
  <c r="L166" i="316"/>
  <c r="J160" i="313"/>
  <c r="G160" i="313" s="1"/>
  <c r="M161" i="313"/>
  <c r="K161" i="313"/>
  <c r="H160" i="313"/>
  <c r="E160" i="313" s="1"/>
  <c r="I160" i="313"/>
  <c r="F160" i="313" s="1"/>
  <c r="L161" i="313"/>
  <c r="T164" i="313"/>
  <c r="D165" i="313"/>
  <c r="N177" i="313"/>
  <c r="O161" i="310"/>
  <c r="I160" i="310"/>
  <c r="F160" i="310" s="1"/>
  <c r="D166" i="310"/>
  <c r="T159" i="310"/>
  <c r="J160" i="310"/>
  <c r="G160" i="310" s="1"/>
  <c r="M161" i="310"/>
  <c r="K162" i="310"/>
  <c r="L169" i="310"/>
  <c r="D165" i="307"/>
  <c r="T164" i="307"/>
  <c r="O161" i="307"/>
  <c r="I160" i="307"/>
  <c r="F160" i="307" s="1"/>
  <c r="M162" i="307"/>
  <c r="J161" i="307"/>
  <c r="G161" i="307" s="1"/>
  <c r="L166" i="307"/>
  <c r="K167" i="307"/>
  <c r="N161" i="307"/>
  <c r="H160" i="307"/>
  <c r="E160" i="307" s="1"/>
  <c r="D167" i="304"/>
  <c r="T166" i="304"/>
  <c r="O160" i="304"/>
  <c r="I159" i="304"/>
  <c r="F159" i="304" s="1"/>
  <c r="M165" i="304"/>
  <c r="L166" i="304"/>
  <c r="K165" i="304"/>
  <c r="P160" i="304"/>
  <c r="J159" i="304"/>
  <c r="G159" i="304" s="1"/>
  <c r="N160" i="304"/>
  <c r="H159" i="304"/>
  <c r="E159" i="304" s="1"/>
  <c r="O168" i="289"/>
  <c r="V177" i="298"/>
  <c r="N165" i="301"/>
  <c r="W176" i="292"/>
  <c r="P176" i="292"/>
  <c r="O161" i="277"/>
  <c r="V164" i="301"/>
  <c r="U178" i="298"/>
  <c r="N169" i="289"/>
  <c r="N159" i="280"/>
  <c r="H158" i="280"/>
  <c r="E158" i="280" s="1"/>
  <c r="N98" i="268"/>
  <c r="T120" i="259"/>
  <c r="P159" i="286"/>
  <c r="J158" i="286"/>
  <c r="G158" i="286" s="1"/>
  <c r="R178" i="298"/>
  <c r="Q176" i="292"/>
  <c r="P121" i="259"/>
  <c r="J120" i="259"/>
  <c r="G120" i="259" s="1"/>
  <c r="P87" i="274"/>
  <c r="J86" i="274"/>
  <c r="G86" i="274" s="1"/>
  <c r="O121" i="262"/>
  <c r="I120" i="262"/>
  <c r="F120" i="262" s="1"/>
  <c r="Q166" i="301"/>
  <c r="P202" i="289"/>
  <c r="P159" i="301"/>
  <c r="J158" i="301"/>
  <c r="G158" i="301" s="1"/>
  <c r="R180" i="292"/>
  <c r="S177" i="292"/>
  <c r="U165" i="301"/>
  <c r="U166" i="301" s="1"/>
  <c r="N161" i="277"/>
  <c r="Q179" i="298"/>
  <c r="S203" i="289"/>
  <c r="P171" i="271"/>
  <c r="S166" i="301"/>
  <c r="O159" i="280"/>
  <c r="I158" i="280"/>
  <c r="F158" i="280" s="1"/>
  <c r="S177" i="298"/>
  <c r="O179" i="292"/>
  <c r="R165" i="301"/>
  <c r="N159" i="298"/>
  <c r="H158" i="298"/>
  <c r="E158" i="298" s="1"/>
  <c r="R169" i="289"/>
  <c r="Q170" i="289"/>
  <c r="U169" i="289"/>
  <c r="V179" i="292"/>
  <c r="U175" i="292"/>
  <c r="U176" i="292" s="1"/>
  <c r="N175" i="292"/>
  <c r="K88" i="268"/>
  <c r="H87" i="268"/>
  <c r="E87" i="268" s="1"/>
  <c r="O87" i="274"/>
  <c r="I86" i="274"/>
  <c r="F86" i="274" s="1"/>
  <c r="O159" i="286"/>
  <c r="I158" i="286"/>
  <c r="F158" i="286" s="1"/>
  <c r="L161" i="301"/>
  <c r="M161" i="301"/>
  <c r="C160" i="301"/>
  <c r="K160" i="301"/>
  <c r="H159" i="301"/>
  <c r="E159" i="301" s="1"/>
  <c r="O159" i="301"/>
  <c r="I158" i="301"/>
  <c r="F158" i="301" s="1"/>
  <c r="D160" i="301"/>
  <c r="T159" i="301"/>
  <c r="C160" i="298"/>
  <c r="T159" i="298"/>
  <c r="M163" i="298"/>
  <c r="P159" i="298"/>
  <c r="J158" i="298"/>
  <c r="G158" i="298" s="1"/>
  <c r="D163" i="298"/>
  <c r="O159" i="298"/>
  <c r="I158" i="298"/>
  <c r="F158" i="298" s="1"/>
  <c r="L161" i="298"/>
  <c r="K162" i="298"/>
  <c r="T160" i="292"/>
  <c r="D161" i="292"/>
  <c r="C161" i="292"/>
  <c r="H159" i="292"/>
  <c r="E159" i="292" s="1"/>
  <c r="K160" i="292"/>
  <c r="J159" i="292"/>
  <c r="G159" i="292" s="1"/>
  <c r="M160" i="292"/>
  <c r="I159" i="292"/>
  <c r="F159" i="292" s="1"/>
  <c r="L160" i="292"/>
  <c r="D161" i="289"/>
  <c r="C160" i="289"/>
  <c r="K160" i="289"/>
  <c r="H159" i="289"/>
  <c r="E159" i="289" s="1"/>
  <c r="M160" i="289"/>
  <c r="J159" i="289"/>
  <c r="G159" i="289" s="1"/>
  <c r="L160" i="289"/>
  <c r="I159" i="289"/>
  <c r="F159" i="289" s="1"/>
  <c r="M161" i="286"/>
  <c r="K161" i="286"/>
  <c r="L161" i="286"/>
  <c r="C160" i="286"/>
  <c r="D160" i="286"/>
  <c r="T159" i="286"/>
  <c r="N159" i="286"/>
  <c r="H158" i="286"/>
  <c r="E158" i="286" s="1"/>
  <c r="D162" i="283"/>
  <c r="K160" i="283"/>
  <c r="H159" i="283"/>
  <c r="E159" i="283" s="1"/>
  <c r="M161" i="283"/>
  <c r="C160" i="283"/>
  <c r="T159" i="283"/>
  <c r="O159" i="283"/>
  <c r="I158" i="283"/>
  <c r="F158" i="283" s="1"/>
  <c r="L163" i="283"/>
  <c r="P159" i="283"/>
  <c r="J158" i="283"/>
  <c r="G158" i="283" s="1"/>
  <c r="D161" i="280"/>
  <c r="T160" i="280"/>
  <c r="P159" i="280"/>
  <c r="J158" i="280"/>
  <c r="G158" i="280" s="1"/>
  <c r="K161" i="280"/>
  <c r="C162" i="280"/>
  <c r="L161" i="280"/>
  <c r="M161" i="280"/>
  <c r="K161" i="277"/>
  <c r="H160" i="277"/>
  <c r="I160" i="277"/>
  <c r="L161" i="277"/>
  <c r="F159" i="277"/>
  <c r="C160" i="277"/>
  <c r="T160" i="277" s="1"/>
  <c r="E159" i="277"/>
  <c r="M162" i="277"/>
  <c r="J161" i="277"/>
  <c r="T159" i="277"/>
  <c r="D161" i="277"/>
  <c r="G159" i="277"/>
  <c r="T87" i="274"/>
  <c r="D88" i="274"/>
  <c r="C88" i="274"/>
  <c r="K89" i="274"/>
  <c r="M90" i="274"/>
  <c r="N87" i="274"/>
  <c r="H86" i="274"/>
  <c r="E86" i="274" s="1"/>
  <c r="L95" i="274"/>
  <c r="K163" i="271"/>
  <c r="C163" i="271"/>
  <c r="D160" i="271"/>
  <c r="T159" i="271"/>
  <c r="J159" i="271"/>
  <c r="G159" i="271" s="1"/>
  <c r="M160" i="271"/>
  <c r="O159" i="271"/>
  <c r="I158" i="271"/>
  <c r="F158" i="271" s="1"/>
  <c r="N159" i="271"/>
  <c r="H158" i="271"/>
  <c r="E158" i="271" s="1"/>
  <c r="L163" i="271"/>
  <c r="D91" i="268"/>
  <c r="L90" i="268"/>
  <c r="O87" i="268"/>
  <c r="I86" i="268"/>
  <c r="F86" i="268" s="1"/>
  <c r="M91" i="268"/>
  <c r="C88" i="268"/>
  <c r="T87" i="268"/>
  <c r="P87" i="268"/>
  <c r="J86" i="268"/>
  <c r="G86" i="268" s="1"/>
  <c r="C163" i="265"/>
  <c r="K161" i="265"/>
  <c r="H158" i="265"/>
  <c r="E158" i="265" s="1"/>
  <c r="I158" i="265"/>
  <c r="F158" i="265" s="1"/>
  <c r="L161" i="265"/>
  <c r="T162" i="265"/>
  <c r="D163" i="265"/>
  <c r="J158" i="265"/>
  <c r="G158" i="265" s="1"/>
  <c r="M163" i="265"/>
  <c r="C122" i="262"/>
  <c r="T122" i="262" s="1"/>
  <c r="P122" i="262"/>
  <c r="J121" i="262"/>
  <c r="G121" i="262" s="1"/>
  <c r="N121" i="262"/>
  <c r="H120" i="262"/>
  <c r="E120" i="262" s="1"/>
  <c r="M124" i="262"/>
  <c r="K124" i="262"/>
  <c r="T121" i="262"/>
  <c r="L125" i="262"/>
  <c r="D123" i="262"/>
  <c r="D123" i="259"/>
  <c r="I121" i="259"/>
  <c r="F121" i="259" s="1"/>
  <c r="N121" i="259"/>
  <c r="H120" i="259"/>
  <c r="E120" i="259" s="1"/>
  <c r="N176" i="292" l="1"/>
  <c r="W167" i="280"/>
  <c r="V159" i="268"/>
  <c r="W144" i="262"/>
  <c r="S172" i="319"/>
  <c r="W172" i="319" s="1"/>
  <c r="N161" i="310"/>
  <c r="H160" i="310"/>
  <c r="E160" i="310" s="1"/>
  <c r="U162" i="310"/>
  <c r="V163" i="310"/>
  <c r="W163" i="310"/>
  <c r="P162" i="310"/>
  <c r="W175" i="307"/>
  <c r="U174" i="307"/>
  <c r="P174" i="307"/>
  <c r="P175" i="307" s="1"/>
  <c r="N164" i="283"/>
  <c r="B162" i="268"/>
  <c r="N183" i="265"/>
  <c r="N184" i="265" s="1"/>
  <c r="O248" i="265"/>
  <c r="O249" i="265" s="1"/>
  <c r="V356" i="262"/>
  <c r="V133" i="259"/>
  <c r="U128" i="259"/>
  <c r="O132" i="259"/>
  <c r="O133" i="259" s="1"/>
  <c r="W133" i="259"/>
  <c r="R331" i="289"/>
  <c r="C217" i="307"/>
  <c r="C211" i="313"/>
  <c r="M190" i="319"/>
  <c r="Q189" i="304"/>
  <c r="P185" i="313"/>
  <c r="O162" i="319"/>
  <c r="I161" i="319"/>
  <c r="F161" i="319" s="1"/>
  <c r="P161" i="319"/>
  <c r="J160" i="319"/>
  <c r="G160" i="319" s="1"/>
  <c r="K162" i="319"/>
  <c r="H161" i="319"/>
  <c r="E161" i="319" s="1"/>
  <c r="L169" i="319"/>
  <c r="D166" i="319"/>
  <c r="T165" i="319"/>
  <c r="K166" i="316"/>
  <c r="N162" i="316"/>
  <c r="H161" i="316"/>
  <c r="E161" i="316" s="1"/>
  <c r="O162" i="316"/>
  <c r="I161" i="316"/>
  <c r="F161" i="316" s="1"/>
  <c r="M162" i="316"/>
  <c r="J161" i="316"/>
  <c r="G161" i="316" s="1"/>
  <c r="C167" i="316"/>
  <c r="T161" i="316"/>
  <c r="D171" i="316"/>
  <c r="L167" i="316"/>
  <c r="M162" i="313"/>
  <c r="J161" i="313"/>
  <c r="G161" i="313" s="1"/>
  <c r="T165" i="313"/>
  <c r="D166" i="313"/>
  <c r="L162" i="313"/>
  <c r="I161" i="313"/>
  <c r="F161" i="313" s="1"/>
  <c r="K162" i="313"/>
  <c r="H161" i="313"/>
  <c r="E161" i="313" s="1"/>
  <c r="N178" i="313"/>
  <c r="N179" i="313" s="1"/>
  <c r="N180" i="313" s="1"/>
  <c r="K163" i="310"/>
  <c r="D167" i="310"/>
  <c r="O162" i="310"/>
  <c r="I161" i="310"/>
  <c r="F161" i="310" s="1"/>
  <c r="J161" i="310"/>
  <c r="G161" i="310" s="1"/>
  <c r="M162" i="310"/>
  <c r="T160" i="310"/>
  <c r="L170" i="310"/>
  <c r="N162" i="307"/>
  <c r="H161" i="307"/>
  <c r="E161" i="307" s="1"/>
  <c r="L167" i="307"/>
  <c r="M163" i="307"/>
  <c r="J162" i="307"/>
  <c r="G162" i="307" s="1"/>
  <c r="K168" i="307"/>
  <c r="O162" i="307"/>
  <c r="I161" i="307"/>
  <c r="F161" i="307" s="1"/>
  <c r="D166" i="307"/>
  <c r="T165" i="307"/>
  <c r="P161" i="304"/>
  <c r="J160" i="304"/>
  <c r="G160" i="304" s="1"/>
  <c r="K166" i="304"/>
  <c r="M166" i="304"/>
  <c r="O161" i="304"/>
  <c r="I160" i="304"/>
  <c r="F160" i="304" s="1"/>
  <c r="N161" i="304"/>
  <c r="H160" i="304"/>
  <c r="E160" i="304" s="1"/>
  <c r="D168" i="304"/>
  <c r="T167" i="304"/>
  <c r="L167" i="304"/>
  <c r="V178" i="298"/>
  <c r="P177" i="292"/>
  <c r="N166" i="301"/>
  <c r="W177" i="292"/>
  <c r="N170" i="289"/>
  <c r="V165" i="301"/>
  <c r="V166" i="301" s="1"/>
  <c r="U170" i="289"/>
  <c r="N160" i="280"/>
  <c r="H159" i="280"/>
  <c r="E159" i="280" s="1"/>
  <c r="P177" i="277"/>
  <c r="N162" i="277"/>
  <c r="P172" i="271"/>
  <c r="P173" i="271" s="1"/>
  <c r="N160" i="298"/>
  <c r="H159" i="298"/>
  <c r="E159" i="298" s="1"/>
  <c r="Q180" i="298"/>
  <c r="P160" i="301"/>
  <c r="J159" i="301"/>
  <c r="G159" i="301" s="1"/>
  <c r="U179" i="298"/>
  <c r="S178" i="298"/>
  <c r="S178" i="292"/>
  <c r="P88" i="274"/>
  <c r="J87" i="274"/>
  <c r="G87" i="274" s="1"/>
  <c r="Q177" i="292"/>
  <c r="U177" i="292" s="1"/>
  <c r="R170" i="289"/>
  <c r="V169" i="289"/>
  <c r="O160" i="280"/>
  <c r="I159" i="280"/>
  <c r="F159" i="280" s="1"/>
  <c r="O169" i="289"/>
  <c r="N99" i="268"/>
  <c r="R166" i="301"/>
  <c r="S204" i="289"/>
  <c r="P203" i="289"/>
  <c r="Q167" i="301"/>
  <c r="T121" i="259"/>
  <c r="V180" i="292"/>
  <c r="Q171" i="289"/>
  <c r="O180" i="292"/>
  <c r="S167" i="301"/>
  <c r="O122" i="262"/>
  <c r="I121" i="262"/>
  <c r="F121" i="262" s="1"/>
  <c r="R179" i="298"/>
  <c r="V179" i="298" s="1"/>
  <c r="W203" i="289"/>
  <c r="P122" i="259"/>
  <c r="J121" i="259"/>
  <c r="G121" i="259" s="1"/>
  <c r="W177" i="298"/>
  <c r="O162" i="277"/>
  <c r="R181" i="292"/>
  <c r="P160" i="286"/>
  <c r="J159" i="286"/>
  <c r="G159" i="286" s="1"/>
  <c r="O160" i="286"/>
  <c r="I159" i="286"/>
  <c r="F159" i="286" s="1"/>
  <c r="O88" i="274"/>
  <c r="I87" i="274"/>
  <c r="F87" i="274" s="1"/>
  <c r="K89" i="268"/>
  <c r="H88" i="268"/>
  <c r="E88" i="268" s="1"/>
  <c r="O160" i="301"/>
  <c r="I159" i="301"/>
  <c r="F159" i="301" s="1"/>
  <c r="D161" i="301"/>
  <c r="T160" i="301"/>
  <c r="K161" i="301"/>
  <c r="H160" i="301"/>
  <c r="E160" i="301" s="1"/>
  <c r="M162" i="301"/>
  <c r="C161" i="301"/>
  <c r="L162" i="301"/>
  <c r="D164" i="298"/>
  <c r="P160" i="298"/>
  <c r="J159" i="298"/>
  <c r="G159" i="298" s="1"/>
  <c r="M164" i="298"/>
  <c r="K163" i="298"/>
  <c r="L162" i="298"/>
  <c r="C161" i="298"/>
  <c r="T160" i="298"/>
  <c r="O160" i="298"/>
  <c r="I159" i="298"/>
  <c r="F159" i="298" s="1"/>
  <c r="L161" i="292"/>
  <c r="I160" i="292"/>
  <c r="F160" i="292" s="1"/>
  <c r="K161" i="292"/>
  <c r="H160" i="292"/>
  <c r="E160" i="292" s="1"/>
  <c r="J160" i="292"/>
  <c r="G160" i="292" s="1"/>
  <c r="M161" i="292"/>
  <c r="C162" i="292"/>
  <c r="T161" i="292"/>
  <c r="D162" i="292"/>
  <c r="L161" i="289"/>
  <c r="I160" i="289"/>
  <c r="F160" i="289" s="1"/>
  <c r="M161" i="289"/>
  <c r="J160" i="289"/>
  <c r="G160" i="289" s="1"/>
  <c r="K161" i="289"/>
  <c r="H160" i="289"/>
  <c r="E160" i="289" s="1"/>
  <c r="C161" i="289"/>
  <c r="T160" i="289"/>
  <c r="D162" i="289"/>
  <c r="T160" i="286"/>
  <c r="D161" i="286"/>
  <c r="C161" i="286"/>
  <c r="L162" i="286"/>
  <c r="K162" i="286"/>
  <c r="N160" i="286"/>
  <c r="H159" i="286"/>
  <c r="E159" i="286" s="1"/>
  <c r="M162" i="286"/>
  <c r="C161" i="283"/>
  <c r="T160" i="283"/>
  <c r="M162" i="283"/>
  <c r="P160" i="283"/>
  <c r="J159" i="283"/>
  <c r="G159" i="283" s="1"/>
  <c r="K161" i="283"/>
  <c r="H160" i="283"/>
  <c r="E160" i="283" s="1"/>
  <c r="L164" i="283"/>
  <c r="D163" i="283"/>
  <c r="O160" i="283"/>
  <c r="I159" i="283"/>
  <c r="F159" i="283" s="1"/>
  <c r="C163" i="280"/>
  <c r="K162" i="280"/>
  <c r="M162" i="280"/>
  <c r="P160" i="280"/>
  <c r="J159" i="280"/>
  <c r="G159" i="280" s="1"/>
  <c r="D162" i="280"/>
  <c r="T161" i="280"/>
  <c r="L162" i="280"/>
  <c r="D162" i="277"/>
  <c r="E160" i="277"/>
  <c r="C161" i="277"/>
  <c r="T161" i="277" s="1"/>
  <c r="F160" i="277"/>
  <c r="M163" i="277"/>
  <c r="J162" i="277"/>
  <c r="L162" i="277"/>
  <c r="I161" i="277"/>
  <c r="G160" i="277"/>
  <c r="K162" i="277"/>
  <c r="H161" i="277"/>
  <c r="N88" i="274"/>
  <c r="H87" i="274"/>
  <c r="E87" i="274" s="1"/>
  <c r="M91" i="274"/>
  <c r="K90" i="274"/>
  <c r="C89" i="274"/>
  <c r="D89" i="274"/>
  <c r="T88" i="274"/>
  <c r="L96" i="274"/>
  <c r="M161" i="271"/>
  <c r="J160" i="271"/>
  <c r="G160" i="271" s="1"/>
  <c r="T160" i="271"/>
  <c r="D161" i="271"/>
  <c r="L164" i="271"/>
  <c r="C164" i="271"/>
  <c r="N160" i="271"/>
  <c r="H159" i="271"/>
  <c r="E159" i="271" s="1"/>
  <c r="K164" i="271"/>
  <c r="O160" i="271"/>
  <c r="I159" i="271"/>
  <c r="F159" i="271" s="1"/>
  <c r="M92" i="268"/>
  <c r="L91" i="268"/>
  <c r="O88" i="268"/>
  <c r="I87" i="268"/>
  <c r="F87" i="268" s="1"/>
  <c r="P88" i="268"/>
  <c r="J87" i="268"/>
  <c r="G87" i="268" s="1"/>
  <c r="D92" i="268"/>
  <c r="C89" i="268"/>
  <c r="T88" i="268"/>
  <c r="L162" i="265"/>
  <c r="I159" i="265"/>
  <c r="F159" i="265" s="1"/>
  <c r="H159" i="265"/>
  <c r="E159" i="265" s="1"/>
  <c r="M164" i="265"/>
  <c r="J159" i="265"/>
  <c r="G159" i="265" s="1"/>
  <c r="D164" i="265"/>
  <c r="T163" i="265"/>
  <c r="K162" i="265"/>
  <c r="C164" i="265"/>
  <c r="K125" i="262"/>
  <c r="M125" i="262"/>
  <c r="N122" i="262"/>
  <c r="H121" i="262"/>
  <c r="E121" i="262" s="1"/>
  <c r="D124" i="262"/>
  <c r="P123" i="262"/>
  <c r="J122" i="262"/>
  <c r="G122" i="262" s="1"/>
  <c r="L126" i="262"/>
  <c r="C123" i="262"/>
  <c r="T123" i="262" s="1"/>
  <c r="N122" i="259"/>
  <c r="H121" i="259"/>
  <c r="E121" i="259" s="1"/>
  <c r="I122" i="259"/>
  <c r="F122" i="259" s="1"/>
  <c r="D124" i="259"/>
  <c r="P178" i="292" l="1"/>
  <c r="V160" i="268"/>
  <c r="W145" i="262"/>
  <c r="S173" i="319"/>
  <c r="W173" i="319" s="1"/>
  <c r="P163" i="310"/>
  <c r="U163" i="310"/>
  <c r="W164" i="310"/>
  <c r="V164" i="310"/>
  <c r="N162" i="310"/>
  <c r="H161" i="310"/>
  <c r="E161" i="310" s="1"/>
  <c r="U175" i="307"/>
  <c r="W176" i="307"/>
  <c r="N165" i="283"/>
  <c r="W168" i="280"/>
  <c r="B163" i="268"/>
  <c r="V357" i="262"/>
  <c r="W134" i="259"/>
  <c r="U129" i="259"/>
  <c r="V134" i="259"/>
  <c r="C218" i="307"/>
  <c r="Q190" i="304"/>
  <c r="C212" i="313"/>
  <c r="R332" i="289"/>
  <c r="M191" i="319"/>
  <c r="P186" i="313"/>
  <c r="U189" i="304"/>
  <c r="L170" i="319"/>
  <c r="P162" i="319"/>
  <c r="J161" i="319"/>
  <c r="G161" i="319" s="1"/>
  <c r="D167" i="319"/>
  <c r="T166" i="319"/>
  <c r="K163" i="319"/>
  <c r="H162" i="319"/>
  <c r="E162" i="319" s="1"/>
  <c r="O163" i="319"/>
  <c r="I162" i="319"/>
  <c r="F162" i="319" s="1"/>
  <c r="N163" i="316"/>
  <c r="H162" i="316"/>
  <c r="E162" i="316" s="1"/>
  <c r="C168" i="316"/>
  <c r="L168" i="316"/>
  <c r="K167" i="316"/>
  <c r="D172" i="316"/>
  <c r="M163" i="316"/>
  <c r="J162" i="316"/>
  <c r="G162" i="316" s="1"/>
  <c r="O163" i="316"/>
  <c r="I162" i="316"/>
  <c r="F162" i="316" s="1"/>
  <c r="T162" i="316"/>
  <c r="K163" i="313"/>
  <c r="H162" i="313"/>
  <c r="E162" i="313" s="1"/>
  <c r="T166" i="313"/>
  <c r="D167" i="313"/>
  <c r="M163" i="313"/>
  <c r="J162" i="313"/>
  <c r="G162" i="313" s="1"/>
  <c r="I162" i="313"/>
  <c r="F162" i="313" s="1"/>
  <c r="L163" i="313"/>
  <c r="J162" i="310"/>
  <c r="G162" i="310" s="1"/>
  <c r="M163" i="310"/>
  <c r="O163" i="310"/>
  <c r="I162" i="310"/>
  <c r="F162" i="310" s="1"/>
  <c r="D168" i="310"/>
  <c r="T161" i="310"/>
  <c r="L171" i="310"/>
  <c r="K164" i="310"/>
  <c r="N163" i="307"/>
  <c r="H162" i="307"/>
  <c r="E162" i="307" s="1"/>
  <c r="O163" i="307"/>
  <c r="I162" i="307"/>
  <c r="F162" i="307" s="1"/>
  <c r="K169" i="307"/>
  <c r="J163" i="307"/>
  <c r="G163" i="307" s="1"/>
  <c r="M164" i="307"/>
  <c r="L168" i="307"/>
  <c r="D167" i="307"/>
  <c r="T166" i="307"/>
  <c r="N162" i="304"/>
  <c r="H161" i="304"/>
  <c r="E161" i="304" s="1"/>
  <c r="K167" i="304"/>
  <c r="L168" i="304"/>
  <c r="O162" i="304"/>
  <c r="I161" i="304"/>
  <c r="F161" i="304" s="1"/>
  <c r="D169" i="304"/>
  <c r="T168" i="304"/>
  <c r="M167" i="304"/>
  <c r="P162" i="304"/>
  <c r="J161" i="304"/>
  <c r="G161" i="304" s="1"/>
  <c r="P178" i="277"/>
  <c r="N163" i="277"/>
  <c r="N164" i="277" s="1"/>
  <c r="W178" i="292"/>
  <c r="U171" i="289"/>
  <c r="O163" i="277"/>
  <c r="W178" i="298"/>
  <c r="N177" i="292"/>
  <c r="N171" i="289"/>
  <c r="P204" i="289"/>
  <c r="V170" i="289"/>
  <c r="N161" i="280"/>
  <c r="H160" i="280"/>
  <c r="E160" i="280" s="1"/>
  <c r="N100" i="268"/>
  <c r="O123" i="262"/>
  <c r="I122" i="262"/>
  <c r="F122" i="262" s="1"/>
  <c r="S179" i="298"/>
  <c r="P89" i="274"/>
  <c r="J88" i="274"/>
  <c r="G88" i="274" s="1"/>
  <c r="R182" i="292"/>
  <c r="Q168" i="301"/>
  <c r="R171" i="289"/>
  <c r="T122" i="259"/>
  <c r="R167" i="301"/>
  <c r="U167" i="301"/>
  <c r="U180" i="298"/>
  <c r="S168" i="301"/>
  <c r="W167" i="301"/>
  <c r="O181" i="292"/>
  <c r="S179" i="292"/>
  <c r="W204" i="289"/>
  <c r="N165" i="277"/>
  <c r="Q181" i="298"/>
  <c r="N167" i="301"/>
  <c r="P123" i="259"/>
  <c r="J122" i="259"/>
  <c r="G122" i="259" s="1"/>
  <c r="O161" i="280"/>
  <c r="I160" i="280"/>
  <c r="F160" i="280" s="1"/>
  <c r="P161" i="301"/>
  <c r="J160" i="301"/>
  <c r="G160" i="301" s="1"/>
  <c r="P161" i="286"/>
  <c r="J160" i="286"/>
  <c r="G160" i="286" s="1"/>
  <c r="Q172" i="289"/>
  <c r="N161" i="298"/>
  <c r="H160" i="298"/>
  <c r="E160" i="298" s="1"/>
  <c r="S205" i="289"/>
  <c r="R180" i="298"/>
  <c r="V181" i="292"/>
  <c r="P174" i="271"/>
  <c r="O170" i="289"/>
  <c r="Q178" i="292"/>
  <c r="U178" i="292" s="1"/>
  <c r="O89" i="274"/>
  <c r="I88" i="274"/>
  <c r="F88" i="274" s="1"/>
  <c r="O161" i="286"/>
  <c r="I160" i="286"/>
  <c r="F160" i="286" s="1"/>
  <c r="K90" i="268"/>
  <c r="H89" i="268"/>
  <c r="C162" i="301"/>
  <c r="M163" i="301"/>
  <c r="H161" i="301"/>
  <c r="E161" i="301" s="1"/>
  <c r="K162" i="301"/>
  <c r="D162" i="301"/>
  <c r="T161" i="301"/>
  <c r="L163" i="301"/>
  <c r="O161" i="301"/>
  <c r="I160" i="301"/>
  <c r="F160" i="301" s="1"/>
  <c r="L163" i="298"/>
  <c r="K164" i="298"/>
  <c r="M165" i="298"/>
  <c r="O161" i="298"/>
  <c r="I160" i="298"/>
  <c r="F160" i="298" s="1"/>
  <c r="P161" i="298"/>
  <c r="J160" i="298"/>
  <c r="G160" i="298" s="1"/>
  <c r="C162" i="298"/>
  <c r="T161" i="298"/>
  <c r="D165" i="298"/>
  <c r="D163" i="292"/>
  <c r="T162" i="292"/>
  <c r="C163" i="292"/>
  <c r="M162" i="292"/>
  <c r="J161" i="292"/>
  <c r="G161" i="292" s="1"/>
  <c r="H161" i="292"/>
  <c r="E161" i="292" s="1"/>
  <c r="K162" i="292"/>
  <c r="I161" i="292"/>
  <c r="F161" i="292" s="1"/>
  <c r="L162" i="292"/>
  <c r="D163" i="289"/>
  <c r="C162" i="289"/>
  <c r="K162" i="289"/>
  <c r="H161" i="289"/>
  <c r="E161" i="289" s="1"/>
  <c r="J161" i="289"/>
  <c r="G161" i="289" s="1"/>
  <c r="M162" i="289"/>
  <c r="T161" i="289"/>
  <c r="I161" i="289"/>
  <c r="F161" i="289" s="1"/>
  <c r="L162" i="289"/>
  <c r="N161" i="286"/>
  <c r="H160" i="286"/>
  <c r="E160" i="286" s="1"/>
  <c r="K163" i="286"/>
  <c r="L163" i="286"/>
  <c r="C162" i="286"/>
  <c r="D162" i="286"/>
  <c r="T161" i="286"/>
  <c r="M163" i="286"/>
  <c r="H161" i="283"/>
  <c r="E161" i="283" s="1"/>
  <c r="K162" i="283"/>
  <c r="L165" i="283"/>
  <c r="P161" i="283"/>
  <c r="J160" i="283"/>
  <c r="G160" i="283" s="1"/>
  <c r="M163" i="283"/>
  <c r="O161" i="283"/>
  <c r="I160" i="283"/>
  <c r="F160" i="283" s="1"/>
  <c r="D164" i="283"/>
  <c r="C162" i="283"/>
  <c r="T161" i="283"/>
  <c r="P161" i="280"/>
  <c r="J160" i="280"/>
  <c r="G160" i="280" s="1"/>
  <c r="M163" i="280"/>
  <c r="K163" i="280"/>
  <c r="D163" i="280"/>
  <c r="T162" i="280"/>
  <c r="L163" i="280"/>
  <c r="C164" i="280"/>
  <c r="K163" i="277"/>
  <c r="H162" i="277"/>
  <c r="L163" i="277"/>
  <c r="I162" i="277"/>
  <c r="E161" i="277"/>
  <c r="C162" i="277"/>
  <c r="T162" i="277" s="1"/>
  <c r="F161" i="277"/>
  <c r="M164" i="277"/>
  <c r="J163" i="277"/>
  <c r="D163" i="277"/>
  <c r="G161" i="277"/>
  <c r="D90" i="274"/>
  <c r="T89" i="274"/>
  <c r="K91" i="274"/>
  <c r="M92" i="274"/>
  <c r="C90" i="274"/>
  <c r="L97" i="274"/>
  <c r="N89" i="274"/>
  <c r="H88" i="274"/>
  <c r="E88" i="274" s="1"/>
  <c r="C165" i="271"/>
  <c r="L165" i="271"/>
  <c r="O161" i="271"/>
  <c r="I160" i="271"/>
  <c r="F160" i="271" s="1"/>
  <c r="D162" i="271"/>
  <c r="T161" i="271"/>
  <c r="K165" i="271"/>
  <c r="N161" i="271"/>
  <c r="H160" i="271"/>
  <c r="E160" i="271" s="1"/>
  <c r="J161" i="271"/>
  <c r="G161" i="271" s="1"/>
  <c r="M162" i="271"/>
  <c r="D93" i="268"/>
  <c r="P89" i="268"/>
  <c r="J88" i="268"/>
  <c r="G88" i="268" s="1"/>
  <c r="C90" i="268"/>
  <c r="E89" i="268"/>
  <c r="T89" i="268"/>
  <c r="O89" i="268"/>
  <c r="I88" i="268"/>
  <c r="F88" i="268" s="1"/>
  <c r="L92" i="268"/>
  <c r="M93" i="268"/>
  <c r="T164" i="265"/>
  <c r="D165" i="265"/>
  <c r="J160" i="265"/>
  <c r="G160" i="265" s="1"/>
  <c r="M165" i="265"/>
  <c r="I160" i="265"/>
  <c r="F160" i="265" s="1"/>
  <c r="C165" i="265"/>
  <c r="K163" i="265"/>
  <c r="H160" i="265"/>
  <c r="E160" i="265" s="1"/>
  <c r="L163" i="265"/>
  <c r="P124" i="262"/>
  <c r="J123" i="262"/>
  <c r="G123" i="262" s="1"/>
  <c r="L127" i="262"/>
  <c r="D125" i="262"/>
  <c r="N123" i="262"/>
  <c r="H122" i="262"/>
  <c r="E122" i="262" s="1"/>
  <c r="M126" i="262"/>
  <c r="C124" i="262"/>
  <c r="K126" i="262"/>
  <c r="D125" i="259"/>
  <c r="I123" i="259"/>
  <c r="F123" i="259" s="1"/>
  <c r="N123" i="259"/>
  <c r="H122" i="259"/>
  <c r="E122" i="259" s="1"/>
  <c r="U190" i="304" l="1"/>
  <c r="W177" i="307"/>
  <c r="N101" i="268"/>
  <c r="V161" i="268"/>
  <c r="W146" i="262"/>
  <c r="U130" i="259"/>
  <c r="S174" i="319"/>
  <c r="W174" i="319" s="1"/>
  <c r="W165" i="310"/>
  <c r="U164" i="310"/>
  <c r="P164" i="310"/>
  <c r="N163" i="310"/>
  <c r="H162" i="310"/>
  <c r="E162" i="310" s="1"/>
  <c r="V165" i="310"/>
  <c r="U176" i="307"/>
  <c r="P176" i="307"/>
  <c r="P177" i="307" s="1"/>
  <c r="W169" i="280"/>
  <c r="B164" i="268"/>
  <c r="P179" i="277"/>
  <c r="N185" i="265"/>
  <c r="N186" i="265" s="1"/>
  <c r="O250" i="265"/>
  <c r="V358" i="262"/>
  <c r="V135" i="259"/>
  <c r="O134" i="259"/>
  <c r="O135" i="259" s="1"/>
  <c r="W135" i="259"/>
  <c r="M192" i="319"/>
  <c r="R333" i="289"/>
  <c r="Q191" i="304"/>
  <c r="U191" i="304" s="1"/>
  <c r="C213" i="313"/>
  <c r="C219" i="307"/>
  <c r="N182" i="313"/>
  <c r="N183" i="313" s="1"/>
  <c r="P163" i="319"/>
  <c r="J162" i="319"/>
  <c r="G162" i="319" s="1"/>
  <c r="L171" i="319"/>
  <c r="O164" i="319"/>
  <c r="I163" i="319"/>
  <c r="F163" i="319" s="1"/>
  <c r="H163" i="319"/>
  <c r="E163" i="319" s="1"/>
  <c r="K164" i="319"/>
  <c r="D168" i="319"/>
  <c r="T167" i="319"/>
  <c r="K168" i="316"/>
  <c r="M164" i="316"/>
  <c r="J163" i="316"/>
  <c r="G163" i="316" s="1"/>
  <c r="T163" i="316"/>
  <c r="L169" i="316"/>
  <c r="D173" i="316"/>
  <c r="O164" i="316"/>
  <c r="I163" i="316"/>
  <c r="F163" i="316" s="1"/>
  <c r="C169" i="316"/>
  <c r="N164" i="316"/>
  <c r="H163" i="316"/>
  <c r="E163" i="316" s="1"/>
  <c r="L164" i="313"/>
  <c r="I163" i="313"/>
  <c r="F163" i="313" s="1"/>
  <c r="J163" i="313"/>
  <c r="G163" i="313" s="1"/>
  <c r="M164" i="313"/>
  <c r="T167" i="313"/>
  <c r="D168" i="313"/>
  <c r="K164" i="313"/>
  <c r="H163" i="313"/>
  <c r="E163" i="313" s="1"/>
  <c r="L172" i="310"/>
  <c r="T162" i="310"/>
  <c r="D169" i="310"/>
  <c r="O164" i="310"/>
  <c r="I163" i="310"/>
  <c r="F163" i="310" s="1"/>
  <c r="J163" i="310"/>
  <c r="G163" i="310" s="1"/>
  <c r="M164" i="310"/>
  <c r="K165" i="310"/>
  <c r="O164" i="307"/>
  <c r="I163" i="307"/>
  <c r="F163" i="307" s="1"/>
  <c r="L169" i="307"/>
  <c r="N164" i="307"/>
  <c r="H163" i="307"/>
  <c r="E163" i="307" s="1"/>
  <c r="J164" i="307"/>
  <c r="G164" i="307" s="1"/>
  <c r="M165" i="307"/>
  <c r="K170" i="307"/>
  <c r="D168" i="307"/>
  <c r="T167" i="307"/>
  <c r="D170" i="304"/>
  <c r="T169" i="304"/>
  <c r="N163" i="304"/>
  <c r="H162" i="304"/>
  <c r="E162" i="304" s="1"/>
  <c r="O163" i="304"/>
  <c r="I162" i="304"/>
  <c r="F162" i="304" s="1"/>
  <c r="L169" i="304"/>
  <c r="P163" i="304"/>
  <c r="J162" i="304"/>
  <c r="G162" i="304" s="1"/>
  <c r="K168" i="304"/>
  <c r="M168" i="304"/>
  <c r="N168" i="301"/>
  <c r="W179" i="292"/>
  <c r="V171" i="289"/>
  <c r="U168" i="301"/>
  <c r="V182" i="292"/>
  <c r="O171" i="289"/>
  <c r="P205" i="289"/>
  <c r="O164" i="277"/>
  <c r="W168" i="301"/>
  <c r="U181" i="298"/>
  <c r="N178" i="292"/>
  <c r="N172" i="289"/>
  <c r="N162" i="280"/>
  <c r="H161" i="280"/>
  <c r="E161" i="280" s="1"/>
  <c r="P162" i="286"/>
  <c r="J161" i="286"/>
  <c r="G161" i="286" s="1"/>
  <c r="P124" i="259"/>
  <c r="J123" i="259"/>
  <c r="G123" i="259" s="1"/>
  <c r="R181" i="298"/>
  <c r="T123" i="259"/>
  <c r="U172" i="289"/>
  <c r="V180" i="298"/>
  <c r="R183" i="292"/>
  <c r="S180" i="298"/>
  <c r="P162" i="301"/>
  <c r="J161" i="301"/>
  <c r="G161" i="301" s="1"/>
  <c r="P179" i="292"/>
  <c r="W205" i="289"/>
  <c r="W179" i="298"/>
  <c r="Q169" i="301"/>
  <c r="S206" i="289"/>
  <c r="P206" i="289" s="1"/>
  <c r="Q173" i="289"/>
  <c r="N166" i="277"/>
  <c r="S169" i="301"/>
  <c r="R172" i="289"/>
  <c r="Q179" i="292"/>
  <c r="U179" i="292" s="1"/>
  <c r="O182" i="292"/>
  <c r="N162" i="298"/>
  <c r="H161" i="298"/>
  <c r="E161" i="298" s="1"/>
  <c r="O124" i="262"/>
  <c r="I123" i="262"/>
  <c r="F123" i="262" s="1"/>
  <c r="Q182" i="298"/>
  <c r="P175" i="271"/>
  <c r="O162" i="280"/>
  <c r="I161" i="280"/>
  <c r="F161" i="280" s="1"/>
  <c r="S180" i="292"/>
  <c r="R168" i="301"/>
  <c r="V167" i="301"/>
  <c r="P90" i="274"/>
  <c r="J89" i="274"/>
  <c r="G89" i="274" s="1"/>
  <c r="G162" i="277"/>
  <c r="H90" i="268"/>
  <c r="E90" i="268" s="1"/>
  <c r="K91" i="268"/>
  <c r="O162" i="286"/>
  <c r="I161" i="286"/>
  <c r="F161" i="286" s="1"/>
  <c r="O90" i="274"/>
  <c r="I89" i="274"/>
  <c r="F89" i="274" s="1"/>
  <c r="T162" i="301"/>
  <c r="D163" i="301"/>
  <c r="L164" i="301"/>
  <c r="M164" i="301"/>
  <c r="H162" i="301"/>
  <c r="E162" i="301" s="1"/>
  <c r="K163" i="301"/>
  <c r="C163" i="301"/>
  <c r="O162" i="301"/>
  <c r="I161" i="301"/>
  <c r="F161" i="301" s="1"/>
  <c r="P162" i="298"/>
  <c r="J161" i="298"/>
  <c r="G161" i="298" s="1"/>
  <c r="O162" i="298"/>
  <c r="I161" i="298"/>
  <c r="F161" i="298" s="1"/>
  <c r="M166" i="298"/>
  <c r="D166" i="298"/>
  <c r="K165" i="298"/>
  <c r="C163" i="298"/>
  <c r="T162" i="298"/>
  <c r="L164" i="298"/>
  <c r="I162" i="292"/>
  <c r="F162" i="292" s="1"/>
  <c r="L163" i="292"/>
  <c r="J162" i="292"/>
  <c r="G162" i="292" s="1"/>
  <c r="M163" i="292"/>
  <c r="K163" i="292"/>
  <c r="H162" i="292"/>
  <c r="E162" i="292" s="1"/>
  <c r="C164" i="292"/>
  <c r="T163" i="292"/>
  <c r="D164" i="292"/>
  <c r="J162" i="289"/>
  <c r="G162" i="289" s="1"/>
  <c r="M163" i="289"/>
  <c r="H162" i="289"/>
  <c r="E162" i="289" s="1"/>
  <c r="K163" i="289"/>
  <c r="C163" i="289"/>
  <c r="T163" i="289" s="1"/>
  <c r="T162" i="289"/>
  <c r="I162" i="289"/>
  <c r="F162" i="289" s="1"/>
  <c r="L163" i="289"/>
  <c r="D164" i="289"/>
  <c r="D163" i="286"/>
  <c r="T162" i="286"/>
  <c r="C163" i="286"/>
  <c r="L164" i="286"/>
  <c r="K164" i="286"/>
  <c r="M164" i="286"/>
  <c r="N162" i="286"/>
  <c r="H161" i="286"/>
  <c r="E161" i="286" s="1"/>
  <c r="O162" i="283"/>
  <c r="I161" i="283"/>
  <c r="F161" i="283" s="1"/>
  <c r="M164" i="283"/>
  <c r="P162" i="283"/>
  <c r="J161" i="283"/>
  <c r="G161" i="283" s="1"/>
  <c r="C163" i="283"/>
  <c r="T162" i="283"/>
  <c r="L166" i="283"/>
  <c r="H162" i="283"/>
  <c r="E162" i="283" s="1"/>
  <c r="K163" i="283"/>
  <c r="D165" i="283"/>
  <c r="L164" i="280"/>
  <c r="T163" i="280"/>
  <c r="D164" i="280"/>
  <c r="K164" i="280"/>
  <c r="M164" i="280"/>
  <c r="C165" i="280"/>
  <c r="P162" i="280"/>
  <c r="J161" i="280"/>
  <c r="G161" i="280" s="1"/>
  <c r="D164" i="277"/>
  <c r="C163" i="277"/>
  <c r="E162" i="277"/>
  <c r="F162" i="277"/>
  <c r="L164" i="277"/>
  <c r="I163" i="277"/>
  <c r="M165" i="277"/>
  <c r="J164" i="277"/>
  <c r="K164" i="277"/>
  <c r="H163" i="277"/>
  <c r="L98" i="274"/>
  <c r="C91" i="274"/>
  <c r="M93" i="274"/>
  <c r="K92" i="274"/>
  <c r="D91" i="274"/>
  <c r="T90" i="274"/>
  <c r="N90" i="274"/>
  <c r="H89" i="274"/>
  <c r="E89" i="274" s="1"/>
  <c r="T162" i="271"/>
  <c r="D163" i="271"/>
  <c r="M163" i="271"/>
  <c r="J162" i="271"/>
  <c r="G162" i="271" s="1"/>
  <c r="O162" i="271"/>
  <c r="I161" i="271"/>
  <c r="F161" i="271" s="1"/>
  <c r="L166" i="271"/>
  <c r="N162" i="271"/>
  <c r="H161" i="271"/>
  <c r="E161" i="271" s="1"/>
  <c r="C166" i="271"/>
  <c r="K166" i="271"/>
  <c r="C91" i="268"/>
  <c r="T90" i="268"/>
  <c r="P90" i="268"/>
  <c r="J89" i="268"/>
  <c r="G89" i="268" s="1"/>
  <c r="M94" i="268"/>
  <c r="L93" i="268"/>
  <c r="D94" i="268"/>
  <c r="O90" i="268"/>
  <c r="I89" i="268"/>
  <c r="F89" i="268" s="1"/>
  <c r="C166" i="265"/>
  <c r="I161" i="265"/>
  <c r="F161" i="265" s="1"/>
  <c r="M166" i="265"/>
  <c r="J161" i="265"/>
  <c r="G161" i="265" s="1"/>
  <c r="H161" i="265"/>
  <c r="E161" i="265" s="1"/>
  <c r="D166" i="265"/>
  <c r="T165" i="265"/>
  <c r="L164" i="265"/>
  <c r="K164" i="265"/>
  <c r="C125" i="262"/>
  <c r="M127" i="262"/>
  <c r="N124" i="262"/>
  <c r="H123" i="262"/>
  <c r="E123" i="262" s="1"/>
  <c r="T124" i="262"/>
  <c r="D126" i="262"/>
  <c r="K127" i="262"/>
  <c r="L128" i="262"/>
  <c r="P125" i="262"/>
  <c r="J124" i="262"/>
  <c r="G124" i="262" s="1"/>
  <c r="N124" i="259"/>
  <c r="H123" i="259"/>
  <c r="E123" i="259" s="1"/>
  <c r="I124" i="259"/>
  <c r="F124" i="259" s="1"/>
  <c r="D126" i="259"/>
  <c r="N169" i="301" l="1"/>
  <c r="N102" i="268"/>
  <c r="V162" i="268"/>
  <c r="W147" i="262"/>
  <c r="S175" i="319"/>
  <c r="W175" i="319" s="1"/>
  <c r="P165" i="310"/>
  <c r="V166" i="310"/>
  <c r="U165" i="310"/>
  <c r="W166" i="310"/>
  <c r="N164" i="310"/>
  <c r="H163" i="310"/>
  <c r="E163" i="310" s="1"/>
  <c r="U177" i="307"/>
  <c r="W178" i="307"/>
  <c r="N166" i="283"/>
  <c r="N167" i="283" s="1"/>
  <c r="W170" i="280"/>
  <c r="B165" i="268"/>
  <c r="O251" i="265"/>
  <c r="O252" i="265" s="1"/>
  <c r="V359" i="262"/>
  <c r="W136" i="259"/>
  <c r="U131" i="259"/>
  <c r="V136" i="259"/>
  <c r="V172" i="289"/>
  <c r="P187" i="313"/>
  <c r="Q192" i="304"/>
  <c r="N184" i="313"/>
  <c r="C214" i="313"/>
  <c r="R334" i="289"/>
  <c r="C220" i="307"/>
  <c r="M193" i="319"/>
  <c r="H164" i="319"/>
  <c r="E164" i="319" s="1"/>
  <c r="K165" i="319"/>
  <c r="O165" i="319"/>
  <c r="I164" i="319"/>
  <c r="F164" i="319" s="1"/>
  <c r="D169" i="319"/>
  <c r="T168" i="319"/>
  <c r="L172" i="319"/>
  <c r="P164" i="319"/>
  <c r="J163" i="319"/>
  <c r="G163" i="319" s="1"/>
  <c r="D174" i="316"/>
  <c r="L170" i="316"/>
  <c r="N165" i="316"/>
  <c r="H164" i="316"/>
  <c r="E164" i="316" s="1"/>
  <c r="M165" i="316"/>
  <c r="J164" i="316"/>
  <c r="G164" i="316" s="1"/>
  <c r="T164" i="316"/>
  <c r="K169" i="316"/>
  <c r="C170" i="316"/>
  <c r="O165" i="316"/>
  <c r="I164" i="316"/>
  <c r="F164" i="316" s="1"/>
  <c r="T168" i="313"/>
  <c r="D169" i="313"/>
  <c r="M165" i="313"/>
  <c r="J164" i="313"/>
  <c r="G164" i="313" s="1"/>
  <c r="L165" i="313"/>
  <c r="I164" i="313"/>
  <c r="F164" i="313" s="1"/>
  <c r="K165" i="313"/>
  <c r="H164" i="313"/>
  <c r="E164" i="313" s="1"/>
  <c r="M165" i="310"/>
  <c r="J164" i="310"/>
  <c r="G164" i="310" s="1"/>
  <c r="D170" i="310"/>
  <c r="T163" i="310"/>
  <c r="O165" i="310"/>
  <c r="I164" i="310"/>
  <c r="F164" i="310" s="1"/>
  <c r="K166" i="310"/>
  <c r="L173" i="310"/>
  <c r="K171" i="307"/>
  <c r="M166" i="307"/>
  <c r="J165" i="307"/>
  <c r="G165" i="307" s="1"/>
  <c r="N165" i="307"/>
  <c r="H164" i="307"/>
  <c r="E164" i="307" s="1"/>
  <c r="L170" i="307"/>
  <c r="D169" i="307"/>
  <c r="T168" i="307"/>
  <c r="O165" i="307"/>
  <c r="I164" i="307"/>
  <c r="F164" i="307" s="1"/>
  <c r="M169" i="304"/>
  <c r="N164" i="304"/>
  <c r="H163" i="304"/>
  <c r="E163" i="304" s="1"/>
  <c r="P164" i="304"/>
  <c r="J163" i="304"/>
  <c r="G163" i="304" s="1"/>
  <c r="K169" i="304"/>
  <c r="L170" i="304"/>
  <c r="D171" i="304"/>
  <c r="T170" i="304"/>
  <c r="O164" i="304"/>
  <c r="I163" i="304"/>
  <c r="F163" i="304" s="1"/>
  <c r="W180" i="292"/>
  <c r="O165" i="277"/>
  <c r="W169" i="301"/>
  <c r="T125" i="262"/>
  <c r="V181" i="298"/>
  <c r="O183" i="292"/>
  <c r="P180" i="292"/>
  <c r="N179" i="292"/>
  <c r="N173" i="289"/>
  <c r="O172" i="289"/>
  <c r="W206" i="289"/>
  <c r="N163" i="280"/>
  <c r="H162" i="280"/>
  <c r="E162" i="280" s="1"/>
  <c r="Q183" i="298"/>
  <c r="N163" i="298"/>
  <c r="H162" i="298"/>
  <c r="E162" i="298" s="1"/>
  <c r="W180" i="298"/>
  <c r="R184" i="292"/>
  <c r="V168" i="301"/>
  <c r="U182" i="298"/>
  <c r="U173" i="289"/>
  <c r="R182" i="298"/>
  <c r="V183" i="292"/>
  <c r="O163" i="280"/>
  <c r="I162" i="280"/>
  <c r="F162" i="280" s="1"/>
  <c r="U169" i="301"/>
  <c r="R169" i="301"/>
  <c r="Q180" i="292"/>
  <c r="U180" i="292" s="1"/>
  <c r="R173" i="289"/>
  <c r="V173" i="289" s="1"/>
  <c r="P180" i="277"/>
  <c r="P91" i="274"/>
  <c r="J90" i="274"/>
  <c r="G90" i="274" s="1"/>
  <c r="T124" i="259"/>
  <c r="P125" i="259"/>
  <c r="J124" i="259"/>
  <c r="G124" i="259" s="1"/>
  <c r="S170" i="301"/>
  <c r="S181" i="298"/>
  <c r="P176" i="271"/>
  <c r="Q174" i="289"/>
  <c r="Q170" i="301"/>
  <c r="N170" i="301" s="1"/>
  <c r="S181" i="292"/>
  <c r="O125" i="262"/>
  <c r="I124" i="262"/>
  <c r="F124" i="262" s="1"/>
  <c r="S207" i="289"/>
  <c r="P163" i="301"/>
  <c r="J162" i="301"/>
  <c r="G162" i="301" s="1"/>
  <c r="P163" i="286"/>
  <c r="J162" i="286"/>
  <c r="G162" i="286" s="1"/>
  <c r="O91" i="274"/>
  <c r="I90" i="274"/>
  <c r="F90" i="274" s="1"/>
  <c r="O163" i="286"/>
  <c r="I162" i="286"/>
  <c r="F162" i="286" s="1"/>
  <c r="K92" i="268"/>
  <c r="H91" i="268"/>
  <c r="E91" i="268" s="1"/>
  <c r="C164" i="301"/>
  <c r="K164" i="301"/>
  <c r="H163" i="301"/>
  <c r="E163" i="301" s="1"/>
  <c r="L165" i="301"/>
  <c r="T163" i="301"/>
  <c r="D164" i="301"/>
  <c r="M165" i="301"/>
  <c r="O163" i="301"/>
  <c r="I162" i="301"/>
  <c r="F162" i="301" s="1"/>
  <c r="K166" i="298"/>
  <c r="D167" i="298"/>
  <c r="M167" i="298"/>
  <c r="L165" i="298"/>
  <c r="O163" i="298"/>
  <c r="I162" i="298"/>
  <c r="F162" i="298" s="1"/>
  <c r="C164" i="298"/>
  <c r="T163" i="298"/>
  <c r="P163" i="298"/>
  <c r="J162" i="298"/>
  <c r="G162" i="298" s="1"/>
  <c r="D165" i="292"/>
  <c r="T164" i="292"/>
  <c r="C165" i="292"/>
  <c r="H163" i="292"/>
  <c r="E163" i="292" s="1"/>
  <c r="K164" i="292"/>
  <c r="M164" i="292"/>
  <c r="J163" i="292"/>
  <c r="G163" i="292" s="1"/>
  <c r="L164" i="292"/>
  <c r="I163" i="292"/>
  <c r="F163" i="292" s="1"/>
  <c r="I163" i="289"/>
  <c r="F163" i="289" s="1"/>
  <c r="L164" i="289"/>
  <c r="C164" i="289"/>
  <c r="T164" i="289" s="1"/>
  <c r="K164" i="289"/>
  <c r="H163" i="289"/>
  <c r="E163" i="289" s="1"/>
  <c r="M164" i="289"/>
  <c r="J163" i="289"/>
  <c r="G163" i="289" s="1"/>
  <c r="D165" i="289"/>
  <c r="K165" i="286"/>
  <c r="K166" i="286" s="1"/>
  <c r="K167" i="286" s="1"/>
  <c r="K168" i="286" s="1"/>
  <c r="L165" i="286"/>
  <c r="M165" i="286"/>
  <c r="C164" i="286"/>
  <c r="N163" i="286"/>
  <c r="H162" i="286"/>
  <c r="E162" i="286" s="1"/>
  <c r="D164" i="286"/>
  <c r="T163" i="286"/>
  <c r="L167" i="283"/>
  <c r="C164" i="283"/>
  <c r="T163" i="283"/>
  <c r="D166" i="283"/>
  <c r="P163" i="283"/>
  <c r="J162" i="283"/>
  <c r="G162" i="283" s="1"/>
  <c r="M165" i="283"/>
  <c r="H163" i="283"/>
  <c r="E163" i="283" s="1"/>
  <c r="K164" i="283"/>
  <c r="O163" i="283"/>
  <c r="I162" i="283"/>
  <c r="F162" i="283" s="1"/>
  <c r="M165" i="280"/>
  <c r="K165" i="280"/>
  <c r="T164" i="280"/>
  <c r="D165" i="280"/>
  <c r="P163" i="280"/>
  <c r="J162" i="280"/>
  <c r="G162" i="280" s="1"/>
  <c r="C166" i="280"/>
  <c r="L165" i="280"/>
  <c r="K165" i="277"/>
  <c r="H164" i="277"/>
  <c r="J165" i="277"/>
  <c r="M166" i="277"/>
  <c r="M167" i="277" s="1"/>
  <c r="L165" i="277"/>
  <c r="I164" i="277"/>
  <c r="C164" i="277"/>
  <c r="T164" i="277" s="1"/>
  <c r="F163" i="277"/>
  <c r="E163" i="277"/>
  <c r="T163" i="277"/>
  <c r="G163" i="277"/>
  <c r="D165" i="277"/>
  <c r="T91" i="274"/>
  <c r="D92" i="274"/>
  <c r="K93" i="274"/>
  <c r="C92" i="274"/>
  <c r="M94" i="274"/>
  <c r="L99" i="274"/>
  <c r="N91" i="274"/>
  <c r="H90" i="274"/>
  <c r="E90" i="274" s="1"/>
  <c r="N163" i="271"/>
  <c r="H162" i="271"/>
  <c r="E162" i="271" s="1"/>
  <c r="O163" i="271"/>
  <c r="I162" i="271"/>
  <c r="F162" i="271" s="1"/>
  <c r="K167" i="271"/>
  <c r="J163" i="271"/>
  <c r="G163" i="271" s="1"/>
  <c r="M164" i="271"/>
  <c r="L167" i="271"/>
  <c r="D164" i="271"/>
  <c r="T163" i="271"/>
  <c r="C167" i="271"/>
  <c r="P91" i="268"/>
  <c r="J90" i="268"/>
  <c r="G90" i="268" s="1"/>
  <c r="M95" i="268"/>
  <c r="O91" i="268"/>
  <c r="I90" i="268"/>
  <c r="F90" i="268" s="1"/>
  <c r="C92" i="268"/>
  <c r="T91" i="268"/>
  <c r="D95" i="268"/>
  <c r="L94" i="268"/>
  <c r="H162" i="265"/>
  <c r="E162" i="265" s="1"/>
  <c r="M167" i="265"/>
  <c r="K165" i="265"/>
  <c r="I162" i="265"/>
  <c r="F162" i="265" s="1"/>
  <c r="L165" i="265"/>
  <c r="J162" i="265"/>
  <c r="G162" i="265" s="1"/>
  <c r="C167" i="265"/>
  <c r="T166" i="265"/>
  <c r="D167" i="265"/>
  <c r="D127" i="262"/>
  <c r="N125" i="262"/>
  <c r="H124" i="262"/>
  <c r="E124" i="262" s="1"/>
  <c r="P126" i="262"/>
  <c r="J125" i="262"/>
  <c r="G125" i="262" s="1"/>
  <c r="M128" i="262"/>
  <c r="L129" i="262"/>
  <c r="K128" i="262"/>
  <c r="C126" i="262"/>
  <c r="D127" i="259"/>
  <c r="I125" i="259"/>
  <c r="F125" i="259" s="1"/>
  <c r="N125" i="259"/>
  <c r="H124" i="259"/>
  <c r="E124" i="259" s="1"/>
  <c r="W171" i="280" l="1"/>
  <c r="N103" i="268"/>
  <c r="V163" i="268"/>
  <c r="W148" i="262"/>
  <c r="W137" i="259"/>
  <c r="U132" i="259"/>
  <c r="S176" i="319"/>
  <c r="W176" i="319" s="1"/>
  <c r="U166" i="310"/>
  <c r="N165" i="310"/>
  <c r="H164" i="310"/>
  <c r="E164" i="310" s="1"/>
  <c r="V167" i="310"/>
  <c r="W167" i="310"/>
  <c r="P166" i="310"/>
  <c r="U178" i="307"/>
  <c r="P178" i="307"/>
  <c r="P179" i="307" s="1"/>
  <c r="B166" i="268"/>
  <c r="N187" i="265"/>
  <c r="N188" i="265" s="1"/>
  <c r="V360" i="262"/>
  <c r="V137" i="259"/>
  <c r="O136" i="259"/>
  <c r="Q193" i="304"/>
  <c r="C215" i="313"/>
  <c r="M194" i="319"/>
  <c r="R335" i="289"/>
  <c r="U192" i="304"/>
  <c r="C221" i="307"/>
  <c r="P188" i="313"/>
  <c r="P189" i="313" s="1"/>
  <c r="L173" i="319"/>
  <c r="D170" i="319"/>
  <c r="T169" i="319"/>
  <c r="P165" i="319"/>
  <c r="J164" i="319"/>
  <c r="G164" i="319" s="1"/>
  <c r="O166" i="319"/>
  <c r="I165" i="319"/>
  <c r="F165" i="319" s="1"/>
  <c r="H165" i="319"/>
  <c r="E165" i="319" s="1"/>
  <c r="K166" i="319"/>
  <c r="K170" i="316"/>
  <c r="M166" i="316"/>
  <c r="J165" i="316"/>
  <c r="G165" i="316" s="1"/>
  <c r="O166" i="316"/>
  <c r="I165" i="316"/>
  <c r="F165" i="316" s="1"/>
  <c r="T165" i="316"/>
  <c r="N166" i="316"/>
  <c r="H165" i="316"/>
  <c r="E165" i="316" s="1"/>
  <c r="C171" i="316"/>
  <c r="L171" i="316"/>
  <c r="D175" i="316"/>
  <c r="K166" i="313"/>
  <c r="H165" i="313"/>
  <c r="E165" i="313" s="1"/>
  <c r="M166" i="313"/>
  <c r="J165" i="313"/>
  <c r="G165" i="313" s="1"/>
  <c r="T169" i="313"/>
  <c r="D170" i="313"/>
  <c r="L166" i="313"/>
  <c r="I165" i="313"/>
  <c r="F165" i="313" s="1"/>
  <c r="K167" i="310"/>
  <c r="T164" i="310"/>
  <c r="D171" i="310"/>
  <c r="O166" i="310"/>
  <c r="I165" i="310"/>
  <c r="F165" i="310" s="1"/>
  <c r="L174" i="310"/>
  <c r="J165" i="310"/>
  <c r="G165" i="310" s="1"/>
  <c r="M166" i="310"/>
  <c r="O166" i="307"/>
  <c r="I165" i="307"/>
  <c r="F165" i="307" s="1"/>
  <c r="D170" i="307"/>
  <c r="T169" i="307"/>
  <c r="N166" i="307"/>
  <c r="H165" i="307"/>
  <c r="E165" i="307" s="1"/>
  <c r="L171" i="307"/>
  <c r="M167" i="307"/>
  <c r="J166" i="307"/>
  <c r="G166" i="307" s="1"/>
  <c r="K172" i="307"/>
  <c r="P165" i="304"/>
  <c r="J164" i="304"/>
  <c r="G164" i="304" s="1"/>
  <c r="K170" i="304"/>
  <c r="N165" i="304"/>
  <c r="H164" i="304"/>
  <c r="E164" i="304" s="1"/>
  <c r="D172" i="304"/>
  <c r="T171" i="304"/>
  <c r="O165" i="304"/>
  <c r="I164" i="304"/>
  <c r="F164" i="304" s="1"/>
  <c r="L171" i="304"/>
  <c r="M170" i="304"/>
  <c r="U183" i="298"/>
  <c r="V184" i="292"/>
  <c r="P181" i="292"/>
  <c r="P181" i="277"/>
  <c r="U170" i="301"/>
  <c r="N180" i="292"/>
  <c r="W207" i="289"/>
  <c r="N164" i="280"/>
  <c r="H163" i="280"/>
  <c r="E163" i="280" s="1"/>
  <c r="O126" i="262"/>
  <c r="I125" i="262"/>
  <c r="F125" i="262" s="1"/>
  <c r="Q181" i="292"/>
  <c r="Q175" i="289"/>
  <c r="R185" i="292"/>
  <c r="S182" i="292"/>
  <c r="V169" i="301"/>
  <c r="W181" i="298"/>
  <c r="N167" i="277"/>
  <c r="P164" i="301"/>
  <c r="J163" i="301"/>
  <c r="G163" i="301" s="1"/>
  <c r="S171" i="301"/>
  <c r="P92" i="274"/>
  <c r="J91" i="274"/>
  <c r="G91" i="274" s="1"/>
  <c r="W181" i="292"/>
  <c r="P126" i="259"/>
  <c r="J125" i="259"/>
  <c r="G125" i="259" s="1"/>
  <c r="R183" i="298"/>
  <c r="N164" i="298"/>
  <c r="H163" i="298"/>
  <c r="E163" i="298" s="1"/>
  <c r="S208" i="289"/>
  <c r="O173" i="289"/>
  <c r="R170" i="301"/>
  <c r="U174" i="289"/>
  <c r="O184" i="292"/>
  <c r="O166" i="277"/>
  <c r="P164" i="286"/>
  <c r="J163" i="286"/>
  <c r="G163" i="286" s="1"/>
  <c r="P177" i="271"/>
  <c r="O164" i="280"/>
  <c r="I163" i="280"/>
  <c r="F163" i="280" s="1"/>
  <c r="P207" i="289"/>
  <c r="V182" i="298"/>
  <c r="R174" i="289"/>
  <c r="Q184" i="298"/>
  <c r="N174" i="289"/>
  <c r="Q171" i="301"/>
  <c r="S182" i="298"/>
  <c r="T125" i="259"/>
  <c r="W170" i="301"/>
  <c r="O92" i="274"/>
  <c r="I91" i="274"/>
  <c r="F91" i="274" s="1"/>
  <c r="K93" i="268"/>
  <c r="H92" i="268"/>
  <c r="E92" i="268" s="1"/>
  <c r="O164" i="286"/>
  <c r="I163" i="286"/>
  <c r="F163" i="286" s="1"/>
  <c r="M166" i="301"/>
  <c r="D165" i="301"/>
  <c r="T164" i="301"/>
  <c r="L166" i="301"/>
  <c r="K165" i="301"/>
  <c r="H164" i="301"/>
  <c r="E164" i="301" s="1"/>
  <c r="O164" i="301"/>
  <c r="I163" i="301"/>
  <c r="F163" i="301" s="1"/>
  <c r="C165" i="301"/>
  <c r="O164" i="298"/>
  <c r="I163" i="298"/>
  <c r="F163" i="298" s="1"/>
  <c r="L166" i="298"/>
  <c r="M168" i="298"/>
  <c r="P164" i="298"/>
  <c r="J163" i="298"/>
  <c r="G163" i="298" s="1"/>
  <c r="D168" i="298"/>
  <c r="C165" i="298"/>
  <c r="T164" i="298"/>
  <c r="K167" i="298"/>
  <c r="I164" i="292"/>
  <c r="F164" i="292" s="1"/>
  <c r="L165" i="292"/>
  <c r="J164" i="292"/>
  <c r="G164" i="292" s="1"/>
  <c r="M165" i="292"/>
  <c r="H164" i="292"/>
  <c r="E164" i="292" s="1"/>
  <c r="K165" i="292"/>
  <c r="C166" i="292"/>
  <c r="T165" i="292"/>
  <c r="D166" i="292"/>
  <c r="D166" i="289"/>
  <c r="M165" i="289"/>
  <c r="J164" i="289"/>
  <c r="G164" i="289" s="1"/>
  <c r="K165" i="289"/>
  <c r="H164" i="289"/>
  <c r="E164" i="289" s="1"/>
  <c r="C165" i="289"/>
  <c r="L165" i="289"/>
  <c r="I164" i="289"/>
  <c r="F164" i="289" s="1"/>
  <c r="T164" i="286"/>
  <c r="D165" i="286"/>
  <c r="N164" i="286"/>
  <c r="H163" i="286"/>
  <c r="E163" i="286" s="1"/>
  <c r="C165" i="286"/>
  <c r="M166" i="286"/>
  <c r="L166" i="286"/>
  <c r="P164" i="283"/>
  <c r="J163" i="283"/>
  <c r="G163" i="283" s="1"/>
  <c r="D167" i="283"/>
  <c r="O164" i="283"/>
  <c r="I163" i="283"/>
  <c r="F163" i="283" s="1"/>
  <c r="K165" i="283"/>
  <c r="K166" i="283" s="1"/>
  <c r="K167" i="283" s="1"/>
  <c r="K168" i="283" s="1"/>
  <c r="H164" i="283"/>
  <c r="E164" i="283" s="1"/>
  <c r="C165" i="283"/>
  <c r="T164" i="283"/>
  <c r="L168" i="283"/>
  <c r="M166" i="283"/>
  <c r="C167" i="280"/>
  <c r="P164" i="280"/>
  <c r="J163" i="280"/>
  <c r="G163" i="280" s="1"/>
  <c r="T165" i="280"/>
  <c r="D166" i="280"/>
  <c r="K166" i="280"/>
  <c r="L166" i="280"/>
  <c r="L167" i="280" s="1"/>
  <c r="M166" i="280"/>
  <c r="M167" i="280" s="1"/>
  <c r="E164" i="277"/>
  <c r="F164" i="277"/>
  <c r="C165" i="277"/>
  <c r="T165" i="277" s="1"/>
  <c r="D166" i="277"/>
  <c r="I165" i="277"/>
  <c r="L166" i="277"/>
  <c r="L167" i="277" s="1"/>
  <c r="J166" i="277"/>
  <c r="G164" i="277"/>
  <c r="K166" i="277"/>
  <c r="K167" i="277" s="1"/>
  <c r="H165" i="277"/>
  <c r="L100" i="274"/>
  <c r="M95" i="274"/>
  <c r="C93" i="274"/>
  <c r="K94" i="274"/>
  <c r="T92" i="274"/>
  <c r="D93" i="274"/>
  <c r="N92" i="274"/>
  <c r="H91" i="274"/>
  <c r="E91" i="274" s="1"/>
  <c r="L168" i="271"/>
  <c r="M165" i="271"/>
  <c r="J164" i="271"/>
  <c r="G164" i="271" s="1"/>
  <c r="C168" i="271"/>
  <c r="K168" i="271"/>
  <c r="T164" i="271"/>
  <c r="D165" i="271"/>
  <c r="O164" i="271"/>
  <c r="I163" i="271"/>
  <c r="F163" i="271" s="1"/>
  <c r="N164" i="271"/>
  <c r="H163" i="271"/>
  <c r="E163" i="271" s="1"/>
  <c r="D96" i="268"/>
  <c r="C93" i="268"/>
  <c r="T92" i="268"/>
  <c r="O92" i="268"/>
  <c r="I91" i="268"/>
  <c r="F91" i="268" s="1"/>
  <c r="M96" i="268"/>
  <c r="L95" i="268"/>
  <c r="P92" i="268"/>
  <c r="J91" i="268"/>
  <c r="G91" i="268" s="1"/>
  <c r="L166" i="265"/>
  <c r="J163" i="265"/>
  <c r="G163" i="265" s="1"/>
  <c r="I163" i="265"/>
  <c r="F163" i="265" s="1"/>
  <c r="T167" i="265"/>
  <c r="D168" i="265"/>
  <c r="M168" i="265"/>
  <c r="K166" i="265"/>
  <c r="C168" i="265"/>
  <c r="H163" i="265"/>
  <c r="E163" i="265" s="1"/>
  <c r="L130" i="262"/>
  <c r="M129" i="262"/>
  <c r="P127" i="262"/>
  <c r="J126" i="262"/>
  <c r="G126" i="262" s="1"/>
  <c r="C127" i="262"/>
  <c r="N126" i="262"/>
  <c r="H125" i="262"/>
  <c r="E125" i="262" s="1"/>
  <c r="D128" i="262"/>
  <c r="K129" i="262"/>
  <c r="T126" i="262"/>
  <c r="I126" i="259"/>
  <c r="F126" i="259" s="1"/>
  <c r="D128" i="259"/>
  <c r="N126" i="259"/>
  <c r="H125" i="259"/>
  <c r="E125" i="259" s="1"/>
  <c r="W179" i="307" l="1"/>
  <c r="S181" i="307"/>
  <c r="P167" i="310"/>
  <c r="N104" i="268"/>
  <c r="V164" i="268"/>
  <c r="W149" i="262"/>
  <c r="S177" i="319"/>
  <c r="W177" i="319" s="1"/>
  <c r="N166" i="310"/>
  <c r="H165" i="310"/>
  <c r="E165" i="310" s="1"/>
  <c r="U167" i="310"/>
  <c r="W168" i="310"/>
  <c r="V168" i="310"/>
  <c r="U179" i="307"/>
  <c r="W180" i="307"/>
  <c r="N168" i="283"/>
  <c r="N169" i="283" s="1"/>
  <c r="W172" i="280"/>
  <c r="B167" i="268"/>
  <c r="O253" i="265"/>
  <c r="O254" i="265" s="1"/>
  <c r="V361" i="262"/>
  <c r="W138" i="259"/>
  <c r="U133" i="259"/>
  <c r="O137" i="259"/>
  <c r="V138" i="259"/>
  <c r="U193" i="304"/>
  <c r="N185" i="313"/>
  <c r="N186" i="313" s="1"/>
  <c r="Q194" i="304"/>
  <c r="P182" i="292"/>
  <c r="P190" i="313"/>
  <c r="C216" i="313"/>
  <c r="R336" i="289"/>
  <c r="C222" i="307"/>
  <c r="M195" i="319"/>
  <c r="O167" i="319"/>
  <c r="I166" i="319"/>
  <c r="F166" i="319" s="1"/>
  <c r="D171" i="319"/>
  <c r="T170" i="319"/>
  <c r="H166" i="319"/>
  <c r="E166" i="319" s="1"/>
  <c r="K167" i="319"/>
  <c r="L174" i="319"/>
  <c r="P166" i="319"/>
  <c r="J165" i="319"/>
  <c r="G165" i="319" s="1"/>
  <c r="M167" i="316"/>
  <c r="J166" i="316"/>
  <c r="G166" i="316" s="1"/>
  <c r="D176" i="316"/>
  <c r="T166" i="316"/>
  <c r="L172" i="316"/>
  <c r="C172" i="316"/>
  <c r="O167" i="316"/>
  <c r="I166" i="316"/>
  <c r="F166" i="316" s="1"/>
  <c r="N167" i="316"/>
  <c r="H166" i="316"/>
  <c r="E166" i="316" s="1"/>
  <c r="K171" i="316"/>
  <c r="T170" i="313"/>
  <c r="D171" i="313"/>
  <c r="I166" i="313"/>
  <c r="F166" i="313" s="1"/>
  <c r="L167" i="313"/>
  <c r="M167" i="313"/>
  <c r="J166" i="313"/>
  <c r="G166" i="313" s="1"/>
  <c r="K167" i="313"/>
  <c r="H166" i="313"/>
  <c r="E166" i="313" s="1"/>
  <c r="D172" i="310"/>
  <c r="L175" i="310"/>
  <c r="T165" i="310"/>
  <c r="J166" i="310"/>
  <c r="G166" i="310" s="1"/>
  <c r="M167" i="310"/>
  <c r="O167" i="310"/>
  <c r="I166" i="310"/>
  <c r="F166" i="310" s="1"/>
  <c r="K168" i="310"/>
  <c r="N167" i="307"/>
  <c r="H166" i="307"/>
  <c r="E166" i="307" s="1"/>
  <c r="D171" i="307"/>
  <c r="T170" i="307"/>
  <c r="J167" i="307"/>
  <c r="G167" i="307" s="1"/>
  <c r="M168" i="307"/>
  <c r="K173" i="307"/>
  <c r="L172" i="307"/>
  <c r="O167" i="307"/>
  <c r="I166" i="307"/>
  <c r="F166" i="307" s="1"/>
  <c r="O166" i="304"/>
  <c r="I165" i="304"/>
  <c r="F165" i="304" s="1"/>
  <c r="K171" i="304"/>
  <c r="D173" i="304"/>
  <c r="T172" i="304"/>
  <c r="M171" i="304"/>
  <c r="P166" i="304"/>
  <c r="J165" i="304"/>
  <c r="G165" i="304" s="1"/>
  <c r="L172" i="304"/>
  <c r="N166" i="304"/>
  <c r="H165" i="304"/>
  <c r="E165" i="304" s="1"/>
  <c r="U184" i="298"/>
  <c r="V185" i="292"/>
  <c r="N181" i="292"/>
  <c r="U181" i="292"/>
  <c r="N175" i="289"/>
  <c r="U175" i="289"/>
  <c r="W208" i="289"/>
  <c r="O167" i="277"/>
  <c r="O168" i="277" s="1"/>
  <c r="P182" i="277"/>
  <c r="W171" i="301"/>
  <c r="O185" i="292"/>
  <c r="N165" i="280"/>
  <c r="H164" i="280"/>
  <c r="E164" i="280" s="1"/>
  <c r="R171" i="301"/>
  <c r="N168" i="277"/>
  <c r="W182" i="292"/>
  <c r="Q176" i="289"/>
  <c r="N165" i="298"/>
  <c r="H164" i="298"/>
  <c r="E164" i="298" s="1"/>
  <c r="S172" i="301"/>
  <c r="W182" i="298"/>
  <c r="Q172" i="301"/>
  <c r="P165" i="286"/>
  <c r="J164" i="286"/>
  <c r="G164" i="286" s="1"/>
  <c r="P127" i="259"/>
  <c r="J126" i="259"/>
  <c r="G126" i="259" s="1"/>
  <c r="U171" i="301"/>
  <c r="V170" i="301"/>
  <c r="O127" i="262"/>
  <c r="I126" i="262"/>
  <c r="F126" i="262" s="1"/>
  <c r="S183" i="292"/>
  <c r="Q182" i="292"/>
  <c r="T126" i="259"/>
  <c r="O174" i="289"/>
  <c r="R175" i="289"/>
  <c r="O165" i="280"/>
  <c r="I164" i="280"/>
  <c r="F164" i="280" s="1"/>
  <c r="P93" i="274"/>
  <c r="J92" i="274"/>
  <c r="G92" i="274" s="1"/>
  <c r="P208" i="289"/>
  <c r="R184" i="298"/>
  <c r="P165" i="301"/>
  <c r="J164" i="301"/>
  <c r="G164" i="301" s="1"/>
  <c r="Q185" i="298"/>
  <c r="S209" i="289"/>
  <c r="S183" i="298"/>
  <c r="V183" i="298"/>
  <c r="R186" i="292"/>
  <c r="V186" i="292" s="1"/>
  <c r="V174" i="289"/>
  <c r="N171" i="301"/>
  <c r="G165" i="277"/>
  <c r="K94" i="268"/>
  <c r="H93" i="268"/>
  <c r="E93" i="268" s="1"/>
  <c r="O165" i="286"/>
  <c r="I164" i="286"/>
  <c r="F164" i="286" s="1"/>
  <c r="O93" i="274"/>
  <c r="I92" i="274"/>
  <c r="F92" i="274" s="1"/>
  <c r="O165" i="301"/>
  <c r="I164" i="301"/>
  <c r="F164" i="301" s="1"/>
  <c r="K166" i="301"/>
  <c r="H165" i="301"/>
  <c r="E165" i="301" s="1"/>
  <c r="L167" i="301"/>
  <c r="T165" i="301"/>
  <c r="D166" i="301"/>
  <c r="C166" i="301"/>
  <c r="M167" i="301"/>
  <c r="D169" i="298"/>
  <c r="P165" i="298"/>
  <c r="J164" i="298"/>
  <c r="G164" i="298" s="1"/>
  <c r="K168" i="298"/>
  <c r="M169" i="298"/>
  <c r="L167" i="298"/>
  <c r="C166" i="298"/>
  <c r="T165" i="298"/>
  <c r="O165" i="298"/>
  <c r="I164" i="298"/>
  <c r="F164" i="298" s="1"/>
  <c r="T166" i="292"/>
  <c r="D167" i="292"/>
  <c r="C167" i="292"/>
  <c r="H165" i="292"/>
  <c r="E165" i="292" s="1"/>
  <c r="K166" i="292"/>
  <c r="J165" i="292"/>
  <c r="G165" i="292" s="1"/>
  <c r="M166" i="292"/>
  <c r="L166" i="292"/>
  <c r="I165" i="292"/>
  <c r="F165" i="292" s="1"/>
  <c r="I165" i="289"/>
  <c r="F165" i="289" s="1"/>
  <c r="L166" i="289"/>
  <c r="C166" i="289"/>
  <c r="K166" i="289"/>
  <c r="H165" i="289"/>
  <c r="E165" i="289" s="1"/>
  <c r="M166" i="289"/>
  <c r="J165" i="289"/>
  <c r="G165" i="289" s="1"/>
  <c r="T165" i="289"/>
  <c r="D167" i="289"/>
  <c r="L167" i="286"/>
  <c r="M167" i="286"/>
  <c r="C166" i="286"/>
  <c r="N165" i="286"/>
  <c r="H164" i="286"/>
  <c r="E164" i="286" s="1"/>
  <c r="T165" i="286"/>
  <c r="D166" i="286"/>
  <c r="C166" i="283"/>
  <c r="T165" i="283"/>
  <c r="H165" i="283"/>
  <c r="E165" i="283" s="1"/>
  <c r="M167" i="283"/>
  <c r="O165" i="283"/>
  <c r="I164" i="283"/>
  <c r="F164" i="283" s="1"/>
  <c r="L169" i="283"/>
  <c r="D168" i="283"/>
  <c r="P165" i="283"/>
  <c r="J164" i="283"/>
  <c r="G164" i="283" s="1"/>
  <c r="K167" i="280"/>
  <c r="T166" i="280"/>
  <c r="D167" i="280"/>
  <c r="P165" i="280"/>
  <c r="J164" i="280"/>
  <c r="G164" i="280" s="1"/>
  <c r="C168" i="280"/>
  <c r="M168" i="277"/>
  <c r="J167" i="277"/>
  <c r="D167" i="277"/>
  <c r="H166" i="277"/>
  <c r="F165" i="277"/>
  <c r="C166" i="277"/>
  <c r="T166" i="277" s="1"/>
  <c r="E165" i="277"/>
  <c r="I166" i="277"/>
  <c r="K95" i="274"/>
  <c r="C94" i="274"/>
  <c r="T93" i="274"/>
  <c r="D94" i="274"/>
  <c r="M96" i="274"/>
  <c r="N93" i="274"/>
  <c r="H92" i="274"/>
  <c r="E92" i="274" s="1"/>
  <c r="L101" i="274"/>
  <c r="D166" i="271"/>
  <c r="T165" i="271"/>
  <c r="K169" i="271"/>
  <c r="C169" i="271"/>
  <c r="N165" i="271"/>
  <c r="H164" i="271"/>
  <c r="E164" i="271" s="1"/>
  <c r="O165" i="271"/>
  <c r="I164" i="271"/>
  <c r="F164" i="271" s="1"/>
  <c r="J165" i="271"/>
  <c r="G165" i="271" s="1"/>
  <c r="M166" i="271"/>
  <c r="L169" i="271"/>
  <c r="O93" i="268"/>
  <c r="I92" i="268"/>
  <c r="F92" i="268" s="1"/>
  <c r="M97" i="268"/>
  <c r="C94" i="268"/>
  <c r="T93" i="268"/>
  <c r="P93" i="268"/>
  <c r="J92" i="268"/>
  <c r="G92" i="268" s="1"/>
  <c r="L96" i="268"/>
  <c r="D97" i="268"/>
  <c r="T168" i="265"/>
  <c r="D169" i="265"/>
  <c r="K167" i="265"/>
  <c r="M169" i="265"/>
  <c r="I164" i="265"/>
  <c r="F164" i="265" s="1"/>
  <c r="C169" i="265"/>
  <c r="J164" i="265"/>
  <c r="G164" i="265" s="1"/>
  <c r="H164" i="265"/>
  <c r="E164" i="265" s="1"/>
  <c r="L167" i="265"/>
  <c r="C128" i="262"/>
  <c r="P128" i="262"/>
  <c r="J127" i="262"/>
  <c r="G127" i="262" s="1"/>
  <c r="K130" i="262"/>
  <c r="D129" i="262"/>
  <c r="M130" i="262"/>
  <c r="T127" i="262"/>
  <c r="L131" i="262"/>
  <c r="N127" i="262"/>
  <c r="H126" i="262"/>
  <c r="E126" i="262" s="1"/>
  <c r="D129" i="259"/>
  <c r="I127" i="259"/>
  <c r="F127" i="259" s="1"/>
  <c r="N127" i="259"/>
  <c r="H126" i="259"/>
  <c r="E126" i="259" s="1"/>
  <c r="N105" i="268" l="1"/>
  <c r="V165" i="268"/>
  <c r="W150" i="262"/>
  <c r="O138" i="259"/>
  <c r="S178" i="319"/>
  <c r="W178" i="319" s="1"/>
  <c r="V169" i="310"/>
  <c r="N167" i="310"/>
  <c r="H166" i="310"/>
  <c r="E166" i="310" s="1"/>
  <c r="W169" i="310"/>
  <c r="U168" i="310"/>
  <c r="P168" i="310"/>
  <c r="P169" i="310" s="1"/>
  <c r="W182" i="307"/>
  <c r="U180" i="307"/>
  <c r="P180" i="307"/>
  <c r="P182" i="307" s="1"/>
  <c r="W173" i="280"/>
  <c r="B168" i="268"/>
  <c r="N189" i="265"/>
  <c r="N190" i="265" s="1"/>
  <c r="V362" i="262"/>
  <c r="U134" i="259"/>
  <c r="W139" i="259"/>
  <c r="V139" i="259"/>
  <c r="C223" i="307"/>
  <c r="Q195" i="304"/>
  <c r="R337" i="289"/>
  <c r="P191" i="313"/>
  <c r="U182" i="292"/>
  <c r="C217" i="313"/>
  <c r="N176" i="289"/>
  <c r="M196" i="319"/>
  <c r="U194" i="304"/>
  <c r="U195" i="304" s="1"/>
  <c r="L175" i="319"/>
  <c r="P167" i="319"/>
  <c r="J166" i="319"/>
  <c r="G166" i="319" s="1"/>
  <c r="K168" i="319"/>
  <c r="H167" i="319"/>
  <c r="E167" i="319" s="1"/>
  <c r="O168" i="319"/>
  <c r="I167" i="319"/>
  <c r="F167" i="319" s="1"/>
  <c r="D172" i="319"/>
  <c r="T171" i="319"/>
  <c r="T167" i="316"/>
  <c r="K172" i="316"/>
  <c r="L173" i="316"/>
  <c r="D177" i="316"/>
  <c r="N168" i="316"/>
  <c r="H167" i="316"/>
  <c r="E167" i="316" s="1"/>
  <c r="M168" i="316"/>
  <c r="J167" i="316"/>
  <c r="G167" i="316" s="1"/>
  <c r="O168" i="316"/>
  <c r="I167" i="316"/>
  <c r="F167" i="316" s="1"/>
  <c r="C173" i="316"/>
  <c r="I167" i="313"/>
  <c r="F167" i="313" s="1"/>
  <c r="L168" i="313"/>
  <c r="J167" i="313"/>
  <c r="G167" i="313" s="1"/>
  <c r="M168" i="313"/>
  <c r="K168" i="313"/>
  <c r="H167" i="313"/>
  <c r="E167" i="313" s="1"/>
  <c r="D172" i="313"/>
  <c r="T171" i="313"/>
  <c r="O168" i="310"/>
  <c r="I167" i="310"/>
  <c r="F167" i="310" s="1"/>
  <c r="D173" i="310"/>
  <c r="J167" i="310"/>
  <c r="G167" i="310" s="1"/>
  <c r="M168" i="310"/>
  <c r="T166" i="310"/>
  <c r="L176" i="310"/>
  <c r="K169" i="310"/>
  <c r="O168" i="307"/>
  <c r="I167" i="307"/>
  <c r="F167" i="307" s="1"/>
  <c r="L173" i="307"/>
  <c r="K174" i="307"/>
  <c r="J168" i="307"/>
  <c r="G168" i="307" s="1"/>
  <c r="M169" i="307"/>
  <c r="D172" i="307"/>
  <c r="T171" i="307"/>
  <c r="N168" i="307"/>
  <c r="H167" i="307"/>
  <c r="E167" i="307" s="1"/>
  <c r="D174" i="304"/>
  <c r="T173" i="304"/>
  <c r="M172" i="304"/>
  <c r="K172" i="304"/>
  <c r="P167" i="304"/>
  <c r="J166" i="304"/>
  <c r="G166" i="304" s="1"/>
  <c r="N167" i="304"/>
  <c r="H166" i="304"/>
  <c r="E166" i="304" s="1"/>
  <c r="L173" i="304"/>
  <c r="O167" i="304"/>
  <c r="I166" i="304"/>
  <c r="F166" i="304" s="1"/>
  <c r="N172" i="301"/>
  <c r="V184" i="298"/>
  <c r="W209" i="289"/>
  <c r="P183" i="277"/>
  <c r="W172" i="301"/>
  <c r="N182" i="292"/>
  <c r="U176" i="289"/>
  <c r="V175" i="289"/>
  <c r="O175" i="289"/>
  <c r="P209" i="289"/>
  <c r="N166" i="280"/>
  <c r="H165" i="280"/>
  <c r="E165" i="280" s="1"/>
  <c r="T128" i="262"/>
  <c r="O186" i="292"/>
  <c r="Q177" i="289"/>
  <c r="N177" i="289" s="1"/>
  <c r="R187" i="292"/>
  <c r="V187" i="292" s="1"/>
  <c r="W183" i="298"/>
  <c r="S210" i="289"/>
  <c r="Q183" i="292"/>
  <c r="Q173" i="301"/>
  <c r="O166" i="280"/>
  <c r="I165" i="280"/>
  <c r="F165" i="280" s="1"/>
  <c r="O128" i="262"/>
  <c r="I127" i="262"/>
  <c r="F127" i="262" s="1"/>
  <c r="P166" i="301"/>
  <c r="J165" i="301"/>
  <c r="G165" i="301" s="1"/>
  <c r="P128" i="259"/>
  <c r="J127" i="259"/>
  <c r="G127" i="259" s="1"/>
  <c r="S173" i="301"/>
  <c r="V171" i="301"/>
  <c r="W183" i="292"/>
  <c r="P94" i="274"/>
  <c r="J93" i="274"/>
  <c r="G93" i="274" s="1"/>
  <c r="S184" i="292"/>
  <c r="Q186" i="298"/>
  <c r="R176" i="289"/>
  <c r="P178" i="271"/>
  <c r="S184" i="298"/>
  <c r="U172" i="301"/>
  <c r="P166" i="286"/>
  <c r="J165" i="286"/>
  <c r="G165" i="286" s="1"/>
  <c r="N166" i="298"/>
  <c r="H165" i="298"/>
  <c r="E165" i="298" s="1"/>
  <c r="O169" i="277"/>
  <c r="R172" i="301"/>
  <c r="P183" i="292"/>
  <c r="R185" i="298"/>
  <c r="T127" i="259"/>
  <c r="N169" i="277"/>
  <c r="U185" i="298"/>
  <c r="K95" i="268"/>
  <c r="H94" i="268"/>
  <c r="E94" i="268" s="1"/>
  <c r="O94" i="274"/>
  <c r="I93" i="274"/>
  <c r="F93" i="274" s="1"/>
  <c r="O166" i="286"/>
  <c r="I165" i="286"/>
  <c r="F165" i="286" s="1"/>
  <c r="T166" i="301"/>
  <c r="D167" i="301"/>
  <c r="C167" i="301"/>
  <c r="L168" i="301"/>
  <c r="K167" i="301"/>
  <c r="H166" i="301"/>
  <c r="E166" i="301" s="1"/>
  <c r="M168" i="301"/>
  <c r="O166" i="301"/>
  <c r="I165" i="301"/>
  <c r="F165" i="301" s="1"/>
  <c r="L168" i="298"/>
  <c r="M170" i="298"/>
  <c r="K169" i="298"/>
  <c r="O166" i="298"/>
  <c r="I165" i="298"/>
  <c r="F165" i="298" s="1"/>
  <c r="P166" i="298"/>
  <c r="J165" i="298"/>
  <c r="G165" i="298" s="1"/>
  <c r="C167" i="298"/>
  <c r="T166" i="298"/>
  <c r="D170" i="298"/>
  <c r="L167" i="292"/>
  <c r="I166" i="292"/>
  <c r="F166" i="292" s="1"/>
  <c r="J166" i="292"/>
  <c r="G166" i="292" s="1"/>
  <c r="M167" i="292"/>
  <c r="K167" i="292"/>
  <c r="H166" i="292"/>
  <c r="E166" i="292" s="1"/>
  <c r="C168" i="292"/>
  <c r="D168" i="292"/>
  <c r="T167" i="292"/>
  <c r="J166" i="289"/>
  <c r="G166" i="289" s="1"/>
  <c r="M167" i="289"/>
  <c r="H166" i="289"/>
  <c r="E166" i="289" s="1"/>
  <c r="K167" i="289"/>
  <c r="D168" i="289"/>
  <c r="C167" i="289"/>
  <c r="T166" i="289"/>
  <c r="I166" i="289"/>
  <c r="F166" i="289" s="1"/>
  <c r="L167" i="289"/>
  <c r="D167" i="286"/>
  <c r="T166" i="286"/>
  <c r="N166" i="286"/>
  <c r="H165" i="286"/>
  <c r="E165" i="286" s="1"/>
  <c r="C167" i="286"/>
  <c r="M168" i="286"/>
  <c r="L168" i="286"/>
  <c r="O166" i="283"/>
  <c r="I165" i="283"/>
  <c r="F165" i="283" s="1"/>
  <c r="M168" i="283"/>
  <c r="H166" i="283"/>
  <c r="E166" i="283" s="1"/>
  <c r="P166" i="283"/>
  <c r="J165" i="283"/>
  <c r="G165" i="283" s="1"/>
  <c r="D169" i="283"/>
  <c r="L170" i="283"/>
  <c r="C167" i="283"/>
  <c r="T166" i="283"/>
  <c r="M168" i="280"/>
  <c r="P166" i="280"/>
  <c r="J165" i="280"/>
  <c r="G165" i="280" s="1"/>
  <c r="T167" i="280"/>
  <c r="D168" i="280"/>
  <c r="K168" i="280"/>
  <c r="C169" i="280"/>
  <c r="L168" i="280"/>
  <c r="F166" i="277"/>
  <c r="C167" i="277"/>
  <c r="G167" i="277" s="1"/>
  <c r="E166" i="277"/>
  <c r="L168" i="277"/>
  <c r="I167" i="277"/>
  <c r="H167" i="277"/>
  <c r="K168" i="277"/>
  <c r="G166" i="277"/>
  <c r="D168" i="277"/>
  <c r="J168" i="277"/>
  <c r="M169" i="277"/>
  <c r="N94" i="274"/>
  <c r="H93" i="274"/>
  <c r="E93" i="274" s="1"/>
  <c r="D95" i="274"/>
  <c r="T94" i="274"/>
  <c r="M97" i="274"/>
  <c r="C95" i="274"/>
  <c r="L102" i="274"/>
  <c r="K96" i="274"/>
  <c r="N166" i="271"/>
  <c r="H165" i="271"/>
  <c r="E165" i="271" s="1"/>
  <c r="C170" i="271"/>
  <c r="K170" i="271"/>
  <c r="L170" i="271"/>
  <c r="M167" i="271"/>
  <c r="J166" i="271"/>
  <c r="G166" i="271" s="1"/>
  <c r="O166" i="271"/>
  <c r="I165" i="271"/>
  <c r="F165" i="271" s="1"/>
  <c r="D167" i="271"/>
  <c r="T166" i="271"/>
  <c r="C95" i="268"/>
  <c r="T94" i="268"/>
  <c r="P94" i="268"/>
  <c r="J93" i="268"/>
  <c r="G93" i="268" s="1"/>
  <c r="M98" i="268"/>
  <c r="D98" i="268"/>
  <c r="L97" i="268"/>
  <c r="O94" i="268"/>
  <c r="I93" i="268"/>
  <c r="F93" i="268" s="1"/>
  <c r="L168" i="265"/>
  <c r="M170" i="265"/>
  <c r="C170" i="265"/>
  <c r="I165" i="265"/>
  <c r="F165" i="265" s="1"/>
  <c r="K168" i="265"/>
  <c r="H165" i="265"/>
  <c r="E165" i="265" s="1"/>
  <c r="D170" i="265"/>
  <c r="T169" i="265"/>
  <c r="J165" i="265"/>
  <c r="G165" i="265" s="1"/>
  <c r="K131" i="262"/>
  <c r="M131" i="262"/>
  <c r="N128" i="262"/>
  <c r="H127" i="262"/>
  <c r="E127" i="262" s="1"/>
  <c r="P129" i="262"/>
  <c r="J128" i="262"/>
  <c r="G128" i="262" s="1"/>
  <c r="L132" i="262"/>
  <c r="C129" i="262"/>
  <c r="T129" i="262" s="1"/>
  <c r="D130" i="262"/>
  <c r="N128" i="259"/>
  <c r="H127" i="259"/>
  <c r="E127" i="259" s="1"/>
  <c r="I128" i="259"/>
  <c r="F128" i="259" s="1"/>
  <c r="D130" i="259"/>
  <c r="N106" i="268" l="1"/>
  <c r="V166" i="268"/>
  <c r="W151" i="262"/>
  <c r="U135" i="259"/>
  <c r="S179" i="319"/>
  <c r="W179" i="319" s="1"/>
  <c r="U169" i="310"/>
  <c r="N168" i="310"/>
  <c r="H167" i="310"/>
  <c r="E167" i="310" s="1"/>
  <c r="V170" i="310"/>
  <c r="W170" i="310"/>
  <c r="U182" i="307"/>
  <c r="W183" i="307"/>
  <c r="N170" i="283"/>
  <c r="N171" i="283" s="1"/>
  <c r="W174" i="280"/>
  <c r="B169" i="268"/>
  <c r="O255" i="265"/>
  <c r="O256" i="265" s="1"/>
  <c r="V363" i="262"/>
  <c r="V140" i="259"/>
  <c r="W140" i="259"/>
  <c r="O139" i="259"/>
  <c r="O140" i="259" s="1"/>
  <c r="M197" i="319"/>
  <c r="R338" i="289"/>
  <c r="Q196" i="304"/>
  <c r="U196" i="304" s="1"/>
  <c r="N187" i="313"/>
  <c r="C224" i="307"/>
  <c r="P192" i="313"/>
  <c r="C218" i="313"/>
  <c r="K169" i="319"/>
  <c r="H168" i="319"/>
  <c r="E168" i="319" s="1"/>
  <c r="D173" i="319"/>
  <c r="T172" i="319"/>
  <c r="P168" i="319"/>
  <c r="J167" i="319"/>
  <c r="G167" i="319" s="1"/>
  <c r="L176" i="319"/>
  <c r="O169" i="319"/>
  <c r="I168" i="319"/>
  <c r="F168" i="319" s="1"/>
  <c r="C174" i="316"/>
  <c r="D178" i="316"/>
  <c r="D179" i="316" s="1"/>
  <c r="L174" i="316"/>
  <c r="M169" i="316"/>
  <c r="J168" i="316"/>
  <c r="G168" i="316" s="1"/>
  <c r="O169" i="316"/>
  <c r="I168" i="316"/>
  <c r="F168" i="316" s="1"/>
  <c r="K173" i="316"/>
  <c r="N169" i="316"/>
  <c r="H168" i="316"/>
  <c r="E168" i="316" s="1"/>
  <c r="T168" i="316"/>
  <c r="K169" i="313"/>
  <c r="H168" i="313"/>
  <c r="E168" i="313" s="1"/>
  <c r="M169" i="313"/>
  <c r="J168" i="313"/>
  <c r="G168" i="313" s="1"/>
  <c r="I168" i="313"/>
  <c r="F168" i="313" s="1"/>
  <c r="L169" i="313"/>
  <c r="D173" i="313"/>
  <c r="T172" i="313"/>
  <c r="D174" i="310"/>
  <c r="L177" i="310"/>
  <c r="T167" i="310"/>
  <c r="J168" i="310"/>
  <c r="G168" i="310" s="1"/>
  <c r="M169" i="310"/>
  <c r="K170" i="310"/>
  <c r="O169" i="310"/>
  <c r="I168" i="310"/>
  <c r="F168" i="310" s="1"/>
  <c r="J169" i="307"/>
  <c r="G169" i="307" s="1"/>
  <c r="M170" i="307"/>
  <c r="K175" i="307"/>
  <c r="L174" i="307"/>
  <c r="N169" i="307"/>
  <c r="H168" i="307"/>
  <c r="E168" i="307" s="1"/>
  <c r="D173" i="307"/>
  <c r="T172" i="307"/>
  <c r="O169" i="307"/>
  <c r="I168" i="307"/>
  <c r="F168" i="307" s="1"/>
  <c r="K173" i="304"/>
  <c r="M173" i="304"/>
  <c r="N168" i="304"/>
  <c r="H167" i="304"/>
  <c r="E167" i="304" s="1"/>
  <c r="P168" i="304"/>
  <c r="J167" i="304"/>
  <c r="G167" i="304" s="1"/>
  <c r="O168" i="304"/>
  <c r="I167" i="304"/>
  <c r="F167" i="304" s="1"/>
  <c r="L174" i="304"/>
  <c r="D175" i="304"/>
  <c r="T174" i="304"/>
  <c r="N173" i="301"/>
  <c r="W173" i="301"/>
  <c r="U186" i="298"/>
  <c r="N183" i="292"/>
  <c r="U183" i="292"/>
  <c r="V176" i="289"/>
  <c r="P210" i="289"/>
  <c r="U173" i="301"/>
  <c r="V172" i="301"/>
  <c r="U177" i="289"/>
  <c r="O176" i="289"/>
  <c r="N167" i="280"/>
  <c r="H166" i="280"/>
  <c r="E166" i="280" s="1"/>
  <c r="P179" i="271"/>
  <c r="P95" i="274"/>
  <c r="J94" i="274"/>
  <c r="G94" i="274" s="1"/>
  <c r="R177" i="289"/>
  <c r="W184" i="292"/>
  <c r="P129" i="259"/>
  <c r="J128" i="259"/>
  <c r="G128" i="259" s="1"/>
  <c r="O129" i="262"/>
  <c r="I128" i="262"/>
  <c r="F128" i="262" s="1"/>
  <c r="O187" i="292"/>
  <c r="P184" i="292"/>
  <c r="Q174" i="301"/>
  <c r="P167" i="286"/>
  <c r="J166" i="286"/>
  <c r="G166" i="286" s="1"/>
  <c r="P167" i="301"/>
  <c r="J166" i="301"/>
  <c r="G166" i="301" s="1"/>
  <c r="S211" i="289"/>
  <c r="S185" i="292"/>
  <c r="R188" i="292"/>
  <c r="V188" i="292" s="1"/>
  <c r="R173" i="301"/>
  <c r="S185" i="298"/>
  <c r="N170" i="277"/>
  <c r="Q184" i="292"/>
  <c r="N184" i="292" s="1"/>
  <c r="Q178" i="289"/>
  <c r="W210" i="289"/>
  <c r="R186" i="298"/>
  <c r="O170" i="277"/>
  <c r="Q187" i="298"/>
  <c r="W184" i="298"/>
  <c r="T128" i="259"/>
  <c r="P184" i="277"/>
  <c r="V185" i="298"/>
  <c r="S174" i="301"/>
  <c r="W174" i="301" s="1"/>
  <c r="O167" i="280"/>
  <c r="I166" i="280"/>
  <c r="F166" i="280" s="1"/>
  <c r="N167" i="298"/>
  <c r="H166" i="298"/>
  <c r="E166" i="298" s="1"/>
  <c r="O167" i="286"/>
  <c r="I166" i="286"/>
  <c r="F166" i="286" s="1"/>
  <c r="O95" i="274"/>
  <c r="I94" i="274"/>
  <c r="F94" i="274" s="1"/>
  <c r="H95" i="268"/>
  <c r="E95" i="268" s="1"/>
  <c r="K96" i="268"/>
  <c r="M169" i="301"/>
  <c r="H167" i="301"/>
  <c r="E167" i="301" s="1"/>
  <c r="K168" i="301"/>
  <c r="L169" i="301"/>
  <c r="C168" i="301"/>
  <c r="T167" i="301"/>
  <c r="D168" i="301"/>
  <c r="O167" i="301"/>
  <c r="I166" i="301"/>
  <c r="F166" i="301" s="1"/>
  <c r="P167" i="298"/>
  <c r="J166" i="298"/>
  <c r="G166" i="298" s="1"/>
  <c r="O167" i="298"/>
  <c r="I166" i="298"/>
  <c r="F166" i="298" s="1"/>
  <c r="K170" i="298"/>
  <c r="D171" i="298"/>
  <c r="M171" i="298"/>
  <c r="C168" i="298"/>
  <c r="T167" i="298"/>
  <c r="L169" i="298"/>
  <c r="C169" i="292"/>
  <c r="D169" i="292"/>
  <c r="T168" i="292"/>
  <c r="K168" i="292"/>
  <c r="H167" i="292"/>
  <c r="E167" i="292" s="1"/>
  <c r="J167" i="292"/>
  <c r="G167" i="292" s="1"/>
  <c r="M168" i="292"/>
  <c r="L168" i="292"/>
  <c r="I167" i="292"/>
  <c r="F167" i="292" s="1"/>
  <c r="C168" i="289"/>
  <c r="T168" i="289" s="1"/>
  <c r="D169" i="289"/>
  <c r="T167" i="289"/>
  <c r="H167" i="289"/>
  <c r="E167" i="289" s="1"/>
  <c r="K168" i="289"/>
  <c r="J167" i="289"/>
  <c r="G167" i="289" s="1"/>
  <c r="M168" i="289"/>
  <c r="I167" i="289"/>
  <c r="F167" i="289" s="1"/>
  <c r="L168" i="289"/>
  <c r="K169" i="286"/>
  <c r="M169" i="286"/>
  <c r="C168" i="286"/>
  <c r="N167" i="286"/>
  <c r="H166" i="286"/>
  <c r="E166" i="286" s="1"/>
  <c r="L169" i="286"/>
  <c r="D168" i="286"/>
  <c r="T167" i="286"/>
  <c r="D170" i="283"/>
  <c r="P167" i="283"/>
  <c r="J166" i="283"/>
  <c r="G166" i="283" s="1"/>
  <c r="H167" i="283"/>
  <c r="E167" i="283" s="1"/>
  <c r="C168" i="283"/>
  <c r="T167" i="283"/>
  <c r="M169" i="283"/>
  <c r="L171" i="283"/>
  <c r="O167" i="283"/>
  <c r="I166" i="283"/>
  <c r="F166" i="283" s="1"/>
  <c r="C170" i="280"/>
  <c r="K169" i="280"/>
  <c r="D169" i="280"/>
  <c r="T168" i="280"/>
  <c r="L169" i="280"/>
  <c r="P167" i="280"/>
  <c r="J166" i="280"/>
  <c r="G166" i="280" s="1"/>
  <c r="M169" i="280"/>
  <c r="T167" i="277"/>
  <c r="D169" i="277"/>
  <c r="K169" i="277"/>
  <c r="H168" i="277"/>
  <c r="I168" i="277"/>
  <c r="L169" i="277"/>
  <c r="C168" i="277"/>
  <c r="T168" i="277" s="1"/>
  <c r="F167" i="277"/>
  <c r="E167" i="277"/>
  <c r="M170" i="277"/>
  <c r="J169" i="277"/>
  <c r="C96" i="274"/>
  <c r="L103" i="274"/>
  <c r="M98" i="274"/>
  <c r="D96" i="274"/>
  <c r="T95" i="274"/>
  <c r="K97" i="274"/>
  <c r="N95" i="274"/>
  <c r="H94" i="274"/>
  <c r="E94" i="274" s="1"/>
  <c r="O167" i="271"/>
  <c r="I166" i="271"/>
  <c r="F166" i="271" s="1"/>
  <c r="L171" i="271"/>
  <c r="K171" i="271"/>
  <c r="T167" i="271"/>
  <c r="D168" i="271"/>
  <c r="C171" i="271"/>
  <c r="J167" i="271"/>
  <c r="G167" i="271" s="1"/>
  <c r="M168" i="271"/>
  <c r="N167" i="271"/>
  <c r="H166" i="271"/>
  <c r="E166" i="271" s="1"/>
  <c r="D99" i="268"/>
  <c r="P95" i="268"/>
  <c r="J94" i="268"/>
  <c r="G94" i="268" s="1"/>
  <c r="M99" i="268"/>
  <c r="O95" i="268"/>
  <c r="I94" i="268"/>
  <c r="F94" i="268" s="1"/>
  <c r="L98" i="268"/>
  <c r="C96" i="268"/>
  <c r="T95" i="268"/>
  <c r="H166" i="265"/>
  <c r="E166" i="265" s="1"/>
  <c r="K169" i="265"/>
  <c r="I166" i="265"/>
  <c r="F166" i="265" s="1"/>
  <c r="C171" i="265"/>
  <c r="M171" i="265"/>
  <c r="D171" i="265"/>
  <c r="T170" i="265"/>
  <c r="J166" i="265"/>
  <c r="G166" i="265" s="1"/>
  <c r="L169" i="265"/>
  <c r="P130" i="262"/>
  <c r="J129" i="262"/>
  <c r="G129" i="262" s="1"/>
  <c r="L133" i="262"/>
  <c r="N129" i="262"/>
  <c r="H128" i="262"/>
  <c r="E128" i="262" s="1"/>
  <c r="M132" i="262"/>
  <c r="D131" i="262"/>
  <c r="C130" i="262"/>
  <c r="K132" i="262"/>
  <c r="D131" i="259"/>
  <c r="I129" i="259"/>
  <c r="F129" i="259" s="1"/>
  <c r="N129" i="259"/>
  <c r="H128" i="259"/>
  <c r="E128" i="259" s="1"/>
  <c r="W175" i="280" l="1"/>
  <c r="V167" i="268"/>
  <c r="N107" i="268"/>
  <c r="W152" i="262"/>
  <c r="S180" i="319"/>
  <c r="W180" i="319" s="1"/>
  <c r="W171" i="310"/>
  <c r="N169" i="310"/>
  <c r="H168" i="310"/>
  <c r="E168" i="310" s="1"/>
  <c r="V171" i="310"/>
  <c r="U170" i="310"/>
  <c r="P170" i="310"/>
  <c r="P171" i="310" s="1"/>
  <c r="W184" i="307"/>
  <c r="U183" i="307"/>
  <c r="P183" i="307"/>
  <c r="P184" i="307" s="1"/>
  <c r="B170" i="268"/>
  <c r="N191" i="265"/>
  <c r="N192" i="265" s="1"/>
  <c r="V364" i="262"/>
  <c r="U136" i="259"/>
  <c r="W141" i="259"/>
  <c r="V141" i="259"/>
  <c r="R339" i="289"/>
  <c r="M198" i="319"/>
  <c r="C225" i="307"/>
  <c r="C219" i="313"/>
  <c r="N188" i="313"/>
  <c r="N189" i="313" s="1"/>
  <c r="Q197" i="304"/>
  <c r="D180" i="316"/>
  <c r="P169" i="319"/>
  <c r="J168" i="319"/>
  <c r="G168" i="319" s="1"/>
  <c r="D174" i="319"/>
  <c r="T173" i="319"/>
  <c r="O170" i="319"/>
  <c r="I169" i="319"/>
  <c r="F169" i="319" s="1"/>
  <c r="L177" i="319"/>
  <c r="K170" i="319"/>
  <c r="H169" i="319"/>
  <c r="E169" i="319" s="1"/>
  <c r="K174" i="316"/>
  <c r="M170" i="316"/>
  <c r="J169" i="316"/>
  <c r="G169" i="316" s="1"/>
  <c r="T169" i="316"/>
  <c r="O170" i="316"/>
  <c r="I169" i="316"/>
  <c r="F169" i="316" s="1"/>
  <c r="L175" i="316"/>
  <c r="N170" i="316"/>
  <c r="H169" i="316"/>
  <c r="E169" i="316" s="1"/>
  <c r="C175" i="316"/>
  <c r="J169" i="313"/>
  <c r="G169" i="313" s="1"/>
  <c r="M170" i="313"/>
  <c r="K170" i="313"/>
  <c r="H169" i="313"/>
  <c r="E169" i="313" s="1"/>
  <c r="D174" i="313"/>
  <c r="T173" i="313"/>
  <c r="L170" i="313"/>
  <c r="I169" i="313"/>
  <c r="F169" i="313" s="1"/>
  <c r="L178" i="310"/>
  <c r="L179" i="310" s="1"/>
  <c r="K171" i="310"/>
  <c r="J169" i="310"/>
  <c r="G169" i="310" s="1"/>
  <c r="M170" i="310"/>
  <c r="D175" i="310"/>
  <c r="T168" i="310"/>
  <c r="O170" i="310"/>
  <c r="I169" i="310"/>
  <c r="F169" i="310" s="1"/>
  <c r="O170" i="307"/>
  <c r="I169" i="307"/>
  <c r="F169" i="307" s="1"/>
  <c r="D174" i="307"/>
  <c r="T173" i="307"/>
  <c r="N170" i="307"/>
  <c r="H169" i="307"/>
  <c r="E169" i="307" s="1"/>
  <c r="L175" i="307"/>
  <c r="K176" i="307"/>
  <c r="J170" i="307"/>
  <c r="G170" i="307" s="1"/>
  <c r="M171" i="307"/>
  <c r="N169" i="304"/>
  <c r="H168" i="304"/>
  <c r="E168" i="304" s="1"/>
  <c r="O169" i="304"/>
  <c r="I168" i="304"/>
  <c r="F168" i="304" s="1"/>
  <c r="D176" i="304"/>
  <c r="T175" i="304"/>
  <c r="M174" i="304"/>
  <c r="L175" i="304"/>
  <c r="P169" i="304"/>
  <c r="J168" i="304"/>
  <c r="G168" i="304" s="1"/>
  <c r="K174" i="304"/>
  <c r="U187" i="298"/>
  <c r="V173" i="301"/>
  <c r="T130" i="262"/>
  <c r="U174" i="301"/>
  <c r="V186" i="298"/>
  <c r="N168" i="280"/>
  <c r="H167" i="280"/>
  <c r="E167" i="280" s="1"/>
  <c r="P180" i="271"/>
  <c r="N168" i="298"/>
  <c r="H167" i="298"/>
  <c r="E167" i="298" s="1"/>
  <c r="O168" i="280"/>
  <c r="I167" i="280"/>
  <c r="F167" i="280" s="1"/>
  <c r="R187" i="298"/>
  <c r="Q185" i="292"/>
  <c r="N185" i="292" s="1"/>
  <c r="S212" i="289"/>
  <c r="R178" i="289"/>
  <c r="S186" i="292"/>
  <c r="Q188" i="298"/>
  <c r="W211" i="289"/>
  <c r="P168" i="286"/>
  <c r="J167" i="286"/>
  <c r="G167" i="286" s="1"/>
  <c r="N171" i="277"/>
  <c r="V177" i="289"/>
  <c r="S175" i="301"/>
  <c r="W175" i="301" s="1"/>
  <c r="Q175" i="301"/>
  <c r="O177" i="289"/>
  <c r="T129" i="259"/>
  <c r="Q179" i="289"/>
  <c r="S186" i="298"/>
  <c r="P168" i="301"/>
  <c r="J167" i="301"/>
  <c r="G167" i="301" s="1"/>
  <c r="O130" i="262"/>
  <c r="I129" i="262"/>
  <c r="F129" i="262" s="1"/>
  <c r="P211" i="289"/>
  <c r="N178" i="289"/>
  <c r="R189" i="292"/>
  <c r="P185" i="292"/>
  <c r="U184" i="292"/>
  <c r="P96" i="274"/>
  <c r="J95" i="274"/>
  <c r="G95" i="274" s="1"/>
  <c r="W185" i="298"/>
  <c r="U178" i="289"/>
  <c r="P185" i="277"/>
  <c r="N174" i="301"/>
  <c r="R174" i="301"/>
  <c r="O188" i="292"/>
  <c r="P130" i="259"/>
  <c r="J129" i="259"/>
  <c r="G129" i="259" s="1"/>
  <c r="W185" i="292"/>
  <c r="W186" i="292" s="1"/>
  <c r="O96" i="274"/>
  <c r="I95" i="274"/>
  <c r="F95" i="274" s="1"/>
  <c r="O168" i="286"/>
  <c r="I167" i="286"/>
  <c r="F167" i="286" s="1"/>
  <c r="K97" i="268"/>
  <c r="H96" i="268"/>
  <c r="E96" i="268" s="1"/>
  <c r="D169" i="301"/>
  <c r="T168" i="301"/>
  <c r="C169" i="301"/>
  <c r="L170" i="301"/>
  <c r="K169" i="301"/>
  <c r="H168" i="301"/>
  <c r="E168" i="301" s="1"/>
  <c r="O168" i="301"/>
  <c r="I167" i="301"/>
  <c r="F167" i="301" s="1"/>
  <c r="M170" i="301"/>
  <c r="M172" i="298"/>
  <c r="D172" i="298"/>
  <c r="K171" i="298"/>
  <c r="O168" i="298"/>
  <c r="I167" i="298"/>
  <c r="F167" i="298" s="1"/>
  <c r="L170" i="298"/>
  <c r="C169" i="298"/>
  <c r="T168" i="298"/>
  <c r="P168" i="298"/>
  <c r="J167" i="298"/>
  <c r="G167" i="298" s="1"/>
  <c r="I168" i="292"/>
  <c r="F168" i="292" s="1"/>
  <c r="L169" i="292"/>
  <c r="H168" i="292"/>
  <c r="E168" i="292" s="1"/>
  <c r="K169" i="292"/>
  <c r="J168" i="292"/>
  <c r="G168" i="292" s="1"/>
  <c r="M169" i="292"/>
  <c r="T169" i="292"/>
  <c r="D170" i="292"/>
  <c r="C170" i="292"/>
  <c r="H168" i="289"/>
  <c r="E168" i="289" s="1"/>
  <c r="K169" i="289"/>
  <c r="M169" i="289"/>
  <c r="J168" i="289"/>
  <c r="G168" i="289" s="1"/>
  <c r="D170" i="289"/>
  <c r="C169" i="289"/>
  <c r="L169" i="289"/>
  <c r="I168" i="289"/>
  <c r="F168" i="289" s="1"/>
  <c r="L170" i="286"/>
  <c r="N168" i="286"/>
  <c r="H167" i="286"/>
  <c r="E167" i="286" s="1"/>
  <c r="C169" i="286"/>
  <c r="M170" i="286"/>
  <c r="D169" i="286"/>
  <c r="T168" i="286"/>
  <c r="K170" i="286"/>
  <c r="C169" i="283"/>
  <c r="T168" i="283"/>
  <c r="K169" i="283"/>
  <c r="H168" i="283"/>
  <c r="E168" i="283" s="1"/>
  <c r="O168" i="283"/>
  <c r="I167" i="283"/>
  <c r="F167" i="283" s="1"/>
  <c r="P168" i="283"/>
  <c r="J167" i="283"/>
  <c r="G167" i="283" s="1"/>
  <c r="L172" i="283"/>
  <c r="D171" i="283"/>
  <c r="M170" i="283"/>
  <c r="P168" i="280"/>
  <c r="J167" i="280"/>
  <c r="G167" i="280" s="1"/>
  <c r="L170" i="280"/>
  <c r="T169" i="280"/>
  <c r="D170" i="280"/>
  <c r="K170" i="280"/>
  <c r="M170" i="280"/>
  <c r="C171" i="280"/>
  <c r="J170" i="277"/>
  <c r="M171" i="277"/>
  <c r="I169" i="277"/>
  <c r="L170" i="277"/>
  <c r="K170" i="277"/>
  <c r="H169" i="277"/>
  <c r="D170" i="277"/>
  <c r="C169" i="277"/>
  <c r="T169" i="277" s="1"/>
  <c r="F168" i="277"/>
  <c r="E168" i="277"/>
  <c r="G168" i="277"/>
  <c r="M99" i="274"/>
  <c r="L104" i="274"/>
  <c r="K98" i="274"/>
  <c r="D97" i="274"/>
  <c r="T96" i="274"/>
  <c r="C97" i="274"/>
  <c r="N96" i="274"/>
  <c r="H95" i="274"/>
  <c r="E95" i="274" s="1"/>
  <c r="T168" i="271"/>
  <c r="D169" i="271"/>
  <c r="N168" i="271"/>
  <c r="H167" i="271"/>
  <c r="E167" i="271" s="1"/>
  <c r="K172" i="271"/>
  <c r="J168" i="271"/>
  <c r="G168" i="271" s="1"/>
  <c r="M169" i="271"/>
  <c r="L172" i="271"/>
  <c r="C172" i="271"/>
  <c r="O168" i="271"/>
  <c r="I167" i="271"/>
  <c r="F167" i="271" s="1"/>
  <c r="L99" i="268"/>
  <c r="O96" i="268"/>
  <c r="I95" i="268"/>
  <c r="F95" i="268" s="1"/>
  <c r="M100" i="268"/>
  <c r="P96" i="268"/>
  <c r="J95" i="268"/>
  <c r="G95" i="268" s="1"/>
  <c r="D100" i="268"/>
  <c r="C97" i="268"/>
  <c r="T96" i="268"/>
  <c r="T171" i="265"/>
  <c r="D172" i="265"/>
  <c r="M172" i="265"/>
  <c r="C172" i="265"/>
  <c r="L170" i="265"/>
  <c r="K170" i="265"/>
  <c r="J167" i="265"/>
  <c r="G167" i="265" s="1"/>
  <c r="I167" i="265"/>
  <c r="F167" i="265" s="1"/>
  <c r="H167" i="265"/>
  <c r="E167" i="265" s="1"/>
  <c r="D132" i="262"/>
  <c r="M133" i="262"/>
  <c r="C131" i="262"/>
  <c r="N130" i="262"/>
  <c r="H129" i="262"/>
  <c r="E129" i="262" s="1"/>
  <c r="K133" i="262"/>
  <c r="L134" i="262"/>
  <c r="P131" i="262"/>
  <c r="J130" i="262"/>
  <c r="G130" i="262" s="1"/>
  <c r="D132" i="259"/>
  <c r="I130" i="259"/>
  <c r="F130" i="259" s="1"/>
  <c r="N130" i="259"/>
  <c r="H129" i="259"/>
  <c r="E129" i="259" s="1"/>
  <c r="W176" i="280" l="1"/>
  <c r="N108" i="268"/>
  <c r="V168" i="268"/>
  <c r="W153" i="262"/>
  <c r="S181" i="319"/>
  <c r="W181" i="319" s="1"/>
  <c r="N170" i="310"/>
  <c r="H169" i="310"/>
  <c r="E169" i="310" s="1"/>
  <c r="W172" i="310"/>
  <c r="U171" i="310"/>
  <c r="V172" i="310"/>
  <c r="U184" i="307"/>
  <c r="W185" i="307"/>
  <c r="N172" i="283"/>
  <c r="N173" i="283" s="1"/>
  <c r="B171" i="268"/>
  <c r="O257" i="265"/>
  <c r="O258" i="265" s="1"/>
  <c r="V365" i="262"/>
  <c r="V142" i="259"/>
  <c r="O141" i="259"/>
  <c r="W142" i="259"/>
  <c r="U137" i="259"/>
  <c r="L180" i="310"/>
  <c r="Q198" i="304"/>
  <c r="C226" i="307"/>
  <c r="D181" i="316"/>
  <c r="P193" i="313"/>
  <c r="C220" i="313"/>
  <c r="R340" i="289"/>
  <c r="U197" i="304"/>
  <c r="M199" i="319"/>
  <c r="K171" i="319"/>
  <c r="H170" i="319"/>
  <c r="E170" i="319" s="1"/>
  <c r="L178" i="319"/>
  <c r="L179" i="319" s="1"/>
  <c r="O171" i="319"/>
  <c r="I170" i="319"/>
  <c r="F170" i="319" s="1"/>
  <c r="D175" i="319"/>
  <c r="T174" i="319"/>
  <c r="P170" i="319"/>
  <c r="J169" i="319"/>
  <c r="G169" i="319" s="1"/>
  <c r="T170" i="316"/>
  <c r="N171" i="316"/>
  <c r="H170" i="316"/>
  <c r="E170" i="316" s="1"/>
  <c r="L176" i="316"/>
  <c r="M171" i="316"/>
  <c r="J170" i="316"/>
  <c r="G170" i="316" s="1"/>
  <c r="C176" i="316"/>
  <c r="K175" i="316"/>
  <c r="O171" i="316"/>
  <c r="I170" i="316"/>
  <c r="F170" i="316" s="1"/>
  <c r="L171" i="313"/>
  <c r="I170" i="313"/>
  <c r="F170" i="313" s="1"/>
  <c r="D175" i="313"/>
  <c r="T174" i="313"/>
  <c r="K171" i="313"/>
  <c r="H170" i="313"/>
  <c r="E170" i="313" s="1"/>
  <c r="M171" i="313"/>
  <c r="J170" i="313"/>
  <c r="G170" i="313" s="1"/>
  <c r="M171" i="310"/>
  <c r="J170" i="310"/>
  <c r="G170" i="310" s="1"/>
  <c r="K172" i="310"/>
  <c r="T169" i="310"/>
  <c r="O171" i="310"/>
  <c r="I170" i="310"/>
  <c r="F170" i="310" s="1"/>
  <c r="D176" i="310"/>
  <c r="M172" i="307"/>
  <c r="J171" i="307"/>
  <c r="G171" i="307" s="1"/>
  <c r="N171" i="307"/>
  <c r="H170" i="307"/>
  <c r="E170" i="307" s="1"/>
  <c r="D175" i="307"/>
  <c r="T174" i="307"/>
  <c r="K177" i="307"/>
  <c r="L176" i="307"/>
  <c r="O171" i="307"/>
  <c r="I170" i="307"/>
  <c r="F170" i="307" s="1"/>
  <c r="P170" i="304"/>
  <c r="J169" i="304"/>
  <c r="G169" i="304" s="1"/>
  <c r="L176" i="304"/>
  <c r="D177" i="304"/>
  <c r="T176" i="304"/>
  <c r="K175" i="304"/>
  <c r="O170" i="304"/>
  <c r="I169" i="304"/>
  <c r="F169" i="304" s="1"/>
  <c r="N170" i="304"/>
  <c r="H169" i="304"/>
  <c r="E169" i="304" s="1"/>
  <c r="M175" i="304"/>
  <c r="U188" i="298"/>
  <c r="V174" i="301"/>
  <c r="P181" i="271"/>
  <c r="V187" i="298"/>
  <c r="U185" i="292"/>
  <c r="O189" i="292"/>
  <c r="P212" i="289"/>
  <c r="W212" i="289"/>
  <c r="P186" i="277"/>
  <c r="N175" i="301"/>
  <c r="U175" i="301"/>
  <c r="W186" i="298"/>
  <c r="U179" i="289"/>
  <c r="O178" i="289"/>
  <c r="N169" i="280"/>
  <c r="H168" i="280"/>
  <c r="E168" i="280" s="1"/>
  <c r="O169" i="280"/>
  <c r="I168" i="280"/>
  <c r="F168" i="280" s="1"/>
  <c r="P97" i="274"/>
  <c r="J96" i="274"/>
  <c r="G96" i="274" s="1"/>
  <c r="R190" i="292"/>
  <c r="P169" i="286"/>
  <c r="J168" i="286"/>
  <c r="G168" i="286" s="1"/>
  <c r="N169" i="298"/>
  <c r="H168" i="298"/>
  <c r="E168" i="298" s="1"/>
  <c r="P186" i="292"/>
  <c r="P169" i="301"/>
  <c r="J168" i="301"/>
  <c r="G168" i="301" s="1"/>
  <c r="N172" i="277"/>
  <c r="Q186" i="292"/>
  <c r="U186" i="292" s="1"/>
  <c r="N179" i="289"/>
  <c r="T130" i="259"/>
  <c r="V178" i="289"/>
  <c r="O171" i="277"/>
  <c r="S213" i="289"/>
  <c r="P213" i="289" s="1"/>
  <c r="R188" i="298"/>
  <c r="S187" i="298"/>
  <c r="Q189" i="298"/>
  <c r="P131" i="259"/>
  <c r="J130" i="259"/>
  <c r="G130" i="259" s="1"/>
  <c r="R175" i="301"/>
  <c r="O131" i="262"/>
  <c r="I130" i="262"/>
  <c r="F130" i="262" s="1"/>
  <c r="V189" i="292"/>
  <c r="Q180" i="289"/>
  <c r="Q176" i="301"/>
  <c r="S176" i="301"/>
  <c r="W176" i="301" s="1"/>
  <c r="S187" i="292"/>
  <c r="W187" i="292" s="1"/>
  <c r="R179" i="289"/>
  <c r="O169" i="286"/>
  <c r="I168" i="286"/>
  <c r="F168" i="286" s="1"/>
  <c r="H97" i="268"/>
  <c r="E97" i="268" s="1"/>
  <c r="K98" i="268"/>
  <c r="O97" i="274"/>
  <c r="I96" i="274"/>
  <c r="F96" i="274" s="1"/>
  <c r="O169" i="301"/>
  <c r="I168" i="301"/>
  <c r="F168" i="301" s="1"/>
  <c r="K170" i="301"/>
  <c r="H169" i="301"/>
  <c r="E169" i="301" s="1"/>
  <c r="L171" i="301"/>
  <c r="C170" i="301"/>
  <c r="M171" i="301"/>
  <c r="D170" i="301"/>
  <c r="T169" i="301"/>
  <c r="L171" i="298"/>
  <c r="O169" i="298"/>
  <c r="I168" i="298"/>
  <c r="F168" i="298" s="1"/>
  <c r="K172" i="298"/>
  <c r="C170" i="298"/>
  <c r="T169" i="298"/>
  <c r="P169" i="298"/>
  <c r="J168" i="298"/>
  <c r="G168" i="298" s="1"/>
  <c r="D173" i="298"/>
  <c r="M173" i="298"/>
  <c r="T170" i="292"/>
  <c r="D171" i="292"/>
  <c r="C171" i="292"/>
  <c r="J169" i="292"/>
  <c r="G169" i="292" s="1"/>
  <c r="M170" i="292"/>
  <c r="H169" i="292"/>
  <c r="E169" i="292" s="1"/>
  <c r="K170" i="292"/>
  <c r="I169" i="292"/>
  <c r="F169" i="292" s="1"/>
  <c r="L170" i="292"/>
  <c r="L170" i="289"/>
  <c r="I169" i="289"/>
  <c r="F169" i="289" s="1"/>
  <c r="C170" i="289"/>
  <c r="T170" i="289" s="1"/>
  <c r="D171" i="289"/>
  <c r="T169" i="289"/>
  <c r="J169" i="289"/>
  <c r="G169" i="289" s="1"/>
  <c r="M170" i="289"/>
  <c r="K170" i="289"/>
  <c r="H169" i="289"/>
  <c r="E169" i="289" s="1"/>
  <c r="T169" i="286"/>
  <c r="D170" i="286"/>
  <c r="M171" i="286"/>
  <c r="C170" i="286"/>
  <c r="N169" i="286"/>
  <c r="H168" i="286"/>
  <c r="E168" i="286" s="1"/>
  <c r="K171" i="286"/>
  <c r="L171" i="286"/>
  <c r="L173" i="283"/>
  <c r="P169" i="283"/>
  <c r="J168" i="283"/>
  <c r="G168" i="283" s="1"/>
  <c r="O169" i="283"/>
  <c r="I168" i="283"/>
  <c r="F168" i="283" s="1"/>
  <c r="H169" i="283"/>
  <c r="E169" i="283" s="1"/>
  <c r="K170" i="283"/>
  <c r="M171" i="283"/>
  <c r="D172" i="283"/>
  <c r="C170" i="283"/>
  <c r="T169" i="283"/>
  <c r="M171" i="280"/>
  <c r="K171" i="280"/>
  <c r="D171" i="280"/>
  <c r="T170" i="280"/>
  <c r="C172" i="280"/>
  <c r="L171" i="280"/>
  <c r="P169" i="280"/>
  <c r="J168" i="280"/>
  <c r="G168" i="280" s="1"/>
  <c r="C170" i="277"/>
  <c r="G170" i="277" s="1"/>
  <c r="F169" i="277"/>
  <c r="E169" i="277"/>
  <c r="G169" i="277"/>
  <c r="H170" i="277"/>
  <c r="K171" i="277"/>
  <c r="D171" i="277"/>
  <c r="J171" i="277"/>
  <c r="M172" i="277"/>
  <c r="I170" i="277"/>
  <c r="L171" i="277"/>
  <c r="C98" i="274"/>
  <c r="T97" i="274"/>
  <c r="D98" i="274"/>
  <c r="L105" i="274"/>
  <c r="K99" i="274"/>
  <c r="N97" i="274"/>
  <c r="H96" i="274"/>
  <c r="E96" i="274" s="1"/>
  <c r="M100" i="274"/>
  <c r="J169" i="271"/>
  <c r="G169" i="271" s="1"/>
  <c r="M170" i="271"/>
  <c r="K173" i="271"/>
  <c r="N169" i="271"/>
  <c r="H168" i="271"/>
  <c r="E168" i="271" s="1"/>
  <c r="O169" i="271"/>
  <c r="I168" i="271"/>
  <c r="F168" i="271" s="1"/>
  <c r="D170" i="271"/>
  <c r="T169" i="271"/>
  <c r="C173" i="271"/>
  <c r="L173" i="271"/>
  <c r="D101" i="268"/>
  <c r="M101" i="268"/>
  <c r="P97" i="268"/>
  <c r="J96" i="268"/>
  <c r="G96" i="268" s="1"/>
  <c r="O97" i="268"/>
  <c r="I96" i="268"/>
  <c r="F96" i="268" s="1"/>
  <c r="L100" i="268"/>
  <c r="C98" i="268"/>
  <c r="T97" i="268"/>
  <c r="K171" i="265"/>
  <c r="C173" i="265"/>
  <c r="H168" i="265"/>
  <c r="E168" i="265" s="1"/>
  <c r="M173" i="265"/>
  <c r="L171" i="265"/>
  <c r="T172" i="265"/>
  <c r="D173" i="265"/>
  <c r="I168" i="265"/>
  <c r="F168" i="265" s="1"/>
  <c r="J168" i="265"/>
  <c r="G168" i="265" s="1"/>
  <c r="C132" i="262"/>
  <c r="N131" i="262"/>
  <c r="H130" i="262"/>
  <c r="E130" i="262" s="1"/>
  <c r="M134" i="262"/>
  <c r="P132" i="262"/>
  <c r="J131" i="262"/>
  <c r="G131" i="262" s="1"/>
  <c r="D133" i="262"/>
  <c r="L135" i="262"/>
  <c r="K134" i="262"/>
  <c r="T131" i="262"/>
  <c r="I131" i="259"/>
  <c r="F131" i="259" s="1"/>
  <c r="D133" i="259"/>
  <c r="N131" i="259"/>
  <c r="H130" i="259"/>
  <c r="E130" i="259" s="1"/>
  <c r="U189" i="298" l="1"/>
  <c r="P172" i="310"/>
  <c r="V169" i="268"/>
  <c r="N109" i="268"/>
  <c r="W154" i="262"/>
  <c r="O142" i="259"/>
  <c r="S182" i="319"/>
  <c r="W182" i="319" s="1"/>
  <c r="V173" i="310"/>
  <c r="N171" i="310"/>
  <c r="H170" i="310"/>
  <c r="E170" i="310" s="1"/>
  <c r="U172" i="310"/>
  <c r="W173" i="310"/>
  <c r="W186" i="307"/>
  <c r="U185" i="307"/>
  <c r="P185" i="307"/>
  <c r="P186" i="307" s="1"/>
  <c r="U198" i="304"/>
  <c r="W177" i="280"/>
  <c r="B172" i="268"/>
  <c r="N193" i="265"/>
  <c r="N194" i="265" s="1"/>
  <c r="V366" i="262"/>
  <c r="W143" i="259"/>
  <c r="V143" i="259"/>
  <c r="U138" i="259"/>
  <c r="P182" i="271"/>
  <c r="R341" i="289"/>
  <c r="M200" i="319"/>
  <c r="N190" i="313"/>
  <c r="C221" i="313"/>
  <c r="D182" i="316"/>
  <c r="C227" i="307"/>
  <c r="L180" i="319"/>
  <c r="L182" i="310"/>
  <c r="P194" i="313"/>
  <c r="P195" i="313" s="1"/>
  <c r="Q199" i="304"/>
  <c r="O172" i="319"/>
  <c r="I171" i="319"/>
  <c r="F171" i="319" s="1"/>
  <c r="P171" i="319"/>
  <c r="J170" i="319"/>
  <c r="G170" i="319" s="1"/>
  <c r="D176" i="319"/>
  <c r="T175" i="319"/>
  <c r="H171" i="319"/>
  <c r="E171" i="319" s="1"/>
  <c r="K172" i="319"/>
  <c r="M172" i="316"/>
  <c r="J171" i="316"/>
  <c r="G171" i="316" s="1"/>
  <c r="L177" i="316"/>
  <c r="T171" i="316"/>
  <c r="O172" i="316"/>
  <c r="I171" i="316"/>
  <c r="F171" i="316" s="1"/>
  <c r="N172" i="316"/>
  <c r="H171" i="316"/>
  <c r="E171" i="316" s="1"/>
  <c r="K176" i="316"/>
  <c r="C177" i="316"/>
  <c r="M172" i="313"/>
  <c r="J171" i="313"/>
  <c r="G171" i="313" s="1"/>
  <c r="K172" i="313"/>
  <c r="H171" i="313"/>
  <c r="E171" i="313" s="1"/>
  <c r="T175" i="313"/>
  <c r="D176" i="313"/>
  <c r="I171" i="313"/>
  <c r="F171" i="313" s="1"/>
  <c r="L172" i="313"/>
  <c r="D177" i="310"/>
  <c r="O172" i="310"/>
  <c r="I171" i="310"/>
  <c r="F171" i="310" s="1"/>
  <c r="K173" i="310"/>
  <c r="T170" i="310"/>
  <c r="M172" i="310"/>
  <c r="J171" i="310"/>
  <c r="G171" i="310" s="1"/>
  <c r="N172" i="307"/>
  <c r="H171" i="307"/>
  <c r="E171" i="307" s="1"/>
  <c r="L177" i="307"/>
  <c r="O172" i="307"/>
  <c r="I171" i="307"/>
  <c r="F171" i="307" s="1"/>
  <c r="K178" i="307"/>
  <c r="K179" i="307" s="1"/>
  <c r="D176" i="307"/>
  <c r="T175" i="307"/>
  <c r="J172" i="307"/>
  <c r="G172" i="307" s="1"/>
  <c r="M173" i="307"/>
  <c r="D178" i="304"/>
  <c r="D179" i="304" s="1"/>
  <c r="T177" i="304"/>
  <c r="L177" i="304"/>
  <c r="K176" i="304"/>
  <c r="M176" i="304"/>
  <c r="P171" i="304"/>
  <c r="J170" i="304"/>
  <c r="G170" i="304" s="1"/>
  <c r="O171" i="304"/>
  <c r="I170" i="304"/>
  <c r="F170" i="304" s="1"/>
  <c r="N171" i="304"/>
  <c r="H170" i="304"/>
  <c r="E170" i="304" s="1"/>
  <c r="P187" i="277"/>
  <c r="P188" i="277" s="1"/>
  <c r="V188" i="298"/>
  <c r="V190" i="292"/>
  <c r="U176" i="301"/>
  <c r="U180" i="289"/>
  <c r="O179" i="289"/>
  <c r="T132" i="262"/>
  <c r="W187" i="298"/>
  <c r="V179" i="289"/>
  <c r="N170" i="280"/>
  <c r="H169" i="280"/>
  <c r="E169" i="280" s="1"/>
  <c r="R180" i="289"/>
  <c r="S214" i="289"/>
  <c r="S361" i="289" s="1"/>
  <c r="T131" i="259"/>
  <c r="Q181" i="289"/>
  <c r="W213" i="289"/>
  <c r="O172" i="277"/>
  <c r="N180" i="289"/>
  <c r="S188" i="292"/>
  <c r="O170" i="280"/>
  <c r="I169" i="280"/>
  <c r="F169" i="280" s="1"/>
  <c r="P170" i="301"/>
  <c r="J169" i="301"/>
  <c r="G169" i="301" s="1"/>
  <c r="N170" i="298"/>
  <c r="H169" i="298"/>
  <c r="E169" i="298" s="1"/>
  <c r="O132" i="262"/>
  <c r="I131" i="262"/>
  <c r="F131" i="262" s="1"/>
  <c r="R191" i="292"/>
  <c r="V191" i="292" s="1"/>
  <c r="Q190" i="298"/>
  <c r="U190" i="298" s="1"/>
  <c r="Q187" i="292"/>
  <c r="U187" i="292" s="1"/>
  <c r="P187" i="292"/>
  <c r="P132" i="259"/>
  <c r="J131" i="259"/>
  <c r="G131" i="259" s="1"/>
  <c r="P98" i="274"/>
  <c r="J97" i="274"/>
  <c r="G97" i="274" s="1"/>
  <c r="S188" i="298"/>
  <c r="S177" i="301"/>
  <c r="W177" i="301" s="1"/>
  <c r="R176" i="301"/>
  <c r="N186" i="292"/>
  <c r="R189" i="298"/>
  <c r="P170" i="286"/>
  <c r="J169" i="286"/>
  <c r="G169" i="286" s="1"/>
  <c r="V175" i="301"/>
  <c r="O190" i="292"/>
  <c r="N173" i="277"/>
  <c r="Q177" i="301"/>
  <c r="N176" i="301"/>
  <c r="K99" i="268"/>
  <c r="H98" i="268"/>
  <c r="E98" i="268" s="1"/>
  <c r="O170" i="286"/>
  <c r="I169" i="286"/>
  <c r="F169" i="286" s="1"/>
  <c r="O98" i="274"/>
  <c r="I97" i="274"/>
  <c r="F97" i="274" s="1"/>
  <c r="M172" i="301"/>
  <c r="T170" i="301"/>
  <c r="D171" i="301"/>
  <c r="C171" i="301"/>
  <c r="L172" i="301"/>
  <c r="K171" i="301"/>
  <c r="H170" i="301"/>
  <c r="E170" i="301" s="1"/>
  <c r="O170" i="301"/>
  <c r="I169" i="301"/>
  <c r="F169" i="301" s="1"/>
  <c r="P170" i="298"/>
  <c r="J169" i="298"/>
  <c r="G169" i="298" s="1"/>
  <c r="C171" i="298"/>
  <c r="T170" i="298"/>
  <c r="M174" i="298"/>
  <c r="K173" i="298"/>
  <c r="D174" i="298"/>
  <c r="O170" i="298"/>
  <c r="I169" i="298"/>
  <c r="F169" i="298" s="1"/>
  <c r="L172" i="298"/>
  <c r="L171" i="292"/>
  <c r="I170" i="292"/>
  <c r="F170" i="292" s="1"/>
  <c r="M171" i="292"/>
  <c r="J170" i="292"/>
  <c r="G170" i="292" s="1"/>
  <c r="K171" i="292"/>
  <c r="H170" i="292"/>
  <c r="E170" i="292" s="1"/>
  <c r="C172" i="292"/>
  <c r="T171" i="292"/>
  <c r="D172" i="292"/>
  <c r="J170" i="289"/>
  <c r="G170" i="289" s="1"/>
  <c r="M171" i="289"/>
  <c r="D172" i="289"/>
  <c r="C171" i="289"/>
  <c r="K171" i="289"/>
  <c r="H170" i="289"/>
  <c r="E170" i="289" s="1"/>
  <c r="L171" i="289"/>
  <c r="I170" i="289"/>
  <c r="F170" i="289" s="1"/>
  <c r="K172" i="286"/>
  <c r="N170" i="286"/>
  <c r="H169" i="286"/>
  <c r="E169" i="286" s="1"/>
  <c r="C171" i="286"/>
  <c r="M172" i="286"/>
  <c r="D171" i="286"/>
  <c r="T170" i="286"/>
  <c r="L172" i="286"/>
  <c r="M172" i="283"/>
  <c r="K171" i="283"/>
  <c r="H170" i="283"/>
  <c r="E170" i="283" s="1"/>
  <c r="O170" i="283"/>
  <c r="I169" i="283"/>
  <c r="F169" i="283" s="1"/>
  <c r="P170" i="283"/>
  <c r="J169" i="283"/>
  <c r="G169" i="283" s="1"/>
  <c r="C171" i="283"/>
  <c r="T170" i="283"/>
  <c r="D173" i="283"/>
  <c r="L174" i="283"/>
  <c r="L172" i="280"/>
  <c r="C173" i="280"/>
  <c r="T171" i="280"/>
  <c r="D172" i="280"/>
  <c r="P170" i="280"/>
  <c r="J169" i="280"/>
  <c r="G169" i="280" s="1"/>
  <c r="K172" i="280"/>
  <c r="M172" i="280"/>
  <c r="T170" i="277"/>
  <c r="D172" i="277"/>
  <c r="H171" i="277"/>
  <c r="K172" i="277"/>
  <c r="M173" i="277"/>
  <c r="J172" i="277"/>
  <c r="I171" i="277"/>
  <c r="L172" i="277"/>
  <c r="E170" i="277"/>
  <c r="C171" i="277"/>
  <c r="F170" i="277"/>
  <c r="K100" i="274"/>
  <c r="N98" i="274"/>
  <c r="H97" i="274"/>
  <c r="E97" i="274" s="1"/>
  <c r="T98" i="274"/>
  <c r="D99" i="274"/>
  <c r="L106" i="274"/>
  <c r="M101" i="274"/>
  <c r="C99" i="274"/>
  <c r="T170" i="271"/>
  <c r="D171" i="271"/>
  <c r="O170" i="271"/>
  <c r="I169" i="271"/>
  <c r="F169" i="271" s="1"/>
  <c r="L174" i="271"/>
  <c r="N170" i="271"/>
  <c r="H169" i="271"/>
  <c r="E169" i="271" s="1"/>
  <c r="C174" i="271"/>
  <c r="K174" i="271"/>
  <c r="M171" i="271"/>
  <c r="J170" i="271"/>
  <c r="G170" i="271" s="1"/>
  <c r="L101" i="268"/>
  <c r="O98" i="268"/>
  <c r="I97" i="268"/>
  <c r="F97" i="268" s="1"/>
  <c r="P98" i="268"/>
  <c r="J97" i="268"/>
  <c r="G97" i="268" s="1"/>
  <c r="M102" i="268"/>
  <c r="C99" i="268"/>
  <c r="T98" i="268"/>
  <c r="D102" i="268"/>
  <c r="M174" i="265"/>
  <c r="L172" i="265"/>
  <c r="H169" i="265"/>
  <c r="E169" i="265" s="1"/>
  <c r="J169" i="265"/>
  <c r="G169" i="265" s="1"/>
  <c r="I169" i="265"/>
  <c r="F169" i="265" s="1"/>
  <c r="C174" i="265"/>
  <c r="D174" i="265"/>
  <c r="T173" i="265"/>
  <c r="K172" i="265"/>
  <c r="D134" i="262"/>
  <c r="P133" i="262"/>
  <c r="J132" i="262"/>
  <c r="G132" i="262" s="1"/>
  <c r="M135" i="262"/>
  <c r="K135" i="262"/>
  <c r="N132" i="262"/>
  <c r="H131" i="262"/>
  <c r="E131" i="262" s="1"/>
  <c r="C133" i="262"/>
  <c r="L136" i="262"/>
  <c r="D134" i="259"/>
  <c r="N132" i="259"/>
  <c r="H131" i="259"/>
  <c r="E131" i="259" s="1"/>
  <c r="I132" i="259"/>
  <c r="F132" i="259" s="1"/>
  <c r="P173" i="310" l="1"/>
  <c r="N110" i="268"/>
  <c r="V170" i="268"/>
  <c r="W155" i="262"/>
  <c r="V367" i="262"/>
  <c r="S183" i="319"/>
  <c r="W183" i="319" s="1"/>
  <c r="N172" i="310"/>
  <c r="H171" i="310"/>
  <c r="E171" i="310" s="1"/>
  <c r="W174" i="310"/>
  <c r="V174" i="310"/>
  <c r="U173" i="310"/>
  <c r="U186" i="307"/>
  <c r="W187" i="307"/>
  <c r="N174" i="283"/>
  <c r="N175" i="283" s="1"/>
  <c r="W178" i="280"/>
  <c r="B173" i="268"/>
  <c r="O259" i="265"/>
  <c r="O260" i="265" s="1"/>
  <c r="V144" i="259"/>
  <c r="O143" i="259"/>
  <c r="O144" i="259" s="1"/>
  <c r="W144" i="259"/>
  <c r="U139" i="259"/>
  <c r="V189" i="298"/>
  <c r="L183" i="310"/>
  <c r="K180" i="307"/>
  <c r="Q200" i="304"/>
  <c r="D183" i="316"/>
  <c r="T179" i="304"/>
  <c r="D180" i="304"/>
  <c r="L181" i="319"/>
  <c r="N191" i="313"/>
  <c r="R342" i="289"/>
  <c r="C222" i="313"/>
  <c r="U199" i="304"/>
  <c r="C228" i="307"/>
  <c r="M201" i="319"/>
  <c r="H172" i="319"/>
  <c r="E172" i="319" s="1"/>
  <c r="K173" i="319"/>
  <c r="P172" i="319"/>
  <c r="J171" i="319"/>
  <c r="G171" i="319" s="1"/>
  <c r="D177" i="319"/>
  <c r="T176" i="319"/>
  <c r="O173" i="319"/>
  <c r="I172" i="319"/>
  <c r="F172" i="319" s="1"/>
  <c r="T172" i="316"/>
  <c r="N173" i="316"/>
  <c r="H172" i="316"/>
  <c r="E172" i="316" s="1"/>
  <c r="C178" i="316"/>
  <c r="C179" i="316" s="1"/>
  <c r="L178" i="316"/>
  <c r="L179" i="316" s="1"/>
  <c r="K177" i="316"/>
  <c r="O173" i="316"/>
  <c r="I172" i="316"/>
  <c r="F172" i="316" s="1"/>
  <c r="M173" i="316"/>
  <c r="J172" i="316"/>
  <c r="G172" i="316" s="1"/>
  <c r="T176" i="313"/>
  <c r="D177" i="313"/>
  <c r="K173" i="313"/>
  <c r="H172" i="313"/>
  <c r="E172" i="313" s="1"/>
  <c r="I172" i="313"/>
  <c r="F172" i="313" s="1"/>
  <c r="L173" i="313"/>
  <c r="M173" i="313"/>
  <c r="J172" i="313"/>
  <c r="G172" i="313" s="1"/>
  <c r="M173" i="310"/>
  <c r="J172" i="310"/>
  <c r="G172" i="310" s="1"/>
  <c r="K174" i="310"/>
  <c r="O173" i="310"/>
  <c r="I172" i="310"/>
  <c r="F172" i="310" s="1"/>
  <c r="T171" i="310"/>
  <c r="D178" i="310"/>
  <c r="D179" i="310" s="1"/>
  <c r="D180" i="310" s="1"/>
  <c r="D177" i="307"/>
  <c r="T176" i="307"/>
  <c r="O173" i="307"/>
  <c r="I172" i="307"/>
  <c r="F172" i="307" s="1"/>
  <c r="L178" i="307"/>
  <c r="L179" i="307" s="1"/>
  <c r="N173" i="307"/>
  <c r="H172" i="307"/>
  <c r="E172" i="307" s="1"/>
  <c r="M174" i="307"/>
  <c r="J173" i="307"/>
  <c r="G173" i="307" s="1"/>
  <c r="P172" i="304"/>
  <c r="J171" i="304"/>
  <c r="G171" i="304" s="1"/>
  <c r="M177" i="304"/>
  <c r="N172" i="304"/>
  <c r="H171" i="304"/>
  <c r="E171" i="304" s="1"/>
  <c r="K177" i="304"/>
  <c r="O172" i="304"/>
  <c r="I171" i="304"/>
  <c r="F171" i="304" s="1"/>
  <c r="L178" i="304"/>
  <c r="L179" i="304" s="1"/>
  <c r="T178" i="304"/>
  <c r="W188" i="298"/>
  <c r="O180" i="289"/>
  <c r="O181" i="289" s="1"/>
  <c r="O182" i="289" s="1"/>
  <c r="O183" i="289" s="1"/>
  <c r="O184" i="289" s="1"/>
  <c r="O185" i="289" s="1"/>
  <c r="O186" i="289" s="1"/>
  <c r="O187" i="289" s="1"/>
  <c r="O188" i="289" s="1"/>
  <c r="O189" i="289" s="1"/>
  <c r="O190" i="289" s="1"/>
  <c r="O191" i="289" s="1"/>
  <c r="O192" i="289" s="1"/>
  <c r="O193" i="289" s="1"/>
  <c r="O194" i="289" s="1"/>
  <c r="O195" i="289" s="1"/>
  <c r="O196" i="289" s="1"/>
  <c r="O197" i="289" s="1"/>
  <c r="O198" i="289" s="1"/>
  <c r="O199" i="289" s="1"/>
  <c r="O200" i="289" s="1"/>
  <c r="O201" i="289" s="1"/>
  <c r="O202" i="289" s="1"/>
  <c r="O203" i="289" s="1"/>
  <c r="O204" i="289" s="1"/>
  <c r="O205" i="289" s="1"/>
  <c r="O206" i="289" s="1"/>
  <c r="O207" i="289" s="1"/>
  <c r="O208" i="289" s="1"/>
  <c r="O209" i="289" s="1"/>
  <c r="O210" i="289" s="1"/>
  <c r="O211" i="289" s="1"/>
  <c r="O212" i="289" s="1"/>
  <c r="O213" i="289" s="1"/>
  <c r="O214" i="289" s="1"/>
  <c r="O215" i="289" s="1"/>
  <c r="O216" i="289" s="1"/>
  <c r="O217" i="289" s="1"/>
  <c r="O218" i="289" s="1"/>
  <c r="O219" i="289" s="1"/>
  <c r="O220" i="289" s="1"/>
  <c r="O221" i="289" s="1"/>
  <c r="O222" i="289" s="1"/>
  <c r="O223" i="289" s="1"/>
  <c r="O224" i="289" s="1"/>
  <c r="O225" i="289" s="1"/>
  <c r="O226" i="289" s="1"/>
  <c r="O227" i="289" s="1"/>
  <c r="O228" i="289" s="1"/>
  <c r="O229" i="289" s="1"/>
  <c r="O230" i="289" s="1"/>
  <c r="O231" i="289" s="1"/>
  <c r="O232" i="289" s="1"/>
  <c r="O233" i="289" s="1"/>
  <c r="O234" i="289" s="1"/>
  <c r="O235" i="289" s="1"/>
  <c r="O236" i="289" s="1"/>
  <c r="O237" i="289" s="1"/>
  <c r="O238" i="289" s="1"/>
  <c r="O239" i="289" s="1"/>
  <c r="O240" i="289" s="1"/>
  <c r="O241" i="289" s="1"/>
  <c r="O242" i="289" s="1"/>
  <c r="O243" i="289" s="1"/>
  <c r="O244" i="289" s="1"/>
  <c r="O245" i="289" s="1"/>
  <c r="O246" i="289" s="1"/>
  <c r="O247" i="289" s="1"/>
  <c r="O248" i="289" s="1"/>
  <c r="O249" i="289" s="1"/>
  <c r="O250" i="289" s="1"/>
  <c r="O251" i="289" s="1"/>
  <c r="O252" i="289" s="1"/>
  <c r="O253" i="289" s="1"/>
  <c r="O254" i="289" s="1"/>
  <c r="O255" i="289" s="1"/>
  <c r="O256" i="289" s="1"/>
  <c r="O257" i="289" s="1"/>
  <c r="O258" i="289" s="1"/>
  <c r="O259" i="289" s="1"/>
  <c r="O260" i="289" s="1"/>
  <c r="O261" i="289" s="1"/>
  <c r="O262" i="289" s="1"/>
  <c r="O263" i="289" s="1"/>
  <c r="O264" i="289" s="1"/>
  <c r="O265" i="289" s="1"/>
  <c r="O266" i="289" s="1"/>
  <c r="O267" i="289" s="1"/>
  <c r="O268" i="289" s="1"/>
  <c r="O269" i="289" s="1"/>
  <c r="O270" i="289" s="1"/>
  <c r="O271" i="289" s="1"/>
  <c r="O272" i="289" s="1"/>
  <c r="O273" i="289" s="1"/>
  <c r="O274" i="289" s="1"/>
  <c r="O275" i="289" s="1"/>
  <c r="O276" i="289" s="1"/>
  <c r="O277" i="289" s="1"/>
  <c r="O278" i="289" s="1"/>
  <c r="O279" i="289" s="1"/>
  <c r="O280" i="289" s="1"/>
  <c r="O281" i="289" s="1"/>
  <c r="O282" i="289" s="1"/>
  <c r="O283" i="289" s="1"/>
  <c r="O284" i="289" s="1"/>
  <c r="O285" i="289" s="1"/>
  <c r="O286" i="289" s="1"/>
  <c r="O287" i="289" s="1"/>
  <c r="O288" i="289" s="1"/>
  <c r="O289" i="289" s="1"/>
  <c r="O290" i="289" s="1"/>
  <c r="O291" i="289" s="1"/>
  <c r="O292" i="289" s="1"/>
  <c r="O293" i="289" s="1"/>
  <c r="O294" i="289" s="1"/>
  <c r="O295" i="289" s="1"/>
  <c r="O296" i="289" s="1"/>
  <c r="O297" i="289" s="1"/>
  <c r="O298" i="289" s="1"/>
  <c r="O299" i="289" s="1"/>
  <c r="O300" i="289" s="1"/>
  <c r="O301" i="289" s="1"/>
  <c r="O302" i="289" s="1"/>
  <c r="O303" i="289" s="1"/>
  <c r="O304" i="289" s="1"/>
  <c r="O305" i="289" s="1"/>
  <c r="O306" i="289" s="1"/>
  <c r="O307" i="289" s="1"/>
  <c r="O308" i="289" s="1"/>
  <c r="O309" i="289" s="1"/>
  <c r="O310" i="289" s="1"/>
  <c r="O311" i="289" s="1"/>
  <c r="O312" i="289" s="1"/>
  <c r="O313" i="289" s="1"/>
  <c r="O314" i="289" s="1"/>
  <c r="O315" i="289" s="1"/>
  <c r="O316" i="289" s="1"/>
  <c r="O317" i="289" s="1"/>
  <c r="O318" i="289" s="1"/>
  <c r="O319" i="289" s="1"/>
  <c r="O320" i="289" s="1"/>
  <c r="O321" i="289" s="1"/>
  <c r="O322" i="289" s="1"/>
  <c r="O323" i="289" s="1"/>
  <c r="O324" i="289" s="1"/>
  <c r="O325" i="289" s="1"/>
  <c r="O326" i="289" s="1"/>
  <c r="O327" i="289" s="1"/>
  <c r="O328" i="289" s="1"/>
  <c r="O329" i="289" s="1"/>
  <c r="O330" i="289" s="1"/>
  <c r="O331" i="289" s="1"/>
  <c r="O332" i="289" s="1"/>
  <c r="O333" i="289" s="1"/>
  <c r="O334" i="289" s="1"/>
  <c r="O335" i="289" s="1"/>
  <c r="O336" i="289" s="1"/>
  <c r="O337" i="289" s="1"/>
  <c r="O338" i="289" s="1"/>
  <c r="O339" i="289" s="1"/>
  <c r="O340" i="289" s="1"/>
  <c r="O341" i="289" s="1"/>
  <c r="O342" i="289" s="1"/>
  <c r="V180" i="289"/>
  <c r="V181" i="289" s="1"/>
  <c r="V182" i="289" s="1"/>
  <c r="V183" i="289" s="1"/>
  <c r="V184" i="289" s="1"/>
  <c r="V185" i="289" s="1"/>
  <c r="V186" i="289" s="1"/>
  <c r="V187" i="289" s="1"/>
  <c r="V188" i="289" s="1"/>
  <c r="V189" i="289" s="1"/>
  <c r="V190" i="289" s="1"/>
  <c r="V191" i="289" s="1"/>
  <c r="V192" i="289" s="1"/>
  <c r="V193" i="289" s="1"/>
  <c r="V194" i="289" s="1"/>
  <c r="V195" i="289" s="1"/>
  <c r="V196" i="289" s="1"/>
  <c r="V197" i="289" s="1"/>
  <c r="V198" i="289" s="1"/>
  <c r="V199" i="289" s="1"/>
  <c r="V200" i="289" s="1"/>
  <c r="V201" i="289" s="1"/>
  <c r="V202" i="289" s="1"/>
  <c r="V203" i="289" s="1"/>
  <c r="V204" i="289" s="1"/>
  <c r="V205" i="289" s="1"/>
  <c r="V206" i="289" s="1"/>
  <c r="V207" i="289" s="1"/>
  <c r="V208" i="289" s="1"/>
  <c r="V209" i="289" s="1"/>
  <c r="V210" i="289" s="1"/>
  <c r="V211" i="289" s="1"/>
  <c r="V212" i="289" s="1"/>
  <c r="V213" i="289" s="1"/>
  <c r="V214" i="289" s="1"/>
  <c r="V215" i="289" s="1"/>
  <c r="V216" i="289" s="1"/>
  <c r="V217" i="289" s="1"/>
  <c r="V218" i="289" s="1"/>
  <c r="V219" i="289" s="1"/>
  <c r="V220" i="289" s="1"/>
  <c r="V221" i="289" s="1"/>
  <c r="V222" i="289" s="1"/>
  <c r="V223" i="289" s="1"/>
  <c r="V224" i="289" s="1"/>
  <c r="V225" i="289" s="1"/>
  <c r="V226" i="289" s="1"/>
  <c r="V227" i="289" s="1"/>
  <c r="V228" i="289" s="1"/>
  <c r="V229" i="289" s="1"/>
  <c r="V230" i="289" s="1"/>
  <c r="V231" i="289" s="1"/>
  <c r="V232" i="289" s="1"/>
  <c r="V233" i="289" s="1"/>
  <c r="V234" i="289" s="1"/>
  <c r="V235" i="289" s="1"/>
  <c r="V236" i="289" s="1"/>
  <c r="V237" i="289" s="1"/>
  <c r="V238" i="289" s="1"/>
  <c r="V239" i="289" s="1"/>
  <c r="V240" i="289" s="1"/>
  <c r="V241" i="289" s="1"/>
  <c r="V242" i="289" s="1"/>
  <c r="V243" i="289" s="1"/>
  <c r="V244" i="289" s="1"/>
  <c r="V245" i="289" s="1"/>
  <c r="V246" i="289" s="1"/>
  <c r="V247" i="289" s="1"/>
  <c r="V248" i="289" s="1"/>
  <c r="V249" i="289" s="1"/>
  <c r="V250" i="289" s="1"/>
  <c r="V251" i="289" s="1"/>
  <c r="V252" i="289" s="1"/>
  <c r="V253" i="289" s="1"/>
  <c r="V254" i="289" s="1"/>
  <c r="V255" i="289" s="1"/>
  <c r="V256" i="289" s="1"/>
  <c r="V257" i="289" s="1"/>
  <c r="V258" i="289" s="1"/>
  <c r="V259" i="289" s="1"/>
  <c r="V260" i="289" s="1"/>
  <c r="V261" i="289" s="1"/>
  <c r="V262" i="289" s="1"/>
  <c r="V263" i="289" s="1"/>
  <c r="V264" i="289" s="1"/>
  <c r="V265" i="289" s="1"/>
  <c r="V266" i="289" s="1"/>
  <c r="V267" i="289" s="1"/>
  <c r="V268" i="289" s="1"/>
  <c r="V269" i="289" s="1"/>
  <c r="P214" i="289"/>
  <c r="P215" i="289" s="1"/>
  <c r="P216" i="289" s="1"/>
  <c r="P217" i="289" s="1"/>
  <c r="P218" i="289" s="1"/>
  <c r="P219" i="289" s="1"/>
  <c r="P220" i="289" s="1"/>
  <c r="P221" i="289" s="1"/>
  <c r="P222" i="289" s="1"/>
  <c r="P223" i="289" s="1"/>
  <c r="P224" i="289" s="1"/>
  <c r="P225" i="289" s="1"/>
  <c r="P226" i="289" s="1"/>
  <c r="P227" i="289" s="1"/>
  <c r="P228" i="289" s="1"/>
  <c r="P229" i="289" s="1"/>
  <c r="P230" i="289" s="1"/>
  <c r="P231" i="289" s="1"/>
  <c r="P232" i="289" s="1"/>
  <c r="P233" i="289" s="1"/>
  <c r="P234" i="289" s="1"/>
  <c r="P235" i="289" s="1"/>
  <c r="P236" i="289" s="1"/>
  <c r="P237" i="289" s="1"/>
  <c r="P238" i="289" s="1"/>
  <c r="P239" i="289" s="1"/>
  <c r="P240" i="289" s="1"/>
  <c r="P241" i="289" s="1"/>
  <c r="P242" i="289" s="1"/>
  <c r="P243" i="289" s="1"/>
  <c r="P244" i="289" s="1"/>
  <c r="P245" i="289" s="1"/>
  <c r="P246" i="289" s="1"/>
  <c r="P247" i="289" s="1"/>
  <c r="P248" i="289" s="1"/>
  <c r="P249" i="289" s="1"/>
  <c r="P250" i="289" s="1"/>
  <c r="P251" i="289" s="1"/>
  <c r="P252" i="289" s="1"/>
  <c r="P253" i="289" s="1"/>
  <c r="P254" i="289" s="1"/>
  <c r="P255" i="289" s="1"/>
  <c r="P256" i="289" s="1"/>
  <c r="P257" i="289" s="1"/>
  <c r="P258" i="289" s="1"/>
  <c r="P259" i="289" s="1"/>
  <c r="P260" i="289" s="1"/>
  <c r="P261" i="289" s="1"/>
  <c r="P262" i="289" s="1"/>
  <c r="P263" i="289" s="1"/>
  <c r="P264" i="289" s="1"/>
  <c r="P265" i="289" s="1"/>
  <c r="P266" i="289" s="1"/>
  <c r="P267" i="289" s="1"/>
  <c r="P268" i="289" s="1"/>
  <c r="P269" i="289" s="1"/>
  <c r="V176" i="301"/>
  <c r="P188" i="292"/>
  <c r="O191" i="292"/>
  <c r="W214" i="289"/>
  <c r="W215" i="289" s="1"/>
  <c r="W216" i="289" s="1"/>
  <c r="W217" i="289" s="1"/>
  <c r="W218" i="289" s="1"/>
  <c r="W219" i="289" s="1"/>
  <c r="W220" i="289" s="1"/>
  <c r="W221" i="289" s="1"/>
  <c r="W222" i="289" s="1"/>
  <c r="W223" i="289" s="1"/>
  <c r="W224" i="289" s="1"/>
  <c r="W225" i="289" s="1"/>
  <c r="W226" i="289" s="1"/>
  <c r="W227" i="289" s="1"/>
  <c r="W228" i="289" s="1"/>
  <c r="W229" i="289" s="1"/>
  <c r="W230" i="289" s="1"/>
  <c r="W231" i="289" s="1"/>
  <c r="W232" i="289" s="1"/>
  <c r="W233" i="289" s="1"/>
  <c r="W234" i="289" s="1"/>
  <c r="W235" i="289" s="1"/>
  <c r="W236" i="289" s="1"/>
  <c r="W237" i="289" s="1"/>
  <c r="W238" i="289" s="1"/>
  <c r="W239" i="289" s="1"/>
  <c r="W240" i="289" s="1"/>
  <c r="W241" i="289" s="1"/>
  <c r="W242" i="289" s="1"/>
  <c r="W243" i="289" s="1"/>
  <c r="W244" i="289" s="1"/>
  <c r="W245" i="289" s="1"/>
  <c r="W246" i="289" s="1"/>
  <c r="W247" i="289" s="1"/>
  <c r="W248" i="289" s="1"/>
  <c r="W249" i="289" s="1"/>
  <c r="W250" i="289" s="1"/>
  <c r="W251" i="289" s="1"/>
  <c r="W252" i="289" s="1"/>
  <c r="W253" i="289" s="1"/>
  <c r="W254" i="289" s="1"/>
  <c r="W255" i="289" s="1"/>
  <c r="W256" i="289" s="1"/>
  <c r="W257" i="289" s="1"/>
  <c r="W258" i="289" s="1"/>
  <c r="W259" i="289" s="1"/>
  <c r="W260" i="289" s="1"/>
  <c r="W261" i="289" s="1"/>
  <c r="W262" i="289" s="1"/>
  <c r="W263" i="289" s="1"/>
  <c r="W264" i="289" s="1"/>
  <c r="W265" i="289" s="1"/>
  <c r="W266" i="289" s="1"/>
  <c r="W267" i="289" s="1"/>
  <c r="W268" i="289" s="1"/>
  <c r="W269" i="289" s="1"/>
  <c r="W270" i="289" s="1"/>
  <c r="W271" i="289" s="1"/>
  <c r="W272" i="289" s="1"/>
  <c r="W273" i="289" s="1"/>
  <c r="W274" i="289" s="1"/>
  <c r="W275" i="289" s="1"/>
  <c r="W276" i="289" s="1"/>
  <c r="W277" i="289" s="1"/>
  <c r="W278" i="289" s="1"/>
  <c r="W279" i="289" s="1"/>
  <c r="W280" i="289" s="1"/>
  <c r="W281" i="289" s="1"/>
  <c r="W282" i="289" s="1"/>
  <c r="W283" i="289" s="1"/>
  <c r="W284" i="289" s="1"/>
  <c r="W285" i="289" s="1"/>
  <c r="W286" i="289" s="1"/>
  <c r="W287" i="289" s="1"/>
  <c r="W288" i="289" s="1"/>
  <c r="W289" i="289" s="1"/>
  <c r="W290" i="289" s="1"/>
  <c r="W291" i="289" s="1"/>
  <c r="W292" i="289" s="1"/>
  <c r="W293" i="289" s="1"/>
  <c r="W294" i="289" s="1"/>
  <c r="W295" i="289" s="1"/>
  <c r="W296" i="289" s="1"/>
  <c r="W297" i="289" s="1"/>
  <c r="W298" i="289" s="1"/>
  <c r="W299" i="289" s="1"/>
  <c r="W300" i="289" s="1"/>
  <c r="W301" i="289" s="1"/>
  <c r="W302" i="289" s="1"/>
  <c r="W303" i="289" s="1"/>
  <c r="W304" i="289" s="1"/>
  <c r="W305" i="289" s="1"/>
  <c r="W306" i="289" s="1"/>
  <c r="W307" i="289" s="1"/>
  <c r="W308" i="289" s="1"/>
  <c r="W309" i="289" s="1"/>
  <c r="W310" i="289" s="1"/>
  <c r="W311" i="289" s="1"/>
  <c r="W312" i="289" s="1"/>
  <c r="W313" i="289" s="1"/>
  <c r="W314" i="289" s="1"/>
  <c r="W315" i="289" s="1"/>
  <c r="W316" i="289" s="1"/>
  <c r="W317" i="289" s="1"/>
  <c r="W318" i="289" s="1"/>
  <c r="W319" i="289" s="1"/>
  <c r="W320" i="289" s="1"/>
  <c r="W321" i="289" s="1"/>
  <c r="W322" i="289" s="1"/>
  <c r="W323" i="289" s="1"/>
  <c r="W324" i="289" s="1"/>
  <c r="W325" i="289" s="1"/>
  <c r="W326" i="289" s="1"/>
  <c r="W327" i="289" s="1"/>
  <c r="W328" i="289" s="1"/>
  <c r="W329" i="289" s="1"/>
  <c r="W330" i="289" s="1"/>
  <c r="W331" i="289" s="1"/>
  <c r="W332" i="289" s="1"/>
  <c r="W333" i="289" s="1"/>
  <c r="W334" i="289" s="1"/>
  <c r="W335" i="289" s="1"/>
  <c r="W336" i="289" s="1"/>
  <c r="W337" i="289" s="1"/>
  <c r="W338" i="289" s="1"/>
  <c r="W339" i="289" s="1"/>
  <c r="W340" i="289" s="1"/>
  <c r="W341" i="289" s="1"/>
  <c r="W342" i="289" s="1"/>
  <c r="W343" i="289" s="1"/>
  <c r="W344" i="289" s="1"/>
  <c r="W345" i="289" s="1"/>
  <c r="W346" i="289" s="1"/>
  <c r="W347" i="289" s="1"/>
  <c r="W348" i="289" s="1"/>
  <c r="W349" i="289" s="1"/>
  <c r="W350" i="289" s="1"/>
  <c r="W351" i="289" s="1"/>
  <c r="W352" i="289" s="1"/>
  <c r="W353" i="289" s="1"/>
  <c r="W354" i="289" s="1"/>
  <c r="W355" i="289" s="1"/>
  <c r="W356" i="289" s="1"/>
  <c r="W357" i="289" s="1"/>
  <c r="W358" i="289" s="1"/>
  <c r="W359" i="289" s="1"/>
  <c r="W360" i="289" s="1"/>
  <c r="N171" i="280"/>
  <c r="H170" i="280"/>
  <c r="E170" i="280" s="1"/>
  <c r="N174" i="277"/>
  <c r="P183" i="271"/>
  <c r="R177" i="301"/>
  <c r="P133" i="259"/>
  <c r="J132" i="259"/>
  <c r="G132" i="259" s="1"/>
  <c r="Q182" i="289"/>
  <c r="R190" i="298"/>
  <c r="S178" i="301"/>
  <c r="Q191" i="298"/>
  <c r="R192" i="292"/>
  <c r="V192" i="292" s="1"/>
  <c r="N187" i="292"/>
  <c r="U181" i="289"/>
  <c r="N171" i="298"/>
  <c r="H170" i="298"/>
  <c r="E170" i="298" s="1"/>
  <c r="P171" i="286"/>
  <c r="J170" i="286"/>
  <c r="G170" i="286" s="1"/>
  <c r="S189" i="298"/>
  <c r="P171" i="301"/>
  <c r="J170" i="301"/>
  <c r="G170" i="301" s="1"/>
  <c r="Q178" i="301"/>
  <c r="Q188" i="292"/>
  <c r="U188" i="292" s="1"/>
  <c r="O133" i="262"/>
  <c r="I132" i="262"/>
  <c r="F132" i="262" s="1"/>
  <c r="O171" i="280"/>
  <c r="I170" i="280"/>
  <c r="F170" i="280" s="1"/>
  <c r="U177" i="301"/>
  <c r="N177" i="301"/>
  <c r="N181" i="289"/>
  <c r="T132" i="259"/>
  <c r="P99" i="274"/>
  <c r="J98" i="274"/>
  <c r="G98" i="274" s="1"/>
  <c r="S189" i="292"/>
  <c r="O173" i="277"/>
  <c r="W188" i="292"/>
  <c r="O99" i="274"/>
  <c r="I98" i="274"/>
  <c r="F98" i="274" s="1"/>
  <c r="O171" i="286"/>
  <c r="I170" i="286"/>
  <c r="F170" i="286" s="1"/>
  <c r="H99" i="268"/>
  <c r="E99" i="268" s="1"/>
  <c r="K100" i="268"/>
  <c r="H171" i="301"/>
  <c r="E171" i="301" s="1"/>
  <c r="K172" i="301"/>
  <c r="L173" i="301"/>
  <c r="C172" i="301"/>
  <c r="T171" i="301"/>
  <c r="D172" i="301"/>
  <c r="M173" i="301"/>
  <c r="O171" i="301"/>
  <c r="I170" i="301"/>
  <c r="F170" i="301" s="1"/>
  <c r="K174" i="298"/>
  <c r="M175" i="298"/>
  <c r="L173" i="298"/>
  <c r="C172" i="298"/>
  <c r="T171" i="298"/>
  <c r="O171" i="298"/>
  <c r="I170" i="298"/>
  <c r="F170" i="298" s="1"/>
  <c r="D175" i="298"/>
  <c r="P171" i="298"/>
  <c r="J170" i="298"/>
  <c r="G170" i="298" s="1"/>
  <c r="D173" i="292"/>
  <c r="T172" i="292"/>
  <c r="C173" i="292"/>
  <c r="K172" i="292"/>
  <c r="H171" i="292"/>
  <c r="E171" i="292" s="1"/>
  <c r="M172" i="292"/>
  <c r="J171" i="292"/>
  <c r="G171" i="292" s="1"/>
  <c r="L172" i="292"/>
  <c r="I171" i="292"/>
  <c r="F171" i="292" s="1"/>
  <c r="I171" i="289"/>
  <c r="F171" i="289" s="1"/>
  <c r="L172" i="289"/>
  <c r="K172" i="289"/>
  <c r="H171" i="289"/>
  <c r="E171" i="289" s="1"/>
  <c r="C172" i="289"/>
  <c r="T172" i="289" s="1"/>
  <c r="T171" i="289"/>
  <c r="D173" i="289"/>
  <c r="J171" i="289"/>
  <c r="G171" i="289" s="1"/>
  <c r="M172" i="289"/>
  <c r="D172" i="286"/>
  <c r="T171" i="286"/>
  <c r="M173" i="286"/>
  <c r="C172" i="286"/>
  <c r="N171" i="286"/>
  <c r="H170" i="286"/>
  <c r="E170" i="286" s="1"/>
  <c r="L173" i="286"/>
  <c r="K173" i="286"/>
  <c r="C172" i="283"/>
  <c r="T171" i="283"/>
  <c r="P171" i="283"/>
  <c r="J170" i="283"/>
  <c r="G170" i="283" s="1"/>
  <c r="L175" i="283"/>
  <c r="O171" i="283"/>
  <c r="I170" i="283"/>
  <c r="F170" i="283" s="1"/>
  <c r="K172" i="283"/>
  <c r="H171" i="283"/>
  <c r="E171" i="283" s="1"/>
  <c r="D174" i="283"/>
  <c r="M173" i="283"/>
  <c r="K173" i="280"/>
  <c r="P171" i="280"/>
  <c r="J170" i="280"/>
  <c r="G170" i="280" s="1"/>
  <c r="D173" i="280"/>
  <c r="T172" i="280"/>
  <c r="C174" i="280"/>
  <c r="M173" i="280"/>
  <c r="L173" i="280"/>
  <c r="I172" i="277"/>
  <c r="L173" i="277"/>
  <c r="F171" i="277"/>
  <c r="E171" i="277"/>
  <c r="C172" i="277"/>
  <c r="G172" i="277" s="1"/>
  <c r="M174" i="277"/>
  <c r="J173" i="277"/>
  <c r="K173" i="277"/>
  <c r="H172" i="277"/>
  <c r="T171" i="277"/>
  <c r="D173" i="277"/>
  <c r="G171" i="277"/>
  <c r="L107" i="274"/>
  <c r="T99" i="274"/>
  <c r="D100" i="274"/>
  <c r="M102" i="274"/>
  <c r="N99" i="274"/>
  <c r="H98" i="274"/>
  <c r="E98" i="274" s="1"/>
  <c r="C100" i="274"/>
  <c r="K101" i="274"/>
  <c r="N171" i="271"/>
  <c r="H170" i="271"/>
  <c r="E170" i="271" s="1"/>
  <c r="L175" i="271"/>
  <c r="O171" i="271"/>
  <c r="I170" i="271"/>
  <c r="F170" i="271" s="1"/>
  <c r="J171" i="271"/>
  <c r="G171" i="271" s="1"/>
  <c r="M172" i="271"/>
  <c r="K175" i="271"/>
  <c r="D172" i="271"/>
  <c r="T171" i="271"/>
  <c r="C175" i="271"/>
  <c r="P99" i="268"/>
  <c r="J98" i="268"/>
  <c r="G98" i="268" s="1"/>
  <c r="D103" i="268"/>
  <c r="M103" i="268"/>
  <c r="O99" i="268"/>
  <c r="I98" i="268"/>
  <c r="F98" i="268" s="1"/>
  <c r="L102" i="268"/>
  <c r="C100" i="268"/>
  <c r="T99" i="268"/>
  <c r="I170" i="265"/>
  <c r="F170" i="265" s="1"/>
  <c r="C175" i="265"/>
  <c r="J170" i="265"/>
  <c r="G170" i="265" s="1"/>
  <c r="K173" i="265"/>
  <c r="H170" i="265"/>
  <c r="E170" i="265" s="1"/>
  <c r="L173" i="265"/>
  <c r="T174" i="265"/>
  <c r="D175" i="265"/>
  <c r="M175" i="265"/>
  <c r="C134" i="262"/>
  <c r="M136" i="262"/>
  <c r="K136" i="262"/>
  <c r="P134" i="262"/>
  <c r="J133" i="262"/>
  <c r="G133" i="262" s="1"/>
  <c r="L137" i="262"/>
  <c r="D135" i="262"/>
  <c r="N133" i="262"/>
  <c r="H132" i="262"/>
  <c r="E132" i="262" s="1"/>
  <c r="T133" i="262"/>
  <c r="N133" i="259"/>
  <c r="H132" i="259"/>
  <c r="E132" i="259" s="1"/>
  <c r="D135" i="259"/>
  <c r="I133" i="259"/>
  <c r="F133" i="259" s="1"/>
  <c r="U200" i="304" l="1"/>
  <c r="V171" i="268"/>
  <c r="N111" i="268"/>
  <c r="W156" i="262"/>
  <c r="S184" i="319"/>
  <c r="W184" i="319" s="1"/>
  <c r="U174" i="310"/>
  <c r="W175" i="310"/>
  <c r="P174" i="310"/>
  <c r="N173" i="310"/>
  <c r="H172" i="310"/>
  <c r="E172" i="310" s="1"/>
  <c r="V175" i="310"/>
  <c r="W188" i="307"/>
  <c r="U187" i="307"/>
  <c r="P187" i="307"/>
  <c r="P188" i="307" s="1"/>
  <c r="W179" i="280"/>
  <c r="B174" i="268"/>
  <c r="N195" i="265"/>
  <c r="N196" i="265" s="1"/>
  <c r="V368" i="262"/>
  <c r="U140" i="259"/>
  <c r="W145" i="259"/>
  <c r="V145" i="259"/>
  <c r="N192" i="313"/>
  <c r="N193" i="313" s="1"/>
  <c r="L180" i="304"/>
  <c r="L182" i="319"/>
  <c r="T180" i="304"/>
  <c r="D181" i="304"/>
  <c r="D184" i="316"/>
  <c r="L180" i="316"/>
  <c r="D182" i="310"/>
  <c r="C180" i="316"/>
  <c r="C223" i="313"/>
  <c r="L184" i="310"/>
  <c r="L180" i="307"/>
  <c r="M202" i="319"/>
  <c r="R343" i="289"/>
  <c r="Q201" i="304"/>
  <c r="P196" i="313"/>
  <c r="P197" i="313" s="1"/>
  <c r="C229" i="307"/>
  <c r="K182" i="307"/>
  <c r="O174" i="319"/>
  <c r="I173" i="319"/>
  <c r="F173" i="319" s="1"/>
  <c r="D178" i="319"/>
  <c r="D179" i="319" s="1"/>
  <c r="T177" i="319"/>
  <c r="P173" i="319"/>
  <c r="J172" i="319"/>
  <c r="G172" i="319" s="1"/>
  <c r="K174" i="319"/>
  <c r="H173" i="319"/>
  <c r="E173" i="319" s="1"/>
  <c r="N174" i="316"/>
  <c r="H173" i="316"/>
  <c r="E173" i="316" s="1"/>
  <c r="O174" i="316"/>
  <c r="I173" i="316"/>
  <c r="F173" i="316" s="1"/>
  <c r="K178" i="316"/>
  <c r="K179" i="316" s="1"/>
  <c r="M174" i="316"/>
  <c r="J173" i="316"/>
  <c r="G173" i="316" s="1"/>
  <c r="T173" i="316"/>
  <c r="M174" i="313"/>
  <c r="J173" i="313"/>
  <c r="G173" i="313" s="1"/>
  <c r="L174" i="313"/>
  <c r="I173" i="313"/>
  <c r="F173" i="313" s="1"/>
  <c r="T177" i="313"/>
  <c r="D178" i="313"/>
  <c r="D179" i="313" s="1"/>
  <c r="K174" i="313"/>
  <c r="H173" i="313"/>
  <c r="E173" i="313" s="1"/>
  <c r="O174" i="310"/>
  <c r="I173" i="310"/>
  <c r="F173" i="310" s="1"/>
  <c r="T172" i="310"/>
  <c r="K175" i="310"/>
  <c r="J173" i="310"/>
  <c r="G173" i="310" s="1"/>
  <c r="M174" i="310"/>
  <c r="M175" i="307"/>
  <c r="J174" i="307"/>
  <c r="G174" i="307" s="1"/>
  <c r="N174" i="307"/>
  <c r="H173" i="307"/>
  <c r="E173" i="307" s="1"/>
  <c r="O174" i="307"/>
  <c r="I173" i="307"/>
  <c r="F173" i="307" s="1"/>
  <c r="D178" i="307"/>
  <c r="T177" i="307"/>
  <c r="K178" i="304"/>
  <c r="K179" i="304" s="1"/>
  <c r="N173" i="304"/>
  <c r="H172" i="304"/>
  <c r="E172" i="304" s="1"/>
  <c r="O173" i="304"/>
  <c r="I172" i="304"/>
  <c r="F172" i="304" s="1"/>
  <c r="P173" i="304"/>
  <c r="J172" i="304"/>
  <c r="G172" i="304" s="1"/>
  <c r="M178" i="304"/>
  <c r="M179" i="304" s="1"/>
  <c r="P270" i="289"/>
  <c r="P271" i="289" s="1"/>
  <c r="P272" i="289" s="1"/>
  <c r="P273" i="289" s="1"/>
  <c r="P274" i="289" s="1"/>
  <c r="P275" i="289" s="1"/>
  <c r="P276" i="289" s="1"/>
  <c r="P277" i="289" s="1"/>
  <c r="P278" i="289" s="1"/>
  <c r="P279" i="289" s="1"/>
  <c r="P280" i="289" s="1"/>
  <c r="P281" i="289" s="1"/>
  <c r="P282" i="289" s="1"/>
  <c r="P283" i="289" s="1"/>
  <c r="P284" i="289" s="1"/>
  <c r="P285" i="289" s="1"/>
  <c r="P286" i="289" s="1"/>
  <c r="P287" i="289" s="1"/>
  <c r="P288" i="289" s="1"/>
  <c r="P289" i="289" s="1"/>
  <c r="P290" i="289" s="1"/>
  <c r="P291" i="289" s="1"/>
  <c r="P292" i="289" s="1"/>
  <c r="P293" i="289" s="1"/>
  <c r="P294" i="289" s="1"/>
  <c r="P295" i="289" s="1"/>
  <c r="P296" i="289" s="1"/>
  <c r="P297" i="289" s="1"/>
  <c r="P298" i="289" s="1"/>
  <c r="P299" i="289" s="1"/>
  <c r="P300" i="289" s="1"/>
  <c r="P301" i="289" s="1"/>
  <c r="P302" i="289" s="1"/>
  <c r="P303" i="289" s="1"/>
  <c r="P304" i="289" s="1"/>
  <c r="P305" i="289" s="1"/>
  <c r="P306" i="289" s="1"/>
  <c r="P307" i="289" s="1"/>
  <c r="P308" i="289" s="1"/>
  <c r="P309" i="289" s="1"/>
  <c r="P310" i="289" s="1"/>
  <c r="P311" i="289" s="1"/>
  <c r="P312" i="289" s="1"/>
  <c r="P313" i="289" s="1"/>
  <c r="P314" i="289" s="1"/>
  <c r="P315" i="289" s="1"/>
  <c r="P316" i="289" s="1"/>
  <c r="P317" i="289" s="1"/>
  <c r="P318" i="289" s="1"/>
  <c r="P319" i="289" s="1"/>
  <c r="P320" i="289" s="1"/>
  <c r="P321" i="289" s="1"/>
  <c r="P322" i="289" s="1"/>
  <c r="P323" i="289" s="1"/>
  <c r="P324" i="289" s="1"/>
  <c r="P325" i="289" s="1"/>
  <c r="P326" i="289" s="1"/>
  <c r="P327" i="289" s="1"/>
  <c r="P328" i="289" s="1"/>
  <c r="P329" i="289" s="1"/>
  <c r="P330" i="289" s="1"/>
  <c r="P331" i="289" s="1"/>
  <c r="P332" i="289" s="1"/>
  <c r="P333" i="289" s="1"/>
  <c r="P334" i="289" s="1"/>
  <c r="P335" i="289" s="1"/>
  <c r="P336" i="289" s="1"/>
  <c r="P337" i="289" s="1"/>
  <c r="P338" i="289" s="1"/>
  <c r="P339" i="289" s="1"/>
  <c r="P340" i="289" s="1"/>
  <c r="P341" i="289" s="1"/>
  <c r="P342" i="289" s="1"/>
  <c r="P343" i="289" s="1"/>
  <c r="P344" i="289" s="1"/>
  <c r="P345" i="289" s="1"/>
  <c r="P346" i="289" s="1"/>
  <c r="P347" i="289" s="1"/>
  <c r="P348" i="289" s="1"/>
  <c r="P349" i="289" s="1"/>
  <c r="P350" i="289" s="1"/>
  <c r="P351" i="289" s="1"/>
  <c r="P352" i="289" s="1"/>
  <c r="P353" i="289" s="1"/>
  <c r="P354" i="289" s="1"/>
  <c r="P355" i="289" s="1"/>
  <c r="P356" i="289" s="1"/>
  <c r="P357" i="289" s="1"/>
  <c r="P358" i="289" s="1"/>
  <c r="P359" i="289" s="1"/>
  <c r="P360" i="289" s="1"/>
  <c r="V270" i="289"/>
  <c r="V271" i="289" s="1"/>
  <c r="V272" i="289" s="1"/>
  <c r="V273" i="289" s="1"/>
  <c r="V274" i="289" s="1"/>
  <c r="V275" i="289" s="1"/>
  <c r="V276" i="289" s="1"/>
  <c r="V277" i="289" s="1"/>
  <c r="V278" i="289" s="1"/>
  <c r="V279" i="289" s="1"/>
  <c r="V280" i="289" s="1"/>
  <c r="V281" i="289" s="1"/>
  <c r="V282" i="289" s="1"/>
  <c r="V283" i="289" s="1"/>
  <c r="V284" i="289" s="1"/>
  <c r="V285" i="289" s="1"/>
  <c r="V286" i="289" s="1"/>
  <c r="V287" i="289" s="1"/>
  <c r="V288" i="289" s="1"/>
  <c r="V289" i="289" s="1"/>
  <c r="V290" i="289" s="1"/>
  <c r="V291" i="289" s="1"/>
  <c r="V292" i="289" s="1"/>
  <c r="V293" i="289" s="1"/>
  <c r="V294" i="289" s="1"/>
  <c r="V295" i="289" s="1"/>
  <c r="V296" i="289" s="1"/>
  <c r="V297" i="289" s="1"/>
  <c r="V298" i="289" s="1"/>
  <c r="V299" i="289" s="1"/>
  <c r="V300" i="289" s="1"/>
  <c r="V301" i="289" s="1"/>
  <c r="V302" i="289" s="1"/>
  <c r="V303" i="289" s="1"/>
  <c r="V304" i="289" s="1"/>
  <c r="V305" i="289" s="1"/>
  <c r="V306" i="289" s="1"/>
  <c r="V307" i="289" s="1"/>
  <c r="V308" i="289" s="1"/>
  <c r="V309" i="289" s="1"/>
  <c r="V310" i="289" s="1"/>
  <c r="V311" i="289" s="1"/>
  <c r="V312" i="289" s="1"/>
  <c r="V313" i="289" s="1"/>
  <c r="V314" i="289" s="1"/>
  <c r="V315" i="289" s="1"/>
  <c r="V316" i="289" s="1"/>
  <c r="V317" i="289" s="1"/>
  <c r="V318" i="289" s="1"/>
  <c r="V319" i="289" s="1"/>
  <c r="V320" i="289" s="1"/>
  <c r="V321" i="289" s="1"/>
  <c r="V322" i="289" s="1"/>
  <c r="V323" i="289" s="1"/>
  <c r="V324" i="289" s="1"/>
  <c r="V325" i="289" s="1"/>
  <c r="V326" i="289" s="1"/>
  <c r="V327" i="289" s="1"/>
  <c r="V328" i="289" s="1"/>
  <c r="V329" i="289" s="1"/>
  <c r="V330" i="289" s="1"/>
  <c r="V331" i="289" s="1"/>
  <c r="V332" i="289" s="1"/>
  <c r="V333" i="289" s="1"/>
  <c r="V334" i="289" s="1"/>
  <c r="V335" i="289" s="1"/>
  <c r="V336" i="289" s="1"/>
  <c r="V337" i="289" s="1"/>
  <c r="V338" i="289" s="1"/>
  <c r="V339" i="289" s="1"/>
  <c r="V340" i="289" s="1"/>
  <c r="V341" i="289" s="1"/>
  <c r="V342" i="289" s="1"/>
  <c r="V343" i="289" s="1"/>
  <c r="P189" i="292"/>
  <c r="V177" i="301"/>
  <c r="W189" i="292"/>
  <c r="O174" i="277"/>
  <c r="N178" i="301"/>
  <c r="N172" i="280"/>
  <c r="H171" i="280"/>
  <c r="E171" i="280" s="1"/>
  <c r="P184" i="271"/>
  <c r="P134" i="259"/>
  <c r="J133" i="259"/>
  <c r="G133" i="259" s="1"/>
  <c r="P100" i="274"/>
  <c r="J99" i="274"/>
  <c r="G99" i="274" s="1"/>
  <c r="S190" i="298"/>
  <c r="U182" i="289"/>
  <c r="R191" i="298"/>
  <c r="R193" i="292"/>
  <c r="V193" i="292" s="1"/>
  <c r="Q183" i="289"/>
  <c r="O192" i="292"/>
  <c r="S190" i="292"/>
  <c r="T133" i="259"/>
  <c r="U178" i="301"/>
  <c r="P172" i="286"/>
  <c r="J171" i="286"/>
  <c r="G171" i="286" s="1"/>
  <c r="Q192" i="298"/>
  <c r="N182" i="289"/>
  <c r="O172" i="280"/>
  <c r="I171" i="280"/>
  <c r="F171" i="280" s="1"/>
  <c r="P172" i="301"/>
  <c r="J171" i="301"/>
  <c r="G171" i="301" s="1"/>
  <c r="N188" i="292"/>
  <c r="W189" i="298"/>
  <c r="N175" i="277"/>
  <c r="Q179" i="301"/>
  <c r="V190" i="298"/>
  <c r="O134" i="262"/>
  <c r="I133" i="262"/>
  <c r="F133" i="262" s="1"/>
  <c r="R178" i="301"/>
  <c r="U191" i="298"/>
  <c r="Q189" i="292"/>
  <c r="P189" i="277"/>
  <c r="N172" i="298"/>
  <c r="H171" i="298"/>
  <c r="E171" i="298" s="1"/>
  <c r="S179" i="301"/>
  <c r="W178" i="301"/>
  <c r="T172" i="277"/>
  <c r="H100" i="268"/>
  <c r="E100" i="268" s="1"/>
  <c r="K101" i="268"/>
  <c r="O172" i="286"/>
  <c r="I171" i="286"/>
  <c r="F171" i="286" s="1"/>
  <c r="O100" i="274"/>
  <c r="I99" i="274"/>
  <c r="F99" i="274" s="1"/>
  <c r="M174" i="301"/>
  <c r="D173" i="301"/>
  <c r="T172" i="301"/>
  <c r="L174" i="301"/>
  <c r="K173" i="301"/>
  <c r="H172" i="301"/>
  <c r="E172" i="301" s="1"/>
  <c r="C173" i="301"/>
  <c r="O172" i="301"/>
  <c r="I171" i="301"/>
  <c r="F171" i="301" s="1"/>
  <c r="O172" i="298"/>
  <c r="I171" i="298"/>
  <c r="F171" i="298" s="1"/>
  <c r="C173" i="298"/>
  <c r="T172" i="298"/>
  <c r="P172" i="298"/>
  <c r="J171" i="298"/>
  <c r="G171" i="298" s="1"/>
  <c r="L174" i="298"/>
  <c r="M176" i="298"/>
  <c r="D176" i="298"/>
  <c r="K175" i="298"/>
  <c r="L173" i="292"/>
  <c r="I172" i="292"/>
  <c r="F172" i="292" s="1"/>
  <c r="M173" i="292"/>
  <c r="J172" i="292"/>
  <c r="G172" i="292" s="1"/>
  <c r="K173" i="292"/>
  <c r="H172" i="292"/>
  <c r="E172" i="292" s="1"/>
  <c r="C174" i="292"/>
  <c r="D174" i="292"/>
  <c r="T173" i="292"/>
  <c r="C173" i="289"/>
  <c r="T173" i="289" s="1"/>
  <c r="K173" i="289"/>
  <c r="H172" i="289"/>
  <c r="E172" i="289" s="1"/>
  <c r="M173" i="289"/>
  <c r="J172" i="289"/>
  <c r="G172" i="289" s="1"/>
  <c r="L173" i="289"/>
  <c r="I172" i="289"/>
  <c r="F172" i="289" s="1"/>
  <c r="D174" i="289"/>
  <c r="N172" i="286"/>
  <c r="H171" i="286"/>
  <c r="E171" i="286" s="1"/>
  <c r="L174" i="286"/>
  <c r="C173" i="286"/>
  <c r="M174" i="286"/>
  <c r="D173" i="286"/>
  <c r="T172" i="286"/>
  <c r="K174" i="286"/>
  <c r="O172" i="283"/>
  <c r="I171" i="283"/>
  <c r="F171" i="283" s="1"/>
  <c r="L176" i="283"/>
  <c r="P172" i="283"/>
  <c r="J171" i="283"/>
  <c r="G171" i="283" s="1"/>
  <c r="M174" i="283"/>
  <c r="C173" i="283"/>
  <c r="T172" i="283"/>
  <c r="H172" i="283"/>
  <c r="E172" i="283" s="1"/>
  <c r="K173" i="283"/>
  <c r="D175" i="283"/>
  <c r="C175" i="280"/>
  <c r="T173" i="280"/>
  <c r="D174" i="280"/>
  <c r="L174" i="280"/>
  <c r="P172" i="280"/>
  <c r="J171" i="280"/>
  <c r="G171" i="280" s="1"/>
  <c r="M174" i="280"/>
  <c r="K174" i="280"/>
  <c r="M175" i="277"/>
  <c r="J174" i="277"/>
  <c r="K174" i="277"/>
  <c r="H173" i="277"/>
  <c r="C173" i="277"/>
  <c r="G173" i="277" s="1"/>
  <c r="E172" i="277"/>
  <c r="F172" i="277"/>
  <c r="L174" i="277"/>
  <c r="I173" i="277"/>
  <c r="D174" i="277"/>
  <c r="C101" i="274"/>
  <c r="N100" i="274"/>
  <c r="H99" i="274"/>
  <c r="E99" i="274" s="1"/>
  <c r="T100" i="274"/>
  <c r="D101" i="274"/>
  <c r="M103" i="274"/>
  <c r="K102" i="274"/>
  <c r="L108" i="274"/>
  <c r="D173" i="271"/>
  <c r="T172" i="271"/>
  <c r="J172" i="271"/>
  <c r="G172" i="271" s="1"/>
  <c r="M173" i="271"/>
  <c r="K176" i="271"/>
  <c r="O172" i="271"/>
  <c r="I171" i="271"/>
  <c r="F171" i="271" s="1"/>
  <c r="C176" i="271"/>
  <c r="L176" i="271"/>
  <c r="N172" i="271"/>
  <c r="H171" i="271"/>
  <c r="E171" i="271" s="1"/>
  <c r="M104" i="268"/>
  <c r="O100" i="268"/>
  <c r="I99" i="268"/>
  <c r="F99" i="268" s="1"/>
  <c r="C101" i="268"/>
  <c r="T100" i="268"/>
  <c r="D104" i="268"/>
  <c r="L103" i="268"/>
  <c r="P100" i="268"/>
  <c r="J99" i="268"/>
  <c r="G99" i="268" s="1"/>
  <c r="H171" i="265"/>
  <c r="E171" i="265" s="1"/>
  <c r="K174" i="265"/>
  <c r="L174" i="265"/>
  <c r="J171" i="265"/>
  <c r="G171" i="265" s="1"/>
  <c r="C176" i="265"/>
  <c r="T175" i="265"/>
  <c r="D176" i="265"/>
  <c r="M176" i="265"/>
  <c r="I171" i="265"/>
  <c r="F171" i="265" s="1"/>
  <c r="L138" i="262"/>
  <c r="P135" i="262"/>
  <c r="J134" i="262"/>
  <c r="G134" i="262" s="1"/>
  <c r="K137" i="262"/>
  <c r="D136" i="262"/>
  <c r="N134" i="262"/>
  <c r="H133" i="262"/>
  <c r="E133" i="262" s="1"/>
  <c r="M137" i="262"/>
  <c r="C135" i="262"/>
  <c r="T135" i="262" s="1"/>
  <c r="T134" i="262"/>
  <c r="D136" i="259"/>
  <c r="I134" i="259"/>
  <c r="F134" i="259" s="1"/>
  <c r="N134" i="259"/>
  <c r="H133" i="259"/>
  <c r="E133" i="259" s="1"/>
  <c r="U201" i="304" l="1"/>
  <c r="W180" i="280"/>
  <c r="N112" i="268"/>
  <c r="V172" i="268"/>
  <c r="W157" i="262"/>
  <c r="U141" i="259"/>
  <c r="O145" i="259"/>
  <c r="S185" i="319"/>
  <c r="W185" i="319" s="1"/>
  <c r="U175" i="310"/>
  <c r="V176" i="310"/>
  <c r="W176" i="310"/>
  <c r="N174" i="310"/>
  <c r="H173" i="310"/>
  <c r="E173" i="310" s="1"/>
  <c r="P175" i="310"/>
  <c r="U188" i="307"/>
  <c r="W189" i="307"/>
  <c r="N176" i="283"/>
  <c r="N177" i="283" s="1"/>
  <c r="B175" i="268"/>
  <c r="O261" i="265"/>
  <c r="O262" i="265" s="1"/>
  <c r="V369" i="262"/>
  <c r="W146" i="259"/>
  <c r="V146" i="259"/>
  <c r="K180" i="304"/>
  <c r="R344" i="289"/>
  <c r="V344" i="289"/>
  <c r="T178" i="307"/>
  <c r="D179" i="307"/>
  <c r="K183" i="307"/>
  <c r="D180" i="313"/>
  <c r="T179" i="313"/>
  <c r="K180" i="316"/>
  <c r="M203" i="319"/>
  <c r="L181" i="304"/>
  <c r="L181" i="316"/>
  <c r="O343" i="289"/>
  <c r="Q202" i="304"/>
  <c r="L182" i="307"/>
  <c r="D182" i="304"/>
  <c r="T181" i="304"/>
  <c r="P190" i="292"/>
  <c r="D180" i="319"/>
  <c r="T179" i="319"/>
  <c r="C230" i="307"/>
  <c r="C181" i="316"/>
  <c r="M180" i="304"/>
  <c r="L185" i="310"/>
  <c r="D185" i="316"/>
  <c r="C224" i="313"/>
  <c r="D183" i="310"/>
  <c r="L183" i="319"/>
  <c r="P174" i="319"/>
  <c r="J173" i="319"/>
  <c r="G173" i="319" s="1"/>
  <c r="K175" i="319"/>
  <c r="H174" i="319"/>
  <c r="E174" i="319" s="1"/>
  <c r="T178" i="319"/>
  <c r="O175" i="319"/>
  <c r="I174" i="319"/>
  <c r="F174" i="319" s="1"/>
  <c r="T174" i="316"/>
  <c r="M175" i="316"/>
  <c r="J174" i="316"/>
  <c r="G174" i="316" s="1"/>
  <c r="O175" i="316"/>
  <c r="I174" i="316"/>
  <c r="F174" i="316" s="1"/>
  <c r="N175" i="316"/>
  <c r="H174" i="316"/>
  <c r="E174" i="316" s="1"/>
  <c r="I174" i="313"/>
  <c r="F174" i="313" s="1"/>
  <c r="L175" i="313"/>
  <c r="K175" i="313"/>
  <c r="H174" i="313"/>
  <c r="E174" i="313" s="1"/>
  <c r="J174" i="313"/>
  <c r="G174" i="313" s="1"/>
  <c r="M175" i="313"/>
  <c r="T178" i="313"/>
  <c r="M175" i="310"/>
  <c r="J174" i="310"/>
  <c r="G174" i="310" s="1"/>
  <c r="T173" i="310"/>
  <c r="K176" i="310"/>
  <c r="O175" i="310"/>
  <c r="I174" i="310"/>
  <c r="F174" i="310" s="1"/>
  <c r="O175" i="307"/>
  <c r="I174" i="307"/>
  <c r="F174" i="307" s="1"/>
  <c r="M176" i="307"/>
  <c r="J175" i="307"/>
  <c r="G175" i="307" s="1"/>
  <c r="N175" i="307"/>
  <c r="H174" i="307"/>
  <c r="E174" i="307" s="1"/>
  <c r="O174" i="304"/>
  <c r="I173" i="304"/>
  <c r="F173" i="304" s="1"/>
  <c r="N174" i="304"/>
  <c r="H173" i="304"/>
  <c r="E173" i="304" s="1"/>
  <c r="P174" i="304"/>
  <c r="J173" i="304"/>
  <c r="G173" i="304" s="1"/>
  <c r="O175" i="277"/>
  <c r="N179" i="301"/>
  <c r="W190" i="298"/>
  <c r="N183" i="289"/>
  <c r="N176" i="277"/>
  <c r="U179" i="301"/>
  <c r="U192" i="298"/>
  <c r="V191" i="298"/>
  <c r="N173" i="280"/>
  <c r="H172" i="280"/>
  <c r="E172" i="280" s="1"/>
  <c r="P190" i="277"/>
  <c r="N173" i="298"/>
  <c r="H172" i="298"/>
  <c r="E172" i="298" s="1"/>
  <c r="N189" i="292"/>
  <c r="S191" i="292"/>
  <c r="P191" i="292" s="1"/>
  <c r="R192" i="298"/>
  <c r="W179" i="301"/>
  <c r="P173" i="286"/>
  <c r="J172" i="286"/>
  <c r="G172" i="286" s="1"/>
  <c r="U183" i="289"/>
  <c r="Q190" i="292"/>
  <c r="P101" i="274"/>
  <c r="J100" i="274"/>
  <c r="G100" i="274" s="1"/>
  <c r="W190" i="292"/>
  <c r="S180" i="301"/>
  <c r="R179" i="301"/>
  <c r="P173" i="301"/>
  <c r="J172" i="301"/>
  <c r="G172" i="301" s="1"/>
  <c r="S191" i="298"/>
  <c r="V178" i="301"/>
  <c r="Q180" i="301"/>
  <c r="Q184" i="289"/>
  <c r="O173" i="280"/>
  <c r="I172" i="280"/>
  <c r="F172" i="280" s="1"/>
  <c r="R194" i="292"/>
  <c r="V194" i="292" s="1"/>
  <c r="O135" i="262"/>
  <c r="I134" i="262"/>
  <c r="F134" i="262" s="1"/>
  <c r="Q193" i="298"/>
  <c r="O193" i="292"/>
  <c r="U189" i="292"/>
  <c r="P185" i="271"/>
  <c r="T134" i="259"/>
  <c r="P135" i="259"/>
  <c r="J134" i="259"/>
  <c r="G134" i="259" s="1"/>
  <c r="T173" i="277"/>
  <c r="O101" i="274"/>
  <c r="I100" i="274"/>
  <c r="F100" i="274" s="1"/>
  <c r="K102" i="268"/>
  <c r="H101" i="268"/>
  <c r="E101" i="268" s="1"/>
  <c r="O173" i="286"/>
  <c r="I172" i="286"/>
  <c r="F172" i="286" s="1"/>
  <c r="C174" i="301"/>
  <c r="L175" i="301"/>
  <c r="T173" i="301"/>
  <c r="D174" i="301"/>
  <c r="K174" i="301"/>
  <c r="H173" i="301"/>
  <c r="E173" i="301" s="1"/>
  <c r="O173" i="301"/>
  <c r="I172" i="301"/>
  <c r="F172" i="301" s="1"/>
  <c r="M175" i="301"/>
  <c r="L175" i="298"/>
  <c r="P173" i="298"/>
  <c r="J172" i="298"/>
  <c r="G172" i="298" s="1"/>
  <c r="K176" i="298"/>
  <c r="C174" i="298"/>
  <c r="T173" i="298"/>
  <c r="D177" i="298"/>
  <c r="M177" i="298"/>
  <c r="O173" i="298"/>
  <c r="I172" i="298"/>
  <c r="F172" i="298" s="1"/>
  <c r="C175" i="292"/>
  <c r="D175" i="292"/>
  <c r="T174" i="292"/>
  <c r="H173" i="292"/>
  <c r="E173" i="292" s="1"/>
  <c r="K174" i="292"/>
  <c r="M174" i="292"/>
  <c r="J173" i="292"/>
  <c r="G173" i="292" s="1"/>
  <c r="L174" i="292"/>
  <c r="I173" i="292"/>
  <c r="F173" i="292" s="1"/>
  <c r="D175" i="289"/>
  <c r="I173" i="289"/>
  <c r="F173" i="289" s="1"/>
  <c r="L174" i="289"/>
  <c r="J173" i="289"/>
  <c r="G173" i="289" s="1"/>
  <c r="M174" i="289"/>
  <c r="K174" i="289"/>
  <c r="H173" i="289"/>
  <c r="E173" i="289" s="1"/>
  <c r="C174" i="289"/>
  <c r="D174" i="286"/>
  <c r="T173" i="286"/>
  <c r="M175" i="286"/>
  <c r="C174" i="286"/>
  <c r="L175" i="286"/>
  <c r="K175" i="286"/>
  <c r="N173" i="286"/>
  <c r="H172" i="286"/>
  <c r="E172" i="286" s="1"/>
  <c r="C174" i="283"/>
  <c r="T173" i="283"/>
  <c r="M175" i="283"/>
  <c r="P173" i="283"/>
  <c r="J172" i="283"/>
  <c r="G172" i="283" s="1"/>
  <c r="D176" i="283"/>
  <c r="L177" i="283"/>
  <c r="H173" i="283"/>
  <c r="E173" i="283" s="1"/>
  <c r="K174" i="283"/>
  <c r="O173" i="283"/>
  <c r="I172" i="283"/>
  <c r="F172" i="283" s="1"/>
  <c r="M175" i="280"/>
  <c r="P173" i="280"/>
  <c r="J172" i="280"/>
  <c r="G172" i="280" s="1"/>
  <c r="L175" i="280"/>
  <c r="T174" i="280"/>
  <c r="D175" i="280"/>
  <c r="C176" i="280"/>
  <c r="K175" i="280"/>
  <c r="D175" i="277"/>
  <c r="I174" i="277"/>
  <c r="L175" i="277"/>
  <c r="F173" i="277"/>
  <c r="C174" i="277"/>
  <c r="E173" i="277"/>
  <c r="K175" i="277"/>
  <c r="H174" i="277"/>
  <c r="M176" i="277"/>
  <c r="J175" i="277"/>
  <c r="K103" i="274"/>
  <c r="M104" i="274"/>
  <c r="D102" i="274"/>
  <c r="T101" i="274"/>
  <c r="N101" i="274"/>
  <c r="H100" i="274"/>
  <c r="E100" i="274" s="1"/>
  <c r="L109" i="274"/>
  <c r="C102" i="274"/>
  <c r="O173" i="271"/>
  <c r="I172" i="271"/>
  <c r="F172" i="271" s="1"/>
  <c r="K177" i="271"/>
  <c r="J173" i="271"/>
  <c r="G173" i="271" s="1"/>
  <c r="M174" i="271"/>
  <c r="N173" i="271"/>
  <c r="H172" i="271"/>
  <c r="E172" i="271" s="1"/>
  <c r="L177" i="271"/>
  <c r="C177" i="271"/>
  <c r="D174" i="271"/>
  <c r="T173" i="271"/>
  <c r="C102" i="268"/>
  <c r="T101" i="268"/>
  <c r="P101" i="268"/>
  <c r="J100" i="268"/>
  <c r="G100" i="268" s="1"/>
  <c r="L104" i="268"/>
  <c r="O101" i="268"/>
  <c r="I100" i="268"/>
  <c r="F100" i="268" s="1"/>
  <c r="D105" i="268"/>
  <c r="M105" i="268"/>
  <c r="J172" i="265"/>
  <c r="G172" i="265" s="1"/>
  <c r="C177" i="265"/>
  <c r="L175" i="265"/>
  <c r="M177" i="265"/>
  <c r="I172" i="265"/>
  <c r="F172" i="265" s="1"/>
  <c r="K175" i="265"/>
  <c r="T176" i="265"/>
  <c r="D177" i="265"/>
  <c r="H172" i="265"/>
  <c r="E172" i="265" s="1"/>
  <c r="M138" i="262"/>
  <c r="D137" i="262"/>
  <c r="N135" i="262"/>
  <c r="H134" i="262"/>
  <c r="E134" i="262" s="1"/>
  <c r="K138" i="262"/>
  <c r="P136" i="262"/>
  <c r="J135" i="262"/>
  <c r="G135" i="262" s="1"/>
  <c r="C136" i="262"/>
  <c r="L139" i="262"/>
  <c r="I135" i="259"/>
  <c r="F135" i="259" s="1"/>
  <c r="D137" i="259"/>
  <c r="N135" i="259"/>
  <c r="H134" i="259"/>
  <c r="E134" i="259" s="1"/>
  <c r="O344" i="289" l="1"/>
  <c r="W181" i="280"/>
  <c r="V173" i="268"/>
  <c r="N113" i="268"/>
  <c r="W158" i="262"/>
  <c r="S186" i="319"/>
  <c r="W186" i="319" s="1"/>
  <c r="P176" i="310"/>
  <c r="N175" i="310"/>
  <c r="H174" i="310"/>
  <c r="E174" i="310" s="1"/>
  <c r="U176" i="310"/>
  <c r="V177" i="310"/>
  <c r="W177" i="310"/>
  <c r="W190" i="307"/>
  <c r="U189" i="307"/>
  <c r="P189" i="307"/>
  <c r="P190" i="307" s="1"/>
  <c r="B176" i="268"/>
  <c r="N197" i="265"/>
  <c r="N198" i="265" s="1"/>
  <c r="V370" i="262"/>
  <c r="V147" i="259"/>
  <c r="U142" i="259"/>
  <c r="W147" i="259"/>
  <c r="O146" i="259"/>
  <c r="O147" i="259" s="1"/>
  <c r="Q203" i="304"/>
  <c r="D180" i="307"/>
  <c r="T179" i="307"/>
  <c r="C225" i="313"/>
  <c r="L186" i="310"/>
  <c r="L182" i="304"/>
  <c r="T182" i="304"/>
  <c r="D183" i="304"/>
  <c r="K181" i="304"/>
  <c r="L184" i="319"/>
  <c r="C182" i="316"/>
  <c r="D182" i="313"/>
  <c r="T180" i="313"/>
  <c r="U202" i="304"/>
  <c r="L182" i="316"/>
  <c r="M204" i="319"/>
  <c r="C231" i="307"/>
  <c r="N194" i="313"/>
  <c r="P198" i="313"/>
  <c r="D184" i="310"/>
  <c r="D186" i="316"/>
  <c r="M181" i="304"/>
  <c r="L183" i="307"/>
  <c r="D181" i="319"/>
  <c r="T180" i="319"/>
  <c r="K181" i="316"/>
  <c r="K184" i="307"/>
  <c r="R345" i="289"/>
  <c r="O176" i="319"/>
  <c r="I175" i="319"/>
  <c r="F175" i="319" s="1"/>
  <c r="H175" i="319"/>
  <c r="E175" i="319" s="1"/>
  <c r="K176" i="319"/>
  <c r="P175" i="319"/>
  <c r="J174" i="319"/>
  <c r="G174" i="319" s="1"/>
  <c r="N176" i="316"/>
  <c r="H175" i="316"/>
  <c r="E175" i="316" s="1"/>
  <c r="O176" i="316"/>
  <c r="I175" i="316"/>
  <c r="F175" i="316" s="1"/>
  <c r="M176" i="316"/>
  <c r="J175" i="316"/>
  <c r="G175" i="316" s="1"/>
  <c r="T175" i="316"/>
  <c r="M176" i="313"/>
  <c r="J175" i="313"/>
  <c r="G175" i="313" s="1"/>
  <c r="I175" i="313"/>
  <c r="F175" i="313" s="1"/>
  <c r="L176" i="313"/>
  <c r="K176" i="313"/>
  <c r="H175" i="313"/>
  <c r="E175" i="313" s="1"/>
  <c r="O176" i="310"/>
  <c r="I175" i="310"/>
  <c r="F175" i="310" s="1"/>
  <c r="K177" i="310"/>
  <c r="T174" i="310"/>
  <c r="J175" i="310"/>
  <c r="G175" i="310" s="1"/>
  <c r="M176" i="310"/>
  <c r="N176" i="307"/>
  <c r="H175" i="307"/>
  <c r="E175" i="307" s="1"/>
  <c r="M177" i="307"/>
  <c r="J176" i="307"/>
  <c r="G176" i="307" s="1"/>
  <c r="O176" i="307"/>
  <c r="I175" i="307"/>
  <c r="F175" i="307" s="1"/>
  <c r="N175" i="304"/>
  <c r="H174" i="304"/>
  <c r="E174" i="304" s="1"/>
  <c r="O175" i="304"/>
  <c r="I174" i="304"/>
  <c r="F174" i="304" s="1"/>
  <c r="P175" i="304"/>
  <c r="J174" i="304"/>
  <c r="G174" i="304" s="1"/>
  <c r="W191" i="298"/>
  <c r="N184" i="289"/>
  <c r="U180" i="301"/>
  <c r="U181" i="301" s="1"/>
  <c r="U190" i="292"/>
  <c r="W191" i="292"/>
  <c r="P186" i="271"/>
  <c r="P187" i="271" s="1"/>
  <c r="V192" i="298"/>
  <c r="O194" i="292"/>
  <c r="N174" i="280"/>
  <c r="H173" i="280"/>
  <c r="E173" i="280" s="1"/>
  <c r="N177" i="277"/>
  <c r="O176" i="277"/>
  <c r="P174" i="286"/>
  <c r="J173" i="286"/>
  <c r="G173" i="286" s="1"/>
  <c r="S192" i="292"/>
  <c r="P192" i="292" s="1"/>
  <c r="P191" i="277"/>
  <c r="Q191" i="292"/>
  <c r="W180" i="301"/>
  <c r="N174" i="298"/>
  <c r="H173" i="298"/>
  <c r="E173" i="298" s="1"/>
  <c r="S181" i="301"/>
  <c r="N190" i="292"/>
  <c r="T135" i="259"/>
  <c r="Q194" i="298"/>
  <c r="Q185" i="289"/>
  <c r="P102" i="274"/>
  <c r="J101" i="274"/>
  <c r="G101" i="274" s="1"/>
  <c r="U184" i="289"/>
  <c r="R193" i="298"/>
  <c r="R180" i="301"/>
  <c r="V179" i="301"/>
  <c r="P136" i="259"/>
  <c r="J135" i="259"/>
  <c r="G135" i="259" s="1"/>
  <c r="O136" i="262"/>
  <c r="I135" i="262"/>
  <c r="F135" i="262" s="1"/>
  <c r="Q182" i="301"/>
  <c r="U193" i="298"/>
  <c r="R195" i="292"/>
  <c r="V195" i="292" s="1"/>
  <c r="O174" i="280"/>
  <c r="I173" i="280"/>
  <c r="F173" i="280" s="1"/>
  <c r="S192" i="298"/>
  <c r="P174" i="301"/>
  <c r="J173" i="301"/>
  <c r="G173" i="301" s="1"/>
  <c r="N180" i="301"/>
  <c r="N181" i="301" s="1"/>
  <c r="K103" i="268"/>
  <c r="H102" i="268"/>
  <c r="E102" i="268" s="1"/>
  <c r="O174" i="286"/>
  <c r="I173" i="286"/>
  <c r="F173" i="286" s="1"/>
  <c r="O102" i="274"/>
  <c r="I101" i="274"/>
  <c r="F101" i="274" s="1"/>
  <c r="O174" i="301"/>
  <c r="I173" i="301"/>
  <c r="F173" i="301" s="1"/>
  <c r="D175" i="301"/>
  <c r="T174" i="301"/>
  <c r="H174" i="301"/>
  <c r="E174" i="301" s="1"/>
  <c r="K175" i="301"/>
  <c r="L176" i="301"/>
  <c r="C175" i="301"/>
  <c r="M176" i="301"/>
  <c r="D178" i="298"/>
  <c r="C175" i="298"/>
  <c r="T174" i="298"/>
  <c r="K177" i="298"/>
  <c r="O174" i="298"/>
  <c r="I173" i="298"/>
  <c r="F173" i="298" s="1"/>
  <c r="M178" i="298"/>
  <c r="P174" i="298"/>
  <c r="J173" i="298"/>
  <c r="G173" i="298" s="1"/>
  <c r="L176" i="298"/>
  <c r="L175" i="292"/>
  <c r="I174" i="292"/>
  <c r="F174" i="292" s="1"/>
  <c r="M175" i="292"/>
  <c r="J174" i="292"/>
  <c r="G174" i="292" s="1"/>
  <c r="H174" i="292"/>
  <c r="E174" i="292" s="1"/>
  <c r="K175" i="292"/>
  <c r="D176" i="292"/>
  <c r="T175" i="292"/>
  <c r="C176" i="292"/>
  <c r="H174" i="289"/>
  <c r="E174" i="289" s="1"/>
  <c r="K175" i="289"/>
  <c r="M175" i="289"/>
  <c r="J174" i="289"/>
  <c r="G174" i="289" s="1"/>
  <c r="I174" i="289"/>
  <c r="F174" i="289" s="1"/>
  <c r="L175" i="289"/>
  <c r="C175" i="289"/>
  <c r="T175" i="289" s="1"/>
  <c r="D176" i="289"/>
  <c r="T174" i="289"/>
  <c r="K176" i="286"/>
  <c r="L176" i="286"/>
  <c r="C175" i="286"/>
  <c r="M176" i="286"/>
  <c r="N174" i="286"/>
  <c r="H173" i="286"/>
  <c r="E173" i="286" s="1"/>
  <c r="T174" i="286"/>
  <c r="D175" i="286"/>
  <c r="P174" i="283"/>
  <c r="J173" i="283"/>
  <c r="G173" i="283" s="1"/>
  <c r="M176" i="283"/>
  <c r="D177" i="283"/>
  <c r="O174" i="283"/>
  <c r="I173" i="283"/>
  <c r="F173" i="283" s="1"/>
  <c r="H174" i="283"/>
  <c r="E174" i="283" s="1"/>
  <c r="K175" i="283"/>
  <c r="C175" i="283"/>
  <c r="T174" i="283"/>
  <c r="L178" i="283"/>
  <c r="C177" i="280"/>
  <c r="T175" i="280"/>
  <c r="D176" i="280"/>
  <c r="L176" i="280"/>
  <c r="P174" i="280"/>
  <c r="J173" i="280"/>
  <c r="G173" i="280" s="1"/>
  <c r="M176" i="280"/>
  <c r="K176" i="280"/>
  <c r="M177" i="277"/>
  <c r="J176" i="277"/>
  <c r="K176" i="277"/>
  <c r="H175" i="277"/>
  <c r="C175" i="277"/>
  <c r="G175" i="277" s="1"/>
  <c r="F174" i="277"/>
  <c r="E174" i="277"/>
  <c r="L176" i="277"/>
  <c r="I175" i="277"/>
  <c r="D176" i="277"/>
  <c r="G174" i="277"/>
  <c r="T174" i="277"/>
  <c r="L110" i="274"/>
  <c r="N102" i="274"/>
  <c r="H101" i="274"/>
  <c r="E101" i="274" s="1"/>
  <c r="D103" i="274"/>
  <c r="T102" i="274"/>
  <c r="M105" i="274"/>
  <c r="C103" i="274"/>
  <c r="K104" i="274"/>
  <c r="C178" i="271"/>
  <c r="N174" i="271"/>
  <c r="H173" i="271"/>
  <c r="E173" i="271" s="1"/>
  <c r="J174" i="271"/>
  <c r="G174" i="271" s="1"/>
  <c r="M175" i="271"/>
  <c r="K178" i="271"/>
  <c r="L178" i="271"/>
  <c r="T174" i="271"/>
  <c r="D175" i="271"/>
  <c r="O174" i="271"/>
  <c r="I173" i="271"/>
  <c r="F173" i="271" s="1"/>
  <c r="M106" i="268"/>
  <c r="O102" i="268"/>
  <c r="I101" i="268"/>
  <c r="F101" i="268" s="1"/>
  <c r="L105" i="268"/>
  <c r="P102" i="268"/>
  <c r="J101" i="268"/>
  <c r="G101" i="268" s="1"/>
  <c r="D106" i="268"/>
  <c r="C103" i="268"/>
  <c r="T102" i="268"/>
  <c r="M178" i="265"/>
  <c r="I173" i="265"/>
  <c r="F173" i="265" s="1"/>
  <c r="T177" i="265"/>
  <c r="D178" i="265"/>
  <c r="L176" i="265"/>
  <c r="C178" i="265"/>
  <c r="H173" i="265"/>
  <c r="E173" i="265" s="1"/>
  <c r="K176" i="265"/>
  <c r="J173" i="265"/>
  <c r="G173" i="265" s="1"/>
  <c r="C137" i="262"/>
  <c r="T137" i="262" s="1"/>
  <c r="N136" i="262"/>
  <c r="H135" i="262"/>
  <c r="E135" i="262" s="1"/>
  <c r="K139" i="262"/>
  <c r="P137" i="262"/>
  <c r="J136" i="262"/>
  <c r="G136" i="262" s="1"/>
  <c r="D138" i="262"/>
  <c r="L140" i="262"/>
  <c r="T136" i="262"/>
  <c r="M139" i="262"/>
  <c r="D138" i="259"/>
  <c r="I136" i="259"/>
  <c r="F136" i="259" s="1"/>
  <c r="N136" i="259"/>
  <c r="H135" i="259"/>
  <c r="E135" i="259" s="1"/>
  <c r="U203" i="304" l="1"/>
  <c r="V174" i="268"/>
  <c r="N114" i="268"/>
  <c r="W159" i="262"/>
  <c r="U143" i="259"/>
  <c r="S187" i="319"/>
  <c r="W187" i="319" s="1"/>
  <c r="W178" i="310"/>
  <c r="V178" i="310"/>
  <c r="N176" i="310"/>
  <c r="H175" i="310"/>
  <c r="E175" i="310" s="1"/>
  <c r="P177" i="310"/>
  <c r="U177" i="310"/>
  <c r="U190" i="307"/>
  <c r="W191" i="307"/>
  <c r="N178" i="283"/>
  <c r="N179" i="283" s="1"/>
  <c r="W182" i="280"/>
  <c r="B177" i="268"/>
  <c r="O263" i="265"/>
  <c r="O264" i="265" s="1"/>
  <c r="V371" i="262"/>
  <c r="W148" i="259"/>
  <c r="V148" i="259"/>
  <c r="P199" i="313"/>
  <c r="N195" i="313"/>
  <c r="R346" i="289"/>
  <c r="D185" i="310"/>
  <c r="K182" i="304"/>
  <c r="T183" i="304"/>
  <c r="D184" i="304"/>
  <c r="Q204" i="304"/>
  <c r="U204" i="304" s="1"/>
  <c r="V345" i="289"/>
  <c r="V346" i="289" s="1"/>
  <c r="C226" i="313"/>
  <c r="K185" i="307"/>
  <c r="L184" i="307"/>
  <c r="C183" i="316"/>
  <c r="M205" i="319"/>
  <c r="L183" i="304"/>
  <c r="K182" i="316"/>
  <c r="M182" i="304"/>
  <c r="D182" i="307"/>
  <c r="T180" i="307"/>
  <c r="D187" i="316"/>
  <c r="C232" i="307"/>
  <c r="L183" i="316"/>
  <c r="O345" i="289"/>
  <c r="O346" i="289" s="1"/>
  <c r="L187" i="310"/>
  <c r="T181" i="319"/>
  <c r="D182" i="319"/>
  <c r="L185" i="319"/>
  <c r="D183" i="313"/>
  <c r="T182" i="313"/>
  <c r="P176" i="319"/>
  <c r="J175" i="319"/>
  <c r="G175" i="319" s="1"/>
  <c r="K177" i="319"/>
  <c r="H176" i="319"/>
  <c r="E176" i="319" s="1"/>
  <c r="O177" i="319"/>
  <c r="I176" i="319"/>
  <c r="F176" i="319" s="1"/>
  <c r="M177" i="316"/>
  <c r="J176" i="316"/>
  <c r="G176" i="316" s="1"/>
  <c r="O177" i="316"/>
  <c r="I176" i="316"/>
  <c r="F176" i="316" s="1"/>
  <c r="T176" i="316"/>
  <c r="N177" i="316"/>
  <c r="H176" i="316"/>
  <c r="E176" i="316" s="1"/>
  <c r="L177" i="313"/>
  <c r="I176" i="313"/>
  <c r="F176" i="313" s="1"/>
  <c r="M177" i="313"/>
  <c r="J176" i="313"/>
  <c r="G176" i="313" s="1"/>
  <c r="K177" i="313"/>
  <c r="H176" i="313"/>
  <c r="E176" i="313" s="1"/>
  <c r="K178" i="310"/>
  <c r="O177" i="310"/>
  <c r="I176" i="310"/>
  <c r="F176" i="310" s="1"/>
  <c r="M177" i="310"/>
  <c r="J176" i="310"/>
  <c r="G176" i="310" s="1"/>
  <c r="T175" i="310"/>
  <c r="O177" i="307"/>
  <c r="I176" i="307"/>
  <c r="F176" i="307" s="1"/>
  <c r="N177" i="307"/>
  <c r="H176" i="307"/>
  <c r="E176" i="307" s="1"/>
  <c r="M178" i="307"/>
  <c r="J177" i="307"/>
  <c r="G177" i="307" s="1"/>
  <c r="P176" i="304"/>
  <c r="J175" i="304"/>
  <c r="G175" i="304" s="1"/>
  <c r="O176" i="304"/>
  <c r="I175" i="304"/>
  <c r="F175" i="304" s="1"/>
  <c r="N176" i="304"/>
  <c r="H175" i="304"/>
  <c r="E175" i="304" s="1"/>
  <c r="U191" i="292"/>
  <c r="V180" i="301"/>
  <c r="V193" i="298"/>
  <c r="U194" i="298"/>
  <c r="W192" i="292"/>
  <c r="N175" i="280"/>
  <c r="H174" i="280"/>
  <c r="E174" i="280" s="1"/>
  <c r="N178" i="277"/>
  <c r="R194" i="298"/>
  <c r="O177" i="277"/>
  <c r="Q186" i="289"/>
  <c r="Q192" i="292"/>
  <c r="P192" i="277"/>
  <c r="P175" i="301"/>
  <c r="J174" i="301"/>
  <c r="G174" i="301" s="1"/>
  <c r="R196" i="292"/>
  <c r="V196" i="292" s="1"/>
  <c r="T136" i="259"/>
  <c r="N191" i="292"/>
  <c r="P188" i="271"/>
  <c r="T175" i="277"/>
  <c r="U185" i="289"/>
  <c r="S193" i="298"/>
  <c r="S193" i="292"/>
  <c r="P193" i="292" s="1"/>
  <c r="Q183" i="301"/>
  <c r="P137" i="259"/>
  <c r="J136" i="259"/>
  <c r="G136" i="259" s="1"/>
  <c r="N182" i="301"/>
  <c r="R181" i="301"/>
  <c r="U182" i="301"/>
  <c r="N185" i="289"/>
  <c r="O175" i="280"/>
  <c r="I174" i="280"/>
  <c r="F174" i="280" s="1"/>
  <c r="O137" i="262"/>
  <c r="I136" i="262"/>
  <c r="F136" i="262" s="1"/>
  <c r="P175" i="286"/>
  <c r="J174" i="286"/>
  <c r="G174" i="286" s="1"/>
  <c r="P103" i="274"/>
  <c r="J102" i="274"/>
  <c r="G102" i="274" s="1"/>
  <c r="N175" i="298"/>
  <c r="H174" i="298"/>
  <c r="E174" i="298" s="1"/>
  <c r="Q195" i="298"/>
  <c r="S182" i="301"/>
  <c r="O195" i="292"/>
  <c r="W181" i="301"/>
  <c r="W192" i="298"/>
  <c r="O103" i="274"/>
  <c r="I102" i="274"/>
  <c r="F102" i="274" s="1"/>
  <c r="O175" i="286"/>
  <c r="I174" i="286"/>
  <c r="F174" i="286" s="1"/>
  <c r="H103" i="268"/>
  <c r="E103" i="268" s="1"/>
  <c r="K104" i="268"/>
  <c r="C176" i="301"/>
  <c r="L177" i="301"/>
  <c r="H175" i="301"/>
  <c r="E175" i="301" s="1"/>
  <c r="K176" i="301"/>
  <c r="D176" i="301"/>
  <c r="T175" i="301"/>
  <c r="M177" i="301"/>
  <c r="O175" i="301"/>
  <c r="I174" i="301"/>
  <c r="F174" i="301" s="1"/>
  <c r="O175" i="298"/>
  <c r="I174" i="298"/>
  <c r="F174" i="298" s="1"/>
  <c r="K178" i="298"/>
  <c r="L177" i="298"/>
  <c r="C176" i="298"/>
  <c r="T175" i="298"/>
  <c r="P175" i="298"/>
  <c r="J174" i="298"/>
  <c r="G174" i="298" s="1"/>
  <c r="D179" i="298"/>
  <c r="M179" i="298"/>
  <c r="C177" i="292"/>
  <c r="T176" i="292"/>
  <c r="D177" i="292"/>
  <c r="K176" i="292"/>
  <c r="H175" i="292"/>
  <c r="E175" i="292" s="1"/>
  <c r="M176" i="292"/>
  <c r="J175" i="292"/>
  <c r="G175" i="292" s="1"/>
  <c r="L176" i="292"/>
  <c r="I175" i="292"/>
  <c r="F175" i="292" s="1"/>
  <c r="C176" i="289"/>
  <c r="T176" i="289" s="1"/>
  <c r="L176" i="289"/>
  <c r="I175" i="289"/>
  <c r="F175" i="289" s="1"/>
  <c r="M176" i="289"/>
  <c r="J175" i="289"/>
  <c r="G175" i="289" s="1"/>
  <c r="D177" i="289"/>
  <c r="H175" i="289"/>
  <c r="E175" i="289" s="1"/>
  <c r="K176" i="289"/>
  <c r="N175" i="286"/>
  <c r="H174" i="286"/>
  <c r="E174" i="286" s="1"/>
  <c r="M177" i="286"/>
  <c r="C176" i="286"/>
  <c r="L177" i="286"/>
  <c r="T175" i="286"/>
  <c r="D176" i="286"/>
  <c r="K177" i="286"/>
  <c r="H175" i="283"/>
  <c r="E175" i="283" s="1"/>
  <c r="K176" i="283"/>
  <c r="O175" i="283"/>
  <c r="I174" i="283"/>
  <c r="F174" i="283" s="1"/>
  <c r="D178" i="283"/>
  <c r="L179" i="283"/>
  <c r="M177" i="283"/>
  <c r="C176" i="283"/>
  <c r="T175" i="283"/>
  <c r="P175" i="283"/>
  <c r="J174" i="283"/>
  <c r="G174" i="283" s="1"/>
  <c r="M177" i="280"/>
  <c r="P175" i="280"/>
  <c r="J174" i="280"/>
  <c r="G174" i="280" s="1"/>
  <c r="L177" i="280"/>
  <c r="D177" i="280"/>
  <c r="T176" i="280"/>
  <c r="C178" i="280"/>
  <c r="K177" i="280"/>
  <c r="D177" i="277"/>
  <c r="I176" i="277"/>
  <c r="L177" i="277"/>
  <c r="F175" i="277"/>
  <c r="C176" i="277"/>
  <c r="E175" i="277"/>
  <c r="K177" i="277"/>
  <c r="H176" i="277"/>
  <c r="M178" i="277"/>
  <c r="J177" i="277"/>
  <c r="C104" i="274"/>
  <c r="M106" i="274"/>
  <c r="D104" i="274"/>
  <c r="T103" i="274"/>
  <c r="N103" i="274"/>
  <c r="H102" i="274"/>
  <c r="E102" i="274" s="1"/>
  <c r="K105" i="274"/>
  <c r="L111" i="274"/>
  <c r="K179" i="271"/>
  <c r="J175" i="271"/>
  <c r="G175" i="271" s="1"/>
  <c r="M176" i="271"/>
  <c r="L179" i="271"/>
  <c r="O175" i="271"/>
  <c r="I174" i="271"/>
  <c r="F174" i="271" s="1"/>
  <c r="N175" i="271"/>
  <c r="H174" i="271"/>
  <c r="E174" i="271" s="1"/>
  <c r="T175" i="271"/>
  <c r="D176" i="271"/>
  <c r="C179" i="271"/>
  <c r="P103" i="268"/>
  <c r="J102" i="268"/>
  <c r="G102" i="268" s="1"/>
  <c r="L106" i="268"/>
  <c r="D107" i="268"/>
  <c r="O103" i="268"/>
  <c r="I102" i="268"/>
  <c r="F102" i="268" s="1"/>
  <c r="C104" i="268"/>
  <c r="T103" i="268"/>
  <c r="M107" i="268"/>
  <c r="C179" i="265"/>
  <c r="L177" i="265"/>
  <c r="D179" i="265"/>
  <c r="T178" i="265"/>
  <c r="J174" i="265"/>
  <c r="G174" i="265" s="1"/>
  <c r="K177" i="265"/>
  <c r="I174" i="265"/>
  <c r="F174" i="265" s="1"/>
  <c r="H174" i="265"/>
  <c r="E174" i="265" s="1"/>
  <c r="M179" i="265"/>
  <c r="P138" i="262"/>
  <c r="J137" i="262"/>
  <c r="G137" i="262" s="1"/>
  <c r="K140" i="262"/>
  <c r="D139" i="262"/>
  <c r="M140" i="262"/>
  <c r="N137" i="262"/>
  <c r="H136" i="262"/>
  <c r="E136" i="262" s="1"/>
  <c r="C138" i="262"/>
  <c r="L141" i="262"/>
  <c r="I137" i="259"/>
  <c r="F137" i="259" s="1"/>
  <c r="D139" i="259"/>
  <c r="N137" i="259"/>
  <c r="H136" i="259"/>
  <c r="E136" i="259" s="1"/>
  <c r="V194" i="298" l="1"/>
  <c r="P178" i="310"/>
  <c r="W183" i="280"/>
  <c r="N115" i="268"/>
  <c r="V175" i="268"/>
  <c r="W160" i="262"/>
  <c r="S188" i="319"/>
  <c r="W188" i="319" s="1"/>
  <c r="W179" i="310"/>
  <c r="V179" i="310"/>
  <c r="U178" i="310"/>
  <c r="N177" i="310"/>
  <c r="H176" i="310"/>
  <c r="E176" i="310" s="1"/>
  <c r="W192" i="307"/>
  <c r="U191" i="307"/>
  <c r="P191" i="307"/>
  <c r="P192" i="307" s="1"/>
  <c r="B178" i="268"/>
  <c r="N199" i="265"/>
  <c r="N200" i="265" s="1"/>
  <c r="V372" i="262"/>
  <c r="V149" i="259"/>
  <c r="O148" i="259"/>
  <c r="U144" i="259"/>
  <c r="W149" i="259"/>
  <c r="L188" i="310"/>
  <c r="T182" i="319"/>
  <c r="D183" i="319"/>
  <c r="C184" i="316"/>
  <c r="P200" i="313"/>
  <c r="M183" i="304"/>
  <c r="D186" i="310"/>
  <c r="T182" i="307"/>
  <c r="D183" i="307"/>
  <c r="M206" i="319"/>
  <c r="N196" i="313"/>
  <c r="N197" i="313" s="1"/>
  <c r="C227" i="313"/>
  <c r="Q205" i="304"/>
  <c r="U205" i="304" s="1"/>
  <c r="J178" i="307"/>
  <c r="G178" i="307" s="1"/>
  <c r="M179" i="307"/>
  <c r="K179" i="310"/>
  <c r="L184" i="316"/>
  <c r="K183" i="316"/>
  <c r="T184" i="304"/>
  <c r="D185" i="304"/>
  <c r="L186" i="319"/>
  <c r="L185" i="307"/>
  <c r="R347" i="289"/>
  <c r="V347" i="289" s="1"/>
  <c r="C233" i="307"/>
  <c r="L184" i="304"/>
  <c r="K183" i="304"/>
  <c r="T183" i="313"/>
  <c r="D184" i="313"/>
  <c r="D188" i="316"/>
  <c r="K186" i="307"/>
  <c r="P177" i="319"/>
  <c r="J176" i="319"/>
  <c r="G176" i="319" s="1"/>
  <c r="O178" i="319"/>
  <c r="I177" i="319"/>
  <c r="F177" i="319" s="1"/>
  <c r="K178" i="319"/>
  <c r="H177" i="319"/>
  <c r="E177" i="319" s="1"/>
  <c r="N178" i="316"/>
  <c r="N179" i="316" s="1"/>
  <c r="H177" i="316"/>
  <c r="E177" i="316" s="1"/>
  <c r="M178" i="316"/>
  <c r="J177" i="316"/>
  <c r="G177" i="316" s="1"/>
  <c r="T177" i="316"/>
  <c r="O178" i="316"/>
  <c r="O179" i="316" s="1"/>
  <c r="I177" i="316"/>
  <c r="F177" i="316" s="1"/>
  <c r="K178" i="313"/>
  <c r="H177" i="313"/>
  <c r="E177" i="313" s="1"/>
  <c r="M178" i="313"/>
  <c r="J177" i="313"/>
  <c r="G177" i="313" s="1"/>
  <c r="I177" i="313"/>
  <c r="F177" i="313" s="1"/>
  <c r="L178" i="313"/>
  <c r="J177" i="310"/>
  <c r="G177" i="310" s="1"/>
  <c r="M178" i="310"/>
  <c r="O178" i="310"/>
  <c r="I177" i="310"/>
  <c r="F177" i="310" s="1"/>
  <c r="T176" i="310"/>
  <c r="N178" i="307"/>
  <c r="N179" i="307" s="1"/>
  <c r="H177" i="307"/>
  <c r="E177" i="307" s="1"/>
  <c r="O178" i="307"/>
  <c r="O179" i="307" s="1"/>
  <c r="I177" i="307"/>
  <c r="F177" i="307" s="1"/>
  <c r="O177" i="304"/>
  <c r="I176" i="304"/>
  <c r="F176" i="304" s="1"/>
  <c r="P177" i="304"/>
  <c r="J176" i="304"/>
  <c r="G176" i="304" s="1"/>
  <c r="N177" i="304"/>
  <c r="H176" i="304"/>
  <c r="E176" i="304" s="1"/>
  <c r="U192" i="292"/>
  <c r="V181" i="301"/>
  <c r="U183" i="301"/>
  <c r="U195" i="298"/>
  <c r="W193" i="298"/>
  <c r="O196" i="292"/>
  <c r="N179" i="277"/>
  <c r="P193" i="277"/>
  <c r="T138" i="262"/>
  <c r="N183" i="301"/>
  <c r="W193" i="292"/>
  <c r="U186" i="289"/>
  <c r="N186" i="289"/>
  <c r="N176" i="280"/>
  <c r="H175" i="280"/>
  <c r="E175" i="280" s="1"/>
  <c r="O176" i="280"/>
  <c r="I175" i="280"/>
  <c r="F175" i="280" s="1"/>
  <c r="P138" i="259"/>
  <c r="J137" i="259"/>
  <c r="G137" i="259" s="1"/>
  <c r="S194" i="292"/>
  <c r="P194" i="292" s="1"/>
  <c r="S194" i="298"/>
  <c r="O178" i="277"/>
  <c r="W182" i="301"/>
  <c r="R197" i="292"/>
  <c r="P104" i="274"/>
  <c r="J103" i="274"/>
  <c r="G103" i="274" s="1"/>
  <c r="Q184" i="301"/>
  <c r="Q187" i="289"/>
  <c r="P176" i="301"/>
  <c r="J175" i="301"/>
  <c r="G175" i="301" s="1"/>
  <c r="S183" i="301"/>
  <c r="N176" i="298"/>
  <c r="H175" i="298"/>
  <c r="E175" i="298" s="1"/>
  <c r="N192" i="292"/>
  <c r="Q196" i="298"/>
  <c r="T137" i="259"/>
  <c r="R182" i="301"/>
  <c r="O138" i="262"/>
  <c r="I137" i="262"/>
  <c r="F137" i="262" s="1"/>
  <c r="Q193" i="292"/>
  <c r="R195" i="298"/>
  <c r="V195" i="298" s="1"/>
  <c r="P176" i="286"/>
  <c r="J175" i="286"/>
  <c r="G175" i="286" s="1"/>
  <c r="O176" i="286"/>
  <c r="I175" i="286"/>
  <c r="F175" i="286" s="1"/>
  <c r="K105" i="268"/>
  <c r="H104" i="268"/>
  <c r="E104" i="268" s="1"/>
  <c r="O104" i="274"/>
  <c r="I103" i="274"/>
  <c r="F103" i="274" s="1"/>
  <c r="M178" i="301"/>
  <c r="T176" i="301"/>
  <c r="D177" i="301"/>
  <c r="K177" i="301"/>
  <c r="H176" i="301"/>
  <c r="E176" i="301" s="1"/>
  <c r="L178" i="301"/>
  <c r="C177" i="301"/>
  <c r="O176" i="301"/>
  <c r="I175" i="301"/>
  <c r="F175" i="301" s="1"/>
  <c r="P176" i="298"/>
  <c r="J175" i="298"/>
  <c r="G175" i="298" s="1"/>
  <c r="C177" i="298"/>
  <c r="T176" i="298"/>
  <c r="M180" i="298"/>
  <c r="L178" i="298"/>
  <c r="D180" i="298"/>
  <c r="K179" i="298"/>
  <c r="O176" i="298"/>
  <c r="I175" i="298"/>
  <c r="F175" i="298" s="1"/>
  <c r="I176" i="292"/>
  <c r="F176" i="292" s="1"/>
  <c r="L177" i="292"/>
  <c r="J176" i="292"/>
  <c r="G176" i="292" s="1"/>
  <c r="M177" i="292"/>
  <c r="K177" i="292"/>
  <c r="H176" i="292"/>
  <c r="E176" i="292" s="1"/>
  <c r="T177" i="292"/>
  <c r="D178" i="292"/>
  <c r="C178" i="292"/>
  <c r="K177" i="289"/>
  <c r="H176" i="289"/>
  <c r="E176" i="289" s="1"/>
  <c r="D178" i="289"/>
  <c r="J176" i="289"/>
  <c r="G176" i="289" s="1"/>
  <c r="M177" i="289"/>
  <c r="L177" i="289"/>
  <c r="I176" i="289"/>
  <c r="F176" i="289" s="1"/>
  <c r="C177" i="289"/>
  <c r="T177" i="289" s="1"/>
  <c r="D177" i="286"/>
  <c r="T176" i="286"/>
  <c r="L178" i="286"/>
  <c r="C177" i="286"/>
  <c r="M178" i="286"/>
  <c r="K178" i="286"/>
  <c r="N176" i="286"/>
  <c r="H175" i="286"/>
  <c r="E175" i="286" s="1"/>
  <c r="M178" i="283"/>
  <c r="L180" i="283"/>
  <c r="P176" i="283"/>
  <c r="J175" i="283"/>
  <c r="G175" i="283" s="1"/>
  <c r="D179" i="283"/>
  <c r="O176" i="283"/>
  <c r="I175" i="283"/>
  <c r="F175" i="283" s="1"/>
  <c r="C177" i="283"/>
  <c r="T176" i="283"/>
  <c r="K177" i="283"/>
  <c r="H176" i="283"/>
  <c r="E176" i="283" s="1"/>
  <c r="C179" i="280"/>
  <c r="T177" i="280"/>
  <c r="D178" i="280"/>
  <c r="L178" i="280"/>
  <c r="P176" i="280"/>
  <c r="J175" i="280"/>
  <c r="G175" i="280" s="1"/>
  <c r="M178" i="280"/>
  <c r="K178" i="280"/>
  <c r="K178" i="277"/>
  <c r="H177" i="277"/>
  <c r="E176" i="277"/>
  <c r="C177" i="277"/>
  <c r="G177" i="277" s="1"/>
  <c r="F176" i="277"/>
  <c r="L178" i="277"/>
  <c r="I177" i="277"/>
  <c r="M179" i="277"/>
  <c r="J178" i="277"/>
  <c r="T176" i="277"/>
  <c r="G176" i="277"/>
  <c r="D178" i="277"/>
  <c r="K106" i="274"/>
  <c r="N104" i="274"/>
  <c r="H103" i="274"/>
  <c r="E103" i="274" s="1"/>
  <c r="T104" i="274"/>
  <c r="D105" i="274"/>
  <c r="M107" i="274"/>
  <c r="L112" i="274"/>
  <c r="C105" i="274"/>
  <c r="N176" i="271"/>
  <c r="H175" i="271"/>
  <c r="E175" i="271" s="1"/>
  <c r="O176" i="271"/>
  <c r="I175" i="271"/>
  <c r="F175" i="271" s="1"/>
  <c r="L180" i="271"/>
  <c r="C180" i="271"/>
  <c r="M177" i="271"/>
  <c r="J176" i="271"/>
  <c r="G176" i="271" s="1"/>
  <c r="K180" i="271"/>
  <c r="D177" i="271"/>
  <c r="T176" i="271"/>
  <c r="O104" i="268"/>
  <c r="I103" i="268"/>
  <c r="F103" i="268" s="1"/>
  <c r="D108" i="268"/>
  <c r="C105" i="268"/>
  <c r="T104" i="268"/>
  <c r="M108" i="268"/>
  <c r="L107" i="268"/>
  <c r="P104" i="268"/>
  <c r="J103" i="268"/>
  <c r="G103" i="268" s="1"/>
  <c r="J175" i="265"/>
  <c r="G175" i="265" s="1"/>
  <c r="K178" i="265"/>
  <c r="D180" i="265"/>
  <c r="T179" i="265"/>
  <c r="L178" i="265"/>
  <c r="M180" i="265"/>
  <c r="H175" i="265"/>
  <c r="E175" i="265" s="1"/>
  <c r="I175" i="265"/>
  <c r="F175" i="265" s="1"/>
  <c r="C180" i="265"/>
  <c r="M141" i="262"/>
  <c r="D140" i="262"/>
  <c r="L142" i="262"/>
  <c r="N138" i="262"/>
  <c r="H137" i="262"/>
  <c r="E137" i="262" s="1"/>
  <c r="K141" i="262"/>
  <c r="C139" i="262"/>
  <c r="P139" i="262"/>
  <c r="J138" i="262"/>
  <c r="G138" i="262" s="1"/>
  <c r="N138" i="259"/>
  <c r="H137" i="259"/>
  <c r="E137" i="259" s="1"/>
  <c r="D140" i="259"/>
  <c r="I138" i="259"/>
  <c r="F138" i="259" s="1"/>
  <c r="V176" i="268" l="1"/>
  <c r="N116" i="268"/>
  <c r="W161" i="262"/>
  <c r="O149" i="259"/>
  <c r="S189" i="319"/>
  <c r="W189" i="319" s="1"/>
  <c r="W180" i="310"/>
  <c r="N178" i="310"/>
  <c r="H177" i="310"/>
  <c r="E177" i="310" s="1"/>
  <c r="U179" i="310"/>
  <c r="P179" i="310"/>
  <c r="U192" i="307"/>
  <c r="W193" i="307"/>
  <c r="N180" i="283"/>
  <c r="N181" i="283" s="1"/>
  <c r="W184" i="280"/>
  <c r="B179" i="268"/>
  <c r="O265" i="265"/>
  <c r="O266" i="265" s="1"/>
  <c r="V373" i="262"/>
  <c r="W150" i="259"/>
  <c r="U145" i="259"/>
  <c r="V150" i="259"/>
  <c r="W194" i="298"/>
  <c r="O347" i="289"/>
  <c r="T179" i="316"/>
  <c r="N180" i="316"/>
  <c r="H179" i="316"/>
  <c r="E179" i="316" s="1"/>
  <c r="T184" i="313"/>
  <c r="D185" i="313"/>
  <c r="Q206" i="304"/>
  <c r="U206" i="304" s="1"/>
  <c r="T183" i="307"/>
  <c r="D184" i="307"/>
  <c r="T183" i="319"/>
  <c r="D184" i="319"/>
  <c r="L186" i="307"/>
  <c r="T185" i="304"/>
  <c r="D186" i="304"/>
  <c r="L185" i="316"/>
  <c r="M180" i="307"/>
  <c r="J179" i="307"/>
  <c r="G179" i="307" s="1"/>
  <c r="U193" i="292"/>
  <c r="K184" i="304"/>
  <c r="M184" i="304"/>
  <c r="L189" i="310"/>
  <c r="N180" i="307"/>
  <c r="H179" i="307"/>
  <c r="E179" i="307" s="1"/>
  <c r="H178" i="319"/>
  <c r="E178" i="319" s="1"/>
  <c r="K179" i="319"/>
  <c r="P201" i="313"/>
  <c r="H178" i="313"/>
  <c r="E178" i="313" s="1"/>
  <c r="K179" i="313"/>
  <c r="K187" i="307"/>
  <c r="C234" i="307"/>
  <c r="C228" i="313"/>
  <c r="N198" i="313"/>
  <c r="O180" i="316"/>
  <c r="I179" i="316"/>
  <c r="F179" i="316" s="1"/>
  <c r="D189" i="316"/>
  <c r="K184" i="316"/>
  <c r="I178" i="310"/>
  <c r="F178" i="310" s="1"/>
  <c r="O179" i="310"/>
  <c r="I178" i="313"/>
  <c r="F178" i="313" s="1"/>
  <c r="L179" i="313"/>
  <c r="J178" i="313"/>
  <c r="G178" i="313" s="1"/>
  <c r="M179" i="313"/>
  <c r="J178" i="316"/>
  <c r="G178" i="316" s="1"/>
  <c r="M179" i="316"/>
  <c r="I178" i="319"/>
  <c r="F178" i="319" s="1"/>
  <c r="O179" i="319"/>
  <c r="R348" i="289"/>
  <c r="O348" i="289" s="1"/>
  <c r="L187" i="319"/>
  <c r="K180" i="310"/>
  <c r="D187" i="310"/>
  <c r="C185" i="316"/>
  <c r="O180" i="307"/>
  <c r="I179" i="307"/>
  <c r="F179" i="307" s="1"/>
  <c r="J178" i="310"/>
  <c r="G178" i="310" s="1"/>
  <c r="M179" i="310"/>
  <c r="L185" i="304"/>
  <c r="M207" i="319"/>
  <c r="P178" i="319"/>
  <c r="P179" i="319" s="1"/>
  <c r="J177" i="319"/>
  <c r="G177" i="319" s="1"/>
  <c r="I178" i="316"/>
  <c r="F178" i="316" s="1"/>
  <c r="T178" i="316"/>
  <c r="H178" i="316"/>
  <c r="E178" i="316" s="1"/>
  <c r="T177" i="310"/>
  <c r="I178" i="307"/>
  <c r="F178" i="307" s="1"/>
  <c r="H178" i="307"/>
  <c r="E178" i="307" s="1"/>
  <c r="N178" i="304"/>
  <c r="N179" i="304" s="1"/>
  <c r="H177" i="304"/>
  <c r="E177" i="304" s="1"/>
  <c r="P178" i="304"/>
  <c r="P179" i="304" s="1"/>
  <c r="J177" i="304"/>
  <c r="G177" i="304" s="1"/>
  <c r="O178" i="304"/>
  <c r="O179" i="304" s="1"/>
  <c r="I177" i="304"/>
  <c r="F177" i="304" s="1"/>
  <c r="V182" i="301"/>
  <c r="U184" i="301"/>
  <c r="O197" i="292"/>
  <c r="O198" i="292" s="1"/>
  <c r="W194" i="292"/>
  <c r="V197" i="292"/>
  <c r="N187" i="289"/>
  <c r="N184" i="301"/>
  <c r="U187" i="289"/>
  <c r="N177" i="280"/>
  <c r="H176" i="280"/>
  <c r="E176" i="280" s="1"/>
  <c r="P189" i="271"/>
  <c r="Q197" i="298"/>
  <c r="S184" i="301"/>
  <c r="P139" i="259"/>
  <c r="J138" i="259"/>
  <c r="G138" i="259" s="1"/>
  <c r="O177" i="280"/>
  <c r="I176" i="280"/>
  <c r="F176" i="280" s="1"/>
  <c r="P177" i="286"/>
  <c r="J176" i="286"/>
  <c r="G176" i="286" s="1"/>
  <c r="P105" i="274"/>
  <c r="J104" i="274"/>
  <c r="G104" i="274" s="1"/>
  <c r="N193" i="292"/>
  <c r="N177" i="298"/>
  <c r="H176" i="298"/>
  <c r="E176" i="298" s="1"/>
  <c r="U196" i="298"/>
  <c r="O139" i="262"/>
  <c r="I138" i="262"/>
  <c r="F138" i="262" s="1"/>
  <c r="R183" i="301"/>
  <c r="V183" i="301" s="1"/>
  <c r="P194" i="277"/>
  <c r="Q185" i="301"/>
  <c r="O179" i="277"/>
  <c r="N180" i="277"/>
  <c r="T138" i="259"/>
  <c r="S195" i="298"/>
  <c r="W183" i="301"/>
  <c r="R196" i="298"/>
  <c r="V196" i="298" s="1"/>
  <c r="Q194" i="292"/>
  <c r="U194" i="292" s="1"/>
  <c r="P177" i="301"/>
  <c r="J176" i="301"/>
  <c r="G176" i="301" s="1"/>
  <c r="Q188" i="289"/>
  <c r="S195" i="292"/>
  <c r="P195" i="292" s="1"/>
  <c r="O105" i="274"/>
  <c r="I104" i="274"/>
  <c r="F104" i="274" s="1"/>
  <c r="K106" i="268"/>
  <c r="H105" i="268"/>
  <c r="E105" i="268" s="1"/>
  <c r="O177" i="286"/>
  <c r="I176" i="286"/>
  <c r="F176" i="286" s="1"/>
  <c r="L179" i="301"/>
  <c r="H177" i="301"/>
  <c r="E177" i="301" s="1"/>
  <c r="K178" i="301"/>
  <c r="T177" i="301"/>
  <c r="D178" i="301"/>
  <c r="C178" i="301"/>
  <c r="M179" i="301"/>
  <c r="O177" i="301"/>
  <c r="I176" i="301"/>
  <c r="F176" i="301" s="1"/>
  <c r="L179" i="298"/>
  <c r="M181" i="298"/>
  <c r="O177" i="298"/>
  <c r="I176" i="298"/>
  <c r="F176" i="298" s="1"/>
  <c r="C178" i="298"/>
  <c r="T177" i="298"/>
  <c r="K180" i="298"/>
  <c r="D181" i="298"/>
  <c r="P177" i="298"/>
  <c r="J176" i="298"/>
  <c r="G176" i="298" s="1"/>
  <c r="D179" i="292"/>
  <c r="T178" i="292"/>
  <c r="C179" i="292"/>
  <c r="K178" i="292"/>
  <c r="H177" i="292"/>
  <c r="E177" i="292" s="1"/>
  <c r="M178" i="292"/>
  <c r="J177" i="292"/>
  <c r="G177" i="292" s="1"/>
  <c r="L178" i="292"/>
  <c r="I177" i="292"/>
  <c r="F177" i="292" s="1"/>
  <c r="L178" i="289"/>
  <c r="I177" i="289"/>
  <c r="F177" i="289" s="1"/>
  <c r="M178" i="289"/>
  <c r="J177" i="289"/>
  <c r="G177" i="289" s="1"/>
  <c r="D179" i="289"/>
  <c r="C178" i="289"/>
  <c r="K178" i="289"/>
  <c r="H177" i="289"/>
  <c r="E177" i="289" s="1"/>
  <c r="M179" i="286"/>
  <c r="C178" i="286"/>
  <c r="K179" i="286"/>
  <c r="L179" i="286"/>
  <c r="N177" i="286"/>
  <c r="H176" i="286"/>
  <c r="E176" i="286" s="1"/>
  <c r="T177" i="286"/>
  <c r="D178" i="286"/>
  <c r="C178" i="283"/>
  <c r="T177" i="283"/>
  <c r="O177" i="283"/>
  <c r="I176" i="283"/>
  <c r="F176" i="283" s="1"/>
  <c r="D180" i="283"/>
  <c r="K178" i="283"/>
  <c r="H177" i="283"/>
  <c r="E177" i="283" s="1"/>
  <c r="P177" i="283"/>
  <c r="J176" i="283"/>
  <c r="G176" i="283" s="1"/>
  <c r="L181" i="283"/>
  <c r="M179" i="283"/>
  <c r="M179" i="280"/>
  <c r="P177" i="280"/>
  <c r="J176" i="280"/>
  <c r="G176" i="280" s="1"/>
  <c r="L179" i="280"/>
  <c r="D179" i="280"/>
  <c r="T178" i="280"/>
  <c r="K179" i="280"/>
  <c r="C180" i="280"/>
  <c r="I178" i="277"/>
  <c r="L179" i="277"/>
  <c r="M180" i="277"/>
  <c r="J179" i="277"/>
  <c r="F177" i="277"/>
  <c r="E177" i="277"/>
  <c r="C178" i="277"/>
  <c r="T178" i="277" s="1"/>
  <c r="D179" i="277"/>
  <c r="T177" i="277"/>
  <c r="K179" i="277"/>
  <c r="H178" i="277"/>
  <c r="L113" i="274"/>
  <c r="T105" i="274"/>
  <c r="D106" i="274"/>
  <c r="M108" i="274"/>
  <c r="N105" i="274"/>
  <c r="H104" i="274"/>
  <c r="E104" i="274" s="1"/>
  <c r="K107" i="274"/>
  <c r="C106" i="274"/>
  <c r="M178" i="271"/>
  <c r="J177" i="271"/>
  <c r="G177" i="271" s="1"/>
  <c r="C181" i="271"/>
  <c r="L181" i="271"/>
  <c r="O177" i="271"/>
  <c r="I176" i="271"/>
  <c r="F176" i="271" s="1"/>
  <c r="D178" i="271"/>
  <c r="T177" i="271"/>
  <c r="K181" i="271"/>
  <c r="N177" i="271"/>
  <c r="H176" i="271"/>
  <c r="E176" i="271" s="1"/>
  <c r="C106" i="268"/>
  <c r="T105" i="268"/>
  <c r="P105" i="268"/>
  <c r="J104" i="268"/>
  <c r="G104" i="268" s="1"/>
  <c r="L108" i="268"/>
  <c r="D109" i="268"/>
  <c r="M109" i="268"/>
  <c r="O105" i="268"/>
  <c r="I104" i="268"/>
  <c r="F104" i="268" s="1"/>
  <c r="M181" i="265"/>
  <c r="H176" i="265"/>
  <c r="E176" i="265" s="1"/>
  <c r="C181" i="265"/>
  <c r="T180" i="265"/>
  <c r="D181" i="265"/>
  <c r="K179" i="265"/>
  <c r="L179" i="265"/>
  <c r="I176" i="265"/>
  <c r="F176" i="265" s="1"/>
  <c r="J176" i="265"/>
  <c r="G176" i="265" s="1"/>
  <c r="C140" i="262"/>
  <c r="T140" i="262" s="1"/>
  <c r="K142" i="262"/>
  <c r="N139" i="262"/>
  <c r="H138" i="262"/>
  <c r="E138" i="262" s="1"/>
  <c r="L143" i="262"/>
  <c r="D141" i="262"/>
  <c r="P140" i="262"/>
  <c r="J139" i="262"/>
  <c r="G139" i="262" s="1"/>
  <c r="T139" i="262"/>
  <c r="M142" i="262"/>
  <c r="D141" i="259"/>
  <c r="I139" i="259"/>
  <c r="F139" i="259" s="1"/>
  <c r="N139" i="259"/>
  <c r="H138" i="259"/>
  <c r="E138" i="259" s="1"/>
  <c r="N188" i="289" l="1"/>
  <c r="V180" i="310"/>
  <c r="V182" i="310" s="1"/>
  <c r="N117" i="268"/>
  <c r="V177" i="268"/>
  <c r="W162" i="262"/>
  <c r="O150" i="259"/>
  <c r="O151" i="259" s="1"/>
  <c r="S190" i="319"/>
  <c r="W190" i="319" s="1"/>
  <c r="P180" i="310"/>
  <c r="U180" i="310"/>
  <c r="N179" i="310"/>
  <c r="H178" i="310"/>
  <c r="E178" i="310" s="1"/>
  <c r="S182" i="310"/>
  <c r="W182" i="310" s="1"/>
  <c r="W194" i="307"/>
  <c r="U193" i="307"/>
  <c r="P193" i="307"/>
  <c r="P194" i="307" s="1"/>
  <c r="W185" i="280"/>
  <c r="B180" i="268"/>
  <c r="N201" i="265"/>
  <c r="N202" i="265" s="1"/>
  <c r="V374" i="262"/>
  <c r="V151" i="259"/>
  <c r="U146" i="259"/>
  <c r="W151" i="259"/>
  <c r="K180" i="313"/>
  <c r="H179" i="313"/>
  <c r="E179" i="313" s="1"/>
  <c r="K180" i="319"/>
  <c r="H179" i="319"/>
  <c r="E179" i="319" s="1"/>
  <c r="L187" i="307"/>
  <c r="T185" i="313"/>
  <c r="D186" i="313"/>
  <c r="O180" i="304"/>
  <c r="I179" i="304"/>
  <c r="F179" i="304" s="1"/>
  <c r="N180" i="304"/>
  <c r="H179" i="304"/>
  <c r="E179" i="304" s="1"/>
  <c r="L188" i="319"/>
  <c r="M180" i="316"/>
  <c r="J179" i="316"/>
  <c r="G179" i="316" s="1"/>
  <c r="L186" i="304"/>
  <c r="O182" i="307"/>
  <c r="I180" i="307"/>
  <c r="F180" i="307" s="1"/>
  <c r="D188" i="310"/>
  <c r="J179" i="313"/>
  <c r="G179" i="313" s="1"/>
  <c r="M180" i="313"/>
  <c r="M185" i="304"/>
  <c r="M182" i="307"/>
  <c r="J180" i="307"/>
  <c r="G180" i="307" s="1"/>
  <c r="Q207" i="304"/>
  <c r="U207" i="304" s="1"/>
  <c r="R349" i="289"/>
  <c r="O349" i="289" s="1"/>
  <c r="D190" i="316"/>
  <c r="C229" i="313"/>
  <c r="P180" i="319"/>
  <c r="J179" i="319"/>
  <c r="G179" i="319" s="1"/>
  <c r="K182" i="310"/>
  <c r="I179" i="313"/>
  <c r="F179" i="313" s="1"/>
  <c r="L180" i="313"/>
  <c r="K185" i="316"/>
  <c r="N182" i="307"/>
  <c r="H180" i="307"/>
  <c r="E180" i="307" s="1"/>
  <c r="L186" i="316"/>
  <c r="N181" i="316"/>
  <c r="H180" i="316"/>
  <c r="E180" i="316" s="1"/>
  <c r="C186" i="316"/>
  <c r="T186" i="304"/>
  <c r="D187" i="304"/>
  <c r="T184" i="319"/>
  <c r="D185" i="319"/>
  <c r="C235" i="307"/>
  <c r="P202" i="313"/>
  <c r="P203" i="313" s="1"/>
  <c r="P180" i="304"/>
  <c r="J179" i="304"/>
  <c r="G179" i="304" s="1"/>
  <c r="T179" i="310"/>
  <c r="M208" i="319"/>
  <c r="J179" i="310"/>
  <c r="G179" i="310" s="1"/>
  <c r="M180" i="310"/>
  <c r="O180" i="319"/>
  <c r="I179" i="319"/>
  <c r="F179" i="319" s="1"/>
  <c r="O180" i="310"/>
  <c r="I179" i="310"/>
  <c r="F179" i="310" s="1"/>
  <c r="O181" i="316"/>
  <c r="I180" i="316"/>
  <c r="F180" i="316" s="1"/>
  <c r="K188" i="307"/>
  <c r="K185" i="304"/>
  <c r="T184" i="307"/>
  <c r="D185" i="307"/>
  <c r="U185" i="301"/>
  <c r="L190" i="310"/>
  <c r="T180" i="316"/>
  <c r="V348" i="289"/>
  <c r="V349" i="289" s="1"/>
  <c r="J178" i="319"/>
  <c r="G178" i="319" s="1"/>
  <c r="T178" i="310"/>
  <c r="I178" i="304"/>
  <c r="F178" i="304" s="1"/>
  <c r="J178" i="304"/>
  <c r="G178" i="304" s="1"/>
  <c r="H178" i="304"/>
  <c r="E178" i="304" s="1"/>
  <c r="U197" i="298"/>
  <c r="N194" i="292"/>
  <c r="U188" i="289"/>
  <c r="N178" i="280"/>
  <c r="H177" i="280"/>
  <c r="E177" i="280" s="1"/>
  <c r="N181" i="277"/>
  <c r="O180" i="277"/>
  <c r="S196" i="292"/>
  <c r="P196" i="292" s="1"/>
  <c r="S196" i="298"/>
  <c r="P106" i="274"/>
  <c r="J105" i="274"/>
  <c r="G105" i="274" s="1"/>
  <c r="W184" i="301"/>
  <c r="P195" i="277"/>
  <c r="S185" i="301"/>
  <c r="R184" i="301"/>
  <c r="P178" i="286"/>
  <c r="J177" i="286"/>
  <c r="G177" i="286" s="1"/>
  <c r="T139" i="259"/>
  <c r="Q186" i="301"/>
  <c r="U186" i="301" s="1"/>
  <c r="Q189" i="289"/>
  <c r="N189" i="289" s="1"/>
  <c r="Q195" i="292"/>
  <c r="R199" i="292"/>
  <c r="O199" i="292" s="1"/>
  <c r="O178" i="280"/>
  <c r="I177" i="280"/>
  <c r="F177" i="280" s="1"/>
  <c r="W195" i="298"/>
  <c r="N185" i="301"/>
  <c r="P178" i="301"/>
  <c r="J177" i="301"/>
  <c r="G177" i="301" s="1"/>
  <c r="O140" i="262"/>
  <c r="I139" i="262"/>
  <c r="F139" i="262" s="1"/>
  <c r="P140" i="259"/>
  <c r="J139" i="259"/>
  <c r="G139" i="259" s="1"/>
  <c r="P190" i="271"/>
  <c r="V198" i="292"/>
  <c r="Q198" i="298"/>
  <c r="R197" i="298"/>
  <c r="W195" i="292"/>
  <c r="N178" i="298"/>
  <c r="H177" i="298"/>
  <c r="E177" i="298" s="1"/>
  <c r="G178" i="277"/>
  <c r="O106" i="274"/>
  <c r="I105" i="274"/>
  <c r="F105" i="274" s="1"/>
  <c r="O178" i="286"/>
  <c r="I177" i="286"/>
  <c r="F177" i="286" s="1"/>
  <c r="H106" i="268"/>
  <c r="K107" i="268"/>
  <c r="M180" i="301"/>
  <c r="C179" i="301"/>
  <c r="T178" i="301"/>
  <c r="D179" i="301"/>
  <c r="K179" i="301"/>
  <c r="H178" i="301"/>
  <c r="E178" i="301" s="1"/>
  <c r="O178" i="301"/>
  <c r="I177" i="301"/>
  <c r="F177" i="301" s="1"/>
  <c r="L180" i="301"/>
  <c r="K181" i="298"/>
  <c r="C179" i="298"/>
  <c r="T178" i="298"/>
  <c r="P178" i="298"/>
  <c r="J177" i="298"/>
  <c r="G177" i="298" s="1"/>
  <c r="O178" i="298"/>
  <c r="I177" i="298"/>
  <c r="F177" i="298" s="1"/>
  <c r="M182" i="298"/>
  <c r="D182" i="298"/>
  <c r="L180" i="298"/>
  <c r="L179" i="292"/>
  <c r="I178" i="292"/>
  <c r="F178" i="292" s="1"/>
  <c r="M179" i="292"/>
  <c r="J178" i="292"/>
  <c r="G178" i="292" s="1"/>
  <c r="H178" i="292"/>
  <c r="E178" i="292" s="1"/>
  <c r="K179" i="292"/>
  <c r="C180" i="292"/>
  <c r="D180" i="292"/>
  <c r="T179" i="292"/>
  <c r="K179" i="289"/>
  <c r="H178" i="289"/>
  <c r="E178" i="289" s="1"/>
  <c r="C179" i="289"/>
  <c r="T179" i="289" s="1"/>
  <c r="T178" i="289"/>
  <c r="D180" i="289"/>
  <c r="M179" i="289"/>
  <c r="J178" i="289"/>
  <c r="G178" i="289" s="1"/>
  <c r="L179" i="289"/>
  <c r="I178" i="289"/>
  <c r="F178" i="289" s="1"/>
  <c r="N178" i="286"/>
  <c r="H177" i="286"/>
  <c r="E177" i="286" s="1"/>
  <c r="L180" i="286"/>
  <c r="K180" i="286"/>
  <c r="C179" i="286"/>
  <c r="D179" i="286"/>
  <c r="T178" i="286"/>
  <c r="M180" i="286"/>
  <c r="K179" i="283"/>
  <c r="H178" i="283"/>
  <c r="E178" i="283" s="1"/>
  <c r="D181" i="283"/>
  <c r="O178" i="283"/>
  <c r="I177" i="283"/>
  <c r="F177" i="283" s="1"/>
  <c r="M180" i="283"/>
  <c r="L182" i="283"/>
  <c r="C179" i="283"/>
  <c r="T178" i="283"/>
  <c r="P178" i="283"/>
  <c r="J177" i="283"/>
  <c r="G177" i="283" s="1"/>
  <c r="K180" i="280"/>
  <c r="T179" i="280"/>
  <c r="D180" i="280"/>
  <c r="L180" i="280"/>
  <c r="P178" i="280"/>
  <c r="J177" i="280"/>
  <c r="G177" i="280" s="1"/>
  <c r="C181" i="280"/>
  <c r="M180" i="280"/>
  <c r="K180" i="277"/>
  <c r="H179" i="277"/>
  <c r="F178" i="277"/>
  <c r="C179" i="277"/>
  <c r="T179" i="277" s="1"/>
  <c r="E178" i="277"/>
  <c r="D180" i="277"/>
  <c r="J180" i="277"/>
  <c r="M181" i="277"/>
  <c r="L180" i="277"/>
  <c r="I179" i="277"/>
  <c r="N106" i="274"/>
  <c r="H105" i="274"/>
  <c r="E105" i="274" s="1"/>
  <c r="K108" i="274"/>
  <c r="M109" i="274"/>
  <c r="D107" i="274"/>
  <c r="T106" i="274"/>
  <c r="C107" i="274"/>
  <c r="L114" i="274"/>
  <c r="O178" i="271"/>
  <c r="I177" i="271"/>
  <c r="F177" i="271" s="1"/>
  <c r="L182" i="271"/>
  <c r="N178" i="271"/>
  <c r="H177" i="271"/>
  <c r="E177" i="271" s="1"/>
  <c r="D179" i="271"/>
  <c r="T178" i="271"/>
  <c r="K182" i="271"/>
  <c r="C182" i="271"/>
  <c r="M179" i="271"/>
  <c r="J178" i="271"/>
  <c r="G178" i="271" s="1"/>
  <c r="D110" i="268"/>
  <c r="P106" i="268"/>
  <c r="J105" i="268"/>
  <c r="G105" i="268" s="1"/>
  <c r="O106" i="268"/>
  <c r="I105" i="268"/>
  <c r="F105" i="268" s="1"/>
  <c r="M110" i="268"/>
  <c r="L109" i="268"/>
  <c r="C107" i="268"/>
  <c r="E106" i="268"/>
  <c r="T106" i="268"/>
  <c r="T181" i="265"/>
  <c r="D182" i="265"/>
  <c r="C182" i="265"/>
  <c r="J177" i="265"/>
  <c r="G177" i="265" s="1"/>
  <c r="I177" i="265"/>
  <c r="F177" i="265" s="1"/>
  <c r="H177" i="265"/>
  <c r="E177" i="265" s="1"/>
  <c r="K180" i="265"/>
  <c r="L180" i="265"/>
  <c r="M182" i="265"/>
  <c r="L144" i="262"/>
  <c r="D142" i="262"/>
  <c r="M143" i="262"/>
  <c r="N140" i="262"/>
  <c r="H139" i="262"/>
  <c r="E139" i="262" s="1"/>
  <c r="K143" i="262"/>
  <c r="C141" i="262"/>
  <c r="P141" i="262"/>
  <c r="J140" i="262"/>
  <c r="G140" i="262" s="1"/>
  <c r="I140" i="259"/>
  <c r="F140" i="259" s="1"/>
  <c r="N140" i="259"/>
  <c r="H139" i="259"/>
  <c r="E139" i="259" s="1"/>
  <c r="D142" i="259"/>
  <c r="V178" i="268" l="1"/>
  <c r="N118" i="268"/>
  <c r="W163" i="262"/>
  <c r="S191" i="319"/>
  <c r="W191" i="319" s="1"/>
  <c r="V183" i="310"/>
  <c r="U182" i="310"/>
  <c r="N180" i="310"/>
  <c r="H179" i="310"/>
  <c r="E179" i="310" s="1"/>
  <c r="P182" i="310"/>
  <c r="S183" i="310"/>
  <c r="W183" i="310" s="1"/>
  <c r="U194" i="307"/>
  <c r="W195" i="307"/>
  <c r="N182" i="283"/>
  <c r="N183" i="283" s="1"/>
  <c r="W186" i="280"/>
  <c r="B181" i="268"/>
  <c r="O267" i="265"/>
  <c r="O268" i="265" s="1"/>
  <c r="V375" i="262"/>
  <c r="W152" i="259"/>
  <c r="U147" i="259"/>
  <c r="V152" i="259"/>
  <c r="O182" i="310"/>
  <c r="I180" i="310"/>
  <c r="F180" i="310" s="1"/>
  <c r="C236" i="307"/>
  <c r="N182" i="316"/>
  <c r="H181" i="316"/>
  <c r="E181" i="316" s="1"/>
  <c r="K186" i="316"/>
  <c r="K183" i="310"/>
  <c r="M182" i="313"/>
  <c r="J180" i="313"/>
  <c r="G180" i="313" s="1"/>
  <c r="L187" i="304"/>
  <c r="T180" i="310"/>
  <c r="T185" i="319"/>
  <c r="D186" i="319"/>
  <c r="N183" i="307"/>
  <c r="H182" i="307"/>
  <c r="E182" i="307" s="1"/>
  <c r="M183" i="307"/>
  <c r="J182" i="307"/>
  <c r="G182" i="307" s="1"/>
  <c r="L188" i="307"/>
  <c r="O182" i="316"/>
  <c r="I181" i="316"/>
  <c r="F181" i="316" s="1"/>
  <c r="D191" i="316"/>
  <c r="O181" i="304"/>
  <c r="I180" i="304"/>
  <c r="F180" i="304" s="1"/>
  <c r="C230" i="313"/>
  <c r="Q208" i="304"/>
  <c r="T185" i="307"/>
  <c r="D186" i="307"/>
  <c r="O181" i="319"/>
  <c r="I180" i="319"/>
  <c r="F180" i="319" s="1"/>
  <c r="T187" i="304"/>
  <c r="D188" i="304"/>
  <c r="P181" i="319"/>
  <c r="J180" i="319"/>
  <c r="G180" i="319" s="1"/>
  <c r="D189" i="310"/>
  <c r="H180" i="319"/>
  <c r="E180" i="319" s="1"/>
  <c r="K181" i="319"/>
  <c r="M209" i="319"/>
  <c r="N181" i="304"/>
  <c r="H180" i="304"/>
  <c r="E180" i="304" s="1"/>
  <c r="K189" i="307"/>
  <c r="M182" i="310"/>
  <c r="J180" i="310"/>
  <c r="G180" i="310" s="1"/>
  <c r="L187" i="316"/>
  <c r="L189" i="319"/>
  <c r="N199" i="313"/>
  <c r="N200" i="313" s="1"/>
  <c r="K186" i="304"/>
  <c r="P181" i="304"/>
  <c r="J180" i="304"/>
  <c r="G180" i="304" s="1"/>
  <c r="C187" i="316"/>
  <c r="I180" i="313"/>
  <c r="F180" i="313" s="1"/>
  <c r="L182" i="313"/>
  <c r="R350" i="289"/>
  <c r="V350" i="289" s="1"/>
  <c r="M181" i="316"/>
  <c r="J180" i="316"/>
  <c r="G180" i="316" s="1"/>
  <c r="O183" i="307"/>
  <c r="I182" i="307"/>
  <c r="F182" i="307" s="1"/>
  <c r="N195" i="292"/>
  <c r="T181" i="316"/>
  <c r="L191" i="310"/>
  <c r="P204" i="313"/>
  <c r="M186" i="304"/>
  <c r="T186" i="313"/>
  <c r="D187" i="313"/>
  <c r="K182" i="313"/>
  <c r="H180" i="313"/>
  <c r="E180" i="313" s="1"/>
  <c r="O181" i="277"/>
  <c r="O182" i="277" s="1"/>
  <c r="U198" i="298"/>
  <c r="W196" i="292"/>
  <c r="N186" i="301"/>
  <c r="W196" i="298"/>
  <c r="U195" i="292"/>
  <c r="N179" i="280"/>
  <c r="H178" i="280"/>
  <c r="E178" i="280" s="1"/>
  <c r="G179" i="277"/>
  <c r="R198" i="298"/>
  <c r="P179" i="301"/>
  <c r="J178" i="301"/>
  <c r="G178" i="301" s="1"/>
  <c r="Q196" i="292"/>
  <c r="N196" i="292" s="1"/>
  <c r="V197" i="298"/>
  <c r="R185" i="301"/>
  <c r="P107" i="274"/>
  <c r="J106" i="274"/>
  <c r="G106" i="274" s="1"/>
  <c r="Q190" i="289"/>
  <c r="V199" i="292"/>
  <c r="P141" i="259"/>
  <c r="J140" i="259"/>
  <c r="G140" i="259" s="1"/>
  <c r="U189" i="289"/>
  <c r="Q187" i="301"/>
  <c r="P196" i="277"/>
  <c r="W185" i="301"/>
  <c r="V184" i="301"/>
  <c r="Q199" i="298"/>
  <c r="R200" i="292"/>
  <c r="T140" i="259"/>
  <c r="P179" i="286"/>
  <c r="J178" i="286"/>
  <c r="G178" i="286" s="1"/>
  <c r="O141" i="262"/>
  <c r="I140" i="262"/>
  <c r="F140" i="262" s="1"/>
  <c r="N182" i="277"/>
  <c r="S186" i="301"/>
  <c r="S197" i="298"/>
  <c r="N179" i="298"/>
  <c r="H178" i="298"/>
  <c r="E178" i="298" s="1"/>
  <c r="P191" i="271"/>
  <c r="O179" i="280"/>
  <c r="I178" i="280"/>
  <c r="F178" i="280" s="1"/>
  <c r="S197" i="292"/>
  <c r="P197" i="292" s="1"/>
  <c r="H107" i="268"/>
  <c r="E107" i="268" s="1"/>
  <c r="K108" i="268"/>
  <c r="O179" i="286"/>
  <c r="I178" i="286"/>
  <c r="F178" i="286" s="1"/>
  <c r="O107" i="274"/>
  <c r="I106" i="274"/>
  <c r="F106" i="274" s="1"/>
  <c r="O179" i="301"/>
  <c r="I178" i="301"/>
  <c r="F178" i="301" s="1"/>
  <c r="K180" i="301"/>
  <c r="H179" i="301"/>
  <c r="E179" i="301" s="1"/>
  <c r="T179" i="301"/>
  <c r="D180" i="301"/>
  <c r="C180" i="301"/>
  <c r="L181" i="301"/>
  <c r="M181" i="301"/>
  <c r="O179" i="298"/>
  <c r="I178" i="298"/>
  <c r="F178" i="298" s="1"/>
  <c r="P179" i="298"/>
  <c r="J178" i="298"/>
  <c r="G178" i="298" s="1"/>
  <c r="L181" i="298"/>
  <c r="C180" i="298"/>
  <c r="T179" i="298"/>
  <c r="D183" i="298"/>
  <c r="K182" i="298"/>
  <c r="M183" i="298"/>
  <c r="C181" i="292"/>
  <c r="D181" i="292"/>
  <c r="T180" i="292"/>
  <c r="H179" i="292"/>
  <c r="E179" i="292" s="1"/>
  <c r="K180" i="292"/>
  <c r="M180" i="292"/>
  <c r="J179" i="292"/>
  <c r="G179" i="292" s="1"/>
  <c r="I179" i="292"/>
  <c r="F179" i="292" s="1"/>
  <c r="L180" i="292"/>
  <c r="M180" i="289"/>
  <c r="J179" i="289"/>
  <c r="G179" i="289" s="1"/>
  <c r="D181" i="289"/>
  <c r="C180" i="289"/>
  <c r="L180" i="289"/>
  <c r="I179" i="289"/>
  <c r="F179" i="289" s="1"/>
  <c r="K180" i="289"/>
  <c r="H179" i="289"/>
  <c r="E179" i="289" s="1"/>
  <c r="T179" i="286"/>
  <c r="D180" i="286"/>
  <c r="C180" i="286"/>
  <c r="K181" i="286"/>
  <c r="L181" i="286"/>
  <c r="M181" i="286"/>
  <c r="N179" i="286"/>
  <c r="H178" i="286"/>
  <c r="E178" i="286" s="1"/>
  <c r="C180" i="283"/>
  <c r="T179" i="283"/>
  <c r="L183" i="283"/>
  <c r="M181" i="283"/>
  <c r="O179" i="283"/>
  <c r="I178" i="283"/>
  <c r="F178" i="283" s="1"/>
  <c r="P179" i="283"/>
  <c r="J178" i="283"/>
  <c r="G178" i="283" s="1"/>
  <c r="D182" i="283"/>
  <c r="H179" i="283"/>
  <c r="E179" i="283" s="1"/>
  <c r="K180" i="283"/>
  <c r="P179" i="280"/>
  <c r="J178" i="280"/>
  <c r="G178" i="280" s="1"/>
  <c r="L181" i="280"/>
  <c r="D181" i="280"/>
  <c r="T180" i="280"/>
  <c r="M181" i="280"/>
  <c r="C182" i="280"/>
  <c r="K181" i="280"/>
  <c r="M182" i="277"/>
  <c r="J181" i="277"/>
  <c r="D181" i="277"/>
  <c r="L181" i="277"/>
  <c r="I180" i="277"/>
  <c r="E179" i="277"/>
  <c r="C180" i="277"/>
  <c r="F179" i="277"/>
  <c r="K181" i="277"/>
  <c r="H180" i="277"/>
  <c r="C108" i="274"/>
  <c r="D108" i="274"/>
  <c r="T107" i="274"/>
  <c r="K109" i="274"/>
  <c r="L115" i="274"/>
  <c r="M110" i="274"/>
  <c r="N107" i="274"/>
  <c r="H106" i="274"/>
  <c r="E106" i="274" s="1"/>
  <c r="K183" i="271"/>
  <c r="T179" i="271"/>
  <c r="D180" i="271"/>
  <c r="M180" i="271"/>
  <c r="J179" i="271"/>
  <c r="G179" i="271" s="1"/>
  <c r="N179" i="271"/>
  <c r="H178" i="271"/>
  <c r="E178" i="271" s="1"/>
  <c r="C183" i="271"/>
  <c r="L183" i="271"/>
  <c r="O179" i="271"/>
  <c r="I178" i="271"/>
  <c r="F178" i="271" s="1"/>
  <c r="O107" i="268"/>
  <c r="I106" i="268"/>
  <c r="F106" i="268" s="1"/>
  <c r="M111" i="268"/>
  <c r="P107" i="268"/>
  <c r="J106" i="268"/>
  <c r="G106" i="268" s="1"/>
  <c r="D111" i="268"/>
  <c r="C108" i="268"/>
  <c r="T107" i="268"/>
  <c r="L110" i="268"/>
  <c r="H178" i="265"/>
  <c r="E178" i="265" s="1"/>
  <c r="J178" i="265"/>
  <c r="G178" i="265" s="1"/>
  <c r="M183" i="265"/>
  <c r="I178" i="265"/>
  <c r="F178" i="265" s="1"/>
  <c r="C183" i="265"/>
  <c r="L181" i="265"/>
  <c r="K181" i="265"/>
  <c r="D183" i="265"/>
  <c r="T182" i="265"/>
  <c r="C142" i="262"/>
  <c r="K144" i="262"/>
  <c r="N141" i="262"/>
  <c r="H140" i="262"/>
  <c r="E140" i="262" s="1"/>
  <c r="M144" i="262"/>
  <c r="T141" i="262"/>
  <c r="P142" i="262"/>
  <c r="J141" i="262"/>
  <c r="G141" i="262" s="1"/>
  <c r="D143" i="262"/>
  <c r="L145" i="262"/>
  <c r="D143" i="259"/>
  <c r="N141" i="259"/>
  <c r="H140" i="259"/>
  <c r="E140" i="259" s="1"/>
  <c r="I141" i="259"/>
  <c r="F141" i="259" s="1"/>
  <c r="N119" i="268" l="1"/>
  <c r="V179" i="268"/>
  <c r="W164" i="262"/>
  <c r="U148" i="259"/>
  <c r="S192" i="319"/>
  <c r="W192" i="319" s="1"/>
  <c r="V184" i="310"/>
  <c r="P183" i="310"/>
  <c r="N182" i="310"/>
  <c r="H180" i="310"/>
  <c r="E180" i="310" s="1"/>
  <c r="S184" i="310"/>
  <c r="W184" i="310" s="1"/>
  <c r="U183" i="310"/>
  <c r="W196" i="307"/>
  <c r="U195" i="307"/>
  <c r="P195" i="307"/>
  <c r="P196" i="307" s="1"/>
  <c r="W187" i="280"/>
  <c r="B182" i="268"/>
  <c r="N203" i="265"/>
  <c r="N204" i="265" s="1"/>
  <c r="V376" i="262"/>
  <c r="V153" i="259"/>
  <c r="O152" i="259"/>
  <c r="W153" i="259"/>
  <c r="L192" i="310"/>
  <c r="K187" i="304"/>
  <c r="D190" i="310"/>
  <c r="C231" i="313"/>
  <c r="O183" i="310"/>
  <c r="I182" i="310"/>
  <c r="F182" i="310" s="1"/>
  <c r="C188" i="316"/>
  <c r="M183" i="310"/>
  <c r="J182" i="310"/>
  <c r="G182" i="310" s="1"/>
  <c r="N182" i="304"/>
  <c r="H181" i="304"/>
  <c r="E181" i="304" s="1"/>
  <c r="L188" i="304"/>
  <c r="N183" i="316"/>
  <c r="H182" i="316"/>
  <c r="E182" i="316" s="1"/>
  <c r="T182" i="310"/>
  <c r="K183" i="313"/>
  <c r="H182" i="313"/>
  <c r="E182" i="313" s="1"/>
  <c r="T182" i="316"/>
  <c r="R351" i="289"/>
  <c r="K190" i="307"/>
  <c r="M210" i="319"/>
  <c r="O182" i="319"/>
  <c r="I181" i="319"/>
  <c r="F181" i="319" s="1"/>
  <c r="O182" i="304"/>
  <c r="I181" i="304"/>
  <c r="F181" i="304" s="1"/>
  <c r="O183" i="316"/>
  <c r="I182" i="316"/>
  <c r="F182" i="316" s="1"/>
  <c r="M184" i="307"/>
  <c r="J183" i="307"/>
  <c r="G183" i="307" s="1"/>
  <c r="N184" i="307"/>
  <c r="H183" i="307"/>
  <c r="E183" i="307" s="1"/>
  <c r="C237" i="307"/>
  <c r="K182" i="319"/>
  <c r="H181" i="319"/>
  <c r="E181" i="319" s="1"/>
  <c r="D192" i="316"/>
  <c r="M183" i="313"/>
  <c r="J182" i="313"/>
  <c r="G182" i="313" s="1"/>
  <c r="K184" i="310"/>
  <c r="P182" i="319"/>
  <c r="J181" i="319"/>
  <c r="G181" i="319" s="1"/>
  <c r="T186" i="307"/>
  <c r="D187" i="307"/>
  <c r="Q209" i="304"/>
  <c r="L189" i="307"/>
  <c r="U208" i="304"/>
  <c r="U209" i="304" s="1"/>
  <c r="D188" i="313"/>
  <c r="T187" i="313"/>
  <c r="M182" i="316"/>
  <c r="J181" i="316"/>
  <c r="G181" i="316" s="1"/>
  <c r="L183" i="313"/>
  <c r="I182" i="313"/>
  <c r="F182" i="313" s="1"/>
  <c r="P182" i="304"/>
  <c r="J181" i="304"/>
  <c r="G181" i="304" s="1"/>
  <c r="D187" i="319"/>
  <c r="T186" i="319"/>
  <c r="K187" i="316"/>
  <c r="M187" i="304"/>
  <c r="O184" i="307"/>
  <c r="I183" i="307"/>
  <c r="F183" i="307" s="1"/>
  <c r="L190" i="319"/>
  <c r="L188" i="316"/>
  <c r="D189" i="304"/>
  <c r="T188" i="304"/>
  <c r="O350" i="289"/>
  <c r="U190" i="289"/>
  <c r="V185" i="301"/>
  <c r="U199" i="298"/>
  <c r="V198" i="298"/>
  <c r="N183" i="277"/>
  <c r="U196" i="292"/>
  <c r="N180" i="280"/>
  <c r="H179" i="280"/>
  <c r="E179" i="280" s="1"/>
  <c r="P197" i="277"/>
  <c r="P192" i="271"/>
  <c r="T142" i="262"/>
  <c r="T141" i="259"/>
  <c r="Q188" i="301"/>
  <c r="V200" i="292"/>
  <c r="Q191" i="289"/>
  <c r="Q200" i="298"/>
  <c r="W186" i="301"/>
  <c r="S198" i="298"/>
  <c r="W197" i="298"/>
  <c r="R201" i="292"/>
  <c r="Q197" i="292"/>
  <c r="N197" i="292" s="1"/>
  <c r="U187" i="301"/>
  <c r="O142" i="262"/>
  <c r="I141" i="262"/>
  <c r="F141" i="262" s="1"/>
  <c r="N187" i="301"/>
  <c r="R186" i="301"/>
  <c r="O200" i="292"/>
  <c r="R199" i="298"/>
  <c r="N190" i="289"/>
  <c r="N180" i="298"/>
  <c r="H179" i="298"/>
  <c r="E179" i="298" s="1"/>
  <c r="P198" i="292"/>
  <c r="P180" i="286"/>
  <c r="J179" i="286"/>
  <c r="G179" i="286" s="1"/>
  <c r="P180" i="301"/>
  <c r="J179" i="301"/>
  <c r="G179" i="301" s="1"/>
  <c r="O180" i="280"/>
  <c r="I179" i="280"/>
  <c r="F179" i="280" s="1"/>
  <c r="S187" i="301"/>
  <c r="W197" i="292"/>
  <c r="W198" i="292" s="1"/>
  <c r="P142" i="259"/>
  <c r="J141" i="259"/>
  <c r="G141" i="259" s="1"/>
  <c r="P108" i="274"/>
  <c r="J107" i="274"/>
  <c r="G107" i="274" s="1"/>
  <c r="O108" i="274"/>
  <c r="I107" i="274"/>
  <c r="F107" i="274" s="1"/>
  <c r="O180" i="286"/>
  <c r="I179" i="286"/>
  <c r="F179" i="286" s="1"/>
  <c r="K109" i="268"/>
  <c r="H108" i="268"/>
  <c r="E108" i="268" s="1"/>
  <c r="L182" i="301"/>
  <c r="C181" i="301"/>
  <c r="D181" i="301"/>
  <c r="T180" i="301"/>
  <c r="H180" i="301"/>
  <c r="E180" i="301" s="1"/>
  <c r="K181" i="301"/>
  <c r="M182" i="301"/>
  <c r="O180" i="301"/>
  <c r="I179" i="301"/>
  <c r="F179" i="301" s="1"/>
  <c r="C181" i="298"/>
  <c r="T180" i="298"/>
  <c r="M184" i="298"/>
  <c r="L182" i="298"/>
  <c r="K183" i="298"/>
  <c r="P180" i="298"/>
  <c r="J179" i="298"/>
  <c r="G179" i="298" s="1"/>
  <c r="D184" i="298"/>
  <c r="O180" i="298"/>
  <c r="I179" i="298"/>
  <c r="F179" i="298" s="1"/>
  <c r="I180" i="292"/>
  <c r="F180" i="292" s="1"/>
  <c r="L181" i="292"/>
  <c r="M181" i="292"/>
  <c r="J180" i="292"/>
  <c r="G180" i="292" s="1"/>
  <c r="H180" i="292"/>
  <c r="E180" i="292" s="1"/>
  <c r="K181" i="292"/>
  <c r="T181" i="292"/>
  <c r="D182" i="292"/>
  <c r="C182" i="292"/>
  <c r="K181" i="289"/>
  <c r="H180" i="289"/>
  <c r="E180" i="289" s="1"/>
  <c r="L181" i="289"/>
  <c r="I180" i="289"/>
  <c r="F180" i="289" s="1"/>
  <c r="C181" i="289"/>
  <c r="T181" i="289" s="1"/>
  <c r="D182" i="289"/>
  <c r="T180" i="289"/>
  <c r="J180" i="289"/>
  <c r="G180" i="289" s="1"/>
  <c r="M181" i="289"/>
  <c r="M182" i="286"/>
  <c r="L182" i="286"/>
  <c r="K182" i="286"/>
  <c r="C181" i="286"/>
  <c r="D181" i="286"/>
  <c r="T180" i="286"/>
  <c r="N180" i="286"/>
  <c r="H179" i="286"/>
  <c r="E179" i="286" s="1"/>
  <c r="P180" i="283"/>
  <c r="J179" i="283"/>
  <c r="G179" i="283" s="1"/>
  <c r="O180" i="283"/>
  <c r="I179" i="283"/>
  <c r="F179" i="283" s="1"/>
  <c r="M182" i="283"/>
  <c r="H180" i="283"/>
  <c r="E180" i="283" s="1"/>
  <c r="K181" i="283"/>
  <c r="L184" i="283"/>
  <c r="D183" i="283"/>
  <c r="C181" i="283"/>
  <c r="T180" i="283"/>
  <c r="M182" i="280"/>
  <c r="C183" i="280"/>
  <c r="T181" i="280"/>
  <c r="D182" i="280"/>
  <c r="L182" i="280"/>
  <c r="K182" i="280"/>
  <c r="P180" i="280"/>
  <c r="J179" i="280"/>
  <c r="G179" i="280" s="1"/>
  <c r="K182" i="277"/>
  <c r="H181" i="277"/>
  <c r="C181" i="277"/>
  <c r="G181" i="277" s="1"/>
  <c r="F180" i="277"/>
  <c r="E180" i="277"/>
  <c r="T180" i="277"/>
  <c r="G180" i="277"/>
  <c r="I181" i="277"/>
  <c r="L182" i="277"/>
  <c r="D182" i="277"/>
  <c r="M183" i="277"/>
  <c r="J182" i="277"/>
  <c r="M111" i="274"/>
  <c r="K110" i="274"/>
  <c r="L116" i="274"/>
  <c r="T108" i="274"/>
  <c r="D109" i="274"/>
  <c r="C109" i="274"/>
  <c r="N108" i="274"/>
  <c r="H107" i="274"/>
  <c r="E107" i="274" s="1"/>
  <c r="N180" i="271"/>
  <c r="H179" i="271"/>
  <c r="E179" i="271" s="1"/>
  <c r="J180" i="271"/>
  <c r="G180" i="271" s="1"/>
  <c r="M181" i="271"/>
  <c r="O180" i="271"/>
  <c r="I179" i="271"/>
  <c r="F179" i="271" s="1"/>
  <c r="T180" i="271"/>
  <c r="D181" i="271"/>
  <c r="L184" i="271"/>
  <c r="C184" i="271"/>
  <c r="K184" i="271"/>
  <c r="D112" i="268"/>
  <c r="C109" i="268"/>
  <c r="T108" i="268"/>
  <c r="L111" i="268"/>
  <c r="P108" i="268"/>
  <c r="J107" i="268"/>
  <c r="G107" i="268" s="1"/>
  <c r="M112" i="268"/>
  <c r="O108" i="268"/>
  <c r="I107" i="268"/>
  <c r="F107" i="268" s="1"/>
  <c r="L182" i="265"/>
  <c r="C184" i="265"/>
  <c r="M184" i="265"/>
  <c r="T183" i="265"/>
  <c r="D184" i="265"/>
  <c r="J179" i="265"/>
  <c r="G179" i="265" s="1"/>
  <c r="K182" i="265"/>
  <c r="I179" i="265"/>
  <c r="F179" i="265" s="1"/>
  <c r="H179" i="265"/>
  <c r="E179" i="265" s="1"/>
  <c r="M145" i="262"/>
  <c r="N142" i="262"/>
  <c r="H141" i="262"/>
  <c r="E141" i="262" s="1"/>
  <c r="L146" i="262"/>
  <c r="L147" i="262" s="1"/>
  <c r="L148" i="262" s="1"/>
  <c r="L149" i="262" s="1"/>
  <c r="L150" i="262" s="1"/>
  <c r="K145" i="262"/>
  <c r="D144" i="262"/>
  <c r="P143" i="262"/>
  <c r="J142" i="262"/>
  <c r="G142" i="262" s="1"/>
  <c r="C143" i="262"/>
  <c r="N142" i="259"/>
  <c r="H141" i="259"/>
  <c r="E141" i="259" s="1"/>
  <c r="I142" i="259"/>
  <c r="F142" i="259" s="1"/>
  <c r="D144" i="259"/>
  <c r="V180" i="268" l="1"/>
  <c r="N120" i="268"/>
  <c r="W165" i="262"/>
  <c r="O153" i="259"/>
  <c r="S193" i="319"/>
  <c r="W193" i="319" s="1"/>
  <c r="V185" i="310"/>
  <c r="N183" i="310"/>
  <c r="H182" i="310"/>
  <c r="E182" i="310" s="1"/>
  <c r="U184" i="310"/>
  <c r="S185" i="310"/>
  <c r="W185" i="310" s="1"/>
  <c r="P184" i="310"/>
  <c r="U196" i="307"/>
  <c r="W197" i="307"/>
  <c r="N184" i="283"/>
  <c r="N185" i="283" s="1"/>
  <c r="W188" i="280"/>
  <c r="B183" i="268"/>
  <c r="O269" i="265"/>
  <c r="O270" i="265" s="1"/>
  <c r="V377" i="262"/>
  <c r="W154" i="259"/>
  <c r="U149" i="259"/>
  <c r="V154" i="259"/>
  <c r="U191" i="289"/>
  <c r="L189" i="316"/>
  <c r="Q210" i="304"/>
  <c r="M184" i="313"/>
  <c r="J183" i="313"/>
  <c r="G183" i="313" s="1"/>
  <c r="P183" i="304"/>
  <c r="J182" i="304"/>
  <c r="G182" i="304" s="1"/>
  <c r="R352" i="289"/>
  <c r="T183" i="310"/>
  <c r="N184" i="316"/>
  <c r="H183" i="316"/>
  <c r="E183" i="316" s="1"/>
  <c r="L191" i="319"/>
  <c r="T188" i="313"/>
  <c r="D189" i="313"/>
  <c r="T187" i="307"/>
  <c r="D188" i="307"/>
  <c r="C238" i="307"/>
  <c r="L189" i="304"/>
  <c r="C189" i="316"/>
  <c r="K188" i="304"/>
  <c r="O185" i="307"/>
  <c r="I184" i="307"/>
  <c r="F184" i="307" s="1"/>
  <c r="K188" i="316"/>
  <c r="I183" i="313"/>
  <c r="F183" i="313" s="1"/>
  <c r="L184" i="313"/>
  <c r="U210" i="304"/>
  <c r="P205" i="313"/>
  <c r="N185" i="307"/>
  <c r="H184" i="307"/>
  <c r="E184" i="307" s="1"/>
  <c r="O184" i="316"/>
  <c r="I183" i="316"/>
  <c r="F183" i="316" s="1"/>
  <c r="O183" i="319"/>
  <c r="I182" i="319"/>
  <c r="F182" i="319" s="1"/>
  <c r="U200" i="298"/>
  <c r="D193" i="316"/>
  <c r="T183" i="316"/>
  <c r="N183" i="304"/>
  <c r="H182" i="304"/>
  <c r="E182" i="304" s="1"/>
  <c r="C232" i="313"/>
  <c r="L190" i="307"/>
  <c r="M183" i="316"/>
  <c r="J182" i="316"/>
  <c r="G182" i="316" s="1"/>
  <c r="M185" i="307"/>
  <c r="J184" i="307"/>
  <c r="G184" i="307" s="1"/>
  <c r="M211" i="319"/>
  <c r="L193" i="310"/>
  <c r="V351" i="289"/>
  <c r="O351" i="289"/>
  <c r="O352" i="289" s="1"/>
  <c r="T189" i="304"/>
  <c r="D190" i="304"/>
  <c r="T187" i="319"/>
  <c r="D188" i="319"/>
  <c r="K185" i="310"/>
  <c r="K183" i="319"/>
  <c r="H182" i="319"/>
  <c r="E182" i="319" s="1"/>
  <c r="O183" i="304"/>
  <c r="I182" i="304"/>
  <c r="F182" i="304" s="1"/>
  <c r="H183" i="313"/>
  <c r="E183" i="313" s="1"/>
  <c r="K184" i="313"/>
  <c r="M184" i="310"/>
  <c r="J183" i="310"/>
  <c r="G183" i="310" s="1"/>
  <c r="O184" i="310"/>
  <c r="I183" i="310"/>
  <c r="F183" i="310" s="1"/>
  <c r="M188" i="304"/>
  <c r="P183" i="319"/>
  <c r="J182" i="319"/>
  <c r="G182" i="319" s="1"/>
  <c r="N201" i="313"/>
  <c r="N202" i="313" s="1"/>
  <c r="K191" i="307"/>
  <c r="D191" i="310"/>
  <c r="V186" i="301"/>
  <c r="N184" i="277"/>
  <c r="V199" i="298"/>
  <c r="O201" i="292"/>
  <c r="N191" i="289"/>
  <c r="T143" i="262"/>
  <c r="U188" i="301"/>
  <c r="N188" i="301"/>
  <c r="W198" i="298"/>
  <c r="V201" i="292"/>
  <c r="U197" i="292"/>
  <c r="N181" i="280"/>
  <c r="H180" i="280"/>
  <c r="E180" i="280" s="1"/>
  <c r="T181" i="277"/>
  <c r="S199" i="292"/>
  <c r="P199" i="292" s="1"/>
  <c r="S199" i="298"/>
  <c r="W187" i="301"/>
  <c r="T142" i="259"/>
  <c r="S188" i="301"/>
  <c r="R187" i="301"/>
  <c r="V187" i="301" s="1"/>
  <c r="O143" i="262"/>
  <c r="I142" i="262"/>
  <c r="F142" i="262" s="1"/>
  <c r="Q198" i="292"/>
  <c r="R202" i="292"/>
  <c r="P198" i="277"/>
  <c r="Q201" i="298"/>
  <c r="P109" i="274"/>
  <c r="J108" i="274"/>
  <c r="G108" i="274" s="1"/>
  <c r="Q192" i="289"/>
  <c r="P143" i="259"/>
  <c r="J142" i="259"/>
  <c r="G142" i="259" s="1"/>
  <c r="O181" i="280"/>
  <c r="I180" i="280"/>
  <c r="F180" i="280" s="1"/>
  <c r="P193" i="271"/>
  <c r="O183" i="277"/>
  <c r="N181" i="298"/>
  <c r="H180" i="298"/>
  <c r="E180" i="298" s="1"/>
  <c r="P181" i="286"/>
  <c r="J180" i="286"/>
  <c r="G180" i="286" s="1"/>
  <c r="Q189" i="301"/>
  <c r="P181" i="301"/>
  <c r="J180" i="301"/>
  <c r="G180" i="301" s="1"/>
  <c r="R200" i="298"/>
  <c r="O109" i="274"/>
  <c r="I108" i="274"/>
  <c r="F108" i="274" s="1"/>
  <c r="K110" i="268"/>
  <c r="H109" i="268"/>
  <c r="E109" i="268" s="1"/>
  <c r="O181" i="286"/>
  <c r="I180" i="286"/>
  <c r="F180" i="286" s="1"/>
  <c r="K182" i="301"/>
  <c r="H181" i="301"/>
  <c r="E181" i="301" s="1"/>
  <c r="M183" i="301"/>
  <c r="D182" i="301"/>
  <c r="T181" i="301"/>
  <c r="C182" i="301"/>
  <c r="O181" i="301"/>
  <c r="I180" i="301"/>
  <c r="F180" i="301" s="1"/>
  <c r="L183" i="301"/>
  <c r="K184" i="298"/>
  <c r="L183" i="298"/>
  <c r="P181" i="298"/>
  <c r="J180" i="298"/>
  <c r="G180" i="298" s="1"/>
  <c r="M185" i="298"/>
  <c r="O181" i="298"/>
  <c r="I180" i="298"/>
  <c r="F180" i="298" s="1"/>
  <c r="D185" i="298"/>
  <c r="C182" i="298"/>
  <c r="T181" i="298"/>
  <c r="T182" i="292"/>
  <c r="D183" i="292"/>
  <c r="H181" i="292"/>
  <c r="E181" i="292" s="1"/>
  <c r="K182" i="292"/>
  <c r="J181" i="292"/>
  <c r="G181" i="292" s="1"/>
  <c r="M182" i="292"/>
  <c r="I181" i="292"/>
  <c r="F181" i="292" s="1"/>
  <c r="L182" i="292"/>
  <c r="C183" i="292"/>
  <c r="D183" i="289"/>
  <c r="C182" i="289"/>
  <c r="I181" i="289"/>
  <c r="F181" i="289" s="1"/>
  <c r="L182" i="289"/>
  <c r="J181" i="289"/>
  <c r="G181" i="289" s="1"/>
  <c r="M182" i="289"/>
  <c r="H181" i="289"/>
  <c r="E181" i="289" s="1"/>
  <c r="K182" i="289"/>
  <c r="T181" i="286"/>
  <c r="D182" i="286"/>
  <c r="C182" i="286"/>
  <c r="K183" i="286"/>
  <c r="L183" i="286"/>
  <c r="M183" i="286"/>
  <c r="N181" i="286"/>
  <c r="H180" i="286"/>
  <c r="E180" i="286" s="1"/>
  <c r="L185" i="283"/>
  <c r="H181" i="283"/>
  <c r="E181" i="283" s="1"/>
  <c r="K182" i="283"/>
  <c r="M183" i="283"/>
  <c r="C182" i="283"/>
  <c r="T181" i="283"/>
  <c r="O181" i="283"/>
  <c r="I180" i="283"/>
  <c r="F180" i="283" s="1"/>
  <c r="D184" i="283"/>
  <c r="P181" i="283"/>
  <c r="J180" i="283"/>
  <c r="G180" i="283" s="1"/>
  <c r="D183" i="280"/>
  <c r="T182" i="280"/>
  <c r="L183" i="280"/>
  <c r="C184" i="280"/>
  <c r="K183" i="280"/>
  <c r="M183" i="280"/>
  <c r="P181" i="280"/>
  <c r="J180" i="280"/>
  <c r="G180" i="280" s="1"/>
  <c r="D183" i="277"/>
  <c r="L183" i="277"/>
  <c r="I182" i="277"/>
  <c r="E181" i="277"/>
  <c r="C182" i="277"/>
  <c r="F181" i="277"/>
  <c r="M184" i="277"/>
  <c r="J183" i="277"/>
  <c r="K183" i="277"/>
  <c r="H182" i="277"/>
  <c r="C110" i="274"/>
  <c r="D110" i="274"/>
  <c r="T109" i="274"/>
  <c r="L117" i="274"/>
  <c r="K111" i="274"/>
  <c r="M112" i="274"/>
  <c r="N109" i="274"/>
  <c r="H108" i="274"/>
  <c r="E108" i="274" s="1"/>
  <c r="T181" i="271"/>
  <c r="D182" i="271"/>
  <c r="K185" i="271"/>
  <c r="O181" i="271"/>
  <c r="I180" i="271"/>
  <c r="F180" i="271" s="1"/>
  <c r="J181" i="271"/>
  <c r="G181" i="271" s="1"/>
  <c r="M182" i="271"/>
  <c r="C185" i="271"/>
  <c r="L185" i="271"/>
  <c r="N181" i="271"/>
  <c r="H180" i="271"/>
  <c r="E180" i="271" s="1"/>
  <c r="P109" i="268"/>
  <c r="J108" i="268"/>
  <c r="G108" i="268" s="1"/>
  <c r="L112" i="268"/>
  <c r="O109" i="268"/>
  <c r="I108" i="268"/>
  <c r="F108" i="268" s="1"/>
  <c r="C110" i="268"/>
  <c r="T109" i="268"/>
  <c r="M113" i="268"/>
  <c r="D113" i="268"/>
  <c r="J180" i="265"/>
  <c r="G180" i="265" s="1"/>
  <c r="D185" i="265"/>
  <c r="T184" i="265"/>
  <c r="H180" i="265"/>
  <c r="E180" i="265" s="1"/>
  <c r="I180" i="265"/>
  <c r="F180" i="265" s="1"/>
  <c r="C185" i="265"/>
  <c r="L183" i="265"/>
  <c r="M185" i="265"/>
  <c r="K183" i="265"/>
  <c r="P144" i="262"/>
  <c r="J143" i="262"/>
  <c r="G143" i="262" s="1"/>
  <c r="D145" i="262"/>
  <c r="K146" i="262"/>
  <c r="K147" i="262" s="1"/>
  <c r="K148" i="262" s="1"/>
  <c r="K149" i="262" s="1"/>
  <c r="K150" i="262" s="1"/>
  <c r="C144" i="262"/>
  <c r="N143" i="262"/>
  <c r="H142" i="262"/>
  <c r="E142" i="262" s="1"/>
  <c r="M146" i="262"/>
  <c r="M147" i="262" s="1"/>
  <c r="M148" i="262" s="1"/>
  <c r="M149" i="262" s="1"/>
  <c r="M150" i="262" s="1"/>
  <c r="I143" i="259"/>
  <c r="F143" i="259" s="1"/>
  <c r="N143" i="259"/>
  <c r="H142" i="259"/>
  <c r="E142" i="259" s="1"/>
  <c r="D145" i="259"/>
  <c r="V181" i="268" l="1"/>
  <c r="N121" i="268"/>
  <c r="W166" i="262"/>
  <c r="S194" i="319"/>
  <c r="W194" i="319" s="1"/>
  <c r="N184" i="310"/>
  <c r="H183" i="310"/>
  <c r="E183" i="310" s="1"/>
  <c r="V186" i="310"/>
  <c r="U185" i="310"/>
  <c r="P185" i="310"/>
  <c r="S186" i="310"/>
  <c r="W186" i="310" s="1"/>
  <c r="W198" i="307"/>
  <c r="U197" i="307"/>
  <c r="P197" i="307"/>
  <c r="P198" i="307" s="1"/>
  <c r="W189" i="280"/>
  <c r="B184" i="268"/>
  <c r="N205" i="265"/>
  <c r="N206" i="265" s="1"/>
  <c r="V378" i="262"/>
  <c r="V155" i="259"/>
  <c r="O154" i="259"/>
  <c r="U150" i="259"/>
  <c r="W155" i="259"/>
  <c r="P206" i="313"/>
  <c r="L185" i="313"/>
  <c r="I184" i="313"/>
  <c r="F184" i="313" s="1"/>
  <c r="T188" i="307"/>
  <c r="D189" i="307"/>
  <c r="L190" i="316"/>
  <c r="O184" i="304"/>
  <c r="I183" i="304"/>
  <c r="F183" i="304" s="1"/>
  <c r="O184" i="319"/>
  <c r="I183" i="319"/>
  <c r="F183" i="319" s="1"/>
  <c r="R353" i="289"/>
  <c r="O353" i="289" s="1"/>
  <c r="M185" i="313"/>
  <c r="J184" i="313"/>
  <c r="G184" i="313" s="1"/>
  <c r="D192" i="310"/>
  <c r="O185" i="310"/>
  <c r="I184" i="310"/>
  <c r="F184" i="310" s="1"/>
  <c r="V352" i="289"/>
  <c r="V353" i="289" s="1"/>
  <c r="K192" i="307"/>
  <c r="P184" i="319"/>
  <c r="J183" i="319"/>
  <c r="G183" i="319" s="1"/>
  <c r="K184" i="319"/>
  <c r="H183" i="319"/>
  <c r="E183" i="319" s="1"/>
  <c r="T188" i="319"/>
  <c r="D189" i="319"/>
  <c r="M212" i="319"/>
  <c r="L191" i="307"/>
  <c r="N184" i="304"/>
  <c r="H183" i="304"/>
  <c r="E183" i="304" s="1"/>
  <c r="D194" i="316"/>
  <c r="K189" i="316"/>
  <c r="J184" i="310"/>
  <c r="G184" i="310" s="1"/>
  <c r="M185" i="310"/>
  <c r="L194" i="310"/>
  <c r="M184" i="316"/>
  <c r="J183" i="316"/>
  <c r="G183" i="316" s="1"/>
  <c r="T184" i="316"/>
  <c r="O185" i="316"/>
  <c r="I184" i="316"/>
  <c r="F184" i="316" s="1"/>
  <c r="C239" i="307"/>
  <c r="D190" i="313"/>
  <c r="T189" i="313"/>
  <c r="N185" i="316"/>
  <c r="H184" i="316"/>
  <c r="E184" i="316" s="1"/>
  <c r="P184" i="304"/>
  <c r="J183" i="304"/>
  <c r="G183" i="304" s="1"/>
  <c r="N185" i="277"/>
  <c r="K185" i="313"/>
  <c r="H184" i="313"/>
  <c r="E184" i="313" s="1"/>
  <c r="K186" i="310"/>
  <c r="M186" i="307"/>
  <c r="J185" i="307"/>
  <c r="G185" i="307" s="1"/>
  <c r="K189" i="304"/>
  <c r="C233" i="313"/>
  <c r="O186" i="307"/>
  <c r="I185" i="307"/>
  <c r="F185" i="307" s="1"/>
  <c r="C190" i="316"/>
  <c r="L192" i="319"/>
  <c r="Q211" i="304"/>
  <c r="M189" i="304"/>
  <c r="T190" i="304"/>
  <c r="D191" i="304"/>
  <c r="N186" i="307"/>
  <c r="H185" i="307"/>
  <c r="E185" i="307" s="1"/>
  <c r="U211" i="304"/>
  <c r="L190" i="304"/>
  <c r="T184" i="310"/>
  <c r="O202" i="292"/>
  <c r="U189" i="301"/>
  <c r="V202" i="292"/>
  <c r="U198" i="292"/>
  <c r="W188" i="301"/>
  <c r="N198" i="292"/>
  <c r="N182" i="280"/>
  <c r="H181" i="280"/>
  <c r="E181" i="280" s="1"/>
  <c r="O184" i="277"/>
  <c r="R201" i="298"/>
  <c r="Q190" i="301"/>
  <c r="Q199" i="292"/>
  <c r="Q351" i="292" s="1"/>
  <c r="Q193" i="289"/>
  <c r="Q202" i="298"/>
  <c r="U201" i="298"/>
  <c r="P182" i="301"/>
  <c r="J181" i="301"/>
  <c r="G181" i="301" s="1"/>
  <c r="O144" i="262"/>
  <c r="I143" i="262"/>
  <c r="F143" i="262" s="1"/>
  <c r="S200" i="292"/>
  <c r="U192" i="289"/>
  <c r="P194" i="271"/>
  <c r="N192" i="289"/>
  <c r="P199" i="277"/>
  <c r="R188" i="301"/>
  <c r="V188" i="301" s="1"/>
  <c r="S189" i="301"/>
  <c r="S200" i="298"/>
  <c r="W199" i="298"/>
  <c r="N182" i="298"/>
  <c r="H181" i="298"/>
  <c r="E181" i="298" s="1"/>
  <c r="N189" i="301"/>
  <c r="O182" i="280"/>
  <c r="I181" i="280"/>
  <c r="F181" i="280" s="1"/>
  <c r="T143" i="259"/>
  <c r="P144" i="259"/>
  <c r="J143" i="259"/>
  <c r="G143" i="259" s="1"/>
  <c r="P182" i="286"/>
  <c r="J181" i="286"/>
  <c r="G181" i="286" s="1"/>
  <c r="P110" i="274"/>
  <c r="J109" i="274"/>
  <c r="G109" i="274" s="1"/>
  <c r="R203" i="292"/>
  <c r="V200" i="298"/>
  <c r="W199" i="292"/>
  <c r="K111" i="268"/>
  <c r="H110" i="268"/>
  <c r="E110" i="268" s="1"/>
  <c r="O110" i="274"/>
  <c r="I109" i="274"/>
  <c r="F109" i="274" s="1"/>
  <c r="O182" i="286"/>
  <c r="I181" i="286"/>
  <c r="F181" i="286" s="1"/>
  <c r="O182" i="301"/>
  <c r="I181" i="301"/>
  <c r="F181" i="301" s="1"/>
  <c r="C183" i="301"/>
  <c r="D183" i="301"/>
  <c r="T182" i="301"/>
  <c r="M184" i="301"/>
  <c r="L184" i="301"/>
  <c r="H182" i="301"/>
  <c r="E182" i="301" s="1"/>
  <c r="K183" i="301"/>
  <c r="D186" i="298"/>
  <c r="O182" i="298"/>
  <c r="I181" i="298"/>
  <c r="F181" i="298" s="1"/>
  <c r="M186" i="298"/>
  <c r="P182" i="298"/>
  <c r="J181" i="298"/>
  <c r="G181" i="298" s="1"/>
  <c r="L184" i="298"/>
  <c r="C183" i="298"/>
  <c r="T182" i="298"/>
  <c r="K185" i="298"/>
  <c r="C184" i="292"/>
  <c r="L183" i="292"/>
  <c r="I182" i="292"/>
  <c r="F182" i="292" s="1"/>
  <c r="J182" i="292"/>
  <c r="G182" i="292" s="1"/>
  <c r="M183" i="292"/>
  <c r="K183" i="292"/>
  <c r="H182" i="292"/>
  <c r="E182" i="292" s="1"/>
  <c r="T183" i="292"/>
  <c r="D184" i="292"/>
  <c r="K183" i="289"/>
  <c r="H182" i="289"/>
  <c r="E182" i="289" s="1"/>
  <c r="J182" i="289"/>
  <c r="G182" i="289" s="1"/>
  <c r="M183" i="289"/>
  <c r="L183" i="289"/>
  <c r="I182" i="289"/>
  <c r="F182" i="289" s="1"/>
  <c r="C183" i="289"/>
  <c r="T183" i="289" s="1"/>
  <c r="D184" i="289"/>
  <c r="T182" i="289"/>
  <c r="L184" i="286"/>
  <c r="K184" i="286"/>
  <c r="C183" i="286"/>
  <c r="T182" i="286"/>
  <c r="D183" i="286"/>
  <c r="M184" i="286"/>
  <c r="N182" i="286"/>
  <c r="H181" i="286"/>
  <c r="E181" i="286" s="1"/>
  <c r="O182" i="283"/>
  <c r="I181" i="283"/>
  <c r="F181" i="283" s="1"/>
  <c r="C183" i="283"/>
  <c r="T182" i="283"/>
  <c r="M184" i="283"/>
  <c r="P182" i="283"/>
  <c r="J181" i="283"/>
  <c r="G181" i="283" s="1"/>
  <c r="D185" i="283"/>
  <c r="K183" i="283"/>
  <c r="H182" i="283"/>
  <c r="E182" i="283" s="1"/>
  <c r="L186" i="283"/>
  <c r="K184" i="280"/>
  <c r="C185" i="280"/>
  <c r="L184" i="280"/>
  <c r="P182" i="280"/>
  <c r="J181" i="280"/>
  <c r="G181" i="280" s="1"/>
  <c r="M184" i="280"/>
  <c r="T183" i="280"/>
  <c r="D184" i="280"/>
  <c r="H183" i="277"/>
  <c r="K184" i="277"/>
  <c r="M185" i="277"/>
  <c r="J184" i="277"/>
  <c r="E182" i="277"/>
  <c r="C183" i="277"/>
  <c r="G183" i="277" s="1"/>
  <c r="F182" i="277"/>
  <c r="L184" i="277"/>
  <c r="I183" i="277"/>
  <c r="T182" i="277"/>
  <c r="D184" i="277"/>
  <c r="G182" i="277"/>
  <c r="M113" i="274"/>
  <c r="K112" i="274"/>
  <c r="L118" i="274"/>
  <c r="T110" i="274"/>
  <c r="D111" i="274"/>
  <c r="C111" i="274"/>
  <c r="N110" i="274"/>
  <c r="H109" i="274"/>
  <c r="E109" i="274" s="1"/>
  <c r="C186" i="271"/>
  <c r="M183" i="271"/>
  <c r="J182" i="271"/>
  <c r="G182" i="271" s="1"/>
  <c r="O182" i="271"/>
  <c r="I181" i="271"/>
  <c r="F181" i="271" s="1"/>
  <c r="K186" i="271"/>
  <c r="N182" i="271"/>
  <c r="H181" i="271"/>
  <c r="E181" i="271" s="1"/>
  <c r="L186" i="271"/>
  <c r="D183" i="271"/>
  <c r="T182" i="271"/>
  <c r="C111" i="268"/>
  <c r="T110" i="268"/>
  <c r="O110" i="268"/>
  <c r="I109" i="268"/>
  <c r="F109" i="268" s="1"/>
  <c r="L113" i="268"/>
  <c r="D114" i="268"/>
  <c r="M114" i="268"/>
  <c r="P110" i="268"/>
  <c r="J109" i="268"/>
  <c r="G109" i="268" s="1"/>
  <c r="C186" i="265"/>
  <c r="I181" i="265"/>
  <c r="F181" i="265" s="1"/>
  <c r="M186" i="265"/>
  <c r="K184" i="265"/>
  <c r="T185" i="265"/>
  <c r="D186" i="265"/>
  <c r="H181" i="265"/>
  <c r="E181" i="265" s="1"/>
  <c r="L184" i="265"/>
  <c r="J181" i="265"/>
  <c r="G181" i="265" s="1"/>
  <c r="C145" i="262"/>
  <c r="T145" i="262" s="1"/>
  <c r="D146" i="262"/>
  <c r="T144" i="262"/>
  <c r="N144" i="262"/>
  <c r="H143" i="262"/>
  <c r="E143" i="262" s="1"/>
  <c r="P145" i="262"/>
  <c r="J144" i="262"/>
  <c r="G144" i="262" s="1"/>
  <c r="D146" i="259"/>
  <c r="N144" i="259"/>
  <c r="H143" i="259"/>
  <c r="E143" i="259" s="1"/>
  <c r="I144" i="259"/>
  <c r="F144" i="259" s="1"/>
  <c r="W190" i="280" l="1"/>
  <c r="V182" i="268"/>
  <c r="N122" i="268"/>
  <c r="W167" i="262"/>
  <c r="U151" i="259"/>
  <c r="O155" i="259"/>
  <c r="S195" i="319"/>
  <c r="W195" i="319" s="1"/>
  <c r="P186" i="310"/>
  <c r="N185" i="310"/>
  <c r="H184" i="310"/>
  <c r="E184" i="310" s="1"/>
  <c r="U186" i="310"/>
  <c r="S187" i="310"/>
  <c r="W187" i="310" s="1"/>
  <c r="V187" i="310"/>
  <c r="U198" i="307"/>
  <c r="W199" i="307"/>
  <c r="N186" i="283"/>
  <c r="N187" i="283" s="1"/>
  <c r="B185" i="268"/>
  <c r="O271" i="265"/>
  <c r="O272" i="265" s="1"/>
  <c r="V379" i="262"/>
  <c r="W156" i="259"/>
  <c r="V156" i="259"/>
  <c r="L191" i="304"/>
  <c r="M190" i="304"/>
  <c r="L195" i="310"/>
  <c r="K190" i="316"/>
  <c r="N185" i="304"/>
  <c r="H184" i="304"/>
  <c r="E184" i="304" s="1"/>
  <c r="P185" i="319"/>
  <c r="J184" i="319"/>
  <c r="G184" i="319" s="1"/>
  <c r="K187" i="310"/>
  <c r="N186" i="316"/>
  <c r="H185" i="316"/>
  <c r="E185" i="316" s="1"/>
  <c r="O185" i="319"/>
  <c r="I184" i="319"/>
  <c r="F184" i="319" s="1"/>
  <c r="O186" i="316"/>
  <c r="I185" i="316"/>
  <c r="F185" i="316" s="1"/>
  <c r="L192" i="307"/>
  <c r="K193" i="307"/>
  <c r="D193" i="310"/>
  <c r="L186" i="313"/>
  <c r="I185" i="313"/>
  <c r="F185" i="313" s="1"/>
  <c r="C191" i="316"/>
  <c r="K190" i="304"/>
  <c r="H185" i="313"/>
  <c r="E185" i="313" s="1"/>
  <c r="K186" i="313"/>
  <c r="O185" i="304"/>
  <c r="I184" i="304"/>
  <c r="F184" i="304" s="1"/>
  <c r="M213" i="319"/>
  <c r="M186" i="313"/>
  <c r="J185" i="313"/>
  <c r="G185" i="313" s="1"/>
  <c r="D192" i="304"/>
  <c r="T191" i="304"/>
  <c r="Q212" i="304"/>
  <c r="T190" i="313"/>
  <c r="D191" i="313"/>
  <c r="T185" i="316"/>
  <c r="J185" i="310"/>
  <c r="G185" i="310" s="1"/>
  <c r="M186" i="310"/>
  <c r="D195" i="316"/>
  <c r="D190" i="319"/>
  <c r="T189" i="319"/>
  <c r="H184" i="319"/>
  <c r="E184" i="319" s="1"/>
  <c r="K185" i="319"/>
  <c r="L191" i="316"/>
  <c r="T185" i="310"/>
  <c r="L193" i="319"/>
  <c r="O187" i="307"/>
  <c r="I186" i="307"/>
  <c r="F186" i="307" s="1"/>
  <c r="C234" i="313"/>
  <c r="M187" i="307"/>
  <c r="J186" i="307"/>
  <c r="G186" i="307" s="1"/>
  <c r="P185" i="304"/>
  <c r="J184" i="304"/>
  <c r="G184" i="304" s="1"/>
  <c r="O186" i="310"/>
  <c r="I185" i="310"/>
  <c r="F185" i="310" s="1"/>
  <c r="R354" i="289"/>
  <c r="V354" i="289" s="1"/>
  <c r="P207" i="313"/>
  <c r="P208" i="313" s="1"/>
  <c r="N187" i="307"/>
  <c r="H186" i="307"/>
  <c r="E186" i="307" s="1"/>
  <c r="C240" i="307"/>
  <c r="M185" i="316"/>
  <c r="J184" i="316"/>
  <c r="G184" i="316" s="1"/>
  <c r="N203" i="313"/>
  <c r="N204" i="313" s="1"/>
  <c r="D190" i="307"/>
  <c r="T189" i="307"/>
  <c r="O203" i="292"/>
  <c r="U190" i="301"/>
  <c r="W189" i="301"/>
  <c r="U199" i="292"/>
  <c r="U200" i="292" s="1"/>
  <c r="U201" i="292" s="1"/>
  <c r="U202" i="292" s="1"/>
  <c r="U203" i="292" s="1"/>
  <c r="U204" i="292" s="1"/>
  <c r="U205" i="292" s="1"/>
  <c r="U206" i="292" s="1"/>
  <c r="U207" i="292" s="1"/>
  <c r="U208" i="292" s="1"/>
  <c r="U209" i="292" s="1"/>
  <c r="U210" i="292" s="1"/>
  <c r="U211" i="292" s="1"/>
  <c r="U212" i="292" s="1"/>
  <c r="U213" i="292" s="1"/>
  <c r="U214" i="292" s="1"/>
  <c r="U215" i="292" s="1"/>
  <c r="U216" i="292" s="1"/>
  <c r="U217" i="292" s="1"/>
  <c r="U218" i="292" s="1"/>
  <c r="U219" i="292" s="1"/>
  <c r="U220" i="292" s="1"/>
  <c r="U221" i="292" s="1"/>
  <c r="U222" i="292" s="1"/>
  <c r="U223" i="292" s="1"/>
  <c r="U224" i="292" s="1"/>
  <c r="U225" i="292" s="1"/>
  <c r="U226" i="292" s="1"/>
  <c r="U227" i="292" s="1"/>
  <c r="U228" i="292" s="1"/>
  <c r="U229" i="292" s="1"/>
  <c r="U230" i="292" s="1"/>
  <c r="U231" i="292" s="1"/>
  <c r="U232" i="292" s="1"/>
  <c r="U233" i="292" s="1"/>
  <c r="U234" i="292" s="1"/>
  <c r="U235" i="292" s="1"/>
  <c r="U236" i="292" s="1"/>
  <c r="U237" i="292" s="1"/>
  <c r="U238" i="292" s="1"/>
  <c r="U239" i="292" s="1"/>
  <c r="U240" i="292" s="1"/>
  <c r="U241" i="292" s="1"/>
  <c r="U242" i="292" s="1"/>
  <c r="U243" i="292" s="1"/>
  <c r="U244" i="292" s="1"/>
  <c r="U245" i="292" s="1"/>
  <c r="U246" i="292" s="1"/>
  <c r="U247" i="292" s="1"/>
  <c r="U248" i="292" s="1"/>
  <c r="U249" i="292" s="1"/>
  <c r="U250" i="292" s="1"/>
  <c r="U251" i="292" s="1"/>
  <c r="U252" i="292" s="1"/>
  <c r="U253" i="292" s="1"/>
  <c r="U254" i="292" s="1"/>
  <c r="U255" i="292" s="1"/>
  <c r="U256" i="292" s="1"/>
  <c r="U257" i="292" s="1"/>
  <c r="U258" i="292" s="1"/>
  <c r="U259" i="292" s="1"/>
  <c r="U260" i="292" s="1"/>
  <c r="U261" i="292" s="1"/>
  <c r="U262" i="292" s="1"/>
  <c r="U263" i="292" s="1"/>
  <c r="U264" i="292" s="1"/>
  <c r="U265" i="292" s="1"/>
  <c r="U266" i="292" s="1"/>
  <c r="U267" i="292" s="1"/>
  <c r="U268" i="292" s="1"/>
  <c r="U269" i="292" s="1"/>
  <c r="U270" i="292" s="1"/>
  <c r="U271" i="292" s="1"/>
  <c r="U272" i="292" s="1"/>
  <c r="U273" i="292" s="1"/>
  <c r="U274" i="292" s="1"/>
  <c r="U275" i="292" s="1"/>
  <c r="U276" i="292" s="1"/>
  <c r="U277" i="292" s="1"/>
  <c r="U278" i="292" s="1"/>
  <c r="U279" i="292" s="1"/>
  <c r="U280" i="292" s="1"/>
  <c r="U281" i="292" s="1"/>
  <c r="U282" i="292" s="1"/>
  <c r="U283" i="292" s="1"/>
  <c r="U284" i="292" s="1"/>
  <c r="U285" i="292" s="1"/>
  <c r="U286" i="292" s="1"/>
  <c r="U287" i="292" s="1"/>
  <c r="U288" i="292" s="1"/>
  <c r="U289" i="292" s="1"/>
  <c r="U290" i="292" s="1"/>
  <c r="U291" i="292" s="1"/>
  <c r="U292" i="292" s="1"/>
  <c r="U293" i="292" s="1"/>
  <c r="U294" i="292" s="1"/>
  <c r="U295" i="292" s="1"/>
  <c r="U296" i="292" s="1"/>
  <c r="U297" i="292" s="1"/>
  <c r="U298" i="292" s="1"/>
  <c r="U299" i="292" s="1"/>
  <c r="U300" i="292" s="1"/>
  <c r="U301" i="292" s="1"/>
  <c r="U302" i="292" s="1"/>
  <c r="U303" i="292" s="1"/>
  <c r="U304" i="292" s="1"/>
  <c r="U305" i="292" s="1"/>
  <c r="U306" i="292" s="1"/>
  <c r="U307" i="292" s="1"/>
  <c r="U308" i="292" s="1"/>
  <c r="U309" i="292" s="1"/>
  <c r="U310" i="292" s="1"/>
  <c r="U311" i="292" s="1"/>
  <c r="U312" i="292" s="1"/>
  <c r="U313" i="292" s="1"/>
  <c r="U314" i="292" s="1"/>
  <c r="U315" i="292" s="1"/>
  <c r="U316" i="292" s="1"/>
  <c r="U317" i="292" s="1"/>
  <c r="U318" i="292" s="1"/>
  <c r="U319" i="292" s="1"/>
  <c r="U320" i="292" s="1"/>
  <c r="U321" i="292" s="1"/>
  <c r="U322" i="292" s="1"/>
  <c r="U323" i="292" s="1"/>
  <c r="U324" i="292" s="1"/>
  <c r="U325" i="292" s="1"/>
  <c r="U326" i="292" s="1"/>
  <c r="U327" i="292" s="1"/>
  <c r="U328" i="292" s="1"/>
  <c r="U329" i="292" s="1"/>
  <c r="U330" i="292" s="1"/>
  <c r="U331" i="292" s="1"/>
  <c r="U332" i="292" s="1"/>
  <c r="U333" i="292" s="1"/>
  <c r="U334" i="292" s="1"/>
  <c r="U335" i="292" s="1"/>
  <c r="U336" i="292" s="1"/>
  <c r="U337" i="292" s="1"/>
  <c r="U338" i="292" s="1"/>
  <c r="U339" i="292" s="1"/>
  <c r="U340" i="292" s="1"/>
  <c r="U341" i="292" s="1"/>
  <c r="U342" i="292" s="1"/>
  <c r="U343" i="292" s="1"/>
  <c r="U344" i="292" s="1"/>
  <c r="U345" i="292" s="1"/>
  <c r="U346" i="292" s="1"/>
  <c r="U347" i="292" s="1"/>
  <c r="U348" i="292" s="1"/>
  <c r="U349" i="292" s="1"/>
  <c r="U350" i="292" s="1"/>
  <c r="W200" i="292"/>
  <c r="N199" i="292"/>
  <c r="N200" i="292" s="1"/>
  <c r="N201" i="292" s="1"/>
  <c r="N202" i="292" s="1"/>
  <c r="N203" i="292" s="1"/>
  <c r="N204" i="292" s="1"/>
  <c r="N205" i="292" s="1"/>
  <c r="N206" i="292" s="1"/>
  <c r="N207" i="292" s="1"/>
  <c r="N208" i="292" s="1"/>
  <c r="N209" i="292" s="1"/>
  <c r="N210" i="292" s="1"/>
  <c r="N211" i="292" s="1"/>
  <c r="N212" i="292" s="1"/>
  <c r="N213" i="292" s="1"/>
  <c r="N214" i="292" s="1"/>
  <c r="N215" i="292" s="1"/>
  <c r="N216" i="292" s="1"/>
  <c r="N217" i="292" s="1"/>
  <c r="N218" i="292" s="1"/>
  <c r="N219" i="292" s="1"/>
  <c r="N220" i="292" s="1"/>
  <c r="N221" i="292" s="1"/>
  <c r="N222" i="292" s="1"/>
  <c r="N223" i="292" s="1"/>
  <c r="N224" i="292" s="1"/>
  <c r="N225" i="292" s="1"/>
  <c r="N226" i="292" s="1"/>
  <c r="N227" i="292" s="1"/>
  <c r="N228" i="292" s="1"/>
  <c r="N229" i="292" s="1"/>
  <c r="N230" i="292" s="1"/>
  <c r="N231" i="292" s="1"/>
  <c r="N232" i="292" s="1"/>
  <c r="N233" i="292" s="1"/>
  <c r="N234" i="292" s="1"/>
  <c r="N235" i="292" s="1"/>
  <c r="N236" i="292" s="1"/>
  <c r="N237" i="292" s="1"/>
  <c r="N238" i="292" s="1"/>
  <c r="N239" i="292" s="1"/>
  <c r="N240" i="292" s="1"/>
  <c r="N241" i="292" s="1"/>
  <c r="N242" i="292" s="1"/>
  <c r="N243" i="292" s="1"/>
  <c r="N244" i="292" s="1"/>
  <c r="N245" i="292" s="1"/>
  <c r="N246" i="292" s="1"/>
  <c r="N247" i="292" s="1"/>
  <c r="N248" i="292" s="1"/>
  <c r="N249" i="292" s="1"/>
  <c r="N250" i="292" s="1"/>
  <c r="N251" i="292" s="1"/>
  <c r="N252" i="292" s="1"/>
  <c r="N253" i="292" s="1"/>
  <c r="N254" i="292" s="1"/>
  <c r="N255" i="292" s="1"/>
  <c r="N256" i="292" s="1"/>
  <c r="N257" i="292" s="1"/>
  <c r="N258" i="292" s="1"/>
  <c r="N259" i="292" s="1"/>
  <c r="N260" i="292" s="1"/>
  <c r="N261" i="292" s="1"/>
  <c r="N262" i="292" s="1"/>
  <c r="N263" i="292" s="1"/>
  <c r="N264" i="292" s="1"/>
  <c r="N265" i="292" s="1"/>
  <c r="N266" i="292" s="1"/>
  <c r="N267" i="292" s="1"/>
  <c r="N268" i="292" s="1"/>
  <c r="N269" i="292" s="1"/>
  <c r="N270" i="292" s="1"/>
  <c r="N271" i="292" s="1"/>
  <c r="N272" i="292" s="1"/>
  <c r="N273" i="292" s="1"/>
  <c r="N274" i="292" s="1"/>
  <c r="N275" i="292" s="1"/>
  <c r="N276" i="292" s="1"/>
  <c r="N277" i="292" s="1"/>
  <c r="N278" i="292" s="1"/>
  <c r="N279" i="292" s="1"/>
  <c r="N280" i="292" s="1"/>
  <c r="N281" i="292" s="1"/>
  <c r="N282" i="292" s="1"/>
  <c r="N283" i="292" s="1"/>
  <c r="N284" i="292" s="1"/>
  <c r="N285" i="292" s="1"/>
  <c r="N286" i="292" s="1"/>
  <c r="N287" i="292" s="1"/>
  <c r="N288" i="292" s="1"/>
  <c r="N289" i="292" s="1"/>
  <c r="N290" i="292" s="1"/>
  <c r="N291" i="292" s="1"/>
  <c r="N292" i="292" s="1"/>
  <c r="N293" i="292" s="1"/>
  <c r="N294" i="292" s="1"/>
  <c r="N295" i="292" s="1"/>
  <c r="N296" i="292" s="1"/>
  <c r="N297" i="292" s="1"/>
  <c r="N298" i="292" s="1"/>
  <c r="N299" i="292" s="1"/>
  <c r="N300" i="292" s="1"/>
  <c r="N301" i="292" s="1"/>
  <c r="N302" i="292" s="1"/>
  <c r="N303" i="292" s="1"/>
  <c r="N304" i="292" s="1"/>
  <c r="N305" i="292" s="1"/>
  <c r="N306" i="292" s="1"/>
  <c r="N307" i="292" s="1"/>
  <c r="N308" i="292" s="1"/>
  <c r="N309" i="292" s="1"/>
  <c r="N310" i="292" s="1"/>
  <c r="N311" i="292" s="1"/>
  <c r="N312" i="292" s="1"/>
  <c r="N313" i="292" s="1"/>
  <c r="N314" i="292" s="1"/>
  <c r="N315" i="292" s="1"/>
  <c r="N316" i="292" s="1"/>
  <c r="N317" i="292" s="1"/>
  <c r="N318" i="292" s="1"/>
  <c r="N319" i="292" s="1"/>
  <c r="N320" i="292" s="1"/>
  <c r="N321" i="292" s="1"/>
  <c r="N322" i="292" s="1"/>
  <c r="N323" i="292" s="1"/>
  <c r="N324" i="292" s="1"/>
  <c r="N325" i="292" s="1"/>
  <c r="N326" i="292" s="1"/>
  <c r="N327" i="292" s="1"/>
  <c r="N328" i="292" s="1"/>
  <c r="N329" i="292" s="1"/>
  <c r="N330" i="292" s="1"/>
  <c r="N331" i="292" s="1"/>
  <c r="N332" i="292" s="1"/>
  <c r="N333" i="292" s="1"/>
  <c r="N334" i="292" s="1"/>
  <c r="N335" i="292" s="1"/>
  <c r="N336" i="292" s="1"/>
  <c r="N337" i="292" s="1"/>
  <c r="N338" i="292" s="1"/>
  <c r="N339" i="292" s="1"/>
  <c r="N340" i="292" s="1"/>
  <c r="N341" i="292" s="1"/>
  <c r="N342" i="292" s="1"/>
  <c r="N343" i="292" s="1"/>
  <c r="N344" i="292" s="1"/>
  <c r="N345" i="292" s="1"/>
  <c r="N346" i="292" s="1"/>
  <c r="N347" i="292" s="1"/>
  <c r="N348" i="292" s="1"/>
  <c r="N349" i="292" s="1"/>
  <c r="N350" i="292" s="1"/>
  <c r="N186" i="277"/>
  <c r="N190" i="301"/>
  <c r="V201" i="298"/>
  <c r="V203" i="292"/>
  <c r="U193" i="289"/>
  <c r="N193" i="289"/>
  <c r="N183" i="280"/>
  <c r="H182" i="280"/>
  <c r="E182" i="280" s="1"/>
  <c r="O185" i="277"/>
  <c r="P200" i="277"/>
  <c r="S201" i="298"/>
  <c r="R202" i="298"/>
  <c r="P183" i="286"/>
  <c r="J182" i="286"/>
  <c r="G182" i="286" s="1"/>
  <c r="Q194" i="289"/>
  <c r="T144" i="259"/>
  <c r="N183" i="298"/>
  <c r="H182" i="298"/>
  <c r="E182" i="298" s="1"/>
  <c r="S190" i="301"/>
  <c r="U202" i="298"/>
  <c r="R189" i="301"/>
  <c r="O145" i="262"/>
  <c r="I144" i="262"/>
  <c r="F144" i="262" s="1"/>
  <c r="P145" i="259"/>
  <c r="J144" i="259"/>
  <c r="G144" i="259" s="1"/>
  <c r="R204" i="292"/>
  <c r="R351" i="292" s="1"/>
  <c r="P195" i="271"/>
  <c r="Q203" i="298"/>
  <c r="O183" i="280"/>
  <c r="I182" i="280"/>
  <c r="F182" i="280" s="1"/>
  <c r="W200" i="298"/>
  <c r="S201" i="292"/>
  <c r="W201" i="292" s="1"/>
  <c r="P183" i="301"/>
  <c r="J182" i="301"/>
  <c r="G182" i="301" s="1"/>
  <c r="P111" i="274"/>
  <c r="J110" i="274"/>
  <c r="G110" i="274" s="1"/>
  <c r="Q191" i="301"/>
  <c r="P200" i="292"/>
  <c r="T183" i="277"/>
  <c r="O111" i="274"/>
  <c r="I110" i="274"/>
  <c r="F110" i="274" s="1"/>
  <c r="O183" i="286"/>
  <c r="I182" i="286"/>
  <c r="F182" i="286" s="1"/>
  <c r="H111" i="268"/>
  <c r="E111" i="268" s="1"/>
  <c r="K112" i="268"/>
  <c r="L185" i="301"/>
  <c r="M185" i="301"/>
  <c r="T183" i="301"/>
  <c r="D184" i="301"/>
  <c r="C184" i="301"/>
  <c r="H183" i="301"/>
  <c r="E183" i="301" s="1"/>
  <c r="K184" i="301"/>
  <c r="O183" i="301"/>
  <c r="I182" i="301"/>
  <c r="F182" i="301" s="1"/>
  <c r="L185" i="298"/>
  <c r="P183" i="298"/>
  <c r="J182" i="298"/>
  <c r="G182" i="298" s="1"/>
  <c r="M187" i="298"/>
  <c r="K186" i="298"/>
  <c r="O183" i="298"/>
  <c r="I182" i="298"/>
  <c r="F182" i="298" s="1"/>
  <c r="C184" i="298"/>
  <c r="T183" i="298"/>
  <c r="D187" i="298"/>
  <c r="D185" i="292"/>
  <c r="T184" i="292"/>
  <c r="K184" i="292"/>
  <c r="H183" i="292"/>
  <c r="E183" i="292" s="1"/>
  <c r="M184" i="292"/>
  <c r="J183" i="292"/>
  <c r="G183" i="292" s="1"/>
  <c r="L184" i="292"/>
  <c r="I183" i="292"/>
  <c r="F183" i="292" s="1"/>
  <c r="C185" i="292"/>
  <c r="C184" i="289"/>
  <c r="T184" i="289" s="1"/>
  <c r="L184" i="289"/>
  <c r="I183" i="289"/>
  <c r="F183" i="289" s="1"/>
  <c r="M184" i="289"/>
  <c r="J183" i="289"/>
  <c r="G183" i="289" s="1"/>
  <c r="D185" i="289"/>
  <c r="K184" i="289"/>
  <c r="H183" i="289"/>
  <c r="E183" i="289" s="1"/>
  <c r="M185" i="286"/>
  <c r="D184" i="286"/>
  <c r="T183" i="286"/>
  <c r="C184" i="286"/>
  <c r="K185" i="286"/>
  <c r="L185" i="286"/>
  <c r="N183" i="286"/>
  <c r="H182" i="286"/>
  <c r="E182" i="286" s="1"/>
  <c r="P183" i="283"/>
  <c r="J182" i="283"/>
  <c r="G182" i="283" s="1"/>
  <c r="M185" i="283"/>
  <c r="L187" i="283"/>
  <c r="D186" i="283"/>
  <c r="C184" i="283"/>
  <c r="T183" i="283"/>
  <c r="K184" i="283"/>
  <c r="H183" i="283"/>
  <c r="E183" i="283" s="1"/>
  <c r="O183" i="283"/>
  <c r="I182" i="283"/>
  <c r="F182" i="283" s="1"/>
  <c r="P183" i="280"/>
  <c r="J182" i="280"/>
  <c r="G182" i="280" s="1"/>
  <c r="L185" i="280"/>
  <c r="C186" i="280"/>
  <c r="M185" i="280"/>
  <c r="D185" i="280"/>
  <c r="T184" i="280"/>
  <c r="K185" i="280"/>
  <c r="I184" i="277"/>
  <c r="L185" i="277"/>
  <c r="F183" i="277"/>
  <c r="C184" i="277"/>
  <c r="T184" i="277" s="1"/>
  <c r="E183" i="277"/>
  <c r="M186" i="277"/>
  <c r="J185" i="277"/>
  <c r="K185" i="277"/>
  <c r="H184" i="277"/>
  <c r="D185" i="277"/>
  <c r="C112" i="274"/>
  <c r="D112" i="274"/>
  <c r="T111" i="274"/>
  <c r="L119" i="274"/>
  <c r="M114" i="274"/>
  <c r="K113" i="274"/>
  <c r="N111" i="274"/>
  <c r="H110" i="274"/>
  <c r="E110" i="274" s="1"/>
  <c r="L187" i="271"/>
  <c r="N183" i="271"/>
  <c r="H182" i="271"/>
  <c r="E182" i="271" s="1"/>
  <c r="K187" i="271"/>
  <c r="O183" i="271"/>
  <c r="I182" i="271"/>
  <c r="F182" i="271" s="1"/>
  <c r="J183" i="271"/>
  <c r="G183" i="271" s="1"/>
  <c r="M184" i="271"/>
  <c r="C187" i="271"/>
  <c r="D184" i="271"/>
  <c r="T183" i="271"/>
  <c r="D115" i="268"/>
  <c r="L114" i="268"/>
  <c r="O111" i="268"/>
  <c r="I110" i="268"/>
  <c r="F110" i="268" s="1"/>
  <c r="P111" i="268"/>
  <c r="J110" i="268"/>
  <c r="G110" i="268" s="1"/>
  <c r="M115" i="268"/>
  <c r="C112" i="268"/>
  <c r="T111" i="268"/>
  <c r="D187" i="265"/>
  <c r="T186" i="265"/>
  <c r="M187" i="265"/>
  <c r="J182" i="265"/>
  <c r="G182" i="265" s="1"/>
  <c r="K185" i="265"/>
  <c r="I182" i="265"/>
  <c r="F182" i="265" s="1"/>
  <c r="L185" i="265"/>
  <c r="C187" i="265"/>
  <c r="H182" i="265"/>
  <c r="E182" i="265" s="1"/>
  <c r="D147" i="262"/>
  <c r="P146" i="262"/>
  <c r="J145" i="262"/>
  <c r="G145" i="262" s="1"/>
  <c r="N145" i="262"/>
  <c r="H144" i="262"/>
  <c r="E144" i="262" s="1"/>
  <c r="C146" i="262"/>
  <c r="N145" i="259"/>
  <c r="H144" i="259"/>
  <c r="E144" i="259" s="1"/>
  <c r="D147" i="259"/>
  <c r="I145" i="259"/>
  <c r="F145" i="259" s="1"/>
  <c r="V183" i="268" l="1"/>
  <c r="N123" i="268"/>
  <c r="W168" i="262"/>
  <c r="S196" i="319"/>
  <c r="W196" i="319" s="1"/>
  <c r="U187" i="310"/>
  <c r="N186" i="310"/>
  <c r="H185" i="310"/>
  <c r="E185" i="310" s="1"/>
  <c r="S188" i="310"/>
  <c r="W188" i="310" s="1"/>
  <c r="P187" i="310"/>
  <c r="V188" i="310"/>
  <c r="W200" i="307"/>
  <c r="U199" i="307"/>
  <c r="P199" i="307"/>
  <c r="P200" i="307" s="1"/>
  <c r="W191" i="280"/>
  <c r="B186" i="268"/>
  <c r="N207" i="265"/>
  <c r="N208" i="265" s="1"/>
  <c r="V380" i="262"/>
  <c r="V157" i="259"/>
  <c r="O156" i="259"/>
  <c r="O157" i="259" s="1"/>
  <c r="U152" i="259"/>
  <c r="W157" i="259"/>
  <c r="T146" i="262"/>
  <c r="N188" i="307"/>
  <c r="H187" i="307"/>
  <c r="E187" i="307" s="1"/>
  <c r="T186" i="316"/>
  <c r="T191" i="313"/>
  <c r="D192" i="313"/>
  <c r="K188" i="310"/>
  <c r="P186" i="319"/>
  <c r="J185" i="319"/>
  <c r="G185" i="319" s="1"/>
  <c r="T190" i="307"/>
  <c r="D191" i="307"/>
  <c r="L192" i="316"/>
  <c r="H185" i="319"/>
  <c r="E185" i="319" s="1"/>
  <c r="K186" i="319"/>
  <c r="D191" i="319"/>
  <c r="T190" i="319"/>
  <c r="K191" i="304"/>
  <c r="O186" i="319"/>
  <c r="I185" i="319"/>
  <c r="F185" i="319" s="1"/>
  <c r="L192" i="304"/>
  <c r="P186" i="304"/>
  <c r="J185" i="304"/>
  <c r="G185" i="304" s="1"/>
  <c r="O188" i="307"/>
  <c r="I187" i="307"/>
  <c r="F187" i="307" s="1"/>
  <c r="D196" i="316"/>
  <c r="Q213" i="304"/>
  <c r="C192" i="316"/>
  <c r="D194" i="310"/>
  <c r="R355" i="289"/>
  <c r="L194" i="319"/>
  <c r="L193" i="307"/>
  <c r="U212" i="304"/>
  <c r="U213" i="304" s="1"/>
  <c r="O354" i="289"/>
  <c r="M186" i="316"/>
  <c r="J185" i="316"/>
  <c r="G185" i="316" s="1"/>
  <c r="M188" i="307"/>
  <c r="J187" i="307"/>
  <c r="G187" i="307" s="1"/>
  <c r="J186" i="310"/>
  <c r="G186" i="310" s="1"/>
  <c r="M187" i="310"/>
  <c r="M187" i="313"/>
  <c r="J186" i="313"/>
  <c r="G186" i="313" s="1"/>
  <c r="K194" i="307"/>
  <c r="N187" i="316"/>
  <c r="H186" i="316"/>
  <c r="E186" i="316" s="1"/>
  <c r="N186" i="304"/>
  <c r="H185" i="304"/>
  <c r="E185" i="304" s="1"/>
  <c r="T192" i="304"/>
  <c r="D193" i="304"/>
  <c r="O187" i="310"/>
  <c r="I186" i="310"/>
  <c r="F186" i="310" s="1"/>
  <c r="M214" i="319"/>
  <c r="H186" i="313"/>
  <c r="E186" i="313" s="1"/>
  <c r="K187" i="313"/>
  <c r="O187" i="316"/>
  <c r="I186" i="316"/>
  <c r="F186" i="316" s="1"/>
  <c r="K191" i="316"/>
  <c r="C235" i="313"/>
  <c r="T186" i="310"/>
  <c r="O186" i="304"/>
  <c r="I185" i="304"/>
  <c r="F185" i="304" s="1"/>
  <c r="I186" i="313"/>
  <c r="F186" i="313" s="1"/>
  <c r="L187" i="313"/>
  <c r="L196" i="310"/>
  <c r="M191" i="304"/>
  <c r="N194" i="289"/>
  <c r="N187" i="277"/>
  <c r="N191" i="301"/>
  <c r="W190" i="301"/>
  <c r="V202" i="298"/>
  <c r="W201" i="298"/>
  <c r="O204" i="292"/>
  <c r="O205" i="292" s="1"/>
  <c r="O206" i="292" s="1"/>
  <c r="P201" i="292"/>
  <c r="U194" i="289"/>
  <c r="N184" i="280"/>
  <c r="H183" i="280"/>
  <c r="E183" i="280" s="1"/>
  <c r="O186" i="277"/>
  <c r="P201" i="277"/>
  <c r="P196" i="271"/>
  <c r="O184" i="280"/>
  <c r="I183" i="280"/>
  <c r="F183" i="280" s="1"/>
  <c r="Q204" i="298"/>
  <c r="Q205" i="298" s="1"/>
  <c r="P184" i="301"/>
  <c r="J183" i="301"/>
  <c r="G183" i="301" s="1"/>
  <c r="S191" i="301"/>
  <c r="O146" i="262"/>
  <c r="I145" i="262"/>
  <c r="F145" i="262" s="1"/>
  <c r="U203" i="298"/>
  <c r="S202" i="298"/>
  <c r="Q192" i="301"/>
  <c r="S202" i="292"/>
  <c r="W202" i="292" s="1"/>
  <c r="P146" i="259"/>
  <c r="J145" i="259"/>
  <c r="G145" i="259" s="1"/>
  <c r="N184" i="298"/>
  <c r="H183" i="298"/>
  <c r="E183" i="298" s="1"/>
  <c r="R203" i="298"/>
  <c r="Q195" i="289"/>
  <c r="U191" i="301"/>
  <c r="R190" i="301"/>
  <c r="T145" i="259"/>
  <c r="P184" i="286"/>
  <c r="J183" i="286"/>
  <c r="G183" i="286" s="1"/>
  <c r="V204" i="292"/>
  <c r="V205" i="292" s="1"/>
  <c r="V189" i="301"/>
  <c r="P112" i="274"/>
  <c r="J111" i="274"/>
  <c r="G111" i="274" s="1"/>
  <c r="H112" i="268"/>
  <c r="E112" i="268" s="1"/>
  <c r="K113" i="268"/>
  <c r="O184" i="286"/>
  <c r="I183" i="286"/>
  <c r="F183" i="286" s="1"/>
  <c r="O112" i="274"/>
  <c r="I111" i="274"/>
  <c r="F111" i="274" s="1"/>
  <c r="G184" i="277"/>
  <c r="K185" i="301"/>
  <c r="H184" i="301"/>
  <c r="E184" i="301" s="1"/>
  <c r="C185" i="301"/>
  <c r="T184" i="301"/>
  <c r="D185" i="301"/>
  <c r="M186" i="301"/>
  <c r="O184" i="301"/>
  <c r="I183" i="301"/>
  <c r="F183" i="301" s="1"/>
  <c r="L186" i="301"/>
  <c r="C185" i="298"/>
  <c r="T184" i="298"/>
  <c r="O184" i="298"/>
  <c r="I183" i="298"/>
  <c r="F183" i="298" s="1"/>
  <c r="K187" i="298"/>
  <c r="M188" i="298"/>
  <c r="D188" i="298"/>
  <c r="P184" i="298"/>
  <c r="J183" i="298"/>
  <c r="G183" i="298" s="1"/>
  <c r="L186" i="298"/>
  <c r="C186" i="292"/>
  <c r="M185" i="292"/>
  <c r="J184" i="292"/>
  <c r="G184" i="292" s="1"/>
  <c r="H184" i="292"/>
  <c r="E184" i="292" s="1"/>
  <c r="K185" i="292"/>
  <c r="L185" i="292"/>
  <c r="I184" i="292"/>
  <c r="F184" i="292" s="1"/>
  <c r="D186" i="292"/>
  <c r="T185" i="292"/>
  <c r="K185" i="289"/>
  <c r="H184" i="289"/>
  <c r="E184" i="289" s="1"/>
  <c r="D186" i="289"/>
  <c r="M185" i="289"/>
  <c r="J184" i="289"/>
  <c r="G184" i="289" s="1"/>
  <c r="L185" i="289"/>
  <c r="I184" i="289"/>
  <c r="F184" i="289" s="1"/>
  <c r="C185" i="289"/>
  <c r="K186" i="286"/>
  <c r="L186" i="286"/>
  <c r="C185" i="286"/>
  <c r="D185" i="286"/>
  <c r="T184" i="286"/>
  <c r="M186" i="286"/>
  <c r="N184" i="286"/>
  <c r="H183" i="286"/>
  <c r="E183" i="286" s="1"/>
  <c r="C185" i="283"/>
  <c r="T184" i="283"/>
  <c r="D187" i="283"/>
  <c r="O184" i="283"/>
  <c r="I183" i="283"/>
  <c r="F183" i="283" s="1"/>
  <c r="L188" i="283"/>
  <c r="H184" i="283"/>
  <c r="E184" i="283" s="1"/>
  <c r="K185" i="283"/>
  <c r="M186" i="283"/>
  <c r="P184" i="283"/>
  <c r="J183" i="283"/>
  <c r="G183" i="283" s="1"/>
  <c r="T185" i="280"/>
  <c r="D186" i="280"/>
  <c r="M186" i="280"/>
  <c r="C187" i="280"/>
  <c r="L186" i="280"/>
  <c r="K186" i="280"/>
  <c r="P184" i="280"/>
  <c r="J183" i="280"/>
  <c r="G183" i="280" s="1"/>
  <c r="D186" i="277"/>
  <c r="H185" i="277"/>
  <c r="K186" i="277"/>
  <c r="J186" i="277"/>
  <c r="M187" i="277"/>
  <c r="E184" i="277"/>
  <c r="F184" i="277"/>
  <c r="C185" i="277"/>
  <c r="L186" i="277"/>
  <c r="I185" i="277"/>
  <c r="M115" i="274"/>
  <c r="K114" i="274"/>
  <c r="T112" i="274"/>
  <c r="D113" i="274"/>
  <c r="L120" i="274"/>
  <c r="N112" i="274"/>
  <c r="H111" i="274"/>
  <c r="E111" i="274" s="1"/>
  <c r="C113" i="274"/>
  <c r="J184" i="271"/>
  <c r="G184" i="271" s="1"/>
  <c r="M185" i="271"/>
  <c r="O184" i="271"/>
  <c r="I183" i="271"/>
  <c r="F183" i="271" s="1"/>
  <c r="K188" i="271"/>
  <c r="C188" i="271"/>
  <c r="N184" i="271"/>
  <c r="H183" i="271"/>
  <c r="E183" i="271" s="1"/>
  <c r="D185" i="271"/>
  <c r="T184" i="271"/>
  <c r="L188" i="271"/>
  <c r="P112" i="268"/>
  <c r="J111" i="268"/>
  <c r="G111" i="268" s="1"/>
  <c r="O112" i="268"/>
  <c r="I111" i="268"/>
  <c r="F111" i="268" s="1"/>
  <c r="M116" i="268"/>
  <c r="L115" i="268"/>
  <c r="C113" i="268"/>
  <c r="T112" i="268"/>
  <c r="D116" i="268"/>
  <c r="L186" i="265"/>
  <c r="K186" i="265"/>
  <c r="I183" i="265"/>
  <c r="F183" i="265" s="1"/>
  <c r="J183" i="265"/>
  <c r="G183" i="265" s="1"/>
  <c r="H183" i="265"/>
  <c r="E183" i="265" s="1"/>
  <c r="M188" i="265"/>
  <c r="C188" i="265"/>
  <c r="T187" i="265"/>
  <c r="D188" i="265"/>
  <c r="N146" i="262"/>
  <c r="H145" i="262"/>
  <c r="E145" i="262" s="1"/>
  <c r="P147" i="262"/>
  <c r="J146" i="262"/>
  <c r="G146" i="262" s="1"/>
  <c r="D148" i="262"/>
  <c r="C147" i="262"/>
  <c r="D148" i="259"/>
  <c r="N146" i="259"/>
  <c r="H145" i="259"/>
  <c r="E145" i="259" s="1"/>
  <c r="I146" i="259"/>
  <c r="F146" i="259" s="1"/>
  <c r="N192" i="301" l="1"/>
  <c r="O355" i="289"/>
  <c r="W192" i="280"/>
  <c r="V184" i="268"/>
  <c r="N124" i="268"/>
  <c r="W169" i="262"/>
  <c r="S197" i="319"/>
  <c r="W197" i="319" s="1"/>
  <c r="P188" i="310"/>
  <c r="S189" i="310"/>
  <c r="W189" i="310" s="1"/>
  <c r="U188" i="310"/>
  <c r="N187" i="310"/>
  <c r="H186" i="310"/>
  <c r="E186" i="310" s="1"/>
  <c r="V189" i="310"/>
  <c r="U200" i="307"/>
  <c r="W201" i="307"/>
  <c r="N188" i="283"/>
  <c r="N189" i="283" s="1"/>
  <c r="B187" i="268"/>
  <c r="O273" i="265"/>
  <c r="O274" i="265" s="1"/>
  <c r="V381" i="262"/>
  <c r="W158" i="259"/>
  <c r="U153" i="259"/>
  <c r="V158" i="259"/>
  <c r="N195" i="289"/>
  <c r="C236" i="313"/>
  <c r="O188" i="316"/>
  <c r="I187" i="316"/>
  <c r="F187" i="316" s="1"/>
  <c r="O188" i="310"/>
  <c r="I187" i="310"/>
  <c r="F187" i="310" s="1"/>
  <c r="M187" i="316"/>
  <c r="J186" i="316"/>
  <c r="G186" i="316" s="1"/>
  <c r="D192" i="307"/>
  <c r="T191" i="307"/>
  <c r="N189" i="307"/>
  <c r="H188" i="307"/>
  <c r="E188" i="307" s="1"/>
  <c r="I187" i="313"/>
  <c r="F187" i="313" s="1"/>
  <c r="L188" i="313"/>
  <c r="H187" i="313"/>
  <c r="E187" i="313" s="1"/>
  <c r="K188" i="313"/>
  <c r="M215" i="319"/>
  <c r="R356" i="289"/>
  <c r="D193" i="313"/>
  <c r="T192" i="313"/>
  <c r="V355" i="289"/>
  <c r="D194" i="304"/>
  <c r="T193" i="304"/>
  <c r="N187" i="304"/>
  <c r="H186" i="304"/>
  <c r="E186" i="304" s="1"/>
  <c r="L194" i="307"/>
  <c r="D195" i="310"/>
  <c r="Q214" i="304"/>
  <c r="U214" i="304" s="1"/>
  <c r="P187" i="304"/>
  <c r="J186" i="304"/>
  <c r="G186" i="304" s="1"/>
  <c r="O187" i="319"/>
  <c r="I186" i="319"/>
  <c r="F186" i="319" s="1"/>
  <c r="K187" i="319"/>
  <c r="H186" i="319"/>
  <c r="E186" i="319" s="1"/>
  <c r="M192" i="304"/>
  <c r="K192" i="316"/>
  <c r="N205" i="313"/>
  <c r="N206" i="313" s="1"/>
  <c r="C193" i="316"/>
  <c r="D197" i="316"/>
  <c r="L193" i="304"/>
  <c r="K192" i="304"/>
  <c r="P187" i="319"/>
  <c r="J186" i="319"/>
  <c r="G186" i="319" s="1"/>
  <c r="L197" i="310"/>
  <c r="O187" i="304"/>
  <c r="I186" i="304"/>
  <c r="F186" i="304" s="1"/>
  <c r="T187" i="310"/>
  <c r="N188" i="316"/>
  <c r="H187" i="316"/>
  <c r="E187" i="316" s="1"/>
  <c r="M189" i="307"/>
  <c r="J188" i="307"/>
  <c r="G188" i="307" s="1"/>
  <c r="L193" i="316"/>
  <c r="T187" i="316"/>
  <c r="M188" i="313"/>
  <c r="J187" i="313"/>
  <c r="G187" i="313" s="1"/>
  <c r="P209" i="313"/>
  <c r="P210" i="313" s="1"/>
  <c r="K189" i="310"/>
  <c r="K195" i="307"/>
  <c r="J187" i="310"/>
  <c r="G187" i="310" s="1"/>
  <c r="M188" i="310"/>
  <c r="L195" i="319"/>
  <c r="O189" i="307"/>
  <c r="I188" i="307"/>
  <c r="F188" i="307" s="1"/>
  <c r="D192" i="319"/>
  <c r="T191" i="319"/>
  <c r="W191" i="301"/>
  <c r="V203" i="298"/>
  <c r="W202" i="298"/>
  <c r="U204" i="298"/>
  <c r="U205" i="298" s="1"/>
  <c r="U192" i="301"/>
  <c r="V190" i="301"/>
  <c r="Q206" i="298"/>
  <c r="V206" i="292"/>
  <c r="O207" i="292"/>
  <c r="U195" i="289"/>
  <c r="N185" i="280"/>
  <c r="H184" i="280"/>
  <c r="E184" i="280" s="1"/>
  <c r="P197" i="271"/>
  <c r="S203" i="298"/>
  <c r="O147" i="262"/>
  <c r="I146" i="262"/>
  <c r="F146" i="262" s="1"/>
  <c r="P113" i="274"/>
  <c r="J112" i="274"/>
  <c r="G112" i="274" s="1"/>
  <c r="S192" i="301"/>
  <c r="S203" i="292"/>
  <c r="W203" i="292" s="1"/>
  <c r="N188" i="277"/>
  <c r="O185" i="280"/>
  <c r="I184" i="280"/>
  <c r="F184" i="280" s="1"/>
  <c r="P185" i="301"/>
  <c r="J184" i="301"/>
  <c r="G184" i="301" s="1"/>
  <c r="T146" i="259"/>
  <c r="Q193" i="301"/>
  <c r="P202" i="292"/>
  <c r="R191" i="301"/>
  <c r="Q196" i="289"/>
  <c r="N196" i="289" s="1"/>
  <c r="R204" i="298"/>
  <c r="R205" i="298" s="1"/>
  <c r="P147" i="259"/>
  <c r="J146" i="259"/>
  <c r="G146" i="259" s="1"/>
  <c r="P185" i="286"/>
  <c r="J184" i="286"/>
  <c r="G184" i="286" s="1"/>
  <c r="P202" i="277"/>
  <c r="N185" i="298"/>
  <c r="H184" i="298"/>
  <c r="E184" i="298" s="1"/>
  <c r="O187" i="277"/>
  <c r="O113" i="274"/>
  <c r="I112" i="274"/>
  <c r="F112" i="274" s="1"/>
  <c r="K114" i="268"/>
  <c r="H113" i="268"/>
  <c r="E113" i="268" s="1"/>
  <c r="O185" i="286"/>
  <c r="I184" i="286"/>
  <c r="F184" i="286" s="1"/>
  <c r="O185" i="301"/>
  <c r="I184" i="301"/>
  <c r="F184" i="301" s="1"/>
  <c r="M187" i="301"/>
  <c r="D186" i="301"/>
  <c r="T185" i="301"/>
  <c r="C186" i="301"/>
  <c r="L187" i="301"/>
  <c r="H185" i="301"/>
  <c r="E185" i="301" s="1"/>
  <c r="K186" i="301"/>
  <c r="M189" i="298"/>
  <c r="K188" i="298"/>
  <c r="O185" i="298"/>
  <c r="I184" i="298"/>
  <c r="F184" i="298" s="1"/>
  <c r="D189" i="298"/>
  <c r="L187" i="298"/>
  <c r="P185" i="298"/>
  <c r="J184" i="298"/>
  <c r="G184" i="298" s="1"/>
  <c r="C186" i="298"/>
  <c r="T185" i="298"/>
  <c r="I185" i="292"/>
  <c r="F185" i="292" s="1"/>
  <c r="L186" i="292"/>
  <c r="H185" i="292"/>
  <c r="E185" i="292" s="1"/>
  <c r="K186" i="292"/>
  <c r="D187" i="292"/>
  <c r="T186" i="292"/>
  <c r="M186" i="292"/>
  <c r="J185" i="292"/>
  <c r="G185" i="292" s="1"/>
  <c r="C187" i="292"/>
  <c r="C186" i="289"/>
  <c r="T186" i="289" s="1"/>
  <c r="I185" i="289"/>
  <c r="F185" i="289" s="1"/>
  <c r="L186" i="289"/>
  <c r="J185" i="289"/>
  <c r="G185" i="289" s="1"/>
  <c r="M186" i="289"/>
  <c r="T185" i="289"/>
  <c r="D187" i="289"/>
  <c r="K186" i="289"/>
  <c r="H185" i="289"/>
  <c r="E185" i="289" s="1"/>
  <c r="M187" i="286"/>
  <c r="T185" i="286"/>
  <c r="D186" i="286"/>
  <c r="C186" i="286"/>
  <c r="L187" i="286"/>
  <c r="N185" i="286"/>
  <c r="H184" i="286"/>
  <c r="E184" i="286" s="1"/>
  <c r="K187" i="286"/>
  <c r="L189" i="283"/>
  <c r="O185" i="283"/>
  <c r="I184" i="283"/>
  <c r="F184" i="283" s="1"/>
  <c r="D188" i="283"/>
  <c r="P185" i="283"/>
  <c r="J184" i="283"/>
  <c r="G184" i="283" s="1"/>
  <c r="M187" i="283"/>
  <c r="H185" i="283"/>
  <c r="E185" i="283" s="1"/>
  <c r="K186" i="283"/>
  <c r="C186" i="283"/>
  <c r="T185" i="283"/>
  <c r="L187" i="280"/>
  <c r="M187" i="280"/>
  <c r="P185" i="280"/>
  <c r="J184" i="280"/>
  <c r="G184" i="280" s="1"/>
  <c r="D187" i="280"/>
  <c r="T186" i="280"/>
  <c r="K187" i="280"/>
  <c r="C188" i="280"/>
  <c r="C186" i="277"/>
  <c r="T186" i="277" s="1"/>
  <c r="F185" i="277"/>
  <c r="E185" i="277"/>
  <c r="M188" i="277"/>
  <c r="J187" i="277"/>
  <c r="K187" i="277"/>
  <c r="H186" i="277"/>
  <c r="L187" i="277"/>
  <c r="I186" i="277"/>
  <c r="T185" i="277"/>
  <c r="G185" i="277"/>
  <c r="D187" i="277"/>
  <c r="C114" i="274"/>
  <c r="L121" i="274"/>
  <c r="D114" i="274"/>
  <c r="T113" i="274"/>
  <c r="N113" i="274"/>
  <c r="H112" i="274"/>
  <c r="E112" i="274" s="1"/>
  <c r="K115" i="274"/>
  <c r="M116" i="274"/>
  <c r="N185" i="271"/>
  <c r="H184" i="271"/>
  <c r="E184" i="271" s="1"/>
  <c r="C189" i="271"/>
  <c r="L189" i="271"/>
  <c r="K189" i="271"/>
  <c r="O185" i="271"/>
  <c r="I184" i="271"/>
  <c r="F184" i="271" s="1"/>
  <c r="M186" i="271"/>
  <c r="J185" i="271"/>
  <c r="G185" i="271" s="1"/>
  <c r="D186" i="271"/>
  <c r="T185" i="271"/>
  <c r="C114" i="268"/>
  <c r="T113" i="268"/>
  <c r="L116" i="268"/>
  <c r="D117" i="268"/>
  <c r="M117" i="268"/>
  <c r="O113" i="268"/>
  <c r="I112" i="268"/>
  <c r="F112" i="268" s="1"/>
  <c r="P113" i="268"/>
  <c r="J112" i="268"/>
  <c r="G112" i="268" s="1"/>
  <c r="H184" i="265"/>
  <c r="E184" i="265" s="1"/>
  <c r="J184" i="265"/>
  <c r="G184" i="265" s="1"/>
  <c r="D189" i="265"/>
  <c r="T188" i="265"/>
  <c r="I184" i="265"/>
  <c r="F184" i="265" s="1"/>
  <c r="K187" i="265"/>
  <c r="M189" i="265"/>
  <c r="C189" i="265"/>
  <c r="L187" i="265"/>
  <c r="C148" i="262"/>
  <c r="D149" i="262"/>
  <c r="T147" i="262"/>
  <c r="L151" i="262"/>
  <c r="P148" i="262"/>
  <c r="J147" i="262"/>
  <c r="G147" i="262" s="1"/>
  <c r="N147" i="262"/>
  <c r="H146" i="262"/>
  <c r="E146" i="262" s="1"/>
  <c r="I147" i="259"/>
  <c r="F147" i="259" s="1"/>
  <c r="N147" i="259"/>
  <c r="H146" i="259"/>
  <c r="E146" i="259" s="1"/>
  <c r="D149" i="259"/>
  <c r="N125" i="268" l="1"/>
  <c r="V185" i="268"/>
  <c r="W170" i="262"/>
  <c r="U154" i="259"/>
  <c r="S198" i="319"/>
  <c r="W198" i="319" s="1"/>
  <c r="N188" i="310"/>
  <c r="H187" i="310"/>
  <c r="E187" i="310" s="1"/>
  <c r="P189" i="310"/>
  <c r="U189" i="310"/>
  <c r="S190" i="310"/>
  <c r="W190" i="310" s="1"/>
  <c r="V190" i="310"/>
  <c r="W202" i="307"/>
  <c r="U201" i="307"/>
  <c r="P201" i="307"/>
  <c r="P202" i="307" s="1"/>
  <c r="W193" i="280"/>
  <c r="B188" i="268"/>
  <c r="N209" i="265"/>
  <c r="N210" i="265" s="1"/>
  <c r="V382" i="262"/>
  <c r="V159" i="259"/>
  <c r="O158" i="259"/>
  <c r="W159" i="259"/>
  <c r="J188" i="310"/>
  <c r="G188" i="310" s="1"/>
  <c r="M189" i="310"/>
  <c r="M193" i="304"/>
  <c r="P188" i="304"/>
  <c r="J187" i="304"/>
  <c r="G187" i="304" s="1"/>
  <c r="C237" i="313"/>
  <c r="M190" i="307"/>
  <c r="J189" i="307"/>
  <c r="G189" i="307" s="1"/>
  <c r="T188" i="310"/>
  <c r="P188" i="319"/>
  <c r="J187" i="319"/>
  <c r="G187" i="319" s="1"/>
  <c r="C194" i="316"/>
  <c r="N188" i="304"/>
  <c r="H187" i="304"/>
  <c r="E187" i="304" s="1"/>
  <c r="N190" i="307"/>
  <c r="H189" i="307"/>
  <c r="E189" i="307" s="1"/>
  <c r="D193" i="319"/>
  <c r="T192" i="319"/>
  <c r="K196" i="307"/>
  <c r="K188" i="319"/>
  <c r="H187" i="319"/>
  <c r="E187" i="319" s="1"/>
  <c r="Q215" i="304"/>
  <c r="D194" i="313"/>
  <c r="T193" i="313"/>
  <c r="M216" i="319"/>
  <c r="O189" i="310"/>
  <c r="I188" i="310"/>
  <c r="F188" i="310" s="1"/>
  <c r="K190" i="310"/>
  <c r="T188" i="316"/>
  <c r="K193" i="304"/>
  <c r="D195" i="304"/>
  <c r="T194" i="304"/>
  <c r="K189" i="313"/>
  <c r="H188" i="313"/>
  <c r="E188" i="313" s="1"/>
  <c r="M188" i="316"/>
  <c r="J187" i="316"/>
  <c r="G187" i="316" s="1"/>
  <c r="P211" i="313"/>
  <c r="M189" i="313"/>
  <c r="J188" i="313"/>
  <c r="G188" i="313" s="1"/>
  <c r="N189" i="316"/>
  <c r="H188" i="316"/>
  <c r="E188" i="316" s="1"/>
  <c r="O188" i="304"/>
  <c r="I187" i="304"/>
  <c r="F187" i="304" s="1"/>
  <c r="R357" i="289"/>
  <c r="W192" i="301"/>
  <c r="O190" i="307"/>
  <c r="I189" i="307"/>
  <c r="F189" i="307" s="1"/>
  <c r="L194" i="316"/>
  <c r="L198" i="310"/>
  <c r="L194" i="304"/>
  <c r="O188" i="319"/>
  <c r="I187" i="319"/>
  <c r="F187" i="319" s="1"/>
  <c r="D196" i="310"/>
  <c r="I188" i="313"/>
  <c r="F188" i="313" s="1"/>
  <c r="L189" i="313"/>
  <c r="D193" i="307"/>
  <c r="T192" i="307"/>
  <c r="O189" i="316"/>
  <c r="I188" i="316"/>
  <c r="F188" i="316" s="1"/>
  <c r="D198" i="316"/>
  <c r="V356" i="289"/>
  <c r="V357" i="289" s="1"/>
  <c r="L196" i="319"/>
  <c r="K193" i="316"/>
  <c r="L195" i="307"/>
  <c r="O356" i="289"/>
  <c r="O357" i="289" s="1"/>
  <c r="W203" i="298"/>
  <c r="P203" i="292"/>
  <c r="Q207" i="298"/>
  <c r="N189" i="277"/>
  <c r="P198" i="271"/>
  <c r="R206" i="298"/>
  <c r="U206" i="298"/>
  <c r="O208" i="292"/>
  <c r="V207" i="292"/>
  <c r="U196" i="289"/>
  <c r="N186" i="280"/>
  <c r="H185" i="280"/>
  <c r="E185" i="280" s="1"/>
  <c r="O188" i="277"/>
  <c r="P203" i="277"/>
  <c r="T148" i="262"/>
  <c r="T147" i="259"/>
  <c r="O186" i="280"/>
  <c r="I185" i="280"/>
  <c r="F185" i="280" s="1"/>
  <c r="P114" i="274"/>
  <c r="J113" i="274"/>
  <c r="G113" i="274" s="1"/>
  <c r="P186" i="286"/>
  <c r="J185" i="286"/>
  <c r="G185" i="286" s="1"/>
  <c r="V204" i="298"/>
  <c r="V205" i="298" s="1"/>
  <c r="Q197" i="289"/>
  <c r="Q194" i="301"/>
  <c r="R192" i="301"/>
  <c r="N193" i="301"/>
  <c r="P186" i="301"/>
  <c r="J185" i="301"/>
  <c r="G185" i="301" s="1"/>
  <c r="U193" i="301"/>
  <c r="P148" i="259"/>
  <c r="J147" i="259"/>
  <c r="G147" i="259" s="1"/>
  <c r="V191" i="301"/>
  <c r="S193" i="301"/>
  <c r="W193" i="301" s="1"/>
  <c r="O148" i="262"/>
  <c r="I147" i="262"/>
  <c r="F147" i="262" s="1"/>
  <c r="N186" i="298"/>
  <c r="H185" i="298"/>
  <c r="E185" i="298" s="1"/>
  <c r="S204" i="292"/>
  <c r="S351" i="292" s="1"/>
  <c r="S204" i="298"/>
  <c r="S205" i="298" s="1"/>
  <c r="O186" i="286"/>
  <c r="I185" i="286"/>
  <c r="F185" i="286" s="1"/>
  <c r="K115" i="268"/>
  <c r="H114" i="268"/>
  <c r="E114" i="268" s="1"/>
  <c r="O114" i="274"/>
  <c r="I113" i="274"/>
  <c r="F113" i="274" s="1"/>
  <c r="L188" i="301"/>
  <c r="C187" i="301"/>
  <c r="M188" i="301"/>
  <c r="D187" i="301"/>
  <c r="T186" i="301"/>
  <c r="H186" i="301"/>
  <c r="E186" i="301" s="1"/>
  <c r="K187" i="301"/>
  <c r="O186" i="301"/>
  <c r="I185" i="301"/>
  <c r="F185" i="301" s="1"/>
  <c r="P186" i="298"/>
  <c r="J185" i="298"/>
  <c r="G185" i="298" s="1"/>
  <c r="L188" i="298"/>
  <c r="D190" i="298"/>
  <c r="O186" i="298"/>
  <c r="I185" i="298"/>
  <c r="F185" i="298" s="1"/>
  <c r="C187" i="298"/>
  <c r="T186" i="298"/>
  <c r="K189" i="298"/>
  <c r="M190" i="298"/>
  <c r="C188" i="292"/>
  <c r="J186" i="292"/>
  <c r="G186" i="292" s="1"/>
  <c r="M187" i="292"/>
  <c r="T187" i="292"/>
  <c r="D188" i="292"/>
  <c r="K187" i="292"/>
  <c r="H186" i="292"/>
  <c r="E186" i="292" s="1"/>
  <c r="I186" i="292"/>
  <c r="F186" i="292" s="1"/>
  <c r="L187" i="292"/>
  <c r="D188" i="289"/>
  <c r="J186" i="289"/>
  <c r="G186" i="289" s="1"/>
  <c r="M187" i="289"/>
  <c r="I186" i="289"/>
  <c r="F186" i="289" s="1"/>
  <c r="L187" i="289"/>
  <c r="H186" i="289"/>
  <c r="E186" i="289" s="1"/>
  <c r="K187" i="289"/>
  <c r="C187" i="289"/>
  <c r="N186" i="286"/>
  <c r="H185" i="286"/>
  <c r="E185" i="286" s="1"/>
  <c r="L188" i="286"/>
  <c r="C187" i="286"/>
  <c r="T186" i="286"/>
  <c r="D187" i="286"/>
  <c r="K188" i="286"/>
  <c r="M188" i="286"/>
  <c r="M188" i="283"/>
  <c r="P186" i="283"/>
  <c r="J185" i="283"/>
  <c r="G185" i="283" s="1"/>
  <c r="D189" i="283"/>
  <c r="O186" i="283"/>
  <c r="I185" i="283"/>
  <c r="F185" i="283" s="1"/>
  <c r="C187" i="283"/>
  <c r="T186" i="283"/>
  <c r="K187" i="283"/>
  <c r="H186" i="283"/>
  <c r="E186" i="283" s="1"/>
  <c r="L190" i="283"/>
  <c r="C189" i="280"/>
  <c r="K188" i="280"/>
  <c r="P186" i="280"/>
  <c r="J185" i="280"/>
  <c r="G185" i="280" s="1"/>
  <c r="M188" i="280"/>
  <c r="T187" i="280"/>
  <c r="D188" i="280"/>
  <c r="L188" i="280"/>
  <c r="G186" i="277"/>
  <c r="I187" i="277"/>
  <c r="L188" i="277"/>
  <c r="M189" i="277"/>
  <c r="J188" i="277"/>
  <c r="D188" i="277"/>
  <c r="K188" i="277"/>
  <c r="H187" i="277"/>
  <c r="C187" i="277"/>
  <c r="T187" i="277" s="1"/>
  <c r="E186" i="277"/>
  <c r="F186" i="277"/>
  <c r="K116" i="274"/>
  <c r="N114" i="274"/>
  <c r="H113" i="274"/>
  <c r="E113" i="274" s="1"/>
  <c r="D115" i="274"/>
  <c r="T114" i="274"/>
  <c r="C115" i="274"/>
  <c r="M117" i="274"/>
  <c r="L122" i="274"/>
  <c r="O186" i="271"/>
  <c r="I185" i="271"/>
  <c r="F185" i="271" s="1"/>
  <c r="K190" i="271"/>
  <c r="L190" i="271"/>
  <c r="J186" i="271"/>
  <c r="G186" i="271" s="1"/>
  <c r="M187" i="271"/>
  <c r="T186" i="271"/>
  <c r="D187" i="271"/>
  <c r="C190" i="271"/>
  <c r="N186" i="271"/>
  <c r="H185" i="271"/>
  <c r="E185" i="271" s="1"/>
  <c r="D118" i="268"/>
  <c r="O114" i="268"/>
  <c r="I113" i="268"/>
  <c r="F113" i="268" s="1"/>
  <c r="C115" i="268"/>
  <c r="T114" i="268"/>
  <c r="L117" i="268"/>
  <c r="M118" i="268"/>
  <c r="P114" i="268"/>
  <c r="J113" i="268"/>
  <c r="G113" i="268" s="1"/>
  <c r="M190" i="265"/>
  <c r="I185" i="265"/>
  <c r="F185" i="265" s="1"/>
  <c r="K188" i="265"/>
  <c r="L188" i="265"/>
  <c r="D190" i="265"/>
  <c r="T189" i="265"/>
  <c r="J185" i="265"/>
  <c r="G185" i="265" s="1"/>
  <c r="C190" i="265"/>
  <c r="H185" i="265"/>
  <c r="E185" i="265" s="1"/>
  <c r="K151" i="262"/>
  <c r="L152" i="262"/>
  <c r="D150" i="262"/>
  <c r="N148" i="262"/>
  <c r="H147" i="262"/>
  <c r="E147" i="262" s="1"/>
  <c r="M151" i="262"/>
  <c r="C149" i="262"/>
  <c r="P149" i="262"/>
  <c r="J148" i="262"/>
  <c r="G148" i="262" s="1"/>
  <c r="D150" i="259"/>
  <c r="N148" i="259"/>
  <c r="H147" i="259"/>
  <c r="E147" i="259" s="1"/>
  <c r="I148" i="259"/>
  <c r="F148" i="259" s="1"/>
  <c r="V186" i="268" l="1"/>
  <c r="N126" i="268"/>
  <c r="W171" i="262"/>
  <c r="U155" i="259"/>
  <c r="O159" i="259"/>
  <c r="S199" i="319"/>
  <c r="W199" i="319" s="1"/>
  <c r="S191" i="310"/>
  <c r="W191" i="310" s="1"/>
  <c r="N189" i="310"/>
  <c r="H188" i="310"/>
  <c r="E188" i="310" s="1"/>
  <c r="U190" i="310"/>
  <c r="V191" i="310"/>
  <c r="P190" i="310"/>
  <c r="U202" i="307"/>
  <c r="W203" i="307"/>
  <c r="N190" i="283"/>
  <c r="N191" i="283" s="1"/>
  <c r="W194" i="280"/>
  <c r="B189" i="268"/>
  <c r="O275" i="265"/>
  <c r="O276" i="265" s="1"/>
  <c r="V383" i="262"/>
  <c r="W160" i="259"/>
  <c r="V160" i="259"/>
  <c r="L197" i="319"/>
  <c r="D199" i="316"/>
  <c r="M190" i="313"/>
  <c r="J189" i="313"/>
  <c r="G189" i="313" s="1"/>
  <c r="K191" i="310"/>
  <c r="M217" i="319"/>
  <c r="Q216" i="304"/>
  <c r="T189" i="310"/>
  <c r="L196" i="307"/>
  <c r="T193" i="307"/>
  <c r="D194" i="307"/>
  <c r="P212" i="313"/>
  <c r="M194" i="304"/>
  <c r="U197" i="289"/>
  <c r="L190" i="313"/>
  <c r="I189" i="313"/>
  <c r="F189" i="313" s="1"/>
  <c r="L199" i="310"/>
  <c r="O191" i="307"/>
  <c r="I190" i="307"/>
  <c r="F190" i="307" s="1"/>
  <c r="T195" i="304"/>
  <c r="D196" i="304"/>
  <c r="K194" i="304"/>
  <c r="K189" i="319"/>
  <c r="H188" i="319"/>
  <c r="E188" i="319" s="1"/>
  <c r="N189" i="304"/>
  <c r="H188" i="304"/>
  <c r="E188" i="304" s="1"/>
  <c r="C195" i="316"/>
  <c r="M191" i="307"/>
  <c r="J190" i="307"/>
  <c r="G190" i="307" s="1"/>
  <c r="U215" i="304"/>
  <c r="U216" i="304" s="1"/>
  <c r="K194" i="316"/>
  <c r="D197" i="310"/>
  <c r="O189" i="304"/>
  <c r="I188" i="304"/>
  <c r="F188" i="304" s="1"/>
  <c r="O190" i="310"/>
  <c r="I189" i="310"/>
  <c r="F189" i="310" s="1"/>
  <c r="O190" i="316"/>
  <c r="I189" i="316"/>
  <c r="F189" i="316" s="1"/>
  <c r="L195" i="316"/>
  <c r="D195" i="313"/>
  <c r="T194" i="313"/>
  <c r="K197" i="307"/>
  <c r="J189" i="310"/>
  <c r="G189" i="310" s="1"/>
  <c r="M190" i="310"/>
  <c r="R358" i="289"/>
  <c r="O358" i="289" s="1"/>
  <c r="M189" i="316"/>
  <c r="J188" i="316"/>
  <c r="G188" i="316" s="1"/>
  <c r="P189" i="319"/>
  <c r="J188" i="319"/>
  <c r="G188" i="319" s="1"/>
  <c r="C238" i="313"/>
  <c r="O189" i="319"/>
  <c r="I188" i="319"/>
  <c r="F188" i="319" s="1"/>
  <c r="N190" i="316"/>
  <c r="H189" i="316"/>
  <c r="E189" i="316" s="1"/>
  <c r="T189" i="316"/>
  <c r="T193" i="319"/>
  <c r="D194" i="319"/>
  <c r="N207" i="313"/>
  <c r="L195" i="304"/>
  <c r="K190" i="313"/>
  <c r="H189" i="313"/>
  <c r="E189" i="313" s="1"/>
  <c r="N191" i="307"/>
  <c r="H190" i="307"/>
  <c r="E190" i="307" s="1"/>
  <c r="P189" i="304"/>
  <c r="J188" i="304"/>
  <c r="G188" i="304" s="1"/>
  <c r="U207" i="298"/>
  <c r="V192" i="301"/>
  <c r="R207" i="298"/>
  <c r="Q208" i="298"/>
  <c r="V206" i="298"/>
  <c r="P204" i="292"/>
  <c r="P205" i="292" s="1"/>
  <c r="P206" i="292" s="1"/>
  <c r="T149" i="262"/>
  <c r="U194" i="301"/>
  <c r="N194" i="301"/>
  <c r="S206" i="298"/>
  <c r="V208" i="292"/>
  <c r="O209" i="292"/>
  <c r="N187" i="280"/>
  <c r="H186" i="280"/>
  <c r="E186" i="280" s="1"/>
  <c r="P187" i="301"/>
  <c r="J186" i="301"/>
  <c r="G186" i="301" s="1"/>
  <c r="R193" i="301"/>
  <c r="O187" i="280"/>
  <c r="I186" i="280"/>
  <c r="F186" i="280" s="1"/>
  <c r="O149" i="262"/>
  <c r="I148" i="262"/>
  <c r="F148" i="262" s="1"/>
  <c r="N187" i="298"/>
  <c r="H186" i="298"/>
  <c r="E186" i="298" s="1"/>
  <c r="W204" i="292"/>
  <c r="W205" i="292" s="1"/>
  <c r="W206" i="292" s="1"/>
  <c r="W207" i="292" s="1"/>
  <c r="W208" i="292" s="1"/>
  <c r="W209" i="292" s="1"/>
  <c r="W210" i="292" s="1"/>
  <c r="W211" i="292" s="1"/>
  <c r="W212" i="292" s="1"/>
  <c r="W213" i="292" s="1"/>
  <c r="W214" i="292" s="1"/>
  <c r="W215" i="292" s="1"/>
  <c r="W216" i="292" s="1"/>
  <c r="W217" i="292" s="1"/>
  <c r="W218" i="292" s="1"/>
  <c r="W219" i="292" s="1"/>
  <c r="W220" i="292" s="1"/>
  <c r="W221" i="292" s="1"/>
  <c r="W222" i="292" s="1"/>
  <c r="W223" i="292" s="1"/>
  <c r="W224" i="292" s="1"/>
  <c r="W225" i="292" s="1"/>
  <c r="W226" i="292" s="1"/>
  <c r="W227" i="292" s="1"/>
  <c r="W228" i="292" s="1"/>
  <c r="W229" i="292" s="1"/>
  <c r="W230" i="292" s="1"/>
  <c r="W231" i="292" s="1"/>
  <c r="W232" i="292" s="1"/>
  <c r="W233" i="292" s="1"/>
  <c r="W234" i="292" s="1"/>
  <c r="W235" i="292" s="1"/>
  <c r="W236" i="292" s="1"/>
  <c r="W237" i="292" s="1"/>
  <c r="W238" i="292" s="1"/>
  <c r="W239" i="292" s="1"/>
  <c r="W240" i="292" s="1"/>
  <c r="W241" i="292" s="1"/>
  <c r="W242" i="292" s="1"/>
  <c r="W243" i="292" s="1"/>
  <c r="W244" i="292" s="1"/>
  <c r="W245" i="292" s="1"/>
  <c r="W246" i="292" s="1"/>
  <c r="W247" i="292" s="1"/>
  <c r="W248" i="292" s="1"/>
  <c r="W249" i="292" s="1"/>
  <c r="W250" i="292" s="1"/>
  <c r="W251" i="292" s="1"/>
  <c r="W252" i="292" s="1"/>
  <c r="W253" i="292" s="1"/>
  <c r="W254" i="292" s="1"/>
  <c r="W255" i="292" s="1"/>
  <c r="W256" i="292" s="1"/>
  <c r="W257" i="292" s="1"/>
  <c r="W258" i="292" s="1"/>
  <c r="W259" i="292" s="1"/>
  <c r="W260" i="292" s="1"/>
  <c r="W261" i="292" s="1"/>
  <c r="W262" i="292" s="1"/>
  <c r="W263" i="292" s="1"/>
  <c r="W264" i="292" s="1"/>
  <c r="W265" i="292" s="1"/>
  <c r="W266" i="292" s="1"/>
  <c r="W267" i="292" s="1"/>
  <c r="W268" i="292" s="1"/>
  <c r="W269" i="292" s="1"/>
  <c r="W270" i="292" s="1"/>
  <c r="W271" i="292" s="1"/>
  <c r="W272" i="292" s="1"/>
  <c r="W273" i="292" s="1"/>
  <c r="W274" i="292" s="1"/>
  <c r="W275" i="292" s="1"/>
  <c r="W276" i="292" s="1"/>
  <c r="W277" i="292" s="1"/>
  <c r="W278" i="292" s="1"/>
  <c r="W279" i="292" s="1"/>
  <c r="W280" i="292" s="1"/>
  <c r="W281" i="292" s="1"/>
  <c r="W282" i="292" s="1"/>
  <c r="W283" i="292" s="1"/>
  <c r="W284" i="292" s="1"/>
  <c r="W285" i="292" s="1"/>
  <c r="W286" i="292" s="1"/>
  <c r="W287" i="292" s="1"/>
  <c r="W288" i="292" s="1"/>
  <c r="W289" i="292" s="1"/>
  <c r="W290" i="292" s="1"/>
  <c r="W291" i="292" s="1"/>
  <c r="W292" i="292" s="1"/>
  <c r="W293" i="292" s="1"/>
  <c r="W294" i="292" s="1"/>
  <c r="W295" i="292" s="1"/>
  <c r="W296" i="292" s="1"/>
  <c r="W297" i="292" s="1"/>
  <c r="W298" i="292" s="1"/>
  <c r="W299" i="292" s="1"/>
  <c r="W300" i="292" s="1"/>
  <c r="W301" i="292" s="1"/>
  <c r="W302" i="292" s="1"/>
  <c r="W303" i="292" s="1"/>
  <c r="W304" i="292" s="1"/>
  <c r="W305" i="292" s="1"/>
  <c r="W306" i="292" s="1"/>
  <c r="W307" i="292" s="1"/>
  <c r="W308" i="292" s="1"/>
  <c r="W309" i="292" s="1"/>
  <c r="W310" i="292" s="1"/>
  <c r="W311" i="292" s="1"/>
  <c r="W312" i="292" s="1"/>
  <c r="W313" i="292" s="1"/>
  <c r="W314" i="292" s="1"/>
  <c r="W315" i="292" s="1"/>
  <c r="W316" i="292" s="1"/>
  <c r="W317" i="292" s="1"/>
  <c r="W318" i="292" s="1"/>
  <c r="W319" i="292" s="1"/>
  <c r="W320" i="292" s="1"/>
  <c r="W321" i="292" s="1"/>
  <c r="W322" i="292" s="1"/>
  <c r="W323" i="292" s="1"/>
  <c r="W324" i="292" s="1"/>
  <c r="W325" i="292" s="1"/>
  <c r="W326" i="292" s="1"/>
  <c r="W327" i="292" s="1"/>
  <c r="W328" i="292" s="1"/>
  <c r="W329" i="292" s="1"/>
  <c r="W330" i="292" s="1"/>
  <c r="W331" i="292" s="1"/>
  <c r="W332" i="292" s="1"/>
  <c r="W333" i="292" s="1"/>
  <c r="W334" i="292" s="1"/>
  <c r="W335" i="292" s="1"/>
  <c r="W336" i="292" s="1"/>
  <c r="W337" i="292" s="1"/>
  <c r="W338" i="292" s="1"/>
  <c r="W339" i="292" s="1"/>
  <c r="W340" i="292" s="1"/>
  <c r="W341" i="292" s="1"/>
  <c r="W342" i="292" s="1"/>
  <c r="W343" i="292" s="1"/>
  <c r="W344" i="292" s="1"/>
  <c r="W345" i="292" s="1"/>
  <c r="W346" i="292" s="1"/>
  <c r="W347" i="292" s="1"/>
  <c r="W348" i="292" s="1"/>
  <c r="W349" i="292" s="1"/>
  <c r="W350" i="292" s="1"/>
  <c r="P204" i="277"/>
  <c r="T148" i="259"/>
  <c r="Q195" i="301"/>
  <c r="W204" i="298"/>
  <c r="W205" i="298" s="1"/>
  <c r="O189" i="277"/>
  <c r="Q198" i="289"/>
  <c r="N197" i="289"/>
  <c r="N190" i="277"/>
  <c r="P115" i="274"/>
  <c r="J114" i="274"/>
  <c r="G114" i="274" s="1"/>
  <c r="P199" i="271"/>
  <c r="S194" i="301"/>
  <c r="P149" i="259"/>
  <c r="J148" i="259"/>
  <c r="G148" i="259" s="1"/>
  <c r="P187" i="286"/>
  <c r="J186" i="286"/>
  <c r="G186" i="286" s="1"/>
  <c r="H115" i="268"/>
  <c r="E115" i="268" s="1"/>
  <c r="K116" i="268"/>
  <c r="O115" i="274"/>
  <c r="I114" i="274"/>
  <c r="F114" i="274" s="1"/>
  <c r="O187" i="286"/>
  <c r="I186" i="286"/>
  <c r="F186" i="286" s="1"/>
  <c r="T187" i="301"/>
  <c r="D188" i="301"/>
  <c r="K188" i="301"/>
  <c r="H187" i="301"/>
  <c r="E187" i="301" s="1"/>
  <c r="M189" i="301"/>
  <c r="C188" i="301"/>
  <c r="O187" i="301"/>
  <c r="I186" i="301"/>
  <c r="F186" i="301" s="1"/>
  <c r="L189" i="301"/>
  <c r="C188" i="298"/>
  <c r="T187" i="298"/>
  <c r="O187" i="298"/>
  <c r="I186" i="298"/>
  <c r="F186" i="298" s="1"/>
  <c r="D191" i="298"/>
  <c r="M191" i="298"/>
  <c r="K190" i="298"/>
  <c r="L189" i="298"/>
  <c r="P187" i="298"/>
  <c r="J186" i="298"/>
  <c r="G186" i="298" s="1"/>
  <c r="L188" i="292"/>
  <c r="I187" i="292"/>
  <c r="F187" i="292" s="1"/>
  <c r="H187" i="292"/>
  <c r="E187" i="292" s="1"/>
  <c r="K188" i="292"/>
  <c r="T188" i="292"/>
  <c r="D189" i="292"/>
  <c r="J187" i="292"/>
  <c r="G187" i="292" s="1"/>
  <c r="M188" i="292"/>
  <c r="C189" i="292"/>
  <c r="H187" i="289"/>
  <c r="E187" i="289" s="1"/>
  <c r="K188" i="289"/>
  <c r="L188" i="289"/>
  <c r="I187" i="289"/>
  <c r="F187" i="289" s="1"/>
  <c r="J187" i="289"/>
  <c r="G187" i="289" s="1"/>
  <c r="M188" i="289"/>
  <c r="D189" i="289"/>
  <c r="C188" i="289"/>
  <c r="T188" i="289" s="1"/>
  <c r="T187" i="289"/>
  <c r="T187" i="286"/>
  <c r="D188" i="286"/>
  <c r="C188" i="286"/>
  <c r="K189" i="286"/>
  <c r="L189" i="286"/>
  <c r="M189" i="286"/>
  <c r="N187" i="286"/>
  <c r="H186" i="286"/>
  <c r="E186" i="286" s="1"/>
  <c r="O187" i="283"/>
  <c r="I186" i="283"/>
  <c r="F186" i="283" s="1"/>
  <c r="D190" i="283"/>
  <c r="L191" i="283"/>
  <c r="H187" i="283"/>
  <c r="E187" i="283" s="1"/>
  <c r="K188" i="283"/>
  <c r="P187" i="283"/>
  <c r="J186" i="283"/>
  <c r="G186" i="283" s="1"/>
  <c r="C188" i="283"/>
  <c r="T187" i="283"/>
  <c r="M189" i="283"/>
  <c r="M189" i="280"/>
  <c r="P187" i="280"/>
  <c r="J186" i="280"/>
  <c r="G186" i="280" s="1"/>
  <c r="K189" i="280"/>
  <c r="C190" i="280"/>
  <c r="L189" i="280"/>
  <c r="D189" i="280"/>
  <c r="T188" i="280"/>
  <c r="C188" i="277"/>
  <c r="T188" i="277" s="1"/>
  <c r="F187" i="277"/>
  <c r="E187" i="277"/>
  <c r="K189" i="277"/>
  <c r="H188" i="277"/>
  <c r="G187" i="277"/>
  <c r="D189" i="277"/>
  <c r="M190" i="277"/>
  <c r="J189" i="277"/>
  <c r="I188" i="277"/>
  <c r="L189" i="277"/>
  <c r="C116" i="274"/>
  <c r="T115" i="274"/>
  <c r="D116" i="274"/>
  <c r="M118" i="274"/>
  <c r="N115" i="274"/>
  <c r="H114" i="274"/>
  <c r="E114" i="274" s="1"/>
  <c r="L123" i="274"/>
  <c r="K117" i="274"/>
  <c r="T187" i="271"/>
  <c r="D188" i="271"/>
  <c r="J187" i="271"/>
  <c r="G187" i="271" s="1"/>
  <c r="M188" i="271"/>
  <c r="N187" i="271"/>
  <c r="H186" i="271"/>
  <c r="E186" i="271" s="1"/>
  <c r="L191" i="271"/>
  <c r="K191" i="271"/>
  <c r="C191" i="271"/>
  <c r="O187" i="271"/>
  <c r="I186" i="271"/>
  <c r="F186" i="271" s="1"/>
  <c r="C116" i="268"/>
  <c r="T115" i="268"/>
  <c r="O115" i="268"/>
  <c r="I114" i="268"/>
  <c r="F114" i="268" s="1"/>
  <c r="P115" i="268"/>
  <c r="J114" i="268"/>
  <c r="G114" i="268" s="1"/>
  <c r="D119" i="268"/>
  <c r="L118" i="268"/>
  <c r="M119" i="268"/>
  <c r="D191" i="265"/>
  <c r="T190" i="265"/>
  <c r="L189" i="265"/>
  <c r="J186" i="265"/>
  <c r="G186" i="265" s="1"/>
  <c r="H186" i="265"/>
  <c r="E186" i="265" s="1"/>
  <c r="K189" i="265"/>
  <c r="I186" i="265"/>
  <c r="F186" i="265" s="1"/>
  <c r="C191" i="265"/>
  <c r="M191" i="265"/>
  <c r="N149" i="262"/>
  <c r="H148" i="262"/>
  <c r="E148" i="262" s="1"/>
  <c r="M152" i="262"/>
  <c r="D151" i="262"/>
  <c r="P150" i="262"/>
  <c r="J149" i="262"/>
  <c r="G149" i="262" s="1"/>
  <c r="L153" i="262"/>
  <c r="C150" i="262"/>
  <c r="K152" i="262"/>
  <c r="N149" i="259"/>
  <c r="H148" i="259"/>
  <c r="E148" i="259" s="1"/>
  <c r="D151" i="259"/>
  <c r="I149" i="259"/>
  <c r="F149" i="259" s="1"/>
  <c r="W195" i="280" l="1"/>
  <c r="V187" i="268"/>
  <c r="N127" i="268"/>
  <c r="W172" i="262"/>
  <c r="U156" i="259"/>
  <c r="S200" i="319"/>
  <c r="W200" i="319" s="1"/>
  <c r="V192" i="310"/>
  <c r="N190" i="310"/>
  <c r="H189" i="310"/>
  <c r="E189" i="310" s="1"/>
  <c r="U191" i="310"/>
  <c r="S192" i="310"/>
  <c r="W192" i="310" s="1"/>
  <c r="P191" i="310"/>
  <c r="W204" i="307"/>
  <c r="U203" i="307"/>
  <c r="P203" i="307"/>
  <c r="P204" i="307" s="1"/>
  <c r="B190" i="268"/>
  <c r="N211" i="265"/>
  <c r="N212" i="265" s="1"/>
  <c r="V384" i="262"/>
  <c r="V161" i="259"/>
  <c r="O160" i="259"/>
  <c r="O161" i="259" s="1"/>
  <c r="W161" i="259"/>
  <c r="D195" i="307"/>
  <c r="T194" i="307"/>
  <c r="N208" i="313"/>
  <c r="O190" i="319"/>
  <c r="I189" i="319"/>
  <c r="F189" i="319" s="1"/>
  <c r="C239" i="313"/>
  <c r="L196" i="316"/>
  <c r="O190" i="304"/>
  <c r="I189" i="304"/>
  <c r="F189" i="304" s="1"/>
  <c r="T196" i="304"/>
  <c r="D197" i="304"/>
  <c r="L191" i="313"/>
  <c r="I190" i="313"/>
  <c r="F190" i="313" s="1"/>
  <c r="M195" i="304"/>
  <c r="T190" i="310"/>
  <c r="M191" i="313"/>
  <c r="J190" i="313"/>
  <c r="G190" i="313" s="1"/>
  <c r="N192" i="307"/>
  <c r="H191" i="307"/>
  <c r="E191" i="307" s="1"/>
  <c r="T195" i="313"/>
  <c r="D196" i="313"/>
  <c r="D200" i="316"/>
  <c r="D202" i="316" s="1"/>
  <c r="H190" i="313"/>
  <c r="E190" i="313" s="1"/>
  <c r="K191" i="313"/>
  <c r="D195" i="319"/>
  <c r="T194" i="319"/>
  <c r="M191" i="310"/>
  <c r="J190" i="310"/>
  <c r="G190" i="310" s="1"/>
  <c r="K198" i="307"/>
  <c r="M192" i="307"/>
  <c r="J191" i="307"/>
  <c r="G191" i="307" s="1"/>
  <c r="Q217" i="304"/>
  <c r="K195" i="316"/>
  <c r="N190" i="304"/>
  <c r="H189" i="304"/>
  <c r="E189" i="304" s="1"/>
  <c r="N191" i="316"/>
  <c r="H190" i="316"/>
  <c r="E190" i="316" s="1"/>
  <c r="P190" i="319"/>
  <c r="J189" i="319"/>
  <c r="G189" i="319" s="1"/>
  <c r="O191" i="316"/>
  <c r="I190" i="316"/>
  <c r="F190" i="316" s="1"/>
  <c r="D198" i="310"/>
  <c r="V358" i="289"/>
  <c r="L196" i="304"/>
  <c r="C196" i="316"/>
  <c r="H189" i="319"/>
  <c r="E189" i="319" s="1"/>
  <c r="K190" i="319"/>
  <c r="O192" i="307"/>
  <c r="I191" i="307"/>
  <c r="F191" i="307" s="1"/>
  <c r="L197" i="307"/>
  <c r="M218" i="319"/>
  <c r="M190" i="316"/>
  <c r="J189" i="316"/>
  <c r="G189" i="316" s="1"/>
  <c r="O191" i="310"/>
  <c r="I190" i="310"/>
  <c r="F190" i="310" s="1"/>
  <c r="K195" i="304"/>
  <c r="L200" i="310"/>
  <c r="P213" i="313"/>
  <c r="R359" i="289"/>
  <c r="P190" i="304"/>
  <c r="J189" i="304"/>
  <c r="G189" i="304" s="1"/>
  <c r="T190" i="316"/>
  <c r="K192" i="310"/>
  <c r="L198" i="319"/>
  <c r="V207" i="298"/>
  <c r="N191" i="277"/>
  <c r="N195" i="301"/>
  <c r="W206" i="298"/>
  <c r="Q209" i="298"/>
  <c r="S207" i="298"/>
  <c r="R208" i="298"/>
  <c r="U208" i="298"/>
  <c r="O190" i="277"/>
  <c r="O210" i="292"/>
  <c r="V209" i="292"/>
  <c r="P207" i="292"/>
  <c r="N188" i="280"/>
  <c r="H187" i="280"/>
  <c r="E187" i="280" s="1"/>
  <c r="P205" i="277"/>
  <c r="P200" i="271"/>
  <c r="P116" i="274"/>
  <c r="J115" i="274"/>
  <c r="G115" i="274" s="1"/>
  <c r="Q199" i="289"/>
  <c r="P188" i="286"/>
  <c r="J187" i="286"/>
  <c r="G187" i="286" s="1"/>
  <c r="S195" i="301"/>
  <c r="O188" i="280"/>
  <c r="I187" i="280"/>
  <c r="F187" i="280" s="1"/>
  <c r="W194" i="301"/>
  <c r="R194" i="301"/>
  <c r="N198" i="289"/>
  <c r="T149" i="259"/>
  <c r="Q196" i="301"/>
  <c r="U195" i="301"/>
  <c r="U198" i="289"/>
  <c r="O150" i="262"/>
  <c r="I149" i="262"/>
  <c r="F149" i="262" s="1"/>
  <c r="P188" i="301"/>
  <c r="J187" i="301"/>
  <c r="G187" i="301" s="1"/>
  <c r="N188" i="298"/>
  <c r="H187" i="298"/>
  <c r="E187" i="298" s="1"/>
  <c r="P150" i="259"/>
  <c r="J149" i="259"/>
  <c r="G149" i="259" s="1"/>
  <c r="V193" i="301"/>
  <c r="O188" i="286"/>
  <c r="I187" i="286"/>
  <c r="F187" i="286" s="1"/>
  <c r="K117" i="268"/>
  <c r="H116" i="268"/>
  <c r="E116" i="268" s="1"/>
  <c r="O116" i="274"/>
  <c r="I115" i="274"/>
  <c r="F115" i="274" s="1"/>
  <c r="C189" i="301"/>
  <c r="M190" i="301"/>
  <c r="O188" i="301"/>
  <c r="I187" i="301"/>
  <c r="F187" i="301" s="1"/>
  <c r="H188" i="301"/>
  <c r="E188" i="301" s="1"/>
  <c r="K189" i="301"/>
  <c r="D189" i="301"/>
  <c r="T188" i="301"/>
  <c r="L190" i="301"/>
  <c r="M192" i="298"/>
  <c r="D192" i="298"/>
  <c r="O188" i="298"/>
  <c r="I187" i="298"/>
  <c r="F187" i="298" s="1"/>
  <c r="P188" i="298"/>
  <c r="J187" i="298"/>
  <c r="G187" i="298" s="1"/>
  <c r="L190" i="298"/>
  <c r="C189" i="298"/>
  <c r="T188" i="298"/>
  <c r="K191" i="298"/>
  <c r="C190" i="292"/>
  <c r="J188" i="292"/>
  <c r="G188" i="292" s="1"/>
  <c r="M189" i="292"/>
  <c r="T189" i="292"/>
  <c r="D190" i="292"/>
  <c r="K189" i="292"/>
  <c r="H188" i="292"/>
  <c r="E188" i="292" s="1"/>
  <c r="L189" i="292"/>
  <c r="I188" i="292"/>
  <c r="F188" i="292" s="1"/>
  <c r="D190" i="289"/>
  <c r="J188" i="289"/>
  <c r="G188" i="289" s="1"/>
  <c r="M189" i="289"/>
  <c r="L189" i="289"/>
  <c r="I188" i="289"/>
  <c r="F188" i="289" s="1"/>
  <c r="K189" i="289"/>
  <c r="H188" i="289"/>
  <c r="E188" i="289" s="1"/>
  <c r="C189" i="289"/>
  <c r="L190" i="286"/>
  <c r="K190" i="286"/>
  <c r="C189" i="286"/>
  <c r="T188" i="286"/>
  <c r="D189" i="286"/>
  <c r="M190" i="286"/>
  <c r="N188" i="286"/>
  <c r="H187" i="286"/>
  <c r="E187" i="286" s="1"/>
  <c r="P188" i="283"/>
  <c r="J187" i="283"/>
  <c r="G187" i="283" s="1"/>
  <c r="K189" i="283"/>
  <c r="H188" i="283"/>
  <c r="E188" i="283" s="1"/>
  <c r="M190" i="283"/>
  <c r="L192" i="283"/>
  <c r="D191" i="283"/>
  <c r="C189" i="283"/>
  <c r="T188" i="283"/>
  <c r="O188" i="283"/>
  <c r="I187" i="283"/>
  <c r="F187" i="283" s="1"/>
  <c r="T189" i="280"/>
  <c r="D190" i="280"/>
  <c r="L190" i="280"/>
  <c r="C191" i="280"/>
  <c r="K190" i="280"/>
  <c r="P188" i="280"/>
  <c r="J187" i="280"/>
  <c r="G187" i="280" s="1"/>
  <c r="M190" i="280"/>
  <c r="G188" i="277"/>
  <c r="J190" i="277"/>
  <c r="M191" i="277"/>
  <c r="D190" i="277"/>
  <c r="H189" i="277"/>
  <c r="K190" i="277"/>
  <c r="I189" i="277"/>
  <c r="L190" i="277"/>
  <c r="E188" i="277"/>
  <c r="F188" i="277"/>
  <c r="C189" i="277"/>
  <c r="L124" i="274"/>
  <c r="N116" i="274"/>
  <c r="H115" i="274"/>
  <c r="E115" i="274" s="1"/>
  <c r="T116" i="274"/>
  <c r="D117" i="274"/>
  <c r="M119" i="274"/>
  <c r="C117" i="274"/>
  <c r="K118" i="274"/>
  <c r="L192" i="271"/>
  <c r="N188" i="271"/>
  <c r="H187" i="271"/>
  <c r="E187" i="271" s="1"/>
  <c r="M189" i="271"/>
  <c r="J188" i="271"/>
  <c r="G188" i="271" s="1"/>
  <c r="O188" i="271"/>
  <c r="I187" i="271"/>
  <c r="F187" i="271" s="1"/>
  <c r="C192" i="271"/>
  <c r="D189" i="271"/>
  <c r="T188" i="271"/>
  <c r="K192" i="271"/>
  <c r="D120" i="268"/>
  <c r="P116" i="268"/>
  <c r="J115" i="268"/>
  <c r="G115" i="268" s="1"/>
  <c r="O116" i="268"/>
  <c r="I115" i="268"/>
  <c r="F115" i="268" s="1"/>
  <c r="C117" i="268"/>
  <c r="T116" i="268"/>
  <c r="M120" i="268"/>
  <c r="L119" i="268"/>
  <c r="K190" i="265"/>
  <c r="I187" i="265"/>
  <c r="F187" i="265" s="1"/>
  <c r="H187" i="265"/>
  <c r="E187" i="265" s="1"/>
  <c r="M192" i="265"/>
  <c r="J187" i="265"/>
  <c r="G187" i="265" s="1"/>
  <c r="L190" i="265"/>
  <c r="C192" i="265"/>
  <c r="T191" i="265"/>
  <c r="D192" i="265"/>
  <c r="C151" i="262"/>
  <c r="L154" i="262"/>
  <c r="P151" i="262"/>
  <c r="J150" i="262"/>
  <c r="G150" i="262" s="1"/>
  <c r="T150" i="262"/>
  <c r="D152" i="262"/>
  <c r="K153" i="262"/>
  <c r="M153" i="262"/>
  <c r="N150" i="262"/>
  <c r="H149" i="262"/>
  <c r="E149" i="262" s="1"/>
  <c r="I150" i="259"/>
  <c r="F150" i="259" s="1"/>
  <c r="D152" i="259"/>
  <c r="N150" i="259"/>
  <c r="H149" i="259"/>
  <c r="E149" i="259" s="1"/>
  <c r="V188" i="268" l="1"/>
  <c r="N128" i="268"/>
  <c r="W173" i="262"/>
  <c r="S201" i="319"/>
  <c r="W201" i="319" s="1"/>
  <c r="P192" i="310"/>
  <c r="N191" i="310"/>
  <c r="H190" i="310"/>
  <c r="E190" i="310" s="1"/>
  <c r="R193" i="310"/>
  <c r="V193" i="310" s="1"/>
  <c r="S193" i="310"/>
  <c r="W193" i="310" s="1"/>
  <c r="U192" i="310"/>
  <c r="U204" i="307"/>
  <c r="W205" i="307"/>
  <c r="N192" i="283"/>
  <c r="N193" i="283" s="1"/>
  <c r="W196" i="280"/>
  <c r="B191" i="268"/>
  <c r="O277" i="265"/>
  <c r="O278" i="265" s="1"/>
  <c r="V385" i="262"/>
  <c r="W162" i="259"/>
  <c r="U157" i="259"/>
  <c r="V162" i="259"/>
  <c r="R360" i="289"/>
  <c r="M191" i="316"/>
  <c r="J190" i="316"/>
  <c r="G190" i="316" s="1"/>
  <c r="L198" i="307"/>
  <c r="M193" i="307"/>
  <c r="J192" i="307"/>
  <c r="G192" i="307" s="1"/>
  <c r="C240" i="313"/>
  <c r="K196" i="304"/>
  <c r="C197" i="316"/>
  <c r="O192" i="316"/>
  <c r="I191" i="316"/>
  <c r="F191" i="316" s="1"/>
  <c r="D197" i="313"/>
  <c r="T196" i="313"/>
  <c r="M196" i="304"/>
  <c r="O191" i="304"/>
  <c r="I190" i="304"/>
  <c r="F190" i="304" s="1"/>
  <c r="K193" i="310"/>
  <c r="N191" i="304"/>
  <c r="H190" i="304"/>
  <c r="E190" i="304" s="1"/>
  <c r="T195" i="319"/>
  <c r="D196" i="319"/>
  <c r="H191" i="313"/>
  <c r="E191" i="313" s="1"/>
  <c r="K192" i="313"/>
  <c r="I191" i="313"/>
  <c r="F191" i="313" s="1"/>
  <c r="L192" i="313"/>
  <c r="L197" i="316"/>
  <c r="O191" i="319"/>
  <c r="I190" i="319"/>
  <c r="F190" i="319" s="1"/>
  <c r="O359" i="289"/>
  <c r="O360" i="289" s="1"/>
  <c r="L197" i="304"/>
  <c r="P191" i="319"/>
  <c r="J190" i="319"/>
  <c r="G190" i="319" s="1"/>
  <c r="K196" i="316"/>
  <c r="K199" i="307"/>
  <c r="M192" i="313"/>
  <c r="J191" i="313"/>
  <c r="G191" i="313" s="1"/>
  <c r="D198" i="304"/>
  <c r="T197" i="304"/>
  <c r="N209" i="313"/>
  <c r="N210" i="313" s="1"/>
  <c r="L199" i="319"/>
  <c r="O193" i="307"/>
  <c r="I192" i="307"/>
  <c r="F192" i="307" s="1"/>
  <c r="V359" i="289"/>
  <c r="V360" i="289" s="1"/>
  <c r="D199" i="310"/>
  <c r="N193" i="307"/>
  <c r="H192" i="307"/>
  <c r="E192" i="307" s="1"/>
  <c r="T191" i="316"/>
  <c r="P191" i="304"/>
  <c r="J190" i="304"/>
  <c r="G190" i="304" s="1"/>
  <c r="L201" i="310"/>
  <c r="O192" i="310"/>
  <c r="I191" i="310"/>
  <c r="F191" i="310" s="1"/>
  <c r="M219" i="319"/>
  <c r="K191" i="319"/>
  <c r="H190" i="319"/>
  <c r="E190" i="319" s="1"/>
  <c r="Q218" i="304"/>
  <c r="U217" i="304"/>
  <c r="N192" i="316"/>
  <c r="H191" i="316"/>
  <c r="E191" i="316" s="1"/>
  <c r="M192" i="310"/>
  <c r="J191" i="310"/>
  <c r="G191" i="310" s="1"/>
  <c r="T191" i="310"/>
  <c r="T195" i="307"/>
  <c r="D196" i="307"/>
  <c r="U209" i="298"/>
  <c r="O191" i="277"/>
  <c r="R209" i="298"/>
  <c r="V208" i="298"/>
  <c r="S208" i="298"/>
  <c r="W207" i="298"/>
  <c r="Q210" i="298"/>
  <c r="U199" i="289"/>
  <c r="N199" i="289"/>
  <c r="T151" i="262"/>
  <c r="V194" i="301"/>
  <c r="V210" i="292"/>
  <c r="O211" i="292"/>
  <c r="P208" i="292"/>
  <c r="N189" i="280"/>
  <c r="H188" i="280"/>
  <c r="E188" i="280" s="1"/>
  <c r="P206" i="277"/>
  <c r="N189" i="298"/>
  <c r="H188" i="298"/>
  <c r="E188" i="298" s="1"/>
  <c r="O151" i="262"/>
  <c r="I150" i="262"/>
  <c r="F150" i="262" s="1"/>
  <c r="S196" i="301"/>
  <c r="P151" i="259"/>
  <c r="J150" i="259"/>
  <c r="G150" i="259" s="1"/>
  <c r="Q197" i="301"/>
  <c r="O189" i="280"/>
  <c r="I188" i="280"/>
  <c r="F188" i="280" s="1"/>
  <c r="P189" i="286"/>
  <c r="J188" i="286"/>
  <c r="G188" i="286" s="1"/>
  <c r="W195" i="301"/>
  <c r="P189" i="301"/>
  <c r="J188" i="301"/>
  <c r="G188" i="301" s="1"/>
  <c r="T150" i="259"/>
  <c r="R195" i="301"/>
  <c r="P201" i="271"/>
  <c r="Q200" i="289"/>
  <c r="N196" i="301"/>
  <c r="U196" i="301"/>
  <c r="N192" i="277"/>
  <c r="P117" i="274"/>
  <c r="J116" i="274"/>
  <c r="G116" i="274" s="1"/>
  <c r="O117" i="274"/>
  <c r="I116" i="274"/>
  <c r="F116" i="274" s="1"/>
  <c r="K118" i="268"/>
  <c r="H117" i="268"/>
  <c r="E117" i="268" s="1"/>
  <c r="O189" i="286"/>
  <c r="I188" i="286"/>
  <c r="F188" i="286" s="1"/>
  <c r="T189" i="301"/>
  <c r="D190" i="301"/>
  <c r="H189" i="301"/>
  <c r="E189" i="301" s="1"/>
  <c r="K190" i="301"/>
  <c r="O189" i="301"/>
  <c r="I188" i="301"/>
  <c r="F188" i="301" s="1"/>
  <c r="M191" i="301"/>
  <c r="C190" i="301"/>
  <c r="L191" i="301"/>
  <c r="L191" i="298"/>
  <c r="P189" i="298"/>
  <c r="J188" i="298"/>
  <c r="G188" i="298" s="1"/>
  <c r="O189" i="298"/>
  <c r="I188" i="298"/>
  <c r="F188" i="298" s="1"/>
  <c r="K192" i="298"/>
  <c r="D193" i="298"/>
  <c r="C190" i="298"/>
  <c r="T189" i="298"/>
  <c r="M193" i="298"/>
  <c r="L190" i="292"/>
  <c r="I189" i="292"/>
  <c r="F189" i="292" s="1"/>
  <c r="K190" i="292"/>
  <c r="H189" i="292"/>
  <c r="E189" i="292" s="1"/>
  <c r="D191" i="292"/>
  <c r="T190" i="292"/>
  <c r="M190" i="292"/>
  <c r="J189" i="292"/>
  <c r="G189" i="292" s="1"/>
  <c r="C191" i="292"/>
  <c r="C190" i="289"/>
  <c r="K190" i="289"/>
  <c r="H189" i="289"/>
  <c r="E189" i="289" s="1"/>
  <c r="L190" i="289"/>
  <c r="I189" i="289"/>
  <c r="F189" i="289" s="1"/>
  <c r="M190" i="289"/>
  <c r="J189" i="289"/>
  <c r="G189" i="289" s="1"/>
  <c r="T189" i="289"/>
  <c r="D191" i="289"/>
  <c r="T189" i="286"/>
  <c r="D190" i="286"/>
  <c r="C190" i="286"/>
  <c r="M191" i="286"/>
  <c r="K191" i="286"/>
  <c r="N189" i="286"/>
  <c r="H188" i="286"/>
  <c r="E188" i="286" s="1"/>
  <c r="L191" i="286"/>
  <c r="D192" i="283"/>
  <c r="L193" i="283"/>
  <c r="O189" i="283"/>
  <c r="I188" i="283"/>
  <c r="F188" i="283" s="1"/>
  <c r="M191" i="283"/>
  <c r="K190" i="283"/>
  <c r="H189" i="283"/>
  <c r="E189" i="283" s="1"/>
  <c r="C190" i="283"/>
  <c r="T189" i="283"/>
  <c r="P189" i="283"/>
  <c r="J188" i="283"/>
  <c r="G188" i="283" s="1"/>
  <c r="P189" i="280"/>
  <c r="J188" i="280"/>
  <c r="G188" i="280" s="1"/>
  <c r="K191" i="280"/>
  <c r="C192" i="280"/>
  <c r="L191" i="280"/>
  <c r="D191" i="280"/>
  <c r="T190" i="280"/>
  <c r="M191" i="280"/>
  <c r="F189" i="277"/>
  <c r="C190" i="277"/>
  <c r="T190" i="277" s="1"/>
  <c r="E189" i="277"/>
  <c r="I190" i="277"/>
  <c r="L191" i="277"/>
  <c r="K191" i="277"/>
  <c r="H190" i="277"/>
  <c r="T189" i="277"/>
  <c r="D191" i="277"/>
  <c r="G189" i="277"/>
  <c r="M192" i="277"/>
  <c r="J191" i="277"/>
  <c r="C118" i="274"/>
  <c r="M120" i="274"/>
  <c r="D118" i="274"/>
  <c r="T117" i="274"/>
  <c r="K119" i="274"/>
  <c r="N117" i="274"/>
  <c r="H116" i="274"/>
  <c r="E116" i="274" s="1"/>
  <c r="L125" i="274"/>
  <c r="O189" i="271"/>
  <c r="I188" i="271"/>
  <c r="F188" i="271" s="1"/>
  <c r="K193" i="271"/>
  <c r="C193" i="271"/>
  <c r="J189" i="271"/>
  <c r="G189" i="271" s="1"/>
  <c r="M190" i="271"/>
  <c r="N189" i="271"/>
  <c r="H188" i="271"/>
  <c r="E188" i="271" s="1"/>
  <c r="L193" i="271"/>
  <c r="D190" i="271"/>
  <c r="T189" i="271"/>
  <c r="C118" i="268"/>
  <c r="T117" i="268"/>
  <c r="O117" i="268"/>
  <c r="I116" i="268"/>
  <c r="F116" i="268" s="1"/>
  <c r="M121" i="268"/>
  <c r="P117" i="268"/>
  <c r="J116" i="268"/>
  <c r="G116" i="268" s="1"/>
  <c r="L120" i="268"/>
  <c r="D121" i="268"/>
  <c r="L191" i="265"/>
  <c r="J188" i="265"/>
  <c r="G188" i="265" s="1"/>
  <c r="M193" i="265"/>
  <c r="D193" i="265"/>
  <c r="T192" i="265"/>
  <c r="H188" i="265"/>
  <c r="E188" i="265" s="1"/>
  <c r="C193" i="265"/>
  <c r="I188" i="265"/>
  <c r="F188" i="265" s="1"/>
  <c r="K191" i="265"/>
  <c r="D153" i="262"/>
  <c r="P152" i="262"/>
  <c r="J151" i="262"/>
  <c r="G151" i="262" s="1"/>
  <c r="N151" i="262"/>
  <c r="H150" i="262"/>
  <c r="E150" i="262" s="1"/>
  <c r="L155" i="262"/>
  <c r="M154" i="262"/>
  <c r="K154" i="262"/>
  <c r="C152" i="262"/>
  <c r="D153" i="259"/>
  <c r="I151" i="259"/>
  <c r="F151" i="259" s="1"/>
  <c r="N151" i="259"/>
  <c r="H150" i="259"/>
  <c r="E150" i="259" s="1"/>
  <c r="V189" i="268" l="1"/>
  <c r="N129" i="268"/>
  <c r="W174" i="262"/>
  <c r="S202" i="319"/>
  <c r="W202" i="319" s="1"/>
  <c r="N192" i="310"/>
  <c r="H191" i="310"/>
  <c r="E191" i="310" s="1"/>
  <c r="S194" i="310"/>
  <c r="W194" i="310" s="1"/>
  <c r="P193" i="310"/>
  <c r="R194" i="310"/>
  <c r="V194" i="310" s="1"/>
  <c r="U193" i="310"/>
  <c r="W206" i="307"/>
  <c r="U205" i="307"/>
  <c r="P205" i="307"/>
  <c r="P206" i="307" s="1"/>
  <c r="W197" i="280"/>
  <c r="B192" i="268"/>
  <c r="N213" i="265"/>
  <c r="N214" i="265" s="1"/>
  <c r="V386" i="262"/>
  <c r="V163" i="259"/>
  <c r="O162" i="259"/>
  <c r="U158" i="259"/>
  <c r="W163" i="259"/>
  <c r="U218" i="304"/>
  <c r="P192" i="304"/>
  <c r="J191" i="304"/>
  <c r="G191" i="304" s="1"/>
  <c r="O194" i="307"/>
  <c r="I193" i="307"/>
  <c r="F193" i="307" s="1"/>
  <c r="L198" i="304"/>
  <c r="L198" i="316"/>
  <c r="N192" i="304"/>
  <c r="H191" i="304"/>
  <c r="E191" i="304" s="1"/>
  <c r="T197" i="313"/>
  <c r="D198" i="313"/>
  <c r="K197" i="304"/>
  <c r="R361" i="289"/>
  <c r="T192" i="310"/>
  <c r="N193" i="316"/>
  <c r="H192" i="316"/>
  <c r="E192" i="316" s="1"/>
  <c r="Q219" i="304"/>
  <c r="N194" i="307"/>
  <c r="H193" i="307"/>
  <c r="E193" i="307" s="1"/>
  <c r="I192" i="313"/>
  <c r="F192" i="313" s="1"/>
  <c r="L193" i="313"/>
  <c r="D197" i="307"/>
  <c r="T196" i="307"/>
  <c r="K200" i="307"/>
  <c r="O192" i="304"/>
  <c r="I191" i="304"/>
  <c r="F191" i="304" s="1"/>
  <c r="U200" i="289"/>
  <c r="J192" i="310"/>
  <c r="G192" i="310" s="1"/>
  <c r="M193" i="310"/>
  <c r="O193" i="310"/>
  <c r="I192" i="310"/>
  <c r="F192" i="310" s="1"/>
  <c r="T192" i="316"/>
  <c r="D200" i="310"/>
  <c r="T198" i="304"/>
  <c r="D199" i="304"/>
  <c r="H192" i="313"/>
  <c r="E192" i="313" s="1"/>
  <c r="K193" i="313"/>
  <c r="O193" i="316"/>
  <c r="I192" i="316"/>
  <c r="F192" i="316" s="1"/>
  <c r="L202" i="310"/>
  <c r="K197" i="316"/>
  <c r="K194" i="310"/>
  <c r="M197" i="304"/>
  <c r="M194" i="307"/>
  <c r="J193" i="307"/>
  <c r="G193" i="307" s="1"/>
  <c r="U219" i="304"/>
  <c r="H191" i="319"/>
  <c r="E191" i="319" s="1"/>
  <c r="K192" i="319"/>
  <c r="L200" i="319"/>
  <c r="M193" i="313"/>
  <c r="J192" i="313"/>
  <c r="G192" i="313" s="1"/>
  <c r="C198" i="316"/>
  <c r="M192" i="316"/>
  <c r="J191" i="316"/>
  <c r="G191" i="316" s="1"/>
  <c r="D203" i="316"/>
  <c r="O192" i="319"/>
  <c r="I191" i="319"/>
  <c r="F191" i="319" s="1"/>
  <c r="L199" i="307"/>
  <c r="P214" i="313"/>
  <c r="P215" i="313" s="1"/>
  <c r="M220" i="319"/>
  <c r="P192" i="319"/>
  <c r="J191" i="319"/>
  <c r="G191" i="319" s="1"/>
  <c r="T196" i="319"/>
  <c r="D197" i="319"/>
  <c r="N211" i="313"/>
  <c r="V209" i="298"/>
  <c r="V195" i="301"/>
  <c r="W196" i="301"/>
  <c r="W208" i="298"/>
  <c r="Q211" i="298"/>
  <c r="S209" i="298"/>
  <c r="U210" i="298"/>
  <c r="R210" i="298"/>
  <c r="O212" i="292"/>
  <c r="V211" i="292"/>
  <c r="P209" i="292"/>
  <c r="N190" i="280"/>
  <c r="H189" i="280"/>
  <c r="E189" i="280" s="1"/>
  <c r="N193" i="277"/>
  <c r="P202" i="271"/>
  <c r="N200" i="289"/>
  <c r="O152" i="262"/>
  <c r="I151" i="262"/>
  <c r="F151" i="262" s="1"/>
  <c r="P152" i="259"/>
  <c r="J151" i="259"/>
  <c r="G151" i="259" s="1"/>
  <c r="U197" i="301"/>
  <c r="N197" i="301"/>
  <c r="R196" i="301"/>
  <c r="N190" i="298"/>
  <c r="H189" i="298"/>
  <c r="E189" i="298" s="1"/>
  <c r="Q201" i="289"/>
  <c r="S197" i="301"/>
  <c r="W197" i="301" s="1"/>
  <c r="P118" i="274"/>
  <c r="J117" i="274"/>
  <c r="G117" i="274" s="1"/>
  <c r="P190" i="301"/>
  <c r="J189" i="301"/>
  <c r="G189" i="301" s="1"/>
  <c r="P190" i="286"/>
  <c r="J189" i="286"/>
  <c r="G189" i="286" s="1"/>
  <c r="T151" i="259"/>
  <c r="Q198" i="301"/>
  <c r="O190" i="280"/>
  <c r="I189" i="280"/>
  <c r="F189" i="280" s="1"/>
  <c r="O192" i="277"/>
  <c r="O193" i="277" s="1"/>
  <c r="P207" i="277"/>
  <c r="O118" i="274"/>
  <c r="I117" i="274"/>
  <c r="F117" i="274" s="1"/>
  <c r="O190" i="286"/>
  <c r="I189" i="286"/>
  <c r="F189" i="286" s="1"/>
  <c r="H118" i="268"/>
  <c r="E118" i="268" s="1"/>
  <c r="K119" i="268"/>
  <c r="C191" i="301"/>
  <c r="M192" i="301"/>
  <c r="O190" i="301"/>
  <c r="I189" i="301"/>
  <c r="F189" i="301" s="1"/>
  <c r="K191" i="301"/>
  <c r="H190" i="301"/>
  <c r="E190" i="301" s="1"/>
  <c r="T190" i="301"/>
  <c r="D191" i="301"/>
  <c r="L192" i="301"/>
  <c r="D194" i="298"/>
  <c r="K193" i="298"/>
  <c r="M194" i="298"/>
  <c r="O190" i="298"/>
  <c r="I189" i="298"/>
  <c r="F189" i="298" s="1"/>
  <c r="P190" i="298"/>
  <c r="J189" i="298"/>
  <c r="G189" i="298" s="1"/>
  <c r="C191" i="298"/>
  <c r="T190" i="298"/>
  <c r="L192" i="298"/>
  <c r="C192" i="292"/>
  <c r="M191" i="292"/>
  <c r="J190" i="292"/>
  <c r="G190" i="292" s="1"/>
  <c r="D192" i="292"/>
  <c r="T191" i="292"/>
  <c r="K191" i="292"/>
  <c r="H190" i="292"/>
  <c r="E190" i="292" s="1"/>
  <c r="L191" i="292"/>
  <c r="I190" i="292"/>
  <c r="F190" i="292" s="1"/>
  <c r="D192" i="289"/>
  <c r="M191" i="289"/>
  <c r="J190" i="289"/>
  <c r="G190" i="289" s="1"/>
  <c r="I190" i="289"/>
  <c r="F190" i="289" s="1"/>
  <c r="L191" i="289"/>
  <c r="H190" i="289"/>
  <c r="E190" i="289" s="1"/>
  <c r="K191" i="289"/>
  <c r="C191" i="289"/>
  <c r="T190" i="289"/>
  <c r="N190" i="286"/>
  <c r="H189" i="286"/>
  <c r="E189" i="286" s="1"/>
  <c r="K192" i="286"/>
  <c r="M192" i="286"/>
  <c r="C191" i="286"/>
  <c r="D191" i="286"/>
  <c r="T190" i="286"/>
  <c r="L192" i="286"/>
  <c r="K191" i="283"/>
  <c r="H190" i="283"/>
  <c r="E190" i="283" s="1"/>
  <c r="M192" i="283"/>
  <c r="O190" i="283"/>
  <c r="I189" i="283"/>
  <c r="F189" i="283" s="1"/>
  <c r="P190" i="283"/>
  <c r="J189" i="283"/>
  <c r="G189" i="283" s="1"/>
  <c r="L194" i="283"/>
  <c r="C191" i="283"/>
  <c r="T190" i="283"/>
  <c r="D193" i="283"/>
  <c r="T191" i="280"/>
  <c r="D192" i="280"/>
  <c r="L192" i="280"/>
  <c r="C193" i="280"/>
  <c r="K192" i="280"/>
  <c r="M192" i="280"/>
  <c r="P190" i="280"/>
  <c r="J189" i="280"/>
  <c r="G189" i="280" s="1"/>
  <c r="G190" i="277"/>
  <c r="D192" i="277"/>
  <c r="H191" i="277"/>
  <c r="K192" i="277"/>
  <c r="L192" i="277"/>
  <c r="I191" i="277"/>
  <c r="E190" i="277"/>
  <c r="C191" i="277"/>
  <c r="T191" i="277" s="1"/>
  <c r="F190" i="277"/>
  <c r="J192" i="277"/>
  <c r="M193" i="277"/>
  <c r="N118" i="274"/>
  <c r="H117" i="274"/>
  <c r="E117" i="274" s="1"/>
  <c r="K120" i="274"/>
  <c r="D119" i="274"/>
  <c r="T118" i="274"/>
  <c r="M121" i="274"/>
  <c r="C119" i="274"/>
  <c r="L126" i="274"/>
  <c r="N190" i="271"/>
  <c r="H189" i="271"/>
  <c r="E189" i="271" s="1"/>
  <c r="M191" i="271"/>
  <c r="J190" i="271"/>
  <c r="G190" i="271" s="1"/>
  <c r="C194" i="271"/>
  <c r="K194" i="271"/>
  <c r="D191" i="271"/>
  <c r="T190" i="271"/>
  <c r="L194" i="271"/>
  <c r="O190" i="271"/>
  <c r="I189" i="271"/>
  <c r="F189" i="271" s="1"/>
  <c r="P118" i="268"/>
  <c r="J117" i="268"/>
  <c r="G117" i="268" s="1"/>
  <c r="O118" i="268"/>
  <c r="I117" i="268"/>
  <c r="F117" i="268" s="1"/>
  <c r="D122" i="268"/>
  <c r="C119" i="268"/>
  <c r="T118" i="268"/>
  <c r="M122" i="268"/>
  <c r="L121" i="268"/>
  <c r="T193" i="265"/>
  <c r="D194" i="265"/>
  <c r="H189" i="265"/>
  <c r="E189" i="265" s="1"/>
  <c r="K192" i="265"/>
  <c r="M194" i="265"/>
  <c r="I189" i="265"/>
  <c r="F189" i="265" s="1"/>
  <c r="J189" i="265"/>
  <c r="G189" i="265" s="1"/>
  <c r="C194" i="265"/>
  <c r="L192" i="265"/>
  <c r="L156" i="262"/>
  <c r="N152" i="262"/>
  <c r="H151" i="262"/>
  <c r="E151" i="262" s="1"/>
  <c r="C153" i="262"/>
  <c r="P153" i="262"/>
  <c r="J152" i="262"/>
  <c r="G152" i="262" s="1"/>
  <c r="T152" i="262"/>
  <c r="M155" i="262"/>
  <c r="D154" i="262"/>
  <c r="K155" i="262"/>
  <c r="I152" i="259"/>
  <c r="F152" i="259" s="1"/>
  <c r="D154" i="259"/>
  <c r="N152" i="259"/>
  <c r="H151" i="259"/>
  <c r="E151" i="259" s="1"/>
  <c r="W198" i="280" l="1"/>
  <c r="V190" i="268"/>
  <c r="N130" i="268"/>
  <c r="W175" i="262"/>
  <c r="O163" i="259"/>
  <c r="S203" i="319"/>
  <c r="W203" i="319" s="1"/>
  <c r="U194" i="310"/>
  <c r="N193" i="310"/>
  <c r="H192" i="310"/>
  <c r="E192" i="310" s="1"/>
  <c r="R195" i="310"/>
  <c r="V195" i="310" s="1"/>
  <c r="P194" i="310"/>
  <c r="S195" i="310"/>
  <c r="W195" i="310" s="1"/>
  <c r="U206" i="307"/>
  <c r="W207" i="307"/>
  <c r="U201" i="289"/>
  <c r="N194" i="283"/>
  <c r="N195" i="283" s="1"/>
  <c r="B193" i="268"/>
  <c r="O279" i="265"/>
  <c r="O280" i="265" s="1"/>
  <c r="V387" i="262"/>
  <c r="W164" i="259"/>
  <c r="U159" i="259"/>
  <c r="V164" i="259"/>
  <c r="O193" i="319"/>
  <c r="I192" i="319"/>
  <c r="F192" i="319" s="1"/>
  <c r="T193" i="316"/>
  <c r="N195" i="307"/>
  <c r="H194" i="307"/>
  <c r="E194" i="307" s="1"/>
  <c r="P193" i="304"/>
  <c r="J192" i="304"/>
  <c r="G192" i="304" s="1"/>
  <c r="D204" i="316"/>
  <c r="M195" i="307"/>
  <c r="J194" i="307"/>
  <c r="G194" i="307" s="1"/>
  <c r="K198" i="316"/>
  <c r="D200" i="304"/>
  <c r="T199" i="304"/>
  <c r="K198" i="304"/>
  <c r="N193" i="304"/>
  <c r="H192" i="304"/>
  <c r="E192" i="304" s="1"/>
  <c r="L199" i="304"/>
  <c r="M221" i="319"/>
  <c r="M194" i="313"/>
  <c r="J193" i="313"/>
  <c r="G193" i="313" s="1"/>
  <c r="T193" i="310"/>
  <c r="U211" i="298"/>
  <c r="N212" i="313"/>
  <c r="C199" i="316"/>
  <c r="M198" i="304"/>
  <c r="L203" i="310"/>
  <c r="O194" i="310"/>
  <c r="I193" i="310"/>
  <c r="F193" i="310" s="1"/>
  <c r="O193" i="304"/>
  <c r="I192" i="304"/>
  <c r="F192" i="304" s="1"/>
  <c r="T197" i="307"/>
  <c r="D198" i="307"/>
  <c r="L199" i="316"/>
  <c r="L201" i="319"/>
  <c r="D201" i="310"/>
  <c r="I193" i="313"/>
  <c r="F193" i="313" s="1"/>
  <c r="L194" i="313"/>
  <c r="Q220" i="304"/>
  <c r="U220" i="304" s="1"/>
  <c r="M193" i="316"/>
  <c r="J192" i="316"/>
  <c r="G192" i="316" s="1"/>
  <c r="K193" i="319"/>
  <c r="H192" i="319"/>
  <c r="E192" i="319" s="1"/>
  <c r="K195" i="310"/>
  <c r="P216" i="313"/>
  <c r="T198" i="313"/>
  <c r="D199" i="313"/>
  <c r="O195" i="307"/>
  <c r="I194" i="307"/>
  <c r="F194" i="307" s="1"/>
  <c r="D198" i="319"/>
  <c r="T197" i="319"/>
  <c r="O194" i="316"/>
  <c r="I193" i="316"/>
  <c r="F193" i="316" s="1"/>
  <c r="M194" i="310"/>
  <c r="J193" i="310"/>
  <c r="G193" i="310" s="1"/>
  <c r="K201" i="307"/>
  <c r="P193" i="319"/>
  <c r="J192" i="319"/>
  <c r="G192" i="319" s="1"/>
  <c r="L200" i="307"/>
  <c r="K194" i="313"/>
  <c r="H193" i="313"/>
  <c r="E193" i="313" s="1"/>
  <c r="N194" i="316"/>
  <c r="H193" i="316"/>
  <c r="E193" i="316" s="1"/>
  <c r="V196" i="301"/>
  <c r="R211" i="298"/>
  <c r="V210" i="298"/>
  <c r="S210" i="298"/>
  <c r="Q212" i="298"/>
  <c r="U212" i="298" s="1"/>
  <c r="W209" i="298"/>
  <c r="P208" i="277"/>
  <c r="N194" i="277"/>
  <c r="V212" i="292"/>
  <c r="O213" i="292"/>
  <c r="P210" i="292"/>
  <c r="N191" i="280"/>
  <c r="H190" i="280"/>
  <c r="E190" i="280" s="1"/>
  <c r="N198" i="301"/>
  <c r="Q199" i="301"/>
  <c r="O191" i="280"/>
  <c r="I190" i="280"/>
  <c r="F190" i="280" s="1"/>
  <c r="P191" i="301"/>
  <c r="J190" i="301"/>
  <c r="G190" i="301" s="1"/>
  <c r="P119" i="274"/>
  <c r="J118" i="274"/>
  <c r="G118" i="274" s="1"/>
  <c r="O153" i="262"/>
  <c r="I152" i="262"/>
  <c r="F152" i="262" s="1"/>
  <c r="U198" i="301"/>
  <c r="P153" i="259"/>
  <c r="J152" i="259"/>
  <c r="G152" i="259" s="1"/>
  <c r="P191" i="286"/>
  <c r="J190" i="286"/>
  <c r="G190" i="286" s="1"/>
  <c r="T152" i="259"/>
  <c r="N201" i="289"/>
  <c r="P203" i="271"/>
  <c r="S198" i="301"/>
  <c r="W198" i="301" s="1"/>
  <c r="Q202" i="289"/>
  <c r="U202" i="289" s="1"/>
  <c r="N191" i="298"/>
  <c r="H190" i="298"/>
  <c r="E190" i="298" s="1"/>
  <c r="R197" i="301"/>
  <c r="H119" i="268"/>
  <c r="E119" i="268" s="1"/>
  <c r="K120" i="268"/>
  <c r="O191" i="286"/>
  <c r="I190" i="286"/>
  <c r="F190" i="286" s="1"/>
  <c r="O119" i="274"/>
  <c r="I118" i="274"/>
  <c r="F118" i="274" s="1"/>
  <c r="T191" i="301"/>
  <c r="D192" i="301"/>
  <c r="K192" i="301"/>
  <c r="H191" i="301"/>
  <c r="E191" i="301" s="1"/>
  <c r="O191" i="301"/>
  <c r="I190" i="301"/>
  <c r="F190" i="301" s="1"/>
  <c r="M193" i="301"/>
  <c r="C192" i="301"/>
  <c r="L193" i="301"/>
  <c r="P191" i="298"/>
  <c r="J190" i="298"/>
  <c r="G190" i="298" s="1"/>
  <c r="O191" i="298"/>
  <c r="I190" i="298"/>
  <c r="F190" i="298" s="1"/>
  <c r="M195" i="298"/>
  <c r="L193" i="298"/>
  <c r="K194" i="298"/>
  <c r="C192" i="298"/>
  <c r="T191" i="298"/>
  <c r="D195" i="298"/>
  <c r="L192" i="292"/>
  <c r="I191" i="292"/>
  <c r="F191" i="292" s="1"/>
  <c r="K192" i="292"/>
  <c r="H191" i="292"/>
  <c r="E191" i="292" s="1"/>
  <c r="D193" i="292"/>
  <c r="T192" i="292"/>
  <c r="J191" i="292"/>
  <c r="G191" i="292" s="1"/>
  <c r="M192" i="292"/>
  <c r="C193" i="292"/>
  <c r="C192" i="289"/>
  <c r="T192" i="289" s="1"/>
  <c r="H191" i="289"/>
  <c r="E191" i="289" s="1"/>
  <c r="K192" i="289"/>
  <c r="L192" i="289"/>
  <c r="I191" i="289"/>
  <c r="F191" i="289" s="1"/>
  <c r="M192" i="289"/>
  <c r="J191" i="289"/>
  <c r="G191" i="289" s="1"/>
  <c r="T191" i="289"/>
  <c r="D193" i="289"/>
  <c r="D192" i="286"/>
  <c r="T191" i="286"/>
  <c r="C192" i="286"/>
  <c r="M193" i="286"/>
  <c r="K193" i="286"/>
  <c r="L193" i="286"/>
  <c r="N191" i="286"/>
  <c r="H190" i="286"/>
  <c r="E190" i="286" s="1"/>
  <c r="C192" i="283"/>
  <c r="T191" i="283"/>
  <c r="L195" i="283"/>
  <c r="P191" i="283"/>
  <c r="J190" i="283"/>
  <c r="G190" i="283" s="1"/>
  <c r="D194" i="283"/>
  <c r="O191" i="283"/>
  <c r="I190" i="283"/>
  <c r="F190" i="283" s="1"/>
  <c r="M193" i="283"/>
  <c r="K192" i="283"/>
  <c r="H191" i="283"/>
  <c r="E191" i="283" s="1"/>
  <c r="M193" i="280"/>
  <c r="K193" i="280"/>
  <c r="C194" i="280"/>
  <c r="L193" i="280"/>
  <c r="P191" i="280"/>
  <c r="J190" i="280"/>
  <c r="G190" i="280" s="1"/>
  <c r="D193" i="280"/>
  <c r="T192" i="280"/>
  <c r="M194" i="277"/>
  <c r="J193" i="277"/>
  <c r="C192" i="277"/>
  <c r="G192" i="277" s="1"/>
  <c r="F191" i="277"/>
  <c r="E191" i="277"/>
  <c r="I192" i="277"/>
  <c r="L193" i="277"/>
  <c r="H192" i="277"/>
  <c r="K193" i="277"/>
  <c r="D193" i="277"/>
  <c r="G191" i="277"/>
  <c r="M122" i="274"/>
  <c r="C120" i="274"/>
  <c r="D120" i="274"/>
  <c r="T119" i="274"/>
  <c r="K121" i="274"/>
  <c r="L127" i="274"/>
  <c r="N119" i="274"/>
  <c r="H118" i="274"/>
  <c r="E118" i="274" s="1"/>
  <c r="D192" i="271"/>
  <c r="T191" i="271"/>
  <c r="K195" i="271"/>
  <c r="C195" i="271"/>
  <c r="O191" i="271"/>
  <c r="I190" i="271"/>
  <c r="F190" i="271" s="1"/>
  <c r="L195" i="271"/>
  <c r="M192" i="271"/>
  <c r="J191" i="271"/>
  <c r="G191" i="271" s="1"/>
  <c r="N191" i="271"/>
  <c r="H190" i="271"/>
  <c r="E190" i="271" s="1"/>
  <c r="C120" i="268"/>
  <c r="T119" i="268"/>
  <c r="D123" i="268"/>
  <c r="L122" i="268"/>
  <c r="O119" i="268"/>
  <c r="I118" i="268"/>
  <c r="F118" i="268" s="1"/>
  <c r="M123" i="268"/>
  <c r="P119" i="268"/>
  <c r="J118" i="268"/>
  <c r="G118" i="268" s="1"/>
  <c r="J190" i="265"/>
  <c r="G190" i="265" s="1"/>
  <c r="M195" i="265"/>
  <c r="I190" i="265"/>
  <c r="F190" i="265" s="1"/>
  <c r="L193" i="265"/>
  <c r="K193" i="265"/>
  <c r="C195" i="265"/>
  <c r="H190" i="265"/>
  <c r="E190" i="265" s="1"/>
  <c r="D195" i="265"/>
  <c r="T194" i="265"/>
  <c r="P154" i="262"/>
  <c r="J153" i="262"/>
  <c r="G153" i="262" s="1"/>
  <c r="M156" i="262"/>
  <c r="C154" i="262"/>
  <c r="K156" i="262"/>
  <c r="N153" i="262"/>
  <c r="H152" i="262"/>
  <c r="E152" i="262" s="1"/>
  <c r="D155" i="262"/>
  <c r="L157" i="262"/>
  <c r="T153" i="262"/>
  <c r="D155" i="259"/>
  <c r="I153" i="259"/>
  <c r="F153" i="259" s="1"/>
  <c r="N153" i="259"/>
  <c r="H152" i="259"/>
  <c r="E152" i="259" s="1"/>
  <c r="N131" i="268" l="1"/>
  <c r="V191" i="268"/>
  <c r="W176" i="262"/>
  <c r="S204" i="319"/>
  <c r="W204" i="319" s="1"/>
  <c r="N194" i="310"/>
  <c r="H193" i="310"/>
  <c r="E193" i="310" s="1"/>
  <c r="P195" i="310"/>
  <c r="U195" i="310"/>
  <c r="S196" i="310"/>
  <c r="W196" i="310" s="1"/>
  <c r="R196" i="310"/>
  <c r="V196" i="310" s="1"/>
  <c r="W208" i="307"/>
  <c r="U207" i="307"/>
  <c r="P207" i="307"/>
  <c r="P208" i="307" s="1"/>
  <c r="W199" i="280"/>
  <c r="B194" i="268"/>
  <c r="N215" i="265"/>
  <c r="N216" i="265" s="1"/>
  <c r="V388" i="262"/>
  <c r="V165" i="259"/>
  <c r="O164" i="259"/>
  <c r="U160" i="259"/>
  <c r="W165" i="259"/>
  <c r="V197" i="301"/>
  <c r="K202" i="307"/>
  <c r="D199" i="319"/>
  <c r="T198" i="319"/>
  <c r="L195" i="313"/>
  <c r="I194" i="313"/>
  <c r="F194" i="313" s="1"/>
  <c r="D201" i="304"/>
  <c r="T200" i="304"/>
  <c r="K199" i="316"/>
  <c r="H194" i="313"/>
  <c r="E194" i="313" s="1"/>
  <c r="K195" i="313"/>
  <c r="H193" i="319"/>
  <c r="E193" i="319" s="1"/>
  <c r="K194" i="319"/>
  <c r="J194" i="310"/>
  <c r="G194" i="310" s="1"/>
  <c r="M195" i="310"/>
  <c r="O194" i="304"/>
  <c r="I193" i="304"/>
  <c r="F193" i="304" s="1"/>
  <c r="L204" i="310"/>
  <c r="M195" i="313"/>
  <c r="J194" i="313"/>
  <c r="G194" i="313" s="1"/>
  <c r="N194" i="304"/>
  <c r="H193" i="304"/>
  <c r="E193" i="304" s="1"/>
  <c r="M196" i="307"/>
  <c r="J195" i="307"/>
  <c r="G195" i="307" s="1"/>
  <c r="V211" i="298"/>
  <c r="L201" i="307"/>
  <c r="O196" i="307"/>
  <c r="I195" i="307"/>
  <c r="F195" i="307" s="1"/>
  <c r="D200" i="313"/>
  <c r="T199" i="313"/>
  <c r="M194" i="316"/>
  <c r="J193" i="316"/>
  <c r="G193" i="316" s="1"/>
  <c r="T194" i="310"/>
  <c r="P194" i="304"/>
  <c r="J193" i="304"/>
  <c r="G193" i="304" s="1"/>
  <c r="D202" i="310"/>
  <c r="L202" i="319"/>
  <c r="M199" i="304"/>
  <c r="M222" i="319"/>
  <c r="K199" i="304"/>
  <c r="O195" i="316"/>
  <c r="I194" i="316"/>
  <c r="F194" i="316" s="1"/>
  <c r="O195" i="310"/>
  <c r="I194" i="310"/>
  <c r="F194" i="310" s="1"/>
  <c r="D205" i="316"/>
  <c r="P194" i="319"/>
  <c r="J193" i="319"/>
  <c r="G193" i="319" s="1"/>
  <c r="P217" i="313"/>
  <c r="L200" i="316"/>
  <c r="T198" i="307"/>
  <c r="D199" i="307"/>
  <c r="C200" i="316"/>
  <c r="L200" i="304"/>
  <c r="N196" i="307"/>
  <c r="H195" i="307"/>
  <c r="E195" i="307" s="1"/>
  <c r="T194" i="316"/>
  <c r="N195" i="316"/>
  <c r="H194" i="316"/>
  <c r="E194" i="316" s="1"/>
  <c r="K196" i="310"/>
  <c r="Q221" i="304"/>
  <c r="O194" i="319"/>
  <c r="I193" i="319"/>
  <c r="F193" i="319" s="1"/>
  <c r="W210" i="298"/>
  <c r="N199" i="301"/>
  <c r="S211" i="298"/>
  <c r="Q213" i="298"/>
  <c r="R212" i="298"/>
  <c r="V212" i="298" s="1"/>
  <c r="U199" i="301"/>
  <c r="O214" i="292"/>
  <c r="V213" i="292"/>
  <c r="P211" i="292"/>
  <c r="N202" i="289"/>
  <c r="N192" i="280"/>
  <c r="H191" i="280"/>
  <c r="E191" i="280" s="1"/>
  <c r="N195" i="277"/>
  <c r="T153" i="259"/>
  <c r="P209" i="277"/>
  <c r="O192" i="280"/>
  <c r="I191" i="280"/>
  <c r="F191" i="280" s="1"/>
  <c r="S199" i="301"/>
  <c r="W199" i="301" s="1"/>
  <c r="Q200" i="301"/>
  <c r="R198" i="301"/>
  <c r="V198" i="301" s="1"/>
  <c r="P204" i="271"/>
  <c r="O194" i="277"/>
  <c r="P192" i="286"/>
  <c r="J191" i="286"/>
  <c r="G191" i="286" s="1"/>
  <c r="P120" i="274"/>
  <c r="J119" i="274"/>
  <c r="G119" i="274" s="1"/>
  <c r="N192" i="298"/>
  <c r="H191" i="298"/>
  <c r="E191" i="298" s="1"/>
  <c r="O154" i="262"/>
  <c r="I153" i="262"/>
  <c r="F153" i="262" s="1"/>
  <c r="P154" i="259"/>
  <c r="J153" i="259"/>
  <c r="G153" i="259" s="1"/>
  <c r="P192" i="301"/>
  <c r="J191" i="301"/>
  <c r="G191" i="301" s="1"/>
  <c r="Q203" i="289"/>
  <c r="U203" i="289" s="1"/>
  <c r="K121" i="268"/>
  <c r="H120" i="268"/>
  <c r="E120" i="268" s="1"/>
  <c r="O120" i="274"/>
  <c r="I119" i="274"/>
  <c r="F119" i="274" s="1"/>
  <c r="O192" i="286"/>
  <c r="I191" i="286"/>
  <c r="F191" i="286" s="1"/>
  <c r="C193" i="301"/>
  <c r="M194" i="301"/>
  <c r="O192" i="301"/>
  <c r="I191" i="301"/>
  <c r="F191" i="301" s="1"/>
  <c r="H192" i="301"/>
  <c r="E192" i="301" s="1"/>
  <c r="K193" i="301"/>
  <c r="D193" i="301"/>
  <c r="T192" i="301"/>
  <c r="L194" i="301"/>
  <c r="K195" i="298"/>
  <c r="L194" i="298"/>
  <c r="M196" i="298"/>
  <c r="D196" i="298"/>
  <c r="O192" i="298"/>
  <c r="I191" i="298"/>
  <c r="F191" i="298" s="1"/>
  <c r="C193" i="298"/>
  <c r="T192" i="298"/>
  <c r="P192" i="298"/>
  <c r="J191" i="298"/>
  <c r="G191" i="298" s="1"/>
  <c r="C194" i="292"/>
  <c r="J192" i="292"/>
  <c r="G192" i="292" s="1"/>
  <c r="M193" i="292"/>
  <c r="T193" i="292"/>
  <c r="D194" i="292"/>
  <c r="H192" i="292"/>
  <c r="E192" i="292" s="1"/>
  <c r="K193" i="292"/>
  <c r="L193" i="292"/>
  <c r="I192" i="292"/>
  <c r="F192" i="292" s="1"/>
  <c r="M193" i="289"/>
  <c r="J192" i="289"/>
  <c r="G192" i="289" s="1"/>
  <c r="L193" i="289"/>
  <c r="I192" i="289"/>
  <c r="F192" i="289" s="1"/>
  <c r="H192" i="289"/>
  <c r="E192" i="289" s="1"/>
  <c r="K193" i="289"/>
  <c r="D194" i="289"/>
  <c r="C193" i="289"/>
  <c r="L194" i="286"/>
  <c r="K194" i="286"/>
  <c r="M194" i="286"/>
  <c r="C193" i="286"/>
  <c r="N192" i="286"/>
  <c r="H191" i="286"/>
  <c r="E191" i="286" s="1"/>
  <c r="D193" i="286"/>
  <c r="T192" i="286"/>
  <c r="P192" i="283"/>
  <c r="J191" i="283"/>
  <c r="G191" i="283" s="1"/>
  <c r="L196" i="283"/>
  <c r="K193" i="283"/>
  <c r="H192" i="283"/>
  <c r="E192" i="283" s="1"/>
  <c r="D195" i="283"/>
  <c r="M194" i="283"/>
  <c r="O192" i="283"/>
  <c r="I191" i="283"/>
  <c r="F191" i="283" s="1"/>
  <c r="C193" i="283"/>
  <c r="T192" i="283"/>
  <c r="T193" i="280"/>
  <c r="D194" i="280"/>
  <c r="P192" i="280"/>
  <c r="J191" i="280"/>
  <c r="G191" i="280" s="1"/>
  <c r="L194" i="280"/>
  <c r="C195" i="280"/>
  <c r="K194" i="280"/>
  <c r="M194" i="280"/>
  <c r="T192" i="277"/>
  <c r="D194" i="277"/>
  <c r="K194" i="277"/>
  <c r="H193" i="277"/>
  <c r="C193" i="277"/>
  <c r="F192" i="277"/>
  <c r="E192" i="277"/>
  <c r="I193" i="277"/>
  <c r="L194" i="277"/>
  <c r="M195" i="277"/>
  <c r="J194" i="277"/>
  <c r="L128" i="274"/>
  <c r="K122" i="274"/>
  <c r="C121" i="274"/>
  <c r="T120" i="274"/>
  <c r="D121" i="274"/>
  <c r="M123" i="274"/>
  <c r="N120" i="274"/>
  <c r="H119" i="274"/>
  <c r="E119" i="274" s="1"/>
  <c r="C196" i="271"/>
  <c r="O192" i="271"/>
  <c r="I191" i="271"/>
  <c r="F191" i="271" s="1"/>
  <c r="K196" i="271"/>
  <c r="N192" i="271"/>
  <c r="H191" i="271"/>
  <c r="E191" i="271" s="1"/>
  <c r="M193" i="271"/>
  <c r="J192" i="271"/>
  <c r="G192" i="271" s="1"/>
  <c r="L196" i="271"/>
  <c r="T192" i="271"/>
  <c r="D193" i="271"/>
  <c r="L123" i="268"/>
  <c r="D124" i="268"/>
  <c r="P120" i="268"/>
  <c r="J119" i="268"/>
  <c r="G119" i="268" s="1"/>
  <c r="M124" i="268"/>
  <c r="O120" i="268"/>
  <c r="I119" i="268"/>
  <c r="F119" i="268" s="1"/>
  <c r="C121" i="268"/>
  <c r="T120" i="268"/>
  <c r="C196" i="265"/>
  <c r="L194" i="265"/>
  <c r="I191" i="265"/>
  <c r="F191" i="265" s="1"/>
  <c r="T195" i="265"/>
  <c r="D196" i="265"/>
  <c r="M196" i="265"/>
  <c r="K194" i="265"/>
  <c r="H191" i="265"/>
  <c r="E191" i="265" s="1"/>
  <c r="J191" i="265"/>
  <c r="G191" i="265" s="1"/>
  <c r="N154" i="262"/>
  <c r="H153" i="262"/>
  <c r="E153" i="262" s="1"/>
  <c r="K157" i="262"/>
  <c r="C155" i="262"/>
  <c r="L158" i="262"/>
  <c r="M157" i="262"/>
  <c r="D156" i="262"/>
  <c r="T154" i="262"/>
  <c r="P155" i="262"/>
  <c r="J154" i="262"/>
  <c r="G154" i="262" s="1"/>
  <c r="N154" i="259"/>
  <c r="H153" i="259"/>
  <c r="E153" i="259" s="1"/>
  <c r="I154" i="259"/>
  <c r="F154" i="259" s="1"/>
  <c r="D156" i="259"/>
  <c r="V192" i="268" l="1"/>
  <c r="N132" i="268"/>
  <c r="W177" i="262"/>
  <c r="S205" i="319"/>
  <c r="W205" i="319" s="1"/>
  <c r="P196" i="310"/>
  <c r="S197" i="310"/>
  <c r="W197" i="310" s="1"/>
  <c r="N195" i="310"/>
  <c r="H194" i="310"/>
  <c r="E194" i="310" s="1"/>
  <c r="U196" i="310"/>
  <c r="R197" i="310"/>
  <c r="V197" i="310" s="1"/>
  <c r="U208" i="307"/>
  <c r="W209" i="307"/>
  <c r="N196" i="283"/>
  <c r="N197" i="283" s="1"/>
  <c r="W200" i="280"/>
  <c r="B195" i="268"/>
  <c r="O281" i="265"/>
  <c r="O282" i="265" s="1"/>
  <c r="V389" i="262"/>
  <c r="W166" i="259"/>
  <c r="U161" i="259"/>
  <c r="O165" i="259"/>
  <c r="V166" i="259"/>
  <c r="Q222" i="304"/>
  <c r="D203" i="310"/>
  <c r="L202" i="307"/>
  <c r="M196" i="313"/>
  <c r="J195" i="313"/>
  <c r="G195" i="313" s="1"/>
  <c r="K195" i="319"/>
  <c r="H194" i="319"/>
  <c r="E194" i="319" s="1"/>
  <c r="T199" i="307"/>
  <c r="D200" i="307"/>
  <c r="J195" i="310"/>
  <c r="G195" i="310" s="1"/>
  <c r="M196" i="310"/>
  <c r="K197" i="310"/>
  <c r="N196" i="316"/>
  <c r="H195" i="316"/>
  <c r="E195" i="316" s="1"/>
  <c r="P195" i="319"/>
  <c r="J194" i="319"/>
  <c r="G194" i="319" s="1"/>
  <c r="M223" i="319"/>
  <c r="T195" i="310"/>
  <c r="L205" i="310"/>
  <c r="H195" i="313"/>
  <c r="E195" i="313" s="1"/>
  <c r="K196" i="313"/>
  <c r="D202" i="304"/>
  <c r="T201" i="304"/>
  <c r="N197" i="307"/>
  <c r="H196" i="307"/>
  <c r="E196" i="307" s="1"/>
  <c r="U221" i="304"/>
  <c r="U222" i="304" s="1"/>
  <c r="T200" i="313"/>
  <c r="D201" i="313"/>
  <c r="M197" i="307"/>
  <c r="J196" i="307"/>
  <c r="G196" i="307" s="1"/>
  <c r="L196" i="313"/>
  <c r="I195" i="313"/>
  <c r="F195" i="313" s="1"/>
  <c r="O196" i="316"/>
  <c r="I195" i="316"/>
  <c r="F195" i="316" s="1"/>
  <c r="M200" i="304"/>
  <c r="M195" i="316"/>
  <c r="J194" i="316"/>
  <c r="G194" i="316" s="1"/>
  <c r="O195" i="319"/>
  <c r="I194" i="319"/>
  <c r="F194" i="319" s="1"/>
  <c r="T195" i="316"/>
  <c r="L201" i="304"/>
  <c r="L202" i="316"/>
  <c r="D206" i="316"/>
  <c r="L203" i="319"/>
  <c r="O195" i="304"/>
  <c r="I194" i="304"/>
  <c r="F194" i="304" s="1"/>
  <c r="T199" i="319"/>
  <c r="D200" i="319"/>
  <c r="W211" i="298"/>
  <c r="O196" i="310"/>
  <c r="I195" i="310"/>
  <c r="F195" i="310" s="1"/>
  <c r="O197" i="307"/>
  <c r="I196" i="307"/>
  <c r="F196" i="307" s="1"/>
  <c r="N195" i="304"/>
  <c r="H194" i="304"/>
  <c r="E194" i="304" s="1"/>
  <c r="C202" i="316"/>
  <c r="P218" i="313"/>
  <c r="K200" i="304"/>
  <c r="P195" i="304"/>
  <c r="J194" i="304"/>
  <c r="G194" i="304" s="1"/>
  <c r="K200" i="316"/>
  <c r="K203" i="307"/>
  <c r="N213" i="313"/>
  <c r="N214" i="313" s="1"/>
  <c r="U200" i="301"/>
  <c r="R213" i="298"/>
  <c r="V213" i="298" s="1"/>
  <c r="Q214" i="298"/>
  <c r="S212" i="298"/>
  <c r="W212" i="298" s="1"/>
  <c r="U213" i="298"/>
  <c r="N196" i="277"/>
  <c r="N200" i="301"/>
  <c r="V214" i="292"/>
  <c r="O215" i="292"/>
  <c r="P212" i="292"/>
  <c r="N193" i="280"/>
  <c r="H192" i="280"/>
  <c r="E192" i="280" s="1"/>
  <c r="P210" i="277"/>
  <c r="T154" i="259"/>
  <c r="P155" i="259"/>
  <c r="J154" i="259"/>
  <c r="G154" i="259" s="1"/>
  <c r="P193" i="286"/>
  <c r="J192" i="286"/>
  <c r="G192" i="286" s="1"/>
  <c r="O193" i="280"/>
  <c r="I192" i="280"/>
  <c r="F192" i="280" s="1"/>
  <c r="P205" i="271"/>
  <c r="O155" i="262"/>
  <c r="I154" i="262"/>
  <c r="F154" i="262" s="1"/>
  <c r="S200" i="301"/>
  <c r="Q204" i="289"/>
  <c r="U204" i="289" s="1"/>
  <c r="N203" i="289"/>
  <c r="R199" i="301"/>
  <c r="V199" i="301" s="1"/>
  <c r="Q201" i="301"/>
  <c r="N193" i="298"/>
  <c r="H192" i="298"/>
  <c r="E192" i="298" s="1"/>
  <c r="O195" i="277"/>
  <c r="O196" i="277" s="1"/>
  <c r="P193" i="301"/>
  <c r="J192" i="301"/>
  <c r="G192" i="301" s="1"/>
  <c r="P121" i="274"/>
  <c r="J120" i="274"/>
  <c r="G120" i="274" s="1"/>
  <c r="O121" i="274"/>
  <c r="I120" i="274"/>
  <c r="F120" i="274" s="1"/>
  <c r="O193" i="286"/>
  <c r="I192" i="286"/>
  <c r="F192" i="286" s="1"/>
  <c r="K122" i="268"/>
  <c r="H121" i="268"/>
  <c r="E121" i="268" s="1"/>
  <c r="D194" i="301"/>
  <c r="T193" i="301"/>
  <c r="K194" i="301"/>
  <c r="H193" i="301"/>
  <c r="E193" i="301" s="1"/>
  <c r="O193" i="301"/>
  <c r="I192" i="301"/>
  <c r="F192" i="301" s="1"/>
  <c r="M195" i="301"/>
  <c r="L195" i="301"/>
  <c r="C194" i="301"/>
  <c r="O193" i="298"/>
  <c r="I192" i="298"/>
  <c r="F192" i="298" s="1"/>
  <c r="D197" i="298"/>
  <c r="C194" i="298"/>
  <c r="T193" i="298"/>
  <c r="P193" i="298"/>
  <c r="J192" i="298"/>
  <c r="G192" i="298" s="1"/>
  <c r="M197" i="298"/>
  <c r="L195" i="298"/>
  <c r="K196" i="298"/>
  <c r="I193" i="292"/>
  <c r="F193" i="292" s="1"/>
  <c r="L194" i="292"/>
  <c r="T194" i="292"/>
  <c r="D195" i="292"/>
  <c r="H193" i="292"/>
  <c r="E193" i="292" s="1"/>
  <c r="K194" i="292"/>
  <c r="J193" i="292"/>
  <c r="G193" i="292" s="1"/>
  <c r="M194" i="292"/>
  <c r="C195" i="292"/>
  <c r="D195" i="289"/>
  <c r="C194" i="289"/>
  <c r="T193" i="289"/>
  <c r="H193" i="289"/>
  <c r="E193" i="289" s="1"/>
  <c r="K194" i="289"/>
  <c r="L194" i="289"/>
  <c r="I193" i="289"/>
  <c r="F193" i="289" s="1"/>
  <c r="M194" i="289"/>
  <c r="J193" i="289"/>
  <c r="G193" i="289" s="1"/>
  <c r="N193" i="286"/>
  <c r="H192" i="286"/>
  <c r="E192" i="286" s="1"/>
  <c r="C194" i="286"/>
  <c r="T193" i="286"/>
  <c r="D194" i="286"/>
  <c r="M195" i="286"/>
  <c r="K195" i="286"/>
  <c r="L195" i="286"/>
  <c r="O193" i="283"/>
  <c r="I192" i="283"/>
  <c r="F192" i="283" s="1"/>
  <c r="M195" i="283"/>
  <c r="D196" i="283"/>
  <c r="H193" i="283"/>
  <c r="E193" i="283" s="1"/>
  <c r="K194" i="283"/>
  <c r="C194" i="283"/>
  <c r="T193" i="283"/>
  <c r="L197" i="283"/>
  <c r="P193" i="283"/>
  <c r="J192" i="283"/>
  <c r="G192" i="283" s="1"/>
  <c r="L195" i="280"/>
  <c r="P193" i="280"/>
  <c r="J192" i="280"/>
  <c r="G192" i="280" s="1"/>
  <c r="C196" i="280"/>
  <c r="M195" i="280"/>
  <c r="D195" i="280"/>
  <c r="T194" i="280"/>
  <c r="K195" i="280"/>
  <c r="M196" i="277"/>
  <c r="J195" i="277"/>
  <c r="L195" i="277"/>
  <c r="I194" i="277"/>
  <c r="F193" i="277"/>
  <c r="E193" i="277"/>
  <c r="C194" i="277"/>
  <c r="T194" i="277" s="1"/>
  <c r="T193" i="277"/>
  <c r="H194" i="277"/>
  <c r="K195" i="277"/>
  <c r="G193" i="277"/>
  <c r="D195" i="277"/>
  <c r="D122" i="274"/>
  <c r="T121" i="274"/>
  <c r="M124" i="274"/>
  <c r="C122" i="274"/>
  <c r="K123" i="274"/>
  <c r="N121" i="274"/>
  <c r="H120" i="274"/>
  <c r="E120" i="274" s="1"/>
  <c r="L129" i="274"/>
  <c r="L197" i="271"/>
  <c r="N193" i="271"/>
  <c r="H192" i="271"/>
  <c r="E192" i="271" s="1"/>
  <c r="K197" i="271"/>
  <c r="J193" i="271"/>
  <c r="G193" i="271" s="1"/>
  <c r="M194" i="271"/>
  <c r="T193" i="271"/>
  <c r="D194" i="271"/>
  <c r="O193" i="271"/>
  <c r="I192" i="271"/>
  <c r="F192" i="271" s="1"/>
  <c r="C197" i="271"/>
  <c r="O121" i="268"/>
  <c r="I120" i="268"/>
  <c r="F120" i="268" s="1"/>
  <c r="M125" i="268"/>
  <c r="P121" i="268"/>
  <c r="J120" i="268"/>
  <c r="G120" i="268" s="1"/>
  <c r="D125" i="268"/>
  <c r="C122" i="268"/>
  <c r="T121" i="268"/>
  <c r="L124" i="268"/>
  <c r="M197" i="265"/>
  <c r="D197" i="265"/>
  <c r="T196" i="265"/>
  <c r="I192" i="265"/>
  <c r="F192" i="265" s="1"/>
  <c r="J192" i="265"/>
  <c r="G192" i="265" s="1"/>
  <c r="L195" i="265"/>
  <c r="H192" i="265"/>
  <c r="E192" i="265" s="1"/>
  <c r="K195" i="265"/>
  <c r="C197" i="265"/>
  <c r="L159" i="262"/>
  <c r="M158" i="262"/>
  <c r="C156" i="262"/>
  <c r="P156" i="262"/>
  <c r="J155" i="262"/>
  <c r="G155" i="262" s="1"/>
  <c r="K158" i="262"/>
  <c r="D157" i="262"/>
  <c r="T155" i="262"/>
  <c r="N155" i="262"/>
  <c r="H154" i="262"/>
  <c r="E154" i="262" s="1"/>
  <c r="D157" i="259"/>
  <c r="I155" i="259"/>
  <c r="F155" i="259" s="1"/>
  <c r="N155" i="259"/>
  <c r="H154" i="259"/>
  <c r="E154" i="259" s="1"/>
  <c r="N133" i="268" l="1"/>
  <c r="V193" i="268"/>
  <c r="W178" i="262"/>
  <c r="S206" i="319"/>
  <c r="W206" i="319" s="1"/>
  <c r="N196" i="310"/>
  <c r="H195" i="310"/>
  <c r="E195" i="310" s="1"/>
  <c r="U197" i="310"/>
  <c r="S198" i="310"/>
  <c r="W198" i="310" s="1"/>
  <c r="P197" i="310"/>
  <c r="R198" i="310"/>
  <c r="V198" i="310" s="1"/>
  <c r="W210" i="307"/>
  <c r="U209" i="307"/>
  <c r="P209" i="307"/>
  <c r="P210" i="307" s="1"/>
  <c r="W201" i="280"/>
  <c r="B196" i="268"/>
  <c r="N217" i="265"/>
  <c r="N218" i="265" s="1"/>
  <c r="V390" i="262"/>
  <c r="V167" i="259"/>
  <c r="O166" i="259"/>
  <c r="O167" i="259" s="1"/>
  <c r="U162" i="259"/>
  <c r="W167" i="259"/>
  <c r="K204" i="307"/>
  <c r="K202" i="316"/>
  <c r="K201" i="304"/>
  <c r="T196" i="316"/>
  <c r="D207" i="316"/>
  <c r="M201" i="304"/>
  <c r="I196" i="313"/>
  <c r="F196" i="313" s="1"/>
  <c r="L197" i="313"/>
  <c r="T196" i="310"/>
  <c r="K198" i="310"/>
  <c r="Q223" i="304"/>
  <c r="U223" i="304" s="1"/>
  <c r="N197" i="277"/>
  <c r="N197" i="316"/>
  <c r="H196" i="316"/>
  <c r="E196" i="316" s="1"/>
  <c r="J196" i="310"/>
  <c r="G196" i="310" s="1"/>
  <c r="M197" i="310"/>
  <c r="H195" i="319"/>
  <c r="E195" i="319" s="1"/>
  <c r="K196" i="319"/>
  <c r="D204" i="310"/>
  <c r="L203" i="316"/>
  <c r="O196" i="319"/>
  <c r="I195" i="319"/>
  <c r="F195" i="319" s="1"/>
  <c r="M198" i="307"/>
  <c r="J197" i="307"/>
  <c r="G197" i="307" s="1"/>
  <c r="H196" i="313"/>
  <c r="E196" i="313" s="1"/>
  <c r="K197" i="313"/>
  <c r="N196" i="304"/>
  <c r="H195" i="304"/>
  <c r="E195" i="304" s="1"/>
  <c r="L202" i="304"/>
  <c r="O197" i="316"/>
  <c r="I196" i="316"/>
  <c r="F196" i="316" s="1"/>
  <c r="M224" i="319"/>
  <c r="M197" i="313"/>
  <c r="J196" i="313"/>
  <c r="G196" i="313" s="1"/>
  <c r="C203" i="316"/>
  <c r="O197" i="310"/>
  <c r="I196" i="310"/>
  <c r="F196" i="310" s="1"/>
  <c r="O196" i="304"/>
  <c r="I195" i="304"/>
  <c r="F195" i="304" s="1"/>
  <c r="T202" i="304"/>
  <c r="D203" i="304"/>
  <c r="L206" i="310"/>
  <c r="D201" i="307"/>
  <c r="T200" i="307"/>
  <c r="N215" i="313"/>
  <c r="L204" i="319"/>
  <c r="D202" i="313"/>
  <c r="T201" i="313"/>
  <c r="N198" i="307"/>
  <c r="H197" i="307"/>
  <c r="E197" i="307" s="1"/>
  <c r="L203" i="307"/>
  <c r="P196" i="304"/>
  <c r="J195" i="304"/>
  <c r="G195" i="304" s="1"/>
  <c r="O198" i="307"/>
  <c r="I197" i="307"/>
  <c r="F197" i="307" s="1"/>
  <c r="D201" i="319"/>
  <c r="T200" i="319"/>
  <c r="M196" i="316"/>
  <c r="J195" i="316"/>
  <c r="G195" i="316" s="1"/>
  <c r="P196" i="319"/>
  <c r="J195" i="319"/>
  <c r="G195" i="319" s="1"/>
  <c r="N201" i="301"/>
  <c r="U214" i="298"/>
  <c r="S213" i="298"/>
  <c r="Q215" i="298"/>
  <c r="R214" i="298"/>
  <c r="V214" i="298" s="1"/>
  <c r="P206" i="271"/>
  <c r="O216" i="292"/>
  <c r="V215" i="292"/>
  <c r="P213" i="292"/>
  <c r="N204" i="289"/>
  <c r="N194" i="280"/>
  <c r="H193" i="280"/>
  <c r="E193" i="280" s="1"/>
  <c r="R200" i="301"/>
  <c r="S201" i="301"/>
  <c r="T155" i="259"/>
  <c r="P122" i="274"/>
  <c r="J121" i="274"/>
  <c r="G121" i="274" s="1"/>
  <c r="O156" i="262"/>
  <c r="I155" i="262"/>
  <c r="F155" i="262" s="1"/>
  <c r="O194" i="280"/>
  <c r="I193" i="280"/>
  <c r="F193" i="280" s="1"/>
  <c r="P194" i="286"/>
  <c r="J193" i="286"/>
  <c r="G193" i="286" s="1"/>
  <c r="N194" i="298"/>
  <c r="H193" i="298"/>
  <c r="E193" i="298" s="1"/>
  <c r="Q202" i="301"/>
  <c r="P211" i="277"/>
  <c r="Q205" i="289"/>
  <c r="U205" i="289" s="1"/>
  <c r="U201" i="301"/>
  <c r="P194" i="301"/>
  <c r="J193" i="301"/>
  <c r="G193" i="301" s="1"/>
  <c r="W200" i="301"/>
  <c r="P156" i="259"/>
  <c r="J155" i="259"/>
  <c r="G155" i="259" s="1"/>
  <c r="H122" i="268"/>
  <c r="E122" i="268" s="1"/>
  <c r="K123" i="268"/>
  <c r="O194" i="286"/>
  <c r="I193" i="286"/>
  <c r="F193" i="286" s="1"/>
  <c r="O122" i="274"/>
  <c r="I121" i="274"/>
  <c r="F121" i="274" s="1"/>
  <c r="C195" i="301"/>
  <c r="L196" i="301"/>
  <c r="M196" i="301"/>
  <c r="O194" i="301"/>
  <c r="I193" i="301"/>
  <c r="F193" i="301" s="1"/>
  <c r="H194" i="301"/>
  <c r="E194" i="301" s="1"/>
  <c r="K195" i="301"/>
  <c r="T194" i="301"/>
  <c r="D195" i="301"/>
  <c r="P194" i="298"/>
  <c r="J193" i="298"/>
  <c r="G193" i="298" s="1"/>
  <c r="C195" i="298"/>
  <c r="T194" i="298"/>
  <c r="K197" i="298"/>
  <c r="L196" i="298"/>
  <c r="D198" i="298"/>
  <c r="M198" i="298"/>
  <c r="O194" i="298"/>
  <c r="I193" i="298"/>
  <c r="F193" i="298" s="1"/>
  <c r="C196" i="292"/>
  <c r="J194" i="292"/>
  <c r="G194" i="292" s="1"/>
  <c r="M195" i="292"/>
  <c r="K195" i="292"/>
  <c r="H194" i="292"/>
  <c r="E194" i="292" s="1"/>
  <c r="T195" i="292"/>
  <c r="D196" i="292"/>
  <c r="L195" i="292"/>
  <c r="I194" i="292"/>
  <c r="F194" i="292" s="1"/>
  <c r="L195" i="289"/>
  <c r="I194" i="289"/>
  <c r="F194" i="289" s="1"/>
  <c r="K195" i="289"/>
  <c r="H194" i="289"/>
  <c r="E194" i="289" s="1"/>
  <c r="C195" i="289"/>
  <c r="T195" i="289" s="1"/>
  <c r="D196" i="289"/>
  <c r="J194" i="289"/>
  <c r="G194" i="289" s="1"/>
  <c r="M195" i="289"/>
  <c r="T194" i="289"/>
  <c r="K196" i="286"/>
  <c r="M196" i="286"/>
  <c r="D195" i="286"/>
  <c r="T194" i="286"/>
  <c r="C195" i="286"/>
  <c r="L196" i="286"/>
  <c r="N194" i="286"/>
  <c r="H193" i="286"/>
  <c r="E193" i="286" s="1"/>
  <c r="C195" i="283"/>
  <c r="T194" i="283"/>
  <c r="K195" i="283"/>
  <c r="H194" i="283"/>
  <c r="E194" i="283" s="1"/>
  <c r="P194" i="283"/>
  <c r="J193" i="283"/>
  <c r="G193" i="283" s="1"/>
  <c r="D197" i="283"/>
  <c r="M196" i="283"/>
  <c r="L198" i="283"/>
  <c r="O194" i="283"/>
  <c r="I193" i="283"/>
  <c r="F193" i="283" s="1"/>
  <c r="T195" i="280"/>
  <c r="D196" i="280"/>
  <c r="M196" i="280"/>
  <c r="C197" i="280"/>
  <c r="P194" i="280"/>
  <c r="J193" i="280"/>
  <c r="G193" i="280" s="1"/>
  <c r="K196" i="280"/>
  <c r="L196" i="280"/>
  <c r="K196" i="277"/>
  <c r="H195" i="277"/>
  <c r="E194" i="277"/>
  <c r="F194" i="277"/>
  <c r="C195" i="277"/>
  <c r="T195" i="277" s="1"/>
  <c r="I195" i="277"/>
  <c r="L196" i="277"/>
  <c r="D196" i="277"/>
  <c r="G194" i="277"/>
  <c r="J196" i="277"/>
  <c r="M197" i="277"/>
  <c r="N122" i="274"/>
  <c r="H121" i="274"/>
  <c r="E121" i="274" s="1"/>
  <c r="C123" i="274"/>
  <c r="K124" i="274"/>
  <c r="L130" i="274"/>
  <c r="T122" i="274"/>
  <c r="D123" i="274"/>
  <c r="M125" i="274"/>
  <c r="T194" i="271"/>
  <c r="D195" i="271"/>
  <c r="M195" i="271"/>
  <c r="J194" i="271"/>
  <c r="G194" i="271" s="1"/>
  <c r="C198" i="271"/>
  <c r="K198" i="271"/>
  <c r="N194" i="271"/>
  <c r="H193" i="271"/>
  <c r="E193" i="271" s="1"/>
  <c r="O194" i="271"/>
  <c r="I193" i="271"/>
  <c r="F193" i="271" s="1"/>
  <c r="L198" i="271"/>
  <c r="D126" i="268"/>
  <c r="C123" i="268"/>
  <c r="T122" i="268"/>
  <c r="L125" i="268"/>
  <c r="P122" i="268"/>
  <c r="J121" i="268"/>
  <c r="G121" i="268" s="1"/>
  <c r="M126" i="268"/>
  <c r="O122" i="268"/>
  <c r="I121" i="268"/>
  <c r="F121" i="268" s="1"/>
  <c r="H193" i="265"/>
  <c r="E193" i="265" s="1"/>
  <c r="L196" i="265"/>
  <c r="I193" i="265"/>
  <c r="F193" i="265" s="1"/>
  <c r="J193" i="265"/>
  <c r="G193" i="265" s="1"/>
  <c r="C198" i="265"/>
  <c r="D198" i="265"/>
  <c r="T197" i="265"/>
  <c r="K196" i="265"/>
  <c r="M198" i="265"/>
  <c r="K159" i="262"/>
  <c r="P157" i="262"/>
  <c r="J156" i="262"/>
  <c r="G156" i="262" s="1"/>
  <c r="N156" i="262"/>
  <c r="H155" i="262"/>
  <c r="E155" i="262" s="1"/>
  <c r="C157" i="262"/>
  <c r="M159" i="262"/>
  <c r="T156" i="262"/>
  <c r="L160" i="262"/>
  <c r="D158" i="262"/>
  <c r="D158" i="259"/>
  <c r="I156" i="259"/>
  <c r="F156" i="259" s="1"/>
  <c r="N156" i="259"/>
  <c r="H155" i="259"/>
  <c r="E155" i="259" s="1"/>
  <c r="V194" i="268" l="1"/>
  <c r="N134" i="268"/>
  <c r="W179" i="262"/>
  <c r="S207" i="319"/>
  <c r="W207" i="319" s="1"/>
  <c r="P198" i="310"/>
  <c r="U198" i="310"/>
  <c r="N197" i="310"/>
  <c r="H196" i="310"/>
  <c r="E196" i="310" s="1"/>
  <c r="S199" i="310"/>
  <c r="W199" i="310" s="1"/>
  <c r="R199" i="310"/>
  <c r="V199" i="310" s="1"/>
  <c r="U210" i="307"/>
  <c r="W211" i="307"/>
  <c r="N198" i="283"/>
  <c r="N199" i="283" s="1"/>
  <c r="W202" i="280"/>
  <c r="B197" i="268"/>
  <c r="O283" i="265"/>
  <c r="O284" i="265" s="1"/>
  <c r="V391" i="262"/>
  <c r="W168" i="259"/>
  <c r="U163" i="259"/>
  <c r="V168" i="259"/>
  <c r="P197" i="319"/>
  <c r="J196" i="319"/>
  <c r="G196" i="319" s="1"/>
  <c r="I197" i="313"/>
  <c r="F197" i="313" s="1"/>
  <c r="L198" i="313"/>
  <c r="K205" i="307"/>
  <c r="O199" i="307"/>
  <c r="I198" i="307"/>
  <c r="F198" i="307" s="1"/>
  <c r="L204" i="316"/>
  <c r="J197" i="310"/>
  <c r="G197" i="310" s="1"/>
  <c r="M198" i="310"/>
  <c r="O197" i="304"/>
  <c r="I196" i="304"/>
  <c r="F196" i="304" s="1"/>
  <c r="C204" i="316"/>
  <c r="M225" i="319"/>
  <c r="N199" i="307"/>
  <c r="H198" i="307"/>
  <c r="E198" i="307" s="1"/>
  <c r="L205" i="319"/>
  <c r="D202" i="307"/>
  <c r="T201" i="307"/>
  <c r="M202" i="304"/>
  <c r="M197" i="316"/>
  <c r="J196" i="316"/>
  <c r="G196" i="316" s="1"/>
  <c r="P197" i="304"/>
  <c r="J196" i="304"/>
  <c r="G196" i="304" s="1"/>
  <c r="L207" i="310"/>
  <c r="M199" i="307"/>
  <c r="J198" i="307"/>
  <c r="G198" i="307" s="1"/>
  <c r="N198" i="316"/>
  <c r="H197" i="316"/>
  <c r="E197" i="316" s="1"/>
  <c r="Q224" i="304"/>
  <c r="U224" i="304" s="1"/>
  <c r="K199" i="310"/>
  <c r="T197" i="316"/>
  <c r="O198" i="310"/>
  <c r="I197" i="310"/>
  <c r="F197" i="310" s="1"/>
  <c r="O198" i="316"/>
  <c r="I197" i="316"/>
  <c r="F197" i="316" s="1"/>
  <c r="H197" i="313"/>
  <c r="E197" i="313" s="1"/>
  <c r="K198" i="313"/>
  <c r="K202" i="304"/>
  <c r="D202" i="319"/>
  <c r="T201" i="319"/>
  <c r="L204" i="307"/>
  <c r="D204" i="304"/>
  <c r="T203" i="304"/>
  <c r="D205" i="310"/>
  <c r="D208" i="316"/>
  <c r="D203" i="313"/>
  <c r="T202" i="313"/>
  <c r="N216" i="313"/>
  <c r="M198" i="313"/>
  <c r="J197" i="313"/>
  <c r="G197" i="313" s="1"/>
  <c r="L203" i="304"/>
  <c r="N197" i="304"/>
  <c r="H196" i="304"/>
  <c r="E196" i="304" s="1"/>
  <c r="O197" i="319"/>
  <c r="I196" i="319"/>
  <c r="F196" i="319" s="1"/>
  <c r="H196" i="319"/>
  <c r="E196" i="319" s="1"/>
  <c r="K197" i="319"/>
  <c r="T197" i="310"/>
  <c r="K203" i="316"/>
  <c r="P219" i="313"/>
  <c r="P207" i="271"/>
  <c r="Q216" i="298"/>
  <c r="S214" i="298"/>
  <c r="R215" i="298"/>
  <c r="W213" i="298"/>
  <c r="U215" i="298"/>
  <c r="W201" i="301"/>
  <c r="V216" i="292"/>
  <c r="O217" i="292"/>
  <c r="P214" i="292"/>
  <c r="N195" i="280"/>
  <c r="H194" i="280"/>
  <c r="E194" i="280" s="1"/>
  <c r="O197" i="277"/>
  <c r="N198" i="277"/>
  <c r="P157" i="259"/>
  <c r="J156" i="259"/>
  <c r="G156" i="259" s="1"/>
  <c r="P195" i="301"/>
  <c r="J194" i="301"/>
  <c r="G194" i="301" s="1"/>
  <c r="O157" i="262"/>
  <c r="I156" i="262"/>
  <c r="F156" i="262" s="1"/>
  <c r="N205" i="289"/>
  <c r="R201" i="301"/>
  <c r="P212" i="277"/>
  <c r="P195" i="286"/>
  <c r="J194" i="286"/>
  <c r="G194" i="286" s="1"/>
  <c r="S202" i="301"/>
  <c r="O195" i="280"/>
  <c r="I194" i="280"/>
  <c r="F194" i="280" s="1"/>
  <c r="U202" i="301"/>
  <c r="G195" i="277"/>
  <c r="T156" i="259"/>
  <c r="V200" i="301"/>
  <c r="Q203" i="301"/>
  <c r="P123" i="274"/>
  <c r="J122" i="274"/>
  <c r="G122" i="274" s="1"/>
  <c r="N195" i="298"/>
  <c r="H194" i="298"/>
  <c r="E194" i="298" s="1"/>
  <c r="Q206" i="289"/>
  <c r="N202" i="301"/>
  <c r="O123" i="274"/>
  <c r="I122" i="274"/>
  <c r="F122" i="274" s="1"/>
  <c r="O195" i="286"/>
  <c r="I194" i="286"/>
  <c r="F194" i="286" s="1"/>
  <c r="H123" i="268"/>
  <c r="E123" i="268" s="1"/>
  <c r="K124" i="268"/>
  <c r="H195" i="301"/>
  <c r="E195" i="301" s="1"/>
  <c r="K196" i="301"/>
  <c r="O195" i="301"/>
  <c r="I194" i="301"/>
  <c r="F194" i="301" s="1"/>
  <c r="M197" i="301"/>
  <c r="L197" i="301"/>
  <c r="C196" i="301"/>
  <c r="T195" i="301"/>
  <c r="D196" i="301"/>
  <c r="L197" i="298"/>
  <c r="K198" i="298"/>
  <c r="O195" i="298"/>
  <c r="I194" i="298"/>
  <c r="F194" i="298" s="1"/>
  <c r="C196" i="298"/>
  <c r="T195" i="298"/>
  <c r="M199" i="298"/>
  <c r="D199" i="298"/>
  <c r="P195" i="298"/>
  <c r="J194" i="298"/>
  <c r="G194" i="298" s="1"/>
  <c r="L196" i="292"/>
  <c r="I195" i="292"/>
  <c r="F195" i="292" s="1"/>
  <c r="D197" i="292"/>
  <c r="T196" i="292"/>
  <c r="K196" i="292"/>
  <c r="H195" i="292"/>
  <c r="E195" i="292" s="1"/>
  <c r="M196" i="292"/>
  <c r="J195" i="292"/>
  <c r="G195" i="292" s="1"/>
  <c r="C197" i="292"/>
  <c r="D197" i="289"/>
  <c r="C196" i="289"/>
  <c r="K196" i="289"/>
  <c r="H195" i="289"/>
  <c r="E195" i="289" s="1"/>
  <c r="M196" i="289"/>
  <c r="J195" i="289"/>
  <c r="G195" i="289" s="1"/>
  <c r="L196" i="289"/>
  <c r="I195" i="289"/>
  <c r="F195" i="289" s="1"/>
  <c r="C196" i="286"/>
  <c r="T195" i="286"/>
  <c r="D196" i="286"/>
  <c r="M197" i="286"/>
  <c r="L197" i="286"/>
  <c r="K197" i="286"/>
  <c r="N195" i="286"/>
  <c r="H194" i="286"/>
  <c r="E194" i="286" s="1"/>
  <c r="D198" i="283"/>
  <c r="P195" i="283"/>
  <c r="J194" i="283"/>
  <c r="G194" i="283" s="1"/>
  <c r="K196" i="283"/>
  <c r="H195" i="283"/>
  <c r="E195" i="283" s="1"/>
  <c r="O195" i="283"/>
  <c r="I194" i="283"/>
  <c r="F194" i="283" s="1"/>
  <c r="L199" i="283"/>
  <c r="M197" i="283"/>
  <c r="C196" i="283"/>
  <c r="T195" i="283"/>
  <c r="P195" i="280"/>
  <c r="J194" i="280"/>
  <c r="G194" i="280" s="1"/>
  <c r="C198" i="280"/>
  <c r="L197" i="280"/>
  <c r="M197" i="280"/>
  <c r="D197" i="280"/>
  <c r="T196" i="280"/>
  <c r="K197" i="280"/>
  <c r="D197" i="277"/>
  <c r="I196" i="277"/>
  <c r="L197" i="277"/>
  <c r="F195" i="277"/>
  <c r="E195" i="277"/>
  <c r="C196" i="277"/>
  <c r="M198" i="277"/>
  <c r="J197" i="277"/>
  <c r="K197" i="277"/>
  <c r="H196" i="277"/>
  <c r="L131" i="274"/>
  <c r="C124" i="274"/>
  <c r="D124" i="274"/>
  <c r="T123" i="274"/>
  <c r="K125" i="274"/>
  <c r="M126" i="274"/>
  <c r="N123" i="274"/>
  <c r="H122" i="274"/>
  <c r="E122" i="274" s="1"/>
  <c r="C199" i="271"/>
  <c r="K199" i="271"/>
  <c r="L199" i="271"/>
  <c r="M196" i="271"/>
  <c r="J195" i="271"/>
  <c r="G195" i="271" s="1"/>
  <c r="O195" i="271"/>
  <c r="I194" i="271"/>
  <c r="F194" i="271" s="1"/>
  <c r="D196" i="271"/>
  <c r="T195" i="271"/>
  <c r="N195" i="271"/>
  <c r="H194" i="271"/>
  <c r="E194" i="271" s="1"/>
  <c r="P123" i="268"/>
  <c r="J122" i="268"/>
  <c r="G122" i="268" s="1"/>
  <c r="L126" i="268"/>
  <c r="C124" i="268"/>
  <c r="T123" i="268"/>
  <c r="O123" i="268"/>
  <c r="I122" i="268"/>
  <c r="F122" i="268" s="1"/>
  <c r="M127" i="268"/>
  <c r="D127" i="268"/>
  <c r="C199" i="265"/>
  <c r="I194" i="265"/>
  <c r="F194" i="265" s="1"/>
  <c r="J194" i="265"/>
  <c r="G194" i="265" s="1"/>
  <c r="K197" i="265"/>
  <c r="L197" i="265"/>
  <c r="M199" i="265"/>
  <c r="D199" i="265"/>
  <c r="T198" i="265"/>
  <c r="H194" i="265"/>
  <c r="E194" i="265" s="1"/>
  <c r="M160" i="262"/>
  <c r="C158" i="262"/>
  <c r="T158" i="262" s="1"/>
  <c r="D159" i="262"/>
  <c r="N157" i="262"/>
  <c r="H156" i="262"/>
  <c r="E156" i="262" s="1"/>
  <c r="T157" i="262"/>
  <c r="L161" i="262"/>
  <c r="P158" i="262"/>
  <c r="J157" i="262"/>
  <c r="G157" i="262" s="1"/>
  <c r="K160" i="262"/>
  <c r="I157" i="259"/>
  <c r="F157" i="259" s="1"/>
  <c r="D159" i="259"/>
  <c r="N157" i="259"/>
  <c r="H156" i="259"/>
  <c r="E156" i="259" s="1"/>
  <c r="W203" i="280" l="1"/>
  <c r="N135" i="268"/>
  <c r="V195" i="268"/>
  <c r="W180" i="262"/>
  <c r="U164" i="259"/>
  <c r="S208" i="319"/>
  <c r="W208" i="319" s="1"/>
  <c r="R200" i="310"/>
  <c r="V200" i="310" s="1"/>
  <c r="U199" i="310"/>
  <c r="S200" i="310"/>
  <c r="W200" i="310" s="1"/>
  <c r="P199" i="310"/>
  <c r="N198" i="310"/>
  <c r="H197" i="310"/>
  <c r="E197" i="310" s="1"/>
  <c r="W212" i="307"/>
  <c r="U211" i="307"/>
  <c r="P211" i="307"/>
  <c r="P212" i="307" s="1"/>
  <c r="N200" i="283"/>
  <c r="B198" i="268"/>
  <c r="N219" i="265"/>
  <c r="N220" i="265" s="1"/>
  <c r="V392" i="262"/>
  <c r="V169" i="259"/>
  <c r="O168" i="259"/>
  <c r="O169" i="259" s="1"/>
  <c r="W169" i="259"/>
  <c r="P220" i="313"/>
  <c r="O198" i="319"/>
  <c r="I197" i="319"/>
  <c r="F197" i="319" s="1"/>
  <c r="O199" i="310"/>
  <c r="I198" i="310"/>
  <c r="F198" i="310" s="1"/>
  <c r="L208" i="310"/>
  <c r="J198" i="310"/>
  <c r="G198" i="310" s="1"/>
  <c r="M199" i="310"/>
  <c r="H198" i="313"/>
  <c r="E198" i="313" s="1"/>
  <c r="K199" i="313"/>
  <c r="T198" i="316"/>
  <c r="P221" i="313"/>
  <c r="N200" i="307"/>
  <c r="H199" i="307"/>
  <c r="E199" i="307" s="1"/>
  <c r="O200" i="307"/>
  <c r="I199" i="307"/>
  <c r="F199" i="307" s="1"/>
  <c r="L199" i="313"/>
  <c r="I198" i="313"/>
  <c r="F198" i="313" s="1"/>
  <c r="D206" i="310"/>
  <c r="D203" i="319"/>
  <c r="T202" i="319"/>
  <c r="N199" i="316"/>
  <c r="H198" i="316"/>
  <c r="E198" i="316" s="1"/>
  <c r="O198" i="304"/>
  <c r="I197" i="304"/>
  <c r="F197" i="304" s="1"/>
  <c r="K206" i="307"/>
  <c r="K204" i="316"/>
  <c r="N198" i="304"/>
  <c r="H197" i="304"/>
  <c r="E197" i="304" s="1"/>
  <c r="P198" i="304"/>
  <c r="J197" i="304"/>
  <c r="G197" i="304" s="1"/>
  <c r="L205" i="316"/>
  <c r="T198" i="310"/>
  <c r="H197" i="319"/>
  <c r="E197" i="319" s="1"/>
  <c r="K198" i="319"/>
  <c r="L204" i="304"/>
  <c r="T203" i="313"/>
  <c r="D204" i="313"/>
  <c r="K203" i="304"/>
  <c r="T202" i="307"/>
  <c r="D203" i="307"/>
  <c r="M226" i="319"/>
  <c r="D205" i="304"/>
  <c r="T204" i="304"/>
  <c r="O199" i="316"/>
  <c r="I198" i="316"/>
  <c r="F198" i="316" s="1"/>
  <c r="K200" i="310"/>
  <c r="M198" i="316"/>
  <c r="J197" i="316"/>
  <c r="G197" i="316" s="1"/>
  <c r="M203" i="304"/>
  <c r="L206" i="319"/>
  <c r="D209" i="316"/>
  <c r="M199" i="313"/>
  <c r="J198" i="313"/>
  <c r="G198" i="313" s="1"/>
  <c r="L205" i="307"/>
  <c r="Q225" i="304"/>
  <c r="U225" i="304" s="1"/>
  <c r="M200" i="307"/>
  <c r="J199" i="307"/>
  <c r="G199" i="307" s="1"/>
  <c r="C205" i="316"/>
  <c r="P198" i="319"/>
  <c r="J197" i="319"/>
  <c r="G197" i="319" s="1"/>
  <c r="U216" i="298"/>
  <c r="W202" i="301"/>
  <c r="N203" i="301"/>
  <c r="W214" i="298"/>
  <c r="R216" i="298"/>
  <c r="S215" i="298"/>
  <c r="Q217" i="298"/>
  <c r="U217" i="298" s="1"/>
  <c r="V215" i="298"/>
  <c r="O198" i="277"/>
  <c r="U203" i="301"/>
  <c r="V201" i="301"/>
  <c r="O218" i="292"/>
  <c r="V217" i="292"/>
  <c r="P215" i="292"/>
  <c r="N196" i="280"/>
  <c r="H195" i="280"/>
  <c r="E195" i="280" s="1"/>
  <c r="Q207" i="289"/>
  <c r="O196" i="280"/>
  <c r="I195" i="280"/>
  <c r="F195" i="280" s="1"/>
  <c r="Q204" i="301"/>
  <c r="P213" i="277"/>
  <c r="N206" i="289"/>
  <c r="P196" i="301"/>
  <c r="J195" i="301"/>
  <c r="G195" i="301" s="1"/>
  <c r="N199" i="277"/>
  <c r="S203" i="301"/>
  <c r="T157" i="259"/>
  <c r="P124" i="274"/>
  <c r="J123" i="274"/>
  <c r="G123" i="274" s="1"/>
  <c r="P158" i="259"/>
  <c r="J157" i="259"/>
  <c r="G157" i="259" s="1"/>
  <c r="U206" i="289"/>
  <c r="P196" i="286"/>
  <c r="J195" i="286"/>
  <c r="G195" i="286" s="1"/>
  <c r="O158" i="262"/>
  <c r="I157" i="262"/>
  <c r="F157" i="262" s="1"/>
  <c r="N196" i="298"/>
  <c r="H195" i="298"/>
  <c r="E195" i="298" s="1"/>
  <c r="R202" i="301"/>
  <c r="P208" i="271"/>
  <c r="O124" i="274"/>
  <c r="I123" i="274"/>
  <c r="F123" i="274" s="1"/>
  <c r="K125" i="268"/>
  <c r="H124" i="268"/>
  <c r="E124" i="268" s="1"/>
  <c r="O196" i="286"/>
  <c r="I195" i="286"/>
  <c r="F195" i="286" s="1"/>
  <c r="C197" i="301"/>
  <c r="L198" i="301"/>
  <c r="M198" i="301"/>
  <c r="O196" i="301"/>
  <c r="I195" i="301"/>
  <c r="F195" i="301" s="1"/>
  <c r="D197" i="301"/>
  <c r="T196" i="301"/>
  <c r="K197" i="301"/>
  <c r="H196" i="301"/>
  <c r="E196" i="301" s="1"/>
  <c r="C197" i="298"/>
  <c r="T196" i="298"/>
  <c r="P196" i="298"/>
  <c r="J195" i="298"/>
  <c r="G195" i="298" s="1"/>
  <c r="O196" i="298"/>
  <c r="I195" i="298"/>
  <c r="F195" i="298" s="1"/>
  <c r="K199" i="298"/>
  <c r="D200" i="298"/>
  <c r="M200" i="298"/>
  <c r="L198" i="298"/>
  <c r="M197" i="292"/>
  <c r="J196" i="292"/>
  <c r="G196" i="292" s="1"/>
  <c r="K197" i="292"/>
  <c r="H196" i="292"/>
  <c r="E196" i="292" s="1"/>
  <c r="D198" i="292"/>
  <c r="T197" i="292"/>
  <c r="C198" i="292"/>
  <c r="L197" i="292"/>
  <c r="I196" i="292"/>
  <c r="F196" i="292" s="1"/>
  <c r="K197" i="289"/>
  <c r="H196" i="289"/>
  <c r="E196" i="289" s="1"/>
  <c r="M197" i="289"/>
  <c r="J196" i="289"/>
  <c r="G196" i="289" s="1"/>
  <c r="C197" i="289"/>
  <c r="T196" i="289"/>
  <c r="I196" i="289"/>
  <c r="F196" i="289" s="1"/>
  <c r="L197" i="289"/>
  <c r="D198" i="289"/>
  <c r="K198" i="286"/>
  <c r="L198" i="286"/>
  <c r="M198" i="286"/>
  <c r="D197" i="286"/>
  <c r="T196" i="286"/>
  <c r="C197" i="286"/>
  <c r="N196" i="286"/>
  <c r="H195" i="286"/>
  <c r="E195" i="286" s="1"/>
  <c r="M198" i="283"/>
  <c r="L200" i="283"/>
  <c r="O196" i="283"/>
  <c r="I195" i="283"/>
  <c r="F195" i="283" s="1"/>
  <c r="H196" i="283"/>
  <c r="E196" i="283" s="1"/>
  <c r="K197" i="283"/>
  <c r="C197" i="283"/>
  <c r="T196" i="283"/>
  <c r="P196" i="283"/>
  <c r="J195" i="283"/>
  <c r="G195" i="283" s="1"/>
  <c r="D199" i="283"/>
  <c r="T197" i="280"/>
  <c r="D198" i="280"/>
  <c r="M198" i="280"/>
  <c r="L198" i="280"/>
  <c r="C199" i="280"/>
  <c r="K198" i="280"/>
  <c r="P196" i="280"/>
  <c r="J195" i="280"/>
  <c r="G195" i="280" s="1"/>
  <c r="K198" i="277"/>
  <c r="H197" i="277"/>
  <c r="J198" i="277"/>
  <c r="M199" i="277"/>
  <c r="C197" i="277"/>
  <c r="G197" i="277" s="1"/>
  <c r="E196" i="277"/>
  <c r="F196" i="277"/>
  <c r="G196" i="277"/>
  <c r="L198" i="277"/>
  <c r="I197" i="277"/>
  <c r="D198" i="277"/>
  <c r="T196" i="277"/>
  <c r="M127" i="274"/>
  <c r="K126" i="274"/>
  <c r="T124" i="274"/>
  <c r="D125" i="274"/>
  <c r="C125" i="274"/>
  <c r="N124" i="274"/>
  <c r="H123" i="274"/>
  <c r="E123" i="274" s="1"/>
  <c r="L132" i="274"/>
  <c r="T196" i="271"/>
  <c r="D197" i="271"/>
  <c r="O196" i="271"/>
  <c r="I195" i="271"/>
  <c r="F195" i="271" s="1"/>
  <c r="M197" i="271"/>
  <c r="J196" i="271"/>
  <c r="G196" i="271" s="1"/>
  <c r="L200" i="271"/>
  <c r="N196" i="271"/>
  <c r="H195" i="271"/>
  <c r="E195" i="271" s="1"/>
  <c r="K200" i="271"/>
  <c r="C200" i="271"/>
  <c r="D128" i="268"/>
  <c r="C125" i="268"/>
  <c r="T124" i="268"/>
  <c r="L127" i="268"/>
  <c r="O124" i="268"/>
  <c r="I123" i="268"/>
  <c r="F123" i="268" s="1"/>
  <c r="M128" i="268"/>
  <c r="P124" i="268"/>
  <c r="J123" i="268"/>
  <c r="G123" i="268" s="1"/>
  <c r="L198" i="265"/>
  <c r="J195" i="265"/>
  <c r="G195" i="265" s="1"/>
  <c r="H195" i="265"/>
  <c r="E195" i="265" s="1"/>
  <c r="K198" i="265"/>
  <c r="I195" i="265"/>
  <c r="F195" i="265" s="1"/>
  <c r="T199" i="265"/>
  <c r="D200" i="265"/>
  <c r="C200" i="265"/>
  <c r="M200" i="265"/>
  <c r="N158" i="262"/>
  <c r="H157" i="262"/>
  <c r="E157" i="262" s="1"/>
  <c r="D160" i="262"/>
  <c r="K161" i="262"/>
  <c r="C159" i="262"/>
  <c r="P159" i="262"/>
  <c r="J158" i="262"/>
  <c r="G158" i="262" s="1"/>
  <c r="L162" i="262"/>
  <c r="M161" i="262"/>
  <c r="D160" i="259"/>
  <c r="N158" i="259"/>
  <c r="H157" i="259"/>
  <c r="E157" i="259" s="1"/>
  <c r="I158" i="259"/>
  <c r="F158" i="259" s="1"/>
  <c r="V196" i="268" l="1"/>
  <c r="N136" i="268"/>
  <c r="W181" i="262"/>
  <c r="S209" i="319"/>
  <c r="W209" i="319" s="1"/>
  <c r="U200" i="310"/>
  <c r="N199" i="310"/>
  <c r="H198" i="310"/>
  <c r="E198" i="310" s="1"/>
  <c r="R201" i="310"/>
  <c r="V201" i="310" s="1"/>
  <c r="P200" i="310"/>
  <c r="S201" i="310"/>
  <c r="W201" i="310" s="1"/>
  <c r="U212" i="307"/>
  <c r="W213" i="307"/>
  <c r="N201" i="283"/>
  <c r="W204" i="280"/>
  <c r="B199" i="268"/>
  <c r="O285" i="265"/>
  <c r="O286" i="265" s="1"/>
  <c r="V393" i="262"/>
  <c r="W170" i="259"/>
  <c r="U165" i="259"/>
  <c r="V170" i="259"/>
  <c r="K207" i="307"/>
  <c r="N200" i="316"/>
  <c r="H199" i="316"/>
  <c r="E199" i="316" s="1"/>
  <c r="D207" i="310"/>
  <c r="T199" i="316"/>
  <c r="O199" i="319"/>
  <c r="I198" i="319"/>
  <c r="F198" i="319" s="1"/>
  <c r="L206" i="307"/>
  <c r="D210" i="316"/>
  <c r="O201" i="307"/>
  <c r="I200" i="307"/>
  <c r="F200" i="307" s="1"/>
  <c r="M204" i="304"/>
  <c r="T205" i="304"/>
  <c r="D206" i="304"/>
  <c r="M227" i="319"/>
  <c r="M201" i="307"/>
  <c r="J200" i="307"/>
  <c r="G200" i="307" s="1"/>
  <c r="M200" i="313"/>
  <c r="J199" i="313"/>
  <c r="G199" i="313" s="1"/>
  <c r="D205" i="313"/>
  <c r="T204" i="313"/>
  <c r="T199" i="310"/>
  <c r="P199" i="304"/>
  <c r="J198" i="304"/>
  <c r="G198" i="304" s="1"/>
  <c r="N201" i="307"/>
  <c r="H200" i="307"/>
  <c r="E200" i="307" s="1"/>
  <c r="O200" i="310"/>
  <c r="I199" i="310"/>
  <c r="F199" i="310" s="1"/>
  <c r="P199" i="319"/>
  <c r="J198" i="319"/>
  <c r="G198" i="319" s="1"/>
  <c r="M199" i="316"/>
  <c r="J198" i="316"/>
  <c r="G198" i="316" s="1"/>
  <c r="D204" i="307"/>
  <c r="T203" i="307"/>
  <c r="O199" i="304"/>
  <c r="I198" i="304"/>
  <c r="F198" i="304" s="1"/>
  <c r="H199" i="313"/>
  <c r="E199" i="313" s="1"/>
  <c r="K200" i="313"/>
  <c r="Q226" i="304"/>
  <c r="U226" i="304" s="1"/>
  <c r="L206" i="316"/>
  <c r="T203" i="319"/>
  <c r="D204" i="319"/>
  <c r="J199" i="310"/>
  <c r="G199" i="310" s="1"/>
  <c r="M200" i="310"/>
  <c r="N217" i="313"/>
  <c r="N218" i="313" s="1"/>
  <c r="K201" i="310"/>
  <c r="L205" i="304"/>
  <c r="N199" i="304"/>
  <c r="H198" i="304"/>
  <c r="E198" i="304" s="1"/>
  <c r="K205" i="316"/>
  <c r="I199" i="313"/>
  <c r="F199" i="313" s="1"/>
  <c r="L200" i="313"/>
  <c r="C206" i="316"/>
  <c r="L207" i="319"/>
  <c r="O200" i="316"/>
  <c r="I199" i="316"/>
  <c r="F199" i="316" s="1"/>
  <c r="K204" i="304"/>
  <c r="K199" i="319"/>
  <c r="H198" i="319"/>
  <c r="E198" i="319" s="1"/>
  <c r="L209" i="310"/>
  <c r="V216" i="298"/>
  <c r="U207" i="289"/>
  <c r="V202" i="301"/>
  <c r="U204" i="301"/>
  <c r="Q205" i="301"/>
  <c r="Q218" i="298"/>
  <c r="S216" i="298"/>
  <c r="R217" i="298"/>
  <c r="W215" i="298"/>
  <c r="P209" i="271"/>
  <c r="N204" i="301"/>
  <c r="V218" i="292"/>
  <c r="O219" i="292"/>
  <c r="P216" i="292"/>
  <c r="N207" i="289"/>
  <c r="N197" i="280"/>
  <c r="H196" i="280"/>
  <c r="E196" i="280" s="1"/>
  <c r="P214" i="277"/>
  <c r="P215" i="277" s="1"/>
  <c r="N200" i="277"/>
  <c r="R203" i="301"/>
  <c r="O159" i="262"/>
  <c r="I158" i="262"/>
  <c r="F158" i="262" s="1"/>
  <c r="P197" i="286"/>
  <c r="J196" i="286"/>
  <c r="G196" i="286" s="1"/>
  <c r="P197" i="301"/>
  <c r="J196" i="301"/>
  <c r="G196" i="301" s="1"/>
  <c r="Q208" i="289"/>
  <c r="P159" i="259"/>
  <c r="J158" i="259"/>
  <c r="G158" i="259" s="1"/>
  <c r="T158" i="259"/>
  <c r="S204" i="301"/>
  <c r="S205" i="301" s="1"/>
  <c r="W203" i="301"/>
  <c r="N197" i="298"/>
  <c r="H196" i="298"/>
  <c r="E196" i="298" s="1"/>
  <c r="O197" i="280"/>
  <c r="I196" i="280"/>
  <c r="F196" i="280" s="1"/>
  <c r="P125" i="274"/>
  <c r="J124" i="274"/>
  <c r="G124" i="274" s="1"/>
  <c r="O199" i="277"/>
  <c r="O197" i="286"/>
  <c r="I196" i="286"/>
  <c r="F196" i="286" s="1"/>
  <c r="K126" i="268"/>
  <c r="H125" i="268"/>
  <c r="E125" i="268" s="1"/>
  <c r="O125" i="274"/>
  <c r="I124" i="274"/>
  <c r="F124" i="274" s="1"/>
  <c r="T197" i="301"/>
  <c r="D198" i="301"/>
  <c r="O197" i="301"/>
  <c r="I196" i="301"/>
  <c r="F196" i="301" s="1"/>
  <c r="M199" i="301"/>
  <c r="L199" i="301"/>
  <c r="K198" i="301"/>
  <c r="H197" i="301"/>
  <c r="E197" i="301" s="1"/>
  <c r="C198" i="301"/>
  <c r="D201" i="298"/>
  <c r="K200" i="298"/>
  <c r="O197" i="298"/>
  <c r="I196" i="298"/>
  <c r="F196" i="298" s="1"/>
  <c r="P197" i="298"/>
  <c r="J196" i="298"/>
  <c r="G196" i="298" s="1"/>
  <c r="L199" i="298"/>
  <c r="M201" i="298"/>
  <c r="C198" i="298"/>
  <c r="T197" i="298"/>
  <c r="L198" i="292"/>
  <c r="I197" i="292"/>
  <c r="F197" i="292" s="1"/>
  <c r="C199" i="292"/>
  <c r="D199" i="292"/>
  <c r="T198" i="292"/>
  <c r="K198" i="292"/>
  <c r="H197" i="292"/>
  <c r="E197" i="292" s="1"/>
  <c r="M198" i="292"/>
  <c r="J197" i="292"/>
  <c r="G197" i="292" s="1"/>
  <c r="D199" i="289"/>
  <c r="L198" i="289"/>
  <c r="I197" i="289"/>
  <c r="F197" i="289" s="1"/>
  <c r="C198" i="289"/>
  <c r="M198" i="289"/>
  <c r="J197" i="289"/>
  <c r="G197" i="289" s="1"/>
  <c r="T197" i="289"/>
  <c r="K198" i="289"/>
  <c r="H197" i="289"/>
  <c r="E197" i="289" s="1"/>
  <c r="C198" i="286"/>
  <c r="D198" i="286"/>
  <c r="T197" i="286"/>
  <c r="M199" i="286"/>
  <c r="L199" i="286"/>
  <c r="N197" i="286"/>
  <c r="H196" i="286"/>
  <c r="E196" i="286" s="1"/>
  <c r="K199" i="286"/>
  <c r="C198" i="283"/>
  <c r="T197" i="283"/>
  <c r="H197" i="283"/>
  <c r="E197" i="283" s="1"/>
  <c r="K198" i="283"/>
  <c r="D200" i="283"/>
  <c r="O197" i="283"/>
  <c r="I196" i="283"/>
  <c r="F196" i="283" s="1"/>
  <c r="L201" i="283"/>
  <c r="P197" i="283"/>
  <c r="J196" i="283"/>
  <c r="G196" i="283" s="1"/>
  <c r="M199" i="283"/>
  <c r="C200" i="280"/>
  <c r="L199" i="280"/>
  <c r="M199" i="280"/>
  <c r="P197" i="280"/>
  <c r="J196" i="280"/>
  <c r="G196" i="280" s="1"/>
  <c r="K199" i="280"/>
  <c r="D199" i="280"/>
  <c r="T198" i="280"/>
  <c r="T197" i="277"/>
  <c r="L199" i="277"/>
  <c r="I198" i="277"/>
  <c r="M200" i="277"/>
  <c r="J199" i="277"/>
  <c r="E197" i="277"/>
  <c r="F197" i="277"/>
  <c r="C198" i="277"/>
  <c r="T198" i="277" s="1"/>
  <c r="D199" i="277"/>
  <c r="K199" i="277"/>
  <c r="H198" i="277"/>
  <c r="N125" i="274"/>
  <c r="H124" i="274"/>
  <c r="E124" i="274" s="1"/>
  <c r="C126" i="274"/>
  <c r="K127" i="274"/>
  <c r="L133" i="274"/>
  <c r="M128" i="274"/>
  <c r="D126" i="274"/>
  <c r="T125" i="274"/>
  <c r="N197" i="271"/>
  <c r="H196" i="271"/>
  <c r="E196" i="271" s="1"/>
  <c r="J197" i="271"/>
  <c r="G197" i="271" s="1"/>
  <c r="M198" i="271"/>
  <c r="O197" i="271"/>
  <c r="I196" i="271"/>
  <c r="F196" i="271" s="1"/>
  <c r="L201" i="271"/>
  <c r="C201" i="271"/>
  <c r="D198" i="271"/>
  <c r="T197" i="271"/>
  <c r="K201" i="271"/>
  <c r="L128" i="268"/>
  <c r="P125" i="268"/>
  <c r="J124" i="268"/>
  <c r="G124" i="268" s="1"/>
  <c r="C126" i="268"/>
  <c r="T125" i="268"/>
  <c r="M129" i="268"/>
  <c r="D129" i="268"/>
  <c r="O125" i="268"/>
  <c r="I124" i="268"/>
  <c r="F124" i="268" s="1"/>
  <c r="I196" i="265"/>
  <c r="F196" i="265" s="1"/>
  <c r="K199" i="265"/>
  <c r="M201" i="265"/>
  <c r="H196" i="265"/>
  <c r="E196" i="265" s="1"/>
  <c r="C201" i="265"/>
  <c r="J196" i="265"/>
  <c r="G196" i="265" s="1"/>
  <c r="L199" i="265"/>
  <c r="D201" i="265"/>
  <c r="T200" i="265"/>
  <c r="P160" i="262"/>
  <c r="J159" i="262"/>
  <c r="G159" i="262" s="1"/>
  <c r="C160" i="262"/>
  <c r="K162" i="262"/>
  <c r="T159" i="262"/>
  <c r="M162" i="262"/>
  <c r="D161" i="262"/>
  <c r="L163" i="262"/>
  <c r="N159" i="262"/>
  <c r="H158" i="262"/>
  <c r="E158" i="262" s="1"/>
  <c r="N159" i="259"/>
  <c r="H158" i="259"/>
  <c r="E158" i="259" s="1"/>
  <c r="D161" i="259"/>
  <c r="I159" i="259"/>
  <c r="F159" i="259" s="1"/>
  <c r="V197" i="268" l="1"/>
  <c r="N137" i="268"/>
  <c r="W182" i="262"/>
  <c r="S210" i="319"/>
  <c r="W210" i="319" s="1"/>
  <c r="S202" i="310"/>
  <c r="W202" i="310" s="1"/>
  <c r="N200" i="310"/>
  <c r="H199" i="310"/>
  <c r="E199" i="310" s="1"/>
  <c r="U201" i="310"/>
  <c r="P201" i="310"/>
  <c r="R202" i="310"/>
  <c r="V202" i="310" s="1"/>
  <c r="W214" i="307"/>
  <c r="U213" i="307"/>
  <c r="P213" i="307"/>
  <c r="P214" i="307" s="1"/>
  <c r="W205" i="280"/>
  <c r="B200" i="268"/>
  <c r="N221" i="265"/>
  <c r="N222" i="265" s="1"/>
  <c r="V394" i="262"/>
  <c r="V171" i="259"/>
  <c r="O170" i="259"/>
  <c r="U166" i="259"/>
  <c r="W171" i="259"/>
  <c r="U208" i="289"/>
  <c r="H199" i="319"/>
  <c r="E199" i="319" s="1"/>
  <c r="K200" i="319"/>
  <c r="K202" i="310"/>
  <c r="L207" i="316"/>
  <c r="M200" i="316"/>
  <c r="J199" i="316"/>
  <c r="G199" i="316" s="1"/>
  <c r="D206" i="313"/>
  <c r="T205" i="313"/>
  <c r="D207" i="304"/>
  <c r="T206" i="304"/>
  <c r="L207" i="307"/>
  <c r="K206" i="316"/>
  <c r="J200" i="310"/>
  <c r="G200" i="310" s="1"/>
  <c r="M201" i="310"/>
  <c r="O201" i="310"/>
  <c r="I200" i="310"/>
  <c r="F200" i="310" s="1"/>
  <c r="P200" i="304"/>
  <c r="J199" i="304"/>
  <c r="G199" i="304" s="1"/>
  <c r="T200" i="316"/>
  <c r="K205" i="304"/>
  <c r="D208" i="310"/>
  <c r="C207" i="316"/>
  <c r="O200" i="304"/>
  <c r="I199" i="304"/>
  <c r="F199" i="304" s="1"/>
  <c r="M201" i="313"/>
  <c r="J200" i="313"/>
  <c r="G200" i="313" s="1"/>
  <c r="M205" i="304"/>
  <c r="L210" i="310"/>
  <c r="N200" i="304"/>
  <c r="H199" i="304"/>
  <c r="E199" i="304" s="1"/>
  <c r="N202" i="307"/>
  <c r="H201" i="307"/>
  <c r="E201" i="307" s="1"/>
  <c r="T200" i="310"/>
  <c r="O202" i="316"/>
  <c r="I200" i="316"/>
  <c r="F200" i="316" s="1"/>
  <c r="T204" i="319"/>
  <c r="D205" i="319"/>
  <c r="Q227" i="304"/>
  <c r="U227" i="304" s="1"/>
  <c r="M202" i="307"/>
  <c r="J201" i="307"/>
  <c r="G201" i="307" s="1"/>
  <c r="D211" i="316"/>
  <c r="N202" i="316"/>
  <c r="H200" i="316"/>
  <c r="E200" i="316" s="1"/>
  <c r="P222" i="313"/>
  <c r="P223" i="313" s="1"/>
  <c r="I200" i="313"/>
  <c r="F200" i="313" s="1"/>
  <c r="L201" i="313"/>
  <c r="L206" i="304"/>
  <c r="D205" i="307"/>
  <c r="T204" i="307"/>
  <c r="P200" i="319"/>
  <c r="J199" i="319"/>
  <c r="G199" i="319" s="1"/>
  <c r="O202" i="307"/>
  <c r="I201" i="307"/>
  <c r="F201" i="307" s="1"/>
  <c r="O200" i="319"/>
  <c r="I199" i="319"/>
  <c r="F199" i="319" s="1"/>
  <c r="L208" i="319"/>
  <c r="K201" i="313"/>
  <c r="H200" i="313"/>
  <c r="E200" i="313" s="1"/>
  <c r="M228" i="319"/>
  <c r="K208" i="307"/>
  <c r="N208" i="289"/>
  <c r="V203" i="301"/>
  <c r="P216" i="277"/>
  <c r="P210" i="271"/>
  <c r="N205" i="301"/>
  <c r="S206" i="301"/>
  <c r="U205" i="301"/>
  <c r="Q206" i="301"/>
  <c r="W216" i="298"/>
  <c r="R218" i="298"/>
  <c r="S217" i="298"/>
  <c r="Q219" i="298"/>
  <c r="V217" i="298"/>
  <c r="U218" i="298"/>
  <c r="O200" i="277"/>
  <c r="W204" i="301"/>
  <c r="W205" i="301" s="1"/>
  <c r="O220" i="292"/>
  <c r="V219" i="292"/>
  <c r="P217" i="292"/>
  <c r="N198" i="280"/>
  <c r="H197" i="280"/>
  <c r="E197" i="280" s="1"/>
  <c r="N201" i="277"/>
  <c r="T160" i="262"/>
  <c r="G198" i="277"/>
  <c r="Q209" i="289"/>
  <c r="U209" i="289" s="1"/>
  <c r="P126" i="274"/>
  <c r="J125" i="274"/>
  <c r="G125" i="274" s="1"/>
  <c r="O198" i="280"/>
  <c r="I197" i="280"/>
  <c r="F197" i="280" s="1"/>
  <c r="T159" i="259"/>
  <c r="O160" i="262"/>
  <c r="I159" i="262"/>
  <c r="F159" i="262" s="1"/>
  <c r="N198" i="298"/>
  <c r="H197" i="298"/>
  <c r="E197" i="298" s="1"/>
  <c r="P198" i="286"/>
  <c r="J197" i="286"/>
  <c r="G197" i="286" s="1"/>
  <c r="R204" i="301"/>
  <c r="P160" i="259"/>
  <c r="J159" i="259"/>
  <c r="G159" i="259" s="1"/>
  <c r="P198" i="301"/>
  <c r="J197" i="301"/>
  <c r="G197" i="301" s="1"/>
  <c r="O126" i="274"/>
  <c r="I125" i="274"/>
  <c r="F125" i="274" s="1"/>
  <c r="K127" i="268"/>
  <c r="H126" i="268"/>
  <c r="E126" i="268" s="1"/>
  <c r="O198" i="286"/>
  <c r="I197" i="286"/>
  <c r="F197" i="286" s="1"/>
  <c r="H198" i="301"/>
  <c r="E198" i="301" s="1"/>
  <c r="K199" i="301"/>
  <c r="L200" i="301"/>
  <c r="M200" i="301"/>
  <c r="O198" i="301"/>
  <c r="I197" i="301"/>
  <c r="F197" i="301" s="1"/>
  <c r="D199" i="301"/>
  <c r="T198" i="301"/>
  <c r="C199" i="301"/>
  <c r="M202" i="298"/>
  <c r="L200" i="298"/>
  <c r="P198" i="298"/>
  <c r="J197" i="298"/>
  <c r="G197" i="298" s="1"/>
  <c r="O198" i="298"/>
  <c r="I197" i="298"/>
  <c r="F197" i="298" s="1"/>
  <c r="K201" i="298"/>
  <c r="C199" i="298"/>
  <c r="T198" i="298"/>
  <c r="D202" i="298"/>
  <c r="M199" i="292"/>
  <c r="J198" i="292"/>
  <c r="G198" i="292" s="1"/>
  <c r="K199" i="292"/>
  <c r="H198" i="292"/>
  <c r="E198" i="292" s="1"/>
  <c r="T199" i="292"/>
  <c r="D200" i="292"/>
  <c r="C200" i="292"/>
  <c r="L199" i="292"/>
  <c r="I198" i="292"/>
  <c r="F198" i="292" s="1"/>
  <c r="M199" i="289"/>
  <c r="J198" i="289"/>
  <c r="G198" i="289" s="1"/>
  <c r="C199" i="289"/>
  <c r="T199" i="289" s="1"/>
  <c r="L199" i="289"/>
  <c r="I198" i="289"/>
  <c r="F198" i="289" s="1"/>
  <c r="T198" i="289"/>
  <c r="D200" i="289"/>
  <c r="K199" i="289"/>
  <c r="H198" i="289"/>
  <c r="E198" i="289" s="1"/>
  <c r="N198" i="286"/>
  <c r="H197" i="286"/>
  <c r="E197" i="286" s="1"/>
  <c r="L200" i="286"/>
  <c r="M200" i="286"/>
  <c r="D199" i="286"/>
  <c r="T198" i="286"/>
  <c r="C199" i="286"/>
  <c r="K200" i="286"/>
  <c r="O198" i="283"/>
  <c r="I197" i="283"/>
  <c r="F197" i="283" s="1"/>
  <c r="D201" i="283"/>
  <c r="K199" i="283"/>
  <c r="H198" i="283"/>
  <c r="E198" i="283" s="1"/>
  <c r="M200" i="283"/>
  <c r="P198" i="283"/>
  <c r="J197" i="283"/>
  <c r="G197" i="283" s="1"/>
  <c r="L202" i="283"/>
  <c r="C199" i="283"/>
  <c r="T198" i="283"/>
  <c r="T199" i="280"/>
  <c r="D200" i="280"/>
  <c r="K200" i="280"/>
  <c r="P198" i="280"/>
  <c r="J197" i="280"/>
  <c r="G197" i="280" s="1"/>
  <c r="M200" i="280"/>
  <c r="L200" i="280"/>
  <c r="C201" i="280"/>
  <c r="K200" i="277"/>
  <c r="H199" i="277"/>
  <c r="D200" i="277"/>
  <c r="C199" i="277"/>
  <c r="G199" i="277" s="1"/>
  <c r="F198" i="277"/>
  <c r="E198" i="277"/>
  <c r="J200" i="277"/>
  <c r="M201" i="277"/>
  <c r="I199" i="277"/>
  <c r="L200" i="277"/>
  <c r="M129" i="274"/>
  <c r="D127" i="274"/>
  <c r="T126" i="274"/>
  <c r="L134" i="274"/>
  <c r="K128" i="274"/>
  <c r="C127" i="274"/>
  <c r="N126" i="274"/>
  <c r="H125" i="274"/>
  <c r="E125" i="274" s="1"/>
  <c r="T198" i="271"/>
  <c r="D199" i="271"/>
  <c r="C202" i="271"/>
  <c r="L202" i="271"/>
  <c r="K202" i="271"/>
  <c r="O198" i="271"/>
  <c r="I197" i="271"/>
  <c r="F197" i="271" s="1"/>
  <c r="M199" i="271"/>
  <c r="J198" i="271"/>
  <c r="G198" i="271" s="1"/>
  <c r="N198" i="271"/>
  <c r="H197" i="271"/>
  <c r="E197" i="271" s="1"/>
  <c r="M130" i="268"/>
  <c r="C127" i="268"/>
  <c r="T126" i="268"/>
  <c r="O126" i="268"/>
  <c r="I125" i="268"/>
  <c r="F125" i="268" s="1"/>
  <c r="P126" i="268"/>
  <c r="J125" i="268"/>
  <c r="G125" i="268" s="1"/>
  <c r="D130" i="268"/>
  <c r="L129" i="268"/>
  <c r="J197" i="265"/>
  <c r="G197" i="265" s="1"/>
  <c r="H197" i="265"/>
  <c r="E197" i="265" s="1"/>
  <c r="M202" i="265"/>
  <c r="D202" i="265"/>
  <c r="T201" i="265"/>
  <c r="K200" i="265"/>
  <c r="L200" i="265"/>
  <c r="C202" i="265"/>
  <c r="I197" i="265"/>
  <c r="F197" i="265" s="1"/>
  <c r="M163" i="262"/>
  <c r="K163" i="262"/>
  <c r="N160" i="262"/>
  <c r="H159" i="262"/>
  <c r="E159" i="262" s="1"/>
  <c r="L164" i="262"/>
  <c r="C161" i="262"/>
  <c r="D162" i="262"/>
  <c r="P161" i="262"/>
  <c r="J160" i="262"/>
  <c r="G160" i="262" s="1"/>
  <c r="N160" i="259"/>
  <c r="H159" i="259"/>
  <c r="E159" i="259" s="1"/>
  <c r="D162" i="259"/>
  <c r="I160" i="259"/>
  <c r="F160" i="259" s="1"/>
  <c r="N138" i="268" l="1"/>
  <c r="V198" i="268"/>
  <c r="W183" i="262"/>
  <c r="U167" i="259"/>
  <c r="O171" i="259"/>
  <c r="S211" i="319"/>
  <c r="W211" i="319" s="1"/>
  <c r="N201" i="310"/>
  <c r="H200" i="310"/>
  <c r="E200" i="310" s="1"/>
  <c r="P202" i="310"/>
  <c r="S203" i="310"/>
  <c r="W203" i="310" s="1"/>
  <c r="U202" i="310"/>
  <c r="R203" i="310"/>
  <c r="V203" i="310" s="1"/>
  <c r="U214" i="307"/>
  <c r="W215" i="307"/>
  <c r="N202" i="283"/>
  <c r="N203" i="283" s="1"/>
  <c r="W206" i="280"/>
  <c r="B201" i="268"/>
  <c r="O287" i="265"/>
  <c r="O288" i="265" s="1"/>
  <c r="V395" i="262"/>
  <c r="W172" i="259"/>
  <c r="V172" i="259"/>
  <c r="L202" i="313"/>
  <c r="I201" i="313"/>
  <c r="F201" i="313" s="1"/>
  <c r="D212" i="316"/>
  <c r="T201" i="310"/>
  <c r="N201" i="304"/>
  <c r="H200" i="304"/>
  <c r="E200" i="304" s="1"/>
  <c r="D209" i="310"/>
  <c r="P201" i="304"/>
  <c r="J200" i="304"/>
  <c r="G200" i="304" s="1"/>
  <c r="L208" i="307"/>
  <c r="K203" i="310"/>
  <c r="P201" i="319"/>
  <c r="J200" i="319"/>
  <c r="G200" i="319" s="1"/>
  <c r="K202" i="313"/>
  <c r="H201" i="313"/>
  <c r="E201" i="313" s="1"/>
  <c r="O201" i="304"/>
  <c r="I200" i="304"/>
  <c r="F200" i="304" s="1"/>
  <c r="K209" i="307"/>
  <c r="O201" i="319"/>
  <c r="I200" i="319"/>
  <c r="F200" i="319" s="1"/>
  <c r="M203" i="307"/>
  <c r="J202" i="307"/>
  <c r="G202" i="307" s="1"/>
  <c r="Q228" i="304"/>
  <c r="O203" i="316"/>
  <c r="I202" i="316"/>
  <c r="F202" i="316" s="1"/>
  <c r="N203" i="307"/>
  <c r="H202" i="307"/>
  <c r="E202" i="307" s="1"/>
  <c r="T202" i="316"/>
  <c r="O202" i="310"/>
  <c r="I201" i="310"/>
  <c r="F201" i="310" s="1"/>
  <c r="D208" i="304"/>
  <c r="T207" i="304"/>
  <c r="M202" i="316"/>
  <c r="J200" i="316"/>
  <c r="G200" i="316" s="1"/>
  <c r="L209" i="319"/>
  <c r="O203" i="307"/>
  <c r="I202" i="307"/>
  <c r="F202" i="307" s="1"/>
  <c r="D206" i="307"/>
  <c r="T205" i="307"/>
  <c r="M206" i="304"/>
  <c r="J201" i="310"/>
  <c r="G201" i="310" s="1"/>
  <c r="M202" i="310"/>
  <c r="D206" i="319"/>
  <c r="T205" i="319"/>
  <c r="C208" i="316"/>
  <c r="L208" i="316"/>
  <c r="L207" i="304"/>
  <c r="M202" i="313"/>
  <c r="J201" i="313"/>
  <c r="G201" i="313" s="1"/>
  <c r="K206" i="304"/>
  <c r="N219" i="313"/>
  <c r="N220" i="313" s="1"/>
  <c r="M229" i="319"/>
  <c r="N203" i="316"/>
  <c r="H202" i="316"/>
  <c r="E202" i="316" s="1"/>
  <c r="L211" i="310"/>
  <c r="K207" i="316"/>
  <c r="D207" i="313"/>
  <c r="T206" i="313"/>
  <c r="H200" i="319"/>
  <c r="E200" i="319" s="1"/>
  <c r="K201" i="319"/>
  <c r="P211" i="271"/>
  <c r="W206" i="301"/>
  <c r="W217" i="298"/>
  <c r="V218" i="298"/>
  <c r="O201" i="277"/>
  <c r="Q207" i="301"/>
  <c r="U206" i="301"/>
  <c r="U207" i="301" s="1"/>
  <c r="S207" i="301"/>
  <c r="V204" i="301"/>
  <c r="R205" i="301"/>
  <c r="N206" i="301"/>
  <c r="U219" i="298"/>
  <c r="Q220" i="298"/>
  <c r="S218" i="298"/>
  <c r="R219" i="298"/>
  <c r="P217" i="277"/>
  <c r="V220" i="292"/>
  <c r="O221" i="292"/>
  <c r="P218" i="292"/>
  <c r="N199" i="280"/>
  <c r="H198" i="280"/>
  <c r="E198" i="280" s="1"/>
  <c r="N199" i="298"/>
  <c r="H198" i="298"/>
  <c r="E198" i="298" s="1"/>
  <c r="O199" i="280"/>
  <c r="I198" i="280"/>
  <c r="F198" i="280" s="1"/>
  <c r="P199" i="301"/>
  <c r="J198" i="301"/>
  <c r="G198" i="301" s="1"/>
  <c r="P199" i="286"/>
  <c r="J198" i="286"/>
  <c r="G198" i="286" s="1"/>
  <c r="O161" i="262"/>
  <c r="I160" i="262"/>
  <c r="F160" i="262" s="1"/>
  <c r="Q210" i="289"/>
  <c r="U210" i="289" s="1"/>
  <c r="N202" i="277"/>
  <c r="N209" i="289"/>
  <c r="P161" i="259"/>
  <c r="J160" i="259"/>
  <c r="G160" i="259" s="1"/>
  <c r="T160" i="259"/>
  <c r="P127" i="274"/>
  <c r="J126" i="274"/>
  <c r="G126" i="274" s="1"/>
  <c r="O199" i="286"/>
  <c r="I198" i="286"/>
  <c r="F198" i="286" s="1"/>
  <c r="H127" i="268"/>
  <c r="E127" i="268" s="1"/>
  <c r="K128" i="268"/>
  <c r="O127" i="274"/>
  <c r="I126" i="274"/>
  <c r="F126" i="274" s="1"/>
  <c r="D200" i="301"/>
  <c r="T199" i="301"/>
  <c r="O199" i="301"/>
  <c r="I198" i="301"/>
  <c r="F198" i="301" s="1"/>
  <c r="C200" i="301"/>
  <c r="M201" i="301"/>
  <c r="L201" i="301"/>
  <c r="K200" i="301"/>
  <c r="H199" i="301"/>
  <c r="E199" i="301" s="1"/>
  <c r="C200" i="298"/>
  <c r="T199" i="298"/>
  <c r="K202" i="298"/>
  <c r="O199" i="298"/>
  <c r="I198" i="298"/>
  <c r="F198" i="298" s="1"/>
  <c r="D203" i="298"/>
  <c r="P199" i="298"/>
  <c r="J198" i="298"/>
  <c r="G198" i="298" s="1"/>
  <c r="L201" i="298"/>
  <c r="M203" i="298"/>
  <c r="I199" i="292"/>
  <c r="F199" i="292" s="1"/>
  <c r="L200" i="292"/>
  <c r="T200" i="292"/>
  <c r="D201" i="292"/>
  <c r="C201" i="292"/>
  <c r="H199" i="292"/>
  <c r="E199" i="292" s="1"/>
  <c r="K200" i="292"/>
  <c r="J199" i="292"/>
  <c r="G199" i="292" s="1"/>
  <c r="M200" i="292"/>
  <c r="D201" i="289"/>
  <c r="H199" i="289"/>
  <c r="E199" i="289" s="1"/>
  <c r="K200" i="289"/>
  <c r="I199" i="289"/>
  <c r="F199" i="289" s="1"/>
  <c r="L200" i="289"/>
  <c r="C200" i="289"/>
  <c r="J199" i="289"/>
  <c r="G199" i="289" s="1"/>
  <c r="M200" i="289"/>
  <c r="C200" i="286"/>
  <c r="T199" i="286"/>
  <c r="D200" i="286"/>
  <c r="M201" i="286"/>
  <c r="L201" i="286"/>
  <c r="K201" i="286"/>
  <c r="N199" i="286"/>
  <c r="H198" i="286"/>
  <c r="E198" i="286" s="1"/>
  <c r="L203" i="283"/>
  <c r="P199" i="283"/>
  <c r="J198" i="283"/>
  <c r="G198" i="283" s="1"/>
  <c r="M201" i="283"/>
  <c r="H199" i="283"/>
  <c r="E199" i="283" s="1"/>
  <c r="K200" i="283"/>
  <c r="D202" i="283"/>
  <c r="C200" i="283"/>
  <c r="T199" i="283"/>
  <c r="O199" i="283"/>
  <c r="I198" i="283"/>
  <c r="F198" i="283" s="1"/>
  <c r="L201" i="280"/>
  <c r="M201" i="280"/>
  <c r="P199" i="280"/>
  <c r="J198" i="280"/>
  <c r="G198" i="280" s="1"/>
  <c r="K201" i="280"/>
  <c r="C202" i="280"/>
  <c r="D201" i="280"/>
  <c r="T200" i="280"/>
  <c r="T199" i="277"/>
  <c r="I200" i="277"/>
  <c r="L201" i="277"/>
  <c r="E199" i="277"/>
  <c r="F199" i="277"/>
  <c r="C200" i="277"/>
  <c r="G200" i="277" s="1"/>
  <c r="D201" i="277"/>
  <c r="M202" i="277"/>
  <c r="J201" i="277"/>
  <c r="H200" i="277"/>
  <c r="K201" i="277"/>
  <c r="K129" i="274"/>
  <c r="C128" i="274"/>
  <c r="L135" i="274"/>
  <c r="D128" i="274"/>
  <c r="T127" i="274"/>
  <c r="M130" i="274"/>
  <c r="N127" i="274"/>
  <c r="H126" i="274"/>
  <c r="E126" i="274" s="1"/>
  <c r="K203" i="271"/>
  <c r="C203" i="271"/>
  <c r="N199" i="271"/>
  <c r="H198" i="271"/>
  <c r="E198" i="271" s="1"/>
  <c r="L203" i="271"/>
  <c r="J199" i="271"/>
  <c r="G199" i="271" s="1"/>
  <c r="M200" i="271"/>
  <c r="D200" i="271"/>
  <c r="T199" i="271"/>
  <c r="O199" i="271"/>
  <c r="I198" i="271"/>
  <c r="F198" i="271" s="1"/>
  <c r="D131" i="268"/>
  <c r="O127" i="268"/>
  <c r="I126" i="268"/>
  <c r="F126" i="268" s="1"/>
  <c r="C128" i="268"/>
  <c r="T127" i="268"/>
  <c r="L130" i="268"/>
  <c r="P127" i="268"/>
  <c r="J126" i="268"/>
  <c r="G126" i="268" s="1"/>
  <c r="M131" i="268"/>
  <c r="L201" i="265"/>
  <c r="T202" i="265"/>
  <c r="D203" i="265"/>
  <c r="I198" i="265"/>
  <c r="F198" i="265" s="1"/>
  <c r="M203" i="265"/>
  <c r="K201" i="265"/>
  <c r="C203" i="265"/>
  <c r="H198" i="265"/>
  <c r="E198" i="265" s="1"/>
  <c r="J198" i="265"/>
  <c r="G198" i="265" s="1"/>
  <c r="C162" i="262"/>
  <c r="D163" i="262"/>
  <c r="L165" i="262"/>
  <c r="N161" i="262"/>
  <c r="H160" i="262"/>
  <c r="E160" i="262" s="1"/>
  <c r="K164" i="262"/>
  <c r="P162" i="262"/>
  <c r="J161" i="262"/>
  <c r="G161" i="262" s="1"/>
  <c r="T161" i="262"/>
  <c r="M164" i="262"/>
  <c r="D163" i="259"/>
  <c r="I161" i="259"/>
  <c r="F161" i="259" s="1"/>
  <c r="N161" i="259"/>
  <c r="H160" i="259"/>
  <c r="E160" i="259" s="1"/>
  <c r="V199" i="268" l="1"/>
  <c r="N139" i="268"/>
  <c r="W184" i="262"/>
  <c r="S212" i="319"/>
  <c r="W212" i="319" s="1"/>
  <c r="N202" i="310"/>
  <c r="H201" i="310"/>
  <c r="E201" i="310" s="1"/>
  <c r="U203" i="310"/>
  <c r="S204" i="310"/>
  <c r="W204" i="310" s="1"/>
  <c r="P203" i="310"/>
  <c r="R204" i="310"/>
  <c r="V204" i="310" s="1"/>
  <c r="W216" i="307"/>
  <c r="U215" i="307"/>
  <c r="P215" i="307"/>
  <c r="P216" i="307" s="1"/>
  <c r="N204" i="283"/>
  <c r="W207" i="280"/>
  <c r="B202" i="268"/>
  <c r="N223" i="265"/>
  <c r="N224" i="265" s="1"/>
  <c r="V396" i="262"/>
  <c r="V173" i="259"/>
  <c r="O172" i="259"/>
  <c r="O173" i="259" s="1"/>
  <c r="U168" i="259"/>
  <c r="W173" i="259"/>
  <c r="K208" i="316"/>
  <c r="N204" i="316"/>
  <c r="H203" i="316"/>
  <c r="E203" i="316" s="1"/>
  <c r="M203" i="313"/>
  <c r="J202" i="313"/>
  <c r="G202" i="313" s="1"/>
  <c r="L209" i="316"/>
  <c r="L209" i="307"/>
  <c r="O202" i="277"/>
  <c r="H201" i="319"/>
  <c r="E201" i="319" s="1"/>
  <c r="K202" i="319"/>
  <c r="C209" i="316"/>
  <c r="D207" i="307"/>
  <c r="T206" i="307"/>
  <c r="M203" i="316"/>
  <c r="J202" i="316"/>
  <c r="G202" i="316" s="1"/>
  <c r="O203" i="310"/>
  <c r="I202" i="310"/>
  <c r="F202" i="310" s="1"/>
  <c r="Q229" i="304"/>
  <c r="O202" i="319"/>
  <c r="I201" i="319"/>
  <c r="F201" i="319" s="1"/>
  <c r="T202" i="310"/>
  <c r="I202" i="313"/>
  <c r="F202" i="313" s="1"/>
  <c r="L203" i="313"/>
  <c r="M230" i="319"/>
  <c r="M207" i="304"/>
  <c r="L212" i="310"/>
  <c r="L208" i="304"/>
  <c r="M203" i="310"/>
  <c r="J202" i="310"/>
  <c r="G202" i="310" s="1"/>
  <c r="T208" i="304"/>
  <c r="D209" i="304"/>
  <c r="K210" i="307"/>
  <c r="O202" i="304"/>
  <c r="I201" i="304"/>
  <c r="F201" i="304" s="1"/>
  <c r="D210" i="310"/>
  <c r="N221" i="313"/>
  <c r="O204" i="307"/>
  <c r="I203" i="307"/>
  <c r="F203" i="307" s="1"/>
  <c r="T203" i="316"/>
  <c r="N204" i="307"/>
  <c r="H203" i="307"/>
  <c r="E203" i="307" s="1"/>
  <c r="K203" i="313"/>
  <c r="H202" i="313"/>
  <c r="E202" i="313" s="1"/>
  <c r="P202" i="319"/>
  <c r="J201" i="319"/>
  <c r="G201" i="319" s="1"/>
  <c r="U228" i="304"/>
  <c r="U229" i="304" s="1"/>
  <c r="K207" i="304"/>
  <c r="T206" i="319"/>
  <c r="D207" i="319"/>
  <c r="L210" i="319"/>
  <c r="D213" i="316"/>
  <c r="T207" i="313"/>
  <c r="D208" i="313"/>
  <c r="P224" i="313"/>
  <c r="P225" i="313" s="1"/>
  <c r="M204" i="307"/>
  <c r="J203" i="307"/>
  <c r="G203" i="307" s="1"/>
  <c r="K204" i="310"/>
  <c r="P202" i="304"/>
  <c r="J201" i="304"/>
  <c r="G201" i="304" s="1"/>
  <c r="N202" i="304"/>
  <c r="H201" i="304"/>
  <c r="E201" i="304" s="1"/>
  <c r="O204" i="316"/>
  <c r="I203" i="316"/>
  <c r="F203" i="316" s="1"/>
  <c r="W218" i="298"/>
  <c r="N207" i="301"/>
  <c r="V205" i="301"/>
  <c r="R206" i="301"/>
  <c r="S208" i="301"/>
  <c r="Q208" i="301"/>
  <c r="W207" i="301"/>
  <c r="R220" i="298"/>
  <c r="S219" i="298"/>
  <c r="Q221" i="298"/>
  <c r="V219" i="298"/>
  <c r="U220" i="298"/>
  <c r="P218" i="277"/>
  <c r="O222" i="292"/>
  <c r="V221" i="292"/>
  <c r="P219" i="292"/>
  <c r="N210" i="289"/>
  <c r="N200" i="280"/>
  <c r="H199" i="280"/>
  <c r="E199" i="280" s="1"/>
  <c r="N203" i="277"/>
  <c r="T162" i="262"/>
  <c r="T161" i="259"/>
  <c r="P200" i="301"/>
  <c r="J199" i="301"/>
  <c r="G199" i="301" s="1"/>
  <c r="P200" i="286"/>
  <c r="J199" i="286"/>
  <c r="G199" i="286" s="1"/>
  <c r="P212" i="271"/>
  <c r="P162" i="259"/>
  <c r="J161" i="259"/>
  <c r="G161" i="259" s="1"/>
  <c r="O200" i="280"/>
  <c r="I199" i="280"/>
  <c r="F199" i="280" s="1"/>
  <c r="P128" i="274"/>
  <c r="J127" i="274"/>
  <c r="G127" i="274" s="1"/>
  <c r="Q211" i="289"/>
  <c r="N200" i="298"/>
  <c r="H199" i="298"/>
  <c r="E199" i="298" s="1"/>
  <c r="O162" i="262"/>
  <c r="I161" i="262"/>
  <c r="F161" i="262" s="1"/>
  <c r="O128" i="274"/>
  <c r="I127" i="274"/>
  <c r="F127" i="274" s="1"/>
  <c r="T200" i="277"/>
  <c r="K129" i="268"/>
  <c r="H128" i="268"/>
  <c r="E128" i="268" s="1"/>
  <c r="O200" i="286"/>
  <c r="I199" i="286"/>
  <c r="F199" i="286" s="1"/>
  <c r="M202" i="301"/>
  <c r="L202" i="301"/>
  <c r="C201" i="301"/>
  <c r="O200" i="301"/>
  <c r="I199" i="301"/>
  <c r="F199" i="301" s="1"/>
  <c r="D201" i="301"/>
  <c r="T200" i="301"/>
  <c r="K201" i="301"/>
  <c r="H200" i="301"/>
  <c r="E200" i="301" s="1"/>
  <c r="D204" i="298"/>
  <c r="D205" i="298" s="1"/>
  <c r="O200" i="298"/>
  <c r="I199" i="298"/>
  <c r="F199" i="298" s="1"/>
  <c r="K203" i="298"/>
  <c r="M204" i="298"/>
  <c r="M205" i="298" s="1"/>
  <c r="L202" i="298"/>
  <c r="P200" i="298"/>
  <c r="J199" i="298"/>
  <c r="G199" i="298" s="1"/>
  <c r="C201" i="298"/>
  <c r="T200" i="298"/>
  <c r="J200" i="292"/>
  <c r="G200" i="292" s="1"/>
  <c r="M201" i="292"/>
  <c r="C202" i="292"/>
  <c r="K201" i="292"/>
  <c r="H200" i="292"/>
  <c r="E200" i="292" s="1"/>
  <c r="T201" i="292"/>
  <c r="D202" i="292"/>
  <c r="L201" i="292"/>
  <c r="I200" i="292"/>
  <c r="F200" i="292" s="1"/>
  <c r="J200" i="289"/>
  <c r="G200" i="289" s="1"/>
  <c r="M201" i="289"/>
  <c r="C201" i="289"/>
  <c r="T201" i="289" s="1"/>
  <c r="L201" i="289"/>
  <c r="I200" i="289"/>
  <c r="F200" i="289" s="1"/>
  <c r="K201" i="289"/>
  <c r="H200" i="289"/>
  <c r="E200" i="289" s="1"/>
  <c r="D202" i="289"/>
  <c r="T200" i="289"/>
  <c r="K202" i="286"/>
  <c r="L202" i="286"/>
  <c r="M202" i="286"/>
  <c r="D201" i="286"/>
  <c r="T200" i="286"/>
  <c r="N200" i="286"/>
  <c r="H199" i="286"/>
  <c r="E199" i="286" s="1"/>
  <c r="C201" i="286"/>
  <c r="D203" i="283"/>
  <c r="K201" i="283"/>
  <c r="H200" i="283"/>
  <c r="E200" i="283" s="1"/>
  <c r="M202" i="283"/>
  <c r="O200" i="283"/>
  <c r="I199" i="283"/>
  <c r="F199" i="283" s="1"/>
  <c r="P200" i="283"/>
  <c r="J199" i="283"/>
  <c r="G199" i="283" s="1"/>
  <c r="C201" i="283"/>
  <c r="T200" i="283"/>
  <c r="L204" i="283"/>
  <c r="T201" i="280"/>
  <c r="D202" i="280"/>
  <c r="C203" i="280"/>
  <c r="K202" i="280"/>
  <c r="P200" i="280"/>
  <c r="J199" i="280"/>
  <c r="G199" i="280" s="1"/>
  <c r="M202" i="280"/>
  <c r="L202" i="280"/>
  <c r="K202" i="277"/>
  <c r="H201" i="277"/>
  <c r="J202" i="277"/>
  <c r="M203" i="277"/>
  <c r="D202" i="277"/>
  <c r="E200" i="277"/>
  <c r="C201" i="277"/>
  <c r="G201" i="277" s="1"/>
  <c r="F200" i="277"/>
  <c r="L202" i="277"/>
  <c r="I201" i="277"/>
  <c r="T128" i="274"/>
  <c r="D129" i="274"/>
  <c r="L136" i="274"/>
  <c r="M131" i="274"/>
  <c r="C129" i="274"/>
  <c r="N128" i="274"/>
  <c r="H127" i="274"/>
  <c r="E127" i="274" s="1"/>
  <c r="K130" i="274"/>
  <c r="T200" i="271"/>
  <c r="D201" i="271"/>
  <c r="M201" i="271"/>
  <c r="J200" i="271"/>
  <c r="G200" i="271" s="1"/>
  <c r="L204" i="271"/>
  <c r="N200" i="271"/>
  <c r="H199" i="271"/>
  <c r="E199" i="271" s="1"/>
  <c r="O200" i="271"/>
  <c r="I199" i="271"/>
  <c r="F199" i="271" s="1"/>
  <c r="C204" i="271"/>
  <c r="K204" i="271"/>
  <c r="C129" i="268"/>
  <c r="T128" i="268"/>
  <c r="M132" i="268"/>
  <c r="O128" i="268"/>
  <c r="I127" i="268"/>
  <c r="F127" i="268" s="1"/>
  <c r="P128" i="268"/>
  <c r="J127" i="268"/>
  <c r="G127" i="268" s="1"/>
  <c r="L131" i="268"/>
  <c r="D132" i="268"/>
  <c r="M204" i="265"/>
  <c r="I199" i="265"/>
  <c r="F199" i="265" s="1"/>
  <c r="J199" i="265"/>
  <c r="G199" i="265" s="1"/>
  <c r="D204" i="265"/>
  <c r="T203" i="265"/>
  <c r="H199" i="265"/>
  <c r="E199" i="265" s="1"/>
  <c r="K202" i="265"/>
  <c r="C204" i="265"/>
  <c r="L202" i="265"/>
  <c r="K165" i="262"/>
  <c r="L166" i="262"/>
  <c r="M165" i="262"/>
  <c r="N162" i="262"/>
  <c r="H161" i="262"/>
  <c r="E161" i="262" s="1"/>
  <c r="D164" i="262"/>
  <c r="P163" i="262"/>
  <c r="J162" i="262"/>
  <c r="G162" i="262" s="1"/>
  <c r="C163" i="262"/>
  <c r="T163" i="262" s="1"/>
  <c r="D164" i="259"/>
  <c r="I162" i="259"/>
  <c r="F162" i="259" s="1"/>
  <c r="N162" i="259"/>
  <c r="H161" i="259"/>
  <c r="E161" i="259" s="1"/>
  <c r="N140" i="268" l="1"/>
  <c r="V200" i="268"/>
  <c r="W185" i="262"/>
  <c r="S213" i="319"/>
  <c r="W213" i="319" s="1"/>
  <c r="U204" i="310"/>
  <c r="P204" i="310"/>
  <c r="N203" i="310"/>
  <c r="H202" i="310"/>
  <c r="E202" i="310" s="1"/>
  <c r="R205" i="310"/>
  <c r="V205" i="310" s="1"/>
  <c r="S205" i="310"/>
  <c r="W205" i="310" s="1"/>
  <c r="U216" i="307"/>
  <c r="W217" i="307"/>
  <c r="N205" i="283"/>
  <c r="W208" i="280"/>
  <c r="B203" i="268"/>
  <c r="O289" i="265"/>
  <c r="O290" i="265" s="1"/>
  <c r="W174" i="259"/>
  <c r="U169" i="259"/>
  <c r="V174" i="259"/>
  <c r="W219" i="298"/>
  <c r="H203" i="313"/>
  <c r="E203" i="313" s="1"/>
  <c r="K204" i="313"/>
  <c r="K211" i="307"/>
  <c r="L213" i="310"/>
  <c r="P203" i="304"/>
  <c r="J202" i="304"/>
  <c r="G202" i="304" s="1"/>
  <c r="T207" i="319"/>
  <c r="D208" i="319"/>
  <c r="O205" i="307"/>
  <c r="I204" i="307"/>
  <c r="F204" i="307" s="1"/>
  <c r="J203" i="310"/>
  <c r="G203" i="310" s="1"/>
  <c r="M204" i="310"/>
  <c r="M208" i="304"/>
  <c r="M231" i="319"/>
  <c r="O204" i="310"/>
  <c r="I203" i="310"/>
  <c r="F203" i="310" s="1"/>
  <c r="N222" i="313"/>
  <c r="K209" i="316"/>
  <c r="D211" i="310"/>
  <c r="L204" i="313"/>
  <c r="I203" i="313"/>
  <c r="F203" i="313" s="1"/>
  <c r="L210" i="316"/>
  <c r="O205" i="316"/>
  <c r="I204" i="316"/>
  <c r="F204" i="316" s="1"/>
  <c r="K205" i="310"/>
  <c r="T208" i="313"/>
  <c r="D209" i="313"/>
  <c r="K208" i="304"/>
  <c r="N205" i="307"/>
  <c r="H204" i="307"/>
  <c r="E204" i="307" s="1"/>
  <c r="T203" i="310"/>
  <c r="O203" i="319"/>
  <c r="I202" i="319"/>
  <c r="F202" i="319" s="1"/>
  <c r="M204" i="316"/>
  <c r="J203" i="316"/>
  <c r="G203" i="316" s="1"/>
  <c r="C210" i="316"/>
  <c r="L210" i="307"/>
  <c r="L211" i="319"/>
  <c r="L209" i="304"/>
  <c r="M204" i="313"/>
  <c r="J203" i="313"/>
  <c r="G203" i="313" s="1"/>
  <c r="P226" i="313"/>
  <c r="D214" i="316"/>
  <c r="Q230" i="304"/>
  <c r="U230" i="304" s="1"/>
  <c r="H202" i="319"/>
  <c r="E202" i="319" s="1"/>
  <c r="K203" i="319"/>
  <c r="N203" i="304"/>
  <c r="H202" i="304"/>
  <c r="E202" i="304" s="1"/>
  <c r="M205" i="307"/>
  <c r="J204" i="307"/>
  <c r="G204" i="307" s="1"/>
  <c r="P203" i="319"/>
  <c r="J202" i="319"/>
  <c r="G202" i="319" s="1"/>
  <c r="T204" i="316"/>
  <c r="T209" i="304"/>
  <c r="D210" i="304"/>
  <c r="O203" i="304"/>
  <c r="I202" i="304"/>
  <c r="F202" i="304" s="1"/>
  <c r="T207" i="307"/>
  <c r="D208" i="307"/>
  <c r="N205" i="316"/>
  <c r="H204" i="316"/>
  <c r="E204" i="316" s="1"/>
  <c r="V220" i="298"/>
  <c r="W208" i="301"/>
  <c r="Q209" i="301"/>
  <c r="U208" i="301"/>
  <c r="S209" i="301"/>
  <c r="R207" i="301"/>
  <c r="V206" i="301"/>
  <c r="N208" i="301"/>
  <c r="U221" i="298"/>
  <c r="Q222" i="298"/>
  <c r="S220" i="298"/>
  <c r="R221" i="298"/>
  <c r="P219" i="277"/>
  <c r="O203" i="277"/>
  <c r="N204" i="277"/>
  <c r="D206" i="298"/>
  <c r="M206" i="298"/>
  <c r="V222" i="292"/>
  <c r="O223" i="292"/>
  <c r="P220" i="292"/>
  <c r="N201" i="280"/>
  <c r="H200" i="280"/>
  <c r="E200" i="280" s="1"/>
  <c r="O163" i="262"/>
  <c r="I162" i="262"/>
  <c r="F162" i="262" s="1"/>
  <c r="P129" i="274"/>
  <c r="J128" i="274"/>
  <c r="G128" i="274" s="1"/>
  <c r="P201" i="286"/>
  <c r="J200" i="286"/>
  <c r="G200" i="286" s="1"/>
  <c r="T162" i="259"/>
  <c r="O201" i="280"/>
  <c r="I200" i="280"/>
  <c r="F200" i="280" s="1"/>
  <c r="P213" i="271"/>
  <c r="Q212" i="289"/>
  <c r="P201" i="301"/>
  <c r="J200" i="301"/>
  <c r="G200" i="301" s="1"/>
  <c r="N201" i="298"/>
  <c r="H200" i="298"/>
  <c r="E200" i="298" s="1"/>
  <c r="N211" i="289"/>
  <c r="U211" i="289"/>
  <c r="P163" i="259"/>
  <c r="J162" i="259"/>
  <c r="G162" i="259" s="1"/>
  <c r="O201" i="286"/>
  <c r="I200" i="286"/>
  <c r="F200" i="286" s="1"/>
  <c r="K130" i="268"/>
  <c r="H129" i="268"/>
  <c r="E129" i="268" s="1"/>
  <c r="O129" i="274"/>
  <c r="I128" i="274"/>
  <c r="F128" i="274" s="1"/>
  <c r="O201" i="301"/>
  <c r="I200" i="301"/>
  <c r="F200" i="301" s="1"/>
  <c r="C202" i="301"/>
  <c r="T201" i="301"/>
  <c r="D202" i="301"/>
  <c r="L203" i="301"/>
  <c r="M203" i="301"/>
  <c r="H201" i="301"/>
  <c r="E201" i="301" s="1"/>
  <c r="K202" i="301"/>
  <c r="L203" i="298"/>
  <c r="P201" i="298"/>
  <c r="J200" i="298"/>
  <c r="G200" i="298" s="1"/>
  <c r="K204" i="298"/>
  <c r="K205" i="298" s="1"/>
  <c r="C202" i="298"/>
  <c r="T201" i="298"/>
  <c r="O201" i="298"/>
  <c r="I200" i="298"/>
  <c r="F200" i="298" s="1"/>
  <c r="L202" i="292"/>
  <c r="I201" i="292"/>
  <c r="F201" i="292" s="1"/>
  <c r="D203" i="292"/>
  <c r="T202" i="292"/>
  <c r="K202" i="292"/>
  <c r="H201" i="292"/>
  <c r="E201" i="292" s="1"/>
  <c r="C203" i="292"/>
  <c r="M202" i="292"/>
  <c r="J201" i="292"/>
  <c r="G201" i="292" s="1"/>
  <c r="D203" i="289"/>
  <c r="K202" i="289"/>
  <c r="H201" i="289"/>
  <c r="E201" i="289" s="1"/>
  <c r="L202" i="289"/>
  <c r="I201" i="289"/>
  <c r="F201" i="289" s="1"/>
  <c r="C202" i="289"/>
  <c r="M202" i="289"/>
  <c r="J201" i="289"/>
  <c r="G201" i="289" s="1"/>
  <c r="N201" i="286"/>
  <c r="H200" i="286"/>
  <c r="E200" i="286" s="1"/>
  <c r="T201" i="286"/>
  <c r="D202" i="286"/>
  <c r="M203" i="286"/>
  <c r="L203" i="286"/>
  <c r="C202" i="286"/>
  <c r="K203" i="286"/>
  <c r="P201" i="283"/>
  <c r="J200" i="283"/>
  <c r="G200" i="283" s="1"/>
  <c r="O201" i="283"/>
  <c r="I200" i="283"/>
  <c r="F200" i="283" s="1"/>
  <c r="C202" i="283"/>
  <c r="T201" i="283"/>
  <c r="M203" i="283"/>
  <c r="L205" i="283"/>
  <c r="K202" i="283"/>
  <c r="H201" i="283"/>
  <c r="E201" i="283" s="1"/>
  <c r="D204" i="283"/>
  <c r="P201" i="280"/>
  <c r="J200" i="280"/>
  <c r="G200" i="280" s="1"/>
  <c r="K203" i="280"/>
  <c r="L203" i="280"/>
  <c r="C204" i="280"/>
  <c r="D203" i="280"/>
  <c r="T202" i="280"/>
  <c r="M203" i="280"/>
  <c r="F201" i="277"/>
  <c r="E201" i="277"/>
  <c r="C202" i="277"/>
  <c r="T202" i="277" s="1"/>
  <c r="D203" i="277"/>
  <c r="T201" i="277"/>
  <c r="I202" i="277"/>
  <c r="L203" i="277"/>
  <c r="J203" i="277"/>
  <c r="M204" i="277"/>
  <c r="K203" i="277"/>
  <c r="H202" i="277"/>
  <c r="C130" i="274"/>
  <c r="N129" i="274"/>
  <c r="H128" i="274"/>
  <c r="E128" i="274" s="1"/>
  <c r="L137" i="274"/>
  <c r="K131" i="274"/>
  <c r="D130" i="274"/>
  <c r="T129" i="274"/>
  <c r="M132" i="274"/>
  <c r="O201" i="271"/>
  <c r="I200" i="271"/>
  <c r="F200" i="271" s="1"/>
  <c r="L205" i="271"/>
  <c r="J201" i="271"/>
  <c r="G201" i="271" s="1"/>
  <c r="M202" i="271"/>
  <c r="K205" i="271"/>
  <c r="N201" i="271"/>
  <c r="H200" i="271"/>
  <c r="E200" i="271" s="1"/>
  <c r="C205" i="271"/>
  <c r="D202" i="271"/>
  <c r="T201" i="271"/>
  <c r="P129" i="268"/>
  <c r="J128" i="268"/>
  <c r="G128" i="268" s="1"/>
  <c r="M133" i="268"/>
  <c r="O129" i="268"/>
  <c r="I128" i="268"/>
  <c r="F128" i="268" s="1"/>
  <c r="D133" i="268"/>
  <c r="L132" i="268"/>
  <c r="C130" i="268"/>
  <c r="T129" i="268"/>
  <c r="H200" i="265"/>
  <c r="E200" i="265" s="1"/>
  <c r="K203" i="265"/>
  <c r="T204" i="265"/>
  <c r="D205" i="265"/>
  <c r="L203" i="265"/>
  <c r="J200" i="265"/>
  <c r="G200" i="265" s="1"/>
  <c r="C205" i="265"/>
  <c r="I200" i="265"/>
  <c r="F200" i="265" s="1"/>
  <c r="M205" i="265"/>
  <c r="D165" i="262"/>
  <c r="N163" i="262"/>
  <c r="H162" i="262"/>
  <c r="E162" i="262" s="1"/>
  <c r="M166" i="262"/>
  <c r="L167" i="262"/>
  <c r="C164" i="262"/>
  <c r="T164" i="262" s="1"/>
  <c r="K166" i="262"/>
  <c r="P164" i="262"/>
  <c r="J163" i="262"/>
  <c r="G163" i="262" s="1"/>
  <c r="I163" i="259"/>
  <c r="F163" i="259" s="1"/>
  <c r="D165" i="259"/>
  <c r="N163" i="259"/>
  <c r="H162" i="259"/>
  <c r="E162" i="259" s="1"/>
  <c r="V201" i="268" l="1"/>
  <c r="N141" i="268"/>
  <c r="W186" i="262"/>
  <c r="S214" i="319"/>
  <c r="W214" i="319" s="1"/>
  <c r="R206" i="310"/>
  <c r="V206" i="310" s="1"/>
  <c r="P205" i="310"/>
  <c r="U205" i="310"/>
  <c r="S206" i="310"/>
  <c r="W206" i="310" s="1"/>
  <c r="N204" i="310"/>
  <c r="H203" i="310"/>
  <c r="E203" i="310" s="1"/>
  <c r="W218" i="307"/>
  <c r="U217" i="307"/>
  <c r="P217" i="307"/>
  <c r="P218" i="307" s="1"/>
  <c r="W209" i="280"/>
  <c r="B204" i="268"/>
  <c r="N225" i="265"/>
  <c r="N226" i="265" s="1"/>
  <c r="V175" i="259"/>
  <c r="O174" i="259"/>
  <c r="U170" i="259"/>
  <c r="W175" i="259"/>
  <c r="L210" i="304"/>
  <c r="O206" i="316"/>
  <c r="I205" i="316"/>
  <c r="F205" i="316" s="1"/>
  <c r="M205" i="310"/>
  <c r="J204" i="310"/>
  <c r="G204" i="310" s="1"/>
  <c r="D209" i="307"/>
  <c r="T208" i="307"/>
  <c r="T205" i="316"/>
  <c r="M206" i="307"/>
  <c r="J205" i="307"/>
  <c r="G205" i="307" s="1"/>
  <c r="M205" i="313"/>
  <c r="J204" i="313"/>
  <c r="G204" i="313" s="1"/>
  <c r="K209" i="304"/>
  <c r="O205" i="310"/>
  <c r="I204" i="310"/>
  <c r="F204" i="310" s="1"/>
  <c r="K212" i="307"/>
  <c r="O204" i="304"/>
  <c r="I203" i="304"/>
  <c r="F203" i="304" s="1"/>
  <c r="Q231" i="304"/>
  <c r="C211" i="316"/>
  <c r="T204" i="310"/>
  <c r="T209" i="313"/>
  <c r="D210" i="313"/>
  <c r="L211" i="316"/>
  <c r="K210" i="316"/>
  <c r="K205" i="313"/>
  <c r="H204" i="313"/>
  <c r="E204" i="313" s="1"/>
  <c r="P204" i="319"/>
  <c r="J203" i="319"/>
  <c r="G203" i="319" s="1"/>
  <c r="N204" i="304"/>
  <c r="H203" i="304"/>
  <c r="E203" i="304" s="1"/>
  <c r="U231" i="304"/>
  <c r="L212" i="319"/>
  <c r="M205" i="316"/>
  <c r="J204" i="316"/>
  <c r="G204" i="316" s="1"/>
  <c r="I204" i="313"/>
  <c r="F204" i="313" s="1"/>
  <c r="L205" i="313"/>
  <c r="N223" i="313"/>
  <c r="O206" i="307"/>
  <c r="I205" i="307"/>
  <c r="F205" i="307" s="1"/>
  <c r="D215" i="316"/>
  <c r="K206" i="310"/>
  <c r="M232" i="319"/>
  <c r="T208" i="319"/>
  <c r="D209" i="319"/>
  <c r="T210" i="304"/>
  <c r="D211" i="304"/>
  <c r="P204" i="304"/>
  <c r="J203" i="304"/>
  <c r="G203" i="304" s="1"/>
  <c r="N205" i="277"/>
  <c r="N206" i="316"/>
  <c r="H205" i="316"/>
  <c r="E205" i="316" s="1"/>
  <c r="H203" i="319"/>
  <c r="E203" i="319" s="1"/>
  <c r="K204" i="319"/>
  <c r="P227" i="313"/>
  <c r="L211" i="307"/>
  <c r="O204" i="319"/>
  <c r="I203" i="319"/>
  <c r="F203" i="319" s="1"/>
  <c r="N206" i="307"/>
  <c r="H205" i="307"/>
  <c r="E205" i="307" s="1"/>
  <c r="D212" i="310"/>
  <c r="M209" i="304"/>
  <c r="L214" i="310"/>
  <c r="P220" i="277"/>
  <c r="N209" i="301"/>
  <c r="U209" i="301"/>
  <c r="V207" i="301"/>
  <c r="R208" i="301"/>
  <c r="S210" i="301"/>
  <c r="Q210" i="301"/>
  <c r="W209" i="301"/>
  <c r="R222" i="298"/>
  <c r="S221" i="298"/>
  <c r="V221" i="298"/>
  <c r="W220" i="298"/>
  <c r="Q223" i="298"/>
  <c r="U222" i="298"/>
  <c r="K206" i="298"/>
  <c r="M207" i="298"/>
  <c r="D207" i="298"/>
  <c r="O224" i="292"/>
  <c r="V223" i="292"/>
  <c r="P221" i="292"/>
  <c r="N212" i="289"/>
  <c r="U212" i="289"/>
  <c r="N202" i="280"/>
  <c r="H201" i="280"/>
  <c r="E201" i="280" s="1"/>
  <c r="G202" i="277"/>
  <c r="O204" i="277"/>
  <c r="P202" i="286"/>
  <c r="J201" i="286"/>
  <c r="G201" i="286" s="1"/>
  <c r="O164" i="262"/>
  <c r="I163" i="262"/>
  <c r="F163" i="262" s="1"/>
  <c r="P214" i="271"/>
  <c r="P202" i="301"/>
  <c r="J201" i="301"/>
  <c r="G201" i="301" s="1"/>
  <c r="Q213" i="289"/>
  <c r="N213" i="289" s="1"/>
  <c r="T163" i="259"/>
  <c r="P164" i="259"/>
  <c r="J163" i="259"/>
  <c r="G163" i="259" s="1"/>
  <c r="N202" i="298"/>
  <c r="H201" i="298"/>
  <c r="E201" i="298" s="1"/>
  <c r="P130" i="274"/>
  <c r="J129" i="274"/>
  <c r="G129" i="274" s="1"/>
  <c r="O202" i="280"/>
  <c r="I201" i="280"/>
  <c r="F201" i="280" s="1"/>
  <c r="O130" i="274"/>
  <c r="I129" i="274"/>
  <c r="F129" i="274" s="1"/>
  <c r="H130" i="268"/>
  <c r="E130" i="268" s="1"/>
  <c r="K131" i="268"/>
  <c r="O202" i="286"/>
  <c r="I201" i="286"/>
  <c r="F201" i="286" s="1"/>
  <c r="L204" i="301"/>
  <c r="L205" i="301" s="1"/>
  <c r="T202" i="301"/>
  <c r="D203" i="301"/>
  <c r="M204" i="301"/>
  <c r="M205" i="301" s="1"/>
  <c r="C203" i="301"/>
  <c r="K203" i="301"/>
  <c r="H202" i="301"/>
  <c r="E202" i="301" s="1"/>
  <c r="O202" i="301"/>
  <c r="I201" i="301"/>
  <c r="F201" i="301" s="1"/>
  <c r="C203" i="298"/>
  <c r="T202" i="298"/>
  <c r="P202" i="298"/>
  <c r="J201" i="298"/>
  <c r="G201" i="298" s="1"/>
  <c r="O202" i="298"/>
  <c r="I201" i="298"/>
  <c r="F201" i="298" s="1"/>
  <c r="L204" i="298"/>
  <c r="L205" i="298" s="1"/>
  <c r="M203" i="292"/>
  <c r="J202" i="292"/>
  <c r="G202" i="292" s="1"/>
  <c r="C204" i="292"/>
  <c r="C205" i="292" s="1"/>
  <c r="C206" i="292" s="1"/>
  <c r="C207" i="292" s="1"/>
  <c r="C208" i="292" s="1"/>
  <c r="C209" i="292" s="1"/>
  <c r="C210" i="292" s="1"/>
  <c r="C211" i="292" s="1"/>
  <c r="C212" i="292" s="1"/>
  <c r="H202" i="292"/>
  <c r="E202" i="292" s="1"/>
  <c r="K203" i="292"/>
  <c r="D204" i="292"/>
  <c r="D205" i="292" s="1"/>
  <c r="T203" i="292"/>
  <c r="L203" i="292"/>
  <c r="I202" i="292"/>
  <c r="F202" i="292" s="1"/>
  <c r="M203" i="289"/>
  <c r="J202" i="289"/>
  <c r="G202" i="289" s="1"/>
  <c r="C203" i="289"/>
  <c r="L203" i="289"/>
  <c r="I202" i="289"/>
  <c r="F202" i="289" s="1"/>
  <c r="K203" i="289"/>
  <c r="H202" i="289"/>
  <c r="E202" i="289" s="1"/>
  <c r="T202" i="289"/>
  <c r="D204" i="289"/>
  <c r="L204" i="286"/>
  <c r="M204" i="286"/>
  <c r="C203" i="286"/>
  <c r="D203" i="286"/>
  <c r="T202" i="286"/>
  <c r="K204" i="286"/>
  <c r="N202" i="286"/>
  <c r="H201" i="286"/>
  <c r="E201" i="286" s="1"/>
  <c r="M204" i="283"/>
  <c r="C203" i="283"/>
  <c r="T202" i="283"/>
  <c r="D205" i="283"/>
  <c r="O202" i="283"/>
  <c r="I201" i="283"/>
  <c r="F201" i="283" s="1"/>
  <c r="K203" i="283"/>
  <c r="H202" i="283"/>
  <c r="E202" i="283" s="1"/>
  <c r="L206" i="283"/>
  <c r="P202" i="283"/>
  <c r="J201" i="283"/>
  <c r="G201" i="283" s="1"/>
  <c r="C205" i="280"/>
  <c r="L204" i="280"/>
  <c r="K204" i="280"/>
  <c r="T203" i="280"/>
  <c r="D204" i="280"/>
  <c r="M204" i="280"/>
  <c r="P202" i="280"/>
  <c r="J201" i="280"/>
  <c r="G201" i="280" s="1"/>
  <c r="K204" i="277"/>
  <c r="H203" i="277"/>
  <c r="M205" i="277"/>
  <c r="J204" i="277"/>
  <c r="L204" i="277"/>
  <c r="I203" i="277"/>
  <c r="C203" i="277"/>
  <c r="G203" i="277" s="1"/>
  <c r="E202" i="277"/>
  <c r="F202" i="277"/>
  <c r="D204" i="277"/>
  <c r="T130" i="274"/>
  <c r="D131" i="274"/>
  <c r="K132" i="274"/>
  <c r="L138" i="274"/>
  <c r="N130" i="274"/>
  <c r="H129" i="274"/>
  <c r="E129" i="274" s="1"/>
  <c r="M133" i="274"/>
  <c r="C131" i="274"/>
  <c r="N202" i="271"/>
  <c r="H201" i="271"/>
  <c r="E201" i="271" s="1"/>
  <c r="K206" i="271"/>
  <c r="M203" i="271"/>
  <c r="J202" i="271"/>
  <c r="G202" i="271" s="1"/>
  <c r="L206" i="271"/>
  <c r="T202" i="271"/>
  <c r="D203" i="271"/>
  <c r="C206" i="271"/>
  <c r="O202" i="271"/>
  <c r="I201" i="271"/>
  <c r="F201" i="271" s="1"/>
  <c r="D134" i="268"/>
  <c r="O130" i="268"/>
  <c r="I129" i="268"/>
  <c r="F129" i="268" s="1"/>
  <c r="M134" i="268"/>
  <c r="C131" i="268"/>
  <c r="T130" i="268"/>
  <c r="L133" i="268"/>
  <c r="P130" i="268"/>
  <c r="J129" i="268"/>
  <c r="G129" i="268" s="1"/>
  <c r="L204" i="265"/>
  <c r="T205" i="265"/>
  <c r="D206" i="265"/>
  <c r="M206" i="265"/>
  <c r="K204" i="265"/>
  <c r="I201" i="265"/>
  <c r="F201" i="265" s="1"/>
  <c r="C206" i="265"/>
  <c r="J201" i="265"/>
  <c r="G201" i="265" s="1"/>
  <c r="H201" i="265"/>
  <c r="E201" i="265" s="1"/>
  <c r="L168" i="262"/>
  <c r="M167" i="262"/>
  <c r="N164" i="262"/>
  <c r="H163" i="262"/>
  <c r="E163" i="262" s="1"/>
  <c r="P165" i="262"/>
  <c r="J164" i="262"/>
  <c r="G164" i="262" s="1"/>
  <c r="C165" i="262"/>
  <c r="D166" i="262"/>
  <c r="K167" i="262"/>
  <c r="D166" i="259"/>
  <c r="I164" i="259"/>
  <c r="F164" i="259" s="1"/>
  <c r="N164" i="259"/>
  <c r="H163" i="259"/>
  <c r="E163" i="259" s="1"/>
  <c r="N142" i="268" l="1"/>
  <c r="V202" i="268"/>
  <c r="W187" i="262"/>
  <c r="O175" i="259"/>
  <c r="S215" i="319"/>
  <c r="W215" i="319" s="1"/>
  <c r="N205" i="310"/>
  <c r="H204" i="310"/>
  <c r="E204" i="310" s="1"/>
  <c r="U206" i="310"/>
  <c r="S207" i="310"/>
  <c r="W207" i="310" s="1"/>
  <c r="P206" i="310"/>
  <c r="R207" i="310"/>
  <c r="V207" i="310" s="1"/>
  <c r="U218" i="307"/>
  <c r="W219" i="307"/>
  <c r="N206" i="283"/>
  <c r="N207" i="283" s="1"/>
  <c r="W210" i="280"/>
  <c r="B205" i="268"/>
  <c r="O291" i="265"/>
  <c r="O292" i="265" s="1"/>
  <c r="W176" i="259"/>
  <c r="U171" i="259"/>
  <c r="V176" i="259"/>
  <c r="M206" i="313"/>
  <c r="J205" i="313"/>
  <c r="G205" i="313" s="1"/>
  <c r="T209" i="307"/>
  <c r="D210" i="307"/>
  <c r="L211" i="304"/>
  <c r="K207" i="310"/>
  <c r="K206" i="313"/>
  <c r="H205" i="313"/>
  <c r="E205" i="313" s="1"/>
  <c r="T210" i="313"/>
  <c r="D211" i="313"/>
  <c r="N207" i="307"/>
  <c r="H206" i="307"/>
  <c r="E206" i="307" s="1"/>
  <c r="D212" i="304"/>
  <c r="T211" i="304"/>
  <c r="N205" i="304"/>
  <c r="H204" i="304"/>
  <c r="E204" i="304" s="1"/>
  <c r="Q232" i="304"/>
  <c r="K213" i="307"/>
  <c r="M207" i="307"/>
  <c r="J206" i="307"/>
  <c r="G206" i="307" s="1"/>
  <c r="J205" i="310"/>
  <c r="G205" i="310" s="1"/>
  <c r="M206" i="310"/>
  <c r="T209" i="319"/>
  <c r="D210" i="319"/>
  <c r="O207" i="307"/>
  <c r="I206" i="307"/>
  <c r="F206" i="307" s="1"/>
  <c r="M206" i="316"/>
  <c r="J205" i="316"/>
  <c r="G205" i="316" s="1"/>
  <c r="K211" i="316"/>
  <c r="O206" i="310"/>
  <c r="I205" i="310"/>
  <c r="F205" i="310" s="1"/>
  <c r="L215" i="310"/>
  <c r="M210" i="304"/>
  <c r="O205" i="319"/>
  <c r="I204" i="319"/>
  <c r="F204" i="319" s="1"/>
  <c r="D216" i="316"/>
  <c r="P205" i="319"/>
  <c r="J204" i="319"/>
  <c r="G204" i="319" s="1"/>
  <c r="T205" i="310"/>
  <c r="K210" i="304"/>
  <c r="T206" i="316"/>
  <c r="O207" i="316"/>
  <c r="I206" i="316"/>
  <c r="F206" i="316" s="1"/>
  <c r="N207" i="316"/>
  <c r="H206" i="316"/>
  <c r="E206" i="316" s="1"/>
  <c r="N224" i="313"/>
  <c r="L213" i="319"/>
  <c r="L212" i="316"/>
  <c r="D213" i="310"/>
  <c r="L212" i="307"/>
  <c r="H204" i="319"/>
  <c r="E204" i="319" s="1"/>
  <c r="K205" i="319"/>
  <c r="P205" i="304"/>
  <c r="J204" i="304"/>
  <c r="G204" i="304" s="1"/>
  <c r="M233" i="319"/>
  <c r="L206" i="313"/>
  <c r="I205" i="313"/>
  <c r="F205" i="313" s="1"/>
  <c r="U232" i="304"/>
  <c r="C212" i="316"/>
  <c r="O205" i="304"/>
  <c r="I204" i="304"/>
  <c r="F204" i="304" s="1"/>
  <c r="V222" i="298"/>
  <c r="W221" i="298"/>
  <c r="W210" i="301"/>
  <c r="Q211" i="301"/>
  <c r="U210" i="301"/>
  <c r="M206" i="301"/>
  <c r="S211" i="301"/>
  <c r="N210" i="301"/>
  <c r="L206" i="301"/>
  <c r="R209" i="301"/>
  <c r="V208" i="301"/>
  <c r="U223" i="298"/>
  <c r="Q224" i="298"/>
  <c r="S222" i="298"/>
  <c r="R223" i="298"/>
  <c r="V223" i="298" s="1"/>
  <c r="D206" i="292"/>
  <c r="T205" i="292"/>
  <c r="C213" i="292"/>
  <c r="C214" i="292" s="1"/>
  <c r="P221" i="277"/>
  <c r="D208" i="298"/>
  <c r="L206" i="298"/>
  <c r="M208" i="298"/>
  <c r="K207" i="298"/>
  <c r="V224" i="292"/>
  <c r="O225" i="292"/>
  <c r="P222" i="292"/>
  <c r="N203" i="280"/>
  <c r="H202" i="280"/>
  <c r="E202" i="280" s="1"/>
  <c r="Q214" i="289"/>
  <c r="Q361" i="289" s="1"/>
  <c r="O165" i="262"/>
  <c r="I164" i="262"/>
  <c r="F164" i="262" s="1"/>
  <c r="O203" i="280"/>
  <c r="I202" i="280"/>
  <c r="F202" i="280" s="1"/>
  <c r="N203" i="298"/>
  <c r="H202" i="298"/>
  <c r="E202" i="298" s="1"/>
  <c r="P203" i="301"/>
  <c r="J202" i="301"/>
  <c r="G202" i="301" s="1"/>
  <c r="U213" i="289"/>
  <c r="P215" i="271"/>
  <c r="P203" i="286"/>
  <c r="J202" i="286"/>
  <c r="G202" i="286" s="1"/>
  <c r="P131" i="274"/>
  <c r="J130" i="274"/>
  <c r="G130" i="274" s="1"/>
  <c r="T164" i="259"/>
  <c r="O205" i="277"/>
  <c r="P165" i="259"/>
  <c r="J164" i="259"/>
  <c r="G164" i="259" s="1"/>
  <c r="N206" i="277"/>
  <c r="T203" i="277"/>
  <c r="K132" i="268"/>
  <c r="H131" i="268"/>
  <c r="E131" i="268" s="1"/>
  <c r="O131" i="274"/>
  <c r="I130" i="274"/>
  <c r="F130" i="274" s="1"/>
  <c r="O203" i="286"/>
  <c r="I202" i="286"/>
  <c r="F202" i="286" s="1"/>
  <c r="K204" i="301"/>
  <c r="H203" i="301"/>
  <c r="E203" i="301" s="1"/>
  <c r="C204" i="301"/>
  <c r="C205" i="301" s="1"/>
  <c r="C206" i="301" s="1"/>
  <c r="C207" i="301" s="1"/>
  <c r="C208" i="301" s="1"/>
  <c r="C209" i="301" s="1"/>
  <c r="C210" i="301" s="1"/>
  <c r="C211" i="301" s="1"/>
  <c r="C212" i="301" s="1"/>
  <c r="C213" i="301" s="1"/>
  <c r="C214" i="301" s="1"/>
  <c r="C215" i="301" s="1"/>
  <c r="C216" i="301" s="1"/>
  <c r="C217" i="301" s="1"/>
  <c r="C218" i="301" s="1"/>
  <c r="C219" i="301" s="1"/>
  <c r="C220" i="301" s="1"/>
  <c r="C221" i="301" s="1"/>
  <c r="C222" i="301" s="1"/>
  <c r="C223" i="301" s="1"/>
  <c r="C224" i="301" s="1"/>
  <c r="C225" i="301" s="1"/>
  <c r="C226" i="301" s="1"/>
  <c r="C227" i="301" s="1"/>
  <c r="C228" i="301" s="1"/>
  <c r="C229" i="301" s="1"/>
  <c r="C230" i="301" s="1"/>
  <c r="C231" i="301" s="1"/>
  <c r="D204" i="301"/>
  <c r="D205" i="301" s="1"/>
  <c r="T203" i="301"/>
  <c r="O203" i="301"/>
  <c r="I202" i="301"/>
  <c r="F202" i="301" s="1"/>
  <c r="O203" i="298"/>
  <c r="I202" i="298"/>
  <c r="F202" i="298" s="1"/>
  <c r="P203" i="298"/>
  <c r="J202" i="298"/>
  <c r="G202" i="298" s="1"/>
  <c r="C204" i="298"/>
  <c r="C205" i="298" s="1"/>
  <c r="T203" i="298"/>
  <c r="L204" i="292"/>
  <c r="L205" i="292" s="1"/>
  <c r="I203" i="292"/>
  <c r="F203" i="292" s="1"/>
  <c r="T204" i="292"/>
  <c r="K204" i="292"/>
  <c r="K205" i="292" s="1"/>
  <c r="H203" i="292"/>
  <c r="E203" i="292" s="1"/>
  <c r="M204" i="292"/>
  <c r="M205" i="292" s="1"/>
  <c r="J203" i="292"/>
  <c r="G203" i="292" s="1"/>
  <c r="D205" i="289"/>
  <c r="K204" i="289"/>
  <c r="H203" i="289"/>
  <c r="E203" i="289" s="1"/>
  <c r="I203" i="289"/>
  <c r="F203" i="289" s="1"/>
  <c r="L204" i="289"/>
  <c r="C204" i="289"/>
  <c r="T203" i="289"/>
  <c r="J203" i="289"/>
  <c r="G203" i="289" s="1"/>
  <c r="M204" i="289"/>
  <c r="K205" i="286"/>
  <c r="D204" i="286"/>
  <c r="T203" i="286"/>
  <c r="C204" i="286"/>
  <c r="M205" i="286"/>
  <c r="L205" i="286"/>
  <c r="N203" i="286"/>
  <c r="H202" i="286"/>
  <c r="E202" i="286" s="1"/>
  <c r="O203" i="283"/>
  <c r="I202" i="283"/>
  <c r="F202" i="283" s="1"/>
  <c r="D206" i="283"/>
  <c r="P203" i="283"/>
  <c r="J202" i="283"/>
  <c r="G202" i="283" s="1"/>
  <c r="L207" i="283"/>
  <c r="C204" i="283"/>
  <c r="T203" i="283"/>
  <c r="H203" i="283"/>
  <c r="E203" i="283" s="1"/>
  <c r="K204" i="283"/>
  <c r="M205" i="283"/>
  <c r="D205" i="280"/>
  <c r="T204" i="280"/>
  <c r="K205" i="280"/>
  <c r="L205" i="280"/>
  <c r="C206" i="280"/>
  <c r="P203" i="280"/>
  <c r="J202" i="280"/>
  <c r="G202" i="280" s="1"/>
  <c r="M205" i="280"/>
  <c r="D205" i="277"/>
  <c r="E203" i="277"/>
  <c r="F203" i="277"/>
  <c r="C204" i="277"/>
  <c r="I204" i="277"/>
  <c r="L205" i="277"/>
  <c r="J205" i="277"/>
  <c r="M206" i="277"/>
  <c r="H204" i="277"/>
  <c r="K205" i="277"/>
  <c r="C132" i="274"/>
  <c r="N131" i="274"/>
  <c r="H130" i="274"/>
  <c r="E130" i="274" s="1"/>
  <c r="L139" i="274"/>
  <c r="M134" i="274"/>
  <c r="K133" i="274"/>
  <c r="T131" i="274"/>
  <c r="D132" i="274"/>
  <c r="D204" i="271"/>
  <c r="T203" i="271"/>
  <c r="L207" i="271"/>
  <c r="O203" i="271"/>
  <c r="I202" i="271"/>
  <c r="F202" i="271" s="1"/>
  <c r="J203" i="271"/>
  <c r="G203" i="271" s="1"/>
  <c r="M204" i="271"/>
  <c r="C207" i="271"/>
  <c r="K207" i="271"/>
  <c r="N203" i="271"/>
  <c r="H202" i="271"/>
  <c r="E202" i="271" s="1"/>
  <c r="C132" i="268"/>
  <c r="T131" i="268"/>
  <c r="M135" i="268"/>
  <c r="O131" i="268"/>
  <c r="I130" i="268"/>
  <c r="F130" i="268" s="1"/>
  <c r="P131" i="268"/>
  <c r="J130" i="268"/>
  <c r="G130" i="268" s="1"/>
  <c r="L134" i="268"/>
  <c r="D135" i="268"/>
  <c r="I202" i="265"/>
  <c r="F202" i="265" s="1"/>
  <c r="K205" i="265"/>
  <c r="M207" i="265"/>
  <c r="H202" i="265"/>
  <c r="E202" i="265" s="1"/>
  <c r="T206" i="265"/>
  <c r="D207" i="265"/>
  <c r="J202" i="265"/>
  <c r="G202" i="265" s="1"/>
  <c r="C207" i="265"/>
  <c r="L205" i="265"/>
  <c r="P166" i="262"/>
  <c r="J165" i="262"/>
  <c r="G165" i="262" s="1"/>
  <c r="C166" i="262"/>
  <c r="T166" i="262" s="1"/>
  <c r="N165" i="262"/>
  <c r="H164" i="262"/>
  <c r="E164" i="262" s="1"/>
  <c r="D167" i="262"/>
  <c r="K168" i="262"/>
  <c r="M168" i="262"/>
  <c r="L169" i="262"/>
  <c r="T165" i="262"/>
  <c r="I165" i="259"/>
  <c r="F165" i="259" s="1"/>
  <c r="D167" i="259"/>
  <c r="N165" i="259"/>
  <c r="H164" i="259"/>
  <c r="E164" i="259" s="1"/>
  <c r="W211" i="280" l="1"/>
  <c r="V203" i="268"/>
  <c r="N143" i="268"/>
  <c r="W188" i="262"/>
  <c r="S216" i="319"/>
  <c r="W216" i="319" s="1"/>
  <c r="R208" i="310"/>
  <c r="V208" i="310" s="1"/>
  <c r="U207" i="310"/>
  <c r="N206" i="310"/>
  <c r="H205" i="310"/>
  <c r="E205" i="310" s="1"/>
  <c r="P207" i="310"/>
  <c r="S208" i="310"/>
  <c r="W208" i="310" s="1"/>
  <c r="W220" i="307"/>
  <c r="U219" i="307"/>
  <c r="P219" i="307"/>
  <c r="P220" i="307" s="1"/>
  <c r="B206" i="268"/>
  <c r="N227" i="265"/>
  <c r="N228" i="265" s="1"/>
  <c r="V177" i="259"/>
  <c r="O176" i="259"/>
  <c r="U172" i="259"/>
  <c r="W177" i="259"/>
  <c r="P206" i="304"/>
  <c r="J205" i="304"/>
  <c r="G205" i="304" s="1"/>
  <c r="O208" i="316"/>
  <c r="I207" i="316"/>
  <c r="F207" i="316" s="1"/>
  <c r="T206" i="310"/>
  <c r="O206" i="319"/>
  <c r="I205" i="319"/>
  <c r="F205" i="319" s="1"/>
  <c r="J206" i="310"/>
  <c r="G206" i="310" s="1"/>
  <c r="M207" i="310"/>
  <c r="N206" i="304"/>
  <c r="H205" i="304"/>
  <c r="E205" i="304" s="1"/>
  <c r="L212" i="304"/>
  <c r="K206" i="319"/>
  <c r="H205" i="319"/>
  <c r="E205" i="319" s="1"/>
  <c r="O208" i="307"/>
  <c r="I207" i="307"/>
  <c r="F207" i="307" s="1"/>
  <c r="O206" i="304"/>
  <c r="I205" i="304"/>
  <c r="F205" i="304" s="1"/>
  <c r="M234" i="319"/>
  <c r="L213" i="316"/>
  <c r="M211" i="304"/>
  <c r="O207" i="310"/>
  <c r="I206" i="310"/>
  <c r="F206" i="310" s="1"/>
  <c r="D211" i="319"/>
  <c r="T210" i="319"/>
  <c r="N208" i="316"/>
  <c r="H207" i="316"/>
  <c r="E207" i="316" s="1"/>
  <c r="T207" i="316"/>
  <c r="P206" i="319"/>
  <c r="J205" i="319"/>
  <c r="G205" i="319" s="1"/>
  <c r="M208" i="307"/>
  <c r="J207" i="307"/>
  <c r="G207" i="307" s="1"/>
  <c r="L213" i="307"/>
  <c r="L214" i="319"/>
  <c r="P228" i="313"/>
  <c r="P229" i="313" s="1"/>
  <c r="K211" i="304"/>
  <c r="D217" i="316"/>
  <c r="K212" i="316"/>
  <c r="K214" i="307"/>
  <c r="N208" i="307"/>
  <c r="H207" i="307"/>
  <c r="E207" i="307" s="1"/>
  <c r="T210" i="307"/>
  <c r="D211" i="307"/>
  <c r="T212" i="304"/>
  <c r="D213" i="304"/>
  <c r="H206" i="313"/>
  <c r="E206" i="313" s="1"/>
  <c r="K207" i="313"/>
  <c r="C213" i="316"/>
  <c r="M207" i="316"/>
  <c r="J206" i="316"/>
  <c r="G206" i="316" s="1"/>
  <c r="L207" i="313"/>
  <c r="I206" i="313"/>
  <c r="F206" i="313" s="1"/>
  <c r="D214" i="310"/>
  <c r="L216" i="310"/>
  <c r="Q233" i="304"/>
  <c r="D212" i="313"/>
  <c r="T211" i="313"/>
  <c r="K208" i="310"/>
  <c r="M207" i="313"/>
  <c r="J206" i="313"/>
  <c r="G206" i="313" s="1"/>
  <c r="P222" i="277"/>
  <c r="C232" i="301"/>
  <c r="N211" i="301"/>
  <c r="U211" i="301"/>
  <c r="V209" i="301"/>
  <c r="D206" i="301"/>
  <c r="T205" i="301"/>
  <c r="S212" i="301"/>
  <c r="H204" i="301"/>
  <c r="E204" i="301" s="1"/>
  <c r="K205" i="301"/>
  <c r="M207" i="301"/>
  <c r="Q212" i="301"/>
  <c r="R210" i="301"/>
  <c r="W211" i="301"/>
  <c r="L207" i="301"/>
  <c r="U224" i="298"/>
  <c r="S223" i="298"/>
  <c r="R224" i="298"/>
  <c r="W222" i="298"/>
  <c r="Q225" i="298"/>
  <c r="K206" i="292"/>
  <c r="H205" i="292"/>
  <c r="E205" i="292" s="1"/>
  <c r="M206" i="292"/>
  <c r="J205" i="292"/>
  <c r="G205" i="292" s="1"/>
  <c r="L206" i="292"/>
  <c r="I205" i="292"/>
  <c r="F205" i="292" s="1"/>
  <c r="C215" i="292"/>
  <c r="C216" i="292" s="1"/>
  <c r="D207" i="292"/>
  <c r="T206" i="292"/>
  <c r="N214" i="289"/>
  <c r="N215" i="289" s="1"/>
  <c r="N216" i="289" s="1"/>
  <c r="N217" i="289" s="1"/>
  <c r="N218" i="289" s="1"/>
  <c r="N219" i="289" s="1"/>
  <c r="N220" i="289" s="1"/>
  <c r="N221" i="289" s="1"/>
  <c r="N222" i="289" s="1"/>
  <c r="N223" i="289" s="1"/>
  <c r="N224" i="289" s="1"/>
  <c r="N225" i="289" s="1"/>
  <c r="N226" i="289" s="1"/>
  <c r="N227" i="289" s="1"/>
  <c r="N228" i="289" s="1"/>
  <c r="N229" i="289" s="1"/>
  <c r="N230" i="289" s="1"/>
  <c r="N231" i="289" s="1"/>
  <c r="N232" i="289" s="1"/>
  <c r="N233" i="289" s="1"/>
  <c r="N234" i="289" s="1"/>
  <c r="N235" i="289" s="1"/>
  <c r="N236" i="289" s="1"/>
  <c r="N237" i="289" s="1"/>
  <c r="N238" i="289" s="1"/>
  <c r="N239" i="289" s="1"/>
  <c r="N240" i="289" s="1"/>
  <c r="N241" i="289" s="1"/>
  <c r="N242" i="289" s="1"/>
  <c r="N243" i="289" s="1"/>
  <c r="N244" i="289" s="1"/>
  <c r="N245" i="289" s="1"/>
  <c r="N246" i="289" s="1"/>
  <c r="N247" i="289" s="1"/>
  <c r="N248" i="289" s="1"/>
  <c r="N249" i="289" s="1"/>
  <c r="N250" i="289" s="1"/>
  <c r="N251" i="289" s="1"/>
  <c r="N252" i="289" s="1"/>
  <c r="N253" i="289" s="1"/>
  <c r="N254" i="289" s="1"/>
  <c r="N255" i="289" s="1"/>
  <c r="N256" i="289" s="1"/>
  <c r="N257" i="289" s="1"/>
  <c r="N258" i="289" s="1"/>
  <c r="N259" i="289" s="1"/>
  <c r="N260" i="289" s="1"/>
  <c r="N261" i="289" s="1"/>
  <c r="N262" i="289" s="1"/>
  <c r="N263" i="289" s="1"/>
  <c r="N264" i="289" s="1"/>
  <c r="N265" i="289" s="1"/>
  <c r="N266" i="289" s="1"/>
  <c r="N267" i="289" s="1"/>
  <c r="N268" i="289" s="1"/>
  <c r="N269" i="289" s="1"/>
  <c r="N270" i="289" s="1"/>
  <c r="N271" i="289" s="1"/>
  <c r="N272" i="289" s="1"/>
  <c r="N273" i="289" s="1"/>
  <c r="N274" i="289" s="1"/>
  <c r="N275" i="289" s="1"/>
  <c r="N276" i="289" s="1"/>
  <c r="N277" i="289" s="1"/>
  <c r="N278" i="289" s="1"/>
  <c r="N279" i="289" s="1"/>
  <c r="N280" i="289" s="1"/>
  <c r="N281" i="289" s="1"/>
  <c r="N282" i="289" s="1"/>
  <c r="N283" i="289" s="1"/>
  <c r="N284" i="289" s="1"/>
  <c r="N285" i="289" s="1"/>
  <c r="N286" i="289" s="1"/>
  <c r="N287" i="289" s="1"/>
  <c r="N288" i="289" s="1"/>
  <c r="N289" i="289" s="1"/>
  <c r="N290" i="289" s="1"/>
  <c r="N291" i="289" s="1"/>
  <c r="N292" i="289" s="1"/>
  <c r="N293" i="289" s="1"/>
  <c r="N294" i="289" s="1"/>
  <c r="N295" i="289" s="1"/>
  <c r="N296" i="289" s="1"/>
  <c r="N297" i="289" s="1"/>
  <c r="N298" i="289" s="1"/>
  <c r="N299" i="289" s="1"/>
  <c r="N300" i="289" s="1"/>
  <c r="N301" i="289" s="1"/>
  <c r="N302" i="289" s="1"/>
  <c r="N303" i="289" s="1"/>
  <c r="N304" i="289" s="1"/>
  <c r="N305" i="289" s="1"/>
  <c r="N306" i="289" s="1"/>
  <c r="N307" i="289" s="1"/>
  <c r="N308" i="289" s="1"/>
  <c r="N309" i="289" s="1"/>
  <c r="N310" i="289" s="1"/>
  <c r="N311" i="289" s="1"/>
  <c r="N312" i="289" s="1"/>
  <c r="N313" i="289" s="1"/>
  <c r="N314" i="289" s="1"/>
  <c r="N315" i="289" s="1"/>
  <c r="N316" i="289" s="1"/>
  <c r="N317" i="289" s="1"/>
  <c r="N318" i="289" s="1"/>
  <c r="N319" i="289" s="1"/>
  <c r="N320" i="289" s="1"/>
  <c r="N321" i="289" s="1"/>
  <c r="N322" i="289" s="1"/>
  <c r="N323" i="289" s="1"/>
  <c r="N324" i="289" s="1"/>
  <c r="N325" i="289" s="1"/>
  <c r="N326" i="289" s="1"/>
  <c r="N327" i="289" s="1"/>
  <c r="N328" i="289" s="1"/>
  <c r="N329" i="289" s="1"/>
  <c r="N330" i="289" s="1"/>
  <c r="N331" i="289" s="1"/>
  <c r="N332" i="289" s="1"/>
  <c r="N333" i="289" s="1"/>
  <c r="N334" i="289" s="1"/>
  <c r="N335" i="289" s="1"/>
  <c r="N336" i="289" s="1"/>
  <c r="N337" i="289" s="1"/>
  <c r="N338" i="289" s="1"/>
  <c r="N339" i="289" s="1"/>
  <c r="N340" i="289" s="1"/>
  <c r="N341" i="289" s="1"/>
  <c r="N342" i="289" s="1"/>
  <c r="N343" i="289" s="1"/>
  <c r="N344" i="289" s="1"/>
  <c r="N345" i="289" s="1"/>
  <c r="N346" i="289" s="1"/>
  <c r="N347" i="289" s="1"/>
  <c r="N348" i="289" s="1"/>
  <c r="N349" i="289" s="1"/>
  <c r="N350" i="289" s="1"/>
  <c r="N351" i="289" s="1"/>
  <c r="N352" i="289" s="1"/>
  <c r="N353" i="289" s="1"/>
  <c r="N354" i="289" s="1"/>
  <c r="N355" i="289" s="1"/>
  <c r="N356" i="289" s="1"/>
  <c r="N357" i="289" s="1"/>
  <c r="N358" i="289" s="1"/>
  <c r="N359" i="289" s="1"/>
  <c r="N360" i="289" s="1"/>
  <c r="N207" i="277"/>
  <c r="P216" i="271"/>
  <c r="K208" i="298"/>
  <c r="M209" i="298"/>
  <c r="L207" i="298"/>
  <c r="C206" i="298"/>
  <c r="T205" i="298"/>
  <c r="D209" i="298"/>
  <c r="O226" i="292"/>
  <c r="V225" i="292"/>
  <c r="P223" i="292"/>
  <c r="U214" i="289"/>
  <c r="U215" i="289" s="1"/>
  <c r="U216" i="289" s="1"/>
  <c r="U217" i="289" s="1"/>
  <c r="U218" i="289" s="1"/>
  <c r="U219" i="289" s="1"/>
  <c r="U220" i="289" s="1"/>
  <c r="U221" i="289" s="1"/>
  <c r="U222" i="289" s="1"/>
  <c r="U223" i="289" s="1"/>
  <c r="U224" i="289" s="1"/>
  <c r="U225" i="289" s="1"/>
  <c r="U226" i="289" s="1"/>
  <c r="U227" i="289" s="1"/>
  <c r="U228" i="289" s="1"/>
  <c r="U229" i="289" s="1"/>
  <c r="U230" i="289" s="1"/>
  <c r="U231" i="289" s="1"/>
  <c r="U232" i="289" s="1"/>
  <c r="U233" i="289" s="1"/>
  <c r="U234" i="289" s="1"/>
  <c r="U235" i="289" s="1"/>
  <c r="U236" i="289" s="1"/>
  <c r="U237" i="289" s="1"/>
  <c r="U238" i="289" s="1"/>
  <c r="U239" i="289" s="1"/>
  <c r="U240" i="289" s="1"/>
  <c r="U241" i="289" s="1"/>
  <c r="U242" i="289" s="1"/>
  <c r="U243" i="289" s="1"/>
  <c r="U244" i="289" s="1"/>
  <c r="U245" i="289" s="1"/>
  <c r="U246" i="289" s="1"/>
  <c r="U247" i="289" s="1"/>
  <c r="U248" i="289" s="1"/>
  <c r="U249" i="289" s="1"/>
  <c r="U250" i="289" s="1"/>
  <c r="U251" i="289" s="1"/>
  <c r="U252" i="289" s="1"/>
  <c r="U253" i="289" s="1"/>
  <c r="U254" i="289" s="1"/>
  <c r="U255" i="289" s="1"/>
  <c r="U256" i="289" s="1"/>
  <c r="U257" i="289" s="1"/>
  <c r="U258" i="289" s="1"/>
  <c r="U259" i="289" s="1"/>
  <c r="U260" i="289" s="1"/>
  <c r="U261" i="289" s="1"/>
  <c r="U262" i="289" s="1"/>
  <c r="U263" i="289" s="1"/>
  <c r="U264" i="289" s="1"/>
  <c r="U265" i="289" s="1"/>
  <c r="U266" i="289" s="1"/>
  <c r="U267" i="289" s="1"/>
  <c r="U268" i="289" s="1"/>
  <c r="U269" i="289" s="1"/>
  <c r="U270" i="289" s="1"/>
  <c r="U271" i="289" s="1"/>
  <c r="U272" i="289" s="1"/>
  <c r="U273" i="289" s="1"/>
  <c r="U274" i="289" s="1"/>
  <c r="U275" i="289" s="1"/>
  <c r="U276" i="289" s="1"/>
  <c r="U277" i="289" s="1"/>
  <c r="U278" i="289" s="1"/>
  <c r="U279" i="289" s="1"/>
  <c r="U280" i="289" s="1"/>
  <c r="U281" i="289" s="1"/>
  <c r="U282" i="289" s="1"/>
  <c r="U283" i="289" s="1"/>
  <c r="U284" i="289" s="1"/>
  <c r="U285" i="289" s="1"/>
  <c r="U286" i="289" s="1"/>
  <c r="U287" i="289" s="1"/>
  <c r="U288" i="289" s="1"/>
  <c r="U289" i="289" s="1"/>
  <c r="U290" i="289" s="1"/>
  <c r="U291" i="289" s="1"/>
  <c r="U292" i="289" s="1"/>
  <c r="U293" i="289" s="1"/>
  <c r="U294" i="289" s="1"/>
  <c r="U295" i="289" s="1"/>
  <c r="U296" i="289" s="1"/>
  <c r="U297" i="289" s="1"/>
  <c r="U298" i="289" s="1"/>
  <c r="U299" i="289" s="1"/>
  <c r="U300" i="289" s="1"/>
  <c r="U301" i="289" s="1"/>
  <c r="U302" i="289" s="1"/>
  <c r="U303" i="289" s="1"/>
  <c r="U304" i="289" s="1"/>
  <c r="U305" i="289" s="1"/>
  <c r="U306" i="289" s="1"/>
  <c r="U307" i="289" s="1"/>
  <c r="U308" i="289" s="1"/>
  <c r="U309" i="289" s="1"/>
  <c r="U310" i="289" s="1"/>
  <c r="U311" i="289" s="1"/>
  <c r="U312" i="289" s="1"/>
  <c r="U313" i="289" s="1"/>
  <c r="U314" i="289" s="1"/>
  <c r="U315" i="289" s="1"/>
  <c r="U316" i="289" s="1"/>
  <c r="U317" i="289" s="1"/>
  <c r="U318" i="289" s="1"/>
  <c r="U319" i="289" s="1"/>
  <c r="U320" i="289" s="1"/>
  <c r="U321" i="289" s="1"/>
  <c r="U322" i="289" s="1"/>
  <c r="U323" i="289" s="1"/>
  <c r="U324" i="289" s="1"/>
  <c r="U325" i="289" s="1"/>
  <c r="U326" i="289" s="1"/>
  <c r="U327" i="289" s="1"/>
  <c r="U328" i="289" s="1"/>
  <c r="U329" i="289" s="1"/>
  <c r="U330" i="289" s="1"/>
  <c r="U331" i="289" s="1"/>
  <c r="U332" i="289" s="1"/>
  <c r="U333" i="289" s="1"/>
  <c r="U334" i="289" s="1"/>
  <c r="U335" i="289" s="1"/>
  <c r="U336" i="289" s="1"/>
  <c r="U337" i="289" s="1"/>
  <c r="U338" i="289" s="1"/>
  <c r="U339" i="289" s="1"/>
  <c r="U340" i="289" s="1"/>
  <c r="U341" i="289" s="1"/>
  <c r="U342" i="289" s="1"/>
  <c r="U343" i="289" s="1"/>
  <c r="U344" i="289" s="1"/>
  <c r="U345" i="289" s="1"/>
  <c r="U346" i="289" s="1"/>
  <c r="U347" i="289" s="1"/>
  <c r="U348" i="289" s="1"/>
  <c r="U349" i="289" s="1"/>
  <c r="U350" i="289" s="1"/>
  <c r="U351" i="289" s="1"/>
  <c r="U352" i="289" s="1"/>
  <c r="U353" i="289" s="1"/>
  <c r="U354" i="289" s="1"/>
  <c r="U355" i="289" s="1"/>
  <c r="U356" i="289" s="1"/>
  <c r="U357" i="289" s="1"/>
  <c r="U358" i="289" s="1"/>
  <c r="U359" i="289" s="1"/>
  <c r="U360" i="289" s="1"/>
  <c r="N204" i="280"/>
  <c r="H203" i="280"/>
  <c r="E203" i="280" s="1"/>
  <c r="O206" i="277"/>
  <c r="P204" i="286"/>
  <c r="J203" i="286"/>
  <c r="G203" i="286" s="1"/>
  <c r="O204" i="280"/>
  <c r="I203" i="280"/>
  <c r="F203" i="280" s="1"/>
  <c r="P132" i="274"/>
  <c r="J131" i="274"/>
  <c r="G131" i="274" s="1"/>
  <c r="O207" i="277"/>
  <c r="O166" i="262"/>
  <c r="I165" i="262"/>
  <c r="F165" i="262" s="1"/>
  <c r="N204" i="298"/>
  <c r="H203" i="298"/>
  <c r="E203" i="298" s="1"/>
  <c r="P166" i="259"/>
  <c r="J165" i="259"/>
  <c r="G165" i="259" s="1"/>
  <c r="T165" i="259"/>
  <c r="P204" i="301"/>
  <c r="J203" i="301"/>
  <c r="G203" i="301" s="1"/>
  <c r="O204" i="286"/>
  <c r="I203" i="286"/>
  <c r="F203" i="286" s="1"/>
  <c r="O132" i="274"/>
  <c r="I131" i="274"/>
  <c r="F131" i="274" s="1"/>
  <c r="H132" i="268"/>
  <c r="E132" i="268" s="1"/>
  <c r="K133" i="268"/>
  <c r="O204" i="301"/>
  <c r="I203" i="301"/>
  <c r="F203" i="301" s="1"/>
  <c r="T204" i="301"/>
  <c r="T204" i="298"/>
  <c r="P204" i="298"/>
  <c r="J203" i="298"/>
  <c r="G203" i="298" s="1"/>
  <c r="O204" i="298"/>
  <c r="I203" i="298"/>
  <c r="F203" i="298" s="1"/>
  <c r="J204" i="292"/>
  <c r="G204" i="292" s="1"/>
  <c r="H204" i="292"/>
  <c r="E204" i="292" s="1"/>
  <c r="I204" i="292"/>
  <c r="F204" i="292" s="1"/>
  <c r="C205" i="289"/>
  <c r="T205" i="289" s="1"/>
  <c r="I204" i="289"/>
  <c r="F204" i="289" s="1"/>
  <c r="L205" i="289"/>
  <c r="H204" i="289"/>
  <c r="E204" i="289" s="1"/>
  <c r="K205" i="289"/>
  <c r="T204" i="289"/>
  <c r="J204" i="289"/>
  <c r="G204" i="289" s="1"/>
  <c r="M205" i="289"/>
  <c r="D206" i="289"/>
  <c r="M206" i="286"/>
  <c r="L206" i="286"/>
  <c r="C205" i="286"/>
  <c r="D205" i="286"/>
  <c r="T204" i="286"/>
  <c r="K206" i="286"/>
  <c r="N204" i="286"/>
  <c r="H203" i="286"/>
  <c r="E203" i="286" s="1"/>
  <c r="C205" i="283"/>
  <c r="T204" i="283"/>
  <c r="L208" i="283"/>
  <c r="P204" i="283"/>
  <c r="J203" i="283"/>
  <c r="G203" i="283" s="1"/>
  <c r="M206" i="283"/>
  <c r="D207" i="283"/>
  <c r="K205" i="283"/>
  <c r="H204" i="283"/>
  <c r="E204" i="283" s="1"/>
  <c r="O204" i="283"/>
  <c r="I203" i="283"/>
  <c r="F203" i="283" s="1"/>
  <c r="P204" i="280"/>
  <c r="J203" i="280"/>
  <c r="G203" i="280" s="1"/>
  <c r="C207" i="280"/>
  <c r="L206" i="280"/>
  <c r="M206" i="280"/>
  <c r="K206" i="280"/>
  <c r="T205" i="280"/>
  <c r="D206" i="280"/>
  <c r="K206" i="277"/>
  <c r="H205" i="277"/>
  <c r="M207" i="277"/>
  <c r="J206" i="277"/>
  <c r="L206" i="277"/>
  <c r="I205" i="277"/>
  <c r="F204" i="277"/>
  <c r="E204" i="277"/>
  <c r="C205" i="277"/>
  <c r="T205" i="277" s="1"/>
  <c r="D206" i="277"/>
  <c r="G204" i="277"/>
  <c r="T204" i="277"/>
  <c r="M135" i="274"/>
  <c r="L140" i="274"/>
  <c r="K134" i="274"/>
  <c r="N132" i="274"/>
  <c r="H131" i="274"/>
  <c r="E131" i="274" s="1"/>
  <c r="T132" i="274"/>
  <c r="D133" i="274"/>
  <c r="C133" i="274"/>
  <c r="C208" i="271"/>
  <c r="J204" i="271"/>
  <c r="G204" i="271" s="1"/>
  <c r="M205" i="271"/>
  <c r="O204" i="271"/>
  <c r="I203" i="271"/>
  <c r="F203" i="271" s="1"/>
  <c r="L208" i="271"/>
  <c r="N204" i="271"/>
  <c r="H203" i="271"/>
  <c r="E203" i="271" s="1"/>
  <c r="K208" i="271"/>
  <c r="T204" i="271"/>
  <c r="D205" i="271"/>
  <c r="P132" i="268"/>
  <c r="J131" i="268"/>
  <c r="G131" i="268" s="1"/>
  <c r="O132" i="268"/>
  <c r="I131" i="268"/>
  <c r="F131" i="268" s="1"/>
  <c r="M136" i="268"/>
  <c r="D136" i="268"/>
  <c r="L135" i="268"/>
  <c r="C133" i="268"/>
  <c r="T132" i="268"/>
  <c r="D208" i="265"/>
  <c r="T207" i="265"/>
  <c r="J203" i="265"/>
  <c r="G203" i="265" s="1"/>
  <c r="H203" i="265"/>
  <c r="E203" i="265" s="1"/>
  <c r="M208" i="265"/>
  <c r="L206" i="265"/>
  <c r="K206" i="265"/>
  <c r="C208" i="265"/>
  <c r="I203" i="265"/>
  <c r="F203" i="265" s="1"/>
  <c r="K169" i="262"/>
  <c r="D168" i="262"/>
  <c r="N166" i="262"/>
  <c r="H165" i="262"/>
  <c r="E165" i="262" s="1"/>
  <c r="L170" i="262"/>
  <c r="C167" i="262"/>
  <c r="T167" i="262" s="1"/>
  <c r="M169" i="262"/>
  <c r="P167" i="262"/>
  <c r="J166" i="262"/>
  <c r="G166" i="262" s="1"/>
  <c r="D168" i="259"/>
  <c r="N166" i="259"/>
  <c r="H165" i="259"/>
  <c r="E165" i="259" s="1"/>
  <c r="I166" i="259"/>
  <c r="F166" i="259" s="1"/>
  <c r="V204" i="268" l="1"/>
  <c r="N144" i="268"/>
  <c r="W189" i="262"/>
  <c r="U173" i="259"/>
  <c r="O177" i="259"/>
  <c r="S217" i="319"/>
  <c r="W217" i="319" s="1"/>
  <c r="P208" i="310"/>
  <c r="U208" i="310"/>
  <c r="S209" i="310"/>
  <c r="W209" i="310" s="1"/>
  <c r="R209" i="310"/>
  <c r="V209" i="310" s="1"/>
  <c r="N207" i="310"/>
  <c r="H206" i="310"/>
  <c r="E206" i="310" s="1"/>
  <c r="U220" i="307"/>
  <c r="W221" i="307"/>
  <c r="N208" i="283"/>
  <c r="N209" i="283" s="1"/>
  <c r="W212" i="280"/>
  <c r="B207" i="268"/>
  <c r="O293" i="265"/>
  <c r="O294" i="265" s="1"/>
  <c r="W178" i="259"/>
  <c r="V178" i="259"/>
  <c r="K215" i="307"/>
  <c r="K212" i="304"/>
  <c r="M209" i="307"/>
  <c r="J208" i="307"/>
  <c r="G208" i="307" s="1"/>
  <c r="T208" i="316"/>
  <c r="T207" i="310"/>
  <c r="P207" i="304"/>
  <c r="J206" i="304"/>
  <c r="G206" i="304" s="1"/>
  <c r="Q234" i="304"/>
  <c r="L217" i="310"/>
  <c r="M208" i="316"/>
  <c r="J207" i="316"/>
  <c r="G207" i="316" s="1"/>
  <c r="U233" i="304"/>
  <c r="O208" i="310"/>
  <c r="I207" i="310"/>
  <c r="F207" i="310" s="1"/>
  <c r="L213" i="304"/>
  <c r="H207" i="313"/>
  <c r="E207" i="313" s="1"/>
  <c r="K208" i="313"/>
  <c r="M208" i="313"/>
  <c r="J207" i="313"/>
  <c r="G207" i="313" s="1"/>
  <c r="K209" i="310"/>
  <c r="T211" i="307"/>
  <c r="D212" i="307"/>
  <c r="K213" i="316"/>
  <c r="L215" i="319"/>
  <c r="N209" i="316"/>
  <c r="H208" i="316"/>
  <c r="E208" i="316" s="1"/>
  <c r="M212" i="304"/>
  <c r="O209" i="307"/>
  <c r="I208" i="307"/>
  <c r="F208" i="307" s="1"/>
  <c r="O209" i="316"/>
  <c r="I208" i="316"/>
  <c r="F208" i="316" s="1"/>
  <c r="D215" i="310"/>
  <c r="O207" i="304"/>
  <c r="I206" i="304"/>
  <c r="F206" i="304" s="1"/>
  <c r="N207" i="304"/>
  <c r="H206" i="304"/>
  <c r="E206" i="304" s="1"/>
  <c r="D214" i="304"/>
  <c r="T213" i="304"/>
  <c r="L214" i="307"/>
  <c r="P207" i="319"/>
  <c r="J206" i="319"/>
  <c r="G206" i="319" s="1"/>
  <c r="L214" i="316"/>
  <c r="J207" i="310"/>
  <c r="G207" i="310" s="1"/>
  <c r="M208" i="310"/>
  <c r="O207" i="319"/>
  <c r="I206" i="319"/>
  <c r="F206" i="319" s="1"/>
  <c r="I207" i="313"/>
  <c r="F207" i="313" s="1"/>
  <c r="L208" i="313"/>
  <c r="D218" i="316"/>
  <c r="D212" i="319"/>
  <c r="T211" i="319"/>
  <c r="N225" i="313"/>
  <c r="N226" i="313" s="1"/>
  <c r="D213" i="313"/>
  <c r="T212" i="313"/>
  <c r="C214" i="316"/>
  <c r="N209" i="307"/>
  <c r="H208" i="307"/>
  <c r="E208" i="307" s="1"/>
  <c r="M235" i="319"/>
  <c r="H206" i="319"/>
  <c r="E206" i="319" s="1"/>
  <c r="K207" i="319"/>
  <c r="V210" i="301"/>
  <c r="P217" i="271"/>
  <c r="C233" i="301"/>
  <c r="U225" i="298"/>
  <c r="W223" i="298"/>
  <c r="W212" i="301"/>
  <c r="L208" i="301"/>
  <c r="K206" i="301"/>
  <c r="H205" i="301"/>
  <c r="E205" i="301" s="1"/>
  <c r="R211" i="301"/>
  <c r="S213" i="301"/>
  <c r="Q213" i="301"/>
  <c r="D207" i="301"/>
  <c r="T206" i="301"/>
  <c r="N212" i="301"/>
  <c r="I204" i="301"/>
  <c r="F204" i="301" s="1"/>
  <c r="O205" i="301"/>
  <c r="U212" i="301"/>
  <c r="J204" i="301"/>
  <c r="G204" i="301" s="1"/>
  <c r="P205" i="301"/>
  <c r="M208" i="301"/>
  <c r="R225" i="298"/>
  <c r="Q226" i="298"/>
  <c r="S224" i="298"/>
  <c r="V224" i="298"/>
  <c r="D208" i="292"/>
  <c r="T207" i="292"/>
  <c r="C217" i="292"/>
  <c r="C218" i="292" s="1"/>
  <c r="C219" i="292" s="1"/>
  <c r="C220" i="292" s="1"/>
  <c r="L207" i="292"/>
  <c r="I206" i="292"/>
  <c r="F206" i="292" s="1"/>
  <c r="M207" i="292"/>
  <c r="J206" i="292"/>
  <c r="G206" i="292" s="1"/>
  <c r="K207" i="292"/>
  <c r="H206" i="292"/>
  <c r="E206" i="292" s="1"/>
  <c r="P223" i="277"/>
  <c r="J204" i="298"/>
  <c r="G204" i="298" s="1"/>
  <c r="P205" i="298"/>
  <c r="C207" i="298"/>
  <c r="T206" i="298"/>
  <c r="L208" i="298"/>
  <c r="M210" i="298"/>
  <c r="H204" i="298"/>
  <c r="E204" i="298" s="1"/>
  <c r="N205" i="298"/>
  <c r="D210" i="298"/>
  <c r="K209" i="298"/>
  <c r="I204" i="298"/>
  <c r="F204" i="298" s="1"/>
  <c r="O205" i="298"/>
  <c r="V226" i="292"/>
  <c r="O227" i="292"/>
  <c r="P224" i="292"/>
  <c r="N205" i="280"/>
  <c r="H204" i="280"/>
  <c r="E204" i="280" s="1"/>
  <c r="G205" i="277"/>
  <c r="P133" i="274"/>
  <c r="J132" i="274"/>
  <c r="G132" i="274" s="1"/>
  <c r="T166" i="259"/>
  <c r="O208" i="277"/>
  <c r="P205" i="286"/>
  <c r="J204" i="286"/>
  <c r="G204" i="286" s="1"/>
  <c r="P167" i="259"/>
  <c r="J166" i="259"/>
  <c r="G166" i="259" s="1"/>
  <c r="O205" i="280"/>
  <c r="I204" i="280"/>
  <c r="F204" i="280" s="1"/>
  <c r="O167" i="262"/>
  <c r="I166" i="262"/>
  <c r="F166" i="262" s="1"/>
  <c r="N208" i="277"/>
  <c r="O205" i="286"/>
  <c r="I204" i="286"/>
  <c r="F204" i="286" s="1"/>
  <c r="K134" i="268"/>
  <c r="H133" i="268"/>
  <c r="E133" i="268" s="1"/>
  <c r="O133" i="274"/>
  <c r="I132" i="274"/>
  <c r="F132" i="274" s="1"/>
  <c r="M206" i="289"/>
  <c r="J205" i="289"/>
  <c r="G205" i="289" s="1"/>
  <c r="H205" i="289"/>
  <c r="E205" i="289" s="1"/>
  <c r="K206" i="289"/>
  <c r="L206" i="289"/>
  <c r="I205" i="289"/>
  <c r="F205" i="289" s="1"/>
  <c r="C206" i="289"/>
  <c r="T206" i="289" s="1"/>
  <c r="D207" i="289"/>
  <c r="K207" i="286"/>
  <c r="T205" i="286"/>
  <c r="D206" i="286"/>
  <c r="C206" i="286"/>
  <c r="L207" i="286"/>
  <c r="M207" i="286"/>
  <c r="N205" i="286"/>
  <c r="H204" i="286"/>
  <c r="E204" i="286" s="1"/>
  <c r="M207" i="283"/>
  <c r="P205" i="283"/>
  <c r="J204" i="283"/>
  <c r="G204" i="283" s="1"/>
  <c r="L209" i="283"/>
  <c r="O205" i="283"/>
  <c r="I204" i="283"/>
  <c r="F204" i="283" s="1"/>
  <c r="H205" i="283"/>
  <c r="E205" i="283" s="1"/>
  <c r="K206" i="283"/>
  <c r="C206" i="283"/>
  <c r="T205" i="283"/>
  <c r="D208" i="283"/>
  <c r="K207" i="280"/>
  <c r="M207" i="280"/>
  <c r="L207" i="280"/>
  <c r="C208" i="280"/>
  <c r="D207" i="280"/>
  <c r="T206" i="280"/>
  <c r="P205" i="280"/>
  <c r="J204" i="280"/>
  <c r="G204" i="280" s="1"/>
  <c r="F205" i="277"/>
  <c r="C206" i="277"/>
  <c r="T206" i="277" s="1"/>
  <c r="E205" i="277"/>
  <c r="D207" i="277"/>
  <c r="I206" i="277"/>
  <c r="L207" i="277"/>
  <c r="M208" i="277"/>
  <c r="J207" i="277"/>
  <c r="K207" i="277"/>
  <c r="H206" i="277"/>
  <c r="D134" i="274"/>
  <c r="T133" i="274"/>
  <c r="N133" i="274"/>
  <c r="H132" i="274"/>
  <c r="E132" i="274" s="1"/>
  <c r="K135" i="274"/>
  <c r="L141" i="274"/>
  <c r="C134" i="274"/>
  <c r="M136" i="274"/>
  <c r="K209" i="271"/>
  <c r="N205" i="271"/>
  <c r="H204" i="271"/>
  <c r="E204" i="271" s="1"/>
  <c r="L209" i="271"/>
  <c r="O205" i="271"/>
  <c r="I204" i="271"/>
  <c r="F204" i="271" s="1"/>
  <c r="J205" i="271"/>
  <c r="G205" i="271" s="1"/>
  <c r="M206" i="271"/>
  <c r="T205" i="271"/>
  <c r="D206" i="271"/>
  <c r="C209" i="271"/>
  <c r="D137" i="268"/>
  <c r="M137" i="268"/>
  <c r="O133" i="268"/>
  <c r="I132" i="268"/>
  <c r="F132" i="268" s="1"/>
  <c r="C134" i="268"/>
  <c r="T133" i="268"/>
  <c r="L136" i="268"/>
  <c r="P133" i="268"/>
  <c r="J132" i="268"/>
  <c r="G132" i="268" s="1"/>
  <c r="K207" i="265"/>
  <c r="M209" i="265"/>
  <c r="H204" i="265"/>
  <c r="E204" i="265" s="1"/>
  <c r="I204" i="265"/>
  <c r="F204" i="265" s="1"/>
  <c r="J204" i="265"/>
  <c r="G204" i="265" s="1"/>
  <c r="C209" i="265"/>
  <c r="L207" i="265"/>
  <c r="T208" i="265"/>
  <c r="D209" i="265"/>
  <c r="L171" i="262"/>
  <c r="N167" i="262"/>
  <c r="H166" i="262"/>
  <c r="E166" i="262" s="1"/>
  <c r="D169" i="262"/>
  <c r="P168" i="262"/>
  <c r="J167" i="262"/>
  <c r="G167" i="262" s="1"/>
  <c r="C168" i="262"/>
  <c r="M170" i="262"/>
  <c r="K170" i="262"/>
  <c r="I167" i="259"/>
  <c r="F167" i="259" s="1"/>
  <c r="N167" i="259"/>
  <c r="H166" i="259"/>
  <c r="E166" i="259" s="1"/>
  <c r="D169" i="259"/>
  <c r="P218" i="271" l="1"/>
  <c r="V205" i="268"/>
  <c r="N145" i="268"/>
  <c r="W190" i="262"/>
  <c r="S218" i="319"/>
  <c r="W218" i="319" s="1"/>
  <c r="N208" i="310"/>
  <c r="H207" i="310"/>
  <c r="E207" i="310" s="1"/>
  <c r="U209" i="310"/>
  <c r="P209" i="310"/>
  <c r="R210" i="310"/>
  <c r="V210" i="310" s="1"/>
  <c r="S210" i="310"/>
  <c r="W210" i="310" s="1"/>
  <c r="W222" i="307"/>
  <c r="U221" i="307"/>
  <c r="P221" i="307"/>
  <c r="P222" i="307" s="1"/>
  <c r="U234" i="304"/>
  <c r="B208" i="268"/>
  <c r="N229" i="265"/>
  <c r="N230" i="265" s="1"/>
  <c r="V179" i="259"/>
  <c r="O178" i="259"/>
  <c r="O179" i="259" s="1"/>
  <c r="U174" i="259"/>
  <c r="W179" i="259"/>
  <c r="I208" i="313"/>
  <c r="F208" i="313" s="1"/>
  <c r="L209" i="313"/>
  <c r="O208" i="304"/>
  <c r="I207" i="304"/>
  <c r="F207" i="304" s="1"/>
  <c r="O210" i="307"/>
  <c r="I209" i="307"/>
  <c r="F209" i="307" s="1"/>
  <c r="N210" i="316"/>
  <c r="H209" i="316"/>
  <c r="E209" i="316" s="1"/>
  <c r="M209" i="316"/>
  <c r="J208" i="316"/>
  <c r="G208" i="316" s="1"/>
  <c r="D215" i="304"/>
  <c r="T214" i="304"/>
  <c r="H208" i="313"/>
  <c r="E208" i="313" s="1"/>
  <c r="K209" i="313"/>
  <c r="L218" i="310"/>
  <c r="K216" i="307"/>
  <c r="M236" i="319"/>
  <c r="N210" i="307"/>
  <c r="H209" i="307"/>
  <c r="E209" i="307" s="1"/>
  <c r="T212" i="319"/>
  <c r="D213" i="319"/>
  <c r="L215" i="316"/>
  <c r="T212" i="307"/>
  <c r="D213" i="307"/>
  <c r="T208" i="310"/>
  <c r="L214" i="304"/>
  <c r="D214" i="313"/>
  <c r="T213" i="313"/>
  <c r="D216" i="310"/>
  <c r="M213" i="304"/>
  <c r="O209" i="310"/>
  <c r="I208" i="310"/>
  <c r="F208" i="310" s="1"/>
  <c r="Q235" i="304"/>
  <c r="T209" i="316"/>
  <c r="C215" i="316"/>
  <c r="P208" i="319"/>
  <c r="J207" i="319"/>
  <c r="G207" i="319" s="1"/>
  <c r="O210" i="316"/>
  <c r="I209" i="316"/>
  <c r="F209" i="316" s="1"/>
  <c r="L216" i="319"/>
  <c r="K210" i="310"/>
  <c r="P230" i="313"/>
  <c r="P231" i="313" s="1"/>
  <c r="N227" i="313"/>
  <c r="O208" i="319"/>
  <c r="I207" i="319"/>
  <c r="F207" i="319" s="1"/>
  <c r="N208" i="304"/>
  <c r="H207" i="304"/>
  <c r="E207" i="304" s="1"/>
  <c r="U235" i="304"/>
  <c r="M210" i="307"/>
  <c r="J209" i="307"/>
  <c r="G209" i="307" s="1"/>
  <c r="K208" i="319"/>
  <c r="H207" i="319"/>
  <c r="E207" i="319" s="1"/>
  <c r="D219" i="316"/>
  <c r="J208" i="310"/>
  <c r="G208" i="310" s="1"/>
  <c r="M209" i="310"/>
  <c r="L215" i="307"/>
  <c r="K214" i="316"/>
  <c r="M209" i="313"/>
  <c r="J208" i="313"/>
  <c r="G208" i="313" s="1"/>
  <c r="P208" i="304"/>
  <c r="J207" i="304"/>
  <c r="G207" i="304" s="1"/>
  <c r="K213" i="304"/>
  <c r="U226" i="298"/>
  <c r="C234" i="301"/>
  <c r="U213" i="301"/>
  <c r="N213" i="301"/>
  <c r="P206" i="301"/>
  <c r="J205" i="301"/>
  <c r="G205" i="301" s="1"/>
  <c r="S214" i="301"/>
  <c r="O206" i="301"/>
  <c r="I205" i="301"/>
  <c r="F205" i="301" s="1"/>
  <c r="R212" i="301"/>
  <c r="W213" i="301"/>
  <c r="K207" i="301"/>
  <c r="H206" i="301"/>
  <c r="E206" i="301" s="1"/>
  <c r="L209" i="301"/>
  <c r="M209" i="301"/>
  <c r="D208" i="301"/>
  <c r="T207" i="301"/>
  <c r="V211" i="301"/>
  <c r="Q214" i="301"/>
  <c r="S225" i="298"/>
  <c r="R226" i="298"/>
  <c r="W224" i="298"/>
  <c r="V225" i="298"/>
  <c r="Q227" i="298"/>
  <c r="M208" i="292"/>
  <c r="J207" i="292"/>
  <c r="G207" i="292" s="1"/>
  <c r="L208" i="292"/>
  <c r="I207" i="292"/>
  <c r="F207" i="292" s="1"/>
  <c r="C221" i="292"/>
  <c r="K208" i="292"/>
  <c r="H207" i="292"/>
  <c r="E207" i="292" s="1"/>
  <c r="D209" i="292"/>
  <c r="T208" i="292"/>
  <c r="P224" i="277"/>
  <c r="O206" i="298"/>
  <c r="I205" i="298"/>
  <c r="F205" i="298" s="1"/>
  <c r="M211" i="298"/>
  <c r="K210" i="298"/>
  <c r="L209" i="298"/>
  <c r="D211" i="298"/>
  <c r="C208" i="298"/>
  <c r="T207" i="298"/>
  <c r="N206" i="298"/>
  <c r="H205" i="298"/>
  <c r="E205" i="298" s="1"/>
  <c r="P206" i="298"/>
  <c r="J205" i="298"/>
  <c r="G205" i="298" s="1"/>
  <c r="O228" i="292"/>
  <c r="O229" i="292" s="1"/>
  <c r="O230" i="292" s="1"/>
  <c r="O231" i="292" s="1"/>
  <c r="O232" i="292" s="1"/>
  <c r="O233" i="292" s="1"/>
  <c r="O234" i="292" s="1"/>
  <c r="O235" i="292" s="1"/>
  <c r="O236" i="292" s="1"/>
  <c r="O237" i="292" s="1"/>
  <c r="O238" i="292" s="1"/>
  <c r="O239" i="292" s="1"/>
  <c r="O240" i="292" s="1"/>
  <c r="O241" i="292" s="1"/>
  <c r="O242" i="292" s="1"/>
  <c r="O243" i="292" s="1"/>
  <c r="O244" i="292" s="1"/>
  <c r="O245" i="292" s="1"/>
  <c r="O246" i="292" s="1"/>
  <c r="O247" i="292" s="1"/>
  <c r="O248" i="292" s="1"/>
  <c r="O249" i="292" s="1"/>
  <c r="O250" i="292" s="1"/>
  <c r="O251" i="292" s="1"/>
  <c r="O252" i="292" s="1"/>
  <c r="O253" i="292" s="1"/>
  <c r="O254" i="292" s="1"/>
  <c r="O255" i="292" s="1"/>
  <c r="O256" i="292" s="1"/>
  <c r="O257" i="292" s="1"/>
  <c r="O258" i="292" s="1"/>
  <c r="O259" i="292" s="1"/>
  <c r="O260" i="292" s="1"/>
  <c r="O261" i="292" s="1"/>
  <c r="O262" i="292" s="1"/>
  <c r="O263" i="292" s="1"/>
  <c r="O264" i="292" s="1"/>
  <c r="O265" i="292" s="1"/>
  <c r="O266" i="292" s="1"/>
  <c r="O267" i="292" s="1"/>
  <c r="O268" i="292" s="1"/>
  <c r="O269" i="292" s="1"/>
  <c r="O270" i="292" s="1"/>
  <c r="O271" i="292" s="1"/>
  <c r="O272" i="292" s="1"/>
  <c r="O273" i="292" s="1"/>
  <c r="O274" i="292" s="1"/>
  <c r="O275" i="292" s="1"/>
  <c r="O276" i="292" s="1"/>
  <c r="O277" i="292" s="1"/>
  <c r="O278" i="292" s="1"/>
  <c r="O279" i="292" s="1"/>
  <c r="O280" i="292" s="1"/>
  <c r="O281" i="292" s="1"/>
  <c r="O282" i="292" s="1"/>
  <c r="O283" i="292" s="1"/>
  <c r="O284" i="292" s="1"/>
  <c r="O285" i="292" s="1"/>
  <c r="O286" i="292" s="1"/>
  <c r="O287" i="292" s="1"/>
  <c r="O288" i="292" s="1"/>
  <c r="O289" i="292" s="1"/>
  <c r="O290" i="292" s="1"/>
  <c r="O291" i="292" s="1"/>
  <c r="O292" i="292" s="1"/>
  <c r="O293" i="292" s="1"/>
  <c r="O294" i="292" s="1"/>
  <c r="O295" i="292" s="1"/>
  <c r="O296" i="292" s="1"/>
  <c r="O297" i="292" s="1"/>
  <c r="O298" i="292" s="1"/>
  <c r="O299" i="292" s="1"/>
  <c r="O300" i="292" s="1"/>
  <c r="O301" i="292" s="1"/>
  <c r="O302" i="292" s="1"/>
  <c r="O303" i="292" s="1"/>
  <c r="O304" i="292" s="1"/>
  <c r="O305" i="292" s="1"/>
  <c r="O306" i="292" s="1"/>
  <c r="O307" i="292" s="1"/>
  <c r="O308" i="292" s="1"/>
  <c r="O309" i="292" s="1"/>
  <c r="O310" i="292" s="1"/>
  <c r="O311" i="292" s="1"/>
  <c r="O312" i="292" s="1"/>
  <c r="O313" i="292" s="1"/>
  <c r="O314" i="292" s="1"/>
  <c r="O315" i="292" s="1"/>
  <c r="O316" i="292" s="1"/>
  <c r="O317" i="292" s="1"/>
  <c r="O318" i="292" s="1"/>
  <c r="O319" i="292" s="1"/>
  <c r="O320" i="292" s="1"/>
  <c r="O321" i="292" s="1"/>
  <c r="O322" i="292" s="1"/>
  <c r="O323" i="292" s="1"/>
  <c r="O324" i="292" s="1"/>
  <c r="O325" i="292" s="1"/>
  <c r="O326" i="292" s="1"/>
  <c r="O327" i="292" s="1"/>
  <c r="O328" i="292" s="1"/>
  <c r="O329" i="292" s="1"/>
  <c r="O330" i="292" s="1"/>
  <c r="O331" i="292" s="1"/>
  <c r="O332" i="292" s="1"/>
  <c r="O333" i="292" s="1"/>
  <c r="O334" i="292" s="1"/>
  <c r="O335" i="292" s="1"/>
  <c r="O336" i="292" s="1"/>
  <c r="O337" i="292" s="1"/>
  <c r="O338" i="292" s="1"/>
  <c r="O339" i="292" s="1"/>
  <c r="O340" i="292" s="1"/>
  <c r="O341" i="292" s="1"/>
  <c r="O342" i="292" s="1"/>
  <c r="O343" i="292" s="1"/>
  <c r="O344" i="292" s="1"/>
  <c r="O345" i="292" s="1"/>
  <c r="O346" i="292" s="1"/>
  <c r="O347" i="292" s="1"/>
  <c r="O348" i="292" s="1"/>
  <c r="O349" i="292" s="1"/>
  <c r="O350" i="292" s="1"/>
  <c r="V227" i="292"/>
  <c r="P225" i="292"/>
  <c r="N206" i="280"/>
  <c r="H205" i="280"/>
  <c r="E205" i="280" s="1"/>
  <c r="N209" i="277"/>
  <c r="O168" i="262"/>
  <c r="I167" i="262"/>
  <c r="F167" i="262" s="1"/>
  <c r="O206" i="280"/>
  <c r="I205" i="280"/>
  <c r="F205" i="280" s="1"/>
  <c r="P168" i="259"/>
  <c r="J167" i="259"/>
  <c r="G167" i="259" s="1"/>
  <c r="P206" i="286"/>
  <c r="J205" i="286"/>
  <c r="G205" i="286" s="1"/>
  <c r="P134" i="274"/>
  <c r="J133" i="274"/>
  <c r="G133" i="274" s="1"/>
  <c r="T167" i="259"/>
  <c r="O209" i="277"/>
  <c r="H134" i="268"/>
  <c r="E134" i="268" s="1"/>
  <c r="K135" i="268"/>
  <c r="O134" i="274"/>
  <c r="I133" i="274"/>
  <c r="F133" i="274" s="1"/>
  <c r="O206" i="286"/>
  <c r="I205" i="286"/>
  <c r="F205" i="286" s="1"/>
  <c r="D208" i="289"/>
  <c r="C207" i="289"/>
  <c r="L207" i="289"/>
  <c r="I206" i="289"/>
  <c r="F206" i="289" s="1"/>
  <c r="K207" i="289"/>
  <c r="H206" i="289"/>
  <c r="E206" i="289" s="1"/>
  <c r="J206" i="289"/>
  <c r="G206" i="289" s="1"/>
  <c r="M207" i="289"/>
  <c r="L208" i="286"/>
  <c r="C207" i="286"/>
  <c r="M208" i="286"/>
  <c r="T206" i="286"/>
  <c r="D207" i="286"/>
  <c r="N206" i="286"/>
  <c r="H205" i="286"/>
  <c r="E205" i="286" s="1"/>
  <c r="K208" i="286"/>
  <c r="K207" i="283"/>
  <c r="H206" i="283"/>
  <c r="E206" i="283" s="1"/>
  <c r="O206" i="283"/>
  <c r="I205" i="283"/>
  <c r="F205" i="283" s="1"/>
  <c r="L210" i="283"/>
  <c r="D209" i="283"/>
  <c r="P206" i="283"/>
  <c r="J205" i="283"/>
  <c r="G205" i="283" s="1"/>
  <c r="M208" i="283"/>
  <c r="C207" i="283"/>
  <c r="T206" i="283"/>
  <c r="C209" i="280"/>
  <c r="D208" i="280"/>
  <c r="T207" i="280"/>
  <c r="L208" i="280"/>
  <c r="M208" i="280"/>
  <c r="P206" i="280"/>
  <c r="J205" i="280"/>
  <c r="G205" i="280" s="1"/>
  <c r="K208" i="280"/>
  <c r="G206" i="277"/>
  <c r="K208" i="277"/>
  <c r="H207" i="277"/>
  <c r="L208" i="277"/>
  <c r="I207" i="277"/>
  <c r="J208" i="277"/>
  <c r="M209" i="277"/>
  <c r="D208" i="277"/>
  <c r="E206" i="277"/>
  <c r="F206" i="277"/>
  <c r="C207" i="277"/>
  <c r="T207" i="277" s="1"/>
  <c r="C135" i="274"/>
  <c r="K136" i="274"/>
  <c r="L142" i="274"/>
  <c r="N134" i="274"/>
  <c r="H133" i="274"/>
  <c r="E133" i="274" s="1"/>
  <c r="M137" i="274"/>
  <c r="D135" i="274"/>
  <c r="T134" i="274"/>
  <c r="D207" i="271"/>
  <c r="T206" i="271"/>
  <c r="O206" i="271"/>
  <c r="I205" i="271"/>
  <c r="F205" i="271" s="1"/>
  <c r="M207" i="271"/>
  <c r="J206" i="271"/>
  <c r="G206" i="271" s="1"/>
  <c r="C210" i="271"/>
  <c r="L210" i="271"/>
  <c r="N206" i="271"/>
  <c r="H205" i="271"/>
  <c r="E205" i="271" s="1"/>
  <c r="K210" i="271"/>
  <c r="C135" i="268"/>
  <c r="T134" i="268"/>
  <c r="O134" i="268"/>
  <c r="I133" i="268"/>
  <c r="F133" i="268" s="1"/>
  <c r="P134" i="268"/>
  <c r="J133" i="268"/>
  <c r="G133" i="268" s="1"/>
  <c r="M138" i="268"/>
  <c r="L137" i="268"/>
  <c r="D138" i="268"/>
  <c r="J205" i="265"/>
  <c r="G205" i="265" s="1"/>
  <c r="I205" i="265"/>
  <c r="F205" i="265" s="1"/>
  <c r="T209" i="265"/>
  <c r="D210" i="265"/>
  <c r="H205" i="265"/>
  <c r="E205" i="265" s="1"/>
  <c r="M210" i="265"/>
  <c r="L208" i="265"/>
  <c r="C210" i="265"/>
  <c r="K208" i="265"/>
  <c r="C169" i="262"/>
  <c r="T169" i="262" s="1"/>
  <c r="P169" i="262"/>
  <c r="J168" i="262"/>
  <c r="G168" i="262" s="1"/>
  <c r="T168" i="262"/>
  <c r="D170" i="262"/>
  <c r="K171" i="262"/>
  <c r="N168" i="262"/>
  <c r="H167" i="262"/>
  <c r="E167" i="262" s="1"/>
  <c r="M171" i="262"/>
  <c r="L172" i="262"/>
  <c r="N168" i="259"/>
  <c r="H167" i="259"/>
  <c r="E167" i="259" s="1"/>
  <c r="D170" i="259"/>
  <c r="I168" i="259"/>
  <c r="F168" i="259" s="1"/>
  <c r="W213" i="280" l="1"/>
  <c r="V206" i="268"/>
  <c r="N146" i="268"/>
  <c r="W191" i="262"/>
  <c r="U175" i="259"/>
  <c r="S219" i="319"/>
  <c r="W219" i="319" s="1"/>
  <c r="R211" i="310"/>
  <c r="V211" i="310" s="1"/>
  <c r="U210" i="310"/>
  <c r="N209" i="310"/>
  <c r="H208" i="310"/>
  <c r="E208" i="310" s="1"/>
  <c r="S211" i="310"/>
  <c r="W211" i="310" s="1"/>
  <c r="P210" i="310"/>
  <c r="U222" i="307"/>
  <c r="W223" i="307"/>
  <c r="N210" i="283"/>
  <c r="N211" i="283" s="1"/>
  <c r="W214" i="280"/>
  <c r="B209" i="268"/>
  <c r="O295" i="265"/>
  <c r="O296" i="265" s="1"/>
  <c r="W180" i="259"/>
  <c r="O180" i="259"/>
  <c r="W225" i="298"/>
  <c r="P209" i="304"/>
  <c r="J208" i="304"/>
  <c r="G208" i="304" s="1"/>
  <c r="M210" i="313"/>
  <c r="J209" i="313"/>
  <c r="G209" i="313" s="1"/>
  <c r="N209" i="304"/>
  <c r="H208" i="304"/>
  <c r="E208" i="304" s="1"/>
  <c r="O211" i="316"/>
  <c r="I210" i="316"/>
  <c r="F210" i="316" s="1"/>
  <c r="T213" i="307"/>
  <c r="D214" i="307"/>
  <c r="O209" i="304"/>
  <c r="I208" i="304"/>
  <c r="F208" i="304" s="1"/>
  <c r="L216" i="307"/>
  <c r="M214" i="304"/>
  <c r="T209" i="310"/>
  <c r="T213" i="319"/>
  <c r="D214" i="319"/>
  <c r="L219" i="310"/>
  <c r="L210" i="313"/>
  <c r="I209" i="313"/>
  <c r="F209" i="313" s="1"/>
  <c r="K215" i="316"/>
  <c r="J209" i="310"/>
  <c r="G209" i="310" s="1"/>
  <c r="M210" i="310"/>
  <c r="K211" i="310"/>
  <c r="T210" i="316"/>
  <c r="H209" i="313"/>
  <c r="E209" i="313" s="1"/>
  <c r="K210" i="313"/>
  <c r="N211" i="316"/>
  <c r="H210" i="316"/>
  <c r="E210" i="316" s="1"/>
  <c r="O209" i="319"/>
  <c r="I208" i="319"/>
  <c r="F208" i="319" s="1"/>
  <c r="D215" i="313"/>
  <c r="T214" i="313"/>
  <c r="N211" i="307"/>
  <c r="H210" i="307"/>
  <c r="E210" i="307" s="1"/>
  <c r="K214" i="304"/>
  <c r="N228" i="313"/>
  <c r="L217" i="319"/>
  <c r="C216" i="316"/>
  <c r="Q236" i="304"/>
  <c r="U236" i="304" s="1"/>
  <c r="D217" i="310"/>
  <c r="D220" i="316"/>
  <c r="K209" i="319"/>
  <c r="H208" i="319"/>
  <c r="E208" i="319" s="1"/>
  <c r="L216" i="316"/>
  <c r="M237" i="319"/>
  <c r="O211" i="307"/>
  <c r="I210" i="307"/>
  <c r="F210" i="307" s="1"/>
  <c r="P209" i="319"/>
  <c r="J208" i="319"/>
  <c r="G208" i="319" s="1"/>
  <c r="K217" i="307"/>
  <c r="D216" i="304"/>
  <c r="T215" i="304"/>
  <c r="M211" i="307"/>
  <c r="J210" i="307"/>
  <c r="G210" i="307" s="1"/>
  <c r="O210" i="310"/>
  <c r="I209" i="310"/>
  <c r="F209" i="310" s="1"/>
  <c r="L215" i="304"/>
  <c r="M210" i="316"/>
  <c r="J209" i="316"/>
  <c r="G209" i="316" s="1"/>
  <c r="U214" i="301"/>
  <c r="C235" i="301"/>
  <c r="R213" i="301"/>
  <c r="M210" i="301"/>
  <c r="O207" i="301"/>
  <c r="I206" i="301"/>
  <c r="F206" i="301" s="1"/>
  <c r="D209" i="301"/>
  <c r="T208" i="301"/>
  <c r="L210" i="301"/>
  <c r="S215" i="301"/>
  <c r="Q215" i="301"/>
  <c r="K208" i="301"/>
  <c r="H207" i="301"/>
  <c r="E207" i="301" s="1"/>
  <c r="N214" i="301"/>
  <c r="P207" i="301"/>
  <c r="J206" i="301"/>
  <c r="G206" i="301" s="1"/>
  <c r="V212" i="301"/>
  <c r="W214" i="301"/>
  <c r="R227" i="298"/>
  <c r="Q228" i="298"/>
  <c r="Q351" i="298" s="1"/>
  <c r="S226" i="298"/>
  <c r="V226" i="298"/>
  <c r="U227" i="298"/>
  <c r="D210" i="292"/>
  <c r="T209" i="292"/>
  <c r="H208" i="292"/>
  <c r="E208" i="292" s="1"/>
  <c r="K209" i="292"/>
  <c r="C222" i="292"/>
  <c r="C223" i="292" s="1"/>
  <c r="C224" i="292" s="1"/>
  <c r="C225" i="292" s="1"/>
  <c r="L209" i="292"/>
  <c r="I208" i="292"/>
  <c r="F208" i="292" s="1"/>
  <c r="M209" i="292"/>
  <c r="J208" i="292"/>
  <c r="G208" i="292" s="1"/>
  <c r="P225" i="277"/>
  <c r="P219" i="271"/>
  <c r="P207" i="298"/>
  <c r="J206" i="298"/>
  <c r="G206" i="298" s="1"/>
  <c r="L210" i="298"/>
  <c r="N207" i="298"/>
  <c r="H206" i="298"/>
  <c r="E206" i="298" s="1"/>
  <c r="K211" i="298"/>
  <c r="C209" i="298"/>
  <c r="T208" i="298"/>
  <c r="M212" i="298"/>
  <c r="D212" i="298"/>
  <c r="O207" i="298"/>
  <c r="I206" i="298"/>
  <c r="F206" i="298" s="1"/>
  <c r="V228" i="292"/>
  <c r="V229" i="292" s="1"/>
  <c r="V230" i="292" s="1"/>
  <c r="V231" i="292" s="1"/>
  <c r="V232" i="292" s="1"/>
  <c r="V233" i="292" s="1"/>
  <c r="V234" i="292" s="1"/>
  <c r="V235" i="292" s="1"/>
  <c r="V236" i="292" s="1"/>
  <c r="V237" i="292" s="1"/>
  <c r="V238" i="292" s="1"/>
  <c r="V239" i="292" s="1"/>
  <c r="V240" i="292" s="1"/>
  <c r="V241" i="292" s="1"/>
  <c r="V242" i="292" s="1"/>
  <c r="V243" i="292" s="1"/>
  <c r="V244" i="292" s="1"/>
  <c r="V245" i="292" s="1"/>
  <c r="V246" i="292" s="1"/>
  <c r="V247" i="292" s="1"/>
  <c r="V248" i="292" s="1"/>
  <c r="V249" i="292" s="1"/>
  <c r="V250" i="292" s="1"/>
  <c r="V251" i="292" s="1"/>
  <c r="V252" i="292" s="1"/>
  <c r="V253" i="292" s="1"/>
  <c r="V254" i="292" s="1"/>
  <c r="V255" i="292" s="1"/>
  <c r="V256" i="292" s="1"/>
  <c r="V257" i="292" s="1"/>
  <c r="V258" i="292" s="1"/>
  <c r="V259" i="292" s="1"/>
  <c r="V260" i="292" s="1"/>
  <c r="V261" i="292" s="1"/>
  <c r="V262" i="292" s="1"/>
  <c r="V263" i="292" s="1"/>
  <c r="V264" i="292" s="1"/>
  <c r="V265" i="292" s="1"/>
  <c r="V266" i="292" s="1"/>
  <c r="V267" i="292" s="1"/>
  <c r="V268" i="292" s="1"/>
  <c r="V269" i="292" s="1"/>
  <c r="V270" i="292" s="1"/>
  <c r="V271" i="292" s="1"/>
  <c r="V272" i="292" s="1"/>
  <c r="V273" i="292" s="1"/>
  <c r="V274" i="292" s="1"/>
  <c r="V275" i="292" s="1"/>
  <c r="V276" i="292" s="1"/>
  <c r="V277" i="292" s="1"/>
  <c r="V278" i="292" s="1"/>
  <c r="V279" i="292" s="1"/>
  <c r="V280" i="292" s="1"/>
  <c r="V281" i="292" s="1"/>
  <c r="V282" i="292" s="1"/>
  <c r="V283" i="292" s="1"/>
  <c r="V284" i="292" s="1"/>
  <c r="V285" i="292" s="1"/>
  <c r="V286" i="292" s="1"/>
  <c r="V287" i="292" s="1"/>
  <c r="V288" i="292" s="1"/>
  <c r="V289" i="292" s="1"/>
  <c r="V290" i="292" s="1"/>
  <c r="V291" i="292" s="1"/>
  <c r="V292" i="292" s="1"/>
  <c r="V293" i="292" s="1"/>
  <c r="V294" i="292" s="1"/>
  <c r="V295" i="292" s="1"/>
  <c r="V296" i="292" s="1"/>
  <c r="V297" i="292" s="1"/>
  <c r="V298" i="292" s="1"/>
  <c r="V299" i="292" s="1"/>
  <c r="V300" i="292" s="1"/>
  <c r="V301" i="292" s="1"/>
  <c r="V302" i="292" s="1"/>
  <c r="V303" i="292" s="1"/>
  <c r="V304" i="292" s="1"/>
  <c r="V305" i="292" s="1"/>
  <c r="V306" i="292" s="1"/>
  <c r="V307" i="292" s="1"/>
  <c r="V308" i="292" s="1"/>
  <c r="V309" i="292" s="1"/>
  <c r="V310" i="292" s="1"/>
  <c r="V311" i="292" s="1"/>
  <c r="V312" i="292" s="1"/>
  <c r="V313" i="292" s="1"/>
  <c r="V314" i="292" s="1"/>
  <c r="V315" i="292" s="1"/>
  <c r="V316" i="292" s="1"/>
  <c r="V317" i="292" s="1"/>
  <c r="V318" i="292" s="1"/>
  <c r="V319" i="292" s="1"/>
  <c r="V320" i="292" s="1"/>
  <c r="V321" i="292" s="1"/>
  <c r="V322" i="292" s="1"/>
  <c r="V323" i="292" s="1"/>
  <c r="V324" i="292" s="1"/>
  <c r="V325" i="292" s="1"/>
  <c r="V326" i="292" s="1"/>
  <c r="V327" i="292" s="1"/>
  <c r="V328" i="292" s="1"/>
  <c r="V329" i="292" s="1"/>
  <c r="V330" i="292" s="1"/>
  <c r="V331" i="292" s="1"/>
  <c r="V332" i="292" s="1"/>
  <c r="V333" i="292" s="1"/>
  <c r="V334" i="292" s="1"/>
  <c r="V335" i="292" s="1"/>
  <c r="V336" i="292" s="1"/>
  <c r="V337" i="292" s="1"/>
  <c r="V338" i="292" s="1"/>
  <c r="V339" i="292" s="1"/>
  <c r="V340" i="292" s="1"/>
  <c r="V341" i="292" s="1"/>
  <c r="V342" i="292" s="1"/>
  <c r="V343" i="292" s="1"/>
  <c r="V344" i="292" s="1"/>
  <c r="V345" i="292" s="1"/>
  <c r="V346" i="292" s="1"/>
  <c r="V347" i="292" s="1"/>
  <c r="V348" i="292" s="1"/>
  <c r="V349" i="292" s="1"/>
  <c r="V350" i="292" s="1"/>
  <c r="P226" i="292"/>
  <c r="N207" i="280"/>
  <c r="H206" i="280"/>
  <c r="E206" i="280" s="1"/>
  <c r="N210" i="277"/>
  <c r="P207" i="286"/>
  <c r="J206" i="286"/>
  <c r="G206" i="286" s="1"/>
  <c r="O169" i="262"/>
  <c r="I168" i="262"/>
  <c r="F168" i="262" s="1"/>
  <c r="P135" i="274"/>
  <c r="J134" i="274"/>
  <c r="G134" i="274" s="1"/>
  <c r="P169" i="259"/>
  <c r="J168" i="259"/>
  <c r="G168" i="259" s="1"/>
  <c r="T168" i="259"/>
  <c r="O207" i="280"/>
  <c r="I206" i="280"/>
  <c r="F206" i="280" s="1"/>
  <c r="O207" i="286"/>
  <c r="I206" i="286"/>
  <c r="F206" i="286" s="1"/>
  <c r="O135" i="274"/>
  <c r="I134" i="274"/>
  <c r="F134" i="274" s="1"/>
  <c r="H135" i="268"/>
  <c r="E135" i="268" s="1"/>
  <c r="K136" i="268"/>
  <c r="K208" i="289"/>
  <c r="H207" i="289"/>
  <c r="E207" i="289" s="1"/>
  <c r="L208" i="289"/>
  <c r="I207" i="289"/>
  <c r="F207" i="289" s="1"/>
  <c r="C208" i="289"/>
  <c r="M208" i="289"/>
  <c r="J207" i="289"/>
  <c r="G207" i="289" s="1"/>
  <c r="T207" i="289"/>
  <c r="D209" i="289"/>
  <c r="N207" i="286"/>
  <c r="H206" i="286"/>
  <c r="E206" i="286" s="1"/>
  <c r="T207" i="286"/>
  <c r="D208" i="286"/>
  <c r="M209" i="286"/>
  <c r="C208" i="286"/>
  <c r="K209" i="286"/>
  <c r="L209" i="286"/>
  <c r="P207" i="283"/>
  <c r="J206" i="283"/>
  <c r="G206" i="283" s="1"/>
  <c r="D210" i="283"/>
  <c r="L211" i="283"/>
  <c r="M209" i="283"/>
  <c r="O207" i="283"/>
  <c r="I206" i="283"/>
  <c r="F206" i="283" s="1"/>
  <c r="C208" i="283"/>
  <c r="T207" i="283"/>
  <c r="K208" i="283"/>
  <c r="H207" i="283"/>
  <c r="E207" i="283" s="1"/>
  <c r="L209" i="280"/>
  <c r="M209" i="280"/>
  <c r="D209" i="280"/>
  <c r="T208" i="280"/>
  <c r="K209" i="280"/>
  <c r="P207" i="280"/>
  <c r="J206" i="280"/>
  <c r="G206" i="280" s="1"/>
  <c r="C210" i="280"/>
  <c r="C208" i="277"/>
  <c r="T208" i="277" s="1"/>
  <c r="F207" i="277"/>
  <c r="E207" i="277"/>
  <c r="G207" i="277"/>
  <c r="M210" i="277"/>
  <c r="J209" i="277"/>
  <c r="D209" i="277"/>
  <c r="I208" i="277"/>
  <c r="L209" i="277"/>
  <c r="H208" i="277"/>
  <c r="K209" i="277"/>
  <c r="D136" i="274"/>
  <c r="T135" i="274"/>
  <c r="N135" i="274"/>
  <c r="H134" i="274"/>
  <c r="E134" i="274" s="1"/>
  <c r="L143" i="274"/>
  <c r="K137" i="274"/>
  <c r="M138" i="274"/>
  <c r="C136" i="274"/>
  <c r="C211" i="271"/>
  <c r="M208" i="271"/>
  <c r="J207" i="271"/>
  <c r="G207" i="271" s="1"/>
  <c r="O207" i="271"/>
  <c r="I206" i="271"/>
  <c r="F206" i="271" s="1"/>
  <c r="K211" i="271"/>
  <c r="N207" i="271"/>
  <c r="H206" i="271"/>
  <c r="E206" i="271" s="1"/>
  <c r="L211" i="271"/>
  <c r="D208" i="271"/>
  <c r="T207" i="271"/>
  <c r="M139" i="268"/>
  <c r="L138" i="268"/>
  <c r="P135" i="268"/>
  <c r="J134" i="268"/>
  <c r="G134" i="268" s="1"/>
  <c r="O135" i="268"/>
  <c r="I134" i="268"/>
  <c r="F134" i="268" s="1"/>
  <c r="D139" i="268"/>
  <c r="C136" i="268"/>
  <c r="T135" i="268"/>
  <c r="H206" i="265"/>
  <c r="E206" i="265" s="1"/>
  <c r="D211" i="265"/>
  <c r="T210" i="265"/>
  <c r="K209" i="265"/>
  <c r="M211" i="265"/>
  <c r="C211" i="265"/>
  <c r="I206" i="265"/>
  <c r="F206" i="265" s="1"/>
  <c r="L209" i="265"/>
  <c r="J206" i="265"/>
  <c r="G206" i="265" s="1"/>
  <c r="D171" i="262"/>
  <c r="K172" i="262"/>
  <c r="L173" i="262"/>
  <c r="M172" i="262"/>
  <c r="P170" i="262"/>
  <c r="J169" i="262"/>
  <c r="G169" i="262" s="1"/>
  <c r="N169" i="262"/>
  <c r="H168" i="262"/>
  <c r="E168" i="262" s="1"/>
  <c r="C170" i="262"/>
  <c r="I169" i="259"/>
  <c r="F169" i="259" s="1"/>
  <c r="D171" i="259"/>
  <c r="N169" i="259"/>
  <c r="H168" i="259"/>
  <c r="E168" i="259" s="1"/>
  <c r="N147" i="268" l="1"/>
  <c r="V207" i="268"/>
  <c r="W192" i="262"/>
  <c r="V180" i="259"/>
  <c r="S220" i="319"/>
  <c r="W220" i="319" s="1"/>
  <c r="N210" i="310"/>
  <c r="H209" i="310"/>
  <c r="E209" i="310" s="1"/>
  <c r="S212" i="310"/>
  <c r="W212" i="310" s="1"/>
  <c r="R212" i="310"/>
  <c r="V212" i="310" s="1"/>
  <c r="U211" i="310"/>
  <c r="P211" i="310"/>
  <c r="W224" i="307"/>
  <c r="U223" i="307"/>
  <c r="P223" i="307"/>
  <c r="P224" i="307" s="1"/>
  <c r="W215" i="280"/>
  <c r="B210" i="268"/>
  <c r="N231" i="265"/>
  <c r="N232" i="265" s="1"/>
  <c r="U176" i="259"/>
  <c r="W181" i="259"/>
  <c r="O212" i="307"/>
  <c r="I211" i="307"/>
  <c r="F211" i="307" s="1"/>
  <c r="H209" i="319"/>
  <c r="E209" i="319" s="1"/>
  <c r="K210" i="319"/>
  <c r="C217" i="316"/>
  <c r="H210" i="313"/>
  <c r="E210" i="313" s="1"/>
  <c r="K211" i="313"/>
  <c r="D215" i="319"/>
  <c r="T214" i="319"/>
  <c r="P210" i="304"/>
  <c r="J209" i="304"/>
  <c r="G209" i="304" s="1"/>
  <c r="L216" i="304"/>
  <c r="D221" i="316"/>
  <c r="L218" i="319"/>
  <c r="O210" i="319"/>
  <c r="I209" i="319"/>
  <c r="F209" i="319" s="1"/>
  <c r="T210" i="310"/>
  <c r="M238" i="319"/>
  <c r="K216" i="316"/>
  <c r="N210" i="304"/>
  <c r="H209" i="304"/>
  <c r="E209" i="304" s="1"/>
  <c r="T216" i="304"/>
  <c r="D217" i="304"/>
  <c r="P210" i="319"/>
  <c r="J209" i="319"/>
  <c r="G209" i="319" s="1"/>
  <c r="D218" i="310"/>
  <c r="N212" i="307"/>
  <c r="H211" i="307"/>
  <c r="E211" i="307" s="1"/>
  <c r="T215" i="313"/>
  <c r="D216" i="313"/>
  <c r="M212" i="307"/>
  <c r="J211" i="307"/>
  <c r="G211" i="307" s="1"/>
  <c r="L217" i="316"/>
  <c r="I210" i="313"/>
  <c r="F210" i="313" s="1"/>
  <c r="L211" i="313"/>
  <c r="O210" i="304"/>
  <c r="I209" i="304"/>
  <c r="F209" i="304" s="1"/>
  <c r="K218" i="307"/>
  <c r="Q237" i="304"/>
  <c r="K215" i="304"/>
  <c r="M215" i="304"/>
  <c r="L217" i="307"/>
  <c r="M211" i="313"/>
  <c r="J210" i="313"/>
  <c r="G210" i="313" s="1"/>
  <c r="M211" i="316"/>
  <c r="J210" i="316"/>
  <c r="G210" i="316" s="1"/>
  <c r="K212" i="310"/>
  <c r="L220" i="310"/>
  <c r="T214" i="307"/>
  <c r="D215" i="307"/>
  <c r="O212" i="316"/>
  <c r="I211" i="316"/>
  <c r="F211" i="316" s="1"/>
  <c r="O211" i="310"/>
  <c r="I210" i="310"/>
  <c r="F210" i="310" s="1"/>
  <c r="N212" i="316"/>
  <c r="H211" i="316"/>
  <c r="E211" i="316" s="1"/>
  <c r="T211" i="316"/>
  <c r="M211" i="310"/>
  <c r="J210" i="310"/>
  <c r="G210" i="310" s="1"/>
  <c r="P232" i="313"/>
  <c r="V213" i="301"/>
  <c r="V227" i="298"/>
  <c r="P226" i="277"/>
  <c r="P220" i="271"/>
  <c r="C236" i="301"/>
  <c r="N215" i="301"/>
  <c r="P208" i="301"/>
  <c r="J207" i="301"/>
  <c r="G207" i="301" s="1"/>
  <c r="S216" i="301"/>
  <c r="K209" i="301"/>
  <c r="H208" i="301"/>
  <c r="E208" i="301" s="1"/>
  <c r="O208" i="301"/>
  <c r="I207" i="301"/>
  <c r="F207" i="301" s="1"/>
  <c r="Q216" i="301"/>
  <c r="M211" i="301"/>
  <c r="L211" i="301"/>
  <c r="W215" i="301"/>
  <c r="D210" i="301"/>
  <c r="T209" i="301"/>
  <c r="R214" i="301"/>
  <c r="U215" i="301"/>
  <c r="U228" i="298"/>
  <c r="U229" i="298" s="1"/>
  <c r="U230" i="298" s="1"/>
  <c r="U231" i="298" s="1"/>
  <c r="U232" i="298" s="1"/>
  <c r="U233" i="298" s="1"/>
  <c r="U234" i="298" s="1"/>
  <c r="U235" i="298" s="1"/>
  <c r="U236" i="298" s="1"/>
  <c r="U237" i="298" s="1"/>
  <c r="U238" i="298" s="1"/>
  <c r="U239" i="298" s="1"/>
  <c r="U240" i="298" s="1"/>
  <c r="U241" i="298" s="1"/>
  <c r="U242" i="298" s="1"/>
  <c r="U243" i="298" s="1"/>
  <c r="U244" i="298" s="1"/>
  <c r="U245" i="298" s="1"/>
  <c r="U246" i="298" s="1"/>
  <c r="U247" i="298" s="1"/>
  <c r="U248" i="298" s="1"/>
  <c r="U249" i="298" s="1"/>
  <c r="U250" i="298" s="1"/>
  <c r="U251" i="298" s="1"/>
  <c r="U252" i="298" s="1"/>
  <c r="U253" i="298" s="1"/>
  <c r="U254" i="298" s="1"/>
  <c r="U255" i="298" s="1"/>
  <c r="U256" i="298" s="1"/>
  <c r="U257" i="298" s="1"/>
  <c r="U258" i="298" s="1"/>
  <c r="U259" i="298" s="1"/>
  <c r="U260" i="298" s="1"/>
  <c r="U261" i="298" s="1"/>
  <c r="U262" i="298" s="1"/>
  <c r="U263" i="298" s="1"/>
  <c r="U264" i="298" s="1"/>
  <c r="U265" i="298" s="1"/>
  <c r="U266" i="298" s="1"/>
  <c r="U267" i="298" s="1"/>
  <c r="U268" i="298" s="1"/>
  <c r="U269" i="298" s="1"/>
  <c r="U270" i="298" s="1"/>
  <c r="U271" i="298" s="1"/>
  <c r="U272" i="298" s="1"/>
  <c r="U273" i="298" s="1"/>
  <c r="U274" i="298" s="1"/>
  <c r="U275" i="298" s="1"/>
  <c r="U276" i="298" s="1"/>
  <c r="U277" i="298" s="1"/>
  <c r="U278" i="298" s="1"/>
  <c r="U279" i="298" s="1"/>
  <c r="U280" i="298" s="1"/>
  <c r="U281" i="298" s="1"/>
  <c r="U282" i="298" s="1"/>
  <c r="U283" i="298" s="1"/>
  <c r="U284" i="298" s="1"/>
  <c r="U285" i="298" s="1"/>
  <c r="U286" i="298" s="1"/>
  <c r="U287" i="298" s="1"/>
  <c r="U288" i="298" s="1"/>
  <c r="U289" i="298" s="1"/>
  <c r="U290" i="298" s="1"/>
  <c r="U291" i="298" s="1"/>
  <c r="U292" i="298" s="1"/>
  <c r="U293" i="298" s="1"/>
  <c r="U294" i="298" s="1"/>
  <c r="U295" i="298" s="1"/>
  <c r="U296" i="298" s="1"/>
  <c r="U297" i="298" s="1"/>
  <c r="U298" i="298" s="1"/>
  <c r="U299" i="298" s="1"/>
  <c r="U300" i="298" s="1"/>
  <c r="U301" i="298" s="1"/>
  <c r="U302" i="298" s="1"/>
  <c r="U303" i="298" s="1"/>
  <c r="U304" i="298" s="1"/>
  <c r="U305" i="298" s="1"/>
  <c r="U306" i="298" s="1"/>
  <c r="U307" i="298" s="1"/>
  <c r="U308" i="298" s="1"/>
  <c r="U309" i="298" s="1"/>
  <c r="U310" i="298" s="1"/>
  <c r="U311" i="298" s="1"/>
  <c r="U312" i="298" s="1"/>
  <c r="U313" i="298" s="1"/>
  <c r="U314" i="298" s="1"/>
  <c r="U315" i="298" s="1"/>
  <c r="U316" i="298" s="1"/>
  <c r="U317" i="298" s="1"/>
  <c r="U318" i="298" s="1"/>
  <c r="U319" i="298" s="1"/>
  <c r="U320" i="298" s="1"/>
  <c r="U321" i="298" s="1"/>
  <c r="U322" i="298" s="1"/>
  <c r="U323" i="298" s="1"/>
  <c r="U324" i="298" s="1"/>
  <c r="U325" i="298" s="1"/>
  <c r="U326" i="298" s="1"/>
  <c r="U327" i="298" s="1"/>
  <c r="U328" i="298" s="1"/>
  <c r="U329" i="298" s="1"/>
  <c r="U330" i="298" s="1"/>
  <c r="U331" i="298" s="1"/>
  <c r="U332" i="298" s="1"/>
  <c r="U333" i="298" s="1"/>
  <c r="U334" i="298" s="1"/>
  <c r="U335" i="298" s="1"/>
  <c r="U336" i="298" s="1"/>
  <c r="U337" i="298" s="1"/>
  <c r="U338" i="298" s="1"/>
  <c r="U339" i="298" s="1"/>
  <c r="U340" i="298" s="1"/>
  <c r="U341" i="298" s="1"/>
  <c r="U342" i="298" s="1"/>
  <c r="U343" i="298" s="1"/>
  <c r="U344" i="298" s="1"/>
  <c r="U345" i="298" s="1"/>
  <c r="U346" i="298" s="1"/>
  <c r="U347" i="298" s="1"/>
  <c r="U348" i="298" s="1"/>
  <c r="U349" i="298" s="1"/>
  <c r="U350" i="298" s="1"/>
  <c r="S227" i="298"/>
  <c r="R228" i="298"/>
  <c r="R229" i="298" s="1"/>
  <c r="W226" i="298"/>
  <c r="C226" i="292"/>
  <c r="C227" i="292" s="1"/>
  <c r="C228" i="292" s="1"/>
  <c r="C229" i="292" s="1"/>
  <c r="C230" i="292" s="1"/>
  <c r="M210" i="292"/>
  <c r="J209" i="292"/>
  <c r="G209" i="292" s="1"/>
  <c r="H209" i="292"/>
  <c r="E209" i="292" s="1"/>
  <c r="K210" i="292"/>
  <c r="L210" i="292"/>
  <c r="I209" i="292"/>
  <c r="F209" i="292" s="1"/>
  <c r="D211" i="292"/>
  <c r="T210" i="292"/>
  <c r="O208" i="298"/>
  <c r="I207" i="298"/>
  <c r="F207" i="298" s="1"/>
  <c r="K212" i="298"/>
  <c r="D213" i="298"/>
  <c r="N208" i="298"/>
  <c r="H207" i="298"/>
  <c r="E207" i="298" s="1"/>
  <c r="M213" i="298"/>
  <c r="L211" i="298"/>
  <c r="C210" i="298"/>
  <c r="T209" i="298"/>
  <c r="P208" i="298"/>
  <c r="J207" i="298"/>
  <c r="G207" i="298" s="1"/>
  <c r="P227" i="292"/>
  <c r="N208" i="280"/>
  <c r="H207" i="280"/>
  <c r="E207" i="280" s="1"/>
  <c r="N211" i="277"/>
  <c r="P136" i="274"/>
  <c r="J135" i="274"/>
  <c r="G135" i="274" s="1"/>
  <c r="O208" i="280"/>
  <c r="I207" i="280"/>
  <c r="F207" i="280" s="1"/>
  <c r="T169" i="259"/>
  <c r="O170" i="262"/>
  <c r="I169" i="262"/>
  <c r="F169" i="262" s="1"/>
  <c r="O210" i="277"/>
  <c r="P170" i="259"/>
  <c r="J169" i="259"/>
  <c r="G169" i="259" s="1"/>
  <c r="P208" i="286"/>
  <c r="J207" i="286"/>
  <c r="G207" i="286" s="1"/>
  <c r="K137" i="268"/>
  <c r="H136" i="268"/>
  <c r="E136" i="268" s="1"/>
  <c r="G208" i="277"/>
  <c r="O136" i="274"/>
  <c r="I135" i="274"/>
  <c r="F135" i="274" s="1"/>
  <c r="O208" i="286"/>
  <c r="I207" i="286"/>
  <c r="F207" i="286" s="1"/>
  <c r="D210" i="289"/>
  <c r="M209" i="289"/>
  <c r="J208" i="289"/>
  <c r="G208" i="289" s="1"/>
  <c r="C209" i="289"/>
  <c r="I208" i="289"/>
  <c r="F208" i="289" s="1"/>
  <c r="L209" i="289"/>
  <c r="T208" i="289"/>
  <c r="H208" i="289"/>
  <c r="E208" i="289" s="1"/>
  <c r="K209" i="289"/>
  <c r="K210" i="286"/>
  <c r="C209" i="286"/>
  <c r="M210" i="286"/>
  <c r="D209" i="286"/>
  <c r="T208" i="286"/>
  <c r="L210" i="286"/>
  <c r="N208" i="286"/>
  <c r="H207" i="286"/>
  <c r="E207" i="286" s="1"/>
  <c r="O208" i="283"/>
  <c r="I207" i="283"/>
  <c r="F207" i="283" s="1"/>
  <c r="M210" i="283"/>
  <c r="L212" i="283"/>
  <c r="H208" i="283"/>
  <c r="E208" i="283" s="1"/>
  <c r="K209" i="283"/>
  <c r="D211" i="283"/>
  <c r="C209" i="283"/>
  <c r="T208" i="283"/>
  <c r="P208" i="283"/>
  <c r="J207" i="283"/>
  <c r="G207" i="283" s="1"/>
  <c r="P208" i="280"/>
  <c r="J207" i="280"/>
  <c r="G207" i="280" s="1"/>
  <c r="K210" i="280"/>
  <c r="T209" i="280"/>
  <c r="D210" i="280"/>
  <c r="M210" i="280"/>
  <c r="C211" i="280"/>
  <c r="L210" i="280"/>
  <c r="L210" i="277"/>
  <c r="I209" i="277"/>
  <c r="D210" i="277"/>
  <c r="M211" i="277"/>
  <c r="J210" i="277"/>
  <c r="H209" i="277"/>
  <c r="K210" i="277"/>
  <c r="C209" i="277"/>
  <c r="F208" i="277"/>
  <c r="E208" i="277"/>
  <c r="M139" i="274"/>
  <c r="K138" i="274"/>
  <c r="C137" i="274"/>
  <c r="L144" i="274"/>
  <c r="N136" i="274"/>
  <c r="H135" i="274"/>
  <c r="E135" i="274" s="1"/>
  <c r="D137" i="274"/>
  <c r="T136" i="274"/>
  <c r="N208" i="271"/>
  <c r="H207" i="271"/>
  <c r="E207" i="271" s="1"/>
  <c r="K212" i="271"/>
  <c r="O208" i="271"/>
  <c r="I207" i="271"/>
  <c r="F207" i="271" s="1"/>
  <c r="M209" i="271"/>
  <c r="J208" i="271"/>
  <c r="G208" i="271" s="1"/>
  <c r="C212" i="271"/>
  <c r="D209" i="271"/>
  <c r="T208" i="271"/>
  <c r="L212" i="271"/>
  <c r="D140" i="268"/>
  <c r="O136" i="268"/>
  <c r="I135" i="268"/>
  <c r="F135" i="268" s="1"/>
  <c r="P136" i="268"/>
  <c r="J135" i="268"/>
  <c r="G135" i="268" s="1"/>
  <c r="L139" i="268"/>
  <c r="C137" i="268"/>
  <c r="T136" i="268"/>
  <c r="M140" i="268"/>
  <c r="M212" i="265"/>
  <c r="J207" i="265"/>
  <c r="G207" i="265" s="1"/>
  <c r="C212" i="265"/>
  <c r="L210" i="265"/>
  <c r="D212" i="265"/>
  <c r="T211" i="265"/>
  <c r="K210" i="265"/>
  <c r="I207" i="265"/>
  <c r="F207" i="265" s="1"/>
  <c r="H207" i="265"/>
  <c r="E207" i="265" s="1"/>
  <c r="M173" i="262"/>
  <c r="P171" i="262"/>
  <c r="J170" i="262"/>
  <c r="G170" i="262" s="1"/>
  <c r="L174" i="262"/>
  <c r="N170" i="262"/>
  <c r="H169" i="262"/>
  <c r="E169" i="262" s="1"/>
  <c r="C171" i="262"/>
  <c r="K173" i="262"/>
  <c r="D172" i="262"/>
  <c r="T170" i="262"/>
  <c r="N170" i="259"/>
  <c r="H169" i="259"/>
  <c r="E169" i="259" s="1"/>
  <c r="D172" i="259"/>
  <c r="I170" i="259"/>
  <c r="F170" i="259" s="1"/>
  <c r="V208" i="268" l="1"/>
  <c r="N148" i="268"/>
  <c r="W193" i="262"/>
  <c r="V181" i="259"/>
  <c r="S221" i="319"/>
  <c r="W221" i="319" s="1"/>
  <c r="N211" i="310"/>
  <c r="H210" i="310"/>
  <c r="E210" i="310" s="1"/>
  <c r="U212" i="310"/>
  <c r="R213" i="310"/>
  <c r="V213" i="310" s="1"/>
  <c r="S213" i="310"/>
  <c r="W213" i="310" s="1"/>
  <c r="P212" i="310"/>
  <c r="U224" i="307"/>
  <c r="W225" i="307"/>
  <c r="N212" i="283"/>
  <c r="N213" i="283" s="1"/>
  <c r="W216" i="280"/>
  <c r="B211" i="268"/>
  <c r="O297" i="265"/>
  <c r="O298" i="265" s="1"/>
  <c r="W182" i="259"/>
  <c r="U177" i="259"/>
  <c r="O181" i="259"/>
  <c r="T212" i="316"/>
  <c r="K219" i="307"/>
  <c r="N229" i="313"/>
  <c r="N230" i="313" s="1"/>
  <c r="N211" i="304"/>
  <c r="H210" i="304"/>
  <c r="E210" i="304" s="1"/>
  <c r="L219" i="319"/>
  <c r="C218" i="316"/>
  <c r="O212" i="310"/>
  <c r="I211" i="310"/>
  <c r="F211" i="310" s="1"/>
  <c r="L221" i="310"/>
  <c r="M212" i="316"/>
  <c r="J211" i="316"/>
  <c r="G211" i="316" s="1"/>
  <c r="T211" i="310"/>
  <c r="D222" i="316"/>
  <c r="L217" i="304"/>
  <c r="J211" i="310"/>
  <c r="G211" i="310" s="1"/>
  <c r="M212" i="310"/>
  <c r="L218" i="316"/>
  <c r="D219" i="310"/>
  <c r="K217" i="316"/>
  <c r="H210" i="319"/>
  <c r="E210" i="319" s="1"/>
  <c r="K211" i="319"/>
  <c r="N213" i="316"/>
  <c r="H212" i="316"/>
  <c r="E212" i="316" s="1"/>
  <c r="M212" i="313"/>
  <c r="J211" i="313"/>
  <c r="G211" i="313" s="1"/>
  <c r="O211" i="304"/>
  <c r="I210" i="304"/>
  <c r="F210" i="304" s="1"/>
  <c r="D217" i="313"/>
  <c r="T216" i="313"/>
  <c r="D216" i="319"/>
  <c r="T215" i="319"/>
  <c r="O213" i="316"/>
  <c r="I212" i="316"/>
  <c r="F212" i="316" s="1"/>
  <c r="K213" i="310"/>
  <c r="K216" i="304"/>
  <c r="L212" i="313"/>
  <c r="I211" i="313"/>
  <c r="F211" i="313" s="1"/>
  <c r="M213" i="307"/>
  <c r="J212" i="307"/>
  <c r="G212" i="307" s="1"/>
  <c r="M239" i="319"/>
  <c r="P211" i="304"/>
  <c r="J210" i="304"/>
  <c r="G210" i="304" s="1"/>
  <c r="H211" i="313"/>
  <c r="E211" i="313" s="1"/>
  <c r="K212" i="313"/>
  <c r="L218" i="307"/>
  <c r="P211" i="319"/>
  <c r="J210" i="319"/>
  <c r="G210" i="319" s="1"/>
  <c r="P233" i="313"/>
  <c r="D216" i="307"/>
  <c r="T215" i="307"/>
  <c r="T217" i="304"/>
  <c r="D218" i="304"/>
  <c r="O211" i="319"/>
  <c r="I210" i="319"/>
  <c r="F210" i="319" s="1"/>
  <c r="O213" i="307"/>
  <c r="I212" i="307"/>
  <c r="F212" i="307" s="1"/>
  <c r="V214" i="301"/>
  <c r="M216" i="304"/>
  <c r="Q238" i="304"/>
  <c r="N213" i="307"/>
  <c r="H212" i="307"/>
  <c r="E212" i="307" s="1"/>
  <c r="U237" i="304"/>
  <c r="C237" i="301"/>
  <c r="R230" i="298"/>
  <c r="C231" i="292"/>
  <c r="C232" i="292" s="1"/>
  <c r="C233" i="292" s="1"/>
  <c r="C234" i="292" s="1"/>
  <c r="C235" i="292" s="1"/>
  <c r="C236" i="292" s="1"/>
  <c r="C237" i="292" s="1"/>
  <c r="C238" i="292" s="1"/>
  <c r="C239" i="292" s="1"/>
  <c r="C240" i="292" s="1"/>
  <c r="C241" i="292" s="1"/>
  <c r="C242" i="292" s="1"/>
  <c r="C243" i="292" s="1"/>
  <c r="C244" i="292" s="1"/>
  <c r="C245" i="292" s="1"/>
  <c r="C246" i="292" s="1"/>
  <c r="C247" i="292" s="1"/>
  <c r="C248" i="292" s="1"/>
  <c r="C249" i="292" s="1"/>
  <c r="C250" i="292" s="1"/>
  <c r="C251" i="292" s="1"/>
  <c r="C252" i="292" s="1"/>
  <c r="C253" i="292" s="1"/>
  <c r="C254" i="292" s="1"/>
  <c r="C255" i="292" s="1"/>
  <c r="C256" i="292" s="1"/>
  <c r="C257" i="292" s="1"/>
  <c r="C258" i="292" s="1"/>
  <c r="C259" i="292" s="1"/>
  <c r="C260" i="292" s="1"/>
  <c r="C261" i="292" s="1"/>
  <c r="C262" i="292" s="1"/>
  <c r="C263" i="292" s="1"/>
  <c r="C264" i="292" s="1"/>
  <c r="C265" i="292" s="1"/>
  <c r="C266" i="292" s="1"/>
  <c r="C267" i="292" s="1"/>
  <c r="C268" i="292" s="1"/>
  <c r="C269" i="292" s="1"/>
  <c r="C270" i="292" s="1"/>
  <c r="C271" i="292" s="1"/>
  <c r="C272" i="292" s="1"/>
  <c r="C273" i="292" s="1"/>
  <c r="C274" i="292" s="1"/>
  <c r="C275" i="292" s="1"/>
  <c r="C276" i="292" s="1"/>
  <c r="C277" i="292" s="1"/>
  <c r="C278" i="292" s="1"/>
  <c r="C279" i="292" s="1"/>
  <c r="C280" i="292" s="1"/>
  <c r="C281" i="292" s="1"/>
  <c r="C282" i="292" s="1"/>
  <c r="C283" i="292" s="1"/>
  <c r="C284" i="292" s="1"/>
  <c r="C285" i="292" s="1"/>
  <c r="C286" i="292" s="1"/>
  <c r="C287" i="292" s="1"/>
  <c r="C288" i="292" s="1"/>
  <c r="C289" i="292" s="1"/>
  <c r="C290" i="292" s="1"/>
  <c r="W216" i="301"/>
  <c r="D211" i="301"/>
  <c r="T210" i="301"/>
  <c r="M212" i="301"/>
  <c r="K210" i="301"/>
  <c r="H209" i="301"/>
  <c r="E209" i="301" s="1"/>
  <c r="Q217" i="301"/>
  <c r="S217" i="301"/>
  <c r="N216" i="301"/>
  <c r="U216" i="301"/>
  <c r="P209" i="301"/>
  <c r="J208" i="301"/>
  <c r="G208" i="301" s="1"/>
  <c r="R215" i="301"/>
  <c r="L212" i="301"/>
  <c r="O209" i="301"/>
  <c r="I208" i="301"/>
  <c r="F208" i="301" s="1"/>
  <c r="S228" i="298"/>
  <c r="S229" i="298" s="1"/>
  <c r="V228" i="298"/>
  <c r="V229" i="298" s="1"/>
  <c r="W227" i="298"/>
  <c r="D212" i="292"/>
  <c r="T211" i="292"/>
  <c r="H210" i="292"/>
  <c r="E210" i="292" s="1"/>
  <c r="K211" i="292"/>
  <c r="M211" i="292"/>
  <c r="J210" i="292"/>
  <c r="G210" i="292" s="1"/>
  <c r="L211" i="292"/>
  <c r="I210" i="292"/>
  <c r="F210" i="292" s="1"/>
  <c r="P227" i="277"/>
  <c r="P209" i="298"/>
  <c r="J208" i="298"/>
  <c r="G208" i="298" s="1"/>
  <c r="N209" i="298"/>
  <c r="H208" i="298"/>
  <c r="E208" i="298" s="1"/>
  <c r="D214" i="298"/>
  <c r="C211" i="298"/>
  <c r="T210" i="298"/>
  <c r="K213" i="298"/>
  <c r="L212" i="298"/>
  <c r="M214" i="298"/>
  <c r="O209" i="298"/>
  <c r="I208" i="298"/>
  <c r="F208" i="298" s="1"/>
  <c r="P228" i="292"/>
  <c r="P229" i="292" s="1"/>
  <c r="P230" i="292" s="1"/>
  <c r="P231" i="292" s="1"/>
  <c r="P232" i="292" s="1"/>
  <c r="P233" i="292" s="1"/>
  <c r="P234" i="292" s="1"/>
  <c r="P235" i="292" s="1"/>
  <c r="P236" i="292" s="1"/>
  <c r="P237" i="292" s="1"/>
  <c r="P238" i="292" s="1"/>
  <c r="P239" i="292" s="1"/>
  <c r="P240" i="292" s="1"/>
  <c r="P241" i="292" s="1"/>
  <c r="P242" i="292" s="1"/>
  <c r="P243" i="292" s="1"/>
  <c r="P244" i="292" s="1"/>
  <c r="P245" i="292" s="1"/>
  <c r="P246" i="292" s="1"/>
  <c r="P247" i="292" s="1"/>
  <c r="P248" i="292" s="1"/>
  <c r="P249" i="292" s="1"/>
  <c r="P250" i="292" s="1"/>
  <c r="P251" i="292" s="1"/>
  <c r="P252" i="292" s="1"/>
  <c r="P253" i="292" s="1"/>
  <c r="P254" i="292" s="1"/>
  <c r="P255" i="292" s="1"/>
  <c r="P256" i="292" s="1"/>
  <c r="P257" i="292" s="1"/>
  <c r="P258" i="292" s="1"/>
  <c r="P259" i="292" s="1"/>
  <c r="N209" i="280"/>
  <c r="H208" i="280"/>
  <c r="E208" i="280" s="1"/>
  <c r="P221" i="271"/>
  <c r="O209" i="280"/>
  <c r="I208" i="280"/>
  <c r="F208" i="280" s="1"/>
  <c r="O171" i="262"/>
  <c r="I170" i="262"/>
  <c r="F170" i="262" s="1"/>
  <c r="P171" i="259"/>
  <c r="J170" i="259"/>
  <c r="G170" i="259" s="1"/>
  <c r="P209" i="286"/>
  <c r="J208" i="286"/>
  <c r="G208" i="286" s="1"/>
  <c r="N212" i="277"/>
  <c r="T170" i="259"/>
  <c r="P137" i="274"/>
  <c r="J136" i="274"/>
  <c r="G136" i="274" s="1"/>
  <c r="O211" i="277"/>
  <c r="O209" i="286"/>
  <c r="I208" i="286"/>
  <c r="F208" i="286" s="1"/>
  <c r="O137" i="274"/>
  <c r="I136" i="274"/>
  <c r="F136" i="274" s="1"/>
  <c r="H137" i="268"/>
  <c r="E137" i="268" s="1"/>
  <c r="K138" i="268"/>
  <c r="L210" i="289"/>
  <c r="I209" i="289"/>
  <c r="F209" i="289" s="1"/>
  <c r="C210" i="289"/>
  <c r="T210" i="289" s="1"/>
  <c r="J209" i="289"/>
  <c r="G209" i="289" s="1"/>
  <c r="M210" i="289"/>
  <c r="T209" i="289"/>
  <c r="H209" i="289"/>
  <c r="E209" i="289" s="1"/>
  <c r="K210" i="289"/>
  <c r="D211" i="289"/>
  <c r="L211" i="286"/>
  <c r="D210" i="286"/>
  <c r="T209" i="286"/>
  <c r="M211" i="286"/>
  <c r="C210" i="286"/>
  <c r="N209" i="286"/>
  <c r="H208" i="286"/>
  <c r="E208" i="286" s="1"/>
  <c r="K211" i="286"/>
  <c r="C210" i="283"/>
  <c r="T209" i="283"/>
  <c r="D212" i="283"/>
  <c r="H209" i="283"/>
  <c r="E209" i="283" s="1"/>
  <c r="K210" i="283"/>
  <c r="L213" i="283"/>
  <c r="P209" i="283"/>
  <c r="J208" i="283"/>
  <c r="G208" i="283" s="1"/>
  <c r="M211" i="283"/>
  <c r="O209" i="283"/>
  <c r="I208" i="283"/>
  <c r="F208" i="283" s="1"/>
  <c r="D211" i="280"/>
  <c r="T210" i="280"/>
  <c r="M211" i="280"/>
  <c r="L211" i="280"/>
  <c r="K211" i="280"/>
  <c r="C212" i="280"/>
  <c r="P209" i="280"/>
  <c r="J208" i="280"/>
  <c r="G208" i="280" s="1"/>
  <c r="F209" i="277"/>
  <c r="E209" i="277"/>
  <c r="C210" i="277"/>
  <c r="T210" i="277" s="1"/>
  <c r="H210" i="277"/>
  <c r="K211" i="277"/>
  <c r="J211" i="277"/>
  <c r="M212" i="277"/>
  <c r="D211" i="277"/>
  <c r="T209" i="277"/>
  <c r="G209" i="277"/>
  <c r="I210" i="277"/>
  <c r="L211" i="277"/>
  <c r="N137" i="274"/>
  <c r="H136" i="274"/>
  <c r="E136" i="274" s="1"/>
  <c r="L145" i="274"/>
  <c r="C138" i="274"/>
  <c r="K139" i="274"/>
  <c r="T137" i="274"/>
  <c r="D138" i="274"/>
  <c r="M140" i="274"/>
  <c r="J209" i="271"/>
  <c r="G209" i="271" s="1"/>
  <c r="M210" i="271"/>
  <c r="L213" i="271"/>
  <c r="O209" i="271"/>
  <c r="I208" i="271"/>
  <c r="F208" i="271" s="1"/>
  <c r="K213" i="271"/>
  <c r="C213" i="271"/>
  <c r="T209" i="271"/>
  <c r="D210" i="271"/>
  <c r="N209" i="271"/>
  <c r="H208" i="271"/>
  <c r="E208" i="271" s="1"/>
  <c r="C138" i="268"/>
  <c r="T137" i="268"/>
  <c r="L140" i="268"/>
  <c r="M141" i="268"/>
  <c r="P137" i="268"/>
  <c r="J136" i="268"/>
  <c r="G136" i="268" s="1"/>
  <c r="O137" i="268"/>
  <c r="I136" i="268"/>
  <c r="F136" i="268" s="1"/>
  <c r="D141" i="268"/>
  <c r="T212" i="265"/>
  <c r="D213" i="265"/>
  <c r="H208" i="265"/>
  <c r="E208" i="265" s="1"/>
  <c r="C213" i="265"/>
  <c r="L211" i="265"/>
  <c r="I208" i="265"/>
  <c r="F208" i="265" s="1"/>
  <c r="J208" i="265"/>
  <c r="G208" i="265" s="1"/>
  <c r="K211" i="265"/>
  <c r="M213" i="265"/>
  <c r="C172" i="262"/>
  <c r="N171" i="262"/>
  <c r="H170" i="262"/>
  <c r="E170" i="262" s="1"/>
  <c r="L175" i="262"/>
  <c r="T171" i="262"/>
  <c r="P172" i="262"/>
  <c r="J171" i="262"/>
  <c r="G171" i="262" s="1"/>
  <c r="D173" i="262"/>
  <c r="K174" i="262"/>
  <c r="M174" i="262"/>
  <c r="I171" i="259"/>
  <c r="F171" i="259" s="1"/>
  <c r="D173" i="259"/>
  <c r="N171" i="259"/>
  <c r="H170" i="259"/>
  <c r="E170" i="259" s="1"/>
  <c r="V230" i="298" l="1"/>
  <c r="V209" i="268"/>
  <c r="N149" i="268"/>
  <c r="W194" i="262"/>
  <c r="V182" i="259"/>
  <c r="S222" i="319"/>
  <c r="W222" i="319" s="1"/>
  <c r="N212" i="310"/>
  <c r="H211" i="310"/>
  <c r="E211" i="310" s="1"/>
  <c r="S214" i="310"/>
  <c r="W214" i="310" s="1"/>
  <c r="R214" i="310"/>
  <c r="V214" i="310" s="1"/>
  <c r="P213" i="310"/>
  <c r="U213" i="310"/>
  <c r="W226" i="307"/>
  <c r="U225" i="307"/>
  <c r="P225" i="307"/>
  <c r="P226" i="307" s="1"/>
  <c r="W217" i="280"/>
  <c r="B212" i="268"/>
  <c r="N233" i="265"/>
  <c r="N234" i="265" s="1"/>
  <c r="U178" i="259"/>
  <c r="O182" i="259"/>
  <c r="W183" i="259"/>
  <c r="U238" i="304"/>
  <c r="P234" i="313"/>
  <c r="P235" i="313" s="1"/>
  <c r="T218" i="304"/>
  <c r="D219" i="304"/>
  <c r="L219" i="307"/>
  <c r="I212" i="313"/>
  <c r="F212" i="313" s="1"/>
  <c r="L213" i="313"/>
  <c r="L218" i="304"/>
  <c r="T213" i="316"/>
  <c r="K217" i="304"/>
  <c r="K218" i="316"/>
  <c r="C291" i="292"/>
  <c r="C292" i="292" s="1"/>
  <c r="C293" i="292" s="1"/>
  <c r="C294" i="292" s="1"/>
  <c r="P212" i="304"/>
  <c r="J211" i="304"/>
  <c r="G211" i="304" s="1"/>
  <c r="D217" i="319"/>
  <c r="T216" i="319"/>
  <c r="M213" i="313"/>
  <c r="J212" i="313"/>
  <c r="G212" i="313" s="1"/>
  <c r="D223" i="316"/>
  <c r="L220" i="319"/>
  <c r="Q239" i="304"/>
  <c r="T217" i="313"/>
  <c r="D218" i="313"/>
  <c r="O213" i="310"/>
  <c r="I212" i="310"/>
  <c r="F212" i="310" s="1"/>
  <c r="K220" i="307"/>
  <c r="N214" i="307"/>
  <c r="H213" i="307"/>
  <c r="E213" i="307" s="1"/>
  <c r="O214" i="307"/>
  <c r="I213" i="307"/>
  <c r="F213" i="307" s="1"/>
  <c r="D217" i="307"/>
  <c r="T216" i="307"/>
  <c r="K214" i="310"/>
  <c r="D220" i="310"/>
  <c r="M217" i="304"/>
  <c r="P212" i="319"/>
  <c r="J211" i="319"/>
  <c r="G211" i="319" s="1"/>
  <c r="N214" i="316"/>
  <c r="H213" i="316"/>
  <c r="E213" i="316" s="1"/>
  <c r="M213" i="316"/>
  <c r="J212" i="316"/>
  <c r="G212" i="316" s="1"/>
  <c r="K213" i="313"/>
  <c r="H212" i="313"/>
  <c r="E212" i="313" s="1"/>
  <c r="M214" i="307"/>
  <c r="J213" i="307"/>
  <c r="G213" i="307" s="1"/>
  <c r="O212" i="304"/>
  <c r="I211" i="304"/>
  <c r="F211" i="304" s="1"/>
  <c r="K212" i="319"/>
  <c r="H211" i="319"/>
  <c r="E211" i="319" s="1"/>
  <c r="L219" i="316"/>
  <c r="M213" i="310"/>
  <c r="J212" i="310"/>
  <c r="G212" i="310" s="1"/>
  <c r="T212" i="310"/>
  <c r="C219" i="316"/>
  <c r="N212" i="304"/>
  <c r="H211" i="304"/>
  <c r="E211" i="304" s="1"/>
  <c r="O212" i="319"/>
  <c r="I211" i="319"/>
  <c r="F211" i="319" s="1"/>
  <c r="O214" i="316"/>
  <c r="I213" i="316"/>
  <c r="F213" i="316" s="1"/>
  <c r="L222" i="310"/>
  <c r="N231" i="313"/>
  <c r="P260" i="292"/>
  <c r="P261" i="292" s="1"/>
  <c r="P262" i="292" s="1"/>
  <c r="P263" i="292" s="1"/>
  <c r="P264" i="292" s="1"/>
  <c r="P265" i="292" s="1"/>
  <c r="P266" i="292" s="1"/>
  <c r="P267" i="292" s="1"/>
  <c r="P268" i="292" s="1"/>
  <c r="P269" i="292" s="1"/>
  <c r="P270" i="292" s="1"/>
  <c r="P271" i="292" s="1"/>
  <c r="P272" i="292" s="1"/>
  <c r="P273" i="292" s="1"/>
  <c r="P274" i="292" s="1"/>
  <c r="P275" i="292" s="1"/>
  <c r="P276" i="292" s="1"/>
  <c r="P277" i="292" s="1"/>
  <c r="P278" i="292" s="1"/>
  <c r="P279" i="292" s="1"/>
  <c r="P280" i="292" s="1"/>
  <c r="P281" i="292" s="1"/>
  <c r="P282" i="292" s="1"/>
  <c r="P283" i="292" s="1"/>
  <c r="P284" i="292" s="1"/>
  <c r="P285" i="292" s="1"/>
  <c r="P286" i="292" s="1"/>
  <c r="P287" i="292" s="1"/>
  <c r="P288" i="292" s="1"/>
  <c r="P289" i="292" s="1"/>
  <c r="P290" i="292" s="1"/>
  <c r="P291" i="292" s="1"/>
  <c r="P292" i="292" s="1"/>
  <c r="P293" i="292" s="1"/>
  <c r="P294" i="292" s="1"/>
  <c r="P295" i="292" s="1"/>
  <c r="P296" i="292" s="1"/>
  <c r="P297" i="292" s="1"/>
  <c r="P298" i="292" s="1"/>
  <c r="P299" i="292" s="1"/>
  <c r="P300" i="292" s="1"/>
  <c r="P301" i="292" s="1"/>
  <c r="P302" i="292" s="1"/>
  <c r="P303" i="292" s="1"/>
  <c r="P304" i="292" s="1"/>
  <c r="P305" i="292" s="1"/>
  <c r="P306" i="292" s="1"/>
  <c r="P307" i="292" s="1"/>
  <c r="P308" i="292" s="1"/>
  <c r="P309" i="292" s="1"/>
  <c r="P310" i="292" s="1"/>
  <c r="P311" i="292" s="1"/>
  <c r="P312" i="292" s="1"/>
  <c r="P313" i="292" s="1"/>
  <c r="P314" i="292" s="1"/>
  <c r="P315" i="292" s="1"/>
  <c r="P316" i="292" s="1"/>
  <c r="P317" i="292" s="1"/>
  <c r="P318" i="292" s="1"/>
  <c r="P319" i="292" s="1"/>
  <c r="P320" i="292" s="1"/>
  <c r="P321" i="292" s="1"/>
  <c r="P322" i="292" s="1"/>
  <c r="P323" i="292" s="1"/>
  <c r="P324" i="292" s="1"/>
  <c r="P325" i="292" s="1"/>
  <c r="P326" i="292" s="1"/>
  <c r="P327" i="292" s="1"/>
  <c r="P328" i="292" s="1"/>
  <c r="P329" i="292" s="1"/>
  <c r="P330" i="292" s="1"/>
  <c r="P331" i="292" s="1"/>
  <c r="P332" i="292" s="1"/>
  <c r="P333" i="292" s="1"/>
  <c r="P334" i="292" s="1"/>
  <c r="P335" i="292" s="1"/>
  <c r="P336" i="292" s="1"/>
  <c r="P337" i="292" s="1"/>
  <c r="P338" i="292" s="1"/>
  <c r="P339" i="292" s="1"/>
  <c r="P340" i="292" s="1"/>
  <c r="P341" i="292" s="1"/>
  <c r="P342" i="292" s="1"/>
  <c r="P343" i="292" s="1"/>
  <c r="P344" i="292" s="1"/>
  <c r="P345" i="292" s="1"/>
  <c r="P346" i="292" s="1"/>
  <c r="P347" i="292" s="1"/>
  <c r="P348" i="292" s="1"/>
  <c r="P349" i="292" s="1"/>
  <c r="P350" i="292" s="1"/>
  <c r="P228" i="277"/>
  <c r="C238" i="301"/>
  <c r="R231" i="298"/>
  <c r="S230" i="298"/>
  <c r="S218" i="301"/>
  <c r="L213" i="301"/>
  <c r="R216" i="301"/>
  <c r="Q218" i="301"/>
  <c r="V215" i="301"/>
  <c r="K211" i="301"/>
  <c r="H210" i="301"/>
  <c r="E210" i="301" s="1"/>
  <c r="M213" i="301"/>
  <c r="P210" i="301"/>
  <c r="J209" i="301"/>
  <c r="G209" i="301" s="1"/>
  <c r="W217" i="301"/>
  <c r="U217" i="301"/>
  <c r="D212" i="301"/>
  <c r="T211" i="301"/>
  <c r="N217" i="301"/>
  <c r="O210" i="301"/>
  <c r="I209" i="301"/>
  <c r="F209" i="301" s="1"/>
  <c r="W228" i="298"/>
  <c r="W229" i="298" s="1"/>
  <c r="W230" i="298" s="1"/>
  <c r="L212" i="292"/>
  <c r="I211" i="292"/>
  <c r="F211" i="292" s="1"/>
  <c r="H211" i="292"/>
  <c r="E211" i="292" s="1"/>
  <c r="K212" i="292"/>
  <c r="M212" i="292"/>
  <c r="J211" i="292"/>
  <c r="G211" i="292" s="1"/>
  <c r="D213" i="292"/>
  <c r="T212" i="292"/>
  <c r="O212" i="277"/>
  <c r="N213" i="277"/>
  <c r="T172" i="262"/>
  <c r="O210" i="298"/>
  <c r="I209" i="298"/>
  <c r="F209" i="298" s="1"/>
  <c r="C212" i="298"/>
  <c r="T211" i="298"/>
  <c r="M215" i="298"/>
  <c r="D215" i="298"/>
  <c r="L213" i="298"/>
  <c r="K214" i="298"/>
  <c r="N210" i="298"/>
  <c r="H209" i="298"/>
  <c r="E209" i="298" s="1"/>
  <c r="P210" i="298"/>
  <c r="J209" i="298"/>
  <c r="G209" i="298" s="1"/>
  <c r="N210" i="280"/>
  <c r="H209" i="280"/>
  <c r="E209" i="280" s="1"/>
  <c r="P222" i="271"/>
  <c r="P138" i="274"/>
  <c r="J137" i="274"/>
  <c r="G137" i="274" s="1"/>
  <c r="O210" i="280"/>
  <c r="I209" i="280"/>
  <c r="F209" i="280" s="1"/>
  <c r="P210" i="286"/>
  <c r="J209" i="286"/>
  <c r="G209" i="286" s="1"/>
  <c r="P172" i="259"/>
  <c r="J171" i="259"/>
  <c r="G171" i="259" s="1"/>
  <c r="T171" i="259"/>
  <c r="O172" i="262"/>
  <c r="I171" i="262"/>
  <c r="F171" i="262" s="1"/>
  <c r="O138" i="274"/>
  <c r="I137" i="274"/>
  <c r="F137" i="274" s="1"/>
  <c r="O210" i="286"/>
  <c r="I209" i="286"/>
  <c r="F209" i="286" s="1"/>
  <c r="H138" i="268"/>
  <c r="E138" i="268" s="1"/>
  <c r="K139" i="268"/>
  <c r="G210" i="277"/>
  <c r="K211" i="289"/>
  <c r="H210" i="289"/>
  <c r="E210" i="289" s="1"/>
  <c r="M211" i="289"/>
  <c r="J210" i="289"/>
  <c r="G210" i="289" s="1"/>
  <c r="C211" i="289"/>
  <c r="T211" i="289" s="1"/>
  <c r="D212" i="289"/>
  <c r="L211" i="289"/>
  <c r="I210" i="289"/>
  <c r="F210" i="289" s="1"/>
  <c r="N210" i="286"/>
  <c r="H209" i="286"/>
  <c r="E209" i="286" s="1"/>
  <c r="C211" i="286"/>
  <c r="M212" i="286"/>
  <c r="D211" i="286"/>
  <c r="T210" i="286"/>
  <c r="K212" i="286"/>
  <c r="L212" i="286"/>
  <c r="L214" i="283"/>
  <c r="L215" i="283" s="1"/>
  <c r="K211" i="283"/>
  <c r="H210" i="283"/>
  <c r="E210" i="283" s="1"/>
  <c r="D213" i="283"/>
  <c r="O210" i="283"/>
  <c r="I209" i="283"/>
  <c r="F209" i="283" s="1"/>
  <c r="M212" i="283"/>
  <c r="P210" i="283"/>
  <c r="J209" i="283"/>
  <c r="G209" i="283" s="1"/>
  <c r="C211" i="283"/>
  <c r="T210" i="283"/>
  <c r="K212" i="280"/>
  <c r="L212" i="280"/>
  <c r="C213" i="280"/>
  <c r="M212" i="280"/>
  <c r="P210" i="280"/>
  <c r="J209" i="280"/>
  <c r="G209" i="280" s="1"/>
  <c r="T211" i="280"/>
  <c r="D212" i="280"/>
  <c r="M213" i="277"/>
  <c r="J212" i="277"/>
  <c r="D212" i="277"/>
  <c r="K212" i="277"/>
  <c r="H211" i="277"/>
  <c r="E210" i="277"/>
  <c r="F210" i="277"/>
  <c r="C211" i="277"/>
  <c r="L212" i="277"/>
  <c r="I211" i="277"/>
  <c r="T138" i="274"/>
  <c r="D139" i="274"/>
  <c r="K140" i="274"/>
  <c r="C139" i="274"/>
  <c r="L146" i="274"/>
  <c r="M141" i="274"/>
  <c r="N138" i="274"/>
  <c r="H137" i="274"/>
  <c r="E137" i="274" s="1"/>
  <c r="C214" i="271"/>
  <c r="K214" i="271"/>
  <c r="N210" i="271"/>
  <c r="H209" i="271"/>
  <c r="E209" i="271" s="1"/>
  <c r="O210" i="271"/>
  <c r="I209" i="271"/>
  <c r="F209" i="271" s="1"/>
  <c r="L214" i="271"/>
  <c r="M211" i="271"/>
  <c r="J210" i="271"/>
  <c r="G210" i="271" s="1"/>
  <c r="T210" i="271"/>
  <c r="D211" i="271"/>
  <c r="P138" i="268"/>
  <c r="J137" i="268"/>
  <c r="G137" i="268" s="1"/>
  <c r="M142" i="268"/>
  <c r="D142" i="268"/>
  <c r="L141" i="268"/>
  <c r="C139" i="268"/>
  <c r="T138" i="268"/>
  <c r="O138" i="268"/>
  <c r="I137" i="268"/>
  <c r="F137" i="268" s="1"/>
  <c r="L212" i="265"/>
  <c r="I209" i="265"/>
  <c r="F209" i="265" s="1"/>
  <c r="C214" i="265"/>
  <c r="M214" i="265"/>
  <c r="H209" i="265"/>
  <c r="E209" i="265" s="1"/>
  <c r="K212" i="265"/>
  <c r="T213" i="265"/>
  <c r="D214" i="265"/>
  <c r="J209" i="265"/>
  <c r="G209" i="265" s="1"/>
  <c r="P173" i="262"/>
  <c r="J172" i="262"/>
  <c r="G172" i="262" s="1"/>
  <c r="L176" i="262"/>
  <c r="M175" i="262"/>
  <c r="K175" i="262"/>
  <c r="N172" i="262"/>
  <c r="H171" i="262"/>
  <c r="E171" i="262" s="1"/>
  <c r="D174" i="262"/>
  <c r="C173" i="262"/>
  <c r="D174" i="259"/>
  <c r="I172" i="259"/>
  <c r="F172" i="259" s="1"/>
  <c r="N172" i="259"/>
  <c r="H171" i="259"/>
  <c r="E171" i="259" s="1"/>
  <c r="V210" i="268" l="1"/>
  <c r="N150" i="268"/>
  <c r="W195" i="262"/>
  <c r="U179" i="259"/>
  <c r="V183" i="259"/>
  <c r="O183" i="259"/>
  <c r="S223" i="319"/>
  <c r="W223" i="319" s="1"/>
  <c r="S215" i="310"/>
  <c r="W215" i="310" s="1"/>
  <c r="P214" i="310"/>
  <c r="N213" i="310"/>
  <c r="H212" i="310"/>
  <c r="E212" i="310" s="1"/>
  <c r="R215" i="310"/>
  <c r="V215" i="310" s="1"/>
  <c r="U214" i="310"/>
  <c r="U226" i="307"/>
  <c r="W227" i="307"/>
  <c r="N214" i="283"/>
  <c r="N215" i="283" s="1"/>
  <c r="W218" i="280"/>
  <c r="B213" i="268"/>
  <c r="O299" i="265"/>
  <c r="O300" i="265" s="1"/>
  <c r="W184" i="259"/>
  <c r="V184" i="259"/>
  <c r="O213" i="304"/>
  <c r="I212" i="304"/>
  <c r="F212" i="304" s="1"/>
  <c r="M214" i="316"/>
  <c r="J213" i="316"/>
  <c r="G213" i="316" s="1"/>
  <c r="D218" i="307"/>
  <c r="T217" i="307"/>
  <c r="O214" i="310"/>
  <c r="I213" i="310"/>
  <c r="F213" i="310" s="1"/>
  <c r="L221" i="319"/>
  <c r="T217" i="319"/>
  <c r="D218" i="319"/>
  <c r="N213" i="304"/>
  <c r="H212" i="304"/>
  <c r="E212" i="304" s="1"/>
  <c r="J213" i="310"/>
  <c r="G213" i="310" s="1"/>
  <c r="M214" i="310"/>
  <c r="N215" i="316"/>
  <c r="H214" i="316"/>
  <c r="E214" i="316" s="1"/>
  <c r="P213" i="319"/>
  <c r="J212" i="319"/>
  <c r="G212" i="319" s="1"/>
  <c r="D224" i="316"/>
  <c r="K219" i="316"/>
  <c r="I213" i="313"/>
  <c r="F213" i="313" s="1"/>
  <c r="L214" i="313"/>
  <c r="M215" i="307"/>
  <c r="J214" i="307"/>
  <c r="G214" i="307" s="1"/>
  <c r="D219" i="313"/>
  <c r="T218" i="313"/>
  <c r="T214" i="316"/>
  <c r="L223" i="310"/>
  <c r="O213" i="319"/>
  <c r="I212" i="319"/>
  <c r="F212" i="319" s="1"/>
  <c r="L220" i="316"/>
  <c r="D221" i="310"/>
  <c r="O215" i="307"/>
  <c r="I214" i="307"/>
  <c r="F214" i="307" s="1"/>
  <c r="N215" i="307"/>
  <c r="H214" i="307"/>
  <c r="E214" i="307" s="1"/>
  <c r="P213" i="304"/>
  <c r="J212" i="304"/>
  <c r="G212" i="304" s="1"/>
  <c r="C220" i="316"/>
  <c r="H213" i="313"/>
  <c r="E213" i="313" s="1"/>
  <c r="K214" i="313"/>
  <c r="K221" i="307"/>
  <c r="L220" i="307"/>
  <c r="H212" i="319"/>
  <c r="E212" i="319" s="1"/>
  <c r="K213" i="319"/>
  <c r="K215" i="310"/>
  <c r="L219" i="304"/>
  <c r="P236" i="313"/>
  <c r="M218" i="304"/>
  <c r="M214" i="313"/>
  <c r="J213" i="313"/>
  <c r="G213" i="313" s="1"/>
  <c r="T219" i="304"/>
  <c r="D220" i="304"/>
  <c r="O215" i="316"/>
  <c r="I214" i="316"/>
  <c r="F214" i="316" s="1"/>
  <c r="T213" i="310"/>
  <c r="Q240" i="304"/>
  <c r="C295" i="292"/>
  <c r="C296" i="292" s="1"/>
  <c r="K218" i="304"/>
  <c r="U239" i="304"/>
  <c r="W218" i="301"/>
  <c r="C239" i="301"/>
  <c r="S231" i="298"/>
  <c r="R232" i="298"/>
  <c r="V231" i="298"/>
  <c r="V216" i="301"/>
  <c r="U218" i="301"/>
  <c r="K212" i="301"/>
  <c r="H211" i="301"/>
  <c r="E211" i="301" s="1"/>
  <c r="Q219" i="301"/>
  <c r="R217" i="301"/>
  <c r="O211" i="301"/>
  <c r="I210" i="301"/>
  <c r="F210" i="301" s="1"/>
  <c r="P211" i="301"/>
  <c r="J210" i="301"/>
  <c r="G210" i="301" s="1"/>
  <c r="N218" i="301"/>
  <c r="S219" i="301"/>
  <c r="W219" i="301" s="1"/>
  <c r="M214" i="301"/>
  <c r="L214" i="301"/>
  <c r="D213" i="301"/>
  <c r="T212" i="301"/>
  <c r="D214" i="292"/>
  <c r="T213" i="292"/>
  <c r="M213" i="292"/>
  <c r="J212" i="292"/>
  <c r="G212" i="292" s="1"/>
  <c r="H212" i="292"/>
  <c r="E212" i="292" s="1"/>
  <c r="K213" i="292"/>
  <c r="L213" i="292"/>
  <c r="I212" i="292"/>
  <c r="F212" i="292" s="1"/>
  <c r="L216" i="283"/>
  <c r="N214" i="277"/>
  <c r="N215" i="277" s="1"/>
  <c r="N216" i="277" s="1"/>
  <c r="P229" i="277"/>
  <c r="T173" i="262"/>
  <c r="D216" i="298"/>
  <c r="P211" i="298"/>
  <c r="J210" i="298"/>
  <c r="G210" i="298" s="1"/>
  <c r="N211" i="298"/>
  <c r="H210" i="298"/>
  <c r="E210" i="298" s="1"/>
  <c r="M216" i="298"/>
  <c r="K215" i="298"/>
  <c r="C213" i="298"/>
  <c r="T212" i="298"/>
  <c r="L214" i="298"/>
  <c r="O211" i="298"/>
  <c r="I210" i="298"/>
  <c r="F210" i="298" s="1"/>
  <c r="N211" i="280"/>
  <c r="H210" i="280"/>
  <c r="E210" i="280" s="1"/>
  <c r="O213" i="277"/>
  <c r="P211" i="286"/>
  <c r="J210" i="286"/>
  <c r="G210" i="286" s="1"/>
  <c r="P173" i="259"/>
  <c r="J172" i="259"/>
  <c r="G172" i="259" s="1"/>
  <c r="O173" i="262"/>
  <c r="I172" i="262"/>
  <c r="F172" i="262" s="1"/>
  <c r="T172" i="259"/>
  <c r="P139" i="274"/>
  <c r="J138" i="274"/>
  <c r="G138" i="274" s="1"/>
  <c r="O211" i="280"/>
  <c r="I210" i="280"/>
  <c r="F210" i="280" s="1"/>
  <c r="P223" i="271"/>
  <c r="O211" i="286"/>
  <c r="I210" i="286"/>
  <c r="F210" i="286" s="1"/>
  <c r="K140" i="268"/>
  <c r="H139" i="268"/>
  <c r="E139" i="268" s="1"/>
  <c r="O139" i="274"/>
  <c r="I138" i="274"/>
  <c r="F138" i="274" s="1"/>
  <c r="D213" i="289"/>
  <c r="L212" i="289"/>
  <c r="I211" i="289"/>
  <c r="F211" i="289" s="1"/>
  <c r="C212" i="289"/>
  <c r="M212" i="289"/>
  <c r="J211" i="289"/>
  <c r="G211" i="289" s="1"/>
  <c r="H211" i="289"/>
  <c r="E211" i="289" s="1"/>
  <c r="K212" i="289"/>
  <c r="T211" i="286"/>
  <c r="D212" i="286"/>
  <c r="M213" i="286"/>
  <c r="K213" i="286"/>
  <c r="C212" i="286"/>
  <c r="L213" i="286"/>
  <c r="N211" i="286"/>
  <c r="H210" i="286"/>
  <c r="E210" i="286" s="1"/>
  <c r="P211" i="283"/>
  <c r="J210" i="283"/>
  <c r="G210" i="283" s="1"/>
  <c r="M213" i="283"/>
  <c r="O211" i="283"/>
  <c r="I210" i="283"/>
  <c r="F210" i="283" s="1"/>
  <c r="D214" i="283"/>
  <c r="D215" i="283" s="1"/>
  <c r="C212" i="283"/>
  <c r="T211" i="283"/>
  <c r="H211" i="283"/>
  <c r="E211" i="283" s="1"/>
  <c r="K212" i="283"/>
  <c r="M213" i="280"/>
  <c r="C214" i="280"/>
  <c r="C215" i="280" s="1"/>
  <c r="C216" i="280" s="1"/>
  <c r="C217" i="280" s="1"/>
  <c r="P211" i="280"/>
  <c r="J210" i="280"/>
  <c r="G210" i="280" s="1"/>
  <c r="L213" i="280"/>
  <c r="D213" i="280"/>
  <c r="T212" i="280"/>
  <c r="K213" i="280"/>
  <c r="E211" i="277"/>
  <c r="C212" i="277"/>
  <c r="G212" i="277" s="1"/>
  <c r="F211" i="277"/>
  <c r="H212" i="277"/>
  <c r="K213" i="277"/>
  <c r="T211" i="277"/>
  <c r="I212" i="277"/>
  <c r="L213" i="277"/>
  <c r="D213" i="277"/>
  <c r="G211" i="277"/>
  <c r="M214" i="277"/>
  <c r="M215" i="277" s="1"/>
  <c r="J213" i="277"/>
  <c r="M142" i="274"/>
  <c r="L147" i="274"/>
  <c r="C140" i="274"/>
  <c r="K141" i="274"/>
  <c r="D140" i="274"/>
  <c r="T139" i="274"/>
  <c r="N139" i="274"/>
  <c r="H138" i="274"/>
  <c r="E138" i="274" s="1"/>
  <c r="J211" i="271"/>
  <c r="G211" i="271" s="1"/>
  <c r="M212" i="271"/>
  <c r="L215" i="271"/>
  <c r="O211" i="271"/>
  <c r="I210" i="271"/>
  <c r="F210" i="271" s="1"/>
  <c r="N211" i="271"/>
  <c r="H210" i="271"/>
  <c r="E210" i="271" s="1"/>
  <c r="T211" i="271"/>
  <c r="D212" i="271"/>
  <c r="K215" i="271"/>
  <c r="C215" i="271"/>
  <c r="D143" i="268"/>
  <c r="M143" i="268"/>
  <c r="O139" i="268"/>
  <c r="I138" i="268"/>
  <c r="F138" i="268" s="1"/>
  <c r="L142" i="268"/>
  <c r="C140" i="268"/>
  <c r="T139" i="268"/>
  <c r="P139" i="268"/>
  <c r="J138" i="268"/>
  <c r="G138" i="268" s="1"/>
  <c r="K213" i="265"/>
  <c r="M215" i="265"/>
  <c r="J210" i="265"/>
  <c r="G210" i="265" s="1"/>
  <c r="C215" i="265"/>
  <c r="T214" i="265"/>
  <c r="D215" i="265"/>
  <c r="I210" i="265"/>
  <c r="F210" i="265" s="1"/>
  <c r="L213" i="265"/>
  <c r="H210" i="265"/>
  <c r="E210" i="265" s="1"/>
  <c r="K176" i="262"/>
  <c r="M176" i="262"/>
  <c r="C174" i="262"/>
  <c r="L177" i="262"/>
  <c r="N173" i="262"/>
  <c r="H172" i="262"/>
  <c r="E172" i="262" s="1"/>
  <c r="D175" i="262"/>
  <c r="P174" i="262"/>
  <c r="J173" i="262"/>
  <c r="G173" i="262" s="1"/>
  <c r="N173" i="259"/>
  <c r="H172" i="259"/>
  <c r="E172" i="259" s="1"/>
  <c r="I173" i="259"/>
  <c r="F173" i="259" s="1"/>
  <c r="D175" i="259"/>
  <c r="N151" i="268" l="1"/>
  <c r="V211" i="268"/>
  <c r="W196" i="262"/>
  <c r="S224" i="319"/>
  <c r="W224" i="319" s="1"/>
  <c r="P215" i="310"/>
  <c r="U215" i="310"/>
  <c r="S216" i="310"/>
  <c r="W216" i="310" s="1"/>
  <c r="R216" i="310"/>
  <c r="V216" i="310" s="1"/>
  <c r="N214" i="310"/>
  <c r="H213" i="310"/>
  <c r="E213" i="310" s="1"/>
  <c r="W228" i="307"/>
  <c r="U227" i="307"/>
  <c r="P227" i="307"/>
  <c r="P228" i="307" s="1"/>
  <c r="W219" i="280"/>
  <c r="B214" i="268"/>
  <c r="N235" i="265"/>
  <c r="N236" i="265" s="1"/>
  <c r="U180" i="259"/>
  <c r="V185" i="259"/>
  <c r="O184" i="259"/>
  <c r="O185" i="259" s="1"/>
  <c r="W185" i="259"/>
  <c r="V217" i="301"/>
  <c r="H213" i="319"/>
  <c r="E213" i="319" s="1"/>
  <c r="K214" i="319"/>
  <c r="C221" i="316"/>
  <c r="L224" i="310"/>
  <c r="D220" i="313"/>
  <c r="T219" i="313"/>
  <c r="L215" i="313"/>
  <c r="I214" i="313"/>
  <c r="F214" i="313" s="1"/>
  <c r="N216" i="316"/>
  <c r="H215" i="316"/>
  <c r="E215" i="316" s="1"/>
  <c r="M215" i="316"/>
  <c r="J214" i="316"/>
  <c r="G214" i="316" s="1"/>
  <c r="C297" i="292"/>
  <c r="O216" i="316"/>
  <c r="I215" i="316"/>
  <c r="F215" i="316" s="1"/>
  <c r="M215" i="313"/>
  <c r="J214" i="313"/>
  <c r="G214" i="313" s="1"/>
  <c r="L220" i="304"/>
  <c r="K216" i="310"/>
  <c r="K222" i="307"/>
  <c r="O216" i="307"/>
  <c r="I215" i="307"/>
  <c r="F215" i="307" s="1"/>
  <c r="M215" i="310"/>
  <c r="J214" i="310"/>
  <c r="G214" i="310" s="1"/>
  <c r="P214" i="304"/>
  <c r="J213" i="304"/>
  <c r="G213" i="304" s="1"/>
  <c r="M216" i="307"/>
  <c r="J215" i="307"/>
  <c r="G215" i="307" s="1"/>
  <c r="O215" i="310"/>
  <c r="I214" i="310"/>
  <c r="F214" i="310" s="1"/>
  <c r="T220" i="304"/>
  <c r="D221" i="304"/>
  <c r="H214" i="313"/>
  <c r="E214" i="313" s="1"/>
  <c r="K215" i="313"/>
  <c r="K220" i="316"/>
  <c r="O214" i="304"/>
  <c r="I213" i="304"/>
  <c r="F213" i="304" s="1"/>
  <c r="D222" i="310"/>
  <c r="L221" i="316"/>
  <c r="T215" i="316"/>
  <c r="D219" i="319"/>
  <c r="T218" i="319"/>
  <c r="M219" i="304"/>
  <c r="P214" i="319"/>
  <c r="J213" i="319"/>
  <c r="G213" i="319" s="1"/>
  <c r="N214" i="304"/>
  <c r="H213" i="304"/>
  <c r="E213" i="304" s="1"/>
  <c r="T214" i="310"/>
  <c r="L221" i="307"/>
  <c r="N216" i="307"/>
  <c r="H215" i="307"/>
  <c r="E215" i="307" s="1"/>
  <c r="D225" i="316"/>
  <c r="N232" i="313"/>
  <c r="N233" i="313" s="1"/>
  <c r="L222" i="319"/>
  <c r="D219" i="307"/>
  <c r="T218" i="307"/>
  <c r="K219" i="304"/>
  <c r="O214" i="319"/>
  <c r="I213" i="319"/>
  <c r="F213" i="319" s="1"/>
  <c r="V232" i="298"/>
  <c r="C240" i="301"/>
  <c r="R233" i="298"/>
  <c r="S232" i="298"/>
  <c r="W231" i="298"/>
  <c r="P212" i="301"/>
  <c r="J211" i="301"/>
  <c r="G211" i="301" s="1"/>
  <c r="D214" i="301"/>
  <c r="T213" i="301"/>
  <c r="Q220" i="301"/>
  <c r="O212" i="301"/>
  <c r="I211" i="301"/>
  <c r="F211" i="301" s="1"/>
  <c r="L215" i="301"/>
  <c r="U219" i="301"/>
  <c r="M215" i="301"/>
  <c r="S220" i="301"/>
  <c r="N219" i="301"/>
  <c r="K213" i="301"/>
  <c r="H212" i="301"/>
  <c r="E212" i="301" s="1"/>
  <c r="R218" i="301"/>
  <c r="L214" i="292"/>
  <c r="I213" i="292"/>
  <c r="F213" i="292" s="1"/>
  <c r="K214" i="292"/>
  <c r="H213" i="292"/>
  <c r="E213" i="292" s="1"/>
  <c r="D215" i="292"/>
  <c r="T214" i="292"/>
  <c r="M214" i="292"/>
  <c r="J213" i="292"/>
  <c r="G213" i="292" s="1"/>
  <c r="L217" i="283"/>
  <c r="D216" i="283"/>
  <c r="C218" i="280"/>
  <c r="C219" i="280" s="1"/>
  <c r="P230" i="277"/>
  <c r="O214" i="277"/>
  <c r="O215" i="277" s="1"/>
  <c r="J215" i="277"/>
  <c r="M216" i="277"/>
  <c r="N217" i="277"/>
  <c r="O212" i="298"/>
  <c r="I211" i="298"/>
  <c r="F211" i="298" s="1"/>
  <c r="M217" i="298"/>
  <c r="L215" i="298"/>
  <c r="N212" i="298"/>
  <c r="H211" i="298"/>
  <c r="E211" i="298" s="1"/>
  <c r="C214" i="298"/>
  <c r="T213" i="298"/>
  <c r="P212" i="298"/>
  <c r="J211" i="298"/>
  <c r="G211" i="298" s="1"/>
  <c r="K216" i="298"/>
  <c r="D217" i="298"/>
  <c r="N212" i="280"/>
  <c r="H211" i="280"/>
  <c r="E211" i="280" s="1"/>
  <c r="P224" i="271"/>
  <c r="O174" i="262"/>
  <c r="I173" i="262"/>
  <c r="F173" i="262" s="1"/>
  <c r="T173" i="259"/>
  <c r="P140" i="274"/>
  <c r="J139" i="274"/>
  <c r="G139" i="274" s="1"/>
  <c r="O212" i="280"/>
  <c r="I211" i="280"/>
  <c r="F211" i="280" s="1"/>
  <c r="P212" i="286"/>
  <c r="J211" i="286"/>
  <c r="G211" i="286" s="1"/>
  <c r="P174" i="259"/>
  <c r="J173" i="259"/>
  <c r="G173" i="259" s="1"/>
  <c r="T212" i="277"/>
  <c r="O140" i="274"/>
  <c r="I139" i="274"/>
  <c r="F139" i="274" s="1"/>
  <c r="H140" i="268"/>
  <c r="E140" i="268" s="1"/>
  <c r="K141" i="268"/>
  <c r="O212" i="286"/>
  <c r="I211" i="286"/>
  <c r="F211" i="286" s="1"/>
  <c r="J212" i="289"/>
  <c r="G212" i="289" s="1"/>
  <c r="M213" i="289"/>
  <c r="C213" i="289"/>
  <c r="T213" i="289" s="1"/>
  <c r="K213" i="289"/>
  <c r="H212" i="289"/>
  <c r="E212" i="289" s="1"/>
  <c r="L213" i="289"/>
  <c r="I212" i="289"/>
  <c r="F212" i="289" s="1"/>
  <c r="D214" i="289"/>
  <c r="D215" i="289" s="1"/>
  <c r="D216" i="289" s="1"/>
  <c r="T212" i="289"/>
  <c r="L214" i="286"/>
  <c r="L215" i="286" s="1"/>
  <c r="C213" i="286"/>
  <c r="K214" i="286"/>
  <c r="K215" i="286" s="1"/>
  <c r="M214" i="286"/>
  <c r="M215" i="286" s="1"/>
  <c r="D213" i="286"/>
  <c r="T212" i="286"/>
  <c r="N212" i="286"/>
  <c r="H211" i="286"/>
  <c r="E211" i="286" s="1"/>
  <c r="C213" i="283"/>
  <c r="T212" i="283"/>
  <c r="O212" i="283"/>
  <c r="I211" i="283"/>
  <c r="F211" i="283" s="1"/>
  <c r="K213" i="283"/>
  <c r="H212" i="283"/>
  <c r="E212" i="283" s="1"/>
  <c r="M214" i="283"/>
  <c r="M215" i="283" s="1"/>
  <c r="P212" i="283"/>
  <c r="J211" i="283"/>
  <c r="G211" i="283" s="1"/>
  <c r="L214" i="280"/>
  <c r="L215" i="280" s="1"/>
  <c r="T213" i="280"/>
  <c r="D214" i="280"/>
  <c r="D215" i="280" s="1"/>
  <c r="P212" i="280"/>
  <c r="J211" i="280"/>
  <c r="G211" i="280" s="1"/>
  <c r="M214" i="280"/>
  <c r="M215" i="280" s="1"/>
  <c r="K214" i="280"/>
  <c r="K215" i="280" s="1"/>
  <c r="D214" i="277"/>
  <c r="D215" i="277" s="1"/>
  <c r="L214" i="277"/>
  <c r="L215" i="277" s="1"/>
  <c r="I213" i="277"/>
  <c r="C213" i="277"/>
  <c r="F212" i="277"/>
  <c r="E212" i="277"/>
  <c r="K214" i="277"/>
  <c r="K215" i="277" s="1"/>
  <c r="H213" i="277"/>
  <c r="J214" i="277"/>
  <c r="D141" i="274"/>
  <c r="T140" i="274"/>
  <c r="K142" i="274"/>
  <c r="L148" i="274"/>
  <c r="M143" i="274"/>
  <c r="C141" i="274"/>
  <c r="N140" i="274"/>
  <c r="H139" i="274"/>
  <c r="E139" i="274" s="1"/>
  <c r="T212" i="271"/>
  <c r="D213" i="271"/>
  <c r="N212" i="271"/>
  <c r="H211" i="271"/>
  <c r="E211" i="271" s="1"/>
  <c r="C216" i="271"/>
  <c r="O212" i="271"/>
  <c r="I211" i="271"/>
  <c r="F211" i="271" s="1"/>
  <c r="L216" i="271"/>
  <c r="K216" i="271"/>
  <c r="M213" i="271"/>
  <c r="J212" i="271"/>
  <c r="G212" i="271" s="1"/>
  <c r="L143" i="268"/>
  <c r="O140" i="268"/>
  <c r="I139" i="268"/>
  <c r="F139" i="268" s="1"/>
  <c r="P140" i="268"/>
  <c r="J139" i="268"/>
  <c r="G139" i="268" s="1"/>
  <c r="M144" i="268"/>
  <c r="C141" i="268"/>
  <c r="T140" i="268"/>
  <c r="D144" i="268"/>
  <c r="D216" i="265"/>
  <c r="T215" i="265"/>
  <c r="C216" i="265"/>
  <c r="H211" i="265"/>
  <c r="E211" i="265" s="1"/>
  <c r="J211" i="265"/>
  <c r="G211" i="265" s="1"/>
  <c r="L214" i="265"/>
  <c r="M216" i="265"/>
  <c r="I211" i="265"/>
  <c r="F211" i="265" s="1"/>
  <c r="K214" i="265"/>
  <c r="L178" i="262"/>
  <c r="N174" i="262"/>
  <c r="H173" i="262"/>
  <c r="E173" i="262" s="1"/>
  <c r="D176" i="262"/>
  <c r="C175" i="262"/>
  <c r="P175" i="262"/>
  <c r="J174" i="262"/>
  <c r="G174" i="262" s="1"/>
  <c r="M177" i="262"/>
  <c r="T174" i="262"/>
  <c r="K177" i="262"/>
  <c r="D176" i="259"/>
  <c r="I174" i="259"/>
  <c r="F174" i="259" s="1"/>
  <c r="N174" i="259"/>
  <c r="H173" i="259"/>
  <c r="E173" i="259" s="1"/>
  <c r="V212" i="268" l="1"/>
  <c r="N152" i="268"/>
  <c r="W197" i="262"/>
  <c r="U181" i="259"/>
  <c r="S225" i="319"/>
  <c r="W225" i="319" s="1"/>
  <c r="S217" i="310"/>
  <c r="W217" i="310" s="1"/>
  <c r="N215" i="310"/>
  <c r="H214" i="310"/>
  <c r="E214" i="310" s="1"/>
  <c r="U216" i="310"/>
  <c r="P216" i="310"/>
  <c r="R217" i="310"/>
  <c r="V217" i="310" s="1"/>
  <c r="U228" i="307"/>
  <c r="W229" i="307"/>
  <c r="N216" i="283"/>
  <c r="N217" i="283" s="1"/>
  <c r="W220" i="280"/>
  <c r="B215" i="268"/>
  <c r="O301" i="265"/>
  <c r="O302" i="265" s="1"/>
  <c r="W186" i="259"/>
  <c r="V186" i="259"/>
  <c r="K220" i="304"/>
  <c r="L223" i="319"/>
  <c r="N215" i="304"/>
  <c r="H214" i="304"/>
  <c r="E214" i="304" s="1"/>
  <c r="K221" i="316"/>
  <c r="M216" i="313"/>
  <c r="J215" i="313"/>
  <c r="G215" i="313" s="1"/>
  <c r="H214" i="319"/>
  <c r="E214" i="319" s="1"/>
  <c r="K215" i="319"/>
  <c r="N217" i="307"/>
  <c r="H216" i="307"/>
  <c r="E216" i="307" s="1"/>
  <c r="L222" i="316"/>
  <c r="T221" i="304"/>
  <c r="D222" i="304"/>
  <c r="I215" i="313"/>
  <c r="F215" i="313" s="1"/>
  <c r="L216" i="313"/>
  <c r="L222" i="307"/>
  <c r="N234" i="313"/>
  <c r="M216" i="310"/>
  <c r="J215" i="310"/>
  <c r="G215" i="310" s="1"/>
  <c r="K223" i="307"/>
  <c r="O216" i="310"/>
  <c r="I215" i="310"/>
  <c r="F215" i="310" s="1"/>
  <c r="P215" i="319"/>
  <c r="J214" i="319"/>
  <c r="G214" i="319" s="1"/>
  <c r="O217" i="316"/>
  <c r="I216" i="316"/>
  <c r="F216" i="316" s="1"/>
  <c r="T220" i="313"/>
  <c r="D221" i="313"/>
  <c r="O215" i="319"/>
  <c r="I214" i="319"/>
  <c r="F214" i="319" s="1"/>
  <c r="D226" i="316"/>
  <c r="D223" i="310"/>
  <c r="P215" i="304"/>
  <c r="J214" i="304"/>
  <c r="G214" i="304" s="1"/>
  <c r="K217" i="310"/>
  <c r="N217" i="316"/>
  <c r="H216" i="316"/>
  <c r="E216" i="316" s="1"/>
  <c r="L225" i="310"/>
  <c r="P237" i="313"/>
  <c r="P238" i="313" s="1"/>
  <c r="C298" i="292"/>
  <c r="C299" i="292" s="1"/>
  <c r="C300" i="292" s="1"/>
  <c r="T215" i="310"/>
  <c r="T219" i="319"/>
  <c r="D220" i="319"/>
  <c r="O215" i="304"/>
  <c r="I214" i="304"/>
  <c r="F214" i="304" s="1"/>
  <c r="K216" i="313"/>
  <c r="H215" i="313"/>
  <c r="E215" i="313" s="1"/>
  <c r="L221" i="304"/>
  <c r="T219" i="307"/>
  <c r="D220" i="307"/>
  <c r="M220" i="304"/>
  <c r="T216" i="316"/>
  <c r="M217" i="307"/>
  <c r="J216" i="307"/>
  <c r="G216" i="307" s="1"/>
  <c r="O217" i="307"/>
  <c r="I216" i="307"/>
  <c r="F216" i="307" s="1"/>
  <c r="M216" i="316"/>
  <c r="J215" i="316"/>
  <c r="G215" i="316" s="1"/>
  <c r="C222" i="316"/>
  <c r="C241" i="301"/>
  <c r="W232" i="298"/>
  <c r="R234" i="298"/>
  <c r="S233" i="298"/>
  <c r="V233" i="298"/>
  <c r="N220" i="301"/>
  <c r="U220" i="301"/>
  <c r="M216" i="301"/>
  <c r="R219" i="301"/>
  <c r="D215" i="301"/>
  <c r="T214" i="301"/>
  <c r="K214" i="301"/>
  <c r="H213" i="301"/>
  <c r="E213" i="301" s="1"/>
  <c r="L216" i="301"/>
  <c r="V218" i="301"/>
  <c r="P213" i="301"/>
  <c r="J212" i="301"/>
  <c r="G212" i="301" s="1"/>
  <c r="S221" i="301"/>
  <c r="O213" i="301"/>
  <c r="I212" i="301"/>
  <c r="F212" i="301" s="1"/>
  <c r="Q221" i="301"/>
  <c r="W220" i="301"/>
  <c r="M215" i="292"/>
  <c r="J214" i="292"/>
  <c r="G214" i="292" s="1"/>
  <c r="D216" i="292"/>
  <c r="T215" i="292"/>
  <c r="H214" i="292"/>
  <c r="E214" i="292" s="1"/>
  <c r="K215" i="292"/>
  <c r="L215" i="292"/>
  <c r="I214" i="292"/>
  <c r="F214" i="292" s="1"/>
  <c r="D217" i="289"/>
  <c r="L218" i="283"/>
  <c r="D217" i="283"/>
  <c r="M216" i="283"/>
  <c r="L216" i="280"/>
  <c r="D216" i="280"/>
  <c r="T215" i="280"/>
  <c r="K216" i="280"/>
  <c r="M216" i="280"/>
  <c r="C220" i="280"/>
  <c r="C221" i="280" s="1"/>
  <c r="C222" i="280" s="1"/>
  <c r="C223" i="280" s="1"/>
  <c r="K216" i="277"/>
  <c r="H215" i="277"/>
  <c r="M217" i="277"/>
  <c r="J216" i="277"/>
  <c r="I215" i="277"/>
  <c r="L216" i="277"/>
  <c r="D216" i="277"/>
  <c r="P231" i="277"/>
  <c r="O216" i="277"/>
  <c r="P225" i="271"/>
  <c r="D218" i="298"/>
  <c r="K217" i="298"/>
  <c r="N213" i="298"/>
  <c r="H212" i="298"/>
  <c r="E212" i="298" s="1"/>
  <c r="L216" i="298"/>
  <c r="P213" i="298"/>
  <c r="J212" i="298"/>
  <c r="G212" i="298" s="1"/>
  <c r="M218" i="298"/>
  <c r="C215" i="298"/>
  <c r="T214" i="298"/>
  <c r="O213" i="298"/>
  <c r="I212" i="298"/>
  <c r="F212" i="298" s="1"/>
  <c r="M216" i="286"/>
  <c r="K216" i="286"/>
  <c r="L216" i="286"/>
  <c r="N213" i="280"/>
  <c r="H212" i="280"/>
  <c r="E212" i="280" s="1"/>
  <c r="O175" i="262"/>
  <c r="I174" i="262"/>
  <c r="F174" i="262" s="1"/>
  <c r="P213" i="286"/>
  <c r="J212" i="286"/>
  <c r="G212" i="286" s="1"/>
  <c r="P175" i="259"/>
  <c r="J174" i="259"/>
  <c r="G174" i="259" s="1"/>
  <c r="O213" i="280"/>
  <c r="I212" i="280"/>
  <c r="F212" i="280" s="1"/>
  <c r="T174" i="259"/>
  <c r="P141" i="274"/>
  <c r="J140" i="274"/>
  <c r="G140" i="274" s="1"/>
  <c r="H141" i="268"/>
  <c r="E141" i="268" s="1"/>
  <c r="K142" i="268"/>
  <c r="O141" i="274"/>
  <c r="I140" i="274"/>
  <c r="F140" i="274" s="1"/>
  <c r="O213" i="286"/>
  <c r="I212" i="286"/>
  <c r="F212" i="286" s="1"/>
  <c r="L214" i="289"/>
  <c r="I213" i="289"/>
  <c r="F213" i="289" s="1"/>
  <c r="K214" i="289"/>
  <c r="H213" i="289"/>
  <c r="E213" i="289" s="1"/>
  <c r="C214" i="289"/>
  <c r="C215" i="289" s="1"/>
  <c r="M214" i="289"/>
  <c r="J213" i="289"/>
  <c r="G213" i="289" s="1"/>
  <c r="T213" i="286"/>
  <c r="D214" i="286"/>
  <c r="D215" i="286" s="1"/>
  <c r="D216" i="286" s="1"/>
  <c r="C214" i="286"/>
  <c r="C215" i="286" s="1"/>
  <c r="N213" i="286"/>
  <c r="H212" i="286"/>
  <c r="E212" i="286" s="1"/>
  <c r="K214" i="283"/>
  <c r="H213" i="283"/>
  <c r="E213" i="283" s="1"/>
  <c r="O213" i="283"/>
  <c r="I212" i="283"/>
  <c r="F212" i="283" s="1"/>
  <c r="C214" i="283"/>
  <c r="C215" i="283" s="1"/>
  <c r="T213" i="283"/>
  <c r="P213" i="283"/>
  <c r="J212" i="283"/>
  <c r="G212" i="283" s="1"/>
  <c r="P213" i="280"/>
  <c r="J212" i="280"/>
  <c r="G212" i="280" s="1"/>
  <c r="T214" i="280"/>
  <c r="H214" i="277"/>
  <c r="C214" i="277"/>
  <c r="C215" i="277" s="1"/>
  <c r="T215" i="277" s="1"/>
  <c r="E213" i="277"/>
  <c r="F213" i="277"/>
  <c r="I214" i="277"/>
  <c r="T213" i="277"/>
  <c r="G213" i="277"/>
  <c r="M144" i="274"/>
  <c r="L149" i="274"/>
  <c r="C142" i="274"/>
  <c r="K143" i="274"/>
  <c r="D142" i="274"/>
  <c r="T141" i="274"/>
  <c r="N141" i="274"/>
  <c r="H140" i="274"/>
  <c r="E140" i="274" s="1"/>
  <c r="C217" i="271"/>
  <c r="O213" i="271"/>
  <c r="I212" i="271"/>
  <c r="F212" i="271" s="1"/>
  <c r="N213" i="271"/>
  <c r="H212" i="271"/>
  <c r="E212" i="271" s="1"/>
  <c r="J213" i="271"/>
  <c r="G213" i="271" s="1"/>
  <c r="M214" i="271"/>
  <c r="K217" i="271"/>
  <c r="D214" i="271"/>
  <c r="T213" i="271"/>
  <c r="L217" i="271"/>
  <c r="M145" i="268"/>
  <c r="P141" i="268"/>
  <c r="J140" i="268"/>
  <c r="G140" i="268" s="1"/>
  <c r="D145" i="268"/>
  <c r="O141" i="268"/>
  <c r="I140" i="268"/>
  <c r="F140" i="268" s="1"/>
  <c r="C142" i="268"/>
  <c r="T141" i="268"/>
  <c r="L144" i="268"/>
  <c r="J212" i="265"/>
  <c r="G212" i="265" s="1"/>
  <c r="H212" i="265"/>
  <c r="E212" i="265" s="1"/>
  <c r="K215" i="265"/>
  <c r="C217" i="265"/>
  <c r="I212" i="265"/>
  <c r="F212" i="265" s="1"/>
  <c r="L215" i="265"/>
  <c r="M217" i="265"/>
  <c r="D217" i="265"/>
  <c r="T216" i="265"/>
  <c r="P176" i="262"/>
  <c r="J175" i="262"/>
  <c r="G175" i="262" s="1"/>
  <c r="C176" i="262"/>
  <c r="T175" i="262"/>
  <c r="K178" i="262"/>
  <c r="D177" i="262"/>
  <c r="N175" i="262"/>
  <c r="H174" i="262"/>
  <c r="E174" i="262" s="1"/>
  <c r="L179" i="262"/>
  <c r="M178" i="262"/>
  <c r="I175" i="259"/>
  <c r="F175" i="259" s="1"/>
  <c r="D177" i="259"/>
  <c r="N175" i="259"/>
  <c r="H174" i="259"/>
  <c r="E174" i="259" s="1"/>
  <c r="V213" i="268" l="1"/>
  <c r="N153" i="268"/>
  <c r="W198" i="262"/>
  <c r="S226" i="319"/>
  <c r="W226" i="319" s="1"/>
  <c r="U217" i="310"/>
  <c r="R218" i="310"/>
  <c r="V218" i="310" s="1"/>
  <c r="N216" i="310"/>
  <c r="H215" i="310"/>
  <c r="E215" i="310" s="1"/>
  <c r="P217" i="310"/>
  <c r="S218" i="310"/>
  <c r="W218" i="310" s="1"/>
  <c r="W230" i="307"/>
  <c r="U229" i="307"/>
  <c r="P229" i="307"/>
  <c r="P230" i="307" s="1"/>
  <c r="W221" i="280"/>
  <c r="B216" i="268"/>
  <c r="N237" i="265"/>
  <c r="N238" i="265" s="1"/>
  <c r="U182" i="259"/>
  <c r="V187" i="259"/>
  <c r="O186" i="259"/>
  <c r="O187" i="259" s="1"/>
  <c r="W187" i="259"/>
  <c r="O217" i="277"/>
  <c r="T220" i="319"/>
  <c r="D221" i="319"/>
  <c r="O218" i="316"/>
  <c r="I217" i="316"/>
  <c r="F217" i="316" s="1"/>
  <c r="O217" i="310"/>
  <c r="I216" i="310"/>
  <c r="F216" i="310" s="1"/>
  <c r="K224" i="307"/>
  <c r="M217" i="313"/>
  <c r="J216" i="313"/>
  <c r="G216" i="313" s="1"/>
  <c r="C223" i="316"/>
  <c r="L223" i="316"/>
  <c r="T216" i="310"/>
  <c r="N218" i="316"/>
  <c r="H217" i="316"/>
  <c r="E217" i="316" s="1"/>
  <c r="K221" i="304"/>
  <c r="M217" i="316"/>
  <c r="J216" i="316"/>
  <c r="G216" i="316" s="1"/>
  <c r="O218" i="307"/>
  <c r="I217" i="307"/>
  <c r="F217" i="307" s="1"/>
  <c r="T217" i="316"/>
  <c r="D227" i="316"/>
  <c r="P216" i="319"/>
  <c r="J215" i="319"/>
  <c r="G215" i="319" s="1"/>
  <c r="J216" i="310"/>
  <c r="G216" i="310" s="1"/>
  <c r="M217" i="310"/>
  <c r="D223" i="304"/>
  <c r="T222" i="304"/>
  <c r="K222" i="316"/>
  <c r="H216" i="313"/>
  <c r="E216" i="313" s="1"/>
  <c r="K217" i="313"/>
  <c r="C301" i="292"/>
  <c r="C302" i="292" s="1"/>
  <c r="C303" i="292" s="1"/>
  <c r="C304" i="292" s="1"/>
  <c r="K218" i="310"/>
  <c r="T221" i="313"/>
  <c r="D222" i="313"/>
  <c r="L223" i="307"/>
  <c r="M218" i="307"/>
  <c r="J217" i="307"/>
  <c r="G217" i="307" s="1"/>
  <c r="P239" i="313"/>
  <c r="K216" i="319"/>
  <c r="H215" i="319"/>
  <c r="E215" i="319" s="1"/>
  <c r="T220" i="307"/>
  <c r="D221" i="307"/>
  <c r="L226" i="310"/>
  <c r="O216" i="319"/>
  <c r="I215" i="319"/>
  <c r="F215" i="319" s="1"/>
  <c r="N216" i="304"/>
  <c r="H215" i="304"/>
  <c r="E215" i="304" s="1"/>
  <c r="N221" i="301"/>
  <c r="M221" i="304"/>
  <c r="L222" i="304"/>
  <c r="O216" i="304"/>
  <c r="I215" i="304"/>
  <c r="F215" i="304" s="1"/>
  <c r="P216" i="304"/>
  <c r="J215" i="304"/>
  <c r="G215" i="304" s="1"/>
  <c r="D224" i="310"/>
  <c r="I216" i="313"/>
  <c r="F216" i="313" s="1"/>
  <c r="L217" i="313"/>
  <c r="N218" i="307"/>
  <c r="H217" i="307"/>
  <c r="E217" i="307" s="1"/>
  <c r="L224" i="319"/>
  <c r="V234" i="298"/>
  <c r="C242" i="301"/>
  <c r="S234" i="298"/>
  <c r="R235" i="298"/>
  <c r="W233" i="298"/>
  <c r="U221" i="301"/>
  <c r="V219" i="301"/>
  <c r="M217" i="301"/>
  <c r="L217" i="301"/>
  <c r="O214" i="301"/>
  <c r="I213" i="301"/>
  <c r="F213" i="301" s="1"/>
  <c r="K215" i="301"/>
  <c r="H214" i="301"/>
  <c r="E214" i="301" s="1"/>
  <c r="P214" i="301"/>
  <c r="J213" i="301"/>
  <c r="G213" i="301" s="1"/>
  <c r="D216" i="301"/>
  <c r="T215" i="301"/>
  <c r="S222" i="301"/>
  <c r="W221" i="301"/>
  <c r="Q222" i="301"/>
  <c r="R220" i="301"/>
  <c r="L216" i="292"/>
  <c r="I215" i="292"/>
  <c r="F215" i="292" s="1"/>
  <c r="D217" i="292"/>
  <c r="T216" i="292"/>
  <c r="H215" i="292"/>
  <c r="E215" i="292" s="1"/>
  <c r="K216" i="292"/>
  <c r="M216" i="292"/>
  <c r="J215" i="292"/>
  <c r="G215" i="292" s="1"/>
  <c r="I214" i="289"/>
  <c r="L215" i="289"/>
  <c r="J214" i="289"/>
  <c r="G214" i="289" s="1"/>
  <c r="M215" i="289"/>
  <c r="T215" i="289"/>
  <c r="C216" i="289"/>
  <c r="H214" i="289"/>
  <c r="E214" i="289" s="1"/>
  <c r="K215" i="289"/>
  <c r="D218" i="289"/>
  <c r="M217" i="283"/>
  <c r="D218" i="283"/>
  <c r="L219" i="283"/>
  <c r="C216" i="283"/>
  <c r="T215" i="283"/>
  <c r="H214" i="283"/>
  <c r="E214" i="283" s="1"/>
  <c r="K215" i="283"/>
  <c r="K217" i="280"/>
  <c r="C224" i="280"/>
  <c r="T216" i="280"/>
  <c r="D217" i="280"/>
  <c r="M217" i="280"/>
  <c r="L217" i="280"/>
  <c r="P232" i="277"/>
  <c r="G215" i="277"/>
  <c r="M218" i="277"/>
  <c r="J217" i="277"/>
  <c r="E215" i="277"/>
  <c r="K217" i="277"/>
  <c r="H216" i="277"/>
  <c r="D217" i="277"/>
  <c r="L217" i="277"/>
  <c r="I216" i="277"/>
  <c r="C216" i="277"/>
  <c r="G216" i="277" s="1"/>
  <c r="F215" i="277"/>
  <c r="N218" i="277"/>
  <c r="O214" i="298"/>
  <c r="I213" i="298"/>
  <c r="F213" i="298" s="1"/>
  <c r="L217" i="298"/>
  <c r="C216" i="298"/>
  <c r="T215" i="298"/>
  <c r="N214" i="298"/>
  <c r="H213" i="298"/>
  <c r="E213" i="298" s="1"/>
  <c r="M219" i="298"/>
  <c r="K218" i="298"/>
  <c r="P214" i="298"/>
  <c r="J213" i="298"/>
  <c r="G213" i="298" s="1"/>
  <c r="D219" i="298"/>
  <c r="T215" i="286"/>
  <c r="C216" i="286"/>
  <c r="C217" i="286" s="1"/>
  <c r="D217" i="286"/>
  <c r="L217" i="286"/>
  <c r="K217" i="286"/>
  <c r="M217" i="286"/>
  <c r="N214" i="280"/>
  <c r="H213" i="280"/>
  <c r="E213" i="280" s="1"/>
  <c r="T176" i="262"/>
  <c r="T175" i="259"/>
  <c r="P226" i="271"/>
  <c r="P142" i="274"/>
  <c r="J141" i="274"/>
  <c r="G141" i="274" s="1"/>
  <c r="P214" i="286"/>
  <c r="J213" i="286"/>
  <c r="G213" i="286" s="1"/>
  <c r="O214" i="280"/>
  <c r="I213" i="280"/>
  <c r="F213" i="280" s="1"/>
  <c r="O176" i="262"/>
  <c r="I175" i="262"/>
  <c r="F175" i="262" s="1"/>
  <c r="P176" i="259"/>
  <c r="J175" i="259"/>
  <c r="G175" i="259" s="1"/>
  <c r="O214" i="286"/>
  <c r="I213" i="286"/>
  <c r="F213" i="286" s="1"/>
  <c r="O142" i="274"/>
  <c r="I141" i="274"/>
  <c r="F141" i="274" s="1"/>
  <c r="H142" i="268"/>
  <c r="E142" i="268" s="1"/>
  <c r="K143" i="268"/>
  <c r="F214" i="289"/>
  <c r="T214" i="289"/>
  <c r="N214" i="286"/>
  <c r="H213" i="286"/>
  <c r="E213" i="286" s="1"/>
  <c r="T214" i="286"/>
  <c r="P214" i="283"/>
  <c r="J213" i="283"/>
  <c r="G213" i="283" s="1"/>
  <c r="T214" i="283"/>
  <c r="O214" i="283"/>
  <c r="I213" i="283"/>
  <c r="F213" i="283" s="1"/>
  <c r="P214" i="280"/>
  <c r="J213" i="280"/>
  <c r="G213" i="280" s="1"/>
  <c r="F214" i="277"/>
  <c r="E214" i="277"/>
  <c r="G214" i="277"/>
  <c r="T214" i="277"/>
  <c r="K144" i="274"/>
  <c r="D143" i="274"/>
  <c r="T142" i="274"/>
  <c r="C143" i="274"/>
  <c r="L150" i="274"/>
  <c r="N142" i="274"/>
  <c r="H141" i="274"/>
  <c r="E141" i="274" s="1"/>
  <c r="M145" i="274"/>
  <c r="T214" i="271"/>
  <c r="D215" i="271"/>
  <c r="M215" i="271"/>
  <c r="J214" i="271"/>
  <c r="G214" i="271" s="1"/>
  <c r="N214" i="271"/>
  <c r="H213" i="271"/>
  <c r="E213" i="271" s="1"/>
  <c r="L218" i="271"/>
  <c r="O214" i="271"/>
  <c r="I213" i="271"/>
  <c r="F213" i="271" s="1"/>
  <c r="K218" i="271"/>
  <c r="C218" i="271"/>
  <c r="C143" i="268"/>
  <c r="T142" i="268"/>
  <c r="O142" i="268"/>
  <c r="I141" i="268"/>
  <c r="F141" i="268" s="1"/>
  <c r="D146" i="268"/>
  <c r="L145" i="268"/>
  <c r="P142" i="268"/>
  <c r="J141" i="268"/>
  <c r="G141" i="268" s="1"/>
  <c r="M146" i="268"/>
  <c r="I213" i="265"/>
  <c r="F213" i="265" s="1"/>
  <c r="L216" i="265"/>
  <c r="C218" i="265"/>
  <c r="K216" i="265"/>
  <c r="T217" i="265"/>
  <c r="D218" i="265"/>
  <c r="M218" i="265"/>
  <c r="H213" i="265"/>
  <c r="E213" i="265" s="1"/>
  <c r="J213" i="265"/>
  <c r="G213" i="265" s="1"/>
  <c r="D178" i="262"/>
  <c r="K179" i="262"/>
  <c r="M179" i="262"/>
  <c r="L180" i="262"/>
  <c r="C177" i="262"/>
  <c r="N176" i="262"/>
  <c r="H175" i="262"/>
  <c r="E175" i="262" s="1"/>
  <c r="P177" i="262"/>
  <c r="J176" i="262"/>
  <c r="G176" i="262" s="1"/>
  <c r="I176" i="259"/>
  <c r="F176" i="259" s="1"/>
  <c r="D178" i="259"/>
  <c r="N176" i="259"/>
  <c r="H175" i="259"/>
  <c r="E175" i="259" s="1"/>
  <c r="V214" i="268" l="1"/>
  <c r="N154" i="268"/>
  <c r="W199" i="262"/>
  <c r="S227" i="319"/>
  <c r="W227" i="319" s="1"/>
  <c r="N217" i="310"/>
  <c r="H216" i="310"/>
  <c r="E216" i="310" s="1"/>
  <c r="R219" i="310"/>
  <c r="V219" i="310" s="1"/>
  <c r="S219" i="310"/>
  <c r="W219" i="310" s="1"/>
  <c r="U218" i="310"/>
  <c r="P218" i="310"/>
  <c r="U230" i="307"/>
  <c r="W231" i="307"/>
  <c r="N218" i="283"/>
  <c r="N219" i="283" s="1"/>
  <c r="W222" i="280"/>
  <c r="B217" i="268"/>
  <c r="O303" i="265"/>
  <c r="O304" i="265" s="1"/>
  <c r="W188" i="259"/>
  <c r="V188" i="259"/>
  <c r="U183" i="259"/>
  <c r="O217" i="304"/>
  <c r="I216" i="304"/>
  <c r="F216" i="304" s="1"/>
  <c r="O217" i="319"/>
  <c r="I216" i="319"/>
  <c r="F216" i="319" s="1"/>
  <c r="D223" i="313"/>
  <c r="T222" i="313"/>
  <c r="M218" i="310"/>
  <c r="J217" i="310"/>
  <c r="G217" i="310" s="1"/>
  <c r="T217" i="310"/>
  <c r="L227" i="310"/>
  <c r="K219" i="310"/>
  <c r="M218" i="316"/>
  <c r="J217" i="316"/>
  <c r="G217" i="316" s="1"/>
  <c r="O219" i="316"/>
  <c r="I218" i="316"/>
  <c r="F218" i="316" s="1"/>
  <c r="N219" i="307"/>
  <c r="H218" i="307"/>
  <c r="E218" i="307" s="1"/>
  <c r="L223" i="304"/>
  <c r="L224" i="307"/>
  <c r="C224" i="316"/>
  <c r="T221" i="319"/>
  <c r="D222" i="319"/>
  <c r="I217" i="313"/>
  <c r="F217" i="313" s="1"/>
  <c r="L218" i="313"/>
  <c r="C305" i="292"/>
  <c r="C306" i="292" s="1"/>
  <c r="C307" i="292" s="1"/>
  <c r="C308" i="292" s="1"/>
  <c r="C309" i="292" s="1"/>
  <c r="C310" i="292" s="1"/>
  <c r="M218" i="313"/>
  <c r="J217" i="313"/>
  <c r="G217" i="313" s="1"/>
  <c r="K225" i="307"/>
  <c r="M222" i="304"/>
  <c r="T221" i="307"/>
  <c r="D222" i="307"/>
  <c r="M219" i="307"/>
  <c r="J218" i="307"/>
  <c r="G218" i="307" s="1"/>
  <c r="K218" i="313"/>
  <c r="H217" i="313"/>
  <c r="E217" i="313" s="1"/>
  <c r="K223" i="316"/>
  <c r="P217" i="319"/>
  <c r="J216" i="319"/>
  <c r="G216" i="319" s="1"/>
  <c r="T218" i="316"/>
  <c r="K222" i="304"/>
  <c r="L225" i="319"/>
  <c r="P217" i="304"/>
  <c r="J216" i="304"/>
  <c r="G216" i="304" s="1"/>
  <c r="N217" i="304"/>
  <c r="H216" i="304"/>
  <c r="E216" i="304" s="1"/>
  <c r="N219" i="316"/>
  <c r="H218" i="316"/>
  <c r="E218" i="316" s="1"/>
  <c r="P240" i="313"/>
  <c r="N235" i="313"/>
  <c r="D228" i="316"/>
  <c r="O218" i="310"/>
  <c r="I217" i="310"/>
  <c r="F217" i="310" s="1"/>
  <c r="D225" i="310"/>
  <c r="K217" i="319"/>
  <c r="H216" i="319"/>
  <c r="E216" i="319" s="1"/>
  <c r="T223" i="304"/>
  <c r="D224" i="304"/>
  <c r="O219" i="307"/>
  <c r="I218" i="307"/>
  <c r="F218" i="307" s="1"/>
  <c r="L224" i="316"/>
  <c r="W234" i="298"/>
  <c r="C243" i="301"/>
  <c r="R236" i="298"/>
  <c r="S235" i="298"/>
  <c r="V235" i="298"/>
  <c r="V220" i="301"/>
  <c r="W222" i="301"/>
  <c r="Q223" i="301"/>
  <c r="O215" i="301"/>
  <c r="I214" i="301"/>
  <c r="F214" i="301" s="1"/>
  <c r="U222" i="301"/>
  <c r="D217" i="301"/>
  <c r="T216" i="301"/>
  <c r="L218" i="301"/>
  <c r="N222" i="301"/>
  <c r="M218" i="301"/>
  <c r="S223" i="301"/>
  <c r="P215" i="301"/>
  <c r="J214" i="301"/>
  <c r="G214" i="301" s="1"/>
  <c r="R221" i="301"/>
  <c r="K216" i="301"/>
  <c r="H215" i="301"/>
  <c r="E215" i="301" s="1"/>
  <c r="M217" i="292"/>
  <c r="J216" i="292"/>
  <c r="G216" i="292" s="1"/>
  <c r="D218" i="292"/>
  <c r="T217" i="292"/>
  <c r="H216" i="292"/>
  <c r="E216" i="292" s="1"/>
  <c r="K217" i="292"/>
  <c r="L217" i="292"/>
  <c r="I216" i="292"/>
  <c r="F216" i="292" s="1"/>
  <c r="K216" i="289"/>
  <c r="H215" i="289"/>
  <c r="E215" i="289" s="1"/>
  <c r="C217" i="289"/>
  <c r="T216" i="289"/>
  <c r="M216" i="289"/>
  <c r="J215" i="289"/>
  <c r="G215" i="289" s="1"/>
  <c r="L216" i="289"/>
  <c r="I215" i="289"/>
  <c r="F215" i="289" s="1"/>
  <c r="D219" i="289"/>
  <c r="T216" i="286"/>
  <c r="I214" i="283"/>
  <c r="F214" i="283" s="1"/>
  <c r="O215" i="283"/>
  <c r="D219" i="283"/>
  <c r="J214" i="283"/>
  <c r="G214" i="283" s="1"/>
  <c r="P215" i="283"/>
  <c r="K216" i="283"/>
  <c r="H215" i="283"/>
  <c r="E215" i="283" s="1"/>
  <c r="C217" i="283"/>
  <c r="T216" i="283"/>
  <c r="M218" i="283"/>
  <c r="L220" i="283"/>
  <c r="C225" i="280"/>
  <c r="C226" i="280" s="1"/>
  <c r="I214" i="280"/>
  <c r="F214" i="280" s="1"/>
  <c r="O215" i="280"/>
  <c r="L218" i="280"/>
  <c r="J214" i="280"/>
  <c r="G214" i="280" s="1"/>
  <c r="P215" i="280"/>
  <c r="H214" i="280"/>
  <c r="E214" i="280" s="1"/>
  <c r="N215" i="280"/>
  <c r="K218" i="280"/>
  <c r="D218" i="280"/>
  <c r="T217" i="280"/>
  <c r="M218" i="280"/>
  <c r="T216" i="277"/>
  <c r="E216" i="277"/>
  <c r="L218" i="277"/>
  <c r="I217" i="277"/>
  <c r="M219" i="277"/>
  <c r="J218" i="277"/>
  <c r="P233" i="277"/>
  <c r="O218" i="277"/>
  <c r="N219" i="277"/>
  <c r="D218" i="277"/>
  <c r="C217" i="277"/>
  <c r="F216" i="277"/>
  <c r="K218" i="277"/>
  <c r="H217" i="277"/>
  <c r="P227" i="271"/>
  <c r="N215" i="298"/>
  <c r="H214" i="298"/>
  <c r="E214" i="298" s="1"/>
  <c r="P215" i="298"/>
  <c r="J214" i="298"/>
  <c r="G214" i="298" s="1"/>
  <c r="C217" i="298"/>
  <c r="T216" i="298"/>
  <c r="K219" i="298"/>
  <c r="L218" i="298"/>
  <c r="M220" i="298"/>
  <c r="D220" i="298"/>
  <c r="O215" i="298"/>
  <c r="I214" i="298"/>
  <c r="F214" i="298" s="1"/>
  <c r="K218" i="286"/>
  <c r="I214" i="286"/>
  <c r="F214" i="286" s="1"/>
  <c r="O215" i="286"/>
  <c r="L218" i="286"/>
  <c r="J214" i="286"/>
  <c r="G214" i="286" s="1"/>
  <c r="P215" i="286"/>
  <c r="D218" i="286"/>
  <c r="D219" i="286" s="1"/>
  <c r="T217" i="286"/>
  <c r="C218" i="286"/>
  <c r="H214" i="286"/>
  <c r="E214" i="286" s="1"/>
  <c r="N215" i="286"/>
  <c r="M218" i="286"/>
  <c r="P177" i="259"/>
  <c r="J176" i="259"/>
  <c r="G176" i="259" s="1"/>
  <c r="T176" i="259"/>
  <c r="O177" i="262"/>
  <c r="I176" i="262"/>
  <c r="F176" i="262" s="1"/>
  <c r="P143" i="274"/>
  <c r="J142" i="274"/>
  <c r="G142" i="274" s="1"/>
  <c r="H143" i="268"/>
  <c r="E143" i="268" s="1"/>
  <c r="K144" i="268"/>
  <c r="O143" i="274"/>
  <c r="I142" i="274"/>
  <c r="F142" i="274" s="1"/>
  <c r="N143" i="274"/>
  <c r="H142" i="274"/>
  <c r="E142" i="274" s="1"/>
  <c r="L151" i="274"/>
  <c r="C144" i="274"/>
  <c r="T143" i="274"/>
  <c r="D144" i="274"/>
  <c r="M146" i="274"/>
  <c r="K145" i="274"/>
  <c r="L219" i="271"/>
  <c r="O215" i="271"/>
  <c r="I214" i="271"/>
  <c r="F214" i="271" s="1"/>
  <c r="N215" i="271"/>
  <c r="H214" i="271"/>
  <c r="E214" i="271" s="1"/>
  <c r="M216" i="271"/>
  <c r="J215" i="271"/>
  <c r="G215" i="271" s="1"/>
  <c r="C219" i="271"/>
  <c r="D216" i="271"/>
  <c r="T215" i="271"/>
  <c r="K219" i="271"/>
  <c r="D147" i="268"/>
  <c r="O143" i="268"/>
  <c r="I142" i="268"/>
  <c r="F142" i="268" s="1"/>
  <c r="M147" i="268"/>
  <c r="P143" i="268"/>
  <c r="J142" i="268"/>
  <c r="G142" i="268" s="1"/>
  <c r="L146" i="268"/>
  <c r="C144" i="268"/>
  <c r="T143" i="268"/>
  <c r="D219" i="265"/>
  <c r="T218" i="265"/>
  <c r="K217" i="265"/>
  <c r="C219" i="265"/>
  <c r="J214" i="265"/>
  <c r="G214" i="265" s="1"/>
  <c r="H214" i="265"/>
  <c r="E214" i="265" s="1"/>
  <c r="L217" i="265"/>
  <c r="M219" i="265"/>
  <c r="I214" i="265"/>
  <c r="F214" i="265" s="1"/>
  <c r="L181" i="262"/>
  <c r="C178" i="262"/>
  <c r="T178" i="262" s="1"/>
  <c r="M180" i="262"/>
  <c r="K180" i="262"/>
  <c r="P178" i="262"/>
  <c r="J177" i="262"/>
  <c r="G177" i="262" s="1"/>
  <c r="T177" i="262"/>
  <c r="N177" i="262"/>
  <c r="H176" i="262"/>
  <c r="E176" i="262" s="1"/>
  <c r="D179" i="262"/>
  <c r="D179" i="259"/>
  <c r="I177" i="259"/>
  <c r="F177" i="259" s="1"/>
  <c r="N177" i="259"/>
  <c r="H176" i="259"/>
  <c r="E176" i="259" s="1"/>
  <c r="N155" i="268" l="1"/>
  <c r="V215" i="268"/>
  <c r="W200" i="262"/>
  <c r="S228" i="319"/>
  <c r="W228" i="319" s="1"/>
  <c r="P219" i="310"/>
  <c r="U219" i="310"/>
  <c r="N218" i="310"/>
  <c r="H217" i="310"/>
  <c r="E217" i="310" s="1"/>
  <c r="S220" i="310"/>
  <c r="W220" i="310" s="1"/>
  <c r="R220" i="310"/>
  <c r="V220" i="310" s="1"/>
  <c r="W232" i="307"/>
  <c r="U231" i="307"/>
  <c r="P231" i="307"/>
  <c r="P232" i="307" s="1"/>
  <c r="W223" i="280"/>
  <c r="B218" i="268"/>
  <c r="N239" i="265"/>
  <c r="N240" i="265" s="1"/>
  <c r="W201" i="262"/>
  <c r="U184" i="259"/>
  <c r="V189" i="259"/>
  <c r="O188" i="259"/>
  <c r="O189" i="259" s="1"/>
  <c r="W189" i="259"/>
  <c r="N236" i="313"/>
  <c r="D225" i="304"/>
  <c r="T224" i="304"/>
  <c r="P218" i="304"/>
  <c r="J217" i="304"/>
  <c r="G217" i="304" s="1"/>
  <c r="L226" i="319"/>
  <c r="T219" i="316"/>
  <c r="H218" i="313"/>
  <c r="E218" i="313" s="1"/>
  <c r="K219" i="313"/>
  <c r="M223" i="304"/>
  <c r="I218" i="313"/>
  <c r="F218" i="313" s="1"/>
  <c r="L219" i="313"/>
  <c r="O220" i="307"/>
  <c r="I219" i="307"/>
  <c r="F219" i="307" s="1"/>
  <c r="O219" i="310"/>
  <c r="I218" i="310"/>
  <c r="F218" i="310" s="1"/>
  <c r="M219" i="316"/>
  <c r="J218" i="316"/>
  <c r="G218" i="316" s="1"/>
  <c r="M220" i="307"/>
  <c r="J219" i="307"/>
  <c r="G219" i="307" s="1"/>
  <c r="N220" i="307"/>
  <c r="H219" i="307"/>
  <c r="E219" i="307" s="1"/>
  <c r="T218" i="310"/>
  <c r="T223" i="313"/>
  <c r="D224" i="313"/>
  <c r="H217" i="319"/>
  <c r="E217" i="319" s="1"/>
  <c r="K218" i="319"/>
  <c r="P218" i="319"/>
  <c r="J217" i="319"/>
  <c r="G217" i="319" s="1"/>
  <c r="T222" i="319"/>
  <c r="D223" i="319"/>
  <c r="N237" i="313"/>
  <c r="K220" i="310"/>
  <c r="O219" i="277"/>
  <c r="O220" i="277" s="1"/>
  <c r="L225" i="316"/>
  <c r="N220" i="316"/>
  <c r="H219" i="316"/>
  <c r="E219" i="316" s="1"/>
  <c r="D223" i="307"/>
  <c r="T222" i="307"/>
  <c r="K226" i="307"/>
  <c r="O218" i="304"/>
  <c r="I217" i="304"/>
  <c r="F217" i="304" s="1"/>
  <c r="C311" i="292"/>
  <c r="C312" i="292" s="1"/>
  <c r="C225" i="316"/>
  <c r="L225" i="307"/>
  <c r="D229" i="316"/>
  <c r="N218" i="304"/>
  <c r="H217" i="304"/>
  <c r="E217" i="304" s="1"/>
  <c r="K223" i="304"/>
  <c r="K224" i="316"/>
  <c r="O220" i="316"/>
  <c r="I219" i="316"/>
  <c r="F219" i="316" s="1"/>
  <c r="L228" i="310"/>
  <c r="M219" i="313"/>
  <c r="J218" i="313"/>
  <c r="G218" i="313" s="1"/>
  <c r="D226" i="310"/>
  <c r="L224" i="304"/>
  <c r="J218" i="310"/>
  <c r="G218" i="310" s="1"/>
  <c r="M219" i="310"/>
  <c r="O218" i="319"/>
  <c r="I217" i="319"/>
  <c r="F217" i="319" s="1"/>
  <c r="V236" i="298"/>
  <c r="C244" i="301"/>
  <c r="S236" i="298"/>
  <c r="R237" i="298"/>
  <c r="W235" i="298"/>
  <c r="U223" i="301"/>
  <c r="L219" i="301"/>
  <c r="P216" i="301"/>
  <c r="J215" i="301"/>
  <c r="G215" i="301" s="1"/>
  <c r="D218" i="301"/>
  <c r="T217" i="301"/>
  <c r="S224" i="301"/>
  <c r="O216" i="301"/>
  <c r="I215" i="301"/>
  <c r="F215" i="301" s="1"/>
  <c r="R222" i="301"/>
  <c r="M219" i="301"/>
  <c r="Q224" i="301"/>
  <c r="W223" i="301"/>
  <c r="K217" i="301"/>
  <c r="H216" i="301"/>
  <c r="E216" i="301" s="1"/>
  <c r="V221" i="301"/>
  <c r="N223" i="301"/>
  <c r="L218" i="292"/>
  <c r="I217" i="292"/>
  <c r="F217" i="292" s="1"/>
  <c r="H217" i="292"/>
  <c r="E217" i="292" s="1"/>
  <c r="K218" i="292"/>
  <c r="D219" i="292"/>
  <c r="T218" i="292"/>
  <c r="M218" i="292"/>
  <c r="J217" i="292"/>
  <c r="G217" i="292" s="1"/>
  <c r="L217" i="289"/>
  <c r="I216" i="289"/>
  <c r="F216" i="289" s="1"/>
  <c r="D220" i="289"/>
  <c r="M217" i="289"/>
  <c r="J216" i="289"/>
  <c r="G216" i="289" s="1"/>
  <c r="C218" i="289"/>
  <c r="T217" i="289"/>
  <c r="K217" i="289"/>
  <c r="H216" i="289"/>
  <c r="E216" i="289" s="1"/>
  <c r="M219" i="283"/>
  <c r="D220" i="283"/>
  <c r="O216" i="283"/>
  <c r="I215" i="283"/>
  <c r="F215" i="283" s="1"/>
  <c r="C218" i="283"/>
  <c r="T217" i="283"/>
  <c r="K217" i="283"/>
  <c r="H216" i="283"/>
  <c r="E216" i="283" s="1"/>
  <c r="P216" i="283"/>
  <c r="J215" i="283"/>
  <c r="G215" i="283" s="1"/>
  <c r="L221" i="283"/>
  <c r="N216" i="280"/>
  <c r="H215" i="280"/>
  <c r="E215" i="280" s="1"/>
  <c r="O216" i="280"/>
  <c r="I215" i="280"/>
  <c r="F215" i="280" s="1"/>
  <c r="L219" i="280"/>
  <c r="K219" i="280"/>
  <c r="M219" i="280"/>
  <c r="P216" i="280"/>
  <c r="J215" i="280"/>
  <c r="G215" i="280" s="1"/>
  <c r="C227" i="280"/>
  <c r="C228" i="280" s="1"/>
  <c r="D219" i="280"/>
  <c r="T218" i="280"/>
  <c r="N220" i="277"/>
  <c r="P234" i="277"/>
  <c r="K219" i="277"/>
  <c r="H218" i="277"/>
  <c r="J219" i="277"/>
  <c r="M220" i="277"/>
  <c r="G217" i="277"/>
  <c r="C218" i="277"/>
  <c r="F217" i="277"/>
  <c r="T217" i="277"/>
  <c r="D219" i="277"/>
  <c r="I218" i="277"/>
  <c r="L219" i="277"/>
  <c r="E217" i="277"/>
  <c r="O216" i="298"/>
  <c r="I215" i="298"/>
  <c r="F215" i="298" s="1"/>
  <c r="D221" i="298"/>
  <c r="C218" i="298"/>
  <c r="T217" i="298"/>
  <c r="M221" i="298"/>
  <c r="P216" i="298"/>
  <c r="J215" i="298"/>
  <c r="G215" i="298" s="1"/>
  <c r="L219" i="298"/>
  <c r="K220" i="298"/>
  <c r="N216" i="298"/>
  <c r="H215" i="298"/>
  <c r="E215" i="298" s="1"/>
  <c r="P216" i="286"/>
  <c r="J215" i="286"/>
  <c r="G215" i="286" s="1"/>
  <c r="M219" i="286"/>
  <c r="N216" i="286"/>
  <c r="H215" i="286"/>
  <c r="E215" i="286" s="1"/>
  <c r="L219" i="286"/>
  <c r="O216" i="286"/>
  <c r="I215" i="286"/>
  <c r="F215" i="286" s="1"/>
  <c r="T218" i="286"/>
  <c r="C219" i="286"/>
  <c r="T219" i="286" s="1"/>
  <c r="D220" i="286"/>
  <c r="K219" i="286"/>
  <c r="P144" i="274"/>
  <c r="J143" i="274"/>
  <c r="G143" i="274" s="1"/>
  <c r="P228" i="271"/>
  <c r="T177" i="259"/>
  <c r="P178" i="259"/>
  <c r="J177" i="259"/>
  <c r="G177" i="259" s="1"/>
  <c r="O178" i="262"/>
  <c r="I177" i="262"/>
  <c r="F177" i="262" s="1"/>
  <c r="H144" i="268"/>
  <c r="E144" i="268" s="1"/>
  <c r="K145" i="268"/>
  <c r="O144" i="274"/>
  <c r="I143" i="274"/>
  <c r="F143" i="274" s="1"/>
  <c r="T144" i="274"/>
  <c r="D145" i="274"/>
  <c r="C145" i="274"/>
  <c r="M147" i="274"/>
  <c r="L152" i="274"/>
  <c r="K146" i="274"/>
  <c r="N144" i="274"/>
  <c r="H143" i="274"/>
  <c r="E143" i="274" s="1"/>
  <c r="T216" i="271"/>
  <c r="D217" i="271"/>
  <c r="C220" i="271"/>
  <c r="M217" i="271"/>
  <c r="J216" i="271"/>
  <c r="G216" i="271" s="1"/>
  <c r="K220" i="271"/>
  <c r="N216" i="271"/>
  <c r="H215" i="271"/>
  <c r="E215" i="271" s="1"/>
  <c r="O216" i="271"/>
  <c r="I215" i="271"/>
  <c r="F215" i="271" s="1"/>
  <c r="L220" i="271"/>
  <c r="L147" i="268"/>
  <c r="M148" i="268"/>
  <c r="C145" i="268"/>
  <c r="T144" i="268"/>
  <c r="O144" i="268"/>
  <c r="I143" i="268"/>
  <c r="F143" i="268" s="1"/>
  <c r="D148" i="268"/>
  <c r="P144" i="268"/>
  <c r="J143" i="268"/>
  <c r="G143" i="268" s="1"/>
  <c r="H215" i="265"/>
  <c r="E215" i="265" s="1"/>
  <c r="J215" i="265"/>
  <c r="G215" i="265" s="1"/>
  <c r="C220" i="265"/>
  <c r="I215" i="265"/>
  <c r="F215" i="265" s="1"/>
  <c r="K218" i="265"/>
  <c r="M220" i="265"/>
  <c r="L218" i="265"/>
  <c r="T219" i="265"/>
  <c r="D220" i="265"/>
  <c r="K181" i="262"/>
  <c r="P179" i="262"/>
  <c r="J178" i="262"/>
  <c r="G178" i="262" s="1"/>
  <c r="M181" i="262"/>
  <c r="D180" i="262"/>
  <c r="C179" i="262"/>
  <c r="N178" i="262"/>
  <c r="H177" i="262"/>
  <c r="E177" i="262" s="1"/>
  <c r="L182" i="262"/>
  <c r="N178" i="259"/>
  <c r="H177" i="259"/>
  <c r="E177" i="259" s="1"/>
  <c r="I178" i="259"/>
  <c r="F178" i="259" s="1"/>
  <c r="D180" i="259"/>
  <c r="V216" i="268" l="1"/>
  <c r="N156" i="268"/>
  <c r="S229" i="319"/>
  <c r="W229" i="319" s="1"/>
  <c r="U220" i="310"/>
  <c r="S221" i="310"/>
  <c r="W221" i="310" s="1"/>
  <c r="P220" i="310"/>
  <c r="N219" i="310"/>
  <c r="H218" i="310"/>
  <c r="E218" i="310" s="1"/>
  <c r="R221" i="310"/>
  <c r="V221" i="310" s="1"/>
  <c r="U232" i="307"/>
  <c r="W233" i="307"/>
  <c r="N220" i="283"/>
  <c r="N221" i="283" s="1"/>
  <c r="W224" i="280"/>
  <c r="B219" i="268"/>
  <c r="O305" i="265"/>
  <c r="O306" i="265" s="1"/>
  <c r="W202" i="262"/>
  <c r="W190" i="259"/>
  <c r="V190" i="259"/>
  <c r="U185" i="259"/>
  <c r="L229" i="310"/>
  <c r="K224" i="304"/>
  <c r="L226" i="316"/>
  <c r="H218" i="319"/>
  <c r="E218" i="319" s="1"/>
  <c r="K219" i="319"/>
  <c r="T219" i="310"/>
  <c r="L227" i="319"/>
  <c r="D227" i="310"/>
  <c r="O221" i="316"/>
  <c r="I220" i="316"/>
  <c r="F220" i="316" s="1"/>
  <c r="C313" i="292"/>
  <c r="P219" i="319"/>
  <c r="J218" i="319"/>
  <c r="G218" i="319" s="1"/>
  <c r="M224" i="304"/>
  <c r="O219" i="319"/>
  <c r="I218" i="319"/>
  <c r="F218" i="319" s="1"/>
  <c r="L225" i="304"/>
  <c r="H219" i="313"/>
  <c r="E219" i="313" s="1"/>
  <c r="K220" i="313"/>
  <c r="J219" i="310"/>
  <c r="G219" i="310" s="1"/>
  <c r="M220" i="310"/>
  <c r="N219" i="304"/>
  <c r="H218" i="304"/>
  <c r="E218" i="304" s="1"/>
  <c r="T223" i="307"/>
  <c r="D224" i="307"/>
  <c r="N221" i="307"/>
  <c r="H220" i="307"/>
  <c r="E220" i="307" s="1"/>
  <c r="O221" i="307"/>
  <c r="I220" i="307"/>
  <c r="F220" i="307" s="1"/>
  <c r="P219" i="304"/>
  <c r="J218" i="304"/>
  <c r="G218" i="304" s="1"/>
  <c r="M220" i="313"/>
  <c r="J219" i="313"/>
  <c r="G219" i="313" s="1"/>
  <c r="O219" i="304"/>
  <c r="I218" i="304"/>
  <c r="F218" i="304" s="1"/>
  <c r="K221" i="310"/>
  <c r="D225" i="313"/>
  <c r="T224" i="313"/>
  <c r="W236" i="298"/>
  <c r="D230" i="316"/>
  <c r="L226" i="307"/>
  <c r="T223" i="319"/>
  <c r="D224" i="319"/>
  <c r="M221" i="307"/>
  <c r="J220" i="307"/>
  <c r="G220" i="307" s="1"/>
  <c r="K225" i="316"/>
  <c r="N221" i="316"/>
  <c r="H220" i="316"/>
  <c r="E220" i="316" s="1"/>
  <c r="M220" i="316"/>
  <c r="J219" i="316"/>
  <c r="G219" i="316" s="1"/>
  <c r="O220" i="310"/>
  <c r="I219" i="310"/>
  <c r="F219" i="310" s="1"/>
  <c r="I219" i="313"/>
  <c r="F219" i="313" s="1"/>
  <c r="L220" i="313"/>
  <c r="T220" i="316"/>
  <c r="T225" i="304"/>
  <c r="D226" i="304"/>
  <c r="C226" i="316"/>
  <c r="K227" i="307"/>
  <c r="U224" i="301"/>
  <c r="C245" i="301"/>
  <c r="R238" i="298"/>
  <c r="S237" i="298"/>
  <c r="V237" i="298"/>
  <c r="N224" i="301"/>
  <c r="V222" i="301"/>
  <c r="S225" i="301"/>
  <c r="D219" i="301"/>
  <c r="T218" i="301"/>
  <c r="W224" i="301"/>
  <c r="R223" i="301"/>
  <c r="P217" i="301"/>
  <c r="J216" i="301"/>
  <c r="G216" i="301" s="1"/>
  <c r="Q225" i="301"/>
  <c r="O217" i="301"/>
  <c r="I216" i="301"/>
  <c r="F216" i="301" s="1"/>
  <c r="L220" i="301"/>
  <c r="M220" i="301"/>
  <c r="K218" i="301"/>
  <c r="H217" i="301"/>
  <c r="E217" i="301" s="1"/>
  <c r="M219" i="292"/>
  <c r="J218" i="292"/>
  <c r="G218" i="292" s="1"/>
  <c r="D220" i="292"/>
  <c r="T219" i="292"/>
  <c r="K219" i="292"/>
  <c r="H218" i="292"/>
  <c r="E218" i="292" s="1"/>
  <c r="L219" i="292"/>
  <c r="I218" i="292"/>
  <c r="F218" i="292" s="1"/>
  <c r="M218" i="289"/>
  <c r="J217" i="289"/>
  <c r="G217" i="289" s="1"/>
  <c r="H217" i="289"/>
  <c r="E217" i="289" s="1"/>
  <c r="K218" i="289"/>
  <c r="D221" i="289"/>
  <c r="C219" i="289"/>
  <c r="T218" i="289"/>
  <c r="L218" i="289"/>
  <c r="I217" i="289"/>
  <c r="F217" i="289" s="1"/>
  <c r="K218" i="283"/>
  <c r="H217" i="283"/>
  <c r="E217" i="283" s="1"/>
  <c r="M220" i="283"/>
  <c r="P217" i="283"/>
  <c r="J216" i="283"/>
  <c r="G216" i="283" s="1"/>
  <c r="C219" i="283"/>
  <c r="T218" i="283"/>
  <c r="L222" i="283"/>
  <c r="O217" i="283"/>
  <c r="I216" i="283"/>
  <c r="F216" i="283" s="1"/>
  <c r="D221" i="283"/>
  <c r="M220" i="280"/>
  <c r="O217" i="280"/>
  <c r="I216" i="280"/>
  <c r="F216" i="280" s="1"/>
  <c r="K220" i="280"/>
  <c r="L220" i="280"/>
  <c r="T219" i="280"/>
  <c r="D220" i="280"/>
  <c r="C229" i="280"/>
  <c r="C230" i="280" s="1"/>
  <c r="C231" i="280" s="1"/>
  <c r="N217" i="280"/>
  <c r="H216" i="280"/>
  <c r="E216" i="280" s="1"/>
  <c r="P217" i="280"/>
  <c r="J216" i="280"/>
  <c r="G216" i="280" s="1"/>
  <c r="P235" i="277"/>
  <c r="F218" i="277"/>
  <c r="C219" i="277"/>
  <c r="T219" i="277" s="1"/>
  <c r="N221" i="277"/>
  <c r="L220" i="277"/>
  <c r="I219" i="277"/>
  <c r="M221" i="277"/>
  <c r="J220" i="277"/>
  <c r="G218" i="277"/>
  <c r="E218" i="277"/>
  <c r="D220" i="277"/>
  <c r="K220" i="277"/>
  <c r="H219" i="277"/>
  <c r="T218" i="277"/>
  <c r="N217" i="298"/>
  <c r="H216" i="298"/>
  <c r="E216" i="298" s="1"/>
  <c r="M222" i="298"/>
  <c r="K221" i="298"/>
  <c r="C219" i="298"/>
  <c r="T218" i="298"/>
  <c r="L220" i="298"/>
  <c r="D222" i="298"/>
  <c r="P217" i="298"/>
  <c r="J216" i="298"/>
  <c r="G216" i="298" s="1"/>
  <c r="O217" i="298"/>
  <c r="I216" i="298"/>
  <c r="F216" i="298" s="1"/>
  <c r="L220" i="286"/>
  <c r="D221" i="286"/>
  <c r="C220" i="286"/>
  <c r="C221" i="286" s="1"/>
  <c r="N217" i="286"/>
  <c r="H216" i="286"/>
  <c r="E216" i="286" s="1"/>
  <c r="M220" i="286"/>
  <c r="K220" i="286"/>
  <c r="O217" i="286"/>
  <c r="I216" i="286"/>
  <c r="F216" i="286" s="1"/>
  <c r="P217" i="286"/>
  <c r="J216" i="286"/>
  <c r="G216" i="286" s="1"/>
  <c r="P229" i="271"/>
  <c r="T178" i="259"/>
  <c r="P179" i="259"/>
  <c r="J178" i="259"/>
  <c r="G178" i="259" s="1"/>
  <c r="O179" i="262"/>
  <c r="I178" i="262"/>
  <c r="F178" i="262" s="1"/>
  <c r="P145" i="274"/>
  <c r="J144" i="274"/>
  <c r="G144" i="274" s="1"/>
  <c r="O145" i="274"/>
  <c r="I144" i="274"/>
  <c r="F144" i="274" s="1"/>
  <c r="K146" i="268"/>
  <c r="H145" i="268"/>
  <c r="E145" i="268" s="1"/>
  <c r="K147" i="274"/>
  <c r="L153" i="274"/>
  <c r="M148" i="274"/>
  <c r="C146" i="274"/>
  <c r="T145" i="274"/>
  <c r="D146" i="274"/>
  <c r="N145" i="274"/>
  <c r="H144" i="274"/>
  <c r="E144" i="274" s="1"/>
  <c r="J217" i="271"/>
  <c r="G217" i="271" s="1"/>
  <c r="M218" i="271"/>
  <c r="L221" i="271"/>
  <c r="C221" i="271"/>
  <c r="K221" i="271"/>
  <c r="O217" i="271"/>
  <c r="I216" i="271"/>
  <c r="F216" i="271" s="1"/>
  <c r="D218" i="271"/>
  <c r="T217" i="271"/>
  <c r="N217" i="271"/>
  <c r="H216" i="271"/>
  <c r="E216" i="271" s="1"/>
  <c r="O145" i="268"/>
  <c r="I144" i="268"/>
  <c r="F144" i="268" s="1"/>
  <c r="C146" i="268"/>
  <c r="T145" i="268"/>
  <c r="P145" i="268"/>
  <c r="J144" i="268"/>
  <c r="G144" i="268" s="1"/>
  <c r="M149" i="268"/>
  <c r="D149" i="268"/>
  <c r="L148" i="268"/>
  <c r="M221" i="265"/>
  <c r="K219" i="265"/>
  <c r="I216" i="265"/>
  <c r="F216" i="265" s="1"/>
  <c r="T220" i="265"/>
  <c r="D221" i="265"/>
  <c r="C221" i="265"/>
  <c r="L219" i="265"/>
  <c r="J216" i="265"/>
  <c r="G216" i="265" s="1"/>
  <c r="H216" i="265"/>
  <c r="E216" i="265" s="1"/>
  <c r="D181" i="262"/>
  <c r="C180" i="262"/>
  <c r="T179" i="262"/>
  <c r="M182" i="262"/>
  <c r="L183" i="262"/>
  <c r="P180" i="262"/>
  <c r="J179" i="262"/>
  <c r="G179" i="262" s="1"/>
  <c r="K182" i="262"/>
  <c r="N179" i="262"/>
  <c r="H178" i="262"/>
  <c r="E178" i="262" s="1"/>
  <c r="I179" i="259"/>
  <c r="F179" i="259" s="1"/>
  <c r="D181" i="259"/>
  <c r="N179" i="259"/>
  <c r="H178" i="259"/>
  <c r="E178" i="259" s="1"/>
  <c r="N157" i="268" l="1"/>
  <c r="V217" i="268"/>
  <c r="S230" i="319"/>
  <c r="W230" i="319" s="1"/>
  <c r="N220" i="310"/>
  <c r="H219" i="310"/>
  <c r="E219" i="310" s="1"/>
  <c r="P221" i="310"/>
  <c r="U221" i="310"/>
  <c r="R222" i="310"/>
  <c r="V222" i="310" s="1"/>
  <c r="S222" i="310"/>
  <c r="W222" i="310" s="1"/>
  <c r="W234" i="307"/>
  <c r="U233" i="307"/>
  <c r="P233" i="307"/>
  <c r="P234" i="307" s="1"/>
  <c r="W225" i="280"/>
  <c r="B220" i="268"/>
  <c r="N241" i="265"/>
  <c r="N242" i="265" s="1"/>
  <c r="W203" i="262"/>
  <c r="U186" i="259"/>
  <c r="V191" i="259"/>
  <c r="O190" i="259"/>
  <c r="W191" i="259"/>
  <c r="N222" i="307"/>
  <c r="H221" i="307"/>
  <c r="E221" i="307" s="1"/>
  <c r="N220" i="304"/>
  <c r="H219" i="304"/>
  <c r="E219" i="304" s="1"/>
  <c r="M221" i="310"/>
  <c r="J220" i="310"/>
  <c r="G220" i="310" s="1"/>
  <c r="M225" i="304"/>
  <c r="O222" i="316"/>
  <c r="I221" i="316"/>
  <c r="F221" i="316" s="1"/>
  <c r="V238" i="298"/>
  <c r="M221" i="316"/>
  <c r="J220" i="316"/>
  <c r="G220" i="316" s="1"/>
  <c r="L227" i="307"/>
  <c r="T220" i="310"/>
  <c r="K228" i="307"/>
  <c r="T221" i="316"/>
  <c r="K226" i="316"/>
  <c r="D231" i="316"/>
  <c r="P220" i="304"/>
  <c r="J219" i="304"/>
  <c r="G219" i="304" s="1"/>
  <c r="L226" i="304"/>
  <c r="K220" i="319"/>
  <c r="H219" i="319"/>
  <c r="E219" i="319" s="1"/>
  <c r="L221" i="313"/>
  <c r="I220" i="313"/>
  <c r="F220" i="313" s="1"/>
  <c r="K222" i="310"/>
  <c r="D225" i="307"/>
  <c r="T224" i="307"/>
  <c r="K221" i="313"/>
  <c r="H220" i="313"/>
  <c r="E220" i="313" s="1"/>
  <c r="P220" i="319"/>
  <c r="J219" i="319"/>
  <c r="G219" i="319" s="1"/>
  <c r="M222" i="307"/>
  <c r="J221" i="307"/>
  <c r="G221" i="307" s="1"/>
  <c r="O222" i="307"/>
  <c r="I221" i="307"/>
  <c r="F221" i="307" s="1"/>
  <c r="C314" i="292"/>
  <c r="C315" i="292" s="1"/>
  <c r="C316" i="292" s="1"/>
  <c r="L227" i="316"/>
  <c r="N238" i="313"/>
  <c r="N239" i="313" s="1"/>
  <c r="T226" i="304"/>
  <c r="D227" i="304"/>
  <c r="N222" i="316"/>
  <c r="H221" i="316"/>
  <c r="E221" i="316" s="1"/>
  <c r="T224" i="319"/>
  <c r="D225" i="319"/>
  <c r="O220" i="304"/>
  <c r="I219" i="304"/>
  <c r="F219" i="304" s="1"/>
  <c r="M221" i="313"/>
  <c r="J220" i="313"/>
  <c r="G220" i="313" s="1"/>
  <c r="O220" i="319"/>
  <c r="I219" i="319"/>
  <c r="F219" i="319" s="1"/>
  <c r="D228" i="310"/>
  <c r="L228" i="319"/>
  <c r="C227" i="316"/>
  <c r="O221" i="310"/>
  <c r="I220" i="310"/>
  <c r="F220" i="310" s="1"/>
  <c r="T225" i="313"/>
  <c r="D226" i="313"/>
  <c r="K225" i="304"/>
  <c r="L230" i="310"/>
  <c r="C246" i="301"/>
  <c r="S238" i="298"/>
  <c r="R239" i="298"/>
  <c r="W237" i="298"/>
  <c r="V223" i="301"/>
  <c r="O218" i="301"/>
  <c r="I217" i="301"/>
  <c r="F217" i="301" s="1"/>
  <c r="Q226" i="301"/>
  <c r="S226" i="301"/>
  <c r="P218" i="301"/>
  <c r="J217" i="301"/>
  <c r="G217" i="301" s="1"/>
  <c r="U225" i="301"/>
  <c r="K219" i="301"/>
  <c r="H218" i="301"/>
  <c r="E218" i="301" s="1"/>
  <c r="R224" i="301"/>
  <c r="M221" i="301"/>
  <c r="W225" i="301"/>
  <c r="W226" i="301" s="1"/>
  <c r="N225" i="301"/>
  <c r="D220" i="301"/>
  <c r="T219" i="301"/>
  <c r="L221" i="301"/>
  <c r="H219" i="292"/>
  <c r="E219" i="292" s="1"/>
  <c r="K220" i="292"/>
  <c r="D221" i="292"/>
  <c r="T220" i="292"/>
  <c r="L220" i="292"/>
  <c r="I219" i="292"/>
  <c r="F219" i="292" s="1"/>
  <c r="M220" i="292"/>
  <c r="J219" i="292"/>
  <c r="G219" i="292" s="1"/>
  <c r="I218" i="289"/>
  <c r="F218" i="289" s="1"/>
  <c r="L219" i="289"/>
  <c r="C220" i="289"/>
  <c r="T219" i="289"/>
  <c r="D222" i="289"/>
  <c r="K219" i="289"/>
  <c r="H218" i="289"/>
  <c r="E218" i="289" s="1"/>
  <c r="M219" i="289"/>
  <c r="J218" i="289"/>
  <c r="G218" i="289" s="1"/>
  <c r="P218" i="283"/>
  <c r="J217" i="283"/>
  <c r="G217" i="283" s="1"/>
  <c r="D222" i="283"/>
  <c r="C220" i="283"/>
  <c r="T219" i="283"/>
  <c r="O218" i="283"/>
  <c r="I217" i="283"/>
  <c r="F217" i="283" s="1"/>
  <c r="M221" i="283"/>
  <c r="L223" i="283"/>
  <c r="H218" i="283"/>
  <c r="E218" i="283" s="1"/>
  <c r="K219" i="283"/>
  <c r="L221" i="280"/>
  <c r="M221" i="280"/>
  <c r="P218" i="280"/>
  <c r="J217" i="280"/>
  <c r="G217" i="280" s="1"/>
  <c r="C232" i="280"/>
  <c r="C233" i="280" s="1"/>
  <c r="K221" i="280"/>
  <c r="D221" i="280"/>
  <c r="T220" i="280"/>
  <c r="N218" i="280"/>
  <c r="H217" i="280"/>
  <c r="E217" i="280" s="1"/>
  <c r="O218" i="280"/>
  <c r="I217" i="280"/>
  <c r="F217" i="280" s="1"/>
  <c r="G219" i="277"/>
  <c r="O221" i="277"/>
  <c r="F219" i="277"/>
  <c r="C220" i="277"/>
  <c r="G220" i="277" s="1"/>
  <c r="D221" i="277"/>
  <c r="J221" i="277"/>
  <c r="M222" i="277"/>
  <c r="P236" i="277"/>
  <c r="E219" i="277"/>
  <c r="I220" i="277"/>
  <c r="L221" i="277"/>
  <c r="K221" i="277"/>
  <c r="H220" i="277"/>
  <c r="N222" i="277"/>
  <c r="P230" i="271"/>
  <c r="O218" i="298"/>
  <c r="I217" i="298"/>
  <c r="F217" i="298" s="1"/>
  <c r="C220" i="298"/>
  <c r="T219" i="298"/>
  <c r="P218" i="298"/>
  <c r="J217" i="298"/>
  <c r="G217" i="298" s="1"/>
  <c r="K222" i="298"/>
  <c r="D223" i="298"/>
  <c r="M223" i="298"/>
  <c r="L221" i="298"/>
  <c r="N218" i="298"/>
  <c r="H217" i="298"/>
  <c r="E217" i="298" s="1"/>
  <c r="P218" i="286"/>
  <c r="J217" i="286"/>
  <c r="G217" i="286" s="1"/>
  <c r="N218" i="286"/>
  <c r="H217" i="286"/>
  <c r="E217" i="286" s="1"/>
  <c r="C222" i="286"/>
  <c r="O218" i="286"/>
  <c r="I217" i="286"/>
  <c r="F217" i="286" s="1"/>
  <c r="K221" i="286"/>
  <c r="T220" i="286"/>
  <c r="D222" i="286"/>
  <c r="T221" i="286"/>
  <c r="M221" i="286"/>
  <c r="L221" i="286"/>
  <c r="O180" i="262"/>
  <c r="I179" i="262"/>
  <c r="F179" i="262" s="1"/>
  <c r="T179" i="259"/>
  <c r="P146" i="274"/>
  <c r="J145" i="274"/>
  <c r="G145" i="274" s="1"/>
  <c r="P180" i="259"/>
  <c r="J179" i="259"/>
  <c r="G179" i="259" s="1"/>
  <c r="K147" i="268"/>
  <c r="H146" i="268"/>
  <c r="E146" i="268" s="1"/>
  <c r="O146" i="274"/>
  <c r="I145" i="274"/>
  <c r="F145" i="274" s="1"/>
  <c r="C147" i="274"/>
  <c r="T146" i="274"/>
  <c r="D147" i="274"/>
  <c r="M149" i="274"/>
  <c r="L154" i="274"/>
  <c r="N146" i="274"/>
  <c r="H145" i="274"/>
  <c r="E145" i="274" s="1"/>
  <c r="K148" i="274"/>
  <c r="D219" i="271"/>
  <c r="T218" i="271"/>
  <c r="K222" i="271"/>
  <c r="O218" i="271"/>
  <c r="I217" i="271"/>
  <c r="F217" i="271" s="1"/>
  <c r="N218" i="271"/>
  <c r="H217" i="271"/>
  <c r="E217" i="271" s="1"/>
  <c r="C222" i="271"/>
  <c r="L222" i="271"/>
  <c r="M219" i="271"/>
  <c r="J218" i="271"/>
  <c r="G218" i="271" s="1"/>
  <c r="P146" i="268"/>
  <c r="J145" i="268"/>
  <c r="G145" i="268" s="1"/>
  <c r="L149" i="268"/>
  <c r="D150" i="268"/>
  <c r="C147" i="268"/>
  <c r="T146" i="268"/>
  <c r="M150" i="268"/>
  <c r="O146" i="268"/>
  <c r="I145" i="268"/>
  <c r="F145" i="268" s="1"/>
  <c r="C222" i="265"/>
  <c r="D222" i="265"/>
  <c r="T221" i="265"/>
  <c r="H217" i="265"/>
  <c r="E217" i="265" s="1"/>
  <c r="I217" i="265"/>
  <c r="F217" i="265" s="1"/>
  <c r="K220" i="265"/>
  <c r="J217" i="265"/>
  <c r="G217" i="265" s="1"/>
  <c r="L220" i="265"/>
  <c r="M222" i="265"/>
  <c r="L184" i="262"/>
  <c r="M183" i="262"/>
  <c r="N180" i="262"/>
  <c r="H179" i="262"/>
  <c r="E179" i="262" s="1"/>
  <c r="C181" i="262"/>
  <c r="K183" i="262"/>
  <c r="T180" i="262"/>
  <c r="P181" i="262"/>
  <c r="J180" i="262"/>
  <c r="G180" i="262" s="1"/>
  <c r="D182" i="262"/>
  <c r="D182" i="259"/>
  <c r="I180" i="259"/>
  <c r="F180" i="259" s="1"/>
  <c r="N180" i="259"/>
  <c r="H179" i="259"/>
  <c r="E179" i="259" s="1"/>
  <c r="V218" i="268" l="1"/>
  <c r="N158" i="268"/>
  <c r="U187" i="259"/>
  <c r="O191" i="259"/>
  <c r="S231" i="319"/>
  <c r="W231" i="319" s="1"/>
  <c r="R223" i="310"/>
  <c r="V223" i="310" s="1"/>
  <c r="N221" i="310"/>
  <c r="H220" i="310"/>
  <c r="E220" i="310" s="1"/>
  <c r="U222" i="310"/>
  <c r="P222" i="310"/>
  <c r="S223" i="310"/>
  <c r="W223" i="310" s="1"/>
  <c r="U234" i="307"/>
  <c r="W235" i="307"/>
  <c r="N222" i="283"/>
  <c r="N223" i="283" s="1"/>
  <c r="W226" i="280"/>
  <c r="B221" i="268"/>
  <c r="O307" i="265"/>
  <c r="O308" i="265" s="1"/>
  <c r="W204" i="262"/>
  <c r="W192" i="259"/>
  <c r="V192" i="259"/>
  <c r="D229" i="310"/>
  <c r="C317" i="292"/>
  <c r="C318" i="292" s="1"/>
  <c r="C319" i="292" s="1"/>
  <c r="C320" i="292" s="1"/>
  <c r="C321" i="292" s="1"/>
  <c r="C322" i="292" s="1"/>
  <c r="O223" i="307"/>
  <c r="I222" i="307"/>
  <c r="F222" i="307" s="1"/>
  <c r="O222" i="310"/>
  <c r="I221" i="310"/>
  <c r="F221" i="310" s="1"/>
  <c r="O221" i="304"/>
  <c r="I220" i="304"/>
  <c r="F220" i="304" s="1"/>
  <c r="K223" i="310"/>
  <c r="K221" i="319"/>
  <c r="H220" i="319"/>
  <c r="E220" i="319" s="1"/>
  <c r="L227" i="304"/>
  <c r="L231" i="310"/>
  <c r="D227" i="313"/>
  <c r="T226" i="313"/>
  <c r="D226" i="319"/>
  <c r="T225" i="319"/>
  <c r="D228" i="304"/>
  <c r="T227" i="304"/>
  <c r="P221" i="319"/>
  <c r="J220" i="319"/>
  <c r="G220" i="319" s="1"/>
  <c r="D232" i="316"/>
  <c r="L228" i="307"/>
  <c r="N221" i="304"/>
  <c r="H220" i="304"/>
  <c r="E220" i="304" s="1"/>
  <c r="K226" i="304"/>
  <c r="O223" i="316"/>
  <c r="I222" i="316"/>
  <c r="F222" i="316" s="1"/>
  <c r="C228" i="316"/>
  <c r="O221" i="319"/>
  <c r="I220" i="319"/>
  <c r="F220" i="319" s="1"/>
  <c r="N240" i="313"/>
  <c r="M223" i="307"/>
  <c r="J222" i="307"/>
  <c r="G222" i="307" s="1"/>
  <c r="K222" i="313"/>
  <c r="H221" i="313"/>
  <c r="E221" i="313" s="1"/>
  <c r="P221" i="304"/>
  <c r="J220" i="304"/>
  <c r="G220" i="304" s="1"/>
  <c r="M222" i="316"/>
  <c r="J221" i="316"/>
  <c r="G221" i="316" s="1"/>
  <c r="W238" i="298"/>
  <c r="L229" i="319"/>
  <c r="T221" i="310"/>
  <c r="M226" i="304"/>
  <c r="N223" i="307"/>
  <c r="H222" i="307"/>
  <c r="E222" i="307" s="1"/>
  <c r="M222" i="313"/>
  <c r="J221" i="313"/>
  <c r="G221" i="313" s="1"/>
  <c r="N223" i="316"/>
  <c r="H222" i="316"/>
  <c r="E222" i="316" s="1"/>
  <c r="L228" i="316"/>
  <c r="K227" i="316"/>
  <c r="T222" i="316"/>
  <c r="T225" i="307"/>
  <c r="D226" i="307"/>
  <c r="L222" i="313"/>
  <c r="I221" i="313"/>
  <c r="F221" i="313" s="1"/>
  <c r="K229" i="307"/>
  <c r="M222" i="310"/>
  <c r="J221" i="310"/>
  <c r="G221" i="310" s="1"/>
  <c r="C247" i="301"/>
  <c r="R240" i="298"/>
  <c r="S239" i="298"/>
  <c r="V239" i="298"/>
  <c r="V240" i="298" s="1"/>
  <c r="O222" i="277"/>
  <c r="L222" i="301"/>
  <c r="D221" i="301"/>
  <c r="T220" i="301"/>
  <c r="M222" i="301"/>
  <c r="S227" i="301"/>
  <c r="W227" i="301" s="1"/>
  <c r="R225" i="301"/>
  <c r="Q227" i="301"/>
  <c r="V224" i="301"/>
  <c r="K220" i="301"/>
  <c r="H219" i="301"/>
  <c r="E219" i="301" s="1"/>
  <c r="U226" i="301"/>
  <c r="O219" i="301"/>
  <c r="I218" i="301"/>
  <c r="F218" i="301" s="1"/>
  <c r="P219" i="301"/>
  <c r="J218" i="301"/>
  <c r="G218" i="301" s="1"/>
  <c r="N226" i="301"/>
  <c r="M221" i="292"/>
  <c r="J220" i="292"/>
  <c r="G220" i="292" s="1"/>
  <c r="L221" i="292"/>
  <c r="I220" i="292"/>
  <c r="F220" i="292" s="1"/>
  <c r="D222" i="292"/>
  <c r="T221" i="292"/>
  <c r="H220" i="292"/>
  <c r="E220" i="292" s="1"/>
  <c r="K221" i="292"/>
  <c r="D223" i="289"/>
  <c r="M220" i="289"/>
  <c r="J219" i="289"/>
  <c r="G219" i="289" s="1"/>
  <c r="C221" i="289"/>
  <c r="T220" i="289"/>
  <c r="I219" i="289"/>
  <c r="F219" i="289" s="1"/>
  <c r="L220" i="289"/>
  <c r="H219" i="289"/>
  <c r="E219" i="289" s="1"/>
  <c r="K220" i="289"/>
  <c r="O219" i="283"/>
  <c r="I218" i="283"/>
  <c r="F218" i="283" s="1"/>
  <c r="M222" i="283"/>
  <c r="K220" i="283"/>
  <c r="H219" i="283"/>
  <c r="E219" i="283" s="1"/>
  <c r="P219" i="283"/>
  <c r="J218" i="283"/>
  <c r="G218" i="283" s="1"/>
  <c r="C221" i="283"/>
  <c r="T220" i="283"/>
  <c r="L224" i="283"/>
  <c r="D223" i="283"/>
  <c r="C234" i="280"/>
  <c r="C235" i="280" s="1"/>
  <c r="O219" i="280"/>
  <c r="I218" i="280"/>
  <c r="F218" i="280" s="1"/>
  <c r="L222" i="280"/>
  <c r="N219" i="280"/>
  <c r="H218" i="280"/>
  <c r="E218" i="280" s="1"/>
  <c r="D222" i="280"/>
  <c r="T221" i="280"/>
  <c r="P219" i="280"/>
  <c r="J218" i="280"/>
  <c r="G218" i="280" s="1"/>
  <c r="K222" i="280"/>
  <c r="M222" i="280"/>
  <c r="K222" i="277"/>
  <c r="H221" i="277"/>
  <c r="I221" i="277"/>
  <c r="L222" i="277"/>
  <c r="P237" i="277"/>
  <c r="M223" i="277"/>
  <c r="J222" i="277"/>
  <c r="D222" i="277"/>
  <c r="T220" i="277"/>
  <c r="C221" i="277"/>
  <c r="F220" i="277"/>
  <c r="N223" i="277"/>
  <c r="E220" i="277"/>
  <c r="K223" i="298"/>
  <c r="N219" i="298"/>
  <c r="H218" i="298"/>
  <c r="E218" i="298" s="1"/>
  <c r="L222" i="298"/>
  <c r="P219" i="298"/>
  <c r="J218" i="298"/>
  <c r="G218" i="298" s="1"/>
  <c r="M224" i="298"/>
  <c r="C221" i="298"/>
  <c r="T220" i="298"/>
  <c r="D224" i="298"/>
  <c r="O219" i="298"/>
  <c r="I218" i="298"/>
  <c r="F218" i="298" s="1"/>
  <c r="L222" i="286"/>
  <c r="O219" i="286"/>
  <c r="I218" i="286"/>
  <c r="F218" i="286" s="1"/>
  <c r="M222" i="286"/>
  <c r="C223" i="286"/>
  <c r="C224" i="286" s="1"/>
  <c r="D223" i="286"/>
  <c r="T222" i="286"/>
  <c r="N219" i="286"/>
  <c r="H218" i="286"/>
  <c r="E218" i="286" s="1"/>
  <c r="K222" i="286"/>
  <c r="P219" i="286"/>
  <c r="J218" i="286"/>
  <c r="G218" i="286" s="1"/>
  <c r="P231" i="271"/>
  <c r="P147" i="274"/>
  <c r="J146" i="274"/>
  <c r="G146" i="274" s="1"/>
  <c r="T180" i="259"/>
  <c r="O181" i="262"/>
  <c r="I180" i="262"/>
  <c r="F180" i="262" s="1"/>
  <c r="P181" i="259"/>
  <c r="J180" i="259"/>
  <c r="G180" i="259" s="1"/>
  <c r="O147" i="274"/>
  <c r="I146" i="274"/>
  <c r="F146" i="274" s="1"/>
  <c r="H147" i="268"/>
  <c r="E147" i="268" s="1"/>
  <c r="K148" i="268"/>
  <c r="L155" i="274"/>
  <c r="N147" i="274"/>
  <c r="H146" i="274"/>
  <c r="E146" i="274" s="1"/>
  <c r="M150" i="274"/>
  <c r="D148" i="274"/>
  <c r="T147" i="274"/>
  <c r="K149" i="274"/>
  <c r="C148" i="274"/>
  <c r="O219" i="271"/>
  <c r="I218" i="271"/>
  <c r="F218" i="271" s="1"/>
  <c r="K223" i="271"/>
  <c r="J219" i="271"/>
  <c r="G219" i="271" s="1"/>
  <c r="M220" i="271"/>
  <c r="L223" i="271"/>
  <c r="N219" i="271"/>
  <c r="H218" i="271"/>
  <c r="E218" i="271" s="1"/>
  <c r="C223" i="271"/>
  <c r="D220" i="271"/>
  <c r="T219" i="271"/>
  <c r="C148" i="268"/>
  <c r="T147" i="268"/>
  <c r="D151" i="268"/>
  <c r="O147" i="268"/>
  <c r="I146" i="268"/>
  <c r="F146" i="268" s="1"/>
  <c r="L150" i="268"/>
  <c r="M151" i="268"/>
  <c r="P147" i="268"/>
  <c r="J146" i="268"/>
  <c r="G146" i="268" s="1"/>
  <c r="K221" i="265"/>
  <c r="H218" i="265"/>
  <c r="E218" i="265" s="1"/>
  <c r="M223" i="265"/>
  <c r="I218" i="265"/>
  <c r="F218" i="265" s="1"/>
  <c r="L221" i="265"/>
  <c r="D223" i="265"/>
  <c r="T222" i="265"/>
  <c r="C223" i="265"/>
  <c r="J218" i="265"/>
  <c r="G218" i="265" s="1"/>
  <c r="K184" i="262"/>
  <c r="C182" i="262"/>
  <c r="T182" i="262" s="1"/>
  <c r="T181" i="262"/>
  <c r="N181" i="262"/>
  <c r="H180" i="262"/>
  <c r="E180" i="262" s="1"/>
  <c r="D183" i="262"/>
  <c r="M184" i="262"/>
  <c r="P182" i="262"/>
  <c r="J181" i="262"/>
  <c r="G181" i="262" s="1"/>
  <c r="L185" i="262"/>
  <c r="I181" i="259"/>
  <c r="F181" i="259" s="1"/>
  <c r="N181" i="259"/>
  <c r="H180" i="259"/>
  <c r="E180" i="259" s="1"/>
  <c r="D183" i="259"/>
  <c r="N159" i="268" l="1"/>
  <c r="V219" i="268"/>
  <c r="U188" i="259"/>
  <c r="S232" i="319"/>
  <c r="W232" i="319" s="1"/>
  <c r="S224" i="310"/>
  <c r="W224" i="310" s="1"/>
  <c r="N222" i="310"/>
  <c r="H221" i="310"/>
  <c r="E221" i="310" s="1"/>
  <c r="P223" i="310"/>
  <c r="R224" i="310"/>
  <c r="V224" i="310" s="1"/>
  <c r="U223" i="310"/>
  <c r="W236" i="307"/>
  <c r="U235" i="307"/>
  <c r="P235" i="307"/>
  <c r="P236" i="307" s="1"/>
  <c r="W227" i="280"/>
  <c r="B222" i="268"/>
  <c r="N243" i="265"/>
  <c r="N244" i="265" s="1"/>
  <c r="W205" i="262"/>
  <c r="V193" i="259"/>
  <c r="O192" i="259"/>
  <c r="O193" i="259" s="1"/>
  <c r="W193" i="259"/>
  <c r="K230" i="307"/>
  <c r="T223" i="316"/>
  <c r="M223" i="316"/>
  <c r="J222" i="316"/>
  <c r="G222" i="316" s="1"/>
  <c r="M223" i="313"/>
  <c r="J222" i="313"/>
  <c r="G222" i="313" s="1"/>
  <c r="M224" i="307"/>
  <c r="J223" i="307"/>
  <c r="G223" i="307" s="1"/>
  <c r="L229" i="307"/>
  <c r="P222" i="319"/>
  <c r="J221" i="319"/>
  <c r="G221" i="319" s="1"/>
  <c r="D229" i="304"/>
  <c r="T228" i="304"/>
  <c r="L232" i="310"/>
  <c r="C323" i="292"/>
  <c r="K228" i="316"/>
  <c r="K227" i="304"/>
  <c r="L228" i="304"/>
  <c r="O222" i="319"/>
  <c r="I221" i="319"/>
  <c r="F221" i="319" s="1"/>
  <c r="D227" i="319"/>
  <c r="T226" i="319"/>
  <c r="O222" i="304"/>
  <c r="I221" i="304"/>
  <c r="F221" i="304" s="1"/>
  <c r="L229" i="316"/>
  <c r="N224" i="307"/>
  <c r="H223" i="307"/>
  <c r="E223" i="307" s="1"/>
  <c r="T222" i="310"/>
  <c r="O224" i="316"/>
  <c r="I223" i="316"/>
  <c r="F223" i="316" s="1"/>
  <c r="D233" i="316"/>
  <c r="D230" i="310"/>
  <c r="I222" i="313"/>
  <c r="F222" i="313" s="1"/>
  <c r="L223" i="313"/>
  <c r="P222" i="304"/>
  <c r="J221" i="304"/>
  <c r="G221" i="304" s="1"/>
  <c r="H221" i="319"/>
  <c r="E221" i="319" s="1"/>
  <c r="K222" i="319"/>
  <c r="J222" i="310"/>
  <c r="G222" i="310" s="1"/>
  <c r="M223" i="310"/>
  <c r="M227" i="304"/>
  <c r="L230" i="319"/>
  <c r="C229" i="316"/>
  <c r="O223" i="310"/>
  <c r="I222" i="310"/>
  <c r="F222" i="310" s="1"/>
  <c r="D227" i="307"/>
  <c r="T226" i="307"/>
  <c r="N224" i="316"/>
  <c r="H223" i="316"/>
  <c r="E223" i="316" s="1"/>
  <c r="H222" i="313"/>
  <c r="E222" i="313" s="1"/>
  <c r="K223" i="313"/>
  <c r="N222" i="304"/>
  <c r="H221" i="304"/>
  <c r="E221" i="304" s="1"/>
  <c r="T227" i="313"/>
  <c r="D228" i="313"/>
  <c r="K224" i="310"/>
  <c r="O224" i="307"/>
  <c r="I223" i="307"/>
  <c r="F223" i="307" s="1"/>
  <c r="C248" i="301"/>
  <c r="S240" i="298"/>
  <c r="R241" i="298"/>
  <c r="W239" i="298"/>
  <c r="W240" i="298" s="1"/>
  <c r="V225" i="301"/>
  <c r="U227" i="301"/>
  <c r="N227" i="301"/>
  <c r="S228" i="301"/>
  <c r="S229" i="301" s="1"/>
  <c r="K221" i="301"/>
  <c r="H220" i="301"/>
  <c r="E220" i="301" s="1"/>
  <c r="P220" i="301"/>
  <c r="J219" i="301"/>
  <c r="G219" i="301" s="1"/>
  <c r="M223" i="301"/>
  <c r="O220" i="301"/>
  <c r="I219" i="301"/>
  <c r="F219" i="301" s="1"/>
  <c r="D222" i="301"/>
  <c r="T221" i="301"/>
  <c r="Q228" i="301"/>
  <c r="Q229" i="301" s="1"/>
  <c r="L223" i="301"/>
  <c r="R226" i="301"/>
  <c r="D223" i="292"/>
  <c r="T222" i="292"/>
  <c r="L222" i="292"/>
  <c r="I221" i="292"/>
  <c r="F221" i="292" s="1"/>
  <c r="M222" i="292"/>
  <c r="J221" i="292"/>
  <c r="G221" i="292" s="1"/>
  <c r="K222" i="292"/>
  <c r="H221" i="292"/>
  <c r="E221" i="292" s="1"/>
  <c r="C222" i="289"/>
  <c r="T221" i="289"/>
  <c r="K221" i="289"/>
  <c r="H220" i="289"/>
  <c r="E220" i="289" s="1"/>
  <c r="I220" i="289"/>
  <c r="F220" i="289" s="1"/>
  <c r="L221" i="289"/>
  <c r="M221" i="289"/>
  <c r="J220" i="289"/>
  <c r="G220" i="289" s="1"/>
  <c r="D224" i="289"/>
  <c r="H220" i="283"/>
  <c r="E220" i="283" s="1"/>
  <c r="K221" i="283"/>
  <c r="M223" i="283"/>
  <c r="L225" i="283"/>
  <c r="O220" i="283"/>
  <c r="I219" i="283"/>
  <c r="F219" i="283" s="1"/>
  <c r="C222" i="283"/>
  <c r="T221" i="283"/>
  <c r="P220" i="283"/>
  <c r="J219" i="283"/>
  <c r="G219" i="283" s="1"/>
  <c r="D224" i="283"/>
  <c r="M223" i="280"/>
  <c r="D223" i="280"/>
  <c r="T222" i="280"/>
  <c r="L223" i="280"/>
  <c r="C236" i="280"/>
  <c r="C237" i="280" s="1"/>
  <c r="K223" i="280"/>
  <c r="N220" i="280"/>
  <c r="H219" i="280"/>
  <c r="E219" i="280" s="1"/>
  <c r="O220" i="280"/>
  <c r="I219" i="280"/>
  <c r="F219" i="280" s="1"/>
  <c r="P220" i="280"/>
  <c r="J219" i="280"/>
  <c r="G219" i="280" s="1"/>
  <c r="P238" i="277"/>
  <c r="P239" i="277" s="1"/>
  <c r="N224" i="277"/>
  <c r="G221" i="277"/>
  <c r="F221" i="277"/>
  <c r="C222" i="277"/>
  <c r="T221" i="277"/>
  <c r="I222" i="277"/>
  <c r="L223" i="277"/>
  <c r="D223" i="277"/>
  <c r="E221" i="277"/>
  <c r="J223" i="277"/>
  <c r="M224" i="277"/>
  <c r="K223" i="277"/>
  <c r="H222" i="277"/>
  <c r="O223" i="277"/>
  <c r="O220" i="298"/>
  <c r="I219" i="298"/>
  <c r="F219" i="298" s="1"/>
  <c r="P220" i="298"/>
  <c r="J219" i="298"/>
  <c r="G219" i="298" s="1"/>
  <c r="D225" i="298"/>
  <c r="L223" i="298"/>
  <c r="C222" i="298"/>
  <c r="T221" i="298"/>
  <c r="N220" i="298"/>
  <c r="H219" i="298"/>
  <c r="E219" i="298" s="1"/>
  <c r="K224" i="298"/>
  <c r="M225" i="298"/>
  <c r="C225" i="286"/>
  <c r="C226" i="286" s="1"/>
  <c r="C227" i="286" s="1"/>
  <c r="P220" i="286"/>
  <c r="J219" i="286"/>
  <c r="G219" i="286" s="1"/>
  <c r="K223" i="286"/>
  <c r="M223" i="286"/>
  <c r="N220" i="286"/>
  <c r="H219" i="286"/>
  <c r="E219" i="286" s="1"/>
  <c r="O220" i="286"/>
  <c r="I219" i="286"/>
  <c r="F219" i="286" s="1"/>
  <c r="D224" i="286"/>
  <c r="D225" i="286" s="1"/>
  <c r="T223" i="286"/>
  <c r="L223" i="286"/>
  <c r="T181" i="259"/>
  <c r="O182" i="262"/>
  <c r="I181" i="262"/>
  <c r="F181" i="262" s="1"/>
  <c r="P148" i="274"/>
  <c r="J147" i="274"/>
  <c r="G147" i="274" s="1"/>
  <c r="P232" i="271"/>
  <c r="P182" i="259"/>
  <c r="J181" i="259"/>
  <c r="G181" i="259" s="1"/>
  <c r="H148" i="268"/>
  <c r="E148" i="268" s="1"/>
  <c r="K149" i="268"/>
  <c r="O148" i="274"/>
  <c r="I147" i="274"/>
  <c r="F147" i="274" s="1"/>
  <c r="K150" i="274"/>
  <c r="C149" i="274"/>
  <c r="T148" i="274"/>
  <c r="D149" i="274"/>
  <c r="M151" i="274"/>
  <c r="N148" i="274"/>
  <c r="H147" i="274"/>
  <c r="E147" i="274" s="1"/>
  <c r="L156" i="274"/>
  <c r="N220" i="271"/>
  <c r="H219" i="271"/>
  <c r="E219" i="271" s="1"/>
  <c r="L224" i="271"/>
  <c r="J220" i="271"/>
  <c r="G220" i="271" s="1"/>
  <c r="M221" i="271"/>
  <c r="K224" i="271"/>
  <c r="D221" i="271"/>
  <c r="T220" i="271"/>
  <c r="C224" i="271"/>
  <c r="O220" i="271"/>
  <c r="I219" i="271"/>
  <c r="F219" i="271" s="1"/>
  <c r="O148" i="268"/>
  <c r="I147" i="268"/>
  <c r="F147" i="268" s="1"/>
  <c r="D152" i="268"/>
  <c r="P148" i="268"/>
  <c r="J147" i="268"/>
  <c r="G147" i="268" s="1"/>
  <c r="L151" i="268"/>
  <c r="M152" i="268"/>
  <c r="C149" i="268"/>
  <c r="T148" i="268"/>
  <c r="L222" i="265"/>
  <c r="I219" i="265"/>
  <c r="F219" i="265" s="1"/>
  <c r="D224" i="265"/>
  <c r="T223" i="265"/>
  <c r="M224" i="265"/>
  <c r="C224" i="265"/>
  <c r="J219" i="265"/>
  <c r="G219" i="265" s="1"/>
  <c r="H219" i="265"/>
  <c r="E219" i="265" s="1"/>
  <c r="K222" i="265"/>
  <c r="D184" i="262"/>
  <c r="N182" i="262"/>
  <c r="H181" i="262"/>
  <c r="E181" i="262" s="1"/>
  <c r="L186" i="262"/>
  <c r="C183" i="262"/>
  <c r="P183" i="262"/>
  <c r="J182" i="262"/>
  <c r="G182" i="262" s="1"/>
  <c r="M185" i="262"/>
  <c r="K185" i="262"/>
  <c r="N182" i="259"/>
  <c r="H181" i="259"/>
  <c r="E181" i="259" s="1"/>
  <c r="D184" i="259"/>
  <c r="I182" i="259"/>
  <c r="F182" i="259" s="1"/>
  <c r="V220" i="268" l="1"/>
  <c r="N160" i="268"/>
  <c r="S233" i="319"/>
  <c r="W233" i="319" s="1"/>
  <c r="P224" i="310"/>
  <c r="N223" i="310"/>
  <c r="H222" i="310"/>
  <c r="E222" i="310" s="1"/>
  <c r="S225" i="310"/>
  <c r="W225" i="310" s="1"/>
  <c r="R225" i="310"/>
  <c r="V225" i="310" s="1"/>
  <c r="U224" i="310"/>
  <c r="U236" i="307"/>
  <c r="W237" i="307"/>
  <c r="N224" i="283"/>
  <c r="N225" i="283" s="1"/>
  <c r="W228" i="280"/>
  <c r="B223" i="268"/>
  <c r="O309" i="265"/>
  <c r="O310" i="265" s="1"/>
  <c r="W206" i="262"/>
  <c r="W194" i="259"/>
  <c r="V194" i="259"/>
  <c r="U189" i="259"/>
  <c r="D231" i="310"/>
  <c r="T228" i="313"/>
  <c r="D229" i="313"/>
  <c r="P223" i="304"/>
  <c r="J222" i="304"/>
  <c r="G222" i="304" s="1"/>
  <c r="O225" i="316"/>
  <c r="I224" i="316"/>
  <c r="F224" i="316" s="1"/>
  <c r="T227" i="319"/>
  <c r="D228" i="319"/>
  <c r="K229" i="316"/>
  <c r="P223" i="319"/>
  <c r="J222" i="319"/>
  <c r="G222" i="319" s="1"/>
  <c r="O225" i="307"/>
  <c r="I224" i="307"/>
  <c r="F224" i="307" s="1"/>
  <c r="N225" i="316"/>
  <c r="H224" i="316"/>
  <c r="E224" i="316" s="1"/>
  <c r="D234" i="316"/>
  <c r="N225" i="307"/>
  <c r="H224" i="307"/>
  <c r="E224" i="307" s="1"/>
  <c r="L229" i="304"/>
  <c r="T224" i="316"/>
  <c r="O224" i="310"/>
  <c r="I223" i="310"/>
  <c r="F223" i="310" s="1"/>
  <c r="J223" i="310"/>
  <c r="G223" i="310" s="1"/>
  <c r="M224" i="310"/>
  <c r="C324" i="292"/>
  <c r="C325" i="292" s="1"/>
  <c r="C326" i="292" s="1"/>
  <c r="C327" i="292" s="1"/>
  <c r="C328" i="292" s="1"/>
  <c r="C329" i="292" s="1"/>
  <c r="L233" i="310"/>
  <c r="L230" i="307"/>
  <c r="M224" i="313"/>
  <c r="J223" i="313"/>
  <c r="G223" i="313" s="1"/>
  <c r="K231" i="307"/>
  <c r="L231" i="319"/>
  <c r="L230" i="316"/>
  <c r="K228" i="304"/>
  <c r="N223" i="304"/>
  <c r="H222" i="304"/>
  <c r="E222" i="304" s="1"/>
  <c r="T227" i="307"/>
  <c r="D228" i="307"/>
  <c r="C230" i="316"/>
  <c r="K223" i="319"/>
  <c r="H222" i="319"/>
  <c r="E222" i="319" s="1"/>
  <c r="I223" i="313"/>
  <c r="F223" i="313" s="1"/>
  <c r="L224" i="313"/>
  <c r="M225" i="307"/>
  <c r="J224" i="307"/>
  <c r="G224" i="307" s="1"/>
  <c r="M224" i="316"/>
  <c r="J223" i="316"/>
  <c r="G223" i="316" s="1"/>
  <c r="K225" i="310"/>
  <c r="K224" i="313"/>
  <c r="H223" i="313"/>
  <c r="E223" i="313" s="1"/>
  <c r="O223" i="319"/>
  <c r="I222" i="319"/>
  <c r="F222" i="319" s="1"/>
  <c r="T229" i="304"/>
  <c r="D230" i="304"/>
  <c r="M228" i="304"/>
  <c r="T223" i="310"/>
  <c r="O223" i="304"/>
  <c r="I222" i="304"/>
  <c r="F222" i="304" s="1"/>
  <c r="V226" i="301"/>
  <c r="P240" i="277"/>
  <c r="Q230" i="301"/>
  <c r="S230" i="301"/>
  <c r="C249" i="301"/>
  <c r="R242" i="298"/>
  <c r="S241" i="298"/>
  <c r="V241" i="298"/>
  <c r="W241" i="298"/>
  <c r="U228" i="301"/>
  <c r="U229" i="301" s="1"/>
  <c r="K222" i="301"/>
  <c r="H221" i="301"/>
  <c r="E221" i="301" s="1"/>
  <c r="D223" i="301"/>
  <c r="T222" i="301"/>
  <c r="R227" i="301"/>
  <c r="N228" i="301"/>
  <c r="N229" i="301" s="1"/>
  <c r="O221" i="301"/>
  <c r="I220" i="301"/>
  <c r="F220" i="301" s="1"/>
  <c r="W228" i="301"/>
  <c r="W229" i="301" s="1"/>
  <c r="W230" i="301" s="1"/>
  <c r="M224" i="301"/>
  <c r="L224" i="301"/>
  <c r="P221" i="301"/>
  <c r="J220" i="301"/>
  <c r="G220" i="301" s="1"/>
  <c r="M223" i="292"/>
  <c r="J222" i="292"/>
  <c r="G222" i="292" s="1"/>
  <c r="K223" i="292"/>
  <c r="H222" i="292"/>
  <c r="E222" i="292" s="1"/>
  <c r="L223" i="292"/>
  <c r="I222" i="292"/>
  <c r="F222" i="292" s="1"/>
  <c r="D224" i="292"/>
  <c r="T223" i="292"/>
  <c r="I221" i="289"/>
  <c r="F221" i="289" s="1"/>
  <c r="L222" i="289"/>
  <c r="D225" i="289"/>
  <c r="M222" i="289"/>
  <c r="J221" i="289"/>
  <c r="G221" i="289" s="1"/>
  <c r="H221" i="289"/>
  <c r="E221" i="289" s="1"/>
  <c r="K222" i="289"/>
  <c r="C223" i="289"/>
  <c r="T222" i="289"/>
  <c r="P221" i="283"/>
  <c r="J220" i="283"/>
  <c r="G220" i="283" s="1"/>
  <c r="M224" i="283"/>
  <c r="H221" i="283"/>
  <c r="E221" i="283" s="1"/>
  <c r="K222" i="283"/>
  <c r="D225" i="283"/>
  <c r="O221" i="283"/>
  <c r="I220" i="283"/>
  <c r="F220" i="283" s="1"/>
  <c r="L226" i="283"/>
  <c r="C223" i="283"/>
  <c r="T222" i="283"/>
  <c r="P221" i="280"/>
  <c r="J220" i="280"/>
  <c r="G220" i="280" s="1"/>
  <c r="L224" i="280"/>
  <c r="N221" i="280"/>
  <c r="H220" i="280"/>
  <c r="E220" i="280" s="1"/>
  <c r="C238" i="280"/>
  <c r="C239" i="280" s="1"/>
  <c r="C240" i="280" s="1"/>
  <c r="O221" i="280"/>
  <c r="I220" i="280"/>
  <c r="F220" i="280" s="1"/>
  <c r="M224" i="280"/>
  <c r="K224" i="280"/>
  <c r="D224" i="280"/>
  <c r="T223" i="280"/>
  <c r="K224" i="277"/>
  <c r="H223" i="277"/>
  <c r="J224" i="277"/>
  <c r="M225" i="277"/>
  <c r="F222" i="277"/>
  <c r="C223" i="277"/>
  <c r="T222" i="277"/>
  <c r="G222" i="277"/>
  <c r="D224" i="277"/>
  <c r="I223" i="277"/>
  <c r="L224" i="277"/>
  <c r="N225" i="277"/>
  <c r="O224" i="277"/>
  <c r="E222" i="277"/>
  <c r="P233" i="271"/>
  <c r="M226" i="298"/>
  <c r="L224" i="298"/>
  <c r="K225" i="298"/>
  <c r="D226" i="298"/>
  <c r="N221" i="298"/>
  <c r="H220" i="298"/>
  <c r="E220" i="298" s="1"/>
  <c r="P221" i="298"/>
  <c r="J220" i="298"/>
  <c r="G220" i="298" s="1"/>
  <c r="C223" i="298"/>
  <c r="T222" i="298"/>
  <c r="O221" i="298"/>
  <c r="I220" i="298"/>
  <c r="F220" i="298" s="1"/>
  <c r="L224" i="286"/>
  <c r="M224" i="286"/>
  <c r="D226" i="286"/>
  <c r="T225" i="286"/>
  <c r="K224" i="286"/>
  <c r="O221" i="286"/>
  <c r="I220" i="286"/>
  <c r="F220" i="286" s="1"/>
  <c r="P221" i="286"/>
  <c r="J220" i="286"/>
  <c r="G220" i="286" s="1"/>
  <c r="C228" i="286"/>
  <c r="C229" i="286" s="1"/>
  <c r="C230" i="286" s="1"/>
  <c r="C231" i="286" s="1"/>
  <c r="N221" i="286"/>
  <c r="H220" i="286"/>
  <c r="E220" i="286" s="1"/>
  <c r="T224" i="286"/>
  <c r="P149" i="274"/>
  <c r="J148" i="274"/>
  <c r="G148" i="274" s="1"/>
  <c r="P183" i="259"/>
  <c r="J182" i="259"/>
  <c r="G182" i="259" s="1"/>
  <c r="T182" i="259"/>
  <c r="O183" i="262"/>
  <c r="I182" i="262"/>
  <c r="F182" i="262" s="1"/>
  <c r="K150" i="268"/>
  <c r="H149" i="268"/>
  <c r="E149" i="268" s="1"/>
  <c r="O149" i="274"/>
  <c r="I148" i="274"/>
  <c r="F148" i="274" s="1"/>
  <c r="N149" i="274"/>
  <c r="H148" i="274"/>
  <c r="E148" i="274" s="1"/>
  <c r="M152" i="274"/>
  <c r="D150" i="274"/>
  <c r="T149" i="274"/>
  <c r="C150" i="274"/>
  <c r="L157" i="274"/>
  <c r="K151" i="274"/>
  <c r="D222" i="271"/>
  <c r="T221" i="271"/>
  <c r="K225" i="271"/>
  <c r="J221" i="271"/>
  <c r="G221" i="271" s="1"/>
  <c r="M222" i="271"/>
  <c r="O221" i="271"/>
  <c r="I220" i="271"/>
  <c r="F220" i="271" s="1"/>
  <c r="C225" i="271"/>
  <c r="L225" i="271"/>
  <c r="N221" i="271"/>
  <c r="H220" i="271"/>
  <c r="E220" i="271" s="1"/>
  <c r="L152" i="268"/>
  <c r="P149" i="268"/>
  <c r="J148" i="268"/>
  <c r="G148" i="268" s="1"/>
  <c r="C150" i="268"/>
  <c r="T149" i="268"/>
  <c r="D153" i="268"/>
  <c r="M153" i="268"/>
  <c r="O149" i="268"/>
  <c r="I148" i="268"/>
  <c r="F148" i="268" s="1"/>
  <c r="C225" i="265"/>
  <c r="K223" i="265"/>
  <c r="D225" i="265"/>
  <c r="T224" i="265"/>
  <c r="H220" i="265"/>
  <c r="E220" i="265" s="1"/>
  <c r="I220" i="265"/>
  <c r="F220" i="265" s="1"/>
  <c r="M225" i="265"/>
  <c r="L223" i="265"/>
  <c r="J220" i="265"/>
  <c r="G220" i="265" s="1"/>
  <c r="P184" i="262"/>
  <c r="J183" i="262"/>
  <c r="G183" i="262" s="1"/>
  <c r="C184" i="262"/>
  <c r="T184" i="262" s="1"/>
  <c r="L187" i="262"/>
  <c r="N183" i="262"/>
  <c r="H182" i="262"/>
  <c r="E182" i="262" s="1"/>
  <c r="K186" i="262"/>
  <c r="D185" i="262"/>
  <c r="M186" i="262"/>
  <c r="T183" i="262"/>
  <c r="D185" i="259"/>
  <c r="N183" i="259"/>
  <c r="H182" i="259"/>
  <c r="E182" i="259" s="1"/>
  <c r="I183" i="259"/>
  <c r="F183" i="259" s="1"/>
  <c r="N161" i="268" l="1"/>
  <c r="V221" i="268"/>
  <c r="S234" i="319"/>
  <c r="W234" i="319" s="1"/>
  <c r="N224" i="310"/>
  <c r="H223" i="310"/>
  <c r="E223" i="310" s="1"/>
  <c r="R226" i="310"/>
  <c r="V226" i="310" s="1"/>
  <c r="S226" i="310"/>
  <c r="W226" i="310" s="1"/>
  <c r="P225" i="310"/>
  <c r="U225" i="310"/>
  <c r="W238" i="307"/>
  <c r="U237" i="307"/>
  <c r="P237" i="307"/>
  <c r="P238" i="307" s="1"/>
  <c r="W229" i="280"/>
  <c r="B224" i="268"/>
  <c r="N245" i="265"/>
  <c r="N246" i="265" s="1"/>
  <c r="W207" i="262"/>
  <c r="U190" i="259"/>
  <c r="V195" i="259"/>
  <c r="O194" i="259"/>
  <c r="O195" i="259" s="1"/>
  <c r="W195" i="259"/>
  <c r="M229" i="304"/>
  <c r="O224" i="319"/>
  <c r="I223" i="319"/>
  <c r="F223" i="319" s="1"/>
  <c r="H223" i="319"/>
  <c r="E223" i="319" s="1"/>
  <c r="K224" i="319"/>
  <c r="K229" i="304"/>
  <c r="L231" i="316"/>
  <c r="L230" i="304"/>
  <c r="D235" i="316"/>
  <c r="T229" i="313"/>
  <c r="D230" i="313"/>
  <c r="N226" i="277"/>
  <c r="N227" i="277" s="1"/>
  <c r="O224" i="304"/>
  <c r="I223" i="304"/>
  <c r="F223" i="304" s="1"/>
  <c r="T230" i="304"/>
  <c r="D231" i="304"/>
  <c r="K226" i="310"/>
  <c r="L232" i="319"/>
  <c r="M225" i="313"/>
  <c r="J224" i="313"/>
  <c r="G224" i="313" s="1"/>
  <c r="M225" i="316"/>
  <c r="J224" i="316"/>
  <c r="G224" i="316" s="1"/>
  <c r="T225" i="316"/>
  <c r="O226" i="316"/>
  <c r="I225" i="316"/>
  <c r="F225" i="316" s="1"/>
  <c r="N224" i="304"/>
  <c r="H223" i="304"/>
  <c r="E223" i="304" s="1"/>
  <c r="K232" i="307"/>
  <c r="L231" i="307"/>
  <c r="J224" i="310"/>
  <c r="G224" i="310" s="1"/>
  <c r="M225" i="310"/>
  <c r="N226" i="316"/>
  <c r="H225" i="316"/>
  <c r="E225" i="316" s="1"/>
  <c r="T228" i="319"/>
  <c r="D229" i="319"/>
  <c r="M226" i="307"/>
  <c r="J225" i="307"/>
  <c r="G225" i="307" s="1"/>
  <c r="C231" i="316"/>
  <c r="V242" i="298"/>
  <c r="L225" i="313"/>
  <c r="I224" i="313"/>
  <c r="F224" i="313" s="1"/>
  <c r="L234" i="310"/>
  <c r="P224" i="319"/>
  <c r="J223" i="319"/>
  <c r="G223" i="319" s="1"/>
  <c r="P224" i="304"/>
  <c r="J223" i="304"/>
  <c r="G223" i="304" s="1"/>
  <c r="D232" i="310"/>
  <c r="T224" i="310"/>
  <c r="T228" i="307"/>
  <c r="D229" i="307"/>
  <c r="N226" i="307"/>
  <c r="H225" i="307"/>
  <c r="E225" i="307" s="1"/>
  <c r="O226" i="307"/>
  <c r="I225" i="307"/>
  <c r="F225" i="307" s="1"/>
  <c r="H224" i="313"/>
  <c r="E224" i="313" s="1"/>
  <c r="K225" i="313"/>
  <c r="C330" i="292"/>
  <c r="C331" i="292" s="1"/>
  <c r="O225" i="310"/>
  <c r="I224" i="310"/>
  <c r="F224" i="310" s="1"/>
  <c r="K230" i="316"/>
  <c r="N230" i="301"/>
  <c r="U230" i="301"/>
  <c r="C250" i="301"/>
  <c r="S231" i="301"/>
  <c r="Q231" i="301"/>
  <c r="S242" i="298"/>
  <c r="R243" i="298"/>
  <c r="P241" i="277"/>
  <c r="D224" i="301"/>
  <c r="T223" i="301"/>
  <c r="L225" i="301"/>
  <c r="O222" i="301"/>
  <c r="I221" i="301"/>
  <c r="F221" i="301" s="1"/>
  <c r="P222" i="301"/>
  <c r="J221" i="301"/>
  <c r="G221" i="301" s="1"/>
  <c r="M225" i="301"/>
  <c r="K223" i="301"/>
  <c r="H222" i="301"/>
  <c r="E222" i="301" s="1"/>
  <c r="R228" i="301"/>
  <c r="R229" i="301" s="1"/>
  <c r="V227" i="301"/>
  <c r="L224" i="292"/>
  <c r="I223" i="292"/>
  <c r="F223" i="292" s="1"/>
  <c r="H223" i="292"/>
  <c r="E223" i="292" s="1"/>
  <c r="K224" i="292"/>
  <c r="M224" i="292"/>
  <c r="J223" i="292"/>
  <c r="G223" i="292" s="1"/>
  <c r="D225" i="292"/>
  <c r="T224" i="292"/>
  <c r="K223" i="289"/>
  <c r="H222" i="289"/>
  <c r="E222" i="289" s="1"/>
  <c r="C224" i="289"/>
  <c r="T223" i="289"/>
  <c r="M223" i="289"/>
  <c r="J222" i="289"/>
  <c r="G222" i="289" s="1"/>
  <c r="D226" i="289"/>
  <c r="I222" i="289"/>
  <c r="F222" i="289" s="1"/>
  <c r="L223" i="289"/>
  <c r="H222" i="283"/>
  <c r="E222" i="283" s="1"/>
  <c r="K223" i="283"/>
  <c r="O222" i="283"/>
  <c r="I221" i="283"/>
  <c r="F221" i="283" s="1"/>
  <c r="M225" i="283"/>
  <c r="C224" i="283"/>
  <c r="T223" i="283"/>
  <c r="P222" i="283"/>
  <c r="J221" i="283"/>
  <c r="G221" i="283" s="1"/>
  <c r="L227" i="283"/>
  <c r="D226" i="283"/>
  <c r="C241" i="280"/>
  <c r="M225" i="280"/>
  <c r="P222" i="280"/>
  <c r="J221" i="280"/>
  <c r="G221" i="280" s="1"/>
  <c r="N222" i="280"/>
  <c r="H221" i="280"/>
  <c r="E221" i="280" s="1"/>
  <c r="T224" i="280"/>
  <c r="D225" i="280"/>
  <c r="O222" i="280"/>
  <c r="I221" i="280"/>
  <c r="F221" i="280" s="1"/>
  <c r="K225" i="280"/>
  <c r="L225" i="280"/>
  <c r="O225" i="277"/>
  <c r="I224" i="277"/>
  <c r="L225" i="277"/>
  <c r="C224" i="277"/>
  <c r="T224" i="277" s="1"/>
  <c r="F223" i="277"/>
  <c r="M226" i="277"/>
  <c r="J225" i="277"/>
  <c r="G223" i="277"/>
  <c r="E223" i="277"/>
  <c r="T223" i="277"/>
  <c r="K225" i="277"/>
  <c r="H224" i="277"/>
  <c r="D225" i="277"/>
  <c r="P234" i="271"/>
  <c r="O222" i="298"/>
  <c r="I221" i="298"/>
  <c r="F221" i="298" s="1"/>
  <c r="D227" i="298"/>
  <c r="D228" i="298" s="1"/>
  <c r="D229" i="298" s="1"/>
  <c r="K226" i="298"/>
  <c r="C224" i="298"/>
  <c r="T223" i="298"/>
  <c r="P222" i="298"/>
  <c r="J221" i="298"/>
  <c r="G221" i="298" s="1"/>
  <c r="L225" i="298"/>
  <c r="N222" i="298"/>
  <c r="H221" i="298"/>
  <c r="E221" i="298" s="1"/>
  <c r="M227" i="298"/>
  <c r="M228" i="298" s="1"/>
  <c r="M229" i="298" s="1"/>
  <c r="N222" i="286"/>
  <c r="H221" i="286"/>
  <c r="E221" i="286" s="1"/>
  <c r="K225" i="286"/>
  <c r="C232" i="286"/>
  <c r="C233" i="286" s="1"/>
  <c r="D227" i="286"/>
  <c r="T226" i="286"/>
  <c r="P222" i="286"/>
  <c r="J221" i="286"/>
  <c r="G221" i="286" s="1"/>
  <c r="M225" i="286"/>
  <c r="O222" i="286"/>
  <c r="I221" i="286"/>
  <c r="F221" i="286" s="1"/>
  <c r="L225" i="286"/>
  <c r="O184" i="262"/>
  <c r="I183" i="262"/>
  <c r="F183" i="262" s="1"/>
  <c r="P150" i="274"/>
  <c r="J149" i="274"/>
  <c r="G149" i="274" s="1"/>
  <c r="T183" i="259"/>
  <c r="P184" i="259"/>
  <c r="J183" i="259"/>
  <c r="G183" i="259" s="1"/>
  <c r="O150" i="274"/>
  <c r="I149" i="274"/>
  <c r="F149" i="274" s="1"/>
  <c r="H150" i="268"/>
  <c r="E150" i="268" s="1"/>
  <c r="K151" i="268"/>
  <c r="C151" i="274"/>
  <c r="T150" i="274"/>
  <c r="D151" i="274"/>
  <c r="L158" i="274"/>
  <c r="K152" i="274"/>
  <c r="M153" i="274"/>
  <c r="N150" i="274"/>
  <c r="H149" i="274"/>
  <c r="E149" i="274" s="1"/>
  <c r="O222" i="271"/>
  <c r="I221" i="271"/>
  <c r="F221" i="271" s="1"/>
  <c r="J222" i="271"/>
  <c r="G222" i="271" s="1"/>
  <c r="M223" i="271"/>
  <c r="K226" i="271"/>
  <c r="N222" i="271"/>
  <c r="H221" i="271"/>
  <c r="E221" i="271" s="1"/>
  <c r="L226" i="271"/>
  <c r="C226" i="271"/>
  <c r="T222" i="271"/>
  <c r="D223" i="271"/>
  <c r="D154" i="268"/>
  <c r="C151" i="268"/>
  <c r="T150" i="268"/>
  <c r="O150" i="268"/>
  <c r="I149" i="268"/>
  <c r="F149" i="268" s="1"/>
  <c r="M154" i="268"/>
  <c r="P150" i="268"/>
  <c r="J149" i="268"/>
  <c r="G149" i="268" s="1"/>
  <c r="L153" i="268"/>
  <c r="I221" i="265"/>
  <c r="F221" i="265" s="1"/>
  <c r="H221" i="265"/>
  <c r="E221" i="265" s="1"/>
  <c r="J221" i="265"/>
  <c r="G221" i="265" s="1"/>
  <c r="K224" i="265"/>
  <c r="L224" i="265"/>
  <c r="C226" i="265"/>
  <c r="D226" i="265"/>
  <c r="T225" i="265"/>
  <c r="M226" i="265"/>
  <c r="K187" i="262"/>
  <c r="N184" i="262"/>
  <c r="H183" i="262"/>
  <c r="E183" i="262" s="1"/>
  <c r="L188" i="262"/>
  <c r="M187" i="262"/>
  <c r="C185" i="262"/>
  <c r="D186" i="262"/>
  <c r="P185" i="262"/>
  <c r="J184" i="262"/>
  <c r="G184" i="262" s="1"/>
  <c r="I184" i="259"/>
  <c r="F184" i="259" s="1"/>
  <c r="N184" i="259"/>
  <c r="H183" i="259"/>
  <c r="E183" i="259" s="1"/>
  <c r="D186" i="259"/>
  <c r="V222" i="268" l="1"/>
  <c r="N162" i="268"/>
  <c r="S235" i="319"/>
  <c r="W235" i="319" s="1"/>
  <c r="P226" i="310"/>
  <c r="R227" i="310"/>
  <c r="V227" i="310" s="1"/>
  <c r="N225" i="310"/>
  <c r="H224" i="310"/>
  <c r="E224" i="310" s="1"/>
  <c r="U226" i="310"/>
  <c r="S227" i="310"/>
  <c r="W227" i="310" s="1"/>
  <c r="U238" i="307"/>
  <c r="W239" i="307"/>
  <c r="N226" i="283"/>
  <c r="N227" i="283" s="1"/>
  <c r="W230" i="280"/>
  <c r="B225" i="268"/>
  <c r="O311" i="265"/>
  <c r="O312" i="265" s="1"/>
  <c r="W208" i="262"/>
  <c r="W196" i="259"/>
  <c r="V196" i="259"/>
  <c r="U191" i="259"/>
  <c r="P242" i="277"/>
  <c r="H225" i="313"/>
  <c r="E225" i="313" s="1"/>
  <c r="K226" i="313"/>
  <c r="I225" i="313"/>
  <c r="F225" i="313" s="1"/>
  <c r="L226" i="313"/>
  <c r="D230" i="319"/>
  <c r="T229" i="319"/>
  <c r="L232" i="307"/>
  <c r="D232" i="304"/>
  <c r="T231" i="304"/>
  <c r="K231" i="316"/>
  <c r="C232" i="316"/>
  <c r="K233" i="307"/>
  <c r="D236" i="316"/>
  <c r="K230" i="304"/>
  <c r="O226" i="310"/>
  <c r="I225" i="310"/>
  <c r="F225" i="310" s="1"/>
  <c r="N227" i="307"/>
  <c r="H226" i="307"/>
  <c r="E226" i="307" s="1"/>
  <c r="M226" i="313"/>
  <c r="J225" i="313"/>
  <c r="G225" i="313" s="1"/>
  <c r="L231" i="304"/>
  <c r="H224" i="319"/>
  <c r="E224" i="319" s="1"/>
  <c r="K225" i="319"/>
  <c r="D230" i="307"/>
  <c r="T229" i="307"/>
  <c r="M227" i="307"/>
  <c r="J226" i="307"/>
  <c r="G226" i="307" s="1"/>
  <c r="O227" i="316"/>
  <c r="I226" i="316"/>
  <c r="F226" i="316" s="1"/>
  <c r="L233" i="319"/>
  <c r="T230" i="313"/>
  <c r="D231" i="313"/>
  <c r="P225" i="304"/>
  <c r="J224" i="304"/>
  <c r="G224" i="304" s="1"/>
  <c r="P225" i="319"/>
  <c r="J224" i="319"/>
  <c r="G224" i="319" s="1"/>
  <c r="N227" i="316"/>
  <c r="H226" i="316"/>
  <c r="E226" i="316" s="1"/>
  <c r="O225" i="304"/>
  <c r="I224" i="304"/>
  <c r="F224" i="304" s="1"/>
  <c r="O225" i="319"/>
  <c r="I224" i="319"/>
  <c r="F224" i="319" s="1"/>
  <c r="L235" i="310"/>
  <c r="M226" i="310"/>
  <c r="J225" i="310"/>
  <c r="G225" i="310" s="1"/>
  <c r="N225" i="304"/>
  <c r="H224" i="304"/>
  <c r="E224" i="304" s="1"/>
  <c r="D233" i="310"/>
  <c r="K227" i="310"/>
  <c r="M230" i="304"/>
  <c r="C332" i="292"/>
  <c r="C333" i="292" s="1"/>
  <c r="C334" i="292" s="1"/>
  <c r="C335" i="292" s="1"/>
  <c r="C336" i="292" s="1"/>
  <c r="C337" i="292" s="1"/>
  <c r="O227" i="307"/>
  <c r="I226" i="307"/>
  <c r="F226" i="307" s="1"/>
  <c r="T225" i="310"/>
  <c r="T226" i="316"/>
  <c r="M226" i="316"/>
  <c r="J225" i="316"/>
  <c r="G225" i="316" s="1"/>
  <c r="L232" i="316"/>
  <c r="P235" i="271"/>
  <c r="R230" i="301"/>
  <c r="Q232" i="301"/>
  <c r="S232" i="301"/>
  <c r="U231" i="301"/>
  <c r="C251" i="301"/>
  <c r="W231" i="301"/>
  <c r="N231" i="301"/>
  <c r="R244" i="298"/>
  <c r="M230" i="298"/>
  <c r="V243" i="298"/>
  <c r="V244" i="298" s="1"/>
  <c r="S243" i="298"/>
  <c r="W242" i="298"/>
  <c r="D230" i="298"/>
  <c r="P223" i="301"/>
  <c r="J222" i="301"/>
  <c r="G222" i="301" s="1"/>
  <c r="K224" i="301"/>
  <c r="H223" i="301"/>
  <c r="E223" i="301" s="1"/>
  <c r="O223" i="301"/>
  <c r="I222" i="301"/>
  <c r="F222" i="301" s="1"/>
  <c r="V228" i="301"/>
  <c r="V229" i="301" s="1"/>
  <c r="M226" i="301"/>
  <c r="L226" i="301"/>
  <c r="D225" i="301"/>
  <c r="T224" i="301"/>
  <c r="H224" i="292"/>
  <c r="E224" i="292" s="1"/>
  <c r="K225" i="292"/>
  <c r="D226" i="292"/>
  <c r="T225" i="292"/>
  <c r="M225" i="292"/>
  <c r="J224" i="292"/>
  <c r="G224" i="292" s="1"/>
  <c r="L225" i="292"/>
  <c r="I224" i="292"/>
  <c r="F224" i="292" s="1"/>
  <c r="D227" i="289"/>
  <c r="M224" i="289"/>
  <c r="J223" i="289"/>
  <c r="G223" i="289" s="1"/>
  <c r="C225" i="289"/>
  <c r="T224" i="289"/>
  <c r="H223" i="289"/>
  <c r="E223" i="289" s="1"/>
  <c r="K224" i="289"/>
  <c r="L224" i="289"/>
  <c r="I223" i="289"/>
  <c r="F223" i="289" s="1"/>
  <c r="M226" i="283"/>
  <c r="P223" i="283"/>
  <c r="J222" i="283"/>
  <c r="G222" i="283" s="1"/>
  <c r="L228" i="283"/>
  <c r="O223" i="283"/>
  <c r="I222" i="283"/>
  <c r="F222" i="283" s="1"/>
  <c r="C225" i="283"/>
  <c r="T224" i="283"/>
  <c r="K224" i="283"/>
  <c r="H223" i="283"/>
  <c r="E223" i="283" s="1"/>
  <c r="D227" i="283"/>
  <c r="C242" i="280"/>
  <c r="L226" i="280"/>
  <c r="T225" i="280"/>
  <c r="D226" i="280"/>
  <c r="N223" i="280"/>
  <c r="H222" i="280"/>
  <c r="E222" i="280" s="1"/>
  <c r="M226" i="280"/>
  <c r="K226" i="280"/>
  <c r="P223" i="280"/>
  <c r="J222" i="280"/>
  <c r="G222" i="280" s="1"/>
  <c r="O223" i="280"/>
  <c r="I222" i="280"/>
  <c r="F222" i="280" s="1"/>
  <c r="G224" i="277"/>
  <c r="C225" i="277"/>
  <c r="T225" i="277" s="1"/>
  <c r="F224" i="277"/>
  <c r="D226" i="277"/>
  <c r="I225" i="277"/>
  <c r="L226" i="277"/>
  <c r="E224" i="277"/>
  <c r="K226" i="277"/>
  <c r="H225" i="277"/>
  <c r="O226" i="277"/>
  <c r="J226" i="277"/>
  <c r="M227" i="277"/>
  <c r="C225" i="298"/>
  <c r="T224" i="298"/>
  <c r="N223" i="298"/>
  <c r="H222" i="298"/>
  <c r="E222" i="298" s="1"/>
  <c r="K227" i="298"/>
  <c r="K228" i="298" s="1"/>
  <c r="K229" i="298" s="1"/>
  <c r="L226" i="298"/>
  <c r="P223" i="298"/>
  <c r="J222" i="298"/>
  <c r="G222" i="298" s="1"/>
  <c r="O223" i="298"/>
  <c r="I222" i="298"/>
  <c r="F222" i="298" s="1"/>
  <c r="L226" i="286"/>
  <c r="D228" i="286"/>
  <c r="T227" i="286"/>
  <c r="C234" i="286"/>
  <c r="C235" i="286" s="1"/>
  <c r="O223" i="286"/>
  <c r="I222" i="286"/>
  <c r="F222" i="286" s="1"/>
  <c r="K226" i="286"/>
  <c r="M226" i="286"/>
  <c r="P223" i="286"/>
  <c r="J222" i="286"/>
  <c r="G222" i="286" s="1"/>
  <c r="N223" i="286"/>
  <c r="H222" i="286"/>
  <c r="E222" i="286" s="1"/>
  <c r="P151" i="274"/>
  <c r="J150" i="274"/>
  <c r="G150" i="274" s="1"/>
  <c r="P185" i="259"/>
  <c r="J184" i="259"/>
  <c r="G184" i="259" s="1"/>
  <c r="O185" i="262"/>
  <c r="I184" i="262"/>
  <c r="F184" i="262" s="1"/>
  <c r="T184" i="259"/>
  <c r="P236" i="271"/>
  <c r="K152" i="268"/>
  <c r="H151" i="268"/>
  <c r="E151" i="268" s="1"/>
  <c r="O151" i="274"/>
  <c r="I150" i="274"/>
  <c r="F150" i="274" s="1"/>
  <c r="M154" i="274"/>
  <c r="L159" i="274"/>
  <c r="K153" i="274"/>
  <c r="T151" i="274"/>
  <c r="D152" i="274"/>
  <c r="N151" i="274"/>
  <c r="H150" i="274"/>
  <c r="E150" i="274" s="1"/>
  <c r="C152" i="274"/>
  <c r="L227" i="271"/>
  <c r="C227" i="271"/>
  <c r="N223" i="271"/>
  <c r="H222" i="271"/>
  <c r="E222" i="271" s="1"/>
  <c r="K227" i="271"/>
  <c r="T223" i="271"/>
  <c r="D224" i="271"/>
  <c r="J223" i="271"/>
  <c r="G223" i="271" s="1"/>
  <c r="M224" i="271"/>
  <c r="O223" i="271"/>
  <c r="I222" i="271"/>
  <c r="F222" i="271" s="1"/>
  <c r="O151" i="268"/>
  <c r="I150" i="268"/>
  <c r="F150" i="268" s="1"/>
  <c r="L154" i="268"/>
  <c r="C152" i="268"/>
  <c r="T151" i="268"/>
  <c r="M155" i="268"/>
  <c r="P151" i="268"/>
  <c r="J150" i="268"/>
  <c r="G150" i="268" s="1"/>
  <c r="D155" i="268"/>
  <c r="C227" i="265"/>
  <c r="L225" i="265"/>
  <c r="K225" i="265"/>
  <c r="M227" i="265"/>
  <c r="J222" i="265"/>
  <c r="G222" i="265" s="1"/>
  <c r="H222" i="265"/>
  <c r="E222" i="265" s="1"/>
  <c r="T226" i="265"/>
  <c r="D227" i="265"/>
  <c r="I222" i="265"/>
  <c r="F222" i="265" s="1"/>
  <c r="C186" i="262"/>
  <c r="M188" i="262"/>
  <c r="L189" i="262"/>
  <c r="P186" i="262"/>
  <c r="J185" i="262"/>
  <c r="G185" i="262" s="1"/>
  <c r="N185" i="262"/>
  <c r="H184" i="262"/>
  <c r="E184" i="262" s="1"/>
  <c r="T185" i="262"/>
  <c r="D187" i="262"/>
  <c r="K188" i="262"/>
  <c r="N185" i="259"/>
  <c r="H184" i="259"/>
  <c r="E184" i="259" s="1"/>
  <c r="D187" i="259"/>
  <c r="I185" i="259"/>
  <c r="F185" i="259" s="1"/>
  <c r="V223" i="268" l="1"/>
  <c r="N163" i="268"/>
  <c r="O196" i="259"/>
  <c r="O197" i="259" s="1"/>
  <c r="S236" i="319"/>
  <c r="W236" i="319" s="1"/>
  <c r="U227" i="310"/>
  <c r="R228" i="310"/>
  <c r="V228" i="310" s="1"/>
  <c r="P227" i="310"/>
  <c r="S228" i="310"/>
  <c r="W228" i="310" s="1"/>
  <c r="N226" i="310"/>
  <c r="H225" i="310"/>
  <c r="E225" i="310" s="1"/>
  <c r="W240" i="307"/>
  <c r="U239" i="307"/>
  <c r="P239" i="307"/>
  <c r="P240" i="307" s="1"/>
  <c r="W231" i="280"/>
  <c r="B226" i="268"/>
  <c r="G225" i="277"/>
  <c r="N247" i="265"/>
  <c r="N248" i="265" s="1"/>
  <c r="W209" i="262"/>
  <c r="V197" i="259"/>
  <c r="U192" i="259"/>
  <c r="W197" i="259"/>
  <c r="T227" i="316"/>
  <c r="M231" i="304"/>
  <c r="L234" i="319"/>
  <c r="L232" i="304"/>
  <c r="L233" i="307"/>
  <c r="N226" i="304"/>
  <c r="H225" i="304"/>
  <c r="E225" i="304" s="1"/>
  <c r="O226" i="319"/>
  <c r="I225" i="319"/>
  <c r="F225" i="319" s="1"/>
  <c r="T230" i="307"/>
  <c r="D231" i="307"/>
  <c r="O227" i="310"/>
  <c r="I226" i="310"/>
  <c r="F226" i="310" s="1"/>
  <c r="K228" i="310"/>
  <c r="D234" i="310"/>
  <c r="P226" i="304"/>
  <c r="J225" i="304"/>
  <c r="G225" i="304" s="1"/>
  <c r="M227" i="313"/>
  <c r="J226" i="313"/>
  <c r="G226" i="313" s="1"/>
  <c r="D231" i="319"/>
  <c r="T230" i="319"/>
  <c r="L233" i="316"/>
  <c r="T226" i="310"/>
  <c r="J226" i="310"/>
  <c r="G226" i="310" s="1"/>
  <c r="M227" i="310"/>
  <c r="K231" i="304"/>
  <c r="C233" i="316"/>
  <c r="K232" i="316"/>
  <c r="L227" i="313"/>
  <c r="I226" i="313"/>
  <c r="F226" i="313" s="1"/>
  <c r="O226" i="304"/>
  <c r="I225" i="304"/>
  <c r="F225" i="304" s="1"/>
  <c r="N228" i="316"/>
  <c r="H227" i="316"/>
  <c r="E227" i="316" s="1"/>
  <c r="O228" i="316"/>
  <c r="I227" i="316"/>
  <c r="F227" i="316" s="1"/>
  <c r="D237" i="316"/>
  <c r="M227" i="316"/>
  <c r="J226" i="316"/>
  <c r="G226" i="316" s="1"/>
  <c r="L236" i="310"/>
  <c r="H225" i="319"/>
  <c r="E225" i="319" s="1"/>
  <c r="K226" i="319"/>
  <c r="N228" i="307"/>
  <c r="H227" i="307"/>
  <c r="E227" i="307" s="1"/>
  <c r="K227" i="313"/>
  <c r="H226" i="313"/>
  <c r="E226" i="313" s="1"/>
  <c r="O228" i="307"/>
  <c r="I227" i="307"/>
  <c r="F227" i="307" s="1"/>
  <c r="C338" i="292"/>
  <c r="D232" i="313"/>
  <c r="T231" i="313"/>
  <c r="M228" i="307"/>
  <c r="J227" i="307"/>
  <c r="G227" i="307" s="1"/>
  <c r="D233" i="304"/>
  <c r="T232" i="304"/>
  <c r="P226" i="319"/>
  <c r="J225" i="319"/>
  <c r="G225" i="319" s="1"/>
  <c r="K234" i="307"/>
  <c r="U232" i="301"/>
  <c r="W243" i="298"/>
  <c r="C252" i="301"/>
  <c r="S233" i="301"/>
  <c r="Q233" i="301"/>
  <c r="V230" i="301"/>
  <c r="N232" i="301"/>
  <c r="R231" i="301"/>
  <c r="W232" i="301"/>
  <c r="W233" i="301" s="1"/>
  <c r="D231" i="298"/>
  <c r="S244" i="298"/>
  <c r="K230" i="298"/>
  <c r="M231" i="298"/>
  <c r="R245" i="298"/>
  <c r="V245" i="298" s="1"/>
  <c r="E225" i="277"/>
  <c r="P243" i="277"/>
  <c r="O224" i="301"/>
  <c r="I223" i="301"/>
  <c r="F223" i="301" s="1"/>
  <c r="K225" i="301"/>
  <c r="H224" i="301"/>
  <c r="E224" i="301" s="1"/>
  <c r="D226" i="301"/>
  <c r="T225" i="301"/>
  <c r="L227" i="301"/>
  <c r="P224" i="301"/>
  <c r="J223" i="301"/>
  <c r="G223" i="301" s="1"/>
  <c r="M227" i="301"/>
  <c r="L226" i="292"/>
  <c r="I225" i="292"/>
  <c r="F225" i="292" s="1"/>
  <c r="D227" i="292"/>
  <c r="T226" i="292"/>
  <c r="M226" i="292"/>
  <c r="J225" i="292"/>
  <c r="G225" i="292" s="1"/>
  <c r="K226" i="292"/>
  <c r="H225" i="292"/>
  <c r="E225" i="292" s="1"/>
  <c r="C226" i="289"/>
  <c r="T225" i="289"/>
  <c r="M225" i="289"/>
  <c r="J224" i="289"/>
  <c r="G224" i="289" s="1"/>
  <c r="I224" i="289"/>
  <c r="F224" i="289" s="1"/>
  <c r="L225" i="289"/>
  <c r="K225" i="289"/>
  <c r="H224" i="289"/>
  <c r="E224" i="289" s="1"/>
  <c r="D228" i="289"/>
  <c r="L229" i="283"/>
  <c r="O224" i="283"/>
  <c r="I223" i="283"/>
  <c r="F223" i="283" s="1"/>
  <c r="D228" i="283"/>
  <c r="P224" i="283"/>
  <c r="J223" i="283"/>
  <c r="G223" i="283" s="1"/>
  <c r="C226" i="283"/>
  <c r="T225" i="283"/>
  <c r="H224" i="283"/>
  <c r="E224" i="283" s="1"/>
  <c r="K225" i="283"/>
  <c r="M227" i="283"/>
  <c r="C243" i="280"/>
  <c r="O224" i="280"/>
  <c r="I223" i="280"/>
  <c r="F223" i="280" s="1"/>
  <c r="D227" i="280"/>
  <c r="T226" i="280"/>
  <c r="L227" i="280"/>
  <c r="K227" i="280"/>
  <c r="P224" i="280"/>
  <c r="J223" i="280"/>
  <c r="G223" i="280" s="1"/>
  <c r="M227" i="280"/>
  <c r="N224" i="280"/>
  <c r="H223" i="280"/>
  <c r="E223" i="280" s="1"/>
  <c r="O227" i="277"/>
  <c r="K227" i="277"/>
  <c r="H226" i="277"/>
  <c r="M228" i="277"/>
  <c r="J227" i="277"/>
  <c r="I226" i="277"/>
  <c r="L227" i="277"/>
  <c r="D227" i="277"/>
  <c r="F225" i="277"/>
  <c r="C226" i="277"/>
  <c r="G226" i="277" s="1"/>
  <c r="N228" i="277"/>
  <c r="T186" i="262"/>
  <c r="L227" i="298"/>
  <c r="L228" i="298" s="1"/>
  <c r="L229" i="298" s="1"/>
  <c r="O224" i="298"/>
  <c r="I223" i="298"/>
  <c r="F223" i="298" s="1"/>
  <c r="N224" i="298"/>
  <c r="H223" i="298"/>
  <c r="E223" i="298" s="1"/>
  <c r="P224" i="298"/>
  <c r="J223" i="298"/>
  <c r="G223" i="298" s="1"/>
  <c r="C226" i="298"/>
  <c r="T225" i="298"/>
  <c r="N224" i="286"/>
  <c r="H223" i="286"/>
  <c r="E223" i="286" s="1"/>
  <c r="O224" i="286"/>
  <c r="I223" i="286"/>
  <c r="F223" i="286" s="1"/>
  <c r="P224" i="286"/>
  <c r="J223" i="286"/>
  <c r="G223" i="286" s="1"/>
  <c r="C236" i="286"/>
  <c r="M227" i="286"/>
  <c r="K227" i="286"/>
  <c r="D229" i="286"/>
  <c r="T228" i="286"/>
  <c r="L227" i="286"/>
  <c r="T185" i="259"/>
  <c r="O186" i="262"/>
  <c r="I185" i="262"/>
  <c r="F185" i="262" s="1"/>
  <c r="P186" i="259"/>
  <c r="J185" i="259"/>
  <c r="G185" i="259" s="1"/>
  <c r="P152" i="274"/>
  <c r="J151" i="274"/>
  <c r="G151" i="274" s="1"/>
  <c r="O152" i="274"/>
  <c r="I151" i="274"/>
  <c r="F151" i="274" s="1"/>
  <c r="K153" i="268"/>
  <c r="H152" i="268"/>
  <c r="E152" i="268" s="1"/>
  <c r="N152" i="274"/>
  <c r="H151" i="274"/>
  <c r="E151" i="274" s="1"/>
  <c r="T152" i="274"/>
  <c r="D153" i="274"/>
  <c r="K154" i="274"/>
  <c r="L160" i="274"/>
  <c r="M155" i="274"/>
  <c r="C153" i="274"/>
  <c r="D225" i="271"/>
  <c r="T224" i="271"/>
  <c r="K228" i="271"/>
  <c r="N224" i="271"/>
  <c r="H223" i="271"/>
  <c r="E223" i="271" s="1"/>
  <c r="O224" i="271"/>
  <c r="I223" i="271"/>
  <c r="F223" i="271" s="1"/>
  <c r="M225" i="271"/>
  <c r="J224" i="271"/>
  <c r="G224" i="271" s="1"/>
  <c r="C228" i="271"/>
  <c r="L228" i="271"/>
  <c r="M156" i="268"/>
  <c r="C153" i="268"/>
  <c r="T152" i="268"/>
  <c r="D156" i="268"/>
  <c r="L155" i="268"/>
  <c r="P152" i="268"/>
  <c r="J151" i="268"/>
  <c r="G151" i="268" s="1"/>
  <c r="O152" i="268"/>
  <c r="I151" i="268"/>
  <c r="F151" i="268" s="1"/>
  <c r="J223" i="265"/>
  <c r="G223" i="265" s="1"/>
  <c r="H223" i="265"/>
  <c r="E223" i="265" s="1"/>
  <c r="M228" i="265"/>
  <c r="K226" i="265"/>
  <c r="I223" i="265"/>
  <c r="F223" i="265" s="1"/>
  <c r="D228" i="265"/>
  <c r="T227" i="265"/>
  <c r="L226" i="265"/>
  <c r="C228" i="265"/>
  <c r="N186" i="262"/>
  <c r="H185" i="262"/>
  <c r="E185" i="262" s="1"/>
  <c r="P187" i="262"/>
  <c r="J186" i="262"/>
  <c r="G186" i="262" s="1"/>
  <c r="L190" i="262"/>
  <c r="K189" i="262"/>
  <c r="M189" i="262"/>
  <c r="D188" i="262"/>
  <c r="C187" i="262"/>
  <c r="D188" i="259"/>
  <c r="N186" i="259"/>
  <c r="H185" i="259"/>
  <c r="E185" i="259" s="1"/>
  <c r="I186" i="259"/>
  <c r="F186" i="259" s="1"/>
  <c r="N164" i="268" l="1"/>
  <c r="V224" i="268"/>
  <c r="S237" i="319"/>
  <c r="W237" i="319" s="1"/>
  <c r="N227" i="310"/>
  <c r="H226" i="310"/>
  <c r="E226" i="310" s="1"/>
  <c r="R229" i="310"/>
  <c r="V229" i="310" s="1"/>
  <c r="S229" i="310"/>
  <c r="W229" i="310" s="1"/>
  <c r="P228" i="310"/>
  <c r="U228" i="310"/>
  <c r="U240" i="307"/>
  <c r="N228" i="283"/>
  <c r="N229" i="283" s="1"/>
  <c r="W232" i="280"/>
  <c r="B227" i="268"/>
  <c r="O313" i="265"/>
  <c r="O314" i="265" s="1"/>
  <c r="W210" i="262"/>
  <c r="W198" i="259"/>
  <c r="U193" i="259"/>
  <c r="V198" i="259"/>
  <c r="V231" i="301"/>
  <c r="P244" i="277"/>
  <c r="P227" i="319"/>
  <c r="J226" i="319"/>
  <c r="G226" i="319" s="1"/>
  <c r="K227" i="319"/>
  <c r="H226" i="319"/>
  <c r="E226" i="319" s="1"/>
  <c r="C234" i="316"/>
  <c r="L234" i="307"/>
  <c r="M228" i="313"/>
  <c r="J227" i="313"/>
  <c r="G227" i="313" s="1"/>
  <c r="L235" i="319"/>
  <c r="D234" i="304"/>
  <c r="T233" i="304"/>
  <c r="C339" i="292"/>
  <c r="K228" i="313"/>
  <c r="H227" i="313"/>
  <c r="E227" i="313" s="1"/>
  <c r="M228" i="316"/>
  <c r="J227" i="316"/>
  <c r="G227" i="316" s="1"/>
  <c r="O227" i="304"/>
  <c r="I226" i="304"/>
  <c r="F226" i="304" s="1"/>
  <c r="L228" i="313"/>
  <c r="I227" i="313"/>
  <c r="F227" i="313" s="1"/>
  <c r="K232" i="304"/>
  <c r="T232" i="313"/>
  <c r="D233" i="313"/>
  <c r="T227" i="310"/>
  <c r="O227" i="319"/>
  <c r="I226" i="319"/>
  <c r="F226" i="319" s="1"/>
  <c r="M232" i="304"/>
  <c r="K235" i="307"/>
  <c r="O229" i="316"/>
  <c r="I228" i="316"/>
  <c r="F228" i="316" s="1"/>
  <c r="K233" i="316"/>
  <c r="P227" i="304"/>
  <c r="J226" i="304"/>
  <c r="G226" i="304" s="1"/>
  <c r="D235" i="310"/>
  <c r="O228" i="310"/>
  <c r="I227" i="310"/>
  <c r="F227" i="310" s="1"/>
  <c r="O229" i="307"/>
  <c r="I228" i="307"/>
  <c r="F228" i="307" s="1"/>
  <c r="L237" i="310"/>
  <c r="M228" i="310"/>
  <c r="J227" i="310"/>
  <c r="G227" i="310" s="1"/>
  <c r="L234" i="316"/>
  <c r="K229" i="310"/>
  <c r="T231" i="307"/>
  <c r="D232" i="307"/>
  <c r="N227" i="304"/>
  <c r="H226" i="304"/>
  <c r="E226" i="304" s="1"/>
  <c r="L233" i="304"/>
  <c r="T228" i="316"/>
  <c r="M229" i="307"/>
  <c r="J228" i="307"/>
  <c r="G228" i="307" s="1"/>
  <c r="N229" i="307"/>
  <c r="H228" i="307"/>
  <c r="E228" i="307" s="1"/>
  <c r="D238" i="316"/>
  <c r="N229" i="316"/>
  <c r="H228" i="316"/>
  <c r="E228" i="316" s="1"/>
  <c r="T231" i="319"/>
  <c r="D232" i="319"/>
  <c r="Q234" i="301"/>
  <c r="S234" i="301"/>
  <c r="R232" i="301"/>
  <c r="U233" i="301"/>
  <c r="N233" i="301"/>
  <c r="C253" i="301"/>
  <c r="L230" i="298"/>
  <c r="M232" i="298"/>
  <c r="K231" i="298"/>
  <c r="S245" i="298"/>
  <c r="D232" i="298"/>
  <c r="W244" i="298"/>
  <c r="R246" i="298"/>
  <c r="O228" i="277"/>
  <c r="M228" i="301"/>
  <c r="M229" i="301" s="1"/>
  <c r="D227" i="301"/>
  <c r="T226" i="301"/>
  <c r="K226" i="301"/>
  <c r="H225" i="301"/>
  <c r="E225" i="301" s="1"/>
  <c r="P225" i="301"/>
  <c r="J224" i="301"/>
  <c r="G224" i="301" s="1"/>
  <c r="O225" i="301"/>
  <c r="I224" i="301"/>
  <c r="F224" i="301" s="1"/>
  <c r="L228" i="301"/>
  <c r="L229" i="301" s="1"/>
  <c r="M227" i="292"/>
  <c r="J226" i="292"/>
  <c r="G226" i="292" s="1"/>
  <c r="D228" i="292"/>
  <c r="D229" i="292" s="1"/>
  <c r="T227" i="292"/>
  <c r="H226" i="292"/>
  <c r="E226" i="292" s="1"/>
  <c r="K227" i="292"/>
  <c r="L227" i="292"/>
  <c r="I226" i="292"/>
  <c r="F226" i="292" s="1"/>
  <c r="M226" i="289"/>
  <c r="J225" i="289"/>
  <c r="G225" i="289" s="1"/>
  <c r="K226" i="289"/>
  <c r="H225" i="289"/>
  <c r="E225" i="289" s="1"/>
  <c r="C227" i="289"/>
  <c r="T226" i="289"/>
  <c r="I225" i="289"/>
  <c r="F225" i="289" s="1"/>
  <c r="L226" i="289"/>
  <c r="D229" i="289"/>
  <c r="K226" i="283"/>
  <c r="H225" i="283"/>
  <c r="E225" i="283" s="1"/>
  <c r="D229" i="283"/>
  <c r="O225" i="283"/>
  <c r="I224" i="283"/>
  <c r="F224" i="283" s="1"/>
  <c r="C227" i="283"/>
  <c r="T226" i="283"/>
  <c r="L230" i="283"/>
  <c r="M228" i="283"/>
  <c r="P225" i="283"/>
  <c r="J224" i="283"/>
  <c r="G224" i="283" s="1"/>
  <c r="C245" i="280"/>
  <c r="M228" i="280"/>
  <c r="O225" i="280"/>
  <c r="I224" i="280"/>
  <c r="F224" i="280" s="1"/>
  <c r="P225" i="280"/>
  <c r="J224" i="280"/>
  <c r="G224" i="280" s="1"/>
  <c r="N225" i="280"/>
  <c r="H224" i="280"/>
  <c r="E224" i="280" s="1"/>
  <c r="K228" i="280"/>
  <c r="L228" i="280"/>
  <c r="T227" i="280"/>
  <c r="D228" i="280"/>
  <c r="N229" i="277"/>
  <c r="L228" i="277"/>
  <c r="I227" i="277"/>
  <c r="C227" i="277"/>
  <c r="G227" i="277" s="1"/>
  <c r="F226" i="277"/>
  <c r="J228" i="277"/>
  <c r="M229" i="277"/>
  <c r="E226" i="277"/>
  <c r="K228" i="277"/>
  <c r="H227" i="277"/>
  <c r="T226" i="277"/>
  <c r="D228" i="277"/>
  <c r="P225" i="298"/>
  <c r="J224" i="298"/>
  <c r="G224" i="298" s="1"/>
  <c r="N225" i="298"/>
  <c r="H224" i="298"/>
  <c r="E224" i="298" s="1"/>
  <c r="O225" i="298"/>
  <c r="I224" i="298"/>
  <c r="F224" i="298" s="1"/>
  <c r="C227" i="298"/>
  <c r="C228" i="298" s="1"/>
  <c r="C229" i="298" s="1"/>
  <c r="T226" i="298"/>
  <c r="C237" i="286"/>
  <c r="L228" i="286"/>
  <c r="D230" i="286"/>
  <c r="T229" i="286"/>
  <c r="P225" i="286"/>
  <c r="J224" i="286"/>
  <c r="G224" i="286" s="1"/>
  <c r="K228" i="286"/>
  <c r="O225" i="286"/>
  <c r="I224" i="286"/>
  <c r="F224" i="286" s="1"/>
  <c r="M228" i="286"/>
  <c r="N225" i="286"/>
  <c r="H224" i="286"/>
  <c r="E224" i="286" s="1"/>
  <c r="P187" i="259"/>
  <c r="J186" i="259"/>
  <c r="G186" i="259" s="1"/>
  <c r="P153" i="274"/>
  <c r="J152" i="274"/>
  <c r="G152" i="274" s="1"/>
  <c r="O187" i="262"/>
  <c r="I186" i="262"/>
  <c r="F186" i="262" s="1"/>
  <c r="T186" i="259"/>
  <c r="P237" i="271"/>
  <c r="H153" i="268"/>
  <c r="E153" i="268" s="1"/>
  <c r="K154" i="268"/>
  <c r="O153" i="274"/>
  <c r="I152" i="274"/>
  <c r="F152" i="274" s="1"/>
  <c r="M156" i="274"/>
  <c r="K155" i="274"/>
  <c r="L161" i="274"/>
  <c r="D154" i="274"/>
  <c r="T153" i="274"/>
  <c r="C154" i="274"/>
  <c r="N153" i="274"/>
  <c r="H152" i="274"/>
  <c r="E152" i="274" s="1"/>
  <c r="M226" i="271"/>
  <c r="J225" i="271"/>
  <c r="G225" i="271" s="1"/>
  <c r="N225" i="271"/>
  <c r="H224" i="271"/>
  <c r="E224" i="271" s="1"/>
  <c r="K229" i="271"/>
  <c r="L229" i="271"/>
  <c r="C229" i="271"/>
  <c r="D226" i="271"/>
  <c r="T225" i="271"/>
  <c r="O225" i="271"/>
  <c r="I224" i="271"/>
  <c r="F224" i="271" s="1"/>
  <c r="L156" i="268"/>
  <c r="D157" i="268"/>
  <c r="O153" i="268"/>
  <c r="I152" i="268"/>
  <c r="F152" i="268" s="1"/>
  <c r="C154" i="268"/>
  <c r="T153" i="268"/>
  <c r="M157" i="268"/>
  <c r="P153" i="268"/>
  <c r="J152" i="268"/>
  <c r="G152" i="268" s="1"/>
  <c r="I224" i="265"/>
  <c r="F224" i="265" s="1"/>
  <c r="T228" i="265"/>
  <c r="D229" i="265"/>
  <c r="K227" i="265"/>
  <c r="C229" i="265"/>
  <c r="M229" i="265"/>
  <c r="H224" i="265"/>
  <c r="E224" i="265" s="1"/>
  <c r="L227" i="265"/>
  <c r="J224" i="265"/>
  <c r="G224" i="265" s="1"/>
  <c r="D189" i="262"/>
  <c r="M190" i="262"/>
  <c r="K190" i="262"/>
  <c r="L191" i="262"/>
  <c r="P188" i="262"/>
  <c r="J187" i="262"/>
  <c r="G187" i="262" s="1"/>
  <c r="C188" i="262"/>
  <c r="T187" i="262"/>
  <c r="N187" i="262"/>
  <c r="H186" i="262"/>
  <c r="E186" i="262" s="1"/>
  <c r="D189" i="259"/>
  <c r="I187" i="259"/>
  <c r="F187" i="259" s="1"/>
  <c r="N187" i="259"/>
  <c r="H186" i="259"/>
  <c r="E186" i="259" s="1"/>
  <c r="V225" i="268" l="1"/>
  <c r="N165" i="268"/>
  <c r="U194" i="259"/>
  <c r="S238" i="319"/>
  <c r="W238" i="319" s="1"/>
  <c r="S230" i="310"/>
  <c r="W230" i="310" s="1"/>
  <c r="U229" i="310"/>
  <c r="R230" i="310"/>
  <c r="V230" i="310" s="1"/>
  <c r="P229" i="310"/>
  <c r="N228" i="310"/>
  <c r="H227" i="310"/>
  <c r="E227" i="310" s="1"/>
  <c r="W233" i="280"/>
  <c r="B228" i="268"/>
  <c r="N249" i="265"/>
  <c r="N250" i="265" s="1"/>
  <c r="W211" i="262"/>
  <c r="V199" i="259"/>
  <c r="O198" i="259"/>
  <c r="O199" i="259" s="1"/>
  <c r="W199" i="259"/>
  <c r="L235" i="316"/>
  <c r="K236" i="307"/>
  <c r="K229" i="313"/>
  <c r="H228" i="313"/>
  <c r="E228" i="313" s="1"/>
  <c r="T232" i="319"/>
  <c r="D233" i="319"/>
  <c r="T232" i="307"/>
  <c r="D233" i="307"/>
  <c r="K234" i="316"/>
  <c r="K233" i="304"/>
  <c r="M229" i="316"/>
  <c r="J228" i="316"/>
  <c r="G228" i="316" s="1"/>
  <c r="H227" i="319"/>
  <c r="E227" i="319" s="1"/>
  <c r="K228" i="319"/>
  <c r="T229" i="316"/>
  <c r="J228" i="310"/>
  <c r="G228" i="310" s="1"/>
  <c r="M229" i="310"/>
  <c r="O229" i="310"/>
  <c r="I228" i="310"/>
  <c r="F228" i="310" s="1"/>
  <c r="M233" i="304"/>
  <c r="C340" i="292"/>
  <c r="C341" i="292" s="1"/>
  <c r="M229" i="313"/>
  <c r="J228" i="313"/>
  <c r="G228" i="313" s="1"/>
  <c r="L234" i="304"/>
  <c r="L238" i="310"/>
  <c r="D236" i="310"/>
  <c r="O230" i="316"/>
  <c r="I229" i="316"/>
  <c r="F229" i="316" s="1"/>
  <c r="D234" i="313"/>
  <c r="T233" i="313"/>
  <c r="L229" i="313"/>
  <c r="I228" i="313"/>
  <c r="F228" i="313" s="1"/>
  <c r="N230" i="316"/>
  <c r="H229" i="316"/>
  <c r="E229" i="316" s="1"/>
  <c r="N230" i="307"/>
  <c r="H229" i="307"/>
  <c r="E229" i="307" s="1"/>
  <c r="K230" i="310"/>
  <c r="O230" i="307"/>
  <c r="I229" i="307"/>
  <c r="F229" i="307" s="1"/>
  <c r="O228" i="319"/>
  <c r="I227" i="319"/>
  <c r="F227" i="319" s="1"/>
  <c r="D235" i="304"/>
  <c r="T234" i="304"/>
  <c r="L235" i="307"/>
  <c r="T228" i="310"/>
  <c r="P228" i="319"/>
  <c r="J227" i="319"/>
  <c r="G227" i="319" s="1"/>
  <c r="D239" i="316"/>
  <c r="M230" i="307"/>
  <c r="J229" i="307"/>
  <c r="G229" i="307" s="1"/>
  <c r="N228" i="304"/>
  <c r="H227" i="304"/>
  <c r="E227" i="304" s="1"/>
  <c r="P228" i="304"/>
  <c r="J227" i="304"/>
  <c r="G227" i="304" s="1"/>
  <c r="O228" i="304"/>
  <c r="I227" i="304"/>
  <c r="F227" i="304" s="1"/>
  <c r="L236" i="319"/>
  <c r="C235" i="316"/>
  <c r="U234" i="301"/>
  <c r="O229" i="277"/>
  <c r="N230" i="277"/>
  <c r="R233" i="301"/>
  <c r="L230" i="301"/>
  <c r="M230" i="301"/>
  <c r="S235" i="301"/>
  <c r="W234" i="301"/>
  <c r="C254" i="301"/>
  <c r="Q235" i="301"/>
  <c r="N234" i="301"/>
  <c r="V232" i="301"/>
  <c r="K232" i="298"/>
  <c r="M233" i="298"/>
  <c r="L231" i="298"/>
  <c r="C230" i="298"/>
  <c r="T229" i="298"/>
  <c r="R247" i="298"/>
  <c r="V246" i="298"/>
  <c r="S246" i="298"/>
  <c r="W245" i="298"/>
  <c r="D233" i="298"/>
  <c r="D230" i="292"/>
  <c r="T229" i="292"/>
  <c r="P245" i="277"/>
  <c r="P226" i="301"/>
  <c r="J225" i="301"/>
  <c r="G225" i="301" s="1"/>
  <c r="K227" i="301"/>
  <c r="H226" i="301"/>
  <c r="E226" i="301" s="1"/>
  <c r="D228" i="301"/>
  <c r="T227" i="301"/>
  <c r="O226" i="301"/>
  <c r="I225" i="301"/>
  <c r="F225" i="301" s="1"/>
  <c r="T228" i="298"/>
  <c r="L228" i="292"/>
  <c r="I227" i="292"/>
  <c r="F227" i="292" s="1"/>
  <c r="H227" i="292"/>
  <c r="E227" i="292" s="1"/>
  <c r="K228" i="292"/>
  <c r="T228" i="292"/>
  <c r="M228" i="292"/>
  <c r="J227" i="292"/>
  <c r="G227" i="292" s="1"/>
  <c r="D230" i="289"/>
  <c r="I226" i="289"/>
  <c r="F226" i="289" s="1"/>
  <c r="L227" i="289"/>
  <c r="K227" i="289"/>
  <c r="H226" i="289"/>
  <c r="E226" i="289" s="1"/>
  <c r="C228" i="289"/>
  <c r="T227" i="289"/>
  <c r="M227" i="289"/>
  <c r="J226" i="289"/>
  <c r="G226" i="289" s="1"/>
  <c r="C228" i="283"/>
  <c r="T227" i="283"/>
  <c r="H226" i="283"/>
  <c r="E226" i="283" s="1"/>
  <c r="K227" i="283"/>
  <c r="L231" i="283"/>
  <c r="O226" i="283"/>
  <c r="I225" i="283"/>
  <c r="F225" i="283" s="1"/>
  <c r="P226" i="283"/>
  <c r="J225" i="283"/>
  <c r="G225" i="283" s="1"/>
  <c r="D230" i="283"/>
  <c r="M229" i="283"/>
  <c r="C246" i="280"/>
  <c r="T228" i="280"/>
  <c r="D229" i="280"/>
  <c r="N226" i="280"/>
  <c r="H225" i="280"/>
  <c r="E225" i="280" s="1"/>
  <c r="M229" i="280"/>
  <c r="L229" i="280"/>
  <c r="P226" i="280"/>
  <c r="J225" i="280"/>
  <c r="G225" i="280" s="1"/>
  <c r="O226" i="280"/>
  <c r="I225" i="280"/>
  <c r="F225" i="280" s="1"/>
  <c r="K229" i="280"/>
  <c r="T227" i="277"/>
  <c r="F227" i="277"/>
  <c r="C228" i="277"/>
  <c r="G228" i="277" s="1"/>
  <c r="D229" i="277"/>
  <c r="I228" i="277"/>
  <c r="L229" i="277"/>
  <c r="E227" i="277"/>
  <c r="K229" i="277"/>
  <c r="H228" i="277"/>
  <c r="M230" i="277"/>
  <c r="J229" i="277"/>
  <c r="T188" i="262"/>
  <c r="T227" i="298"/>
  <c r="O226" i="298"/>
  <c r="I225" i="298"/>
  <c r="F225" i="298" s="1"/>
  <c r="N226" i="298"/>
  <c r="H225" i="298"/>
  <c r="E225" i="298" s="1"/>
  <c r="P226" i="298"/>
  <c r="J225" i="298"/>
  <c r="G225" i="298" s="1"/>
  <c r="N226" i="286"/>
  <c r="H225" i="286"/>
  <c r="E225" i="286" s="1"/>
  <c r="P226" i="286"/>
  <c r="J225" i="286"/>
  <c r="G225" i="286" s="1"/>
  <c r="M229" i="286"/>
  <c r="D231" i="286"/>
  <c r="T230" i="286"/>
  <c r="O226" i="286"/>
  <c r="I225" i="286"/>
  <c r="F225" i="286" s="1"/>
  <c r="L229" i="286"/>
  <c r="K229" i="286"/>
  <c r="C238" i="286"/>
  <c r="C239" i="286" s="1"/>
  <c r="P238" i="271"/>
  <c r="T187" i="259"/>
  <c r="P154" i="274"/>
  <c r="J153" i="274"/>
  <c r="G153" i="274" s="1"/>
  <c r="P188" i="259"/>
  <c r="J187" i="259"/>
  <c r="G187" i="259" s="1"/>
  <c r="O188" i="262"/>
  <c r="I187" i="262"/>
  <c r="F187" i="262" s="1"/>
  <c r="O154" i="274"/>
  <c r="I153" i="274"/>
  <c r="F153" i="274" s="1"/>
  <c r="H154" i="268"/>
  <c r="E154" i="268" s="1"/>
  <c r="K155" i="268"/>
  <c r="C155" i="274"/>
  <c r="D155" i="274"/>
  <c r="T154" i="274"/>
  <c r="L162" i="274"/>
  <c r="K156" i="274"/>
  <c r="N154" i="274"/>
  <c r="H153" i="274"/>
  <c r="E153" i="274" s="1"/>
  <c r="M157" i="274"/>
  <c r="T226" i="271"/>
  <c r="D227" i="271"/>
  <c r="C230" i="271"/>
  <c r="L230" i="271"/>
  <c r="K230" i="271"/>
  <c r="O226" i="271"/>
  <c r="I225" i="271"/>
  <c r="F225" i="271" s="1"/>
  <c r="N226" i="271"/>
  <c r="H225" i="271"/>
  <c r="E225" i="271" s="1"/>
  <c r="M227" i="271"/>
  <c r="J226" i="271"/>
  <c r="G226" i="271" s="1"/>
  <c r="C155" i="268"/>
  <c r="T154" i="268"/>
  <c r="O154" i="268"/>
  <c r="I153" i="268"/>
  <c r="F153" i="268" s="1"/>
  <c r="P154" i="268"/>
  <c r="J153" i="268"/>
  <c r="G153" i="268" s="1"/>
  <c r="D158" i="268"/>
  <c r="M158" i="268"/>
  <c r="L157" i="268"/>
  <c r="M230" i="265"/>
  <c r="K228" i="265"/>
  <c r="J225" i="265"/>
  <c r="G225" i="265" s="1"/>
  <c r="T229" i="265"/>
  <c r="D230" i="265"/>
  <c r="C230" i="265"/>
  <c r="L228" i="265"/>
  <c r="H225" i="265"/>
  <c r="E225" i="265" s="1"/>
  <c r="I225" i="265"/>
  <c r="F225" i="265" s="1"/>
  <c r="L192" i="262"/>
  <c r="P189" i="262"/>
  <c r="J188" i="262"/>
  <c r="G188" i="262" s="1"/>
  <c r="K191" i="262"/>
  <c r="M191" i="262"/>
  <c r="N188" i="262"/>
  <c r="H187" i="262"/>
  <c r="E187" i="262" s="1"/>
  <c r="C189" i="262"/>
  <c r="D190" i="262"/>
  <c r="I188" i="259"/>
  <c r="F188" i="259" s="1"/>
  <c r="D190" i="259"/>
  <c r="N188" i="259"/>
  <c r="H187" i="259"/>
  <c r="E187" i="259" s="1"/>
  <c r="N166" i="268" l="1"/>
  <c r="V226" i="268"/>
  <c r="U195" i="259"/>
  <c r="S239" i="319"/>
  <c r="W239" i="319" s="1"/>
  <c r="U230" i="310"/>
  <c r="N229" i="310"/>
  <c r="H228" i="310"/>
  <c r="E228" i="310" s="1"/>
  <c r="S231" i="310"/>
  <c r="W231" i="310" s="1"/>
  <c r="P230" i="310"/>
  <c r="R231" i="310"/>
  <c r="V231" i="310" s="1"/>
  <c r="N230" i="283"/>
  <c r="N231" i="283" s="1"/>
  <c r="W234" i="280"/>
  <c r="B229" i="268"/>
  <c r="O315" i="265"/>
  <c r="O316" i="265" s="1"/>
  <c r="W212" i="262"/>
  <c r="W200" i="259"/>
  <c r="V200" i="259"/>
  <c r="V233" i="301"/>
  <c r="N235" i="301"/>
  <c r="C342" i="292"/>
  <c r="C343" i="292" s="1"/>
  <c r="C344" i="292" s="1"/>
  <c r="C345" i="292" s="1"/>
  <c r="N229" i="304"/>
  <c r="H228" i="304"/>
  <c r="E228" i="304" s="1"/>
  <c r="D235" i="313"/>
  <c r="T234" i="313"/>
  <c r="O231" i="316"/>
  <c r="I230" i="316"/>
  <c r="F230" i="316" s="1"/>
  <c r="L236" i="316"/>
  <c r="D237" i="310"/>
  <c r="M234" i="304"/>
  <c r="T230" i="316"/>
  <c r="T235" i="304"/>
  <c r="D236" i="304"/>
  <c r="T229" i="310"/>
  <c r="K231" i="310"/>
  <c r="I229" i="313"/>
  <c r="F229" i="313" s="1"/>
  <c r="L230" i="313"/>
  <c r="L239" i="310"/>
  <c r="T233" i="307"/>
  <c r="D234" i="307"/>
  <c r="H229" i="313"/>
  <c r="E229" i="313" s="1"/>
  <c r="K230" i="313"/>
  <c r="P246" i="277"/>
  <c r="C236" i="316"/>
  <c r="O229" i="304"/>
  <c r="I228" i="304"/>
  <c r="F228" i="304" s="1"/>
  <c r="P229" i="304"/>
  <c r="J228" i="304"/>
  <c r="G228" i="304" s="1"/>
  <c r="D240" i="316"/>
  <c r="O229" i="319"/>
  <c r="I228" i="319"/>
  <c r="F228" i="319" s="1"/>
  <c r="M230" i="316"/>
  <c r="J229" i="316"/>
  <c r="G229" i="316" s="1"/>
  <c r="K237" i="307"/>
  <c r="M231" i="307"/>
  <c r="J230" i="307"/>
  <c r="G230" i="307" s="1"/>
  <c r="N231" i="316"/>
  <c r="H230" i="316"/>
  <c r="E230" i="316" s="1"/>
  <c r="P229" i="319"/>
  <c r="J228" i="319"/>
  <c r="G228" i="319" s="1"/>
  <c r="L236" i="307"/>
  <c r="L235" i="304"/>
  <c r="O230" i="310"/>
  <c r="I229" i="310"/>
  <c r="F229" i="310" s="1"/>
  <c r="D234" i="319"/>
  <c r="T233" i="319"/>
  <c r="L237" i="319"/>
  <c r="O231" i="307"/>
  <c r="I230" i="307"/>
  <c r="F230" i="307" s="1"/>
  <c r="N231" i="307"/>
  <c r="H230" i="307"/>
  <c r="E230" i="307" s="1"/>
  <c r="M230" i="313"/>
  <c r="J229" i="313"/>
  <c r="G229" i="313" s="1"/>
  <c r="J229" i="310"/>
  <c r="G229" i="310" s="1"/>
  <c r="M230" i="310"/>
  <c r="H228" i="319"/>
  <c r="E228" i="319" s="1"/>
  <c r="K229" i="319"/>
  <c r="K234" i="304"/>
  <c r="K235" i="316"/>
  <c r="W246" i="298"/>
  <c r="W235" i="301"/>
  <c r="M231" i="301"/>
  <c r="L231" i="301"/>
  <c r="T228" i="301"/>
  <c r="D229" i="301"/>
  <c r="Q236" i="301"/>
  <c r="N236" i="301" s="1"/>
  <c r="R234" i="301"/>
  <c r="V234" i="301" s="1"/>
  <c r="S236" i="301"/>
  <c r="C255" i="301"/>
  <c r="U235" i="301"/>
  <c r="U236" i="301" s="1"/>
  <c r="R248" i="298"/>
  <c r="C231" i="298"/>
  <c r="T230" i="298"/>
  <c r="D234" i="298"/>
  <c r="L232" i="298"/>
  <c r="M234" i="298"/>
  <c r="K233" i="298"/>
  <c r="S247" i="298"/>
  <c r="V247" i="298"/>
  <c r="H228" i="292"/>
  <c r="E228" i="292" s="1"/>
  <c r="K229" i="292"/>
  <c r="I228" i="292"/>
  <c r="F228" i="292" s="1"/>
  <c r="L229" i="292"/>
  <c r="J228" i="292"/>
  <c r="G228" i="292" s="1"/>
  <c r="M229" i="292"/>
  <c r="D231" i="292"/>
  <c r="T230" i="292"/>
  <c r="O227" i="301"/>
  <c r="I226" i="301"/>
  <c r="F226" i="301" s="1"/>
  <c r="P227" i="301"/>
  <c r="J226" i="301"/>
  <c r="G226" i="301" s="1"/>
  <c r="K228" i="301"/>
  <c r="H227" i="301"/>
  <c r="E227" i="301" s="1"/>
  <c r="M228" i="289"/>
  <c r="J227" i="289"/>
  <c r="G227" i="289" s="1"/>
  <c r="K228" i="289"/>
  <c r="H227" i="289"/>
  <c r="E227" i="289" s="1"/>
  <c r="C229" i="289"/>
  <c r="T228" i="289"/>
  <c r="L228" i="289"/>
  <c r="I227" i="289"/>
  <c r="F227" i="289" s="1"/>
  <c r="D231" i="289"/>
  <c r="C240" i="286"/>
  <c r="O227" i="283"/>
  <c r="I226" i="283"/>
  <c r="F226" i="283" s="1"/>
  <c r="D231" i="283"/>
  <c r="H227" i="283"/>
  <c r="E227" i="283" s="1"/>
  <c r="K228" i="283"/>
  <c r="L232" i="283"/>
  <c r="C229" i="283"/>
  <c r="T228" i="283"/>
  <c r="M230" i="283"/>
  <c r="P227" i="283"/>
  <c r="J226" i="283"/>
  <c r="G226" i="283" s="1"/>
  <c r="C247" i="280"/>
  <c r="M230" i="280"/>
  <c r="K230" i="280"/>
  <c r="N227" i="280"/>
  <c r="H226" i="280"/>
  <c r="E226" i="280" s="1"/>
  <c r="O227" i="280"/>
  <c r="I226" i="280"/>
  <c r="F226" i="280" s="1"/>
  <c r="T229" i="280"/>
  <c r="D230" i="280"/>
  <c r="P227" i="280"/>
  <c r="J226" i="280"/>
  <c r="G226" i="280" s="1"/>
  <c r="L230" i="280"/>
  <c r="T228" i="277"/>
  <c r="L230" i="277"/>
  <c r="I229" i="277"/>
  <c r="J230" i="277"/>
  <c r="M231" i="277"/>
  <c r="D230" i="277"/>
  <c r="F228" i="277"/>
  <c r="C229" i="277"/>
  <c r="T229" i="277" s="1"/>
  <c r="O230" i="277"/>
  <c r="E228" i="277"/>
  <c r="K230" i="277"/>
  <c r="H229" i="277"/>
  <c r="N231" i="277"/>
  <c r="P239" i="271"/>
  <c r="P227" i="298"/>
  <c r="J226" i="298"/>
  <c r="G226" i="298" s="1"/>
  <c r="N227" i="298"/>
  <c r="H226" i="298"/>
  <c r="E226" i="298" s="1"/>
  <c r="O227" i="298"/>
  <c r="I226" i="298"/>
  <c r="F226" i="298" s="1"/>
  <c r="D232" i="286"/>
  <c r="T231" i="286"/>
  <c r="K230" i="286"/>
  <c r="M230" i="286"/>
  <c r="L230" i="286"/>
  <c r="P227" i="286"/>
  <c r="J226" i="286"/>
  <c r="G226" i="286" s="1"/>
  <c r="O227" i="286"/>
  <c r="I226" i="286"/>
  <c r="F226" i="286" s="1"/>
  <c r="N227" i="286"/>
  <c r="H226" i="286"/>
  <c r="E226" i="286" s="1"/>
  <c r="T189" i="262"/>
  <c r="P155" i="274"/>
  <c r="J154" i="274"/>
  <c r="G154" i="274" s="1"/>
  <c r="O189" i="262"/>
  <c r="I188" i="262"/>
  <c r="F188" i="262" s="1"/>
  <c r="T188" i="259"/>
  <c r="P189" i="259"/>
  <c r="J188" i="259"/>
  <c r="G188" i="259" s="1"/>
  <c r="K156" i="268"/>
  <c r="H155" i="268"/>
  <c r="E155" i="268" s="1"/>
  <c r="O155" i="274"/>
  <c r="I154" i="274"/>
  <c r="F154" i="274" s="1"/>
  <c r="K157" i="274"/>
  <c r="N155" i="274"/>
  <c r="H154" i="274"/>
  <c r="E154" i="274" s="1"/>
  <c r="L163" i="274"/>
  <c r="T155" i="274"/>
  <c r="D156" i="274"/>
  <c r="C156" i="274"/>
  <c r="M158" i="274"/>
  <c r="K231" i="271"/>
  <c r="L231" i="271"/>
  <c r="C231" i="271"/>
  <c r="M228" i="271"/>
  <c r="J227" i="271"/>
  <c r="G227" i="271" s="1"/>
  <c r="N227" i="271"/>
  <c r="H226" i="271"/>
  <c r="E226" i="271" s="1"/>
  <c r="D228" i="271"/>
  <c r="T227" i="271"/>
  <c r="O227" i="271"/>
  <c r="I226" i="271"/>
  <c r="F226" i="271" s="1"/>
  <c r="D159" i="268"/>
  <c r="P155" i="268"/>
  <c r="J154" i="268"/>
  <c r="G154" i="268" s="1"/>
  <c r="O155" i="268"/>
  <c r="I154" i="268"/>
  <c r="F154" i="268" s="1"/>
  <c r="L158" i="268"/>
  <c r="M159" i="268"/>
  <c r="C156" i="268"/>
  <c r="T155" i="268"/>
  <c r="C231" i="265"/>
  <c r="D231" i="265"/>
  <c r="T230" i="265"/>
  <c r="I226" i="265"/>
  <c r="F226" i="265" s="1"/>
  <c r="J226" i="265"/>
  <c r="G226" i="265" s="1"/>
  <c r="H226" i="265"/>
  <c r="E226" i="265" s="1"/>
  <c r="K229" i="265"/>
  <c r="L229" i="265"/>
  <c r="M231" i="265"/>
  <c r="N189" i="262"/>
  <c r="H188" i="262"/>
  <c r="E188" i="262" s="1"/>
  <c r="M192" i="262"/>
  <c r="K192" i="262"/>
  <c r="D191" i="262"/>
  <c r="P190" i="262"/>
  <c r="J189" i="262"/>
  <c r="G189" i="262" s="1"/>
  <c r="C190" i="262"/>
  <c r="L193" i="262"/>
  <c r="D191" i="259"/>
  <c r="N189" i="259"/>
  <c r="H188" i="259"/>
  <c r="E188" i="259" s="1"/>
  <c r="I189" i="259"/>
  <c r="F189" i="259" s="1"/>
  <c r="V227" i="268" l="1"/>
  <c r="N167" i="268"/>
  <c r="S240" i="319"/>
  <c r="S241" i="319" s="1"/>
  <c r="R232" i="310"/>
  <c r="V232" i="310" s="1"/>
  <c r="N230" i="310"/>
  <c r="H229" i="310"/>
  <c r="E229" i="310" s="1"/>
  <c r="P231" i="310"/>
  <c r="U231" i="310"/>
  <c r="S232" i="310"/>
  <c r="W232" i="310" s="1"/>
  <c r="W235" i="280"/>
  <c r="B230" i="268"/>
  <c r="O317" i="265"/>
  <c r="N251" i="265"/>
  <c r="N252" i="265" s="1"/>
  <c r="W213" i="262"/>
  <c r="V201" i="259"/>
  <c r="U196" i="259"/>
  <c r="W201" i="259"/>
  <c r="O200" i="259"/>
  <c r="O201" i="259" s="1"/>
  <c r="K238" i="307"/>
  <c r="L238" i="319"/>
  <c r="L236" i="304"/>
  <c r="C237" i="316"/>
  <c r="L240" i="310"/>
  <c r="T230" i="310"/>
  <c r="M235" i="304"/>
  <c r="N230" i="304"/>
  <c r="H229" i="304"/>
  <c r="E229" i="304" s="1"/>
  <c r="N232" i="307"/>
  <c r="H231" i="307"/>
  <c r="E231" i="307" s="1"/>
  <c r="P230" i="319"/>
  <c r="J229" i="319"/>
  <c r="G229" i="319" s="1"/>
  <c r="M232" i="307"/>
  <c r="J231" i="307"/>
  <c r="G231" i="307" s="1"/>
  <c r="P230" i="304"/>
  <c r="J229" i="304"/>
  <c r="G229" i="304" s="1"/>
  <c r="K231" i="313"/>
  <c r="H230" i="313"/>
  <c r="E230" i="313" s="1"/>
  <c r="I230" i="313"/>
  <c r="F230" i="313" s="1"/>
  <c r="L231" i="313"/>
  <c r="D237" i="304"/>
  <c r="T236" i="304"/>
  <c r="D236" i="313"/>
  <c r="T235" i="313"/>
  <c r="K235" i="304"/>
  <c r="D235" i="319"/>
  <c r="T234" i="319"/>
  <c r="M231" i="316"/>
  <c r="J230" i="316"/>
  <c r="G230" i="316" s="1"/>
  <c r="O230" i="319"/>
  <c r="I229" i="319"/>
  <c r="F229" i="319" s="1"/>
  <c r="D238" i="310"/>
  <c r="K230" i="319"/>
  <c r="H229" i="319"/>
  <c r="E229" i="319" s="1"/>
  <c r="K236" i="316"/>
  <c r="M231" i="313"/>
  <c r="J230" i="313"/>
  <c r="G230" i="313" s="1"/>
  <c r="O230" i="304"/>
  <c r="I229" i="304"/>
  <c r="F229" i="304" s="1"/>
  <c r="T234" i="307"/>
  <c r="D235" i="307"/>
  <c r="K232" i="310"/>
  <c r="L237" i="316"/>
  <c r="M231" i="310"/>
  <c r="J230" i="310"/>
  <c r="G230" i="310" s="1"/>
  <c r="O231" i="310"/>
  <c r="I230" i="310"/>
  <c r="F230" i="310" s="1"/>
  <c r="N232" i="316"/>
  <c r="H231" i="316"/>
  <c r="E231" i="316" s="1"/>
  <c r="T231" i="316"/>
  <c r="O232" i="316"/>
  <c r="I231" i="316"/>
  <c r="F231" i="316" s="1"/>
  <c r="C346" i="292"/>
  <c r="C347" i="292" s="1"/>
  <c r="C348" i="292" s="1"/>
  <c r="C349" i="292" s="1"/>
  <c r="C350" i="292" s="1"/>
  <c r="W247" i="298"/>
  <c r="O232" i="307"/>
  <c r="I231" i="307"/>
  <c r="F231" i="307" s="1"/>
  <c r="L237" i="307"/>
  <c r="V248" i="298"/>
  <c r="D230" i="301"/>
  <c r="T229" i="301"/>
  <c r="L232" i="301"/>
  <c r="C256" i="301"/>
  <c r="S237" i="301"/>
  <c r="M232" i="301"/>
  <c r="H228" i="301"/>
  <c r="E228" i="301" s="1"/>
  <c r="K229" i="301"/>
  <c r="R235" i="301"/>
  <c r="W236" i="301"/>
  <c r="Q237" i="301"/>
  <c r="L233" i="298"/>
  <c r="S248" i="298"/>
  <c r="C232" i="298"/>
  <c r="T231" i="298"/>
  <c r="K234" i="298"/>
  <c r="R249" i="298"/>
  <c r="V249" i="298" s="1"/>
  <c r="D235" i="298"/>
  <c r="M235" i="298"/>
  <c r="D232" i="292"/>
  <c r="T231" i="292"/>
  <c r="L230" i="292"/>
  <c r="I229" i="292"/>
  <c r="F229" i="292" s="1"/>
  <c r="H229" i="292"/>
  <c r="E229" i="292" s="1"/>
  <c r="K230" i="292"/>
  <c r="M230" i="292"/>
  <c r="J229" i="292"/>
  <c r="G229" i="292" s="1"/>
  <c r="G229" i="277"/>
  <c r="E229" i="277"/>
  <c r="P247" i="277"/>
  <c r="P228" i="301"/>
  <c r="J227" i="301"/>
  <c r="G227" i="301" s="1"/>
  <c r="O228" i="301"/>
  <c r="I227" i="301"/>
  <c r="F227" i="301" s="1"/>
  <c r="H227" i="298"/>
  <c r="E227" i="298" s="1"/>
  <c r="N228" i="298"/>
  <c r="J227" i="298"/>
  <c r="G227" i="298" s="1"/>
  <c r="P228" i="298"/>
  <c r="I227" i="298"/>
  <c r="F227" i="298" s="1"/>
  <c r="O228" i="298"/>
  <c r="C230" i="289"/>
  <c r="T229" i="289"/>
  <c r="H228" i="289"/>
  <c r="E228" i="289" s="1"/>
  <c r="K229" i="289"/>
  <c r="D232" i="289"/>
  <c r="M229" i="289"/>
  <c r="J228" i="289"/>
  <c r="G228" i="289" s="1"/>
  <c r="L229" i="289"/>
  <c r="I228" i="289"/>
  <c r="F228" i="289" s="1"/>
  <c r="C241" i="286"/>
  <c r="L233" i="283"/>
  <c r="H228" i="283"/>
  <c r="E228" i="283" s="1"/>
  <c r="K229" i="283"/>
  <c r="O228" i="283"/>
  <c r="I227" i="283"/>
  <c r="F227" i="283" s="1"/>
  <c r="M231" i="283"/>
  <c r="C230" i="283"/>
  <c r="T229" i="283"/>
  <c r="P228" i="283"/>
  <c r="J227" i="283"/>
  <c r="G227" i="283" s="1"/>
  <c r="D232" i="283"/>
  <c r="C248" i="280"/>
  <c r="N228" i="280"/>
  <c r="H227" i="280"/>
  <c r="E227" i="280" s="1"/>
  <c r="P228" i="280"/>
  <c r="J227" i="280"/>
  <c r="G227" i="280" s="1"/>
  <c r="K231" i="280"/>
  <c r="L231" i="280"/>
  <c r="M231" i="280"/>
  <c r="D231" i="280"/>
  <c r="T230" i="280"/>
  <c r="O228" i="280"/>
  <c r="I227" i="280"/>
  <c r="F227" i="280" s="1"/>
  <c r="N232" i="277"/>
  <c r="D231" i="277"/>
  <c r="K231" i="277"/>
  <c r="H230" i="277"/>
  <c r="M232" i="277"/>
  <c r="J231" i="277"/>
  <c r="O231" i="277"/>
  <c r="F229" i="277"/>
  <c r="C230" i="277"/>
  <c r="T230" i="277" s="1"/>
  <c r="I230" i="277"/>
  <c r="L231" i="277"/>
  <c r="P240" i="271"/>
  <c r="N228" i="286"/>
  <c r="H227" i="286"/>
  <c r="E227" i="286" s="1"/>
  <c r="M231" i="286"/>
  <c r="K231" i="286"/>
  <c r="O228" i="286"/>
  <c r="I227" i="286"/>
  <c r="F227" i="286" s="1"/>
  <c r="P228" i="286"/>
  <c r="J227" i="286"/>
  <c r="G227" i="286" s="1"/>
  <c r="D233" i="286"/>
  <c r="T232" i="286"/>
  <c r="L231" i="286"/>
  <c r="T190" i="262"/>
  <c r="P190" i="259"/>
  <c r="J189" i="259"/>
  <c r="G189" i="259" s="1"/>
  <c r="P156" i="274"/>
  <c r="J155" i="274"/>
  <c r="G155" i="274" s="1"/>
  <c r="T189" i="259"/>
  <c r="O190" i="262"/>
  <c r="I189" i="262"/>
  <c r="F189" i="262" s="1"/>
  <c r="O156" i="274"/>
  <c r="I155" i="274"/>
  <c r="F155" i="274" s="1"/>
  <c r="H156" i="268"/>
  <c r="E156" i="268" s="1"/>
  <c r="K157" i="268"/>
  <c r="C157" i="274"/>
  <c r="T156" i="274"/>
  <c r="D157" i="274"/>
  <c r="L164" i="274"/>
  <c r="N156" i="274"/>
  <c r="H155" i="274"/>
  <c r="E155" i="274" s="1"/>
  <c r="M159" i="274"/>
  <c r="K158" i="274"/>
  <c r="N228" i="271"/>
  <c r="H227" i="271"/>
  <c r="E227" i="271" s="1"/>
  <c r="J228" i="271"/>
  <c r="G228" i="271" s="1"/>
  <c r="M229" i="271"/>
  <c r="C232" i="271"/>
  <c r="O228" i="271"/>
  <c r="I227" i="271"/>
  <c r="F227" i="271" s="1"/>
  <c r="L232" i="271"/>
  <c r="T228" i="271"/>
  <c r="D229" i="271"/>
  <c r="K232" i="271"/>
  <c r="M160" i="268"/>
  <c r="L159" i="268"/>
  <c r="O156" i="268"/>
  <c r="I155" i="268"/>
  <c r="F155" i="268" s="1"/>
  <c r="C157" i="268"/>
  <c r="T156" i="268"/>
  <c r="P156" i="268"/>
  <c r="J155" i="268"/>
  <c r="G155" i="268" s="1"/>
  <c r="D160" i="268"/>
  <c r="J227" i="265"/>
  <c r="G227" i="265" s="1"/>
  <c r="H227" i="265"/>
  <c r="E227" i="265" s="1"/>
  <c r="I227" i="265"/>
  <c r="F227" i="265" s="1"/>
  <c r="M232" i="265"/>
  <c r="D232" i="265"/>
  <c r="T231" i="265"/>
  <c r="L230" i="265"/>
  <c r="C232" i="265"/>
  <c r="K230" i="265"/>
  <c r="P191" i="262"/>
  <c r="J190" i="262"/>
  <c r="G190" i="262" s="1"/>
  <c r="D192" i="262"/>
  <c r="K193" i="262"/>
  <c r="L194" i="262"/>
  <c r="M193" i="262"/>
  <c r="C191" i="262"/>
  <c r="N190" i="262"/>
  <c r="H189" i="262"/>
  <c r="E189" i="262" s="1"/>
  <c r="I190" i="259"/>
  <c r="F190" i="259" s="1"/>
  <c r="N190" i="259"/>
  <c r="H189" i="259"/>
  <c r="E189" i="259" s="1"/>
  <c r="D192" i="259"/>
  <c r="W237" i="301" l="1"/>
  <c r="V228" i="268"/>
  <c r="N168" i="268"/>
  <c r="S233" i="310"/>
  <c r="W233" i="310" s="1"/>
  <c r="N231" i="310"/>
  <c r="H230" i="310"/>
  <c r="E230" i="310" s="1"/>
  <c r="U232" i="310"/>
  <c r="R233" i="310"/>
  <c r="V233" i="310" s="1"/>
  <c r="P232" i="310"/>
  <c r="N232" i="283"/>
  <c r="N233" i="283" s="1"/>
  <c r="W236" i="280"/>
  <c r="B231" i="268"/>
  <c r="O318" i="265"/>
  <c r="W214" i="262"/>
  <c r="W202" i="259"/>
  <c r="U197" i="259"/>
  <c r="V202" i="259"/>
  <c r="N233" i="316"/>
  <c r="H232" i="316"/>
  <c r="E232" i="316" s="1"/>
  <c r="T235" i="307"/>
  <c r="D236" i="307"/>
  <c r="O231" i="319"/>
  <c r="I230" i="319"/>
  <c r="F230" i="319" s="1"/>
  <c r="K236" i="304"/>
  <c r="K232" i="313"/>
  <c r="H231" i="313"/>
  <c r="E231" i="313" s="1"/>
  <c r="P231" i="319"/>
  <c r="J230" i="319"/>
  <c r="G230" i="319" s="1"/>
  <c r="T231" i="310"/>
  <c r="L238" i="307"/>
  <c r="M232" i="316"/>
  <c r="J231" i="316"/>
  <c r="G231" i="316" s="1"/>
  <c r="T236" i="313"/>
  <c r="D237" i="313"/>
  <c r="O233" i="316"/>
  <c r="I232" i="316"/>
  <c r="F232" i="316" s="1"/>
  <c r="O232" i="310"/>
  <c r="I231" i="310"/>
  <c r="F231" i="310" s="1"/>
  <c r="P231" i="304"/>
  <c r="J230" i="304"/>
  <c r="G230" i="304" s="1"/>
  <c r="N233" i="307"/>
  <c r="H232" i="307"/>
  <c r="E232" i="307" s="1"/>
  <c r="N231" i="304"/>
  <c r="H230" i="304"/>
  <c r="E230" i="304" s="1"/>
  <c r="L238" i="316"/>
  <c r="O231" i="304"/>
  <c r="I230" i="304"/>
  <c r="F230" i="304" s="1"/>
  <c r="M232" i="313"/>
  <c r="J231" i="313"/>
  <c r="G231" i="313" s="1"/>
  <c r="K231" i="319"/>
  <c r="H230" i="319"/>
  <c r="E230" i="319" s="1"/>
  <c r="D238" i="304"/>
  <c r="T237" i="304"/>
  <c r="P248" i="277"/>
  <c r="O233" i="307"/>
  <c r="I232" i="307"/>
  <c r="F232" i="307" s="1"/>
  <c r="J231" i="310"/>
  <c r="G231" i="310" s="1"/>
  <c r="M232" i="310"/>
  <c r="D236" i="319"/>
  <c r="T235" i="319"/>
  <c r="L232" i="313"/>
  <c r="I231" i="313"/>
  <c r="F231" i="313" s="1"/>
  <c r="M233" i="307"/>
  <c r="J232" i="307"/>
  <c r="G232" i="307" s="1"/>
  <c r="M236" i="304"/>
  <c r="C238" i="316"/>
  <c r="L237" i="304"/>
  <c r="T232" i="316"/>
  <c r="K233" i="310"/>
  <c r="K237" i="316"/>
  <c r="L239" i="319"/>
  <c r="K239" i="307"/>
  <c r="D239" i="310"/>
  <c r="C257" i="301"/>
  <c r="L233" i="301"/>
  <c r="R236" i="301"/>
  <c r="K230" i="301"/>
  <c r="H229" i="301"/>
  <c r="E229" i="301" s="1"/>
  <c r="D231" i="301"/>
  <c r="T230" i="301"/>
  <c r="Q238" i="301"/>
  <c r="M233" i="301"/>
  <c r="U237" i="301"/>
  <c r="I228" i="301"/>
  <c r="F228" i="301" s="1"/>
  <c r="O229" i="301"/>
  <c r="N237" i="301"/>
  <c r="J228" i="301"/>
  <c r="G228" i="301" s="1"/>
  <c r="P229" i="301"/>
  <c r="S238" i="301"/>
  <c r="W238" i="301" s="1"/>
  <c r="V235" i="301"/>
  <c r="I228" i="298"/>
  <c r="F228" i="298" s="1"/>
  <c r="O229" i="298"/>
  <c r="C233" i="298"/>
  <c r="T232" i="298"/>
  <c r="M236" i="298"/>
  <c r="S249" i="298"/>
  <c r="D236" i="298"/>
  <c r="L234" i="298"/>
  <c r="J228" i="298"/>
  <c r="G228" i="298" s="1"/>
  <c r="P229" i="298"/>
  <c r="W248" i="298"/>
  <c r="R250" i="298"/>
  <c r="V250" i="298" s="1"/>
  <c r="H228" i="298"/>
  <c r="E228" i="298" s="1"/>
  <c r="N229" i="298"/>
  <c r="K235" i="298"/>
  <c r="M231" i="292"/>
  <c r="J230" i="292"/>
  <c r="G230" i="292" s="1"/>
  <c r="H230" i="292"/>
  <c r="E230" i="292" s="1"/>
  <c r="K231" i="292"/>
  <c r="I230" i="292"/>
  <c r="F230" i="292" s="1"/>
  <c r="L231" i="292"/>
  <c r="D233" i="292"/>
  <c r="T232" i="292"/>
  <c r="O232" i="277"/>
  <c r="I229" i="289"/>
  <c r="F229" i="289" s="1"/>
  <c r="L230" i="289"/>
  <c r="M230" i="289"/>
  <c r="J229" i="289"/>
  <c r="G229" i="289" s="1"/>
  <c r="K230" i="289"/>
  <c r="H229" i="289"/>
  <c r="E229" i="289" s="1"/>
  <c r="D233" i="289"/>
  <c r="C231" i="289"/>
  <c r="T230" i="289"/>
  <c r="C242" i="286"/>
  <c r="M232" i="283"/>
  <c r="L234" i="283"/>
  <c r="D233" i="283"/>
  <c r="O229" i="283"/>
  <c r="I228" i="283"/>
  <c r="F228" i="283" s="1"/>
  <c r="H229" i="283"/>
  <c r="E229" i="283" s="1"/>
  <c r="K230" i="283"/>
  <c r="P229" i="283"/>
  <c r="J228" i="283"/>
  <c r="G228" i="283" s="1"/>
  <c r="C231" i="283"/>
  <c r="T230" i="283"/>
  <c r="C249" i="280"/>
  <c r="L232" i="280"/>
  <c r="K232" i="280"/>
  <c r="P229" i="280"/>
  <c r="J228" i="280"/>
  <c r="G228" i="280" s="1"/>
  <c r="O229" i="280"/>
  <c r="I228" i="280"/>
  <c r="F228" i="280" s="1"/>
  <c r="N229" i="280"/>
  <c r="H228" i="280"/>
  <c r="E228" i="280" s="1"/>
  <c r="D232" i="280"/>
  <c r="T231" i="280"/>
  <c r="M232" i="280"/>
  <c r="E230" i="277"/>
  <c r="L232" i="277"/>
  <c r="I231" i="277"/>
  <c r="K232" i="277"/>
  <c r="H231" i="277"/>
  <c r="F230" i="277"/>
  <c r="C231" i="277"/>
  <c r="G230" i="277"/>
  <c r="D232" i="277"/>
  <c r="N233" i="277"/>
  <c r="J232" i="277"/>
  <c r="M233" i="277"/>
  <c r="O229" i="286"/>
  <c r="I228" i="286"/>
  <c r="F228" i="286" s="1"/>
  <c r="L232" i="286"/>
  <c r="K232" i="286"/>
  <c r="D234" i="286"/>
  <c r="T233" i="286"/>
  <c r="M232" i="286"/>
  <c r="P229" i="286"/>
  <c r="J228" i="286"/>
  <c r="G228" i="286" s="1"/>
  <c r="N229" i="286"/>
  <c r="H228" i="286"/>
  <c r="E228" i="286" s="1"/>
  <c r="T190" i="259"/>
  <c r="P157" i="274"/>
  <c r="J156" i="274"/>
  <c r="G156" i="274" s="1"/>
  <c r="O191" i="262"/>
  <c r="I190" i="262"/>
  <c r="F190" i="262" s="1"/>
  <c r="P191" i="259"/>
  <c r="J190" i="259"/>
  <c r="G190" i="259" s="1"/>
  <c r="P241" i="271"/>
  <c r="K158" i="268"/>
  <c r="H157" i="268"/>
  <c r="E157" i="268" s="1"/>
  <c r="O157" i="274"/>
  <c r="I156" i="274"/>
  <c r="F156" i="274" s="1"/>
  <c r="M160" i="274"/>
  <c r="N157" i="274"/>
  <c r="H156" i="274"/>
  <c r="E156" i="274" s="1"/>
  <c r="L165" i="274"/>
  <c r="D158" i="274"/>
  <c r="T157" i="274"/>
  <c r="C158" i="274"/>
  <c r="K159" i="274"/>
  <c r="L233" i="271"/>
  <c r="O229" i="271"/>
  <c r="I228" i="271"/>
  <c r="F228" i="271" s="1"/>
  <c r="K233" i="271"/>
  <c r="C233" i="271"/>
  <c r="J229" i="271"/>
  <c r="G229" i="271" s="1"/>
  <c r="M230" i="271"/>
  <c r="T229" i="271"/>
  <c r="D230" i="271"/>
  <c r="N229" i="271"/>
  <c r="H228" i="271"/>
  <c r="E228" i="271" s="1"/>
  <c r="C158" i="268"/>
  <c r="T157" i="268"/>
  <c r="O157" i="268"/>
  <c r="I156" i="268"/>
  <c r="F156" i="268" s="1"/>
  <c r="L160" i="268"/>
  <c r="D161" i="268"/>
  <c r="P157" i="268"/>
  <c r="J156" i="268"/>
  <c r="G156" i="268" s="1"/>
  <c r="M161" i="268"/>
  <c r="L231" i="265"/>
  <c r="D233" i="265"/>
  <c r="T232" i="265"/>
  <c r="M233" i="265"/>
  <c r="K231" i="265"/>
  <c r="I228" i="265"/>
  <c r="F228" i="265" s="1"/>
  <c r="H228" i="265"/>
  <c r="E228" i="265" s="1"/>
  <c r="C233" i="265"/>
  <c r="J228" i="265"/>
  <c r="G228" i="265" s="1"/>
  <c r="M194" i="262"/>
  <c r="L195" i="262"/>
  <c r="K194" i="262"/>
  <c r="C192" i="262"/>
  <c r="T191" i="262"/>
  <c r="N191" i="262"/>
  <c r="H190" i="262"/>
  <c r="E190" i="262" s="1"/>
  <c r="D193" i="262"/>
  <c r="P192" i="262"/>
  <c r="J191" i="262"/>
  <c r="G191" i="262" s="1"/>
  <c r="N191" i="259"/>
  <c r="H190" i="259"/>
  <c r="E190" i="259" s="1"/>
  <c r="I191" i="259"/>
  <c r="F191" i="259" s="1"/>
  <c r="D193" i="259"/>
  <c r="N169" i="268" l="1"/>
  <c r="V229" i="268"/>
  <c r="U198" i="259"/>
  <c r="O202" i="259"/>
  <c r="O203" i="259" s="1"/>
  <c r="R234" i="310"/>
  <c r="V234" i="310" s="1"/>
  <c r="N232" i="310"/>
  <c r="H231" i="310"/>
  <c r="E231" i="310" s="1"/>
  <c r="P233" i="310"/>
  <c r="U233" i="310"/>
  <c r="S234" i="310"/>
  <c r="W234" i="310" s="1"/>
  <c r="W237" i="280"/>
  <c r="B232" i="268"/>
  <c r="O319" i="265"/>
  <c r="N253" i="265"/>
  <c r="N254" i="265" s="1"/>
  <c r="W215" i="262"/>
  <c r="V203" i="259"/>
  <c r="W203" i="259"/>
  <c r="U238" i="301"/>
  <c r="K234" i="310"/>
  <c r="C239" i="316"/>
  <c r="H231" i="319"/>
  <c r="E231" i="319" s="1"/>
  <c r="K232" i="319"/>
  <c r="O234" i="316"/>
  <c r="I233" i="316"/>
  <c r="F233" i="316" s="1"/>
  <c r="K233" i="313"/>
  <c r="H232" i="313"/>
  <c r="E232" i="313" s="1"/>
  <c r="N234" i="316"/>
  <c r="H233" i="316"/>
  <c r="E233" i="316" s="1"/>
  <c r="K240" i="307"/>
  <c r="M234" i="307"/>
  <c r="J233" i="307"/>
  <c r="G233" i="307" s="1"/>
  <c r="T238" i="304"/>
  <c r="D239" i="304"/>
  <c r="N232" i="304"/>
  <c r="H231" i="304"/>
  <c r="E231" i="304" s="1"/>
  <c r="M237" i="304"/>
  <c r="M233" i="313"/>
  <c r="J232" i="313"/>
  <c r="G232" i="313" s="1"/>
  <c r="P232" i="304"/>
  <c r="J231" i="304"/>
  <c r="G231" i="304" s="1"/>
  <c r="K237" i="304"/>
  <c r="T233" i="316"/>
  <c r="L233" i="313"/>
  <c r="I232" i="313"/>
  <c r="F232" i="313" s="1"/>
  <c r="T237" i="313"/>
  <c r="D238" i="313"/>
  <c r="D240" i="310"/>
  <c r="K238" i="316"/>
  <c r="L238" i="304"/>
  <c r="L239" i="307"/>
  <c r="D237" i="319"/>
  <c r="T236" i="319"/>
  <c r="O232" i="304"/>
  <c r="I231" i="304"/>
  <c r="F231" i="304" s="1"/>
  <c r="O233" i="310"/>
  <c r="I232" i="310"/>
  <c r="F232" i="310" s="1"/>
  <c r="T232" i="310"/>
  <c r="O232" i="319"/>
  <c r="I231" i="319"/>
  <c r="F231" i="319" s="1"/>
  <c r="M233" i="310"/>
  <c r="J232" i="310"/>
  <c r="G232" i="310" s="1"/>
  <c r="M233" i="316"/>
  <c r="J232" i="316"/>
  <c r="G232" i="316" s="1"/>
  <c r="P232" i="319"/>
  <c r="J231" i="319"/>
  <c r="G231" i="319" s="1"/>
  <c r="O234" i="307"/>
  <c r="I233" i="307"/>
  <c r="F233" i="307" s="1"/>
  <c r="L239" i="316"/>
  <c r="N234" i="307"/>
  <c r="H233" i="307"/>
  <c r="E233" i="307" s="1"/>
  <c r="D237" i="307"/>
  <c r="T236" i="307"/>
  <c r="N238" i="301"/>
  <c r="P242" i="271"/>
  <c r="O230" i="301"/>
  <c r="I229" i="301"/>
  <c r="F229" i="301" s="1"/>
  <c r="R237" i="301"/>
  <c r="M234" i="301"/>
  <c r="L234" i="301"/>
  <c r="K231" i="301"/>
  <c r="H230" i="301"/>
  <c r="E230" i="301" s="1"/>
  <c r="V236" i="301"/>
  <c r="Q239" i="301"/>
  <c r="C258" i="301"/>
  <c r="C259" i="301" s="1"/>
  <c r="C260" i="301" s="1"/>
  <c r="C261" i="301" s="1"/>
  <c r="C262" i="301" s="1"/>
  <c r="S239" i="301"/>
  <c r="P230" i="301"/>
  <c r="J229" i="301"/>
  <c r="G229" i="301" s="1"/>
  <c r="D232" i="301"/>
  <c r="T231" i="301"/>
  <c r="N230" i="298"/>
  <c r="H229" i="298"/>
  <c r="E229" i="298" s="1"/>
  <c r="R251" i="298"/>
  <c r="W249" i="298"/>
  <c r="M237" i="298"/>
  <c r="C234" i="298"/>
  <c r="T233" i="298"/>
  <c r="L235" i="298"/>
  <c r="O230" i="298"/>
  <c r="I229" i="298"/>
  <c r="F229" i="298" s="1"/>
  <c r="P230" i="298"/>
  <c r="J229" i="298"/>
  <c r="G229" i="298" s="1"/>
  <c r="D237" i="298"/>
  <c r="K236" i="298"/>
  <c r="S250" i="298"/>
  <c r="I231" i="292"/>
  <c r="F231" i="292" s="1"/>
  <c r="L232" i="292"/>
  <c r="K232" i="292"/>
  <c r="H231" i="292"/>
  <c r="E231" i="292" s="1"/>
  <c r="D234" i="292"/>
  <c r="T233" i="292"/>
  <c r="M232" i="292"/>
  <c r="J231" i="292"/>
  <c r="G231" i="292" s="1"/>
  <c r="P249" i="277"/>
  <c r="P250" i="277" s="1"/>
  <c r="D234" i="289"/>
  <c r="C232" i="289"/>
  <c r="T231" i="289"/>
  <c r="H230" i="289"/>
  <c r="E230" i="289" s="1"/>
  <c r="K231" i="289"/>
  <c r="M231" i="289"/>
  <c r="J230" i="289"/>
  <c r="G230" i="289" s="1"/>
  <c r="L231" i="289"/>
  <c r="I230" i="289"/>
  <c r="F230" i="289" s="1"/>
  <c r="C243" i="286"/>
  <c r="K231" i="283"/>
  <c r="H230" i="283"/>
  <c r="E230" i="283" s="1"/>
  <c r="O230" i="283"/>
  <c r="I229" i="283"/>
  <c r="F229" i="283" s="1"/>
  <c r="P230" i="283"/>
  <c r="J229" i="283"/>
  <c r="G229" i="283" s="1"/>
  <c r="C232" i="283"/>
  <c r="T231" i="283"/>
  <c r="D234" i="283"/>
  <c r="M233" i="283"/>
  <c r="L235" i="283"/>
  <c r="C250" i="280"/>
  <c r="N230" i="280"/>
  <c r="H229" i="280"/>
  <c r="E229" i="280" s="1"/>
  <c r="M233" i="280"/>
  <c r="K233" i="280"/>
  <c r="O230" i="280"/>
  <c r="I229" i="280"/>
  <c r="F229" i="280" s="1"/>
  <c r="L233" i="280"/>
  <c r="D233" i="280"/>
  <c r="T232" i="280"/>
  <c r="P230" i="280"/>
  <c r="J229" i="280"/>
  <c r="G229" i="280" s="1"/>
  <c r="N234" i="277"/>
  <c r="T231" i="277"/>
  <c r="F231" i="277"/>
  <c r="C232" i="277"/>
  <c r="G232" i="277" s="1"/>
  <c r="M234" i="277"/>
  <c r="J233" i="277"/>
  <c r="E231" i="277"/>
  <c r="K233" i="277"/>
  <c r="H232" i="277"/>
  <c r="L233" i="277"/>
  <c r="I232" i="277"/>
  <c r="O233" i="277"/>
  <c r="D233" i="277"/>
  <c r="G231" i="277"/>
  <c r="D235" i="286"/>
  <c r="T234" i="286"/>
  <c r="N230" i="286"/>
  <c r="H229" i="286"/>
  <c r="E229" i="286" s="1"/>
  <c r="K233" i="286"/>
  <c r="P230" i="286"/>
  <c r="J229" i="286"/>
  <c r="G229" i="286" s="1"/>
  <c r="L233" i="286"/>
  <c r="M233" i="286"/>
  <c r="O230" i="286"/>
  <c r="I229" i="286"/>
  <c r="F229" i="286" s="1"/>
  <c r="O192" i="262"/>
  <c r="I191" i="262"/>
  <c r="F191" i="262" s="1"/>
  <c r="P192" i="259"/>
  <c r="J191" i="259"/>
  <c r="G191" i="259" s="1"/>
  <c r="P158" i="274"/>
  <c r="J157" i="274"/>
  <c r="G157" i="274" s="1"/>
  <c r="T191" i="259"/>
  <c r="H158" i="268"/>
  <c r="E158" i="268" s="1"/>
  <c r="K159" i="268"/>
  <c r="O158" i="274"/>
  <c r="I157" i="274"/>
  <c r="F157" i="274" s="1"/>
  <c r="C159" i="274"/>
  <c r="D159" i="274"/>
  <c r="T158" i="274"/>
  <c r="L166" i="274"/>
  <c r="N158" i="274"/>
  <c r="H157" i="274"/>
  <c r="E157" i="274" s="1"/>
  <c r="K160" i="274"/>
  <c r="M161" i="274"/>
  <c r="M231" i="271"/>
  <c r="J230" i="271"/>
  <c r="G230" i="271" s="1"/>
  <c r="C234" i="271"/>
  <c r="N230" i="271"/>
  <c r="H229" i="271"/>
  <c r="E229" i="271" s="1"/>
  <c r="K234" i="271"/>
  <c r="O230" i="271"/>
  <c r="I229" i="271"/>
  <c r="F229" i="271" s="1"/>
  <c r="T230" i="271"/>
  <c r="D231" i="271"/>
  <c r="L234" i="271"/>
  <c r="D162" i="268"/>
  <c r="L161" i="268"/>
  <c r="M162" i="268"/>
  <c r="O158" i="268"/>
  <c r="I157" i="268"/>
  <c r="F157" i="268" s="1"/>
  <c r="P158" i="268"/>
  <c r="J157" i="268"/>
  <c r="G157" i="268" s="1"/>
  <c r="C159" i="268"/>
  <c r="T158" i="268"/>
  <c r="I229" i="265"/>
  <c r="F229" i="265" s="1"/>
  <c r="H229" i="265"/>
  <c r="E229" i="265" s="1"/>
  <c r="K232" i="265"/>
  <c r="M234" i="265"/>
  <c r="J229" i="265"/>
  <c r="G229" i="265" s="1"/>
  <c r="T233" i="265"/>
  <c r="D234" i="265"/>
  <c r="C234" i="265"/>
  <c r="L232" i="265"/>
  <c r="C193" i="262"/>
  <c r="P193" i="262"/>
  <c r="J192" i="262"/>
  <c r="G192" i="262" s="1"/>
  <c r="K195" i="262"/>
  <c r="T192" i="262"/>
  <c r="L196" i="262"/>
  <c r="D194" i="262"/>
  <c r="M195" i="262"/>
  <c r="N192" i="262"/>
  <c r="H191" i="262"/>
  <c r="E191" i="262" s="1"/>
  <c r="I192" i="259"/>
  <c r="F192" i="259" s="1"/>
  <c r="N192" i="259"/>
  <c r="H191" i="259"/>
  <c r="E191" i="259" s="1"/>
  <c r="D194" i="259"/>
  <c r="V230" i="268" l="1"/>
  <c r="N170" i="268"/>
  <c r="U199" i="259"/>
  <c r="S235" i="310"/>
  <c r="W235" i="310" s="1"/>
  <c r="P234" i="310"/>
  <c r="N233" i="310"/>
  <c r="H232" i="310"/>
  <c r="E232" i="310" s="1"/>
  <c r="R235" i="310"/>
  <c r="V235" i="310" s="1"/>
  <c r="U234" i="310"/>
  <c r="N234" i="283"/>
  <c r="N235" i="283" s="1"/>
  <c r="W238" i="280"/>
  <c r="B233" i="268"/>
  <c r="O320" i="265"/>
  <c r="N255" i="265"/>
  <c r="W216" i="262"/>
  <c r="W204" i="259"/>
  <c r="V204" i="259"/>
  <c r="D238" i="307"/>
  <c r="T237" i="307"/>
  <c r="O235" i="307"/>
  <c r="I234" i="307"/>
  <c r="F234" i="307" s="1"/>
  <c r="O233" i="304"/>
  <c r="I232" i="304"/>
  <c r="F232" i="304" s="1"/>
  <c r="I233" i="313"/>
  <c r="F233" i="313" s="1"/>
  <c r="L234" i="313"/>
  <c r="T234" i="316"/>
  <c r="K233" i="319"/>
  <c r="H232" i="319"/>
  <c r="E232" i="319" s="1"/>
  <c r="W250" i="298"/>
  <c r="P233" i="319"/>
  <c r="J232" i="319"/>
  <c r="G232" i="319" s="1"/>
  <c r="J233" i="310"/>
  <c r="G233" i="310" s="1"/>
  <c r="M234" i="310"/>
  <c r="K239" i="316"/>
  <c r="M234" i="313"/>
  <c r="J233" i="313"/>
  <c r="G233" i="313" s="1"/>
  <c r="T239" i="304"/>
  <c r="T233" i="310"/>
  <c r="D238" i="319"/>
  <c r="T237" i="319"/>
  <c r="N233" i="304"/>
  <c r="H232" i="304"/>
  <c r="E232" i="304" s="1"/>
  <c r="N235" i="316"/>
  <c r="H234" i="316"/>
  <c r="E234" i="316" s="1"/>
  <c r="N235" i="307"/>
  <c r="H234" i="307"/>
  <c r="E234" i="307" s="1"/>
  <c r="T238" i="313"/>
  <c r="D239" i="313"/>
  <c r="M238" i="304"/>
  <c r="M235" i="307"/>
  <c r="J234" i="307"/>
  <c r="G234" i="307" s="1"/>
  <c r="L240" i="307"/>
  <c r="K238" i="304"/>
  <c r="H233" i="313"/>
  <c r="E233" i="313" s="1"/>
  <c r="K234" i="313"/>
  <c r="L240" i="316"/>
  <c r="O234" i="310"/>
  <c r="I233" i="310"/>
  <c r="F233" i="310" s="1"/>
  <c r="C240" i="316"/>
  <c r="M234" i="316"/>
  <c r="J233" i="316"/>
  <c r="G233" i="316" s="1"/>
  <c r="L239" i="304"/>
  <c r="O233" i="319"/>
  <c r="I232" i="319"/>
  <c r="F232" i="319" s="1"/>
  <c r="P233" i="304"/>
  <c r="J232" i="304"/>
  <c r="G232" i="304" s="1"/>
  <c r="O235" i="316"/>
  <c r="I234" i="316"/>
  <c r="F234" i="316" s="1"/>
  <c r="K235" i="310"/>
  <c r="C263" i="301"/>
  <c r="V237" i="301"/>
  <c r="M235" i="301"/>
  <c r="T232" i="301"/>
  <c r="D233" i="301"/>
  <c r="Q240" i="301"/>
  <c r="R238" i="301"/>
  <c r="P231" i="301"/>
  <c r="J230" i="301"/>
  <c r="G230" i="301" s="1"/>
  <c r="O231" i="301"/>
  <c r="I230" i="301"/>
  <c r="F230" i="301" s="1"/>
  <c r="K232" i="301"/>
  <c r="H231" i="301"/>
  <c r="E231" i="301" s="1"/>
  <c r="N239" i="301"/>
  <c r="N240" i="301" s="1"/>
  <c r="S240" i="301"/>
  <c r="U239" i="301"/>
  <c r="L235" i="301"/>
  <c r="W239" i="301"/>
  <c r="P231" i="298"/>
  <c r="J230" i="298"/>
  <c r="G230" i="298" s="1"/>
  <c r="L236" i="298"/>
  <c r="R252" i="298"/>
  <c r="K237" i="298"/>
  <c r="M238" i="298"/>
  <c r="N231" i="298"/>
  <c r="H230" i="298"/>
  <c r="E230" i="298" s="1"/>
  <c r="O231" i="298"/>
  <c r="I230" i="298"/>
  <c r="F230" i="298" s="1"/>
  <c r="C235" i="298"/>
  <c r="T234" i="298"/>
  <c r="S251" i="298"/>
  <c r="W251" i="298" s="1"/>
  <c r="D238" i="298"/>
  <c r="V251" i="298"/>
  <c r="D235" i="292"/>
  <c r="T234" i="292"/>
  <c r="K233" i="292"/>
  <c r="H232" i="292"/>
  <c r="E232" i="292" s="1"/>
  <c r="L233" i="292"/>
  <c r="I232" i="292"/>
  <c r="F232" i="292" s="1"/>
  <c r="M233" i="292"/>
  <c r="J232" i="292"/>
  <c r="G232" i="292" s="1"/>
  <c r="D235" i="289"/>
  <c r="M232" i="289"/>
  <c r="J231" i="289"/>
  <c r="G231" i="289" s="1"/>
  <c r="H231" i="289"/>
  <c r="E231" i="289" s="1"/>
  <c r="K232" i="289"/>
  <c r="I231" i="289"/>
  <c r="F231" i="289" s="1"/>
  <c r="L232" i="289"/>
  <c r="C233" i="289"/>
  <c r="T232" i="289"/>
  <c r="C245" i="286"/>
  <c r="C233" i="283"/>
  <c r="T232" i="283"/>
  <c r="L236" i="283"/>
  <c r="P231" i="283"/>
  <c r="J230" i="283"/>
  <c r="G230" i="283" s="1"/>
  <c r="M234" i="283"/>
  <c r="O231" i="283"/>
  <c r="I230" i="283"/>
  <c r="F230" i="283" s="1"/>
  <c r="K232" i="283"/>
  <c r="H231" i="283"/>
  <c r="E231" i="283" s="1"/>
  <c r="D235" i="283"/>
  <c r="C251" i="280"/>
  <c r="O231" i="280"/>
  <c r="I230" i="280"/>
  <c r="F230" i="280" s="1"/>
  <c r="K234" i="280"/>
  <c r="M234" i="280"/>
  <c r="P231" i="280"/>
  <c r="J230" i="280"/>
  <c r="G230" i="280" s="1"/>
  <c r="N231" i="280"/>
  <c r="H230" i="280"/>
  <c r="E230" i="280" s="1"/>
  <c r="D234" i="280"/>
  <c r="T233" i="280"/>
  <c r="L234" i="280"/>
  <c r="E232" i="277"/>
  <c r="K234" i="277"/>
  <c r="H233" i="277"/>
  <c r="D234" i="277"/>
  <c r="J234" i="277"/>
  <c r="M235" i="277"/>
  <c r="T232" i="277"/>
  <c r="C233" i="277"/>
  <c r="T233" i="277" s="1"/>
  <c r="F232" i="277"/>
  <c r="N235" i="277"/>
  <c r="O234" i="277"/>
  <c r="O235" i="277" s="1"/>
  <c r="I233" i="277"/>
  <c r="L234" i="277"/>
  <c r="P231" i="286"/>
  <c r="J230" i="286"/>
  <c r="G230" i="286" s="1"/>
  <c r="K234" i="286"/>
  <c r="O231" i="286"/>
  <c r="I230" i="286"/>
  <c r="F230" i="286" s="1"/>
  <c r="M234" i="286"/>
  <c r="N231" i="286"/>
  <c r="H230" i="286"/>
  <c r="E230" i="286" s="1"/>
  <c r="L234" i="286"/>
  <c r="D236" i="286"/>
  <c r="T235" i="286"/>
  <c r="P243" i="271"/>
  <c r="T193" i="262"/>
  <c r="T192" i="259"/>
  <c r="P193" i="259"/>
  <c r="J192" i="259"/>
  <c r="G192" i="259" s="1"/>
  <c r="O193" i="262"/>
  <c r="I192" i="262"/>
  <c r="F192" i="262" s="1"/>
  <c r="P159" i="274"/>
  <c r="J158" i="274"/>
  <c r="G158" i="274" s="1"/>
  <c r="O159" i="274"/>
  <c r="I158" i="274"/>
  <c r="F158" i="274" s="1"/>
  <c r="H159" i="268"/>
  <c r="E159" i="268" s="1"/>
  <c r="K160" i="268"/>
  <c r="K161" i="274"/>
  <c r="N159" i="274"/>
  <c r="H158" i="274"/>
  <c r="E158" i="274" s="1"/>
  <c r="L167" i="274"/>
  <c r="D160" i="274"/>
  <c r="T159" i="274"/>
  <c r="C160" i="274"/>
  <c r="M162" i="274"/>
  <c r="K235" i="271"/>
  <c r="L235" i="271"/>
  <c r="N231" i="271"/>
  <c r="H230" i="271"/>
  <c r="E230" i="271" s="1"/>
  <c r="C235" i="271"/>
  <c r="O231" i="271"/>
  <c r="I230" i="271"/>
  <c r="F230" i="271" s="1"/>
  <c r="D232" i="271"/>
  <c r="T231" i="271"/>
  <c r="M232" i="271"/>
  <c r="J231" i="271"/>
  <c r="G231" i="271" s="1"/>
  <c r="O159" i="268"/>
  <c r="I158" i="268"/>
  <c r="F158" i="268" s="1"/>
  <c r="M163" i="268"/>
  <c r="P159" i="268"/>
  <c r="J158" i="268"/>
  <c r="G158" i="268" s="1"/>
  <c r="L162" i="268"/>
  <c r="C160" i="268"/>
  <c r="T159" i="268"/>
  <c r="D163" i="268"/>
  <c r="J230" i="265"/>
  <c r="G230" i="265" s="1"/>
  <c r="M235" i="265"/>
  <c r="L233" i="265"/>
  <c r="K233" i="265"/>
  <c r="C235" i="265"/>
  <c r="H230" i="265"/>
  <c r="E230" i="265" s="1"/>
  <c r="T234" i="265"/>
  <c r="D235" i="265"/>
  <c r="I230" i="265"/>
  <c r="F230" i="265" s="1"/>
  <c r="L197" i="262"/>
  <c r="K196" i="262"/>
  <c r="N193" i="262"/>
  <c r="H192" i="262"/>
  <c r="E192" i="262" s="1"/>
  <c r="P194" i="262"/>
  <c r="J193" i="262"/>
  <c r="G193" i="262" s="1"/>
  <c r="D195" i="262"/>
  <c r="M196" i="262"/>
  <c r="C194" i="262"/>
  <c r="D195" i="259"/>
  <c r="N193" i="259"/>
  <c r="H192" i="259"/>
  <c r="E192" i="259" s="1"/>
  <c r="I193" i="259"/>
  <c r="F193" i="259" s="1"/>
  <c r="V231" i="268" l="1"/>
  <c r="N171" i="268"/>
  <c r="U235" i="310"/>
  <c r="R236" i="310"/>
  <c r="V236" i="310" s="1"/>
  <c r="P235" i="310"/>
  <c r="S236" i="310"/>
  <c r="W236" i="310" s="1"/>
  <c r="N234" i="310"/>
  <c r="H233" i="310"/>
  <c r="E233" i="310" s="1"/>
  <c r="W239" i="280"/>
  <c r="B234" i="268"/>
  <c r="O321" i="265"/>
  <c r="W217" i="262"/>
  <c r="U200" i="259"/>
  <c r="W205" i="259"/>
  <c r="V205" i="259"/>
  <c r="O204" i="259"/>
  <c r="N236" i="307"/>
  <c r="H235" i="307"/>
  <c r="E235" i="307" s="1"/>
  <c r="I234" i="313"/>
  <c r="F234" i="313" s="1"/>
  <c r="L235" i="313"/>
  <c r="K236" i="310"/>
  <c r="O234" i="319"/>
  <c r="I233" i="319"/>
  <c r="F233" i="319" s="1"/>
  <c r="M235" i="313"/>
  <c r="J234" i="313"/>
  <c r="G234" i="313" s="1"/>
  <c r="P234" i="319"/>
  <c r="J233" i="319"/>
  <c r="G233" i="319" s="1"/>
  <c r="O235" i="310"/>
  <c r="I234" i="310"/>
  <c r="F234" i="310" s="1"/>
  <c r="M236" i="307"/>
  <c r="J235" i="307"/>
  <c r="G235" i="307" s="1"/>
  <c r="T234" i="310"/>
  <c r="P234" i="304"/>
  <c r="J233" i="304"/>
  <c r="G233" i="304" s="1"/>
  <c r="H234" i="313"/>
  <c r="E234" i="313" s="1"/>
  <c r="K235" i="313"/>
  <c r="N236" i="316"/>
  <c r="H235" i="316"/>
  <c r="E235" i="316" s="1"/>
  <c r="O236" i="316"/>
  <c r="I235" i="316"/>
  <c r="F235" i="316" s="1"/>
  <c r="M239" i="304"/>
  <c r="O236" i="307"/>
  <c r="I235" i="307"/>
  <c r="F235" i="307" s="1"/>
  <c r="K239" i="304"/>
  <c r="N234" i="304"/>
  <c r="H233" i="304"/>
  <c r="E233" i="304" s="1"/>
  <c r="K240" i="316"/>
  <c r="K234" i="319"/>
  <c r="H233" i="319"/>
  <c r="E233" i="319" s="1"/>
  <c r="M235" i="316"/>
  <c r="J234" i="316"/>
  <c r="G234" i="316" s="1"/>
  <c r="T239" i="313"/>
  <c r="D240" i="313"/>
  <c r="T238" i="319"/>
  <c r="D239" i="319"/>
  <c r="M235" i="310"/>
  <c r="J234" i="310"/>
  <c r="G234" i="310" s="1"/>
  <c r="T235" i="316"/>
  <c r="O234" i="304"/>
  <c r="I233" i="304"/>
  <c r="F233" i="304" s="1"/>
  <c r="T238" i="307"/>
  <c r="D239" i="307"/>
  <c r="C264" i="301"/>
  <c r="G233" i="277"/>
  <c r="S241" i="301"/>
  <c r="M236" i="301"/>
  <c r="W240" i="301"/>
  <c r="W241" i="301" s="1"/>
  <c r="O232" i="301"/>
  <c r="I231" i="301"/>
  <c r="F231" i="301" s="1"/>
  <c r="L236" i="301"/>
  <c r="R239" i="301"/>
  <c r="P232" i="301"/>
  <c r="J231" i="301"/>
  <c r="G231" i="301" s="1"/>
  <c r="K233" i="301"/>
  <c r="H232" i="301"/>
  <c r="E232" i="301" s="1"/>
  <c r="Q241" i="301"/>
  <c r="N241" i="301" s="1"/>
  <c r="U240" i="301"/>
  <c r="V238" i="301"/>
  <c r="D234" i="301"/>
  <c r="T233" i="301"/>
  <c r="C236" i="298"/>
  <c r="T235" i="298"/>
  <c r="R253" i="298"/>
  <c r="V252" i="298"/>
  <c r="N232" i="298"/>
  <c r="H231" i="298"/>
  <c r="E231" i="298" s="1"/>
  <c r="O232" i="298"/>
  <c r="I231" i="298"/>
  <c r="F231" i="298" s="1"/>
  <c r="D239" i="298"/>
  <c r="M239" i="298"/>
  <c r="K238" i="298"/>
  <c r="L237" i="298"/>
  <c r="S252" i="298"/>
  <c r="P232" i="298"/>
  <c r="J231" i="298"/>
  <c r="G231" i="298" s="1"/>
  <c r="D236" i="292"/>
  <c r="T235" i="292"/>
  <c r="K234" i="292"/>
  <c r="H233" i="292"/>
  <c r="E233" i="292" s="1"/>
  <c r="M234" i="292"/>
  <c r="J233" i="292"/>
  <c r="G233" i="292" s="1"/>
  <c r="L234" i="292"/>
  <c r="I233" i="292"/>
  <c r="F233" i="292" s="1"/>
  <c r="P251" i="277"/>
  <c r="C234" i="289"/>
  <c r="T233" i="289"/>
  <c r="M233" i="289"/>
  <c r="J232" i="289"/>
  <c r="G232" i="289" s="1"/>
  <c r="I232" i="289"/>
  <c r="F232" i="289" s="1"/>
  <c r="L233" i="289"/>
  <c r="K233" i="289"/>
  <c r="H232" i="289"/>
  <c r="E232" i="289" s="1"/>
  <c r="D236" i="289"/>
  <c r="C246" i="286"/>
  <c r="M235" i="283"/>
  <c r="P232" i="283"/>
  <c r="J231" i="283"/>
  <c r="G231" i="283" s="1"/>
  <c r="D236" i="283"/>
  <c r="L237" i="283"/>
  <c r="H232" i="283"/>
  <c r="E232" i="283" s="1"/>
  <c r="K233" i="283"/>
  <c r="C234" i="283"/>
  <c r="T233" i="283"/>
  <c r="O232" i="283"/>
  <c r="I231" i="283"/>
  <c r="F231" i="283" s="1"/>
  <c r="C252" i="280"/>
  <c r="T234" i="280"/>
  <c r="D235" i="280"/>
  <c r="M235" i="280"/>
  <c r="N232" i="280"/>
  <c r="H231" i="280"/>
  <c r="E231" i="280" s="1"/>
  <c r="L235" i="280"/>
  <c r="K235" i="280"/>
  <c r="O232" i="280"/>
  <c r="I231" i="280"/>
  <c r="F231" i="280" s="1"/>
  <c r="P232" i="280"/>
  <c r="J231" i="280"/>
  <c r="G231" i="280" s="1"/>
  <c r="E233" i="277"/>
  <c r="N236" i="277"/>
  <c r="I234" i="277"/>
  <c r="L235" i="277"/>
  <c r="D235" i="277"/>
  <c r="K235" i="277"/>
  <c r="H234" i="277"/>
  <c r="F233" i="277"/>
  <c r="C234" i="277"/>
  <c r="G234" i="277" s="1"/>
  <c r="O236" i="277"/>
  <c r="J235" i="277"/>
  <c r="M236" i="277"/>
  <c r="T194" i="262"/>
  <c r="M235" i="286"/>
  <c r="D237" i="286"/>
  <c r="T236" i="286"/>
  <c r="O232" i="286"/>
  <c r="I231" i="286"/>
  <c r="F231" i="286" s="1"/>
  <c r="K235" i="286"/>
  <c r="L235" i="286"/>
  <c r="N232" i="286"/>
  <c r="H231" i="286"/>
  <c r="E231" i="286" s="1"/>
  <c r="P232" i="286"/>
  <c r="J231" i="286"/>
  <c r="G231" i="286" s="1"/>
  <c r="P244" i="271"/>
  <c r="O194" i="262"/>
  <c r="I193" i="262"/>
  <c r="F193" i="262" s="1"/>
  <c r="P194" i="259"/>
  <c r="J193" i="259"/>
  <c r="G193" i="259" s="1"/>
  <c r="P160" i="274"/>
  <c r="J159" i="274"/>
  <c r="G159" i="274" s="1"/>
  <c r="T193" i="259"/>
  <c r="K161" i="268"/>
  <c r="H160" i="268"/>
  <c r="E160" i="268" s="1"/>
  <c r="O160" i="274"/>
  <c r="I159" i="274"/>
  <c r="F159" i="274" s="1"/>
  <c r="D161" i="274"/>
  <c r="T160" i="274"/>
  <c r="C161" i="274"/>
  <c r="N160" i="274"/>
  <c r="H159" i="274"/>
  <c r="E159" i="274" s="1"/>
  <c r="K162" i="274"/>
  <c r="L168" i="274"/>
  <c r="M163" i="274"/>
  <c r="D233" i="271"/>
  <c r="T232" i="271"/>
  <c r="C236" i="271"/>
  <c r="O232" i="271"/>
  <c r="I231" i="271"/>
  <c r="F231" i="271" s="1"/>
  <c r="J232" i="271"/>
  <c r="G232" i="271" s="1"/>
  <c r="M233" i="271"/>
  <c r="N232" i="271"/>
  <c r="H231" i="271"/>
  <c r="E231" i="271" s="1"/>
  <c r="L236" i="271"/>
  <c r="K236" i="271"/>
  <c r="C161" i="268"/>
  <c r="T160" i="268"/>
  <c r="P160" i="268"/>
  <c r="J159" i="268"/>
  <c r="G159" i="268" s="1"/>
  <c r="D164" i="268"/>
  <c r="M164" i="268"/>
  <c r="O160" i="268"/>
  <c r="I159" i="268"/>
  <c r="F159" i="268" s="1"/>
  <c r="L163" i="268"/>
  <c r="H231" i="265"/>
  <c r="E231" i="265" s="1"/>
  <c r="C236" i="265"/>
  <c r="K234" i="265"/>
  <c r="I231" i="265"/>
  <c r="F231" i="265" s="1"/>
  <c r="L234" i="265"/>
  <c r="T235" i="265"/>
  <c r="D236" i="265"/>
  <c r="M236" i="265"/>
  <c r="J231" i="265"/>
  <c r="G231" i="265" s="1"/>
  <c r="D196" i="262"/>
  <c r="M197" i="262"/>
  <c r="P195" i="262"/>
  <c r="J194" i="262"/>
  <c r="G194" i="262" s="1"/>
  <c r="N194" i="262"/>
  <c r="H193" i="262"/>
  <c r="E193" i="262" s="1"/>
  <c r="C195" i="262"/>
  <c r="K197" i="262"/>
  <c r="L198" i="262"/>
  <c r="D196" i="259"/>
  <c r="N194" i="259"/>
  <c r="H193" i="259"/>
  <c r="E193" i="259" s="1"/>
  <c r="I194" i="259"/>
  <c r="F194" i="259" s="1"/>
  <c r="W240" i="280" l="1"/>
  <c r="V232" i="268"/>
  <c r="N172" i="268"/>
  <c r="N235" i="310"/>
  <c r="H234" i="310"/>
  <c r="E234" i="310" s="1"/>
  <c r="R237" i="310"/>
  <c r="V237" i="310" s="1"/>
  <c r="S237" i="310"/>
  <c r="W237" i="310" s="1"/>
  <c r="U236" i="310"/>
  <c r="P236" i="310"/>
  <c r="N236" i="283"/>
  <c r="N237" i="283" s="1"/>
  <c r="B235" i="268"/>
  <c r="N256" i="265"/>
  <c r="N257" i="265" s="1"/>
  <c r="O322" i="265"/>
  <c r="W218" i="262"/>
  <c r="W206" i="259"/>
  <c r="V206" i="259"/>
  <c r="U201" i="259"/>
  <c r="O205" i="259"/>
  <c r="O206" i="259" s="1"/>
  <c r="D240" i="307"/>
  <c r="T239" i="307"/>
  <c r="T240" i="313"/>
  <c r="O237" i="316"/>
  <c r="I236" i="316"/>
  <c r="F236" i="316" s="1"/>
  <c r="H235" i="313"/>
  <c r="E235" i="313" s="1"/>
  <c r="K236" i="313"/>
  <c r="O235" i="319"/>
  <c r="I234" i="319"/>
  <c r="F234" i="319" s="1"/>
  <c r="M236" i="310"/>
  <c r="J235" i="310"/>
  <c r="G235" i="310" s="1"/>
  <c r="M236" i="316"/>
  <c r="J235" i="316"/>
  <c r="G235" i="316" s="1"/>
  <c r="O237" i="307"/>
  <c r="I236" i="307"/>
  <c r="F236" i="307" s="1"/>
  <c r="O236" i="310"/>
  <c r="I235" i="310"/>
  <c r="F235" i="310" s="1"/>
  <c r="N237" i="307"/>
  <c r="H236" i="307"/>
  <c r="E236" i="307" s="1"/>
  <c r="T239" i="319"/>
  <c r="T235" i="310"/>
  <c r="K237" i="310"/>
  <c r="K235" i="319"/>
  <c r="H234" i="319"/>
  <c r="E234" i="319" s="1"/>
  <c r="I235" i="313"/>
  <c r="F235" i="313" s="1"/>
  <c r="L236" i="313"/>
  <c r="O235" i="304"/>
  <c r="I234" i="304"/>
  <c r="F234" i="304" s="1"/>
  <c r="P235" i="304"/>
  <c r="J234" i="304"/>
  <c r="G234" i="304" s="1"/>
  <c r="P235" i="319"/>
  <c r="J234" i="319"/>
  <c r="G234" i="319" s="1"/>
  <c r="N235" i="304"/>
  <c r="H234" i="304"/>
  <c r="E234" i="304" s="1"/>
  <c r="N237" i="316"/>
  <c r="H236" i="316"/>
  <c r="E236" i="316" s="1"/>
  <c r="M237" i="307"/>
  <c r="J236" i="307"/>
  <c r="G236" i="307" s="1"/>
  <c r="T236" i="316"/>
  <c r="M236" i="313"/>
  <c r="J235" i="313"/>
  <c r="G235" i="313" s="1"/>
  <c r="V239" i="301"/>
  <c r="U241" i="301"/>
  <c r="C265" i="301"/>
  <c r="P252" i="277"/>
  <c r="T234" i="301"/>
  <c r="D235" i="301"/>
  <c r="P233" i="301"/>
  <c r="J232" i="301"/>
  <c r="G232" i="301" s="1"/>
  <c r="O233" i="301"/>
  <c r="I232" i="301"/>
  <c r="F232" i="301" s="1"/>
  <c r="M237" i="301"/>
  <c r="H233" i="301"/>
  <c r="E233" i="301" s="1"/>
  <c r="K234" i="301"/>
  <c r="Q242" i="301"/>
  <c r="S242" i="301"/>
  <c r="W242" i="301" s="1"/>
  <c r="L237" i="301"/>
  <c r="R240" i="301"/>
  <c r="O233" i="298"/>
  <c r="I232" i="298"/>
  <c r="F232" i="298" s="1"/>
  <c r="L238" i="298"/>
  <c r="N233" i="298"/>
  <c r="H232" i="298"/>
  <c r="E232" i="298" s="1"/>
  <c r="V253" i="298"/>
  <c r="S253" i="298"/>
  <c r="K239" i="298"/>
  <c r="R254" i="298"/>
  <c r="M240" i="298"/>
  <c r="W252" i="298"/>
  <c r="W253" i="298" s="1"/>
  <c r="C237" i="298"/>
  <c r="T236" i="298"/>
  <c r="P233" i="298"/>
  <c r="J232" i="298"/>
  <c r="G232" i="298" s="1"/>
  <c r="D240" i="298"/>
  <c r="M235" i="292"/>
  <c r="J234" i="292"/>
  <c r="G234" i="292" s="1"/>
  <c r="I234" i="292"/>
  <c r="F234" i="292" s="1"/>
  <c r="L235" i="292"/>
  <c r="K235" i="292"/>
  <c r="H234" i="292"/>
  <c r="E234" i="292" s="1"/>
  <c r="D237" i="292"/>
  <c r="T236" i="292"/>
  <c r="N237" i="277"/>
  <c r="C235" i="289"/>
  <c r="T234" i="289"/>
  <c r="D237" i="289"/>
  <c r="H233" i="289"/>
  <c r="E233" i="289" s="1"/>
  <c r="K234" i="289"/>
  <c r="I233" i="289"/>
  <c r="F233" i="289" s="1"/>
  <c r="L234" i="289"/>
  <c r="M234" i="289"/>
  <c r="J233" i="289"/>
  <c r="G233" i="289" s="1"/>
  <c r="C247" i="286"/>
  <c r="L238" i="283"/>
  <c r="L239" i="283" s="1"/>
  <c r="D237" i="283"/>
  <c r="O233" i="283"/>
  <c r="I232" i="283"/>
  <c r="F232" i="283" s="1"/>
  <c r="P233" i="283"/>
  <c r="J232" i="283"/>
  <c r="G232" i="283" s="1"/>
  <c r="C235" i="283"/>
  <c r="T234" i="283"/>
  <c r="M236" i="283"/>
  <c r="H233" i="283"/>
  <c r="E233" i="283" s="1"/>
  <c r="K234" i="283"/>
  <c r="C253" i="280"/>
  <c r="O233" i="280"/>
  <c r="I232" i="280"/>
  <c r="F232" i="280" s="1"/>
  <c r="K236" i="280"/>
  <c r="P233" i="280"/>
  <c r="J232" i="280"/>
  <c r="G232" i="280" s="1"/>
  <c r="L236" i="280"/>
  <c r="M236" i="280"/>
  <c r="T235" i="280"/>
  <c r="D236" i="280"/>
  <c r="N233" i="280"/>
  <c r="H232" i="280"/>
  <c r="E232" i="280" s="1"/>
  <c r="E234" i="277"/>
  <c r="T234" i="277"/>
  <c r="K236" i="277"/>
  <c r="H235" i="277"/>
  <c r="M237" i="277"/>
  <c r="J236" i="277"/>
  <c r="D236" i="277"/>
  <c r="L236" i="277"/>
  <c r="I235" i="277"/>
  <c r="C235" i="277"/>
  <c r="T235" i="277" s="1"/>
  <c r="F234" i="277"/>
  <c r="K236" i="286"/>
  <c r="P233" i="286"/>
  <c r="J232" i="286"/>
  <c r="G232" i="286" s="1"/>
  <c r="O233" i="286"/>
  <c r="I232" i="286"/>
  <c r="F232" i="286" s="1"/>
  <c r="N233" i="286"/>
  <c r="H232" i="286"/>
  <c r="E232" i="286" s="1"/>
  <c r="T237" i="286"/>
  <c r="D238" i="286"/>
  <c r="D239" i="286" s="1"/>
  <c r="L236" i="286"/>
  <c r="M236" i="286"/>
  <c r="P195" i="259"/>
  <c r="J194" i="259"/>
  <c r="G194" i="259" s="1"/>
  <c r="O195" i="262"/>
  <c r="I194" i="262"/>
  <c r="F194" i="262" s="1"/>
  <c r="P161" i="274"/>
  <c r="J160" i="274"/>
  <c r="G160" i="274" s="1"/>
  <c r="P245" i="271"/>
  <c r="T194" i="259"/>
  <c r="O161" i="274"/>
  <c r="I160" i="274"/>
  <c r="F160" i="274" s="1"/>
  <c r="H161" i="268"/>
  <c r="E161" i="268" s="1"/>
  <c r="K162" i="268"/>
  <c r="L169" i="274"/>
  <c r="K163" i="274"/>
  <c r="N161" i="274"/>
  <c r="H160" i="274"/>
  <c r="E160" i="274" s="1"/>
  <c r="C162" i="274"/>
  <c r="M164" i="274"/>
  <c r="D162" i="274"/>
  <c r="T161" i="274"/>
  <c r="J233" i="271"/>
  <c r="G233" i="271" s="1"/>
  <c r="M234" i="271"/>
  <c r="O233" i="271"/>
  <c r="I232" i="271"/>
  <c r="F232" i="271" s="1"/>
  <c r="C237" i="271"/>
  <c r="K237" i="271"/>
  <c r="L237" i="271"/>
  <c r="N233" i="271"/>
  <c r="H232" i="271"/>
  <c r="E232" i="271" s="1"/>
  <c r="D234" i="271"/>
  <c r="T233" i="271"/>
  <c r="M165" i="268"/>
  <c r="D165" i="268"/>
  <c r="P161" i="268"/>
  <c r="J160" i="268"/>
  <c r="G160" i="268" s="1"/>
  <c r="L164" i="268"/>
  <c r="C162" i="268"/>
  <c r="T161" i="268"/>
  <c r="O161" i="268"/>
  <c r="I160" i="268"/>
  <c r="F160" i="268" s="1"/>
  <c r="I232" i="265"/>
  <c r="F232" i="265" s="1"/>
  <c r="K235" i="265"/>
  <c r="J232" i="265"/>
  <c r="G232" i="265" s="1"/>
  <c r="L235" i="265"/>
  <c r="M237" i="265"/>
  <c r="C237" i="265"/>
  <c r="D237" i="265"/>
  <c r="T236" i="265"/>
  <c r="H232" i="265"/>
  <c r="E232" i="265" s="1"/>
  <c r="C196" i="262"/>
  <c r="T196" i="262" s="1"/>
  <c r="N195" i="262"/>
  <c r="H194" i="262"/>
  <c r="E194" i="262" s="1"/>
  <c r="P196" i="262"/>
  <c r="J195" i="262"/>
  <c r="G195" i="262" s="1"/>
  <c r="L199" i="262"/>
  <c r="M198" i="262"/>
  <c r="T195" i="262"/>
  <c r="K198" i="262"/>
  <c r="D197" i="262"/>
  <c r="I195" i="259"/>
  <c r="F195" i="259" s="1"/>
  <c r="N195" i="259"/>
  <c r="H194" i="259"/>
  <c r="E194" i="259" s="1"/>
  <c r="D197" i="259"/>
  <c r="V233" i="268" l="1"/>
  <c r="N173" i="268"/>
  <c r="P237" i="310"/>
  <c r="S238" i="310"/>
  <c r="W238" i="310" s="1"/>
  <c r="U237" i="310"/>
  <c r="R238" i="310"/>
  <c r="V238" i="310" s="1"/>
  <c r="N236" i="310"/>
  <c r="H235" i="310"/>
  <c r="E235" i="310" s="1"/>
  <c r="W241" i="280"/>
  <c r="B236" i="268"/>
  <c r="O323" i="265"/>
  <c r="W219" i="262"/>
  <c r="U202" i="259"/>
  <c r="V207" i="259"/>
  <c r="W207" i="259"/>
  <c r="V240" i="301"/>
  <c r="T236" i="310"/>
  <c r="T237" i="316"/>
  <c r="M238" i="307"/>
  <c r="J237" i="307"/>
  <c r="G237" i="307" s="1"/>
  <c r="P236" i="319"/>
  <c r="J235" i="319"/>
  <c r="G235" i="319" s="1"/>
  <c r="P236" i="304"/>
  <c r="J235" i="304"/>
  <c r="G235" i="304" s="1"/>
  <c r="O238" i="307"/>
  <c r="I237" i="307"/>
  <c r="F237" i="307" s="1"/>
  <c r="O238" i="316"/>
  <c r="I237" i="316"/>
  <c r="F237" i="316" s="1"/>
  <c r="N238" i="316"/>
  <c r="H237" i="316"/>
  <c r="E237" i="316" s="1"/>
  <c r="H235" i="319"/>
  <c r="E235" i="319" s="1"/>
  <c r="K236" i="319"/>
  <c r="M237" i="316"/>
  <c r="J236" i="316"/>
  <c r="G236" i="316" s="1"/>
  <c r="O236" i="304"/>
  <c r="I235" i="304"/>
  <c r="F235" i="304" s="1"/>
  <c r="N238" i="307"/>
  <c r="H237" i="307"/>
  <c r="E237" i="307" s="1"/>
  <c r="L237" i="313"/>
  <c r="I236" i="313"/>
  <c r="F236" i="313" s="1"/>
  <c r="J236" i="310"/>
  <c r="G236" i="310" s="1"/>
  <c r="M237" i="310"/>
  <c r="K237" i="313"/>
  <c r="H236" i="313"/>
  <c r="E236" i="313" s="1"/>
  <c r="N236" i="304"/>
  <c r="H235" i="304"/>
  <c r="E235" i="304" s="1"/>
  <c r="K238" i="310"/>
  <c r="O237" i="310"/>
  <c r="I236" i="310"/>
  <c r="F236" i="310" s="1"/>
  <c r="M237" i="313"/>
  <c r="J236" i="313"/>
  <c r="G236" i="313" s="1"/>
  <c r="O236" i="319"/>
  <c r="I235" i="319"/>
  <c r="F235" i="319" s="1"/>
  <c r="T240" i="307"/>
  <c r="C266" i="301"/>
  <c r="V254" i="298"/>
  <c r="Q243" i="301"/>
  <c r="P234" i="301"/>
  <c r="J233" i="301"/>
  <c r="G233" i="301" s="1"/>
  <c r="H234" i="301"/>
  <c r="E234" i="301" s="1"/>
  <c r="K235" i="301"/>
  <c r="T235" i="301"/>
  <c r="D236" i="301"/>
  <c r="O234" i="301"/>
  <c r="I233" i="301"/>
  <c r="F233" i="301" s="1"/>
  <c r="M238" i="301"/>
  <c r="L238" i="301"/>
  <c r="R241" i="301"/>
  <c r="U242" i="301"/>
  <c r="U243" i="301" s="1"/>
  <c r="S243" i="301"/>
  <c r="W243" i="301" s="1"/>
  <c r="N242" i="301"/>
  <c r="N243" i="301" s="1"/>
  <c r="C238" i="298"/>
  <c r="T237" i="298"/>
  <c r="D241" i="298"/>
  <c r="M241" i="298"/>
  <c r="N234" i="298"/>
  <c r="H233" i="298"/>
  <c r="E233" i="298" s="1"/>
  <c r="L239" i="298"/>
  <c r="R255" i="298"/>
  <c r="O234" i="298"/>
  <c r="I233" i="298"/>
  <c r="F233" i="298" s="1"/>
  <c r="K240" i="298"/>
  <c r="P234" i="298"/>
  <c r="J233" i="298"/>
  <c r="G233" i="298" s="1"/>
  <c r="S254" i="298"/>
  <c r="W254" i="298" s="1"/>
  <c r="D238" i="292"/>
  <c r="T237" i="292"/>
  <c r="H235" i="292"/>
  <c r="E235" i="292" s="1"/>
  <c r="K236" i="292"/>
  <c r="I235" i="292"/>
  <c r="F235" i="292" s="1"/>
  <c r="L236" i="292"/>
  <c r="M236" i="292"/>
  <c r="J235" i="292"/>
  <c r="G235" i="292" s="1"/>
  <c r="P253" i="277"/>
  <c r="P254" i="277" s="1"/>
  <c r="I234" i="289"/>
  <c r="F234" i="289" s="1"/>
  <c r="L235" i="289"/>
  <c r="H234" i="289"/>
  <c r="E234" i="289" s="1"/>
  <c r="K235" i="289"/>
  <c r="D238" i="289"/>
  <c r="D239" i="289" s="1"/>
  <c r="M235" i="289"/>
  <c r="J234" i="289"/>
  <c r="G234" i="289" s="1"/>
  <c r="C236" i="289"/>
  <c r="T235" i="289"/>
  <c r="D240" i="286"/>
  <c r="T239" i="286"/>
  <c r="C248" i="286"/>
  <c r="L240" i="283"/>
  <c r="D238" i="283"/>
  <c r="D239" i="283" s="1"/>
  <c r="H234" i="283"/>
  <c r="E234" i="283" s="1"/>
  <c r="K235" i="283"/>
  <c r="C236" i="283"/>
  <c r="T235" i="283"/>
  <c r="P234" i="283"/>
  <c r="J233" i="283"/>
  <c r="G233" i="283" s="1"/>
  <c r="M237" i="283"/>
  <c r="O234" i="283"/>
  <c r="I233" i="283"/>
  <c r="F233" i="283" s="1"/>
  <c r="C254" i="280"/>
  <c r="P234" i="280"/>
  <c r="J233" i="280"/>
  <c r="G233" i="280" s="1"/>
  <c r="K237" i="280"/>
  <c r="N234" i="280"/>
  <c r="H233" i="280"/>
  <c r="E233" i="280" s="1"/>
  <c r="O234" i="280"/>
  <c r="I233" i="280"/>
  <c r="F233" i="280" s="1"/>
  <c r="M237" i="280"/>
  <c r="D237" i="280"/>
  <c r="T236" i="280"/>
  <c r="L237" i="280"/>
  <c r="D237" i="277"/>
  <c r="F235" i="277"/>
  <c r="C236" i="277"/>
  <c r="O237" i="277"/>
  <c r="M238" i="277"/>
  <c r="J237" i="277"/>
  <c r="N238" i="277"/>
  <c r="N239" i="277" s="1"/>
  <c r="E235" i="277"/>
  <c r="I236" i="277"/>
  <c r="L237" i="277"/>
  <c r="K237" i="277"/>
  <c r="H236" i="277"/>
  <c r="G235" i="277"/>
  <c r="N234" i="286"/>
  <c r="H233" i="286"/>
  <c r="E233" i="286" s="1"/>
  <c r="M237" i="286"/>
  <c r="O234" i="286"/>
  <c r="I233" i="286"/>
  <c r="F233" i="286" s="1"/>
  <c r="L237" i="286"/>
  <c r="P234" i="286"/>
  <c r="J233" i="286"/>
  <c r="G233" i="286" s="1"/>
  <c r="T238" i="286"/>
  <c r="K237" i="286"/>
  <c r="T195" i="259"/>
  <c r="P196" i="259"/>
  <c r="J195" i="259"/>
  <c r="G195" i="259" s="1"/>
  <c r="P246" i="271"/>
  <c r="P162" i="274"/>
  <c r="J161" i="274"/>
  <c r="G161" i="274" s="1"/>
  <c r="O196" i="262"/>
  <c r="I195" i="262"/>
  <c r="F195" i="262" s="1"/>
  <c r="K163" i="268"/>
  <c r="H162" i="268"/>
  <c r="E162" i="268" s="1"/>
  <c r="O162" i="274"/>
  <c r="I161" i="274"/>
  <c r="F161" i="274" s="1"/>
  <c r="T162" i="274"/>
  <c r="D163" i="274"/>
  <c r="M165" i="274"/>
  <c r="C163" i="274"/>
  <c r="N162" i="274"/>
  <c r="H161" i="274"/>
  <c r="E161" i="274" s="1"/>
  <c r="K164" i="274"/>
  <c r="L170" i="274"/>
  <c r="N234" i="271"/>
  <c r="H233" i="271"/>
  <c r="E233" i="271" s="1"/>
  <c r="K238" i="271"/>
  <c r="C238" i="271"/>
  <c r="L238" i="271"/>
  <c r="T234" i="271"/>
  <c r="D235" i="271"/>
  <c r="O234" i="271"/>
  <c r="I233" i="271"/>
  <c r="F233" i="271" s="1"/>
  <c r="M235" i="271"/>
  <c r="J234" i="271"/>
  <c r="G234" i="271" s="1"/>
  <c r="L165" i="268"/>
  <c r="P162" i="268"/>
  <c r="J161" i="268"/>
  <c r="G161" i="268" s="1"/>
  <c r="O162" i="268"/>
  <c r="I161" i="268"/>
  <c r="F161" i="268" s="1"/>
  <c r="D166" i="268"/>
  <c r="C163" i="268"/>
  <c r="T162" i="268"/>
  <c r="M166" i="268"/>
  <c r="C238" i="265"/>
  <c r="M238" i="265"/>
  <c r="L236" i="265"/>
  <c r="H233" i="265"/>
  <c r="E233" i="265" s="1"/>
  <c r="J233" i="265"/>
  <c r="G233" i="265" s="1"/>
  <c r="K236" i="265"/>
  <c r="D238" i="265"/>
  <c r="T237" i="265"/>
  <c r="I233" i="265"/>
  <c r="F233" i="265" s="1"/>
  <c r="M199" i="262"/>
  <c r="L200" i="262"/>
  <c r="P197" i="262"/>
  <c r="J196" i="262"/>
  <c r="G196" i="262" s="1"/>
  <c r="D198" i="262"/>
  <c r="N196" i="262"/>
  <c r="H195" i="262"/>
  <c r="E195" i="262" s="1"/>
  <c r="K199" i="262"/>
  <c r="C197" i="262"/>
  <c r="T197" i="262" s="1"/>
  <c r="D198" i="259"/>
  <c r="N196" i="259"/>
  <c r="H195" i="259"/>
  <c r="E195" i="259" s="1"/>
  <c r="I196" i="259"/>
  <c r="F196" i="259" s="1"/>
  <c r="V234" i="268" l="1"/>
  <c r="N174" i="268"/>
  <c r="U203" i="259"/>
  <c r="R239" i="310"/>
  <c r="V239" i="310" s="1"/>
  <c r="U238" i="310"/>
  <c r="N237" i="310"/>
  <c r="H236" i="310"/>
  <c r="E236" i="310" s="1"/>
  <c r="S239" i="310"/>
  <c r="W239" i="310" s="1"/>
  <c r="P238" i="310"/>
  <c r="N238" i="283"/>
  <c r="N239" i="283" s="1"/>
  <c r="W242" i="280"/>
  <c r="B237" i="268"/>
  <c r="N258" i="265"/>
  <c r="N259" i="265" s="1"/>
  <c r="O324" i="265"/>
  <c r="W220" i="262"/>
  <c r="W208" i="259"/>
  <c r="V208" i="259"/>
  <c r="O207" i="259"/>
  <c r="O237" i="319"/>
  <c r="I236" i="319"/>
  <c r="F236" i="319" s="1"/>
  <c r="H236" i="319"/>
  <c r="E236" i="319" s="1"/>
  <c r="K237" i="319"/>
  <c r="P237" i="319"/>
  <c r="J236" i="319"/>
  <c r="G236" i="319" s="1"/>
  <c r="O238" i="310"/>
  <c r="I237" i="310"/>
  <c r="F237" i="310" s="1"/>
  <c r="N239" i="316"/>
  <c r="H238" i="316"/>
  <c r="E238" i="316" s="1"/>
  <c r="N237" i="304"/>
  <c r="H236" i="304"/>
  <c r="E236" i="304" s="1"/>
  <c r="H237" i="313"/>
  <c r="E237" i="313" s="1"/>
  <c r="K238" i="313"/>
  <c r="O239" i="307"/>
  <c r="I238" i="307"/>
  <c r="F238" i="307" s="1"/>
  <c r="M239" i="307"/>
  <c r="J238" i="307"/>
  <c r="G238" i="307" s="1"/>
  <c r="N239" i="307"/>
  <c r="H238" i="307"/>
  <c r="E238" i="307" s="1"/>
  <c r="O237" i="304"/>
  <c r="I236" i="304"/>
  <c r="F236" i="304" s="1"/>
  <c r="P237" i="304"/>
  <c r="J236" i="304"/>
  <c r="G236" i="304" s="1"/>
  <c r="T238" i="316"/>
  <c r="T237" i="310"/>
  <c r="M238" i="313"/>
  <c r="J237" i="313"/>
  <c r="G237" i="313" s="1"/>
  <c r="J237" i="310"/>
  <c r="G237" i="310" s="1"/>
  <c r="M238" i="310"/>
  <c r="L238" i="313"/>
  <c r="I237" i="313"/>
  <c r="F237" i="313" s="1"/>
  <c r="K239" i="310"/>
  <c r="M238" i="316"/>
  <c r="J237" i="316"/>
  <c r="G237" i="316" s="1"/>
  <c r="O239" i="316"/>
  <c r="I238" i="316"/>
  <c r="F238" i="316" s="1"/>
  <c r="C267" i="301"/>
  <c r="O238" i="277"/>
  <c r="O239" i="277" s="1"/>
  <c r="O240" i="277" s="1"/>
  <c r="R242" i="301"/>
  <c r="T236" i="301"/>
  <c r="D237" i="301"/>
  <c r="L239" i="301"/>
  <c r="V241" i="301"/>
  <c r="H235" i="301"/>
  <c r="E235" i="301" s="1"/>
  <c r="K236" i="301"/>
  <c r="M239" i="301"/>
  <c r="P235" i="301"/>
  <c r="J234" i="301"/>
  <c r="G234" i="301" s="1"/>
  <c r="S244" i="301"/>
  <c r="W244" i="301" s="1"/>
  <c r="O235" i="301"/>
  <c r="I234" i="301"/>
  <c r="F234" i="301" s="1"/>
  <c r="Q244" i="301"/>
  <c r="N244" i="301" s="1"/>
  <c r="U244" i="301"/>
  <c r="M242" i="298"/>
  <c r="D242" i="298"/>
  <c r="R256" i="298"/>
  <c r="V255" i="298"/>
  <c r="O235" i="298"/>
  <c r="I234" i="298"/>
  <c r="F234" i="298" s="1"/>
  <c r="P235" i="298"/>
  <c r="J234" i="298"/>
  <c r="G234" i="298" s="1"/>
  <c r="L240" i="298"/>
  <c r="K241" i="298"/>
  <c r="C239" i="298"/>
  <c r="T238" i="298"/>
  <c r="S255" i="298"/>
  <c r="N235" i="298"/>
  <c r="H234" i="298"/>
  <c r="E234" i="298" s="1"/>
  <c r="H236" i="292"/>
  <c r="E236" i="292" s="1"/>
  <c r="K237" i="292"/>
  <c r="L237" i="292"/>
  <c r="I236" i="292"/>
  <c r="F236" i="292" s="1"/>
  <c r="D239" i="292"/>
  <c r="T238" i="292"/>
  <c r="M237" i="292"/>
  <c r="J236" i="292"/>
  <c r="G236" i="292" s="1"/>
  <c r="D240" i="289"/>
  <c r="N240" i="277"/>
  <c r="C237" i="289"/>
  <c r="T236" i="289"/>
  <c r="K236" i="289"/>
  <c r="H235" i="289"/>
  <c r="E235" i="289" s="1"/>
  <c r="L236" i="289"/>
  <c r="I235" i="289"/>
  <c r="F235" i="289" s="1"/>
  <c r="M236" i="289"/>
  <c r="J235" i="289"/>
  <c r="G235" i="289" s="1"/>
  <c r="D241" i="286"/>
  <c r="T240" i="286"/>
  <c r="C249" i="286"/>
  <c r="D240" i="283"/>
  <c r="L241" i="283"/>
  <c r="P235" i="283"/>
  <c r="J234" i="283"/>
  <c r="G234" i="283" s="1"/>
  <c r="K236" i="283"/>
  <c r="H235" i="283"/>
  <c r="E235" i="283" s="1"/>
  <c r="O235" i="283"/>
  <c r="I234" i="283"/>
  <c r="F234" i="283" s="1"/>
  <c r="C237" i="283"/>
  <c r="T236" i="283"/>
  <c r="M238" i="283"/>
  <c r="M239" i="283" s="1"/>
  <c r="C255" i="280"/>
  <c r="L238" i="280"/>
  <c r="L239" i="280" s="1"/>
  <c r="M238" i="280"/>
  <c r="M239" i="280" s="1"/>
  <c r="N235" i="280"/>
  <c r="H234" i="280"/>
  <c r="E234" i="280" s="1"/>
  <c r="K238" i="280"/>
  <c r="K239" i="280" s="1"/>
  <c r="D238" i="280"/>
  <c r="D239" i="280" s="1"/>
  <c r="T237" i="280"/>
  <c r="O235" i="280"/>
  <c r="I234" i="280"/>
  <c r="F234" i="280" s="1"/>
  <c r="P235" i="280"/>
  <c r="J234" i="280"/>
  <c r="G234" i="280" s="1"/>
  <c r="J238" i="277"/>
  <c r="M239" i="277"/>
  <c r="F236" i="277"/>
  <c r="C237" i="277"/>
  <c r="T237" i="277" s="1"/>
  <c r="E236" i="277"/>
  <c r="K238" i="277"/>
  <c r="H237" i="277"/>
  <c r="L238" i="277"/>
  <c r="I237" i="277"/>
  <c r="D238" i="277"/>
  <c r="D239" i="277" s="1"/>
  <c r="T236" i="277"/>
  <c r="G236" i="277"/>
  <c r="L238" i="286"/>
  <c r="L239" i="286" s="1"/>
  <c r="L240" i="286" s="1"/>
  <c r="L241" i="286" s="1"/>
  <c r="L242" i="286" s="1"/>
  <c r="L243" i="286" s="1"/>
  <c r="L245" i="286" s="1"/>
  <c r="L246" i="286" s="1"/>
  <c r="L247" i="286" s="1"/>
  <c r="L248" i="286" s="1"/>
  <c r="L249" i="286" s="1"/>
  <c r="L250" i="286" s="1"/>
  <c r="L251" i="286" s="1"/>
  <c r="L252" i="286" s="1"/>
  <c r="L253" i="286" s="1"/>
  <c r="L254" i="286" s="1"/>
  <c r="L255" i="286" s="1"/>
  <c r="L256" i="286" s="1"/>
  <c r="L257" i="286" s="1"/>
  <c r="L258" i="286" s="1"/>
  <c r="L259" i="286" s="1"/>
  <c r="L260" i="286" s="1"/>
  <c r="L261" i="286" s="1"/>
  <c r="L262" i="286" s="1"/>
  <c r="L263" i="286" s="1"/>
  <c r="L264" i="286" s="1"/>
  <c r="L265" i="286" s="1"/>
  <c r="L266" i="286" s="1"/>
  <c r="L267" i="286" s="1"/>
  <c r="L268" i="286" s="1"/>
  <c r="L269" i="286" s="1"/>
  <c r="L270" i="286" s="1"/>
  <c r="K238" i="286"/>
  <c r="K239" i="286" s="1"/>
  <c r="K240" i="286" s="1"/>
  <c r="K241" i="286" s="1"/>
  <c r="K242" i="286" s="1"/>
  <c r="K243" i="286" s="1"/>
  <c r="K245" i="286" s="1"/>
  <c r="K246" i="286" s="1"/>
  <c r="K247" i="286" s="1"/>
  <c r="K248" i="286" s="1"/>
  <c r="K249" i="286" s="1"/>
  <c r="K250" i="286" s="1"/>
  <c r="K251" i="286" s="1"/>
  <c r="K252" i="286" s="1"/>
  <c r="K253" i="286" s="1"/>
  <c r="K254" i="286" s="1"/>
  <c r="K255" i="286" s="1"/>
  <c r="K256" i="286" s="1"/>
  <c r="K257" i="286" s="1"/>
  <c r="K258" i="286" s="1"/>
  <c r="K259" i="286" s="1"/>
  <c r="K260" i="286" s="1"/>
  <c r="K261" i="286" s="1"/>
  <c r="K262" i="286" s="1"/>
  <c r="K263" i="286" s="1"/>
  <c r="K264" i="286" s="1"/>
  <c r="K265" i="286" s="1"/>
  <c r="K266" i="286" s="1"/>
  <c r="K267" i="286" s="1"/>
  <c r="K268" i="286" s="1"/>
  <c r="K269" i="286" s="1"/>
  <c r="K270" i="286" s="1"/>
  <c r="O235" i="286"/>
  <c r="I234" i="286"/>
  <c r="F234" i="286" s="1"/>
  <c r="M238" i="286"/>
  <c r="M239" i="286" s="1"/>
  <c r="M240" i="286" s="1"/>
  <c r="M241" i="286" s="1"/>
  <c r="M242" i="286" s="1"/>
  <c r="M243" i="286" s="1"/>
  <c r="M245" i="286" s="1"/>
  <c r="M246" i="286" s="1"/>
  <c r="M247" i="286" s="1"/>
  <c r="M248" i="286" s="1"/>
  <c r="M249" i="286" s="1"/>
  <c r="M250" i="286" s="1"/>
  <c r="M251" i="286" s="1"/>
  <c r="M252" i="286" s="1"/>
  <c r="M253" i="286" s="1"/>
  <c r="M254" i="286" s="1"/>
  <c r="M255" i="286" s="1"/>
  <c r="M256" i="286" s="1"/>
  <c r="M257" i="286" s="1"/>
  <c r="M258" i="286" s="1"/>
  <c r="M259" i="286" s="1"/>
  <c r="M260" i="286" s="1"/>
  <c r="M261" i="286" s="1"/>
  <c r="M262" i="286" s="1"/>
  <c r="M263" i="286" s="1"/>
  <c r="M264" i="286" s="1"/>
  <c r="M265" i="286" s="1"/>
  <c r="M266" i="286" s="1"/>
  <c r="M267" i="286" s="1"/>
  <c r="M268" i="286" s="1"/>
  <c r="M269" i="286" s="1"/>
  <c r="M270" i="286" s="1"/>
  <c r="P235" i="286"/>
  <c r="J234" i="286"/>
  <c r="G234" i="286" s="1"/>
  <c r="N235" i="286"/>
  <c r="H234" i="286"/>
  <c r="E234" i="286" s="1"/>
  <c r="P197" i="259"/>
  <c r="J196" i="259"/>
  <c r="G196" i="259" s="1"/>
  <c r="P163" i="274"/>
  <c r="J162" i="274"/>
  <c r="G162" i="274" s="1"/>
  <c r="T196" i="259"/>
  <c r="O197" i="262"/>
  <c r="I196" i="262"/>
  <c r="F196" i="262" s="1"/>
  <c r="P247" i="271"/>
  <c r="K164" i="268"/>
  <c r="H163" i="268"/>
  <c r="E163" i="268" s="1"/>
  <c r="O163" i="274"/>
  <c r="I162" i="274"/>
  <c r="F162" i="274" s="1"/>
  <c r="K165" i="274"/>
  <c r="C164" i="274"/>
  <c r="N163" i="274"/>
  <c r="H162" i="274"/>
  <c r="E162" i="274" s="1"/>
  <c r="M166" i="274"/>
  <c r="T163" i="274"/>
  <c r="D164" i="274"/>
  <c r="L171" i="274"/>
  <c r="T235" i="271"/>
  <c r="D236" i="271"/>
  <c r="L239" i="271"/>
  <c r="J235" i="271"/>
  <c r="G235" i="271" s="1"/>
  <c r="M236" i="271"/>
  <c r="C239" i="271"/>
  <c r="K239" i="271"/>
  <c r="O235" i="271"/>
  <c r="I234" i="271"/>
  <c r="F234" i="271" s="1"/>
  <c r="N235" i="271"/>
  <c r="H234" i="271"/>
  <c r="E234" i="271" s="1"/>
  <c r="D167" i="268"/>
  <c r="M167" i="268"/>
  <c r="O163" i="268"/>
  <c r="I162" i="268"/>
  <c r="F162" i="268" s="1"/>
  <c r="P163" i="268"/>
  <c r="J162" i="268"/>
  <c r="G162" i="268" s="1"/>
  <c r="C164" i="268"/>
  <c r="T163" i="268"/>
  <c r="L166" i="268"/>
  <c r="K237" i="265"/>
  <c r="J234" i="265"/>
  <c r="G234" i="265" s="1"/>
  <c r="H234" i="265"/>
  <c r="E234" i="265" s="1"/>
  <c r="L237" i="265"/>
  <c r="I234" i="265"/>
  <c r="F234" i="265" s="1"/>
  <c r="M239" i="265"/>
  <c r="D239" i="265"/>
  <c r="T238" i="265"/>
  <c r="C239" i="265"/>
  <c r="N197" i="262"/>
  <c r="H196" i="262"/>
  <c r="E196" i="262" s="1"/>
  <c r="D199" i="262"/>
  <c r="P198" i="262"/>
  <c r="J197" i="262"/>
  <c r="G197" i="262" s="1"/>
  <c r="L201" i="262"/>
  <c r="C198" i="262"/>
  <c r="K200" i="262"/>
  <c r="M200" i="262"/>
  <c r="N197" i="259"/>
  <c r="H196" i="259"/>
  <c r="E196" i="259" s="1"/>
  <c r="D199" i="259"/>
  <c r="I197" i="259"/>
  <c r="F197" i="259" s="1"/>
  <c r="N175" i="268" l="1"/>
  <c r="V235" i="268"/>
  <c r="U204" i="259"/>
  <c r="P239" i="310"/>
  <c r="U239" i="310"/>
  <c r="S240" i="310"/>
  <c r="W240" i="310" s="1"/>
  <c r="R240" i="310"/>
  <c r="V240" i="310" s="1"/>
  <c r="N238" i="310"/>
  <c r="H237" i="310"/>
  <c r="E237" i="310" s="1"/>
  <c r="B238" i="268"/>
  <c r="O325" i="265"/>
  <c r="W221" i="262"/>
  <c r="V209" i="259"/>
  <c r="W209" i="259"/>
  <c r="O208" i="259"/>
  <c r="O209" i="259" s="1"/>
  <c r="M239" i="313"/>
  <c r="J238" i="313"/>
  <c r="G238" i="313" s="1"/>
  <c r="M240" i="307"/>
  <c r="J240" i="307" s="1"/>
  <c r="G240" i="307" s="1"/>
  <c r="J239" i="307"/>
  <c r="G239" i="307" s="1"/>
  <c r="P238" i="304"/>
  <c r="J237" i="304"/>
  <c r="G237" i="304" s="1"/>
  <c r="K240" i="310"/>
  <c r="T238" i="310"/>
  <c r="O238" i="304"/>
  <c r="I237" i="304"/>
  <c r="F237" i="304" s="1"/>
  <c r="N240" i="307"/>
  <c r="H239" i="307"/>
  <c r="E239" i="307" s="1"/>
  <c r="O240" i="307"/>
  <c r="I239" i="307"/>
  <c r="F239" i="307" s="1"/>
  <c r="N238" i="304"/>
  <c r="H237" i="304"/>
  <c r="E237" i="304" s="1"/>
  <c r="O240" i="316"/>
  <c r="I239" i="316"/>
  <c r="F239" i="316" s="1"/>
  <c r="I238" i="313"/>
  <c r="F238" i="313" s="1"/>
  <c r="L239" i="313"/>
  <c r="N240" i="316"/>
  <c r="H239" i="316"/>
  <c r="E239" i="316" s="1"/>
  <c r="P238" i="319"/>
  <c r="J237" i="319"/>
  <c r="G237" i="319" s="1"/>
  <c r="N241" i="277"/>
  <c r="J238" i="310"/>
  <c r="G238" i="310" s="1"/>
  <c r="M239" i="310"/>
  <c r="H237" i="319"/>
  <c r="E237" i="319" s="1"/>
  <c r="K238" i="319"/>
  <c r="M239" i="316"/>
  <c r="J238" i="316"/>
  <c r="G238" i="316" s="1"/>
  <c r="T239" i="316"/>
  <c r="O239" i="310"/>
  <c r="I238" i="310"/>
  <c r="F238" i="310" s="1"/>
  <c r="H238" i="313"/>
  <c r="E238" i="313" s="1"/>
  <c r="K239" i="313"/>
  <c r="O238" i="319"/>
  <c r="I237" i="319"/>
  <c r="F237" i="319" s="1"/>
  <c r="V242" i="301"/>
  <c r="C268" i="301"/>
  <c r="M271" i="286"/>
  <c r="K271" i="286"/>
  <c r="L271" i="286"/>
  <c r="E237" i="277"/>
  <c r="O236" i="301"/>
  <c r="I235" i="301"/>
  <c r="F235" i="301" s="1"/>
  <c r="L240" i="301"/>
  <c r="H236" i="301"/>
  <c r="E236" i="301" s="1"/>
  <c r="K237" i="301"/>
  <c r="D238" i="301"/>
  <c r="T237" i="301"/>
  <c r="S245" i="301"/>
  <c r="P236" i="301"/>
  <c r="J235" i="301"/>
  <c r="G235" i="301" s="1"/>
  <c r="R243" i="301"/>
  <c r="Q245" i="301"/>
  <c r="N245" i="301" s="1"/>
  <c r="M240" i="301"/>
  <c r="R257" i="298"/>
  <c r="D243" i="298"/>
  <c r="L241" i="298"/>
  <c r="K242" i="298"/>
  <c r="M243" i="298"/>
  <c r="S256" i="298"/>
  <c r="P236" i="298"/>
  <c r="J235" i="298"/>
  <c r="G235" i="298" s="1"/>
  <c r="W255" i="298"/>
  <c r="C240" i="298"/>
  <c r="T239" i="298"/>
  <c r="N236" i="298"/>
  <c r="H235" i="298"/>
  <c r="E235" i="298" s="1"/>
  <c r="O236" i="298"/>
  <c r="I235" i="298"/>
  <c r="F235" i="298" s="1"/>
  <c r="V256" i="298"/>
  <c r="D240" i="292"/>
  <c r="T239" i="292"/>
  <c r="I237" i="292"/>
  <c r="F237" i="292" s="1"/>
  <c r="L238" i="292"/>
  <c r="H237" i="292"/>
  <c r="E237" i="292" s="1"/>
  <c r="K238" i="292"/>
  <c r="M238" i="292"/>
  <c r="J237" i="292"/>
  <c r="G237" i="292" s="1"/>
  <c r="D241" i="289"/>
  <c r="P255" i="277"/>
  <c r="P248" i="271"/>
  <c r="K237" i="289"/>
  <c r="H236" i="289"/>
  <c r="E236" i="289" s="1"/>
  <c r="M237" i="289"/>
  <c r="J236" i="289"/>
  <c r="G236" i="289" s="1"/>
  <c r="C238" i="289"/>
  <c r="C239" i="289" s="1"/>
  <c r="T237" i="289"/>
  <c r="I236" i="289"/>
  <c r="F236" i="289" s="1"/>
  <c r="L237" i="289"/>
  <c r="D242" i="286"/>
  <c r="T241" i="286"/>
  <c r="C250" i="286"/>
  <c r="M240" i="283"/>
  <c r="L242" i="283"/>
  <c r="D241" i="283"/>
  <c r="K237" i="283"/>
  <c r="H236" i="283"/>
  <c r="E236" i="283" s="1"/>
  <c r="P236" i="283"/>
  <c r="J235" i="283"/>
  <c r="G235" i="283" s="1"/>
  <c r="C238" i="283"/>
  <c r="C239" i="283" s="1"/>
  <c r="T237" i="283"/>
  <c r="O236" i="283"/>
  <c r="I235" i="283"/>
  <c r="F235" i="283" s="1"/>
  <c r="T239" i="280"/>
  <c r="D240" i="280"/>
  <c r="K240" i="280"/>
  <c r="M240" i="280"/>
  <c r="L240" i="280"/>
  <c r="C256" i="280"/>
  <c r="O236" i="280"/>
  <c r="I235" i="280"/>
  <c r="F235" i="280" s="1"/>
  <c r="P236" i="280"/>
  <c r="J235" i="280"/>
  <c r="G235" i="280" s="1"/>
  <c r="T238" i="280"/>
  <c r="N236" i="280"/>
  <c r="H235" i="280"/>
  <c r="E235" i="280" s="1"/>
  <c r="I238" i="277"/>
  <c r="L239" i="277"/>
  <c r="H238" i="277"/>
  <c r="K239" i="277"/>
  <c r="D240" i="277"/>
  <c r="M240" i="277"/>
  <c r="J239" i="277"/>
  <c r="F237" i="277"/>
  <c r="C238" i="277"/>
  <c r="G237" i="277"/>
  <c r="O236" i="286"/>
  <c r="I235" i="286"/>
  <c r="F235" i="286" s="1"/>
  <c r="N236" i="286"/>
  <c r="H235" i="286"/>
  <c r="E235" i="286" s="1"/>
  <c r="P236" i="286"/>
  <c r="J235" i="286"/>
  <c r="G235" i="286" s="1"/>
  <c r="T197" i="259"/>
  <c r="P198" i="259"/>
  <c r="J197" i="259"/>
  <c r="G197" i="259" s="1"/>
  <c r="P164" i="274"/>
  <c r="J163" i="274"/>
  <c r="G163" i="274" s="1"/>
  <c r="O198" i="262"/>
  <c r="I197" i="262"/>
  <c r="F197" i="262" s="1"/>
  <c r="O164" i="274"/>
  <c r="I163" i="274"/>
  <c r="F163" i="274" s="1"/>
  <c r="H164" i="268"/>
  <c r="E164" i="268" s="1"/>
  <c r="K165" i="268"/>
  <c r="T164" i="274"/>
  <c r="D165" i="274"/>
  <c r="M167" i="274"/>
  <c r="N164" i="274"/>
  <c r="H163" i="274"/>
  <c r="E163" i="274" s="1"/>
  <c r="C165" i="274"/>
  <c r="L172" i="274"/>
  <c r="K166" i="274"/>
  <c r="C240" i="271"/>
  <c r="M237" i="271"/>
  <c r="J236" i="271"/>
  <c r="G236" i="271" s="1"/>
  <c r="L240" i="271"/>
  <c r="N236" i="271"/>
  <c r="H235" i="271"/>
  <c r="E235" i="271" s="1"/>
  <c r="O236" i="271"/>
  <c r="I235" i="271"/>
  <c r="F235" i="271" s="1"/>
  <c r="K240" i="271"/>
  <c r="T236" i="271"/>
  <c r="D237" i="271"/>
  <c r="P164" i="268"/>
  <c r="J163" i="268"/>
  <c r="G163" i="268" s="1"/>
  <c r="O164" i="268"/>
  <c r="I163" i="268"/>
  <c r="F163" i="268" s="1"/>
  <c r="C165" i="268"/>
  <c r="T164" i="268"/>
  <c r="M168" i="268"/>
  <c r="L167" i="268"/>
  <c r="D168" i="268"/>
  <c r="I235" i="265"/>
  <c r="F235" i="265" s="1"/>
  <c r="L238" i="265"/>
  <c r="C240" i="265"/>
  <c r="H235" i="265"/>
  <c r="E235" i="265" s="1"/>
  <c r="M240" i="265"/>
  <c r="J235" i="265"/>
  <c r="G235" i="265" s="1"/>
  <c r="D240" i="265"/>
  <c r="T239" i="265"/>
  <c r="K238" i="265"/>
  <c r="L202" i="262"/>
  <c r="P199" i="262"/>
  <c r="J198" i="262"/>
  <c r="G198" i="262" s="1"/>
  <c r="D200" i="262"/>
  <c r="T198" i="262"/>
  <c r="M201" i="262"/>
  <c r="C199" i="262"/>
  <c r="T199" i="262" s="1"/>
  <c r="K201" i="262"/>
  <c r="N198" i="262"/>
  <c r="H197" i="262"/>
  <c r="E197" i="262" s="1"/>
  <c r="D200" i="259"/>
  <c r="I198" i="259"/>
  <c r="F198" i="259" s="1"/>
  <c r="N198" i="259"/>
  <c r="H197" i="259"/>
  <c r="E197" i="259" s="1"/>
  <c r="V257" i="298" l="1"/>
  <c r="W243" i="280"/>
  <c r="V236" i="268"/>
  <c r="N176" i="268"/>
  <c r="N239" i="310"/>
  <c r="H238" i="310"/>
  <c r="E238" i="310" s="1"/>
  <c r="U240" i="310"/>
  <c r="P240" i="310"/>
  <c r="N240" i="283"/>
  <c r="S245" i="280"/>
  <c r="B239" i="268"/>
  <c r="N260" i="265"/>
  <c r="N261" i="265" s="1"/>
  <c r="O326" i="265"/>
  <c r="W222" i="262"/>
  <c r="W210" i="259"/>
  <c r="U205" i="259"/>
  <c r="V210" i="259"/>
  <c r="M240" i="316"/>
  <c r="J240" i="316" s="1"/>
  <c r="G240" i="316" s="1"/>
  <c r="J239" i="316"/>
  <c r="G239" i="316" s="1"/>
  <c r="P239" i="304"/>
  <c r="J238" i="304"/>
  <c r="G238" i="304" s="1"/>
  <c r="H239" i="313"/>
  <c r="E239" i="313" s="1"/>
  <c r="K240" i="313"/>
  <c r="H240" i="313" s="1"/>
  <c r="E240" i="313" s="1"/>
  <c r="P239" i="319"/>
  <c r="J238" i="319"/>
  <c r="G238" i="319" s="1"/>
  <c r="N239" i="304"/>
  <c r="H238" i="304"/>
  <c r="E238" i="304" s="1"/>
  <c r="O239" i="304"/>
  <c r="I238" i="304"/>
  <c r="F238" i="304" s="1"/>
  <c r="L240" i="313"/>
  <c r="I240" i="313" s="1"/>
  <c r="F240" i="313" s="1"/>
  <c r="I239" i="313"/>
  <c r="F239" i="313" s="1"/>
  <c r="M240" i="313"/>
  <c r="J240" i="313" s="1"/>
  <c r="G240" i="313" s="1"/>
  <c r="J239" i="313"/>
  <c r="G239" i="313" s="1"/>
  <c r="W256" i="298"/>
  <c r="H240" i="316"/>
  <c r="E240" i="316" s="1"/>
  <c r="I240" i="307"/>
  <c r="F240" i="307" s="1"/>
  <c r="O241" i="277"/>
  <c r="O242" i="277" s="1"/>
  <c r="T240" i="316"/>
  <c r="K239" i="319"/>
  <c r="H239" i="319" s="1"/>
  <c r="E239" i="319" s="1"/>
  <c r="H238" i="319"/>
  <c r="E238" i="319" s="1"/>
  <c r="J239" i="310"/>
  <c r="G239" i="310" s="1"/>
  <c r="M240" i="310"/>
  <c r="O239" i="319"/>
  <c r="I238" i="319"/>
  <c r="F238" i="319" s="1"/>
  <c r="O240" i="310"/>
  <c r="I239" i="310"/>
  <c r="F239" i="310" s="1"/>
  <c r="I240" i="316"/>
  <c r="F240" i="316" s="1"/>
  <c r="H240" i="307"/>
  <c r="E240" i="307" s="1"/>
  <c r="T239" i="310"/>
  <c r="C269" i="301"/>
  <c r="U245" i="301"/>
  <c r="L272" i="286"/>
  <c r="K272" i="286"/>
  <c r="M272" i="286"/>
  <c r="R244" i="301"/>
  <c r="S246" i="301"/>
  <c r="K238" i="301"/>
  <c r="H237" i="301"/>
  <c r="E237" i="301" s="1"/>
  <c r="L241" i="301"/>
  <c r="P237" i="301"/>
  <c r="J236" i="301"/>
  <c r="G236" i="301" s="1"/>
  <c r="T238" i="301"/>
  <c r="D239" i="301"/>
  <c r="V243" i="301"/>
  <c r="V244" i="301" s="1"/>
  <c r="W245" i="301"/>
  <c r="O237" i="301"/>
  <c r="I236" i="301"/>
  <c r="F236" i="301" s="1"/>
  <c r="M241" i="301"/>
  <c r="Q246" i="301"/>
  <c r="N246" i="301" s="1"/>
  <c r="M244" i="298"/>
  <c r="K243" i="298"/>
  <c r="C241" i="298"/>
  <c r="T240" i="298"/>
  <c r="O237" i="298"/>
  <c r="I236" i="298"/>
  <c r="F236" i="298" s="1"/>
  <c r="D244" i="298"/>
  <c r="L242" i="298"/>
  <c r="P237" i="298"/>
  <c r="J236" i="298"/>
  <c r="G236" i="298" s="1"/>
  <c r="R258" i="298"/>
  <c r="N237" i="298"/>
  <c r="H236" i="298"/>
  <c r="E236" i="298" s="1"/>
  <c r="S257" i="298"/>
  <c r="W257" i="298" s="1"/>
  <c r="M239" i="292"/>
  <c r="J238" i="292"/>
  <c r="G238" i="292" s="1"/>
  <c r="K239" i="292"/>
  <c r="H238" i="292"/>
  <c r="E238" i="292" s="1"/>
  <c r="L239" i="292"/>
  <c r="I238" i="292"/>
  <c r="F238" i="292" s="1"/>
  <c r="D241" i="292"/>
  <c r="T240" i="292"/>
  <c r="C240" i="289"/>
  <c r="T239" i="289"/>
  <c r="D242" i="289"/>
  <c r="P256" i="277"/>
  <c r="N242" i="277"/>
  <c r="I237" i="289"/>
  <c r="F237" i="289" s="1"/>
  <c r="L238" i="289"/>
  <c r="M238" i="289"/>
  <c r="J237" i="289"/>
  <c r="G237" i="289" s="1"/>
  <c r="K238" i="289"/>
  <c r="H237" i="289"/>
  <c r="E237" i="289" s="1"/>
  <c r="T238" i="289"/>
  <c r="D243" i="286"/>
  <c r="T242" i="286"/>
  <c r="C251" i="286"/>
  <c r="D242" i="283"/>
  <c r="L243" i="283"/>
  <c r="C240" i="283"/>
  <c r="T239" i="283"/>
  <c r="M241" i="283"/>
  <c r="T238" i="283"/>
  <c r="O237" i="283"/>
  <c r="I236" i="283"/>
  <c r="F236" i="283" s="1"/>
  <c r="H237" i="283"/>
  <c r="E237" i="283" s="1"/>
  <c r="K238" i="283"/>
  <c r="P237" i="283"/>
  <c r="J236" i="283"/>
  <c r="G236" i="283" s="1"/>
  <c r="C257" i="280"/>
  <c r="L241" i="280"/>
  <c r="M241" i="280"/>
  <c r="K241" i="280"/>
  <c r="D241" i="280"/>
  <c r="T240" i="280"/>
  <c r="P237" i="280"/>
  <c r="J236" i="280"/>
  <c r="G236" i="280" s="1"/>
  <c r="N237" i="280"/>
  <c r="H236" i="280"/>
  <c r="E236" i="280" s="1"/>
  <c r="O237" i="280"/>
  <c r="I236" i="280"/>
  <c r="F236" i="280" s="1"/>
  <c r="F238" i="277"/>
  <c r="C239" i="277"/>
  <c r="M241" i="277"/>
  <c r="J240" i="277"/>
  <c r="D241" i="277"/>
  <c r="K240" i="277"/>
  <c r="H239" i="277"/>
  <c r="L240" i="277"/>
  <c r="I239" i="277"/>
  <c r="G238" i="277"/>
  <c r="T238" i="277"/>
  <c r="E238" i="277"/>
  <c r="P249" i="271"/>
  <c r="P237" i="286"/>
  <c r="J236" i="286"/>
  <c r="G236" i="286" s="1"/>
  <c r="N237" i="286"/>
  <c r="H236" i="286"/>
  <c r="E236" i="286" s="1"/>
  <c r="O237" i="286"/>
  <c r="I236" i="286"/>
  <c r="F236" i="286" s="1"/>
  <c r="P165" i="274"/>
  <c r="J164" i="274"/>
  <c r="G164" i="274" s="1"/>
  <c r="P199" i="259"/>
  <c r="J198" i="259"/>
  <c r="G198" i="259" s="1"/>
  <c r="O199" i="262"/>
  <c r="I198" i="262"/>
  <c r="F198" i="262" s="1"/>
  <c r="T198" i="259"/>
  <c r="H165" i="268"/>
  <c r="E165" i="268" s="1"/>
  <c r="K166" i="268"/>
  <c r="O165" i="274"/>
  <c r="I164" i="274"/>
  <c r="F164" i="274" s="1"/>
  <c r="L173" i="274"/>
  <c r="C166" i="274"/>
  <c r="N165" i="274"/>
  <c r="H164" i="274"/>
  <c r="E164" i="274" s="1"/>
  <c r="M168" i="274"/>
  <c r="D166" i="274"/>
  <c r="T165" i="274"/>
  <c r="K167" i="274"/>
  <c r="O237" i="271"/>
  <c r="I236" i="271"/>
  <c r="F236" i="271" s="1"/>
  <c r="N237" i="271"/>
  <c r="H236" i="271"/>
  <c r="E236" i="271" s="1"/>
  <c r="L241" i="271"/>
  <c r="D238" i="271"/>
  <c r="T237" i="271"/>
  <c r="J237" i="271"/>
  <c r="G237" i="271" s="1"/>
  <c r="M238" i="271"/>
  <c r="C241" i="271"/>
  <c r="K241" i="271"/>
  <c r="M169" i="268"/>
  <c r="C166" i="268"/>
  <c r="T165" i="268"/>
  <c r="D169" i="268"/>
  <c r="O165" i="268"/>
  <c r="I164" i="268"/>
  <c r="F164" i="268" s="1"/>
  <c r="L168" i="268"/>
  <c r="P165" i="268"/>
  <c r="J164" i="268"/>
  <c r="G164" i="268" s="1"/>
  <c r="M241" i="265"/>
  <c r="J236" i="265"/>
  <c r="G236" i="265" s="1"/>
  <c r="H236" i="265"/>
  <c r="E236" i="265" s="1"/>
  <c r="C241" i="265"/>
  <c r="K239" i="265"/>
  <c r="T240" i="265"/>
  <c r="D241" i="265"/>
  <c r="L239" i="265"/>
  <c r="I236" i="265"/>
  <c r="F236" i="265" s="1"/>
  <c r="M202" i="262"/>
  <c r="D201" i="262"/>
  <c r="N199" i="262"/>
  <c r="H198" i="262"/>
  <c r="E198" i="262" s="1"/>
  <c r="K202" i="262"/>
  <c r="P200" i="262"/>
  <c r="J199" i="262"/>
  <c r="G199" i="262" s="1"/>
  <c r="C200" i="262"/>
  <c r="L203" i="262"/>
  <c r="I199" i="259"/>
  <c r="F199" i="259" s="1"/>
  <c r="D201" i="259"/>
  <c r="N199" i="259"/>
  <c r="H198" i="259"/>
  <c r="E198" i="259" s="1"/>
  <c r="W246" i="301" l="1"/>
  <c r="W245" i="280"/>
  <c r="N177" i="268"/>
  <c r="V237" i="268"/>
  <c r="U206" i="259"/>
  <c r="J240" i="310"/>
  <c r="G240" i="310" s="1"/>
  <c r="N240" i="310"/>
  <c r="H239" i="310"/>
  <c r="E239" i="310" s="1"/>
  <c r="N241" i="283"/>
  <c r="N242" i="283" s="1"/>
  <c r="S246" i="280"/>
  <c r="B240" i="268"/>
  <c r="O327" i="265"/>
  <c r="W223" i="262"/>
  <c r="V211" i="259"/>
  <c r="W211" i="259"/>
  <c r="O210" i="259"/>
  <c r="O211" i="259" s="1"/>
  <c r="I239" i="319"/>
  <c r="F239" i="319" s="1"/>
  <c r="J239" i="319"/>
  <c r="G239" i="319" s="1"/>
  <c r="I240" i="310"/>
  <c r="F240" i="310" s="1"/>
  <c r="T240" i="310"/>
  <c r="I239" i="304"/>
  <c r="F239" i="304" s="1"/>
  <c r="H239" i="304"/>
  <c r="E239" i="304" s="1"/>
  <c r="J239" i="304"/>
  <c r="G239" i="304" s="1"/>
  <c r="U246" i="301"/>
  <c r="C270" i="301"/>
  <c r="V258" i="298"/>
  <c r="R259" i="298"/>
  <c r="M273" i="286"/>
  <c r="K273" i="286"/>
  <c r="L273" i="286"/>
  <c r="P238" i="301"/>
  <c r="J237" i="301"/>
  <c r="G237" i="301" s="1"/>
  <c r="R245" i="301"/>
  <c r="V245" i="301" s="1"/>
  <c r="O238" i="301"/>
  <c r="I237" i="301"/>
  <c r="F237" i="301" s="1"/>
  <c r="L242" i="301"/>
  <c r="M242" i="301"/>
  <c r="T239" i="301"/>
  <c r="D240" i="301"/>
  <c r="H238" i="301"/>
  <c r="E238" i="301" s="1"/>
  <c r="K239" i="301"/>
  <c r="Q247" i="301"/>
  <c r="S247" i="301"/>
  <c r="W247" i="301" s="1"/>
  <c r="O238" i="298"/>
  <c r="I237" i="298"/>
  <c r="F237" i="298" s="1"/>
  <c r="C242" i="298"/>
  <c r="T241" i="298"/>
  <c r="P238" i="298"/>
  <c r="J237" i="298"/>
  <c r="G237" i="298" s="1"/>
  <c r="L243" i="298"/>
  <c r="K244" i="298"/>
  <c r="S258" i="298"/>
  <c r="M245" i="298"/>
  <c r="N238" i="298"/>
  <c r="H237" i="298"/>
  <c r="E237" i="298" s="1"/>
  <c r="D245" i="298"/>
  <c r="D242" i="292"/>
  <c r="T241" i="292"/>
  <c r="L240" i="292"/>
  <c r="I239" i="292"/>
  <c r="F239" i="292" s="1"/>
  <c r="H239" i="292"/>
  <c r="E239" i="292" s="1"/>
  <c r="K240" i="292"/>
  <c r="M240" i="292"/>
  <c r="J239" i="292"/>
  <c r="G239" i="292" s="1"/>
  <c r="D243" i="289"/>
  <c r="H238" i="289"/>
  <c r="E238" i="289" s="1"/>
  <c r="K239" i="289"/>
  <c r="J238" i="289"/>
  <c r="G238" i="289" s="1"/>
  <c r="M239" i="289"/>
  <c r="I238" i="289"/>
  <c r="F238" i="289" s="1"/>
  <c r="L239" i="289"/>
  <c r="C241" i="289"/>
  <c r="T240" i="289"/>
  <c r="P258" i="277"/>
  <c r="F239" i="277"/>
  <c r="E239" i="277"/>
  <c r="N243" i="277"/>
  <c r="D245" i="286"/>
  <c r="T243" i="286"/>
  <c r="C252" i="286"/>
  <c r="M242" i="283"/>
  <c r="C241" i="283"/>
  <c r="T240" i="283"/>
  <c r="H238" i="283"/>
  <c r="E238" i="283" s="1"/>
  <c r="K239" i="283"/>
  <c r="L245" i="283"/>
  <c r="D243" i="283"/>
  <c r="P238" i="283"/>
  <c r="J237" i="283"/>
  <c r="G237" i="283" s="1"/>
  <c r="O238" i="283"/>
  <c r="I237" i="283"/>
  <c r="F237" i="283" s="1"/>
  <c r="D242" i="280"/>
  <c r="T241" i="280"/>
  <c r="M242" i="280"/>
  <c r="K242" i="280"/>
  <c r="L242" i="280"/>
  <c r="C258" i="280"/>
  <c r="N238" i="280"/>
  <c r="H237" i="280"/>
  <c r="E237" i="280" s="1"/>
  <c r="P238" i="280"/>
  <c r="J237" i="280"/>
  <c r="G237" i="280" s="1"/>
  <c r="O238" i="280"/>
  <c r="I237" i="280"/>
  <c r="F237" i="280" s="1"/>
  <c r="L241" i="277"/>
  <c r="I240" i="277"/>
  <c r="K241" i="277"/>
  <c r="H240" i="277"/>
  <c r="D242" i="277"/>
  <c r="J241" i="277"/>
  <c r="M242" i="277"/>
  <c r="C240" i="277"/>
  <c r="G240" i="277" s="1"/>
  <c r="T239" i="277"/>
  <c r="G239" i="277"/>
  <c r="P250" i="271"/>
  <c r="T200" i="262"/>
  <c r="O238" i="286"/>
  <c r="I237" i="286"/>
  <c r="F237" i="286" s="1"/>
  <c r="N238" i="286"/>
  <c r="H237" i="286"/>
  <c r="E237" i="286" s="1"/>
  <c r="P238" i="286"/>
  <c r="J237" i="286"/>
  <c r="G237" i="286" s="1"/>
  <c r="P166" i="274"/>
  <c r="J165" i="274"/>
  <c r="G165" i="274" s="1"/>
  <c r="T199" i="259"/>
  <c r="O200" i="262"/>
  <c r="I199" i="262"/>
  <c r="F199" i="262" s="1"/>
  <c r="P200" i="259"/>
  <c r="J199" i="259"/>
  <c r="G199" i="259" s="1"/>
  <c r="O166" i="274"/>
  <c r="I165" i="274"/>
  <c r="F165" i="274" s="1"/>
  <c r="H166" i="268"/>
  <c r="E166" i="268" s="1"/>
  <c r="K167" i="268"/>
  <c r="M169" i="274"/>
  <c r="N166" i="274"/>
  <c r="H165" i="274"/>
  <c r="E165" i="274" s="1"/>
  <c r="D167" i="274"/>
  <c r="T166" i="274"/>
  <c r="C167" i="274"/>
  <c r="K168" i="274"/>
  <c r="L174" i="274"/>
  <c r="D239" i="271"/>
  <c r="T238" i="271"/>
  <c r="K242" i="271"/>
  <c r="L242" i="271"/>
  <c r="C242" i="271"/>
  <c r="N238" i="271"/>
  <c r="H237" i="271"/>
  <c r="E237" i="271" s="1"/>
  <c r="J238" i="271"/>
  <c r="G238" i="271" s="1"/>
  <c r="M239" i="271"/>
  <c r="O238" i="271"/>
  <c r="I237" i="271"/>
  <c r="F237" i="271" s="1"/>
  <c r="O166" i="268"/>
  <c r="I165" i="268"/>
  <c r="F165" i="268" s="1"/>
  <c r="P166" i="268"/>
  <c r="J165" i="268"/>
  <c r="G165" i="268" s="1"/>
  <c r="L169" i="268"/>
  <c r="C167" i="268"/>
  <c r="T166" i="268"/>
  <c r="D170" i="268"/>
  <c r="M170" i="268"/>
  <c r="K240" i="265"/>
  <c r="C242" i="265"/>
  <c r="I237" i="265"/>
  <c r="F237" i="265" s="1"/>
  <c r="H237" i="265"/>
  <c r="E237" i="265" s="1"/>
  <c r="L240" i="265"/>
  <c r="J237" i="265"/>
  <c r="G237" i="265" s="1"/>
  <c r="T241" i="265"/>
  <c r="D242" i="265"/>
  <c r="M242" i="265"/>
  <c r="K203" i="262"/>
  <c r="P201" i="262"/>
  <c r="J200" i="262"/>
  <c r="G200" i="262" s="1"/>
  <c r="N200" i="262"/>
  <c r="H199" i="262"/>
  <c r="E199" i="262" s="1"/>
  <c r="D202" i="262"/>
  <c r="L204" i="262"/>
  <c r="C201" i="262"/>
  <c r="T201" i="262" s="1"/>
  <c r="M203" i="262"/>
  <c r="D202" i="259"/>
  <c r="I200" i="259"/>
  <c r="F200" i="259" s="1"/>
  <c r="N200" i="259"/>
  <c r="H199" i="259"/>
  <c r="E199" i="259" s="1"/>
  <c r="W246" i="280" l="1"/>
  <c r="V238" i="268"/>
  <c r="N178" i="268"/>
  <c r="U207" i="259"/>
  <c r="H240" i="310"/>
  <c r="E240" i="310" s="1"/>
  <c r="S247" i="280"/>
  <c r="W247" i="280" s="1"/>
  <c r="B241" i="268"/>
  <c r="P251" i="271"/>
  <c r="N262" i="265"/>
  <c r="N263" i="265" s="1"/>
  <c r="O328" i="265"/>
  <c r="W224" i="262"/>
  <c r="W212" i="259"/>
  <c r="V212" i="259"/>
  <c r="C271" i="301"/>
  <c r="W258" i="298"/>
  <c r="S259" i="298"/>
  <c r="R260" i="298"/>
  <c r="V259" i="298"/>
  <c r="L274" i="286"/>
  <c r="K274" i="286"/>
  <c r="M274" i="286"/>
  <c r="O239" i="301"/>
  <c r="I238" i="301"/>
  <c r="F238" i="301" s="1"/>
  <c r="Q248" i="301"/>
  <c r="U247" i="301"/>
  <c r="H239" i="301"/>
  <c r="E239" i="301" s="1"/>
  <c r="K240" i="301"/>
  <c r="R246" i="301"/>
  <c r="V246" i="301" s="1"/>
  <c r="D241" i="301"/>
  <c r="T240" i="301"/>
  <c r="M243" i="301"/>
  <c r="P239" i="301"/>
  <c r="J238" i="301"/>
  <c r="G238" i="301" s="1"/>
  <c r="S248" i="301"/>
  <c r="N247" i="301"/>
  <c r="L243" i="301"/>
  <c r="D246" i="298"/>
  <c r="C243" i="298"/>
  <c r="T242" i="298"/>
  <c r="K245" i="298"/>
  <c r="N239" i="298"/>
  <c r="H238" i="298"/>
  <c r="E238" i="298" s="1"/>
  <c r="L244" i="298"/>
  <c r="O239" i="298"/>
  <c r="I238" i="298"/>
  <c r="F238" i="298" s="1"/>
  <c r="M246" i="298"/>
  <c r="P239" i="298"/>
  <c r="J238" i="298"/>
  <c r="G238" i="298" s="1"/>
  <c r="K241" i="292"/>
  <c r="H240" i="292"/>
  <c r="E240" i="292" s="1"/>
  <c r="I240" i="292"/>
  <c r="F240" i="292" s="1"/>
  <c r="L241" i="292"/>
  <c r="D243" i="292"/>
  <c r="T242" i="292"/>
  <c r="M241" i="292"/>
  <c r="J240" i="292"/>
  <c r="G240" i="292" s="1"/>
  <c r="C242" i="289"/>
  <c r="T241" i="289"/>
  <c r="I239" i="289"/>
  <c r="F239" i="289" s="1"/>
  <c r="L240" i="289"/>
  <c r="J239" i="289"/>
  <c r="G239" i="289" s="1"/>
  <c r="M240" i="289"/>
  <c r="H239" i="289"/>
  <c r="E239" i="289" s="1"/>
  <c r="K240" i="289"/>
  <c r="D244" i="289"/>
  <c r="N244" i="277"/>
  <c r="P259" i="277"/>
  <c r="O243" i="277"/>
  <c r="E240" i="277"/>
  <c r="D246" i="286"/>
  <c r="T245" i="286"/>
  <c r="C253" i="286"/>
  <c r="J238" i="286"/>
  <c r="G238" i="286" s="1"/>
  <c r="P239" i="286"/>
  <c r="H238" i="286"/>
  <c r="E238" i="286" s="1"/>
  <c r="N239" i="286"/>
  <c r="I238" i="286"/>
  <c r="F238" i="286" s="1"/>
  <c r="O239" i="286"/>
  <c r="D245" i="283"/>
  <c r="L246" i="283"/>
  <c r="H239" i="283"/>
  <c r="E239" i="283" s="1"/>
  <c r="K240" i="283"/>
  <c r="I238" i="283"/>
  <c r="F238" i="283" s="1"/>
  <c r="O239" i="283"/>
  <c r="J238" i="283"/>
  <c r="G238" i="283" s="1"/>
  <c r="P239" i="283"/>
  <c r="C242" i="283"/>
  <c r="T241" i="283"/>
  <c r="M243" i="283"/>
  <c r="C259" i="280"/>
  <c r="L243" i="280"/>
  <c r="I238" i="280"/>
  <c r="F238" i="280" s="1"/>
  <c r="O239" i="280"/>
  <c r="K243" i="280"/>
  <c r="M243" i="280"/>
  <c r="J238" i="280"/>
  <c r="G238" i="280" s="1"/>
  <c r="P239" i="280"/>
  <c r="H238" i="280"/>
  <c r="E238" i="280" s="1"/>
  <c r="N239" i="280"/>
  <c r="D243" i="280"/>
  <c r="T242" i="280"/>
  <c r="C241" i="277"/>
  <c r="T240" i="277"/>
  <c r="D243" i="277"/>
  <c r="K242" i="277"/>
  <c r="H241" i="277"/>
  <c r="F240" i="277"/>
  <c r="J242" i="277"/>
  <c r="M243" i="277"/>
  <c r="I241" i="277"/>
  <c r="L242" i="277"/>
  <c r="P167" i="274"/>
  <c r="J166" i="274"/>
  <c r="G166" i="274" s="1"/>
  <c r="O201" i="262"/>
  <c r="I200" i="262"/>
  <c r="F200" i="262" s="1"/>
  <c r="T200" i="259"/>
  <c r="P201" i="259"/>
  <c r="J200" i="259"/>
  <c r="G200" i="259" s="1"/>
  <c r="H167" i="268"/>
  <c r="E167" i="268" s="1"/>
  <c r="K168" i="268"/>
  <c r="O167" i="274"/>
  <c r="I166" i="274"/>
  <c r="F166" i="274" s="1"/>
  <c r="K169" i="274"/>
  <c r="C168" i="274"/>
  <c r="T167" i="274"/>
  <c r="D168" i="274"/>
  <c r="N167" i="274"/>
  <c r="H166" i="274"/>
  <c r="E166" i="274" s="1"/>
  <c r="L175" i="274"/>
  <c r="M170" i="274"/>
  <c r="C243" i="271"/>
  <c r="L243" i="271"/>
  <c r="K243" i="271"/>
  <c r="O239" i="271"/>
  <c r="I238" i="271"/>
  <c r="F238" i="271" s="1"/>
  <c r="M240" i="271"/>
  <c r="J239" i="271"/>
  <c r="G239" i="271" s="1"/>
  <c r="N239" i="271"/>
  <c r="H238" i="271"/>
  <c r="E238" i="271" s="1"/>
  <c r="T239" i="271"/>
  <c r="D240" i="271"/>
  <c r="C168" i="268"/>
  <c r="T167" i="268"/>
  <c r="M171" i="268"/>
  <c r="L170" i="268"/>
  <c r="P167" i="268"/>
  <c r="J166" i="268"/>
  <c r="G166" i="268" s="1"/>
  <c r="D171" i="268"/>
  <c r="O167" i="268"/>
  <c r="I166" i="268"/>
  <c r="F166" i="268" s="1"/>
  <c r="J238" i="265"/>
  <c r="G238" i="265" s="1"/>
  <c r="H238" i="265"/>
  <c r="E238" i="265" s="1"/>
  <c r="L241" i="265"/>
  <c r="M243" i="265"/>
  <c r="I238" i="265"/>
  <c r="F238" i="265" s="1"/>
  <c r="C243" i="265"/>
  <c r="D243" i="265"/>
  <c r="T242" i="265"/>
  <c r="K241" i="265"/>
  <c r="L205" i="262"/>
  <c r="D203" i="262"/>
  <c r="N201" i="262"/>
  <c r="H200" i="262"/>
  <c r="E200" i="262" s="1"/>
  <c r="M204" i="262"/>
  <c r="P202" i="262"/>
  <c r="J201" i="262"/>
  <c r="G201" i="262" s="1"/>
  <c r="C202" i="262"/>
  <c r="T202" i="262" s="1"/>
  <c r="K204" i="262"/>
  <c r="D203" i="259"/>
  <c r="I201" i="259"/>
  <c r="F201" i="259" s="1"/>
  <c r="N201" i="259"/>
  <c r="H200" i="259"/>
  <c r="E200" i="259" s="1"/>
  <c r="P252" i="271" l="1"/>
  <c r="N179" i="268"/>
  <c r="V239" i="268"/>
  <c r="N243" i="283"/>
  <c r="N245" i="283" s="1"/>
  <c r="S248" i="280"/>
  <c r="W248" i="280" s="1"/>
  <c r="B242" i="268"/>
  <c r="O329" i="265"/>
  <c r="W225" i="262"/>
  <c r="V213" i="259"/>
  <c r="O212" i="259"/>
  <c r="O213" i="259" s="1"/>
  <c r="U208" i="259"/>
  <c r="W213" i="259"/>
  <c r="N245" i="277"/>
  <c r="N246" i="277" s="1"/>
  <c r="C272" i="301"/>
  <c r="V260" i="298"/>
  <c r="R261" i="298"/>
  <c r="S260" i="298"/>
  <c r="W259" i="298"/>
  <c r="M275" i="286"/>
  <c r="K275" i="286"/>
  <c r="L275" i="286"/>
  <c r="D242" i="301"/>
  <c r="T241" i="301"/>
  <c r="S249" i="301"/>
  <c r="Q249" i="301"/>
  <c r="L244" i="301"/>
  <c r="P240" i="301"/>
  <c r="J239" i="301"/>
  <c r="G239" i="301" s="1"/>
  <c r="R247" i="301"/>
  <c r="V247" i="301" s="1"/>
  <c r="O240" i="301"/>
  <c r="I239" i="301"/>
  <c r="F239" i="301" s="1"/>
  <c r="N248" i="301"/>
  <c r="M244" i="301"/>
  <c r="H240" i="301"/>
  <c r="E240" i="301" s="1"/>
  <c r="K241" i="301"/>
  <c r="U248" i="301"/>
  <c r="W248" i="301"/>
  <c r="C244" i="298"/>
  <c r="T243" i="298"/>
  <c r="O240" i="298"/>
  <c r="I239" i="298"/>
  <c r="F239" i="298" s="1"/>
  <c r="D247" i="298"/>
  <c r="P240" i="298"/>
  <c r="J239" i="298"/>
  <c r="G239" i="298" s="1"/>
  <c r="N240" i="298"/>
  <c r="H239" i="298"/>
  <c r="E239" i="298" s="1"/>
  <c r="M247" i="298"/>
  <c r="K246" i="298"/>
  <c r="L245" i="298"/>
  <c r="D244" i="292"/>
  <c r="T243" i="292"/>
  <c r="L242" i="292"/>
  <c r="I241" i="292"/>
  <c r="F241" i="292" s="1"/>
  <c r="M242" i="292"/>
  <c r="J241" i="292"/>
  <c r="G241" i="292" s="1"/>
  <c r="H241" i="292"/>
  <c r="E241" i="292" s="1"/>
  <c r="K242" i="292"/>
  <c r="M241" i="289"/>
  <c r="J240" i="289"/>
  <c r="G240" i="289" s="1"/>
  <c r="I240" i="289"/>
  <c r="F240" i="289" s="1"/>
  <c r="L241" i="289"/>
  <c r="D245" i="289"/>
  <c r="C243" i="289"/>
  <c r="T242" i="289"/>
  <c r="H240" i="289"/>
  <c r="E240" i="289" s="1"/>
  <c r="K241" i="289"/>
  <c r="F241" i="277"/>
  <c r="O244" i="277"/>
  <c r="E241" i="277"/>
  <c r="P260" i="277"/>
  <c r="D247" i="286"/>
  <c r="T246" i="286"/>
  <c r="C254" i="286"/>
  <c r="I239" i="286"/>
  <c r="F239" i="286" s="1"/>
  <c r="O240" i="286"/>
  <c r="H239" i="286"/>
  <c r="E239" i="286" s="1"/>
  <c r="N240" i="286"/>
  <c r="J239" i="286"/>
  <c r="G239" i="286" s="1"/>
  <c r="P240" i="286"/>
  <c r="C243" i="283"/>
  <c r="T242" i="283"/>
  <c r="P240" i="283"/>
  <c r="J239" i="283"/>
  <c r="G239" i="283" s="1"/>
  <c r="O240" i="283"/>
  <c r="I239" i="283"/>
  <c r="F239" i="283" s="1"/>
  <c r="H240" i="283"/>
  <c r="E240" i="283" s="1"/>
  <c r="K241" i="283"/>
  <c r="L247" i="283"/>
  <c r="M245" i="283"/>
  <c r="D246" i="283"/>
  <c r="P240" i="280"/>
  <c r="J239" i="280"/>
  <c r="G239" i="280" s="1"/>
  <c r="M245" i="280"/>
  <c r="K245" i="280"/>
  <c r="O240" i="280"/>
  <c r="I239" i="280"/>
  <c r="F239" i="280" s="1"/>
  <c r="T243" i="280"/>
  <c r="D245" i="280"/>
  <c r="L245" i="280"/>
  <c r="N240" i="280"/>
  <c r="H239" i="280"/>
  <c r="E239" i="280" s="1"/>
  <c r="C260" i="280"/>
  <c r="L243" i="277"/>
  <c r="I242" i="277"/>
  <c r="J243" i="277"/>
  <c r="M244" i="277"/>
  <c r="K243" i="277"/>
  <c r="H242" i="277"/>
  <c r="D244" i="277"/>
  <c r="C242" i="277"/>
  <c r="G241" i="277"/>
  <c r="T241" i="277"/>
  <c r="O202" i="262"/>
  <c r="I201" i="262"/>
  <c r="F201" i="262" s="1"/>
  <c r="P202" i="259"/>
  <c r="J201" i="259"/>
  <c r="G201" i="259" s="1"/>
  <c r="P168" i="274"/>
  <c r="J167" i="274"/>
  <c r="G167" i="274" s="1"/>
  <c r="T201" i="259"/>
  <c r="H168" i="268"/>
  <c r="E168" i="268" s="1"/>
  <c r="K169" i="268"/>
  <c r="O168" i="274"/>
  <c r="I167" i="274"/>
  <c r="F167" i="274" s="1"/>
  <c r="N168" i="274"/>
  <c r="H167" i="274"/>
  <c r="E167" i="274" s="1"/>
  <c r="T168" i="274"/>
  <c r="D169" i="274"/>
  <c r="C169" i="274"/>
  <c r="L176" i="274"/>
  <c r="M171" i="274"/>
  <c r="K170" i="274"/>
  <c r="J240" i="271"/>
  <c r="G240" i="271" s="1"/>
  <c r="M241" i="271"/>
  <c r="N240" i="271"/>
  <c r="H239" i="271"/>
  <c r="E239" i="271" s="1"/>
  <c r="O240" i="271"/>
  <c r="I239" i="271"/>
  <c r="F239" i="271" s="1"/>
  <c r="K244" i="271"/>
  <c r="L244" i="271"/>
  <c r="T240" i="271"/>
  <c r="D241" i="271"/>
  <c r="C244" i="271"/>
  <c r="P168" i="268"/>
  <c r="J167" i="268"/>
  <c r="G167" i="268" s="1"/>
  <c r="L171" i="268"/>
  <c r="M172" i="268"/>
  <c r="O168" i="268"/>
  <c r="I167" i="268"/>
  <c r="F167" i="268" s="1"/>
  <c r="D172" i="268"/>
  <c r="C169" i="268"/>
  <c r="T168" i="268"/>
  <c r="I239" i="265"/>
  <c r="F239" i="265" s="1"/>
  <c r="M244" i="265"/>
  <c r="K242" i="265"/>
  <c r="L242" i="265"/>
  <c r="D244" i="265"/>
  <c r="T243" i="265"/>
  <c r="H239" i="265"/>
  <c r="E239" i="265" s="1"/>
  <c r="C244" i="265"/>
  <c r="J239" i="265"/>
  <c r="G239" i="265" s="1"/>
  <c r="M205" i="262"/>
  <c r="P203" i="262"/>
  <c r="J202" i="262"/>
  <c r="G202" i="262" s="1"/>
  <c r="N202" i="262"/>
  <c r="H201" i="262"/>
  <c r="E201" i="262" s="1"/>
  <c r="K205" i="262"/>
  <c r="D204" i="262"/>
  <c r="C203" i="262"/>
  <c r="T203" i="262" s="1"/>
  <c r="L206" i="262"/>
  <c r="N202" i="259"/>
  <c r="H201" i="259"/>
  <c r="E201" i="259" s="1"/>
  <c r="I202" i="259"/>
  <c r="F202" i="259" s="1"/>
  <c r="D204" i="259"/>
  <c r="V240" i="268" l="1"/>
  <c r="N180" i="268"/>
  <c r="U209" i="259"/>
  <c r="W260" i="298"/>
  <c r="N246" i="283"/>
  <c r="S249" i="280"/>
  <c r="W249" i="280" s="1"/>
  <c r="B243" i="268"/>
  <c r="N264" i="265"/>
  <c r="N265" i="265" s="1"/>
  <c r="W226" i="262"/>
  <c r="W214" i="259"/>
  <c r="O214" i="259"/>
  <c r="P261" i="277"/>
  <c r="W249" i="301"/>
  <c r="C273" i="301"/>
  <c r="S261" i="298"/>
  <c r="R262" i="298"/>
  <c r="V261" i="298"/>
  <c r="L276" i="286"/>
  <c r="K276" i="286"/>
  <c r="M276" i="286"/>
  <c r="M245" i="301"/>
  <c r="N249" i="301"/>
  <c r="S250" i="301"/>
  <c r="W250" i="301" s="1"/>
  <c r="O241" i="301"/>
  <c r="I240" i="301"/>
  <c r="F240" i="301" s="1"/>
  <c r="R248" i="301"/>
  <c r="V248" i="301" s="1"/>
  <c r="T242" i="301"/>
  <c r="D243" i="301"/>
  <c r="Q250" i="301"/>
  <c r="U249" i="301"/>
  <c r="H241" i="301"/>
  <c r="E241" i="301" s="1"/>
  <c r="K242" i="301"/>
  <c r="P241" i="301"/>
  <c r="J240" i="301"/>
  <c r="G240" i="301" s="1"/>
  <c r="L245" i="301"/>
  <c r="P241" i="298"/>
  <c r="J240" i="298"/>
  <c r="G240" i="298" s="1"/>
  <c r="D248" i="298"/>
  <c r="K247" i="298"/>
  <c r="L246" i="298"/>
  <c r="M248" i="298"/>
  <c r="N241" i="298"/>
  <c r="H240" i="298"/>
  <c r="E240" i="298" s="1"/>
  <c r="C245" i="298"/>
  <c r="T244" i="298"/>
  <c r="O241" i="298"/>
  <c r="I240" i="298"/>
  <c r="F240" i="298" s="1"/>
  <c r="M243" i="292"/>
  <c r="J242" i="292"/>
  <c r="G242" i="292" s="1"/>
  <c r="K243" i="292"/>
  <c r="H242" i="292"/>
  <c r="E242" i="292" s="1"/>
  <c r="L243" i="292"/>
  <c r="I242" i="292"/>
  <c r="F242" i="292" s="1"/>
  <c r="D245" i="292"/>
  <c r="T244" i="292"/>
  <c r="D246" i="289"/>
  <c r="H241" i="289"/>
  <c r="E241" i="289" s="1"/>
  <c r="K242" i="289"/>
  <c r="I241" i="289"/>
  <c r="F241" i="289" s="1"/>
  <c r="L242" i="289"/>
  <c r="C244" i="289"/>
  <c r="T243" i="289"/>
  <c r="J241" i="289"/>
  <c r="G241" i="289" s="1"/>
  <c r="M242" i="289"/>
  <c r="O245" i="277"/>
  <c r="D248" i="286"/>
  <c r="T247" i="286"/>
  <c r="C255" i="286"/>
  <c r="P241" i="286"/>
  <c r="J240" i="286"/>
  <c r="G240" i="286" s="1"/>
  <c r="N241" i="286"/>
  <c r="H240" i="286"/>
  <c r="E240" i="286" s="1"/>
  <c r="O241" i="286"/>
  <c r="I240" i="286"/>
  <c r="F240" i="286" s="1"/>
  <c r="M246" i="283"/>
  <c r="L248" i="283"/>
  <c r="K242" i="283"/>
  <c r="H241" i="283"/>
  <c r="E241" i="283" s="1"/>
  <c r="O241" i="283"/>
  <c r="I240" i="283"/>
  <c r="F240" i="283" s="1"/>
  <c r="P241" i="283"/>
  <c r="J240" i="283"/>
  <c r="G240" i="283" s="1"/>
  <c r="D247" i="283"/>
  <c r="C245" i="283"/>
  <c r="T243" i="283"/>
  <c r="D246" i="280"/>
  <c r="T245" i="280"/>
  <c r="O241" i="280"/>
  <c r="I240" i="280"/>
  <c r="F240" i="280" s="1"/>
  <c r="C261" i="280"/>
  <c r="K246" i="280"/>
  <c r="N241" i="280"/>
  <c r="H240" i="280"/>
  <c r="E240" i="280" s="1"/>
  <c r="M246" i="280"/>
  <c r="L246" i="280"/>
  <c r="P241" i="280"/>
  <c r="J240" i="280"/>
  <c r="G240" i="280" s="1"/>
  <c r="C243" i="277"/>
  <c r="G242" i="277"/>
  <c r="T242" i="277"/>
  <c r="D245" i="277"/>
  <c r="E242" i="277"/>
  <c r="M245" i="277"/>
  <c r="J244" i="277"/>
  <c r="F242" i="277"/>
  <c r="K244" i="277"/>
  <c r="H243" i="277"/>
  <c r="L244" i="277"/>
  <c r="I243" i="277"/>
  <c r="P253" i="271"/>
  <c r="P203" i="259"/>
  <c r="J202" i="259"/>
  <c r="G202" i="259" s="1"/>
  <c r="P169" i="274"/>
  <c r="J168" i="274"/>
  <c r="G168" i="274" s="1"/>
  <c r="O203" i="262"/>
  <c r="I202" i="262"/>
  <c r="F202" i="262" s="1"/>
  <c r="T202" i="259"/>
  <c r="K170" i="268"/>
  <c r="H169" i="268"/>
  <c r="E169" i="268" s="1"/>
  <c r="O169" i="274"/>
  <c r="I168" i="274"/>
  <c r="F168" i="274" s="1"/>
  <c r="L177" i="274"/>
  <c r="L178" i="274" s="1"/>
  <c r="L179" i="274" s="1"/>
  <c r="L180" i="274" s="1"/>
  <c r="L181" i="274" s="1"/>
  <c r="L182" i="274" s="1"/>
  <c r="L183" i="274" s="1"/>
  <c r="L184" i="274" s="1"/>
  <c r="L185" i="274" s="1"/>
  <c r="L186" i="274" s="1"/>
  <c r="L187" i="274" s="1"/>
  <c r="L188" i="274" s="1"/>
  <c r="L189" i="274" s="1"/>
  <c r="L190" i="274" s="1"/>
  <c r="L191" i="274" s="1"/>
  <c r="L192" i="274" s="1"/>
  <c r="L193" i="274" s="1"/>
  <c r="L194" i="274" s="1"/>
  <c r="L195" i="274" s="1"/>
  <c r="L196" i="274" s="1"/>
  <c r="L197" i="274" s="1"/>
  <c r="L198" i="274" s="1"/>
  <c r="L199" i="274" s="1"/>
  <c r="L200" i="274" s="1"/>
  <c r="L201" i="274" s="1"/>
  <c r="L202" i="274" s="1"/>
  <c r="L203" i="274" s="1"/>
  <c r="M172" i="274"/>
  <c r="D170" i="274"/>
  <c r="T169" i="274"/>
  <c r="C170" i="274"/>
  <c r="K171" i="274"/>
  <c r="N169" i="274"/>
  <c r="H168" i="274"/>
  <c r="E168" i="274" s="1"/>
  <c r="L245" i="271"/>
  <c r="K245" i="271"/>
  <c r="O241" i="271"/>
  <c r="I240" i="271"/>
  <c r="F240" i="271" s="1"/>
  <c r="C245" i="271"/>
  <c r="N241" i="271"/>
  <c r="H240" i="271"/>
  <c r="E240" i="271" s="1"/>
  <c r="J241" i="271"/>
  <c r="G241" i="271" s="1"/>
  <c r="M242" i="271"/>
  <c r="T241" i="271"/>
  <c r="D242" i="271"/>
  <c r="D173" i="268"/>
  <c r="O169" i="268"/>
  <c r="I168" i="268"/>
  <c r="F168" i="268" s="1"/>
  <c r="M173" i="268"/>
  <c r="L172" i="268"/>
  <c r="C170" i="268"/>
  <c r="T169" i="268"/>
  <c r="P169" i="268"/>
  <c r="J168" i="268"/>
  <c r="G168" i="268" s="1"/>
  <c r="H240" i="265"/>
  <c r="E240" i="265" s="1"/>
  <c r="D245" i="265"/>
  <c r="T244" i="265"/>
  <c r="L243" i="265"/>
  <c r="J240" i="265"/>
  <c r="G240" i="265" s="1"/>
  <c r="K243" i="265"/>
  <c r="M245" i="265"/>
  <c r="C245" i="265"/>
  <c r="I240" i="265"/>
  <c r="F240" i="265" s="1"/>
  <c r="D205" i="262"/>
  <c r="K206" i="262"/>
  <c r="N203" i="262"/>
  <c r="H202" i="262"/>
  <c r="E202" i="262" s="1"/>
  <c r="L207" i="262"/>
  <c r="P204" i="262"/>
  <c r="J203" i="262"/>
  <c r="G203" i="262" s="1"/>
  <c r="C204" i="262"/>
  <c r="M206" i="262"/>
  <c r="I203" i="259"/>
  <c r="F203" i="259" s="1"/>
  <c r="D205" i="259"/>
  <c r="N203" i="259"/>
  <c r="H202" i="259"/>
  <c r="E202" i="259" s="1"/>
  <c r="V241" i="268" l="1"/>
  <c r="N181" i="268"/>
  <c r="U210" i="259"/>
  <c r="V214" i="259"/>
  <c r="V215" i="259" s="1"/>
  <c r="S250" i="280"/>
  <c r="W250" i="280" s="1"/>
  <c r="B244" i="268"/>
  <c r="O331" i="265"/>
  <c r="W227" i="262"/>
  <c r="W215" i="259"/>
  <c r="P254" i="271"/>
  <c r="U250" i="301"/>
  <c r="V262" i="298"/>
  <c r="N250" i="301"/>
  <c r="C274" i="301"/>
  <c r="R263" i="298"/>
  <c r="S262" i="298"/>
  <c r="W261" i="298"/>
  <c r="M277" i="286"/>
  <c r="K277" i="286"/>
  <c r="L277" i="286"/>
  <c r="O246" i="277"/>
  <c r="E243" i="277"/>
  <c r="K243" i="301"/>
  <c r="H242" i="301"/>
  <c r="E242" i="301" s="1"/>
  <c r="O242" i="301"/>
  <c r="I241" i="301"/>
  <c r="F241" i="301" s="1"/>
  <c r="S251" i="301"/>
  <c r="D244" i="301"/>
  <c r="T243" i="301"/>
  <c r="P242" i="301"/>
  <c r="J241" i="301"/>
  <c r="G241" i="301" s="1"/>
  <c r="Q251" i="301"/>
  <c r="M246" i="301"/>
  <c r="L246" i="301"/>
  <c r="R249" i="301"/>
  <c r="V249" i="301" s="1"/>
  <c r="M249" i="298"/>
  <c r="L247" i="298"/>
  <c r="C246" i="298"/>
  <c r="T245" i="298"/>
  <c r="K248" i="298"/>
  <c r="N242" i="298"/>
  <c r="H241" i="298"/>
  <c r="E241" i="298" s="1"/>
  <c r="O242" i="298"/>
  <c r="I241" i="298"/>
  <c r="F241" i="298" s="1"/>
  <c r="D249" i="298"/>
  <c r="P242" i="298"/>
  <c r="J241" i="298"/>
  <c r="G241" i="298" s="1"/>
  <c r="I243" i="292"/>
  <c r="F243" i="292" s="1"/>
  <c r="L244" i="292"/>
  <c r="H243" i="292"/>
  <c r="E243" i="292" s="1"/>
  <c r="K244" i="292"/>
  <c r="D246" i="292"/>
  <c r="T245" i="292"/>
  <c r="M244" i="292"/>
  <c r="J243" i="292"/>
  <c r="G243" i="292" s="1"/>
  <c r="J242" i="289"/>
  <c r="G242" i="289" s="1"/>
  <c r="M243" i="289"/>
  <c r="K243" i="289"/>
  <c r="H242" i="289"/>
  <c r="E242" i="289" s="1"/>
  <c r="C245" i="289"/>
  <c r="T244" i="289"/>
  <c r="I242" i="289"/>
  <c r="F242" i="289" s="1"/>
  <c r="L243" i="289"/>
  <c r="D247" i="289"/>
  <c r="P262" i="277"/>
  <c r="P263" i="277" s="1"/>
  <c r="N247" i="277"/>
  <c r="D249" i="286"/>
  <c r="T248" i="286"/>
  <c r="C256" i="286"/>
  <c r="O242" i="286"/>
  <c r="I241" i="286"/>
  <c r="F241" i="286" s="1"/>
  <c r="N242" i="286"/>
  <c r="H241" i="286"/>
  <c r="E241" i="286" s="1"/>
  <c r="P242" i="286"/>
  <c r="J241" i="286"/>
  <c r="G241" i="286" s="1"/>
  <c r="O242" i="283"/>
  <c r="I241" i="283"/>
  <c r="F241" i="283" s="1"/>
  <c r="P242" i="283"/>
  <c r="J241" i="283"/>
  <c r="G241" i="283" s="1"/>
  <c r="K243" i="283"/>
  <c r="H242" i="283"/>
  <c r="E242" i="283" s="1"/>
  <c r="L249" i="283"/>
  <c r="C246" i="283"/>
  <c r="T245" i="283"/>
  <c r="D248" i="283"/>
  <c r="M247" i="283"/>
  <c r="N242" i="280"/>
  <c r="H241" i="280"/>
  <c r="E241" i="280" s="1"/>
  <c r="K247" i="280"/>
  <c r="C262" i="280"/>
  <c r="P242" i="280"/>
  <c r="J241" i="280"/>
  <c r="G241" i="280" s="1"/>
  <c r="O242" i="280"/>
  <c r="I241" i="280"/>
  <c r="F241" i="280" s="1"/>
  <c r="L247" i="280"/>
  <c r="M247" i="280"/>
  <c r="T246" i="280"/>
  <c r="D247" i="280"/>
  <c r="K245" i="277"/>
  <c r="H244" i="277"/>
  <c r="M246" i="277"/>
  <c r="J245" i="277"/>
  <c r="D246" i="277"/>
  <c r="I244" i="277"/>
  <c r="L245" i="277"/>
  <c r="C244" i="277"/>
  <c r="F243" i="277"/>
  <c r="T243" i="277"/>
  <c r="G243" i="277"/>
  <c r="L204" i="274"/>
  <c r="P204" i="259"/>
  <c r="J203" i="259"/>
  <c r="G203" i="259" s="1"/>
  <c r="T203" i="259"/>
  <c r="O204" i="262"/>
  <c r="I203" i="262"/>
  <c r="F203" i="262" s="1"/>
  <c r="P170" i="274"/>
  <c r="J169" i="274"/>
  <c r="G169" i="274" s="1"/>
  <c r="O170" i="274"/>
  <c r="I169" i="274"/>
  <c r="F169" i="274" s="1"/>
  <c r="K171" i="268"/>
  <c r="H170" i="268"/>
  <c r="E170" i="268" s="1"/>
  <c r="K172" i="274"/>
  <c r="C171" i="274"/>
  <c r="D171" i="274"/>
  <c r="T170" i="274"/>
  <c r="M173" i="274"/>
  <c r="N170" i="274"/>
  <c r="H169" i="274"/>
  <c r="E169" i="274" s="1"/>
  <c r="N242" i="271"/>
  <c r="H241" i="271"/>
  <c r="E241" i="271" s="1"/>
  <c r="C246" i="271"/>
  <c r="O242" i="271"/>
  <c r="I241" i="271"/>
  <c r="F241" i="271" s="1"/>
  <c r="D243" i="271"/>
  <c r="T242" i="271"/>
  <c r="K246" i="271"/>
  <c r="L246" i="271"/>
  <c r="M243" i="271"/>
  <c r="J242" i="271"/>
  <c r="G242" i="271" s="1"/>
  <c r="L173" i="268"/>
  <c r="M174" i="268"/>
  <c r="C171" i="268"/>
  <c r="T170" i="268"/>
  <c r="P170" i="268"/>
  <c r="J169" i="268"/>
  <c r="G169" i="268" s="1"/>
  <c r="O170" i="268"/>
  <c r="I169" i="268"/>
  <c r="F169" i="268" s="1"/>
  <c r="D174" i="268"/>
  <c r="K244" i="265"/>
  <c r="J241" i="265"/>
  <c r="G241" i="265" s="1"/>
  <c r="L244" i="265"/>
  <c r="I241" i="265"/>
  <c r="F241" i="265" s="1"/>
  <c r="T245" i="265"/>
  <c r="D246" i="265"/>
  <c r="C246" i="265"/>
  <c r="M246" i="265"/>
  <c r="H241" i="265"/>
  <c r="E241" i="265" s="1"/>
  <c r="C205" i="262"/>
  <c r="L208" i="262"/>
  <c r="P205" i="262"/>
  <c r="J204" i="262"/>
  <c r="G204" i="262" s="1"/>
  <c r="N204" i="262"/>
  <c r="H203" i="262"/>
  <c r="E203" i="262" s="1"/>
  <c r="K207" i="262"/>
  <c r="M207" i="262"/>
  <c r="D206" i="262"/>
  <c r="T204" i="262"/>
  <c r="D206" i="259"/>
  <c r="I204" i="259"/>
  <c r="F204" i="259" s="1"/>
  <c r="N204" i="259"/>
  <c r="H203" i="259"/>
  <c r="E203" i="259" s="1"/>
  <c r="N182" i="268" l="1"/>
  <c r="V242" i="268"/>
  <c r="V263" i="298"/>
  <c r="N247" i="283"/>
  <c r="N248" i="283" s="1"/>
  <c r="S251" i="280"/>
  <c r="W251" i="280" s="1"/>
  <c r="B245" i="268"/>
  <c r="N266" i="265"/>
  <c r="N267" i="265" s="1"/>
  <c r="O332" i="265"/>
  <c r="W228" i="262"/>
  <c r="U211" i="259"/>
  <c r="W216" i="259"/>
  <c r="V216" i="259"/>
  <c r="O215" i="259"/>
  <c r="W262" i="298"/>
  <c r="U251" i="301"/>
  <c r="C275" i="301"/>
  <c r="S263" i="298"/>
  <c r="R264" i="298"/>
  <c r="V264" i="298" s="1"/>
  <c r="L278" i="286"/>
  <c r="K278" i="286"/>
  <c r="M278" i="286"/>
  <c r="S252" i="301"/>
  <c r="Q252" i="301"/>
  <c r="L247" i="301"/>
  <c r="O243" i="301"/>
  <c r="I242" i="301"/>
  <c r="F242" i="301" s="1"/>
  <c r="R250" i="301"/>
  <c r="M247" i="301"/>
  <c r="T244" i="301"/>
  <c r="D245" i="301"/>
  <c r="P243" i="301"/>
  <c r="J242" i="301"/>
  <c r="G242" i="301" s="1"/>
  <c r="H243" i="301"/>
  <c r="E243" i="301" s="1"/>
  <c r="K244" i="301"/>
  <c r="N251" i="301"/>
  <c r="W251" i="301"/>
  <c r="K249" i="298"/>
  <c r="C247" i="298"/>
  <c r="T246" i="298"/>
  <c r="P243" i="298"/>
  <c r="J242" i="298"/>
  <c r="G242" i="298" s="1"/>
  <c r="L248" i="298"/>
  <c r="O243" i="298"/>
  <c r="I242" i="298"/>
  <c r="F242" i="298" s="1"/>
  <c r="D250" i="298"/>
  <c r="M250" i="298"/>
  <c r="N243" i="298"/>
  <c r="H242" i="298"/>
  <c r="E242" i="298" s="1"/>
  <c r="D247" i="292"/>
  <c r="T246" i="292"/>
  <c r="H244" i="292"/>
  <c r="E244" i="292" s="1"/>
  <c r="K245" i="292"/>
  <c r="M245" i="292"/>
  <c r="J244" i="292"/>
  <c r="G244" i="292" s="1"/>
  <c r="L245" i="292"/>
  <c r="I244" i="292"/>
  <c r="F244" i="292" s="1"/>
  <c r="C246" i="289"/>
  <c r="T245" i="289"/>
  <c r="H243" i="289"/>
  <c r="E243" i="289" s="1"/>
  <c r="K244" i="289"/>
  <c r="J243" i="289"/>
  <c r="G243" i="289" s="1"/>
  <c r="M244" i="289"/>
  <c r="D248" i="289"/>
  <c r="I243" i="289"/>
  <c r="F243" i="289" s="1"/>
  <c r="L244" i="289"/>
  <c r="N248" i="277"/>
  <c r="O247" i="277"/>
  <c r="D250" i="286"/>
  <c r="T249" i="286"/>
  <c r="C257" i="286"/>
  <c r="P243" i="286"/>
  <c r="J242" i="286"/>
  <c r="G242" i="286" s="1"/>
  <c r="N243" i="286"/>
  <c r="H242" i="286"/>
  <c r="E242" i="286" s="1"/>
  <c r="O243" i="286"/>
  <c r="I242" i="286"/>
  <c r="F242" i="286" s="1"/>
  <c r="D249" i="283"/>
  <c r="C247" i="283"/>
  <c r="T246" i="283"/>
  <c r="L250" i="283"/>
  <c r="K245" i="283"/>
  <c r="H243" i="283"/>
  <c r="E243" i="283" s="1"/>
  <c r="P243" i="283"/>
  <c r="J242" i="283"/>
  <c r="G242" i="283" s="1"/>
  <c r="M248" i="283"/>
  <c r="O243" i="283"/>
  <c r="I242" i="283"/>
  <c r="F242" i="283" s="1"/>
  <c r="L248" i="280"/>
  <c r="O243" i="280"/>
  <c r="I242" i="280"/>
  <c r="F242" i="280" s="1"/>
  <c r="T247" i="280"/>
  <c r="D248" i="280"/>
  <c r="C263" i="280"/>
  <c r="K248" i="280"/>
  <c r="P243" i="280"/>
  <c r="J242" i="280"/>
  <c r="G242" i="280" s="1"/>
  <c r="M248" i="280"/>
  <c r="N243" i="280"/>
  <c r="H242" i="280"/>
  <c r="E242" i="280" s="1"/>
  <c r="I245" i="277"/>
  <c r="L246" i="277"/>
  <c r="C245" i="277"/>
  <c r="G244" i="277"/>
  <c r="T244" i="277"/>
  <c r="D247" i="277"/>
  <c r="J246" i="277"/>
  <c r="M247" i="277"/>
  <c r="E244" i="277"/>
  <c r="F244" i="277"/>
  <c r="K246" i="277"/>
  <c r="H245" i="277"/>
  <c r="L205" i="274"/>
  <c r="P255" i="271"/>
  <c r="T204" i="259"/>
  <c r="P171" i="274"/>
  <c r="J170" i="274"/>
  <c r="G170" i="274" s="1"/>
  <c r="P205" i="259"/>
  <c r="J204" i="259"/>
  <c r="G204" i="259" s="1"/>
  <c r="O205" i="262"/>
  <c r="I204" i="262"/>
  <c r="F204" i="262" s="1"/>
  <c r="H171" i="268"/>
  <c r="E171" i="268" s="1"/>
  <c r="K172" i="268"/>
  <c r="O171" i="274"/>
  <c r="I170" i="274"/>
  <c r="F170" i="274" s="1"/>
  <c r="N171" i="274"/>
  <c r="H170" i="274"/>
  <c r="E170" i="274" s="1"/>
  <c r="D172" i="274"/>
  <c r="T171" i="274"/>
  <c r="C172" i="274"/>
  <c r="M174" i="274"/>
  <c r="K173" i="274"/>
  <c r="D244" i="271"/>
  <c r="T243" i="271"/>
  <c r="O243" i="271"/>
  <c r="I242" i="271"/>
  <c r="F242" i="271" s="1"/>
  <c r="J243" i="271"/>
  <c r="G243" i="271" s="1"/>
  <c r="M244" i="271"/>
  <c r="C247" i="271"/>
  <c r="L247" i="271"/>
  <c r="K247" i="271"/>
  <c r="N243" i="271"/>
  <c r="H242" i="271"/>
  <c r="E242" i="271" s="1"/>
  <c r="C172" i="268"/>
  <c r="T171" i="268"/>
  <c r="D175" i="268"/>
  <c r="P171" i="268"/>
  <c r="J170" i="268"/>
  <c r="G170" i="268" s="1"/>
  <c r="M175" i="268"/>
  <c r="O171" i="268"/>
  <c r="I170" i="268"/>
  <c r="F170" i="268" s="1"/>
  <c r="L174" i="268"/>
  <c r="I242" i="265"/>
  <c r="F242" i="265" s="1"/>
  <c r="T246" i="265"/>
  <c r="D247" i="265"/>
  <c r="H242" i="265"/>
  <c r="E242" i="265" s="1"/>
  <c r="L245" i="265"/>
  <c r="M247" i="265"/>
  <c r="J242" i="265"/>
  <c r="G242" i="265" s="1"/>
  <c r="C247" i="265"/>
  <c r="K245" i="265"/>
  <c r="K208" i="262"/>
  <c r="N205" i="262"/>
  <c r="H204" i="262"/>
  <c r="E204" i="262" s="1"/>
  <c r="P206" i="262"/>
  <c r="J205" i="262"/>
  <c r="G205" i="262" s="1"/>
  <c r="L209" i="262"/>
  <c r="D207" i="262"/>
  <c r="C206" i="262"/>
  <c r="T205" i="262"/>
  <c r="M208" i="262"/>
  <c r="N205" i="259"/>
  <c r="H204" i="259"/>
  <c r="E204" i="259" s="1"/>
  <c r="I205" i="259"/>
  <c r="F205" i="259" s="1"/>
  <c r="D207" i="259"/>
  <c r="N252" i="301" l="1"/>
  <c r="V243" i="268"/>
  <c r="N183" i="268"/>
  <c r="U212" i="259"/>
  <c r="S252" i="280"/>
  <c r="W252" i="280" s="1"/>
  <c r="B246" i="268"/>
  <c r="O333" i="265"/>
  <c r="W229" i="262"/>
  <c r="V217" i="259"/>
  <c r="W217" i="259"/>
  <c r="O216" i="259"/>
  <c r="O217" i="259" s="1"/>
  <c r="W252" i="301"/>
  <c r="C276" i="301"/>
  <c r="R265" i="298"/>
  <c r="S264" i="298"/>
  <c r="W263" i="298"/>
  <c r="M279" i="286"/>
  <c r="K279" i="286"/>
  <c r="L279" i="286"/>
  <c r="T206" i="262"/>
  <c r="D246" i="301"/>
  <c r="T245" i="301"/>
  <c r="Q253" i="301"/>
  <c r="S253" i="301"/>
  <c r="U252" i="301"/>
  <c r="M248" i="301"/>
  <c r="H244" i="301"/>
  <c r="E244" i="301" s="1"/>
  <c r="K245" i="301"/>
  <c r="R251" i="301"/>
  <c r="O244" i="301"/>
  <c r="I243" i="301"/>
  <c r="F243" i="301" s="1"/>
  <c r="P244" i="301"/>
  <c r="J243" i="301"/>
  <c r="G243" i="301" s="1"/>
  <c r="L248" i="301"/>
  <c r="V250" i="301"/>
  <c r="N244" i="298"/>
  <c r="H243" i="298"/>
  <c r="E243" i="298" s="1"/>
  <c r="M251" i="298"/>
  <c r="P244" i="298"/>
  <c r="J243" i="298"/>
  <c r="G243" i="298" s="1"/>
  <c r="D251" i="298"/>
  <c r="C248" i="298"/>
  <c r="T247" i="298"/>
  <c r="O244" i="298"/>
  <c r="I243" i="298"/>
  <c r="F243" i="298" s="1"/>
  <c r="K250" i="298"/>
  <c r="L249" i="298"/>
  <c r="I245" i="292"/>
  <c r="F245" i="292" s="1"/>
  <c r="L246" i="292"/>
  <c r="M246" i="292"/>
  <c r="J245" i="292"/>
  <c r="G245" i="292" s="1"/>
  <c r="K246" i="292"/>
  <c r="H245" i="292"/>
  <c r="E245" i="292" s="1"/>
  <c r="D248" i="292"/>
  <c r="T247" i="292"/>
  <c r="M245" i="289"/>
  <c r="J244" i="289"/>
  <c r="G244" i="289" s="1"/>
  <c r="H244" i="289"/>
  <c r="E244" i="289" s="1"/>
  <c r="K245" i="289"/>
  <c r="L245" i="289"/>
  <c r="I244" i="289"/>
  <c r="F244" i="289" s="1"/>
  <c r="D249" i="289"/>
  <c r="C247" i="289"/>
  <c r="T246" i="289"/>
  <c r="N249" i="277"/>
  <c r="P264" i="277"/>
  <c r="O248" i="277"/>
  <c r="P257" i="271"/>
  <c r="D251" i="286"/>
  <c r="T250" i="286"/>
  <c r="C258" i="286"/>
  <c r="O245" i="286"/>
  <c r="I243" i="286"/>
  <c r="F243" i="286" s="1"/>
  <c r="N245" i="286"/>
  <c r="H243" i="286"/>
  <c r="E243" i="286" s="1"/>
  <c r="P245" i="286"/>
  <c r="J243" i="286"/>
  <c r="G243" i="286" s="1"/>
  <c r="P245" i="283"/>
  <c r="J243" i="283"/>
  <c r="G243" i="283" s="1"/>
  <c r="K246" i="283"/>
  <c r="H245" i="283"/>
  <c r="E245" i="283" s="1"/>
  <c r="L251" i="283"/>
  <c r="O245" i="283"/>
  <c r="I243" i="283"/>
  <c r="F243" i="283" s="1"/>
  <c r="C248" i="283"/>
  <c r="T247" i="283"/>
  <c r="M249" i="283"/>
  <c r="D250" i="283"/>
  <c r="N245" i="280"/>
  <c r="H243" i="280"/>
  <c r="E243" i="280" s="1"/>
  <c r="T248" i="280"/>
  <c r="D249" i="280"/>
  <c r="M249" i="280"/>
  <c r="O245" i="280"/>
  <c r="I243" i="280"/>
  <c r="F243" i="280" s="1"/>
  <c r="P245" i="280"/>
  <c r="J243" i="280"/>
  <c r="G243" i="280" s="1"/>
  <c r="L249" i="280"/>
  <c r="C264" i="280"/>
  <c r="K249" i="280"/>
  <c r="J247" i="277"/>
  <c r="M248" i="277"/>
  <c r="D248" i="277"/>
  <c r="E245" i="277"/>
  <c r="I246" i="277"/>
  <c r="L247" i="277"/>
  <c r="C246" i="277"/>
  <c r="F245" i="277"/>
  <c r="G245" i="277"/>
  <c r="T245" i="277"/>
  <c r="K247" i="277"/>
  <c r="H246" i="277"/>
  <c r="L206" i="274"/>
  <c r="P206" i="259"/>
  <c r="J205" i="259"/>
  <c r="G205" i="259" s="1"/>
  <c r="T205" i="259"/>
  <c r="P172" i="274"/>
  <c r="J171" i="274"/>
  <c r="G171" i="274" s="1"/>
  <c r="O206" i="262"/>
  <c r="I205" i="262"/>
  <c r="F205" i="262" s="1"/>
  <c r="K173" i="268"/>
  <c r="H172" i="268"/>
  <c r="E172" i="268" s="1"/>
  <c r="O172" i="274"/>
  <c r="I171" i="274"/>
  <c r="F171" i="274" s="1"/>
  <c r="M175" i="274"/>
  <c r="C173" i="274"/>
  <c r="K174" i="274"/>
  <c r="D173" i="274"/>
  <c r="T172" i="274"/>
  <c r="N172" i="274"/>
  <c r="H171" i="274"/>
  <c r="E171" i="274" s="1"/>
  <c r="C248" i="271"/>
  <c r="M245" i="271"/>
  <c r="J244" i="271"/>
  <c r="G244" i="271" s="1"/>
  <c r="O244" i="271"/>
  <c r="I243" i="271"/>
  <c r="F243" i="271" s="1"/>
  <c r="N244" i="271"/>
  <c r="H243" i="271"/>
  <c r="E243" i="271" s="1"/>
  <c r="K248" i="271"/>
  <c r="L248" i="271"/>
  <c r="D245" i="271"/>
  <c r="T244" i="271"/>
  <c r="P172" i="268"/>
  <c r="J171" i="268"/>
  <c r="G171" i="268" s="1"/>
  <c r="D176" i="268"/>
  <c r="L175" i="268"/>
  <c r="O172" i="268"/>
  <c r="I171" i="268"/>
  <c r="F171" i="268" s="1"/>
  <c r="C173" i="268"/>
  <c r="T172" i="268"/>
  <c r="M176" i="268"/>
  <c r="M248" i="265"/>
  <c r="J243" i="265"/>
  <c r="G243" i="265" s="1"/>
  <c r="L246" i="265"/>
  <c r="H243" i="265"/>
  <c r="E243" i="265" s="1"/>
  <c r="K246" i="265"/>
  <c r="D248" i="265"/>
  <c r="T247" i="265"/>
  <c r="C248" i="265"/>
  <c r="I243" i="265"/>
  <c r="F243" i="265" s="1"/>
  <c r="D208" i="262"/>
  <c r="M209" i="262"/>
  <c r="P207" i="262"/>
  <c r="J206" i="262"/>
  <c r="G206" i="262" s="1"/>
  <c r="L210" i="262"/>
  <c r="N206" i="262"/>
  <c r="H205" i="262"/>
  <c r="E205" i="262" s="1"/>
  <c r="K209" i="262"/>
  <c r="C207" i="262"/>
  <c r="D208" i="259"/>
  <c r="I206" i="259"/>
  <c r="F206" i="259" s="1"/>
  <c r="N206" i="259"/>
  <c r="H205" i="259"/>
  <c r="E205" i="259" s="1"/>
  <c r="P258" i="271" l="1"/>
  <c r="N184" i="268"/>
  <c r="V244" i="268"/>
  <c r="N249" i="283"/>
  <c r="N250" i="283" s="1"/>
  <c r="S253" i="280"/>
  <c r="W253" i="280" s="1"/>
  <c r="B247" i="268"/>
  <c r="N268" i="265"/>
  <c r="N269" i="265" s="1"/>
  <c r="O334" i="265"/>
  <c r="W230" i="262"/>
  <c r="U213" i="259"/>
  <c r="W218" i="259"/>
  <c r="V218" i="259"/>
  <c r="P265" i="277"/>
  <c r="C277" i="301"/>
  <c r="W264" i="298"/>
  <c r="S265" i="298"/>
  <c r="R266" i="298"/>
  <c r="V265" i="298"/>
  <c r="L280" i="286"/>
  <c r="K280" i="286"/>
  <c r="M280" i="286"/>
  <c r="N250" i="277"/>
  <c r="N251" i="277" s="1"/>
  <c r="O249" i="277"/>
  <c r="P245" i="301"/>
  <c r="J244" i="301"/>
  <c r="G244" i="301" s="1"/>
  <c r="R252" i="301"/>
  <c r="Q254" i="301"/>
  <c r="K246" i="301"/>
  <c r="H245" i="301"/>
  <c r="E245" i="301" s="1"/>
  <c r="D247" i="301"/>
  <c r="T246" i="301"/>
  <c r="M249" i="301"/>
  <c r="U253" i="301"/>
  <c r="S254" i="301"/>
  <c r="N253" i="301"/>
  <c r="V251" i="301"/>
  <c r="V252" i="301" s="1"/>
  <c r="L249" i="301"/>
  <c r="O245" i="301"/>
  <c r="I244" i="301"/>
  <c r="F244" i="301" s="1"/>
  <c r="W253" i="301"/>
  <c r="L250" i="298"/>
  <c r="C249" i="298"/>
  <c r="T248" i="298"/>
  <c r="D252" i="298"/>
  <c r="K251" i="298"/>
  <c r="P245" i="298"/>
  <c r="J244" i="298"/>
  <c r="G244" i="298" s="1"/>
  <c r="O245" i="298"/>
  <c r="I244" i="298"/>
  <c r="F244" i="298" s="1"/>
  <c r="M252" i="298"/>
  <c r="N245" i="298"/>
  <c r="H244" i="298"/>
  <c r="E244" i="298" s="1"/>
  <c r="D249" i="292"/>
  <c r="T248" i="292"/>
  <c r="H246" i="292"/>
  <c r="E246" i="292" s="1"/>
  <c r="K247" i="292"/>
  <c r="M247" i="292"/>
  <c r="J246" i="292"/>
  <c r="G246" i="292" s="1"/>
  <c r="I246" i="292"/>
  <c r="F246" i="292" s="1"/>
  <c r="L247" i="292"/>
  <c r="I245" i="289"/>
  <c r="F245" i="289" s="1"/>
  <c r="L246" i="289"/>
  <c r="H245" i="289"/>
  <c r="E245" i="289" s="1"/>
  <c r="K246" i="289"/>
  <c r="C248" i="289"/>
  <c r="T247" i="289"/>
  <c r="D250" i="289"/>
  <c r="M246" i="289"/>
  <c r="J245" i="289"/>
  <c r="G245" i="289" s="1"/>
  <c r="O250" i="277"/>
  <c r="D252" i="286"/>
  <c r="T251" i="286"/>
  <c r="C259" i="286"/>
  <c r="P246" i="286"/>
  <c r="J245" i="286"/>
  <c r="G245" i="286" s="1"/>
  <c r="N246" i="286"/>
  <c r="H245" i="286"/>
  <c r="E245" i="286" s="1"/>
  <c r="O246" i="286"/>
  <c r="I245" i="286"/>
  <c r="F245" i="286" s="1"/>
  <c r="M250" i="283"/>
  <c r="C249" i="283"/>
  <c r="T248" i="283"/>
  <c r="O246" i="283"/>
  <c r="I245" i="283"/>
  <c r="F245" i="283" s="1"/>
  <c r="L252" i="283"/>
  <c r="H246" i="283"/>
  <c r="E246" i="283" s="1"/>
  <c r="K247" i="283"/>
  <c r="D251" i="283"/>
  <c r="P246" i="283"/>
  <c r="J245" i="283"/>
  <c r="G245" i="283" s="1"/>
  <c r="P246" i="280"/>
  <c r="J245" i="280"/>
  <c r="G245" i="280" s="1"/>
  <c r="O246" i="280"/>
  <c r="I245" i="280"/>
  <c r="F245" i="280" s="1"/>
  <c r="K250" i="280"/>
  <c r="M250" i="280"/>
  <c r="T249" i="280"/>
  <c r="D250" i="280"/>
  <c r="C265" i="280"/>
  <c r="L250" i="280"/>
  <c r="N246" i="280"/>
  <c r="H245" i="280"/>
  <c r="E245" i="280" s="1"/>
  <c r="C247" i="277"/>
  <c r="G246" i="277"/>
  <c r="T246" i="277"/>
  <c r="I247" i="277"/>
  <c r="L248" i="277"/>
  <c r="F246" i="277"/>
  <c r="D249" i="277"/>
  <c r="E246" i="277"/>
  <c r="J248" i="277"/>
  <c r="M249" i="277"/>
  <c r="K248" i="277"/>
  <c r="H247" i="277"/>
  <c r="L207" i="274"/>
  <c r="O207" i="262"/>
  <c r="I206" i="262"/>
  <c r="F206" i="262" s="1"/>
  <c r="T206" i="259"/>
  <c r="P207" i="259"/>
  <c r="J206" i="259"/>
  <c r="G206" i="259" s="1"/>
  <c r="P173" i="274"/>
  <c r="J172" i="274"/>
  <c r="G172" i="274" s="1"/>
  <c r="O173" i="274"/>
  <c r="I172" i="274"/>
  <c r="F172" i="274" s="1"/>
  <c r="K174" i="268"/>
  <c r="H173" i="268"/>
  <c r="E173" i="268" s="1"/>
  <c r="N173" i="274"/>
  <c r="H172" i="274"/>
  <c r="E172" i="274" s="1"/>
  <c r="D174" i="274"/>
  <c r="T173" i="274"/>
  <c r="K175" i="274"/>
  <c r="C174" i="274"/>
  <c r="M176" i="274"/>
  <c r="K249" i="271"/>
  <c r="K250" i="271" s="1"/>
  <c r="L249" i="271"/>
  <c r="L250" i="271" s="1"/>
  <c r="N245" i="271"/>
  <c r="H244" i="271"/>
  <c r="E244" i="271" s="1"/>
  <c r="O245" i="271"/>
  <c r="I244" i="271"/>
  <c r="F244" i="271" s="1"/>
  <c r="M246" i="271"/>
  <c r="J245" i="271"/>
  <c r="G245" i="271" s="1"/>
  <c r="T245" i="271"/>
  <c r="D246" i="271"/>
  <c r="C249" i="271"/>
  <c r="C250" i="271" s="1"/>
  <c r="C251" i="271" s="1"/>
  <c r="C174" i="268"/>
  <c r="T173" i="268"/>
  <c r="O173" i="268"/>
  <c r="I172" i="268"/>
  <c r="F172" i="268" s="1"/>
  <c r="L176" i="268"/>
  <c r="M177" i="268"/>
  <c r="M178" i="268" s="1"/>
  <c r="D177" i="268"/>
  <c r="P173" i="268"/>
  <c r="J172" i="268"/>
  <c r="G172" i="268" s="1"/>
  <c r="T248" i="265"/>
  <c r="D249" i="265"/>
  <c r="D250" i="265" s="1"/>
  <c r="K247" i="265"/>
  <c r="H244" i="265"/>
  <c r="E244" i="265" s="1"/>
  <c r="L247" i="265"/>
  <c r="I244" i="265"/>
  <c r="F244" i="265" s="1"/>
  <c r="J244" i="265"/>
  <c r="G244" i="265" s="1"/>
  <c r="C249" i="265"/>
  <c r="C250" i="265" s="1"/>
  <c r="C251" i="265" s="1"/>
  <c r="C252" i="265" s="1"/>
  <c r="C253" i="265" s="1"/>
  <c r="C254" i="265" s="1"/>
  <c r="C255" i="265" s="1"/>
  <c r="C256" i="265" s="1"/>
  <c r="C257" i="265" s="1"/>
  <c r="C258" i="265" s="1"/>
  <c r="C259" i="265" s="1"/>
  <c r="C260" i="265" s="1"/>
  <c r="C261" i="265" s="1"/>
  <c r="C262" i="265" s="1"/>
  <c r="C263" i="265" s="1"/>
  <c r="C264" i="265" s="1"/>
  <c r="C265" i="265" s="1"/>
  <c r="C266" i="265" s="1"/>
  <c r="C267" i="265" s="1"/>
  <c r="C268" i="265" s="1"/>
  <c r="C269" i="265" s="1"/>
  <c r="C270" i="265" s="1"/>
  <c r="C271" i="265" s="1"/>
  <c r="C272" i="265" s="1"/>
  <c r="C273" i="265" s="1"/>
  <c r="C274" i="265" s="1"/>
  <c r="C275" i="265" s="1"/>
  <c r="C276" i="265" s="1"/>
  <c r="C277" i="265" s="1"/>
  <c r="C278" i="265" s="1"/>
  <c r="C279" i="265" s="1"/>
  <c r="C280" i="265" s="1"/>
  <c r="C281" i="265" s="1"/>
  <c r="C282" i="265" s="1"/>
  <c r="C283" i="265" s="1"/>
  <c r="C284" i="265" s="1"/>
  <c r="C285" i="265" s="1"/>
  <c r="C286" i="265" s="1"/>
  <c r="C287" i="265" s="1"/>
  <c r="C288" i="265" s="1"/>
  <c r="C289" i="265" s="1"/>
  <c r="C290" i="265" s="1"/>
  <c r="C291" i="265" s="1"/>
  <c r="C292" i="265" s="1"/>
  <c r="C293" i="265" s="1"/>
  <c r="C294" i="265" s="1"/>
  <c r="C295" i="265" s="1"/>
  <c r="C296" i="265" s="1"/>
  <c r="C297" i="265" s="1"/>
  <c r="C298" i="265" s="1"/>
  <c r="C299" i="265" s="1"/>
  <c r="C300" i="265" s="1"/>
  <c r="C301" i="265" s="1"/>
  <c r="C302" i="265" s="1"/>
  <c r="C303" i="265" s="1"/>
  <c r="C304" i="265" s="1"/>
  <c r="C305" i="265" s="1"/>
  <c r="M249" i="265"/>
  <c r="M250" i="265" s="1"/>
  <c r="M251" i="265" s="1"/>
  <c r="M252" i="265" s="1"/>
  <c r="M253" i="265" s="1"/>
  <c r="M254" i="265" s="1"/>
  <c r="M255" i="265" s="1"/>
  <c r="M256" i="265" s="1"/>
  <c r="M257" i="265" s="1"/>
  <c r="M258" i="265" s="1"/>
  <c r="M259" i="265" s="1"/>
  <c r="M260" i="265" s="1"/>
  <c r="M261" i="265" s="1"/>
  <c r="M262" i="265" s="1"/>
  <c r="M263" i="265" s="1"/>
  <c r="M264" i="265" s="1"/>
  <c r="M265" i="265" s="1"/>
  <c r="M266" i="265" s="1"/>
  <c r="M267" i="265" s="1"/>
  <c r="M268" i="265" s="1"/>
  <c r="M269" i="265" s="1"/>
  <c r="M270" i="265" s="1"/>
  <c r="M271" i="265" s="1"/>
  <c r="M272" i="265" s="1"/>
  <c r="M273" i="265" s="1"/>
  <c r="M274" i="265" s="1"/>
  <c r="M275" i="265" s="1"/>
  <c r="N207" i="262"/>
  <c r="H206" i="262"/>
  <c r="E206" i="262" s="1"/>
  <c r="K210" i="262"/>
  <c r="L211" i="262"/>
  <c r="P208" i="262"/>
  <c r="J207" i="262"/>
  <c r="G207" i="262" s="1"/>
  <c r="C208" i="262"/>
  <c r="M210" i="262"/>
  <c r="T207" i="262"/>
  <c r="D209" i="262"/>
  <c r="I207" i="259"/>
  <c r="F207" i="259" s="1"/>
  <c r="D209" i="259"/>
  <c r="N207" i="259"/>
  <c r="H206" i="259"/>
  <c r="E206" i="259" s="1"/>
  <c r="N254" i="301" l="1"/>
  <c r="V245" i="268"/>
  <c r="N185" i="268"/>
  <c r="U214" i="259"/>
  <c r="S254" i="280"/>
  <c r="W254" i="280" s="1"/>
  <c r="B248" i="268"/>
  <c r="D178" i="268"/>
  <c r="O335" i="265"/>
  <c r="W231" i="262"/>
  <c r="V219" i="259"/>
  <c r="W219" i="259"/>
  <c r="O218" i="259"/>
  <c r="O219" i="259" s="1"/>
  <c r="W254" i="301"/>
  <c r="U254" i="301"/>
  <c r="C278" i="301"/>
  <c r="V266" i="298"/>
  <c r="R267" i="298"/>
  <c r="S266" i="298"/>
  <c r="W265" i="298"/>
  <c r="M281" i="286"/>
  <c r="K281" i="286"/>
  <c r="L281" i="286"/>
  <c r="L250" i="301"/>
  <c r="Q255" i="301"/>
  <c r="R253" i="301"/>
  <c r="O246" i="301"/>
  <c r="I245" i="301"/>
  <c r="F245" i="301" s="1"/>
  <c r="M250" i="301"/>
  <c r="S255" i="301"/>
  <c r="P246" i="301"/>
  <c r="J245" i="301"/>
  <c r="G245" i="301" s="1"/>
  <c r="K247" i="301"/>
  <c r="H246" i="301"/>
  <c r="E246" i="301" s="1"/>
  <c r="T247" i="301"/>
  <c r="D248" i="301"/>
  <c r="N246" i="298"/>
  <c r="H245" i="298"/>
  <c r="E245" i="298" s="1"/>
  <c r="O246" i="298"/>
  <c r="I245" i="298"/>
  <c r="F245" i="298" s="1"/>
  <c r="M253" i="298"/>
  <c r="C250" i="298"/>
  <c r="T249" i="298"/>
  <c r="P246" i="298"/>
  <c r="J245" i="298"/>
  <c r="G245" i="298" s="1"/>
  <c r="L251" i="298"/>
  <c r="K252" i="298"/>
  <c r="D253" i="298"/>
  <c r="I247" i="292"/>
  <c r="F247" i="292" s="1"/>
  <c r="L248" i="292"/>
  <c r="M248" i="292"/>
  <c r="J247" i="292"/>
  <c r="G247" i="292" s="1"/>
  <c r="H247" i="292"/>
  <c r="E247" i="292" s="1"/>
  <c r="K248" i="292"/>
  <c r="D250" i="292"/>
  <c r="T249" i="292"/>
  <c r="C249" i="289"/>
  <c r="T248" i="289"/>
  <c r="J246" i="289"/>
  <c r="G246" i="289" s="1"/>
  <c r="M247" i="289"/>
  <c r="H246" i="289"/>
  <c r="E246" i="289" s="1"/>
  <c r="K247" i="289"/>
  <c r="D251" i="289"/>
  <c r="I246" i="289"/>
  <c r="F246" i="289" s="1"/>
  <c r="L247" i="289"/>
  <c r="E247" i="277"/>
  <c r="O251" i="277"/>
  <c r="P266" i="277"/>
  <c r="C306" i="265"/>
  <c r="M276" i="265"/>
  <c r="D253" i="286"/>
  <c r="T252" i="286"/>
  <c r="C260" i="286"/>
  <c r="O247" i="286"/>
  <c r="I246" i="286"/>
  <c r="F246" i="286" s="1"/>
  <c r="H246" i="286"/>
  <c r="E246" i="286" s="1"/>
  <c r="N247" i="286"/>
  <c r="P247" i="286"/>
  <c r="J246" i="286"/>
  <c r="G246" i="286" s="1"/>
  <c r="K248" i="283"/>
  <c r="H247" i="283"/>
  <c r="E247" i="283" s="1"/>
  <c r="L253" i="283"/>
  <c r="O247" i="283"/>
  <c r="I246" i="283"/>
  <c r="F246" i="283" s="1"/>
  <c r="P247" i="283"/>
  <c r="J246" i="283"/>
  <c r="G246" i="283" s="1"/>
  <c r="C250" i="283"/>
  <c r="T249" i="283"/>
  <c r="D252" i="283"/>
  <c r="M251" i="283"/>
  <c r="D251" i="280"/>
  <c r="T250" i="280"/>
  <c r="L251" i="280"/>
  <c r="K251" i="280"/>
  <c r="M251" i="280"/>
  <c r="O247" i="280"/>
  <c r="I246" i="280"/>
  <c r="F246" i="280" s="1"/>
  <c r="C266" i="280"/>
  <c r="N247" i="280"/>
  <c r="H246" i="280"/>
  <c r="E246" i="280" s="1"/>
  <c r="P247" i="280"/>
  <c r="J246" i="280"/>
  <c r="G246" i="280" s="1"/>
  <c r="D250" i="277"/>
  <c r="J249" i="277"/>
  <c r="M250" i="277"/>
  <c r="L249" i="277"/>
  <c r="I248" i="277"/>
  <c r="K249" i="277"/>
  <c r="H248" i="277"/>
  <c r="C248" i="277"/>
  <c r="F247" i="277"/>
  <c r="G247" i="277"/>
  <c r="T247" i="277"/>
  <c r="L208" i="274"/>
  <c r="L251" i="271"/>
  <c r="K251" i="271"/>
  <c r="C252" i="271"/>
  <c r="P259" i="271"/>
  <c r="D251" i="265"/>
  <c r="T250" i="265"/>
  <c r="M179" i="268"/>
  <c r="T207" i="259"/>
  <c r="P208" i="259"/>
  <c r="J207" i="259"/>
  <c r="G207" i="259" s="1"/>
  <c r="P174" i="274"/>
  <c r="J173" i="274"/>
  <c r="G173" i="274" s="1"/>
  <c r="O208" i="262"/>
  <c r="I207" i="262"/>
  <c r="F207" i="262" s="1"/>
  <c r="H174" i="268"/>
  <c r="E174" i="268" s="1"/>
  <c r="K175" i="268"/>
  <c r="O174" i="274"/>
  <c r="I173" i="274"/>
  <c r="F173" i="274" s="1"/>
  <c r="M177" i="274"/>
  <c r="M178" i="274" s="1"/>
  <c r="M179" i="274" s="1"/>
  <c r="M180" i="274" s="1"/>
  <c r="M181" i="274" s="1"/>
  <c r="M182" i="274" s="1"/>
  <c r="M183" i="274" s="1"/>
  <c r="M184" i="274" s="1"/>
  <c r="M185" i="274" s="1"/>
  <c r="M186" i="274" s="1"/>
  <c r="M187" i="274" s="1"/>
  <c r="M188" i="274" s="1"/>
  <c r="M189" i="274" s="1"/>
  <c r="M190" i="274" s="1"/>
  <c r="M191" i="274" s="1"/>
  <c r="M192" i="274" s="1"/>
  <c r="M193" i="274" s="1"/>
  <c r="M194" i="274" s="1"/>
  <c r="M195" i="274" s="1"/>
  <c r="M196" i="274" s="1"/>
  <c r="M197" i="274" s="1"/>
  <c r="M198" i="274" s="1"/>
  <c r="M199" i="274" s="1"/>
  <c r="M200" i="274" s="1"/>
  <c r="M201" i="274" s="1"/>
  <c r="M202" i="274" s="1"/>
  <c r="M203" i="274" s="1"/>
  <c r="C175" i="274"/>
  <c r="K176" i="274"/>
  <c r="T174" i="274"/>
  <c r="D175" i="274"/>
  <c r="N174" i="274"/>
  <c r="H173" i="274"/>
  <c r="E173" i="274" s="1"/>
  <c r="J246" i="271"/>
  <c r="G246" i="271" s="1"/>
  <c r="M247" i="271"/>
  <c r="O246" i="271"/>
  <c r="I245" i="271"/>
  <c r="F245" i="271" s="1"/>
  <c r="N246" i="271"/>
  <c r="H245" i="271"/>
  <c r="E245" i="271" s="1"/>
  <c r="T246" i="271"/>
  <c r="D247" i="271"/>
  <c r="L177" i="268"/>
  <c r="L178" i="268" s="1"/>
  <c r="O174" i="268"/>
  <c r="I173" i="268"/>
  <c r="F173" i="268" s="1"/>
  <c r="P174" i="268"/>
  <c r="J173" i="268"/>
  <c r="G173" i="268" s="1"/>
  <c r="C175" i="268"/>
  <c r="T174" i="268"/>
  <c r="J245" i="265"/>
  <c r="G245" i="265" s="1"/>
  <c r="L248" i="265"/>
  <c r="I245" i="265"/>
  <c r="F245" i="265" s="1"/>
  <c r="H245" i="265"/>
  <c r="E245" i="265" s="1"/>
  <c r="K248" i="265"/>
  <c r="T249" i="265"/>
  <c r="C209" i="262"/>
  <c r="P209" i="262"/>
  <c r="J208" i="262"/>
  <c r="G208" i="262" s="1"/>
  <c r="L212" i="262"/>
  <c r="T208" i="262"/>
  <c r="D210" i="262"/>
  <c r="K211" i="262"/>
  <c r="M211" i="262"/>
  <c r="N208" i="262"/>
  <c r="H207" i="262"/>
  <c r="E207" i="262" s="1"/>
  <c r="D210" i="259"/>
  <c r="I208" i="259"/>
  <c r="F208" i="259" s="1"/>
  <c r="N208" i="259"/>
  <c r="H207" i="259"/>
  <c r="E207" i="259" s="1"/>
  <c r="N186" i="268" l="1"/>
  <c r="D179" i="268"/>
  <c r="V246" i="268"/>
  <c r="N251" i="283"/>
  <c r="N252" i="283" s="1"/>
  <c r="S255" i="280"/>
  <c r="W255" i="280" s="1"/>
  <c r="B249" i="268"/>
  <c r="N270" i="265"/>
  <c r="N271" i="265" s="1"/>
  <c r="O336" i="265"/>
  <c r="W232" i="262"/>
  <c r="U215" i="259"/>
  <c r="W220" i="259"/>
  <c r="V220" i="259"/>
  <c r="W266" i="298"/>
  <c r="W267" i="298" s="1"/>
  <c r="C279" i="301"/>
  <c r="S267" i="298"/>
  <c r="R268" i="298"/>
  <c r="V267" i="298"/>
  <c r="L282" i="286"/>
  <c r="K282" i="286"/>
  <c r="M282" i="286"/>
  <c r="P267" i="277"/>
  <c r="M251" i="301"/>
  <c r="H247" i="301"/>
  <c r="E247" i="301" s="1"/>
  <c r="K248" i="301"/>
  <c r="R254" i="301"/>
  <c r="V253" i="301"/>
  <c r="P247" i="301"/>
  <c r="J246" i="301"/>
  <c r="G246" i="301" s="1"/>
  <c r="S256" i="301"/>
  <c r="Q256" i="301"/>
  <c r="W255" i="301"/>
  <c r="U255" i="301"/>
  <c r="T248" i="301"/>
  <c r="D249" i="301"/>
  <c r="O247" i="301"/>
  <c r="I246" i="301"/>
  <c r="F246" i="301" s="1"/>
  <c r="N255" i="301"/>
  <c r="L251" i="301"/>
  <c r="P247" i="298"/>
  <c r="J246" i="298"/>
  <c r="G246" i="298" s="1"/>
  <c r="D254" i="298"/>
  <c r="K253" i="298"/>
  <c r="M254" i="298"/>
  <c r="O247" i="298"/>
  <c r="I246" i="298"/>
  <c r="F246" i="298" s="1"/>
  <c r="C251" i="298"/>
  <c r="T250" i="298"/>
  <c r="L252" i="298"/>
  <c r="N247" i="298"/>
  <c r="H246" i="298"/>
  <c r="E246" i="298" s="1"/>
  <c r="D251" i="292"/>
  <c r="T250" i="292"/>
  <c r="H248" i="292"/>
  <c r="E248" i="292" s="1"/>
  <c r="K249" i="292"/>
  <c r="M249" i="292"/>
  <c r="J248" i="292"/>
  <c r="G248" i="292" s="1"/>
  <c r="I248" i="292"/>
  <c r="F248" i="292" s="1"/>
  <c r="L249" i="292"/>
  <c r="D252" i="289"/>
  <c r="H247" i="289"/>
  <c r="E247" i="289" s="1"/>
  <c r="K248" i="289"/>
  <c r="J247" i="289"/>
  <c r="G247" i="289" s="1"/>
  <c r="M248" i="289"/>
  <c r="I247" i="289"/>
  <c r="F247" i="289" s="1"/>
  <c r="L248" i="289"/>
  <c r="C250" i="289"/>
  <c r="T249" i="289"/>
  <c r="N252" i="277"/>
  <c r="N253" i="277" s="1"/>
  <c r="C307" i="265"/>
  <c r="C308" i="265" s="1"/>
  <c r="M277" i="265"/>
  <c r="D254" i="286"/>
  <c r="T253" i="286"/>
  <c r="C261" i="286"/>
  <c r="P248" i="286"/>
  <c r="J247" i="286"/>
  <c r="G247" i="286" s="1"/>
  <c r="N248" i="286"/>
  <c r="H247" i="286"/>
  <c r="E247" i="286" s="1"/>
  <c r="O248" i="286"/>
  <c r="I247" i="286"/>
  <c r="F247" i="286" s="1"/>
  <c r="D253" i="283"/>
  <c r="C251" i="283"/>
  <c r="T250" i="283"/>
  <c r="O248" i="283"/>
  <c r="I247" i="283"/>
  <c r="F247" i="283" s="1"/>
  <c r="P248" i="283"/>
  <c r="J247" i="283"/>
  <c r="G247" i="283" s="1"/>
  <c r="L254" i="283"/>
  <c r="M252" i="283"/>
  <c r="H248" i="283"/>
  <c r="E248" i="283" s="1"/>
  <c r="K249" i="283"/>
  <c r="O248" i="280"/>
  <c r="I247" i="280"/>
  <c r="F247" i="280" s="1"/>
  <c r="M252" i="280"/>
  <c r="K252" i="280"/>
  <c r="P248" i="280"/>
  <c r="J247" i="280"/>
  <c r="G247" i="280" s="1"/>
  <c r="L252" i="280"/>
  <c r="N248" i="280"/>
  <c r="H247" i="280"/>
  <c r="E247" i="280" s="1"/>
  <c r="C267" i="280"/>
  <c r="T251" i="280"/>
  <c r="D252" i="280"/>
  <c r="C249" i="277"/>
  <c r="F248" i="277"/>
  <c r="G248" i="277"/>
  <c r="T248" i="277"/>
  <c r="E248" i="277"/>
  <c r="K250" i="277"/>
  <c r="H249" i="277"/>
  <c r="I249" i="277"/>
  <c r="L250" i="277"/>
  <c r="M251" i="277"/>
  <c r="J250" i="277"/>
  <c r="D251" i="277"/>
  <c r="M204" i="274"/>
  <c r="L209" i="274"/>
  <c r="K252" i="271"/>
  <c r="P260" i="271"/>
  <c r="L252" i="271"/>
  <c r="C253" i="271"/>
  <c r="D252" i="265"/>
  <c r="T251" i="265"/>
  <c r="T209" i="262"/>
  <c r="M180" i="268"/>
  <c r="L179" i="268"/>
  <c r="D180" i="268"/>
  <c r="P209" i="259"/>
  <c r="J208" i="259"/>
  <c r="G208" i="259" s="1"/>
  <c r="T208" i="259"/>
  <c r="O209" i="262"/>
  <c r="I208" i="262"/>
  <c r="F208" i="262" s="1"/>
  <c r="P175" i="274"/>
  <c r="J174" i="274"/>
  <c r="G174" i="274" s="1"/>
  <c r="O175" i="274"/>
  <c r="I174" i="274"/>
  <c r="F174" i="274" s="1"/>
  <c r="K176" i="268"/>
  <c r="H175" i="268"/>
  <c r="E175" i="268" s="1"/>
  <c r="N175" i="274"/>
  <c r="H174" i="274"/>
  <c r="E174" i="274" s="1"/>
  <c r="T175" i="274"/>
  <c r="D176" i="274"/>
  <c r="K177" i="274"/>
  <c r="K178" i="274" s="1"/>
  <c r="K179" i="274" s="1"/>
  <c r="K180" i="274" s="1"/>
  <c r="K181" i="274" s="1"/>
  <c r="K182" i="274" s="1"/>
  <c r="K183" i="274" s="1"/>
  <c r="K184" i="274" s="1"/>
  <c r="K185" i="274" s="1"/>
  <c r="K186" i="274" s="1"/>
  <c r="K187" i="274" s="1"/>
  <c r="K188" i="274" s="1"/>
  <c r="K189" i="274" s="1"/>
  <c r="K190" i="274" s="1"/>
  <c r="K191" i="274" s="1"/>
  <c r="K192" i="274" s="1"/>
  <c r="K193" i="274" s="1"/>
  <c r="K194" i="274" s="1"/>
  <c r="K195" i="274" s="1"/>
  <c r="K196" i="274" s="1"/>
  <c r="K197" i="274" s="1"/>
  <c r="K198" i="274" s="1"/>
  <c r="K199" i="274" s="1"/>
  <c r="K200" i="274" s="1"/>
  <c r="K201" i="274" s="1"/>
  <c r="K202" i="274" s="1"/>
  <c r="K203" i="274" s="1"/>
  <c r="C176" i="274"/>
  <c r="T247" i="271"/>
  <c r="D248" i="271"/>
  <c r="N247" i="271"/>
  <c r="H246" i="271"/>
  <c r="E246" i="271" s="1"/>
  <c r="O247" i="271"/>
  <c r="I246" i="271"/>
  <c r="F246" i="271" s="1"/>
  <c r="J247" i="271"/>
  <c r="G247" i="271" s="1"/>
  <c r="M248" i="271"/>
  <c r="C176" i="268"/>
  <c r="T175" i="268"/>
  <c r="P175" i="268"/>
  <c r="J174" i="268"/>
  <c r="G174" i="268" s="1"/>
  <c r="O175" i="268"/>
  <c r="I174" i="268"/>
  <c r="F174" i="268" s="1"/>
  <c r="K249" i="265"/>
  <c r="K250" i="265" s="1"/>
  <c r="K251" i="265" s="1"/>
  <c r="K252" i="265" s="1"/>
  <c r="K253" i="265" s="1"/>
  <c r="K254" i="265" s="1"/>
  <c r="K255" i="265" s="1"/>
  <c r="K256" i="265" s="1"/>
  <c r="K257" i="265" s="1"/>
  <c r="K258" i="265" s="1"/>
  <c r="K259" i="265" s="1"/>
  <c r="K260" i="265" s="1"/>
  <c r="K261" i="265" s="1"/>
  <c r="K262" i="265" s="1"/>
  <c r="K263" i="265" s="1"/>
  <c r="K264" i="265" s="1"/>
  <c r="K265" i="265" s="1"/>
  <c r="K266" i="265" s="1"/>
  <c r="K267" i="265" s="1"/>
  <c r="K268" i="265" s="1"/>
  <c r="K269" i="265" s="1"/>
  <c r="K270" i="265" s="1"/>
  <c r="K271" i="265" s="1"/>
  <c r="K272" i="265" s="1"/>
  <c r="K273" i="265" s="1"/>
  <c r="K274" i="265" s="1"/>
  <c r="K275" i="265" s="1"/>
  <c r="H246" i="265"/>
  <c r="E246" i="265" s="1"/>
  <c r="I246" i="265"/>
  <c r="F246" i="265" s="1"/>
  <c r="L249" i="265"/>
  <c r="L250" i="265" s="1"/>
  <c r="L251" i="265" s="1"/>
  <c r="L252" i="265" s="1"/>
  <c r="L253" i="265" s="1"/>
  <c r="L254" i="265" s="1"/>
  <c r="L255" i="265" s="1"/>
  <c r="L256" i="265" s="1"/>
  <c r="L257" i="265" s="1"/>
  <c r="L258" i="265" s="1"/>
  <c r="L259" i="265" s="1"/>
  <c r="L260" i="265" s="1"/>
  <c r="L261" i="265" s="1"/>
  <c r="L262" i="265" s="1"/>
  <c r="L263" i="265" s="1"/>
  <c r="L264" i="265" s="1"/>
  <c r="L265" i="265" s="1"/>
  <c r="L266" i="265" s="1"/>
  <c r="L267" i="265" s="1"/>
  <c r="L268" i="265" s="1"/>
  <c r="L269" i="265" s="1"/>
  <c r="L270" i="265" s="1"/>
  <c r="L271" i="265" s="1"/>
  <c r="L272" i="265" s="1"/>
  <c r="L273" i="265" s="1"/>
  <c r="L274" i="265" s="1"/>
  <c r="L275" i="265" s="1"/>
  <c r="J246" i="265"/>
  <c r="G246" i="265" s="1"/>
  <c r="D211" i="262"/>
  <c r="L213" i="262"/>
  <c r="N209" i="262"/>
  <c r="H208" i="262"/>
  <c r="E208" i="262" s="1"/>
  <c r="P210" i="262"/>
  <c r="J209" i="262"/>
  <c r="G209" i="262" s="1"/>
  <c r="M212" i="262"/>
  <c r="K212" i="262"/>
  <c r="C210" i="262"/>
  <c r="N209" i="259"/>
  <c r="H208" i="259"/>
  <c r="E208" i="259" s="1"/>
  <c r="I209" i="259"/>
  <c r="F209" i="259" s="1"/>
  <c r="D211" i="259"/>
  <c r="V247" i="268" l="1"/>
  <c r="N187" i="268"/>
  <c r="V268" i="298"/>
  <c r="S256" i="280"/>
  <c r="W256" i="280" s="1"/>
  <c r="B250" i="268"/>
  <c r="P261" i="271"/>
  <c r="O337" i="265"/>
  <c r="W233" i="262"/>
  <c r="V221" i="259"/>
  <c r="W221" i="259"/>
  <c r="O220" i="259"/>
  <c r="O221" i="259" s="1"/>
  <c r="U216" i="259"/>
  <c r="U256" i="301"/>
  <c r="W256" i="301"/>
  <c r="C280" i="301"/>
  <c r="R269" i="298"/>
  <c r="V269" i="298" s="1"/>
  <c r="S268" i="298"/>
  <c r="M283" i="286"/>
  <c r="K283" i="286"/>
  <c r="L283" i="286"/>
  <c r="E249" i="277"/>
  <c r="O248" i="301"/>
  <c r="I247" i="301"/>
  <c r="F247" i="301" s="1"/>
  <c r="V254" i="301"/>
  <c r="P248" i="301"/>
  <c r="J247" i="301"/>
  <c r="G247" i="301" s="1"/>
  <c r="H248" i="301"/>
  <c r="E248" i="301" s="1"/>
  <c r="K249" i="301"/>
  <c r="D250" i="301"/>
  <c r="T249" i="301"/>
  <c r="M252" i="301"/>
  <c r="R255" i="301"/>
  <c r="Q257" i="301"/>
  <c r="L252" i="301"/>
  <c r="N256" i="301"/>
  <c r="S257" i="301"/>
  <c r="W257" i="301" s="1"/>
  <c r="N248" i="298"/>
  <c r="H247" i="298"/>
  <c r="E247" i="298" s="1"/>
  <c r="M255" i="298"/>
  <c r="K254" i="298"/>
  <c r="D255" i="298"/>
  <c r="C252" i="298"/>
  <c r="T251" i="298"/>
  <c r="L253" i="298"/>
  <c r="O248" i="298"/>
  <c r="I247" i="298"/>
  <c r="F247" i="298" s="1"/>
  <c r="P248" i="298"/>
  <c r="J247" i="298"/>
  <c r="G247" i="298" s="1"/>
  <c r="M250" i="292"/>
  <c r="J249" i="292"/>
  <c r="G249" i="292" s="1"/>
  <c r="K250" i="292"/>
  <c r="H249" i="292"/>
  <c r="E249" i="292" s="1"/>
  <c r="I249" i="292"/>
  <c r="F249" i="292" s="1"/>
  <c r="L250" i="292"/>
  <c r="D252" i="292"/>
  <c r="T251" i="292"/>
  <c r="L249" i="289"/>
  <c r="I248" i="289"/>
  <c r="F248" i="289" s="1"/>
  <c r="J248" i="289"/>
  <c r="G248" i="289" s="1"/>
  <c r="M249" i="289"/>
  <c r="K249" i="289"/>
  <c r="H248" i="289"/>
  <c r="E248" i="289" s="1"/>
  <c r="C251" i="289"/>
  <c r="T250" i="289"/>
  <c r="D253" i="289"/>
  <c r="N254" i="277"/>
  <c r="P268" i="277"/>
  <c r="O252" i="277"/>
  <c r="C309" i="265"/>
  <c r="L276" i="265"/>
  <c r="M278" i="265"/>
  <c r="K276" i="265"/>
  <c r="D255" i="286"/>
  <c r="T254" i="286"/>
  <c r="C262" i="286"/>
  <c r="O249" i="286"/>
  <c r="I248" i="286"/>
  <c r="F248" i="286" s="1"/>
  <c r="N249" i="286"/>
  <c r="H248" i="286"/>
  <c r="E248" i="286" s="1"/>
  <c r="P249" i="286"/>
  <c r="J248" i="286"/>
  <c r="G248" i="286" s="1"/>
  <c r="O249" i="283"/>
  <c r="I248" i="283"/>
  <c r="F248" i="283" s="1"/>
  <c r="K250" i="283"/>
  <c r="H249" i="283"/>
  <c r="E249" i="283" s="1"/>
  <c r="C252" i="283"/>
  <c r="T251" i="283"/>
  <c r="P249" i="283"/>
  <c r="J248" i="283"/>
  <c r="G248" i="283" s="1"/>
  <c r="M253" i="283"/>
  <c r="L255" i="283"/>
  <c r="D254" i="283"/>
  <c r="L253" i="280"/>
  <c r="N249" i="280"/>
  <c r="H248" i="280"/>
  <c r="E248" i="280" s="1"/>
  <c r="P249" i="280"/>
  <c r="J248" i="280"/>
  <c r="G248" i="280" s="1"/>
  <c r="T252" i="280"/>
  <c r="D253" i="280"/>
  <c r="K253" i="280"/>
  <c r="M253" i="280"/>
  <c r="C268" i="280"/>
  <c r="O249" i="280"/>
  <c r="I248" i="280"/>
  <c r="F248" i="280" s="1"/>
  <c r="M252" i="277"/>
  <c r="J251" i="277"/>
  <c r="I250" i="277"/>
  <c r="L251" i="277"/>
  <c r="K251" i="277"/>
  <c r="H250" i="277"/>
  <c r="D252" i="277"/>
  <c r="C250" i="277"/>
  <c r="F249" i="277"/>
  <c r="G249" i="277"/>
  <c r="T249" i="277"/>
  <c r="K204" i="274"/>
  <c r="L210" i="274"/>
  <c r="M205" i="274"/>
  <c r="L253" i="271"/>
  <c r="K253" i="271"/>
  <c r="C254" i="271"/>
  <c r="P262" i="271"/>
  <c r="D253" i="265"/>
  <c r="T252" i="265"/>
  <c r="D181" i="268"/>
  <c r="L180" i="268"/>
  <c r="M181" i="268"/>
  <c r="P210" i="259"/>
  <c r="J209" i="259"/>
  <c r="G209" i="259" s="1"/>
  <c r="P176" i="274"/>
  <c r="J175" i="274"/>
  <c r="G175" i="274" s="1"/>
  <c r="O210" i="262"/>
  <c r="I209" i="262"/>
  <c r="F209" i="262" s="1"/>
  <c r="T209" i="259"/>
  <c r="K177" i="268"/>
  <c r="H176" i="268"/>
  <c r="E176" i="268" s="1"/>
  <c r="O176" i="274"/>
  <c r="I175" i="274"/>
  <c r="F175" i="274" s="1"/>
  <c r="C177" i="274"/>
  <c r="C178" i="274" s="1"/>
  <c r="C179" i="274" s="1"/>
  <c r="C180" i="274" s="1"/>
  <c r="C181" i="274" s="1"/>
  <c r="C182" i="274" s="1"/>
  <c r="C183" i="274" s="1"/>
  <c r="C184" i="274" s="1"/>
  <c r="C185" i="274" s="1"/>
  <c r="C186" i="274" s="1"/>
  <c r="C187" i="274" s="1"/>
  <c r="C188" i="274" s="1"/>
  <c r="C189" i="274" s="1"/>
  <c r="C190" i="274" s="1"/>
  <c r="C191" i="274" s="1"/>
  <c r="C192" i="274" s="1"/>
  <c r="C193" i="274" s="1"/>
  <c r="C194" i="274" s="1"/>
  <c r="C195" i="274" s="1"/>
  <c r="C196" i="274" s="1"/>
  <c r="C197" i="274" s="1"/>
  <c r="C198" i="274" s="1"/>
  <c r="C199" i="274" s="1"/>
  <c r="C200" i="274" s="1"/>
  <c r="C201" i="274" s="1"/>
  <c r="C202" i="274" s="1"/>
  <c r="C203" i="274" s="1"/>
  <c r="C204" i="274" s="1"/>
  <c r="C205" i="274" s="1"/>
  <c r="C206" i="274" s="1"/>
  <c r="T176" i="274"/>
  <c r="D177" i="274"/>
  <c r="N176" i="274"/>
  <c r="H175" i="274"/>
  <c r="E175" i="274" s="1"/>
  <c r="O248" i="271"/>
  <c r="I247" i="271"/>
  <c r="F247" i="271" s="1"/>
  <c r="M249" i="271"/>
  <c r="J248" i="271"/>
  <c r="G248" i="271" s="1"/>
  <c r="N248" i="271"/>
  <c r="H247" i="271"/>
  <c r="E247" i="271" s="1"/>
  <c r="T248" i="271"/>
  <c r="D249" i="271"/>
  <c r="O176" i="268"/>
  <c r="I175" i="268"/>
  <c r="F175" i="268" s="1"/>
  <c r="P176" i="268"/>
  <c r="J175" i="268"/>
  <c r="G175" i="268" s="1"/>
  <c r="C177" i="268"/>
  <c r="C178" i="268" s="1"/>
  <c r="T176" i="268"/>
  <c r="I247" i="265"/>
  <c r="F247" i="265" s="1"/>
  <c r="J247" i="265"/>
  <c r="G247" i="265" s="1"/>
  <c r="H247" i="265"/>
  <c r="E247" i="265" s="1"/>
  <c r="P211" i="262"/>
  <c r="J210" i="262"/>
  <c r="G210" i="262" s="1"/>
  <c r="K213" i="262"/>
  <c r="N210" i="262"/>
  <c r="H209" i="262"/>
  <c r="E209" i="262" s="1"/>
  <c r="L214" i="262"/>
  <c r="M213" i="262"/>
  <c r="D212" i="262"/>
  <c r="C211" i="262"/>
  <c r="T210" i="262"/>
  <c r="I210" i="259"/>
  <c r="F210" i="259" s="1"/>
  <c r="D212" i="259"/>
  <c r="N210" i="259"/>
  <c r="H209" i="259"/>
  <c r="E209" i="259" s="1"/>
  <c r="V248" i="268" l="1"/>
  <c r="N188" i="268"/>
  <c r="N253" i="283"/>
  <c r="N254" i="283" s="1"/>
  <c r="S257" i="280"/>
  <c r="W257" i="280" s="1"/>
  <c r="D178" i="274"/>
  <c r="B251" i="268"/>
  <c r="D250" i="271"/>
  <c r="N272" i="265"/>
  <c r="N273" i="265" s="1"/>
  <c r="O338" i="265"/>
  <c r="W234" i="262"/>
  <c r="U217" i="259"/>
  <c r="W222" i="259"/>
  <c r="V222" i="259"/>
  <c r="P269" i="277"/>
  <c r="P270" i="277" s="1"/>
  <c r="C281" i="301"/>
  <c r="S269" i="298"/>
  <c r="R270" i="298"/>
  <c r="W268" i="298"/>
  <c r="V270" i="298"/>
  <c r="L284" i="286"/>
  <c r="K284" i="286"/>
  <c r="M284" i="286"/>
  <c r="D251" i="301"/>
  <c r="T250" i="301"/>
  <c r="Q258" i="301"/>
  <c r="Q259" i="301" s="1"/>
  <c r="P249" i="301"/>
  <c r="J248" i="301"/>
  <c r="G248" i="301" s="1"/>
  <c r="R256" i="301"/>
  <c r="M253" i="301"/>
  <c r="V255" i="301"/>
  <c r="S258" i="301"/>
  <c r="S259" i="301" s="1"/>
  <c r="U257" i="301"/>
  <c r="O249" i="301"/>
  <c r="I248" i="301"/>
  <c r="F248" i="301" s="1"/>
  <c r="N257" i="301"/>
  <c r="L253" i="301"/>
  <c r="H249" i="301"/>
  <c r="E249" i="301" s="1"/>
  <c r="K250" i="301"/>
  <c r="O249" i="298"/>
  <c r="I248" i="298"/>
  <c r="F248" i="298" s="1"/>
  <c r="L254" i="298"/>
  <c r="K255" i="298"/>
  <c r="C253" i="298"/>
  <c r="T252" i="298"/>
  <c r="M256" i="298"/>
  <c r="P249" i="298"/>
  <c r="J248" i="298"/>
  <c r="G248" i="298" s="1"/>
  <c r="D256" i="298"/>
  <c r="N249" i="298"/>
  <c r="H248" i="298"/>
  <c r="E248" i="298" s="1"/>
  <c r="I250" i="292"/>
  <c r="F250" i="292" s="1"/>
  <c r="L251" i="292"/>
  <c r="K251" i="292"/>
  <c r="H250" i="292"/>
  <c r="E250" i="292" s="1"/>
  <c r="D253" i="292"/>
  <c r="T252" i="292"/>
  <c r="M251" i="292"/>
  <c r="J250" i="292"/>
  <c r="G250" i="292" s="1"/>
  <c r="C252" i="289"/>
  <c r="T251" i="289"/>
  <c r="D254" i="289"/>
  <c r="H249" i="289"/>
  <c r="E249" i="289" s="1"/>
  <c r="K250" i="289"/>
  <c r="J249" i="289"/>
  <c r="G249" i="289" s="1"/>
  <c r="M250" i="289"/>
  <c r="L250" i="289"/>
  <c r="I249" i="289"/>
  <c r="F249" i="289" s="1"/>
  <c r="O253" i="277"/>
  <c r="N255" i="277"/>
  <c r="C310" i="265"/>
  <c r="C311" i="265" s="1"/>
  <c r="C312" i="265" s="1"/>
  <c r="C313" i="265" s="1"/>
  <c r="C314" i="265" s="1"/>
  <c r="K277" i="265"/>
  <c r="M279" i="265"/>
  <c r="L277" i="265"/>
  <c r="T211" i="262"/>
  <c r="D256" i="286"/>
  <c r="T255" i="286"/>
  <c r="C263" i="286"/>
  <c r="P250" i="286"/>
  <c r="J249" i="286"/>
  <c r="G249" i="286" s="1"/>
  <c r="N250" i="286"/>
  <c r="H249" i="286"/>
  <c r="E249" i="286" s="1"/>
  <c r="O250" i="286"/>
  <c r="I249" i="286"/>
  <c r="F249" i="286" s="1"/>
  <c r="L256" i="283"/>
  <c r="M254" i="283"/>
  <c r="P250" i="283"/>
  <c r="J249" i="283"/>
  <c r="G249" i="283" s="1"/>
  <c r="C253" i="283"/>
  <c r="T252" i="283"/>
  <c r="H250" i="283"/>
  <c r="E250" i="283" s="1"/>
  <c r="K251" i="283"/>
  <c r="D255" i="283"/>
  <c r="O250" i="283"/>
  <c r="I249" i="283"/>
  <c r="F249" i="283" s="1"/>
  <c r="D254" i="280"/>
  <c r="T253" i="280"/>
  <c r="O250" i="280"/>
  <c r="I249" i="280"/>
  <c r="F249" i="280" s="1"/>
  <c r="P250" i="280"/>
  <c r="J249" i="280"/>
  <c r="G249" i="280" s="1"/>
  <c r="C269" i="280"/>
  <c r="C270" i="280" s="1"/>
  <c r="C271" i="280" s="1"/>
  <c r="C272" i="280" s="1"/>
  <c r="C273" i="280" s="1"/>
  <c r="M254" i="280"/>
  <c r="N250" i="280"/>
  <c r="H249" i="280"/>
  <c r="E249" i="280" s="1"/>
  <c r="L254" i="280"/>
  <c r="K254" i="280"/>
  <c r="C251" i="277"/>
  <c r="F250" i="277"/>
  <c r="T250" i="277"/>
  <c r="G250" i="277"/>
  <c r="D253" i="277"/>
  <c r="E250" i="277"/>
  <c r="K252" i="277"/>
  <c r="H251" i="277"/>
  <c r="I251" i="277"/>
  <c r="L252" i="277"/>
  <c r="J252" i="277"/>
  <c r="M253" i="277"/>
  <c r="C207" i="274"/>
  <c r="M206" i="274"/>
  <c r="L211" i="274"/>
  <c r="K205" i="274"/>
  <c r="D179" i="274"/>
  <c r="T178" i="274"/>
  <c r="J249" i="271"/>
  <c r="G249" i="271" s="1"/>
  <c r="M250" i="271"/>
  <c r="C255" i="271"/>
  <c r="L254" i="271"/>
  <c r="D251" i="271"/>
  <c r="T250" i="271"/>
  <c r="K254" i="271"/>
  <c r="D254" i="265"/>
  <c r="T253" i="265"/>
  <c r="M182" i="268"/>
  <c r="C179" i="268"/>
  <c r="T178" i="268"/>
  <c r="L181" i="268"/>
  <c r="H177" i="268"/>
  <c r="E177" i="268" s="1"/>
  <c r="K178" i="268"/>
  <c r="D182" i="268"/>
  <c r="O211" i="262"/>
  <c r="I210" i="262"/>
  <c r="F210" i="262" s="1"/>
  <c r="P211" i="259"/>
  <c r="J210" i="259"/>
  <c r="G210" i="259" s="1"/>
  <c r="P177" i="274"/>
  <c r="J176" i="274"/>
  <c r="G176" i="274" s="1"/>
  <c r="T210" i="259"/>
  <c r="O177" i="274"/>
  <c r="I176" i="274"/>
  <c r="F176" i="274" s="1"/>
  <c r="N177" i="274"/>
  <c r="H176" i="274"/>
  <c r="E176" i="274" s="1"/>
  <c r="T177" i="274"/>
  <c r="T249" i="271"/>
  <c r="N249" i="271"/>
  <c r="H248" i="271"/>
  <c r="E248" i="271" s="1"/>
  <c r="O249" i="271"/>
  <c r="I248" i="271"/>
  <c r="F248" i="271" s="1"/>
  <c r="T177" i="268"/>
  <c r="P177" i="268"/>
  <c r="J176" i="268"/>
  <c r="G176" i="268" s="1"/>
  <c r="O177" i="268"/>
  <c r="I176" i="268"/>
  <c r="F176" i="268" s="1"/>
  <c r="H248" i="265"/>
  <c r="E248" i="265" s="1"/>
  <c r="J248" i="265"/>
  <c r="G248" i="265" s="1"/>
  <c r="I248" i="265"/>
  <c r="F248" i="265" s="1"/>
  <c r="M214" i="262"/>
  <c r="L215" i="262"/>
  <c r="N211" i="262"/>
  <c r="H210" i="262"/>
  <c r="E210" i="262" s="1"/>
  <c r="C212" i="262"/>
  <c r="K214" i="262"/>
  <c r="D213" i="262"/>
  <c r="P212" i="262"/>
  <c r="J211" i="262"/>
  <c r="G211" i="262" s="1"/>
  <c r="D213" i="259"/>
  <c r="I211" i="259"/>
  <c r="F211" i="259" s="1"/>
  <c r="N211" i="259"/>
  <c r="H210" i="259"/>
  <c r="E210" i="259" s="1"/>
  <c r="N189" i="268" l="1"/>
  <c r="V249" i="268"/>
  <c r="U218" i="259"/>
  <c r="W269" i="298"/>
  <c r="S258" i="280"/>
  <c r="W258" i="280" s="1"/>
  <c r="B252" i="268"/>
  <c r="O178" i="268"/>
  <c r="P178" i="268"/>
  <c r="N274" i="265"/>
  <c r="O339" i="265"/>
  <c r="W235" i="262"/>
  <c r="V223" i="259"/>
  <c r="W223" i="259"/>
  <c r="O222" i="259"/>
  <c r="O223" i="259" s="1"/>
  <c r="Q260" i="301"/>
  <c r="U258" i="301"/>
  <c r="U259" i="301" s="1"/>
  <c r="S260" i="301"/>
  <c r="V256" i="301"/>
  <c r="C282" i="301"/>
  <c r="R271" i="298"/>
  <c r="V271" i="298" s="1"/>
  <c r="S270" i="298"/>
  <c r="W270" i="298" s="1"/>
  <c r="M285" i="286"/>
  <c r="K285" i="286"/>
  <c r="L285" i="286"/>
  <c r="C274" i="280"/>
  <c r="O254" i="277"/>
  <c r="P271" i="277"/>
  <c r="P250" i="301"/>
  <c r="J249" i="301"/>
  <c r="G249" i="301" s="1"/>
  <c r="W258" i="301"/>
  <c r="W259" i="301" s="1"/>
  <c r="M254" i="301"/>
  <c r="T251" i="301"/>
  <c r="D252" i="301"/>
  <c r="K251" i="301"/>
  <c r="H250" i="301"/>
  <c r="E250" i="301" s="1"/>
  <c r="N258" i="301"/>
  <c r="N259" i="301" s="1"/>
  <c r="N260" i="301" s="1"/>
  <c r="L254" i="301"/>
  <c r="O250" i="301"/>
  <c r="I249" i="301"/>
  <c r="F249" i="301" s="1"/>
  <c r="R257" i="301"/>
  <c r="N250" i="298"/>
  <c r="H249" i="298"/>
  <c r="E249" i="298" s="1"/>
  <c r="C254" i="298"/>
  <c r="T253" i="298"/>
  <c r="D257" i="298"/>
  <c r="L255" i="298"/>
  <c r="K256" i="298"/>
  <c r="P250" i="298"/>
  <c r="J249" i="298"/>
  <c r="G249" i="298" s="1"/>
  <c r="M257" i="298"/>
  <c r="O250" i="298"/>
  <c r="I249" i="298"/>
  <c r="F249" i="298" s="1"/>
  <c r="D254" i="292"/>
  <c r="T253" i="292"/>
  <c r="H251" i="292"/>
  <c r="E251" i="292" s="1"/>
  <c r="K252" i="292"/>
  <c r="M252" i="292"/>
  <c r="J251" i="292"/>
  <c r="G251" i="292" s="1"/>
  <c r="I251" i="292"/>
  <c r="F251" i="292" s="1"/>
  <c r="L252" i="292"/>
  <c r="K251" i="289"/>
  <c r="H250" i="289"/>
  <c r="E250" i="289" s="1"/>
  <c r="L251" i="289"/>
  <c r="I250" i="289"/>
  <c r="F250" i="289" s="1"/>
  <c r="D255" i="289"/>
  <c r="C253" i="289"/>
  <c r="T252" i="289"/>
  <c r="M251" i="289"/>
  <c r="J250" i="289"/>
  <c r="G250" i="289" s="1"/>
  <c r="F251" i="277"/>
  <c r="O255" i="277"/>
  <c r="E251" i="277"/>
  <c r="C315" i="265"/>
  <c r="C316" i="265" s="1"/>
  <c r="C317" i="265" s="1"/>
  <c r="C318" i="265" s="1"/>
  <c r="L278" i="265"/>
  <c r="M280" i="265"/>
  <c r="K278" i="265"/>
  <c r="D257" i="286"/>
  <c r="T256" i="286"/>
  <c r="C264" i="286"/>
  <c r="O251" i="286"/>
  <c r="I250" i="286"/>
  <c r="F250" i="286" s="1"/>
  <c r="N251" i="286"/>
  <c r="H250" i="286"/>
  <c r="E250" i="286" s="1"/>
  <c r="P251" i="286"/>
  <c r="J250" i="286"/>
  <c r="G250" i="286" s="1"/>
  <c r="D256" i="283"/>
  <c r="H251" i="283"/>
  <c r="E251" i="283" s="1"/>
  <c r="K252" i="283"/>
  <c r="C254" i="283"/>
  <c r="T253" i="283"/>
  <c r="P251" i="283"/>
  <c r="J250" i="283"/>
  <c r="G250" i="283" s="1"/>
  <c r="M255" i="283"/>
  <c r="O251" i="283"/>
  <c r="I250" i="283"/>
  <c r="F250" i="283" s="1"/>
  <c r="L257" i="283"/>
  <c r="M255" i="280"/>
  <c r="P251" i="280"/>
  <c r="J250" i="280"/>
  <c r="G250" i="280" s="1"/>
  <c r="K255" i="280"/>
  <c r="O251" i="280"/>
  <c r="I250" i="280"/>
  <c r="F250" i="280" s="1"/>
  <c r="L255" i="280"/>
  <c r="N251" i="280"/>
  <c r="H250" i="280"/>
  <c r="E250" i="280" s="1"/>
  <c r="T254" i="280"/>
  <c r="D255" i="280"/>
  <c r="I252" i="277"/>
  <c r="L253" i="277"/>
  <c r="K253" i="277"/>
  <c r="H252" i="277"/>
  <c r="D254" i="277"/>
  <c r="J253" i="277"/>
  <c r="M254" i="277"/>
  <c r="C252" i="277"/>
  <c r="G251" i="277"/>
  <c r="T251" i="277"/>
  <c r="L212" i="274"/>
  <c r="K206" i="274"/>
  <c r="M207" i="274"/>
  <c r="C208" i="274"/>
  <c r="D180" i="274"/>
  <c r="T179" i="274"/>
  <c r="K255" i="271"/>
  <c r="I249" i="271"/>
  <c r="F249" i="271" s="1"/>
  <c r="O250" i="271"/>
  <c r="H249" i="271"/>
  <c r="E249" i="271" s="1"/>
  <c r="N250" i="271"/>
  <c r="D252" i="271"/>
  <c r="T251" i="271"/>
  <c r="L255" i="271"/>
  <c r="C257" i="271"/>
  <c r="J250" i="271"/>
  <c r="G250" i="271" s="1"/>
  <c r="M251" i="271"/>
  <c r="P263" i="271"/>
  <c r="D255" i="265"/>
  <c r="T254" i="265"/>
  <c r="T212" i="262"/>
  <c r="J177" i="274"/>
  <c r="G177" i="274" s="1"/>
  <c r="P178" i="274"/>
  <c r="I177" i="274"/>
  <c r="F177" i="274" s="1"/>
  <c r="O178" i="274"/>
  <c r="H177" i="274"/>
  <c r="E177" i="274" s="1"/>
  <c r="N178" i="274"/>
  <c r="K179" i="268"/>
  <c r="H178" i="268"/>
  <c r="E178" i="268" s="1"/>
  <c r="L182" i="268"/>
  <c r="C180" i="268"/>
  <c r="T179" i="268"/>
  <c r="O179" i="268"/>
  <c r="I178" i="268"/>
  <c r="F178" i="268" s="1"/>
  <c r="D183" i="268"/>
  <c r="M183" i="268"/>
  <c r="P212" i="259"/>
  <c r="J211" i="259"/>
  <c r="G211" i="259" s="1"/>
  <c r="T211" i="259"/>
  <c r="O212" i="262"/>
  <c r="I211" i="262"/>
  <c r="F211" i="262" s="1"/>
  <c r="I177" i="268"/>
  <c r="F177" i="268" s="1"/>
  <c r="J177" i="268"/>
  <c r="G177" i="268" s="1"/>
  <c r="J249" i="265"/>
  <c r="G249" i="265" s="1"/>
  <c r="H249" i="265"/>
  <c r="E249" i="265" s="1"/>
  <c r="I249" i="265"/>
  <c r="F249" i="265" s="1"/>
  <c r="C213" i="262"/>
  <c r="K215" i="262"/>
  <c r="N212" i="262"/>
  <c r="H211" i="262"/>
  <c r="E211" i="262" s="1"/>
  <c r="P213" i="262"/>
  <c r="J212" i="262"/>
  <c r="G212" i="262" s="1"/>
  <c r="L216" i="262"/>
  <c r="D214" i="262"/>
  <c r="M215" i="262"/>
  <c r="N212" i="259"/>
  <c r="H211" i="259"/>
  <c r="E211" i="259" s="1"/>
  <c r="I212" i="259"/>
  <c r="F212" i="259" s="1"/>
  <c r="D214" i="259"/>
  <c r="J178" i="268" l="1"/>
  <c r="G178" i="268" s="1"/>
  <c r="P179" i="268"/>
  <c r="V250" i="268"/>
  <c r="N190" i="268"/>
  <c r="N255" i="283"/>
  <c r="N256" i="283" s="1"/>
  <c r="S259" i="280"/>
  <c r="W259" i="280" s="1"/>
  <c r="B253" i="268"/>
  <c r="P272" i="277"/>
  <c r="O340" i="265"/>
  <c r="W236" i="262"/>
  <c r="U219" i="259"/>
  <c r="W224" i="259"/>
  <c r="V224" i="259"/>
  <c r="U260" i="301"/>
  <c r="V257" i="301"/>
  <c r="C283" i="301"/>
  <c r="S261" i="301"/>
  <c r="W260" i="301"/>
  <c r="W261" i="301" s="1"/>
  <c r="Q261" i="301"/>
  <c r="S271" i="298"/>
  <c r="W271" i="298" s="1"/>
  <c r="R272" i="298"/>
  <c r="V272" i="298"/>
  <c r="L286" i="286"/>
  <c r="K286" i="286"/>
  <c r="M286" i="286"/>
  <c r="C275" i="280"/>
  <c r="K252" i="301"/>
  <c r="H251" i="301"/>
  <c r="E251" i="301" s="1"/>
  <c r="L255" i="301"/>
  <c r="P251" i="301"/>
  <c r="J250" i="301"/>
  <c r="G250" i="301" s="1"/>
  <c r="O251" i="301"/>
  <c r="I250" i="301"/>
  <c r="F250" i="301" s="1"/>
  <c r="T252" i="301"/>
  <c r="D253" i="301"/>
  <c r="R258" i="301"/>
  <c r="R259" i="301" s="1"/>
  <c r="M255" i="301"/>
  <c r="O251" i="298"/>
  <c r="I250" i="298"/>
  <c r="F250" i="298" s="1"/>
  <c r="L256" i="298"/>
  <c r="D258" i="298"/>
  <c r="D259" i="298" s="1"/>
  <c r="P251" i="298"/>
  <c r="J250" i="298"/>
  <c r="G250" i="298" s="1"/>
  <c r="N251" i="298"/>
  <c r="H250" i="298"/>
  <c r="E250" i="298" s="1"/>
  <c r="C255" i="298"/>
  <c r="T254" i="298"/>
  <c r="M258" i="298"/>
  <c r="M259" i="298" s="1"/>
  <c r="M260" i="298" s="1"/>
  <c r="K257" i="298"/>
  <c r="M253" i="292"/>
  <c r="J252" i="292"/>
  <c r="G252" i="292" s="1"/>
  <c r="H252" i="292"/>
  <c r="E252" i="292" s="1"/>
  <c r="K253" i="292"/>
  <c r="L253" i="292"/>
  <c r="I252" i="292"/>
  <c r="F252" i="292" s="1"/>
  <c r="D255" i="292"/>
  <c r="T254" i="292"/>
  <c r="D256" i="289"/>
  <c r="M252" i="289"/>
  <c r="J251" i="289"/>
  <c r="G251" i="289" s="1"/>
  <c r="I251" i="289"/>
  <c r="F251" i="289" s="1"/>
  <c r="L252" i="289"/>
  <c r="K252" i="289"/>
  <c r="H251" i="289"/>
  <c r="E251" i="289" s="1"/>
  <c r="C254" i="289"/>
  <c r="T253" i="289"/>
  <c r="N256" i="277"/>
  <c r="C319" i="265"/>
  <c r="C320" i="265" s="1"/>
  <c r="K279" i="265"/>
  <c r="M281" i="265"/>
  <c r="L279" i="265"/>
  <c r="D258" i="286"/>
  <c r="T257" i="286"/>
  <c r="C265" i="286"/>
  <c r="P252" i="286"/>
  <c r="J251" i="286"/>
  <c r="G251" i="286" s="1"/>
  <c r="H251" i="286"/>
  <c r="E251" i="286" s="1"/>
  <c r="N252" i="286"/>
  <c r="O252" i="286"/>
  <c r="I251" i="286"/>
  <c r="F251" i="286" s="1"/>
  <c r="M256" i="283"/>
  <c r="P252" i="283"/>
  <c r="J251" i="283"/>
  <c r="G251" i="283" s="1"/>
  <c r="C255" i="283"/>
  <c r="T254" i="283"/>
  <c r="K253" i="283"/>
  <c r="H252" i="283"/>
  <c r="E252" i="283" s="1"/>
  <c r="L258" i="283"/>
  <c r="D257" i="283"/>
  <c r="O252" i="283"/>
  <c r="I251" i="283"/>
  <c r="F251" i="283" s="1"/>
  <c r="L256" i="280"/>
  <c r="O252" i="280"/>
  <c r="I251" i="280"/>
  <c r="F251" i="280" s="1"/>
  <c r="K256" i="280"/>
  <c r="P252" i="280"/>
  <c r="J251" i="280"/>
  <c r="G251" i="280" s="1"/>
  <c r="D256" i="280"/>
  <c r="T255" i="280"/>
  <c r="M256" i="280"/>
  <c r="N252" i="280"/>
  <c r="H251" i="280"/>
  <c r="E251" i="280" s="1"/>
  <c r="C253" i="277"/>
  <c r="G252" i="277"/>
  <c r="T252" i="277"/>
  <c r="J254" i="277"/>
  <c r="M255" i="277"/>
  <c r="D255" i="277"/>
  <c r="E252" i="277"/>
  <c r="K254" i="277"/>
  <c r="H253" i="277"/>
  <c r="L254" i="277"/>
  <c r="I253" i="277"/>
  <c r="F252" i="277"/>
  <c r="C209" i="274"/>
  <c r="M208" i="274"/>
  <c r="K207" i="274"/>
  <c r="L213" i="274"/>
  <c r="D181" i="274"/>
  <c r="T180" i="274"/>
  <c r="D253" i="271"/>
  <c r="T252" i="271"/>
  <c r="C258" i="271"/>
  <c r="N251" i="271"/>
  <c r="H250" i="271"/>
  <c r="E250" i="271" s="1"/>
  <c r="O251" i="271"/>
  <c r="I250" i="271"/>
  <c r="F250" i="271" s="1"/>
  <c r="P264" i="271"/>
  <c r="M252" i="271"/>
  <c r="J251" i="271"/>
  <c r="G251" i="271" s="1"/>
  <c r="L257" i="271"/>
  <c r="K257" i="271"/>
  <c r="D256" i="265"/>
  <c r="T255" i="265"/>
  <c r="J178" i="274"/>
  <c r="G178" i="274" s="1"/>
  <c r="P179" i="274"/>
  <c r="I178" i="274"/>
  <c r="F178" i="274" s="1"/>
  <c r="O179" i="274"/>
  <c r="N179" i="274"/>
  <c r="H178" i="274"/>
  <c r="E178" i="274" s="1"/>
  <c r="C181" i="268"/>
  <c r="T180" i="268"/>
  <c r="M184" i="268"/>
  <c r="L183" i="268"/>
  <c r="D184" i="268"/>
  <c r="K180" i="268"/>
  <c r="H179" i="268"/>
  <c r="E179" i="268" s="1"/>
  <c r="O180" i="268"/>
  <c r="I179" i="268"/>
  <c r="F179" i="268" s="1"/>
  <c r="P180" i="268"/>
  <c r="J179" i="268"/>
  <c r="G179" i="268" s="1"/>
  <c r="J250" i="265"/>
  <c r="G250" i="265" s="1"/>
  <c r="I250" i="265"/>
  <c r="F250" i="265" s="1"/>
  <c r="H250" i="265"/>
  <c r="E250" i="265" s="1"/>
  <c r="T213" i="262"/>
  <c r="P213" i="259"/>
  <c r="J212" i="259"/>
  <c r="G212" i="259" s="1"/>
  <c r="O213" i="262"/>
  <c r="I212" i="262"/>
  <c r="F212" i="262" s="1"/>
  <c r="T212" i="259"/>
  <c r="P214" i="262"/>
  <c r="J213" i="262"/>
  <c r="G213" i="262" s="1"/>
  <c r="L217" i="262"/>
  <c r="N213" i="262"/>
  <c r="H212" i="262"/>
  <c r="E212" i="262" s="1"/>
  <c r="M216" i="262"/>
  <c r="K216" i="262"/>
  <c r="D215" i="262"/>
  <c r="C214" i="262"/>
  <c r="T214" i="262" s="1"/>
  <c r="D215" i="259"/>
  <c r="I213" i="259"/>
  <c r="F213" i="259" s="1"/>
  <c r="N213" i="259"/>
  <c r="H212" i="259"/>
  <c r="E212" i="259" s="1"/>
  <c r="N191" i="268" l="1"/>
  <c r="V251" i="268"/>
  <c r="S260" i="280"/>
  <c r="W260" i="280" s="1"/>
  <c r="B254" i="268"/>
  <c r="N275" i="265"/>
  <c r="N276" i="265" s="1"/>
  <c r="O341" i="265"/>
  <c r="W237" i="262"/>
  <c r="W225" i="259"/>
  <c r="V225" i="259"/>
  <c r="O224" i="259"/>
  <c r="U220" i="259"/>
  <c r="N258" i="277"/>
  <c r="R260" i="301"/>
  <c r="Q262" i="301"/>
  <c r="U261" i="301"/>
  <c r="U262" i="301" s="1"/>
  <c r="V258" i="301"/>
  <c r="V259" i="301" s="1"/>
  <c r="S262" i="301"/>
  <c r="C284" i="301"/>
  <c r="N261" i="301"/>
  <c r="R273" i="298"/>
  <c r="V273" i="298" s="1"/>
  <c r="D260" i="298"/>
  <c r="S272" i="298"/>
  <c r="W272" i="298" s="1"/>
  <c r="M261" i="298"/>
  <c r="M287" i="286"/>
  <c r="K287" i="286"/>
  <c r="L287" i="286"/>
  <c r="C276" i="280"/>
  <c r="P273" i="277"/>
  <c r="P274" i="277" s="1"/>
  <c r="D254" i="301"/>
  <c r="T253" i="301"/>
  <c r="M256" i="301"/>
  <c r="O252" i="301"/>
  <c r="I251" i="301"/>
  <c r="F251" i="301" s="1"/>
  <c r="P252" i="301"/>
  <c r="J251" i="301"/>
  <c r="G251" i="301" s="1"/>
  <c r="L256" i="301"/>
  <c r="K253" i="301"/>
  <c r="H252" i="301"/>
  <c r="E252" i="301" s="1"/>
  <c r="K258" i="298"/>
  <c r="K259" i="298" s="1"/>
  <c r="N252" i="298"/>
  <c r="H251" i="298"/>
  <c r="E251" i="298" s="1"/>
  <c r="P252" i="298"/>
  <c r="J251" i="298"/>
  <c r="G251" i="298" s="1"/>
  <c r="L257" i="298"/>
  <c r="C256" i="298"/>
  <c r="T255" i="298"/>
  <c r="O252" i="298"/>
  <c r="I251" i="298"/>
  <c r="F251" i="298" s="1"/>
  <c r="I253" i="292"/>
  <c r="F253" i="292" s="1"/>
  <c r="L254" i="292"/>
  <c r="H253" i="292"/>
  <c r="E253" i="292" s="1"/>
  <c r="K254" i="292"/>
  <c r="M254" i="292"/>
  <c r="J253" i="292"/>
  <c r="G253" i="292" s="1"/>
  <c r="D256" i="292"/>
  <c r="T255" i="292"/>
  <c r="H252" i="289"/>
  <c r="E252" i="289" s="1"/>
  <c r="K253" i="289"/>
  <c r="I252" i="289"/>
  <c r="F252" i="289" s="1"/>
  <c r="L253" i="289"/>
  <c r="J252" i="289"/>
  <c r="G252" i="289" s="1"/>
  <c r="M253" i="289"/>
  <c r="D257" i="289"/>
  <c r="C255" i="289"/>
  <c r="T254" i="289"/>
  <c r="F253" i="277"/>
  <c r="O256" i="277"/>
  <c r="O258" i="277" s="1"/>
  <c r="E253" i="277"/>
  <c r="C321" i="265"/>
  <c r="C322" i="265" s="1"/>
  <c r="C323" i="265" s="1"/>
  <c r="C324" i="265" s="1"/>
  <c r="L280" i="265"/>
  <c r="M282" i="265"/>
  <c r="K280" i="265"/>
  <c r="D259" i="286"/>
  <c r="T258" i="286"/>
  <c r="C266" i="286"/>
  <c r="O253" i="286"/>
  <c r="I252" i="286"/>
  <c r="F252" i="286" s="1"/>
  <c r="N253" i="286"/>
  <c r="H252" i="286"/>
  <c r="E252" i="286" s="1"/>
  <c r="P253" i="286"/>
  <c r="J252" i="286"/>
  <c r="G252" i="286" s="1"/>
  <c r="D258" i="283"/>
  <c r="L259" i="283"/>
  <c r="H253" i="283"/>
  <c r="E253" i="283" s="1"/>
  <c r="K254" i="283"/>
  <c r="C256" i="283"/>
  <c r="T255" i="283"/>
  <c r="P253" i="283"/>
  <c r="J252" i="283"/>
  <c r="G252" i="283" s="1"/>
  <c r="O253" i="283"/>
  <c r="I252" i="283"/>
  <c r="F252" i="283" s="1"/>
  <c r="M257" i="283"/>
  <c r="P253" i="280"/>
  <c r="J252" i="280"/>
  <c r="G252" i="280" s="1"/>
  <c r="D257" i="280"/>
  <c r="T256" i="280"/>
  <c r="K257" i="280"/>
  <c r="N253" i="280"/>
  <c r="H252" i="280"/>
  <c r="E252" i="280" s="1"/>
  <c r="M257" i="280"/>
  <c r="O253" i="280"/>
  <c r="I252" i="280"/>
  <c r="F252" i="280" s="1"/>
  <c r="L257" i="280"/>
  <c r="I254" i="277"/>
  <c r="L255" i="277"/>
  <c r="K255" i="277"/>
  <c r="H254" i="277"/>
  <c r="D256" i="277"/>
  <c r="J255" i="277"/>
  <c r="M256" i="277"/>
  <c r="C254" i="277"/>
  <c r="G253" i="277"/>
  <c r="T253" i="277"/>
  <c r="L214" i="274"/>
  <c r="K208" i="274"/>
  <c r="M209" i="274"/>
  <c r="C210" i="274"/>
  <c r="D182" i="274"/>
  <c r="T181" i="274"/>
  <c r="K258" i="271"/>
  <c r="O252" i="271"/>
  <c r="I251" i="271"/>
  <c r="F251" i="271" s="1"/>
  <c r="L258" i="271"/>
  <c r="J252" i="271"/>
  <c r="G252" i="271" s="1"/>
  <c r="M253" i="271"/>
  <c r="D254" i="271"/>
  <c r="T253" i="271"/>
  <c r="P265" i="271"/>
  <c r="N252" i="271"/>
  <c r="H251" i="271"/>
  <c r="E251" i="271" s="1"/>
  <c r="C259" i="271"/>
  <c r="D257" i="265"/>
  <c r="T256" i="265"/>
  <c r="P180" i="274"/>
  <c r="J179" i="274"/>
  <c r="G179" i="274" s="1"/>
  <c r="O180" i="274"/>
  <c r="I179" i="274"/>
  <c r="F179" i="274" s="1"/>
  <c r="N180" i="274"/>
  <c r="H179" i="274"/>
  <c r="E179" i="274" s="1"/>
  <c r="D185" i="268"/>
  <c r="P181" i="268"/>
  <c r="J180" i="268"/>
  <c r="G180" i="268" s="1"/>
  <c r="L184" i="268"/>
  <c r="O181" i="268"/>
  <c r="I180" i="268"/>
  <c r="F180" i="268" s="1"/>
  <c r="M185" i="268"/>
  <c r="K181" i="268"/>
  <c r="H180" i="268"/>
  <c r="E180" i="268" s="1"/>
  <c r="C182" i="268"/>
  <c r="T181" i="268"/>
  <c r="J251" i="265"/>
  <c r="G251" i="265" s="1"/>
  <c r="I251" i="265"/>
  <c r="F251" i="265" s="1"/>
  <c r="H251" i="265"/>
  <c r="E251" i="265" s="1"/>
  <c r="P214" i="259"/>
  <c r="J213" i="259"/>
  <c r="G213" i="259" s="1"/>
  <c r="T213" i="259"/>
  <c r="O214" i="262"/>
  <c r="I213" i="262"/>
  <c r="F213" i="262" s="1"/>
  <c r="K217" i="262"/>
  <c r="M217" i="262"/>
  <c r="N214" i="262"/>
  <c r="H213" i="262"/>
  <c r="E213" i="262" s="1"/>
  <c r="L218" i="262"/>
  <c r="C215" i="262"/>
  <c r="D216" i="262"/>
  <c r="P215" i="262"/>
  <c r="J214" i="262"/>
  <c r="G214" i="262" s="1"/>
  <c r="I214" i="259"/>
  <c r="F214" i="259" s="1"/>
  <c r="N214" i="259"/>
  <c r="H213" i="259"/>
  <c r="E213" i="259" s="1"/>
  <c r="D216" i="259"/>
  <c r="N192" i="268" l="1"/>
  <c r="V252" i="268"/>
  <c r="N257" i="283"/>
  <c r="N258" i="283" s="1"/>
  <c r="S261" i="280"/>
  <c r="W261" i="280" s="1"/>
  <c r="B255" i="268"/>
  <c r="O342" i="265"/>
  <c r="W238" i="262"/>
  <c r="U221" i="259"/>
  <c r="O225" i="259"/>
  <c r="V226" i="259"/>
  <c r="W226" i="259"/>
  <c r="S263" i="301"/>
  <c r="V260" i="301"/>
  <c r="W262" i="301"/>
  <c r="C285" i="301"/>
  <c r="Q263" i="301"/>
  <c r="N262" i="301"/>
  <c r="R261" i="301"/>
  <c r="M262" i="298"/>
  <c r="S273" i="298"/>
  <c r="W273" i="298" s="1"/>
  <c r="D261" i="298"/>
  <c r="R274" i="298"/>
  <c r="K260" i="298"/>
  <c r="L288" i="286"/>
  <c r="K288" i="286"/>
  <c r="M288" i="286"/>
  <c r="C277" i="280"/>
  <c r="P253" i="301"/>
  <c r="J252" i="301"/>
  <c r="G252" i="301" s="1"/>
  <c r="O253" i="301"/>
  <c r="I252" i="301"/>
  <c r="F252" i="301" s="1"/>
  <c r="M257" i="301"/>
  <c r="L257" i="301"/>
  <c r="H253" i="301"/>
  <c r="E253" i="301" s="1"/>
  <c r="K254" i="301"/>
  <c r="D255" i="301"/>
  <c r="T254" i="301"/>
  <c r="P253" i="298"/>
  <c r="J252" i="298"/>
  <c r="G252" i="298" s="1"/>
  <c r="C257" i="298"/>
  <c r="T256" i="298"/>
  <c r="N253" i="298"/>
  <c r="H252" i="298"/>
  <c r="E252" i="298" s="1"/>
  <c r="O253" i="298"/>
  <c r="I252" i="298"/>
  <c r="F252" i="298" s="1"/>
  <c r="L258" i="298"/>
  <c r="L259" i="298" s="1"/>
  <c r="M255" i="292"/>
  <c r="J254" i="292"/>
  <c r="G254" i="292" s="1"/>
  <c r="K255" i="292"/>
  <c r="H254" i="292"/>
  <c r="E254" i="292" s="1"/>
  <c r="L255" i="292"/>
  <c r="I254" i="292"/>
  <c r="F254" i="292" s="1"/>
  <c r="D257" i="292"/>
  <c r="T256" i="292"/>
  <c r="J253" i="289"/>
  <c r="G253" i="289" s="1"/>
  <c r="M254" i="289"/>
  <c r="I253" i="289"/>
  <c r="F253" i="289" s="1"/>
  <c r="L254" i="289"/>
  <c r="C256" i="289"/>
  <c r="T255" i="289"/>
  <c r="K254" i="289"/>
  <c r="H253" i="289"/>
  <c r="E253" i="289" s="1"/>
  <c r="D258" i="289"/>
  <c r="N259" i="277"/>
  <c r="C325" i="265"/>
  <c r="C326" i="265" s="1"/>
  <c r="C327" i="265" s="1"/>
  <c r="K281" i="265"/>
  <c r="M283" i="265"/>
  <c r="L281" i="265"/>
  <c r="D260" i="286"/>
  <c r="T259" i="286"/>
  <c r="C267" i="286"/>
  <c r="P254" i="286"/>
  <c r="J253" i="286"/>
  <c r="G253" i="286" s="1"/>
  <c r="N254" i="286"/>
  <c r="H253" i="286"/>
  <c r="E253" i="286" s="1"/>
  <c r="O254" i="286"/>
  <c r="I253" i="286"/>
  <c r="F253" i="286" s="1"/>
  <c r="H254" i="283"/>
  <c r="E254" i="283" s="1"/>
  <c r="K255" i="283"/>
  <c r="M258" i="283"/>
  <c r="L260" i="283"/>
  <c r="O254" i="283"/>
  <c r="I253" i="283"/>
  <c r="F253" i="283" s="1"/>
  <c r="D259" i="283"/>
  <c r="C257" i="283"/>
  <c r="T256" i="283"/>
  <c r="P254" i="283"/>
  <c r="J253" i="283"/>
  <c r="G253" i="283" s="1"/>
  <c r="K258" i="280"/>
  <c r="N254" i="280"/>
  <c r="H253" i="280"/>
  <c r="E253" i="280" s="1"/>
  <c r="L258" i="280"/>
  <c r="D258" i="280"/>
  <c r="T257" i="280"/>
  <c r="O254" i="280"/>
  <c r="I253" i="280"/>
  <c r="F253" i="280" s="1"/>
  <c r="M258" i="280"/>
  <c r="P254" i="280"/>
  <c r="J253" i="280"/>
  <c r="G253" i="280" s="1"/>
  <c r="C255" i="277"/>
  <c r="F254" i="277"/>
  <c r="G254" i="277"/>
  <c r="T254" i="277"/>
  <c r="J256" i="277"/>
  <c r="M258" i="277"/>
  <c r="D258" i="277"/>
  <c r="E254" i="277"/>
  <c r="K256" i="277"/>
  <c r="H255" i="277"/>
  <c r="I255" i="277"/>
  <c r="L256" i="277"/>
  <c r="M210" i="274"/>
  <c r="C211" i="274"/>
  <c r="K209" i="274"/>
  <c r="L215" i="274"/>
  <c r="D183" i="274"/>
  <c r="T182" i="274"/>
  <c r="P266" i="271"/>
  <c r="K259" i="271"/>
  <c r="C260" i="271"/>
  <c r="M254" i="271"/>
  <c r="J253" i="271"/>
  <c r="G253" i="271" s="1"/>
  <c r="N253" i="271"/>
  <c r="H252" i="271"/>
  <c r="E252" i="271" s="1"/>
  <c r="L259" i="271"/>
  <c r="D255" i="271"/>
  <c r="T254" i="271"/>
  <c r="O253" i="271"/>
  <c r="I252" i="271"/>
  <c r="F252" i="271" s="1"/>
  <c r="D258" i="265"/>
  <c r="T257" i="265"/>
  <c r="P181" i="274"/>
  <c r="J180" i="274"/>
  <c r="G180" i="274" s="1"/>
  <c r="I180" i="274"/>
  <c r="F180" i="274" s="1"/>
  <c r="O181" i="274"/>
  <c r="N181" i="274"/>
  <c r="H180" i="274"/>
  <c r="E180" i="274" s="1"/>
  <c r="O182" i="268"/>
  <c r="I181" i="268"/>
  <c r="F181" i="268" s="1"/>
  <c r="C183" i="268"/>
  <c r="T182" i="268"/>
  <c r="L185" i="268"/>
  <c r="H181" i="268"/>
  <c r="E181" i="268" s="1"/>
  <c r="K182" i="268"/>
  <c r="P182" i="268"/>
  <c r="J181" i="268"/>
  <c r="G181" i="268" s="1"/>
  <c r="M186" i="268"/>
  <c r="D186" i="268"/>
  <c r="J252" i="265"/>
  <c r="G252" i="265" s="1"/>
  <c r="I252" i="265"/>
  <c r="F252" i="265" s="1"/>
  <c r="H252" i="265"/>
  <c r="E252" i="265" s="1"/>
  <c r="O215" i="262"/>
  <c r="I214" i="262"/>
  <c r="F214" i="262" s="1"/>
  <c r="P215" i="259"/>
  <c r="J214" i="259"/>
  <c r="G214" i="259" s="1"/>
  <c r="T214" i="259"/>
  <c r="D217" i="262"/>
  <c r="C216" i="262"/>
  <c r="N215" i="262"/>
  <c r="H214" i="262"/>
  <c r="E214" i="262" s="1"/>
  <c r="L219" i="262"/>
  <c r="M218" i="262"/>
  <c r="P216" i="262"/>
  <c r="J215" i="262"/>
  <c r="G215" i="262" s="1"/>
  <c r="T215" i="262"/>
  <c r="K218" i="262"/>
  <c r="D217" i="259"/>
  <c r="N215" i="259"/>
  <c r="H214" i="259"/>
  <c r="E214" i="259" s="1"/>
  <c r="I215" i="259"/>
  <c r="F215" i="259" s="1"/>
  <c r="V253" i="268" l="1"/>
  <c r="N193" i="268"/>
  <c r="S262" i="280"/>
  <c r="W262" i="280" s="1"/>
  <c r="B256" i="268"/>
  <c r="N277" i="265"/>
  <c r="N278" i="265" s="1"/>
  <c r="O343" i="265"/>
  <c r="W239" i="262"/>
  <c r="W227" i="259"/>
  <c r="V227" i="259"/>
  <c r="O226" i="259"/>
  <c r="U222" i="259"/>
  <c r="W263" i="301"/>
  <c r="V261" i="301"/>
  <c r="Q264" i="301"/>
  <c r="C286" i="301"/>
  <c r="U263" i="301"/>
  <c r="R262" i="301"/>
  <c r="N263" i="301"/>
  <c r="S264" i="301"/>
  <c r="L260" i="298"/>
  <c r="R275" i="298"/>
  <c r="S274" i="298"/>
  <c r="D262" i="298"/>
  <c r="V274" i="298"/>
  <c r="K261" i="298"/>
  <c r="M263" i="298"/>
  <c r="M289" i="286"/>
  <c r="K289" i="286"/>
  <c r="L289" i="286"/>
  <c r="C278" i="280"/>
  <c r="N260" i="277"/>
  <c r="N261" i="277" s="1"/>
  <c r="F255" i="277"/>
  <c r="E255" i="277"/>
  <c r="P275" i="277"/>
  <c r="P276" i="277" s="1"/>
  <c r="K255" i="301"/>
  <c r="H254" i="301"/>
  <c r="E254" i="301" s="1"/>
  <c r="L258" i="301"/>
  <c r="L259" i="301" s="1"/>
  <c r="M258" i="301"/>
  <c r="M259" i="301" s="1"/>
  <c r="M260" i="301" s="1"/>
  <c r="O254" i="301"/>
  <c r="I253" i="301"/>
  <c r="F253" i="301" s="1"/>
  <c r="T255" i="301"/>
  <c r="D256" i="301"/>
  <c r="P254" i="301"/>
  <c r="J253" i="301"/>
  <c r="G253" i="301" s="1"/>
  <c r="O254" i="298"/>
  <c r="I253" i="298"/>
  <c r="F253" i="298" s="1"/>
  <c r="N254" i="298"/>
  <c r="H253" i="298"/>
  <c r="E253" i="298" s="1"/>
  <c r="C258" i="298"/>
  <c r="C259" i="298" s="1"/>
  <c r="T257" i="298"/>
  <c r="P254" i="298"/>
  <c r="J253" i="298"/>
  <c r="G253" i="298" s="1"/>
  <c r="D258" i="292"/>
  <c r="T257" i="292"/>
  <c r="I255" i="292"/>
  <c r="F255" i="292" s="1"/>
  <c r="L256" i="292"/>
  <c r="K256" i="292"/>
  <c r="H255" i="292"/>
  <c r="E255" i="292" s="1"/>
  <c r="M256" i="292"/>
  <c r="J255" i="292"/>
  <c r="G255" i="292" s="1"/>
  <c r="C257" i="289"/>
  <c r="T256" i="289"/>
  <c r="I254" i="289"/>
  <c r="F254" i="289" s="1"/>
  <c r="L255" i="289"/>
  <c r="J254" i="289"/>
  <c r="G254" i="289" s="1"/>
  <c r="M255" i="289"/>
  <c r="D259" i="289"/>
  <c r="K255" i="289"/>
  <c r="H254" i="289"/>
  <c r="E254" i="289" s="1"/>
  <c r="O259" i="277"/>
  <c r="C328" i="265"/>
  <c r="C329" i="265" s="1"/>
  <c r="L282" i="265"/>
  <c r="M284" i="265"/>
  <c r="K282" i="265"/>
  <c r="D261" i="286"/>
  <c r="T260" i="286"/>
  <c r="C268" i="286"/>
  <c r="O255" i="286"/>
  <c r="I254" i="286"/>
  <c r="F254" i="286" s="1"/>
  <c r="N255" i="286"/>
  <c r="H254" i="286"/>
  <c r="E254" i="286" s="1"/>
  <c r="P255" i="286"/>
  <c r="J254" i="286"/>
  <c r="G254" i="286" s="1"/>
  <c r="C258" i="283"/>
  <c r="T257" i="283"/>
  <c r="D260" i="283"/>
  <c r="O255" i="283"/>
  <c r="I254" i="283"/>
  <c r="F254" i="283" s="1"/>
  <c r="L261" i="283"/>
  <c r="M259" i="283"/>
  <c r="P255" i="283"/>
  <c r="J254" i="283"/>
  <c r="G254" i="283" s="1"/>
  <c r="K256" i="283"/>
  <c r="H255" i="283"/>
  <c r="E255" i="283" s="1"/>
  <c r="O255" i="280"/>
  <c r="I254" i="280"/>
  <c r="F254" i="280" s="1"/>
  <c r="T258" i="280"/>
  <c r="D259" i="280"/>
  <c r="L259" i="280"/>
  <c r="P255" i="280"/>
  <c r="J254" i="280"/>
  <c r="G254" i="280" s="1"/>
  <c r="N255" i="280"/>
  <c r="H254" i="280"/>
  <c r="E254" i="280" s="1"/>
  <c r="M259" i="280"/>
  <c r="K259" i="280"/>
  <c r="K258" i="277"/>
  <c r="H256" i="277"/>
  <c r="D259" i="277"/>
  <c r="J258" i="277"/>
  <c r="M259" i="277"/>
  <c r="I256" i="277"/>
  <c r="L258" i="277"/>
  <c r="C256" i="277"/>
  <c r="G255" i="277"/>
  <c r="T255" i="277"/>
  <c r="L216" i="274"/>
  <c r="K210" i="274"/>
  <c r="C212" i="274"/>
  <c r="M211" i="274"/>
  <c r="D184" i="274"/>
  <c r="T183" i="274"/>
  <c r="N254" i="271"/>
  <c r="H253" i="271"/>
  <c r="E253" i="271" s="1"/>
  <c r="L260" i="271"/>
  <c r="K260" i="271"/>
  <c r="P267" i="271"/>
  <c r="D257" i="271"/>
  <c r="T255" i="271"/>
  <c r="O254" i="271"/>
  <c r="I253" i="271"/>
  <c r="F253" i="271" s="1"/>
  <c r="J254" i="271"/>
  <c r="G254" i="271" s="1"/>
  <c r="M255" i="271"/>
  <c r="C261" i="271"/>
  <c r="D259" i="265"/>
  <c r="T258" i="265"/>
  <c r="P182" i="274"/>
  <c r="J181" i="274"/>
  <c r="G181" i="274" s="1"/>
  <c r="I181" i="274"/>
  <c r="F181" i="274" s="1"/>
  <c r="O182" i="274"/>
  <c r="N182" i="274"/>
  <c r="H181" i="274"/>
  <c r="E181" i="274" s="1"/>
  <c r="H182" i="268"/>
  <c r="E182" i="268" s="1"/>
  <c r="K183" i="268"/>
  <c r="D187" i="268"/>
  <c r="L186" i="268"/>
  <c r="M187" i="268"/>
  <c r="C184" i="268"/>
  <c r="T183" i="268"/>
  <c r="P183" i="268"/>
  <c r="J182" i="268"/>
  <c r="G182" i="268" s="1"/>
  <c r="O183" i="268"/>
  <c r="I182" i="268"/>
  <c r="F182" i="268" s="1"/>
  <c r="J253" i="265"/>
  <c r="G253" i="265" s="1"/>
  <c r="I253" i="265"/>
  <c r="F253" i="265" s="1"/>
  <c r="H253" i="265"/>
  <c r="E253" i="265" s="1"/>
  <c r="P216" i="259"/>
  <c r="J215" i="259"/>
  <c r="G215" i="259" s="1"/>
  <c r="T215" i="259"/>
  <c r="O216" i="262"/>
  <c r="I215" i="262"/>
  <c r="F215" i="262" s="1"/>
  <c r="M219" i="262"/>
  <c r="L220" i="262"/>
  <c r="N216" i="262"/>
  <c r="H215" i="262"/>
  <c r="E215" i="262" s="1"/>
  <c r="K219" i="262"/>
  <c r="C217" i="262"/>
  <c r="T216" i="262"/>
  <c r="P217" i="262"/>
  <c r="J216" i="262"/>
  <c r="G216" i="262" s="1"/>
  <c r="D218" i="262"/>
  <c r="I216" i="259"/>
  <c r="F216" i="259" s="1"/>
  <c r="N216" i="259"/>
  <c r="H215" i="259"/>
  <c r="E215" i="259" s="1"/>
  <c r="D218" i="259"/>
  <c r="W264" i="301" l="1"/>
  <c r="N264" i="301"/>
  <c r="V254" i="268"/>
  <c r="N194" i="268"/>
  <c r="U223" i="259"/>
  <c r="O227" i="259"/>
  <c r="N259" i="283"/>
  <c r="N260" i="283" s="1"/>
  <c r="S263" i="280"/>
  <c r="W263" i="280" s="1"/>
  <c r="B258" i="268"/>
  <c r="O344" i="265"/>
  <c r="W240" i="262"/>
  <c r="V228" i="259"/>
  <c r="W228" i="259"/>
  <c r="U264" i="301"/>
  <c r="U265" i="301" s="1"/>
  <c r="R263" i="301"/>
  <c r="V262" i="301"/>
  <c r="M261" i="301"/>
  <c r="L260" i="301"/>
  <c r="C287" i="301"/>
  <c r="Q265" i="301"/>
  <c r="S265" i="301"/>
  <c r="W265" i="301" s="1"/>
  <c r="V275" i="298"/>
  <c r="D263" i="298"/>
  <c r="S275" i="298"/>
  <c r="R276" i="298"/>
  <c r="L261" i="298"/>
  <c r="C260" i="298"/>
  <c r="T259" i="298"/>
  <c r="M264" i="298"/>
  <c r="W274" i="298"/>
  <c r="K262" i="298"/>
  <c r="T258" i="292"/>
  <c r="D259" i="292"/>
  <c r="L290" i="286"/>
  <c r="K290" i="286"/>
  <c r="M290" i="286"/>
  <c r="C279" i="280"/>
  <c r="O260" i="277"/>
  <c r="O261" i="277" s="1"/>
  <c r="O255" i="301"/>
  <c r="I254" i="301"/>
  <c r="F254" i="301" s="1"/>
  <c r="T256" i="301"/>
  <c r="D257" i="301"/>
  <c r="H255" i="301"/>
  <c r="E255" i="301" s="1"/>
  <c r="K256" i="301"/>
  <c r="P255" i="301"/>
  <c r="J254" i="301"/>
  <c r="G254" i="301" s="1"/>
  <c r="P255" i="298"/>
  <c r="J254" i="298"/>
  <c r="G254" i="298" s="1"/>
  <c r="T258" i="298"/>
  <c r="N255" i="298"/>
  <c r="H254" i="298"/>
  <c r="E254" i="298" s="1"/>
  <c r="O255" i="298"/>
  <c r="I254" i="298"/>
  <c r="F254" i="298" s="1"/>
  <c r="H256" i="292"/>
  <c r="E256" i="292" s="1"/>
  <c r="K257" i="292"/>
  <c r="L257" i="292"/>
  <c r="I256" i="292"/>
  <c r="F256" i="292" s="1"/>
  <c r="M257" i="292"/>
  <c r="J256" i="292"/>
  <c r="G256" i="292" s="1"/>
  <c r="D260" i="289"/>
  <c r="M256" i="289"/>
  <c r="J255" i="289"/>
  <c r="G255" i="289" s="1"/>
  <c r="I255" i="289"/>
  <c r="F255" i="289" s="1"/>
  <c r="L256" i="289"/>
  <c r="C258" i="289"/>
  <c r="T257" i="289"/>
  <c r="K256" i="289"/>
  <c r="H255" i="289"/>
  <c r="E255" i="289" s="1"/>
  <c r="C331" i="265"/>
  <c r="K283" i="265"/>
  <c r="M285" i="265"/>
  <c r="L283" i="265"/>
  <c r="D262" i="286"/>
  <c r="T261" i="286"/>
  <c r="C269" i="286"/>
  <c r="C270" i="286" s="1"/>
  <c r="C271" i="286" s="1"/>
  <c r="C272" i="286" s="1"/>
  <c r="P256" i="286"/>
  <c r="J255" i="286"/>
  <c r="G255" i="286" s="1"/>
  <c r="N256" i="286"/>
  <c r="H255" i="286"/>
  <c r="E255" i="286" s="1"/>
  <c r="O256" i="286"/>
  <c r="I255" i="286"/>
  <c r="F255" i="286" s="1"/>
  <c r="L262" i="283"/>
  <c r="D261" i="283"/>
  <c r="O256" i="283"/>
  <c r="I255" i="283"/>
  <c r="F255" i="283" s="1"/>
  <c r="K257" i="283"/>
  <c r="H256" i="283"/>
  <c r="E256" i="283" s="1"/>
  <c r="P256" i="283"/>
  <c r="J255" i="283"/>
  <c r="G255" i="283" s="1"/>
  <c r="M260" i="283"/>
  <c r="C259" i="283"/>
  <c r="T258" i="283"/>
  <c r="N256" i="280"/>
  <c r="H255" i="280"/>
  <c r="E255" i="280" s="1"/>
  <c r="L260" i="280"/>
  <c r="T259" i="280"/>
  <c r="D260" i="280"/>
  <c r="P256" i="280"/>
  <c r="J255" i="280"/>
  <c r="G255" i="280" s="1"/>
  <c r="K260" i="280"/>
  <c r="M260" i="280"/>
  <c r="O256" i="280"/>
  <c r="I255" i="280"/>
  <c r="F255" i="280" s="1"/>
  <c r="C258" i="277"/>
  <c r="F256" i="277"/>
  <c r="G256" i="277"/>
  <c r="T256" i="277"/>
  <c r="I258" i="277"/>
  <c r="L259" i="277"/>
  <c r="J259" i="277"/>
  <c r="M260" i="277"/>
  <c r="D260" i="277"/>
  <c r="E256" i="277"/>
  <c r="K259" i="277"/>
  <c r="H258" i="277"/>
  <c r="M212" i="274"/>
  <c r="C213" i="274"/>
  <c r="K211" i="274"/>
  <c r="L217" i="274"/>
  <c r="D185" i="274"/>
  <c r="T184" i="274"/>
  <c r="P268" i="271"/>
  <c r="N255" i="271"/>
  <c r="H254" i="271"/>
  <c r="E254" i="271" s="1"/>
  <c r="D258" i="271"/>
  <c r="T257" i="271"/>
  <c r="O255" i="271"/>
  <c r="I254" i="271"/>
  <c r="F254" i="271" s="1"/>
  <c r="C262" i="271"/>
  <c r="L261" i="271"/>
  <c r="K261" i="271"/>
  <c r="J255" i="271"/>
  <c r="G255" i="271" s="1"/>
  <c r="M257" i="271"/>
  <c r="D260" i="265"/>
  <c r="T259" i="265"/>
  <c r="P183" i="274"/>
  <c r="J182" i="274"/>
  <c r="G182" i="274" s="1"/>
  <c r="O183" i="274"/>
  <c r="I182" i="274"/>
  <c r="F182" i="274" s="1"/>
  <c r="N183" i="274"/>
  <c r="H182" i="274"/>
  <c r="E182" i="274" s="1"/>
  <c r="M188" i="268"/>
  <c r="O184" i="268"/>
  <c r="I183" i="268"/>
  <c r="F183" i="268" s="1"/>
  <c r="L187" i="268"/>
  <c r="P184" i="268"/>
  <c r="J183" i="268"/>
  <c r="G183" i="268" s="1"/>
  <c r="D188" i="268"/>
  <c r="C185" i="268"/>
  <c r="T184" i="268"/>
  <c r="K184" i="268"/>
  <c r="H183" i="268"/>
  <c r="E183" i="268" s="1"/>
  <c r="J254" i="265"/>
  <c r="G254" i="265" s="1"/>
  <c r="I254" i="265"/>
  <c r="F254" i="265" s="1"/>
  <c r="H254" i="265"/>
  <c r="E254" i="265" s="1"/>
  <c r="P217" i="259"/>
  <c r="J216" i="259"/>
  <c r="G216" i="259" s="1"/>
  <c r="O217" i="262"/>
  <c r="I216" i="262"/>
  <c r="F216" i="262" s="1"/>
  <c r="T216" i="259"/>
  <c r="C218" i="262"/>
  <c r="K220" i="262"/>
  <c r="T217" i="262"/>
  <c r="D219" i="262"/>
  <c r="N217" i="262"/>
  <c r="H216" i="262"/>
  <c r="E216" i="262" s="1"/>
  <c r="L221" i="262"/>
  <c r="P218" i="262"/>
  <c r="J217" i="262"/>
  <c r="G217" i="262" s="1"/>
  <c r="M220" i="262"/>
  <c r="N217" i="259"/>
  <c r="H216" i="259"/>
  <c r="E216" i="259" s="1"/>
  <c r="I217" i="259"/>
  <c r="F217" i="259" s="1"/>
  <c r="D219" i="259"/>
  <c r="V263" i="301" l="1"/>
  <c r="V255" i="268"/>
  <c r="N195" i="268"/>
  <c r="U224" i="259"/>
  <c r="O228" i="259"/>
  <c r="S264" i="280"/>
  <c r="W264" i="280" s="1"/>
  <c r="B259" i="268"/>
  <c r="P269" i="271"/>
  <c r="N279" i="265"/>
  <c r="N280" i="265" s="1"/>
  <c r="O345" i="265"/>
  <c r="W241" i="262"/>
  <c r="W229" i="259"/>
  <c r="V229" i="259"/>
  <c r="E258" i="277"/>
  <c r="C288" i="301"/>
  <c r="L261" i="301"/>
  <c r="M262" i="301"/>
  <c r="S266" i="301"/>
  <c r="R264" i="301"/>
  <c r="V264" i="301" s="1"/>
  <c r="Q266" i="301"/>
  <c r="U266" i="301" s="1"/>
  <c r="N265" i="301"/>
  <c r="C261" i="298"/>
  <c r="T260" i="298"/>
  <c r="L262" i="298"/>
  <c r="R277" i="298"/>
  <c r="K263" i="298"/>
  <c r="S276" i="298"/>
  <c r="W275" i="298"/>
  <c r="D264" i="298"/>
  <c r="M265" i="298"/>
  <c r="V276" i="298"/>
  <c r="D260" i="292"/>
  <c r="T259" i="292"/>
  <c r="M291" i="286"/>
  <c r="C273" i="286"/>
  <c r="C274" i="286" s="1"/>
  <c r="C275" i="286" s="1"/>
  <c r="C276" i="286" s="1"/>
  <c r="K291" i="286"/>
  <c r="L291" i="286"/>
  <c r="C280" i="280"/>
  <c r="P277" i="277"/>
  <c r="P278" i="277" s="1"/>
  <c r="T257" i="301"/>
  <c r="D258" i="301"/>
  <c r="D259" i="301" s="1"/>
  <c r="P256" i="301"/>
  <c r="J255" i="301"/>
  <c r="G255" i="301" s="1"/>
  <c r="K257" i="301"/>
  <c r="H256" i="301"/>
  <c r="E256" i="301" s="1"/>
  <c r="O256" i="301"/>
  <c r="I255" i="301"/>
  <c r="F255" i="301" s="1"/>
  <c r="N256" i="298"/>
  <c r="H255" i="298"/>
  <c r="E255" i="298" s="1"/>
  <c r="O256" i="298"/>
  <c r="I255" i="298"/>
  <c r="F255" i="298" s="1"/>
  <c r="P256" i="298"/>
  <c r="J255" i="298"/>
  <c r="G255" i="298" s="1"/>
  <c r="M258" i="292"/>
  <c r="J257" i="292"/>
  <c r="G257" i="292" s="1"/>
  <c r="I257" i="292"/>
  <c r="F257" i="292" s="1"/>
  <c r="L258" i="292"/>
  <c r="K258" i="292"/>
  <c r="H257" i="292"/>
  <c r="E257" i="292" s="1"/>
  <c r="I256" i="289"/>
  <c r="F256" i="289" s="1"/>
  <c r="L257" i="289"/>
  <c r="H256" i="289"/>
  <c r="E256" i="289" s="1"/>
  <c r="K257" i="289"/>
  <c r="J256" i="289"/>
  <c r="G256" i="289" s="1"/>
  <c r="M257" i="289"/>
  <c r="D261" i="289"/>
  <c r="C259" i="289"/>
  <c r="T258" i="289"/>
  <c r="N262" i="277"/>
  <c r="C332" i="265"/>
  <c r="C333" i="265" s="1"/>
  <c r="C334" i="265" s="1"/>
  <c r="L284" i="265"/>
  <c r="M286" i="265"/>
  <c r="K284" i="265"/>
  <c r="T218" i="262"/>
  <c r="D263" i="286"/>
  <c r="T262" i="286"/>
  <c r="O257" i="286"/>
  <c r="I256" i="286"/>
  <c r="F256" i="286" s="1"/>
  <c r="H256" i="286"/>
  <c r="E256" i="286" s="1"/>
  <c r="N257" i="286"/>
  <c r="P257" i="286"/>
  <c r="J256" i="286"/>
  <c r="G256" i="286" s="1"/>
  <c r="M261" i="283"/>
  <c r="P257" i="283"/>
  <c r="J256" i="283"/>
  <c r="G256" i="283" s="1"/>
  <c r="H257" i="283"/>
  <c r="E257" i="283" s="1"/>
  <c r="K258" i="283"/>
  <c r="O257" i="283"/>
  <c r="I256" i="283"/>
  <c r="F256" i="283" s="1"/>
  <c r="D262" i="283"/>
  <c r="C260" i="283"/>
  <c r="T259" i="283"/>
  <c r="L263" i="283"/>
  <c r="K261" i="280"/>
  <c r="P257" i="280"/>
  <c r="J256" i="280"/>
  <c r="G256" i="280" s="1"/>
  <c r="D261" i="280"/>
  <c r="T260" i="280"/>
  <c r="L261" i="280"/>
  <c r="O257" i="280"/>
  <c r="I256" i="280"/>
  <c r="F256" i="280" s="1"/>
  <c r="M261" i="280"/>
  <c r="N257" i="280"/>
  <c r="H256" i="280"/>
  <c r="E256" i="280" s="1"/>
  <c r="D261" i="277"/>
  <c r="M261" i="277"/>
  <c r="J260" i="277"/>
  <c r="L260" i="277"/>
  <c r="I259" i="277"/>
  <c r="K260" i="277"/>
  <c r="H259" i="277"/>
  <c r="C259" i="277"/>
  <c r="F258" i="277"/>
  <c r="G258" i="277"/>
  <c r="T258" i="277"/>
  <c r="L218" i="274"/>
  <c r="K212" i="274"/>
  <c r="C214" i="274"/>
  <c r="M213" i="274"/>
  <c r="D186" i="274"/>
  <c r="T185" i="274"/>
  <c r="C263" i="271"/>
  <c r="D259" i="271"/>
  <c r="T258" i="271"/>
  <c r="L262" i="271"/>
  <c r="O257" i="271"/>
  <c r="I255" i="271"/>
  <c r="F255" i="271" s="1"/>
  <c r="M258" i="271"/>
  <c r="J257" i="271"/>
  <c r="G257" i="271" s="1"/>
  <c r="N257" i="271"/>
  <c r="H255" i="271"/>
  <c r="E255" i="271" s="1"/>
  <c r="P270" i="271"/>
  <c r="K262" i="271"/>
  <c r="D261" i="265"/>
  <c r="T260" i="265"/>
  <c r="P184" i="274"/>
  <c r="J183" i="274"/>
  <c r="G183" i="274" s="1"/>
  <c r="O184" i="274"/>
  <c r="I183" i="274"/>
  <c r="F183" i="274" s="1"/>
  <c r="N184" i="274"/>
  <c r="H183" i="274"/>
  <c r="E183" i="274" s="1"/>
  <c r="P185" i="268"/>
  <c r="J184" i="268"/>
  <c r="G184" i="268" s="1"/>
  <c r="H184" i="268"/>
  <c r="E184" i="268" s="1"/>
  <c r="K185" i="268"/>
  <c r="L188" i="268"/>
  <c r="C186" i="268"/>
  <c r="T185" i="268"/>
  <c r="O185" i="268"/>
  <c r="I184" i="268"/>
  <c r="F184" i="268" s="1"/>
  <c r="D189" i="268"/>
  <c r="M189" i="268"/>
  <c r="J255" i="265"/>
  <c r="G255" i="265" s="1"/>
  <c r="I255" i="265"/>
  <c r="F255" i="265" s="1"/>
  <c r="H255" i="265"/>
  <c r="E255" i="265" s="1"/>
  <c r="P218" i="259"/>
  <c r="J217" i="259"/>
  <c r="G217" i="259" s="1"/>
  <c r="T217" i="259"/>
  <c r="O218" i="262"/>
  <c r="I217" i="262"/>
  <c r="F217" i="262" s="1"/>
  <c r="D220" i="262"/>
  <c r="M221" i="262"/>
  <c r="K221" i="262"/>
  <c r="P219" i="262"/>
  <c r="J218" i="262"/>
  <c r="G218" i="262" s="1"/>
  <c r="C219" i="262"/>
  <c r="N218" i="262"/>
  <c r="H217" i="262"/>
  <c r="E217" i="262" s="1"/>
  <c r="L222" i="262"/>
  <c r="D220" i="259"/>
  <c r="I218" i="259"/>
  <c r="F218" i="259" s="1"/>
  <c r="N218" i="259"/>
  <c r="H217" i="259"/>
  <c r="E217" i="259" s="1"/>
  <c r="V256" i="268" l="1"/>
  <c r="N196" i="268"/>
  <c r="U225" i="259"/>
  <c r="O229" i="259"/>
  <c r="O230" i="259" s="1"/>
  <c r="N261" i="283"/>
  <c r="N262" i="283" s="1"/>
  <c r="S265" i="280"/>
  <c r="W265" i="280" s="1"/>
  <c r="B260" i="268"/>
  <c r="O346" i="265"/>
  <c r="W242" i="262"/>
  <c r="V230" i="259"/>
  <c r="W230" i="259"/>
  <c r="N266" i="301"/>
  <c r="S267" i="301"/>
  <c r="W266" i="301"/>
  <c r="M263" i="301"/>
  <c r="D260" i="301"/>
  <c r="T259" i="301"/>
  <c r="Q267" i="301"/>
  <c r="N267" i="301" s="1"/>
  <c r="L262" i="301"/>
  <c r="R265" i="301"/>
  <c r="C289" i="301"/>
  <c r="C290" i="301" s="1"/>
  <c r="C291" i="301" s="1"/>
  <c r="S277" i="298"/>
  <c r="R278" i="298"/>
  <c r="V277" i="298"/>
  <c r="M266" i="298"/>
  <c r="L263" i="298"/>
  <c r="K264" i="298"/>
  <c r="C262" i="298"/>
  <c r="T261" i="298"/>
  <c r="D265" i="298"/>
  <c r="W276" i="298"/>
  <c r="H258" i="292"/>
  <c r="E258" i="292" s="1"/>
  <c r="K259" i="292"/>
  <c r="I258" i="292"/>
  <c r="F258" i="292" s="1"/>
  <c r="L259" i="292"/>
  <c r="J258" i="292"/>
  <c r="G258" i="292" s="1"/>
  <c r="M259" i="292"/>
  <c r="D261" i="292"/>
  <c r="T260" i="292"/>
  <c r="K292" i="286"/>
  <c r="C277" i="286"/>
  <c r="C278" i="286" s="1"/>
  <c r="M292" i="286"/>
  <c r="L292" i="286"/>
  <c r="C281" i="280"/>
  <c r="N263" i="277"/>
  <c r="O257" i="301"/>
  <c r="I256" i="301"/>
  <c r="F256" i="301" s="1"/>
  <c r="K258" i="301"/>
  <c r="H257" i="301"/>
  <c r="E257" i="301" s="1"/>
  <c r="P257" i="301"/>
  <c r="J256" i="301"/>
  <c r="G256" i="301" s="1"/>
  <c r="T258" i="301"/>
  <c r="P257" i="298"/>
  <c r="J256" i="298"/>
  <c r="G256" i="298" s="1"/>
  <c r="O257" i="298"/>
  <c r="I256" i="298"/>
  <c r="F256" i="298" s="1"/>
  <c r="N257" i="298"/>
  <c r="H256" i="298"/>
  <c r="E256" i="298" s="1"/>
  <c r="M258" i="289"/>
  <c r="J257" i="289"/>
  <c r="G257" i="289" s="1"/>
  <c r="H257" i="289"/>
  <c r="E257" i="289" s="1"/>
  <c r="K258" i="289"/>
  <c r="C260" i="289"/>
  <c r="T259" i="289"/>
  <c r="L258" i="289"/>
  <c r="I257" i="289"/>
  <c r="F257" i="289" s="1"/>
  <c r="D262" i="289"/>
  <c r="O262" i="277"/>
  <c r="C335" i="265"/>
  <c r="C336" i="265" s="1"/>
  <c r="C337" i="265" s="1"/>
  <c r="C338" i="265" s="1"/>
  <c r="C339" i="265" s="1"/>
  <c r="C340" i="265" s="1"/>
  <c r="C341" i="265" s="1"/>
  <c r="C342" i="265" s="1"/>
  <c r="C343" i="265" s="1"/>
  <c r="C344" i="265" s="1"/>
  <c r="C345" i="265" s="1"/>
  <c r="C346" i="265" s="1"/>
  <c r="C347" i="265" s="1"/>
  <c r="C348" i="265" s="1"/>
  <c r="C349" i="265" s="1"/>
  <c r="C350" i="265" s="1"/>
  <c r="C351" i="265" s="1"/>
  <c r="C352" i="265" s="1"/>
  <c r="C353" i="265" s="1"/>
  <c r="C354" i="265" s="1"/>
  <c r="C355" i="265" s="1"/>
  <c r="C356" i="265" s="1"/>
  <c r="C357" i="265" s="1"/>
  <c r="C358" i="265" s="1"/>
  <c r="C359" i="265" s="1"/>
  <c r="C360" i="265" s="1"/>
  <c r="C361" i="265" s="1"/>
  <c r="C362" i="265" s="1"/>
  <c r="C363" i="265" s="1"/>
  <c r="C364" i="265" s="1"/>
  <c r="C365" i="265" s="1"/>
  <c r="C366" i="265" s="1"/>
  <c r="C367" i="265" s="1"/>
  <c r="C368" i="265" s="1"/>
  <c r="C369" i="265" s="1"/>
  <c r="C370" i="265" s="1"/>
  <c r="C371" i="265" s="1"/>
  <c r="C372" i="265" s="1"/>
  <c r="C373" i="265" s="1"/>
  <c r="C374" i="265" s="1"/>
  <c r="C375" i="265" s="1"/>
  <c r="C376" i="265" s="1"/>
  <c r="C377" i="265" s="1"/>
  <c r="C378" i="265" s="1"/>
  <c r="C379" i="265" s="1"/>
  <c r="C380" i="265" s="1"/>
  <c r="C381" i="265" s="1"/>
  <c r="C382" i="265" s="1"/>
  <c r="C383" i="265" s="1"/>
  <c r="C384" i="265" s="1"/>
  <c r="C385" i="265" s="1"/>
  <c r="C386" i="265" s="1"/>
  <c r="C387" i="265" s="1"/>
  <c r="C388" i="265" s="1"/>
  <c r="C389" i="265" s="1"/>
  <c r="C390" i="265" s="1"/>
  <c r="C391" i="265" s="1"/>
  <c r="C392" i="265" s="1"/>
  <c r="C393" i="265" s="1"/>
  <c r="C394" i="265" s="1"/>
  <c r="C395" i="265" s="1"/>
  <c r="C396" i="265" s="1"/>
  <c r="K285" i="265"/>
  <c r="M287" i="265"/>
  <c r="L285" i="265"/>
  <c r="D264" i="286"/>
  <c r="T263" i="286"/>
  <c r="P258" i="286"/>
  <c r="J257" i="286"/>
  <c r="G257" i="286" s="1"/>
  <c r="N258" i="286"/>
  <c r="H257" i="286"/>
  <c r="E257" i="286" s="1"/>
  <c r="O258" i="286"/>
  <c r="I257" i="286"/>
  <c r="F257" i="286" s="1"/>
  <c r="C261" i="283"/>
  <c r="T260" i="283"/>
  <c r="D263" i="283"/>
  <c r="O258" i="283"/>
  <c r="I257" i="283"/>
  <c r="F257" i="283" s="1"/>
  <c r="H258" i="283"/>
  <c r="E258" i="283" s="1"/>
  <c r="K259" i="283"/>
  <c r="L264" i="283"/>
  <c r="P258" i="283"/>
  <c r="J257" i="283"/>
  <c r="G257" i="283" s="1"/>
  <c r="M262" i="283"/>
  <c r="O258" i="280"/>
  <c r="I257" i="280"/>
  <c r="F257" i="280" s="1"/>
  <c r="L262" i="280"/>
  <c r="D262" i="280"/>
  <c r="T261" i="280"/>
  <c r="N258" i="280"/>
  <c r="H257" i="280"/>
  <c r="E257" i="280" s="1"/>
  <c r="P258" i="280"/>
  <c r="J257" i="280"/>
  <c r="G257" i="280" s="1"/>
  <c r="M262" i="280"/>
  <c r="K262" i="280"/>
  <c r="C260" i="277"/>
  <c r="F259" i="277"/>
  <c r="G259" i="277"/>
  <c r="T259" i="277"/>
  <c r="E259" i="277"/>
  <c r="K261" i="277"/>
  <c r="H260" i="277"/>
  <c r="L261" i="277"/>
  <c r="I260" i="277"/>
  <c r="J261" i="277"/>
  <c r="M262" i="277"/>
  <c r="D262" i="277"/>
  <c r="M214" i="274"/>
  <c r="C215" i="274"/>
  <c r="K213" i="274"/>
  <c r="L219" i="274"/>
  <c r="D187" i="274"/>
  <c r="T186" i="274"/>
  <c r="L263" i="271"/>
  <c r="D260" i="271"/>
  <c r="T259" i="271"/>
  <c r="K263" i="271"/>
  <c r="N258" i="271"/>
  <c r="H257" i="271"/>
  <c r="E257" i="271" s="1"/>
  <c r="C264" i="271"/>
  <c r="J258" i="271"/>
  <c r="G258" i="271" s="1"/>
  <c r="M259" i="271"/>
  <c r="P271" i="271"/>
  <c r="O258" i="271"/>
  <c r="I257" i="271"/>
  <c r="F257" i="271" s="1"/>
  <c r="D262" i="265"/>
  <c r="T261" i="265"/>
  <c r="P185" i="274"/>
  <c r="J184" i="274"/>
  <c r="G184" i="274" s="1"/>
  <c r="O185" i="274"/>
  <c r="I184" i="274"/>
  <c r="F184" i="274" s="1"/>
  <c r="N185" i="274"/>
  <c r="H184" i="274"/>
  <c r="E184" i="274" s="1"/>
  <c r="C187" i="268"/>
  <c r="T186" i="268"/>
  <c r="M190" i="268"/>
  <c r="L189" i="268"/>
  <c r="K186" i="268"/>
  <c r="H185" i="268"/>
  <c r="E185" i="268" s="1"/>
  <c r="D190" i="268"/>
  <c r="O186" i="268"/>
  <c r="I185" i="268"/>
  <c r="F185" i="268" s="1"/>
  <c r="P186" i="268"/>
  <c r="J185" i="268"/>
  <c r="G185" i="268" s="1"/>
  <c r="J256" i="265"/>
  <c r="G256" i="265" s="1"/>
  <c r="I256" i="265"/>
  <c r="F256" i="265" s="1"/>
  <c r="H256" i="265"/>
  <c r="E256" i="265" s="1"/>
  <c r="O219" i="262"/>
  <c r="I218" i="262"/>
  <c r="F218" i="262" s="1"/>
  <c r="P219" i="259"/>
  <c r="J218" i="259"/>
  <c r="G218" i="259" s="1"/>
  <c r="T218" i="259"/>
  <c r="P220" i="262"/>
  <c r="J219" i="262"/>
  <c r="G219" i="262" s="1"/>
  <c r="C220" i="262"/>
  <c r="K222" i="262"/>
  <c r="L223" i="262"/>
  <c r="M222" i="262"/>
  <c r="D221" i="262"/>
  <c r="N219" i="262"/>
  <c r="H218" i="262"/>
  <c r="E218" i="262" s="1"/>
  <c r="T219" i="262"/>
  <c r="N219" i="259"/>
  <c r="H218" i="259"/>
  <c r="E218" i="259" s="1"/>
  <c r="I219" i="259"/>
  <c r="F219" i="259" s="1"/>
  <c r="D221" i="259"/>
  <c r="N197" i="268" l="1"/>
  <c r="V258" i="268"/>
  <c r="U226" i="259"/>
  <c r="S266" i="280"/>
  <c r="W266" i="280" s="1"/>
  <c r="B261" i="268"/>
  <c r="N281" i="265"/>
  <c r="N282" i="265" s="1"/>
  <c r="O347" i="265"/>
  <c r="W243" i="262"/>
  <c r="W231" i="259"/>
  <c r="O231" i="259"/>
  <c r="V278" i="298"/>
  <c r="C292" i="301"/>
  <c r="U267" i="301"/>
  <c r="W267" i="301"/>
  <c r="D261" i="301"/>
  <c r="T260" i="301"/>
  <c r="H258" i="301"/>
  <c r="E258" i="301" s="1"/>
  <c r="K259" i="301"/>
  <c r="M264" i="301"/>
  <c r="R266" i="301"/>
  <c r="V265" i="301"/>
  <c r="L263" i="301"/>
  <c r="S268" i="301"/>
  <c r="Q268" i="301"/>
  <c r="N268" i="301" s="1"/>
  <c r="L264" i="298"/>
  <c r="M267" i="298"/>
  <c r="V279" i="298"/>
  <c r="W277" i="298"/>
  <c r="R279" i="298"/>
  <c r="D266" i="298"/>
  <c r="S278" i="298"/>
  <c r="C263" i="298"/>
  <c r="T262" i="298"/>
  <c r="K265" i="298"/>
  <c r="D262" i="292"/>
  <c r="T261" i="292"/>
  <c r="M260" i="292"/>
  <c r="J259" i="292"/>
  <c r="G259" i="292" s="1"/>
  <c r="L260" i="292"/>
  <c r="I259" i="292"/>
  <c r="F259" i="292" s="1"/>
  <c r="K260" i="292"/>
  <c r="H259" i="292"/>
  <c r="E259" i="292" s="1"/>
  <c r="L293" i="286"/>
  <c r="M293" i="286"/>
  <c r="C279" i="286"/>
  <c r="K293" i="286"/>
  <c r="C282" i="280"/>
  <c r="O263" i="277"/>
  <c r="P279" i="277"/>
  <c r="P258" i="301"/>
  <c r="J257" i="301"/>
  <c r="G257" i="301" s="1"/>
  <c r="O258" i="301"/>
  <c r="I257" i="301"/>
  <c r="F257" i="301" s="1"/>
  <c r="N258" i="298"/>
  <c r="H257" i="298"/>
  <c r="E257" i="298" s="1"/>
  <c r="O258" i="298"/>
  <c r="I257" i="298"/>
  <c r="F257" i="298" s="1"/>
  <c r="P258" i="298"/>
  <c r="J257" i="298"/>
  <c r="G257" i="298" s="1"/>
  <c r="C261" i="289"/>
  <c r="T260" i="289"/>
  <c r="H258" i="289"/>
  <c r="E258" i="289" s="1"/>
  <c r="K259" i="289"/>
  <c r="D263" i="289"/>
  <c r="J258" i="289"/>
  <c r="G258" i="289" s="1"/>
  <c r="M259" i="289"/>
  <c r="L259" i="289"/>
  <c r="I258" i="289"/>
  <c r="F258" i="289" s="1"/>
  <c r="N264" i="277"/>
  <c r="F260" i="277"/>
  <c r="E260" i="277"/>
  <c r="L286" i="265"/>
  <c r="M288" i="265"/>
  <c r="K286" i="265"/>
  <c r="D265" i="286"/>
  <c r="T264" i="286"/>
  <c r="O259" i="286"/>
  <c r="I258" i="286"/>
  <c r="F258" i="286" s="1"/>
  <c r="N259" i="286"/>
  <c r="H258" i="286"/>
  <c r="E258" i="286" s="1"/>
  <c r="P259" i="286"/>
  <c r="J258" i="286"/>
  <c r="G258" i="286" s="1"/>
  <c r="P259" i="283"/>
  <c r="J258" i="283"/>
  <c r="G258" i="283" s="1"/>
  <c r="L265" i="283"/>
  <c r="H259" i="283"/>
  <c r="E259" i="283" s="1"/>
  <c r="K260" i="283"/>
  <c r="O259" i="283"/>
  <c r="I258" i="283"/>
  <c r="F258" i="283" s="1"/>
  <c r="D264" i="283"/>
  <c r="M263" i="283"/>
  <c r="C262" i="283"/>
  <c r="T261" i="283"/>
  <c r="P259" i="280"/>
  <c r="J258" i="280"/>
  <c r="G258" i="280" s="1"/>
  <c r="N259" i="280"/>
  <c r="H258" i="280"/>
  <c r="E258" i="280" s="1"/>
  <c r="D263" i="280"/>
  <c r="T262" i="280"/>
  <c r="K263" i="280"/>
  <c r="L263" i="280"/>
  <c r="M263" i="280"/>
  <c r="O259" i="280"/>
  <c r="I258" i="280"/>
  <c r="F258" i="280" s="1"/>
  <c r="J262" i="277"/>
  <c r="M263" i="277"/>
  <c r="I261" i="277"/>
  <c r="L262" i="277"/>
  <c r="K262" i="277"/>
  <c r="H261" i="277"/>
  <c r="D263" i="277"/>
  <c r="C261" i="277"/>
  <c r="G260" i="277"/>
  <c r="T260" i="277"/>
  <c r="L220" i="274"/>
  <c r="K214" i="274"/>
  <c r="C216" i="274"/>
  <c r="M215" i="274"/>
  <c r="D188" i="274"/>
  <c r="T187" i="274"/>
  <c r="D261" i="271"/>
  <c r="T260" i="271"/>
  <c r="L264" i="271"/>
  <c r="C265" i="271"/>
  <c r="O259" i="271"/>
  <c r="I258" i="271"/>
  <c r="F258" i="271" s="1"/>
  <c r="N259" i="271"/>
  <c r="H258" i="271"/>
  <c r="E258" i="271" s="1"/>
  <c r="K264" i="271"/>
  <c r="M260" i="271"/>
  <c r="J259" i="271"/>
  <c r="G259" i="271" s="1"/>
  <c r="D263" i="265"/>
  <c r="T262" i="265"/>
  <c r="P186" i="274"/>
  <c r="J185" i="274"/>
  <c r="G185" i="274" s="1"/>
  <c r="O186" i="274"/>
  <c r="I185" i="274"/>
  <c r="F185" i="274" s="1"/>
  <c r="N186" i="274"/>
  <c r="H185" i="274"/>
  <c r="E185" i="274" s="1"/>
  <c r="H186" i="268"/>
  <c r="E186" i="268" s="1"/>
  <c r="K187" i="268"/>
  <c r="P187" i="268"/>
  <c r="J186" i="268"/>
  <c r="G186" i="268" s="1"/>
  <c r="L190" i="268"/>
  <c r="O187" i="268"/>
  <c r="I186" i="268"/>
  <c r="F186" i="268" s="1"/>
  <c r="M191" i="268"/>
  <c r="D191" i="268"/>
  <c r="C188" i="268"/>
  <c r="T187" i="268"/>
  <c r="J257" i="265"/>
  <c r="G257" i="265" s="1"/>
  <c r="I257" i="265"/>
  <c r="F257" i="265" s="1"/>
  <c r="H257" i="265"/>
  <c r="E257" i="265" s="1"/>
  <c r="T219" i="259"/>
  <c r="P220" i="259"/>
  <c r="J219" i="259"/>
  <c r="G219" i="259" s="1"/>
  <c r="O220" i="262"/>
  <c r="I219" i="262"/>
  <c r="F219" i="262" s="1"/>
  <c r="M223" i="262"/>
  <c r="K223" i="262"/>
  <c r="D222" i="262"/>
  <c r="C221" i="262"/>
  <c r="N220" i="262"/>
  <c r="H219" i="262"/>
  <c r="E219" i="262" s="1"/>
  <c r="L224" i="262"/>
  <c r="T220" i="262"/>
  <c r="P221" i="262"/>
  <c r="J220" i="262"/>
  <c r="G220" i="262" s="1"/>
  <c r="D222" i="259"/>
  <c r="I220" i="259"/>
  <c r="F220" i="259" s="1"/>
  <c r="N220" i="259"/>
  <c r="H219" i="259"/>
  <c r="E219" i="259" s="1"/>
  <c r="V259" i="268" l="1"/>
  <c r="N198" i="268"/>
  <c r="U227" i="259"/>
  <c r="V231" i="259"/>
  <c r="V232" i="259" s="1"/>
  <c r="N263" i="283"/>
  <c r="N264" i="283" s="1"/>
  <c r="S267" i="280"/>
  <c r="W267" i="280" s="1"/>
  <c r="B262" i="268"/>
  <c r="O348" i="265"/>
  <c r="W244" i="262"/>
  <c r="W232" i="259"/>
  <c r="W278" i="298"/>
  <c r="V266" i="301"/>
  <c r="P280" i="277"/>
  <c r="C293" i="301"/>
  <c r="Q269" i="301"/>
  <c r="M265" i="301"/>
  <c r="J258" i="301"/>
  <c r="G258" i="301" s="1"/>
  <c r="P259" i="301"/>
  <c r="K260" i="301"/>
  <c r="H259" i="301"/>
  <c r="E259" i="301" s="1"/>
  <c r="S269" i="301"/>
  <c r="L264" i="301"/>
  <c r="U268" i="301"/>
  <c r="U269" i="301" s="1"/>
  <c r="W268" i="301"/>
  <c r="W269" i="301" s="1"/>
  <c r="T261" i="301"/>
  <c r="D262" i="301"/>
  <c r="N269" i="301"/>
  <c r="I258" i="301"/>
  <c r="F258" i="301" s="1"/>
  <c r="O259" i="301"/>
  <c r="R267" i="301"/>
  <c r="V267" i="301" s="1"/>
  <c r="D267" i="298"/>
  <c r="R280" i="298"/>
  <c r="J258" i="298"/>
  <c r="G258" i="298" s="1"/>
  <c r="P259" i="298"/>
  <c r="M268" i="298"/>
  <c r="K266" i="298"/>
  <c r="L265" i="298"/>
  <c r="C264" i="298"/>
  <c r="T263" i="298"/>
  <c r="I258" i="298"/>
  <c r="F258" i="298" s="1"/>
  <c r="O259" i="298"/>
  <c r="S279" i="298"/>
  <c r="W279" i="298" s="1"/>
  <c r="H258" i="298"/>
  <c r="E258" i="298" s="1"/>
  <c r="N259" i="298"/>
  <c r="K261" i="292"/>
  <c r="H260" i="292"/>
  <c r="E260" i="292" s="1"/>
  <c r="L261" i="292"/>
  <c r="I260" i="292"/>
  <c r="F260" i="292" s="1"/>
  <c r="M261" i="292"/>
  <c r="J260" i="292"/>
  <c r="G260" i="292" s="1"/>
  <c r="D263" i="292"/>
  <c r="T262" i="292"/>
  <c r="K294" i="286"/>
  <c r="C280" i="286"/>
  <c r="M294" i="286"/>
  <c r="L294" i="286"/>
  <c r="C283" i="280"/>
  <c r="N265" i="277"/>
  <c r="L260" i="289"/>
  <c r="I259" i="289"/>
  <c r="F259" i="289" s="1"/>
  <c r="K260" i="289"/>
  <c r="H259" i="289"/>
  <c r="E259" i="289" s="1"/>
  <c r="D264" i="289"/>
  <c r="J259" i="289"/>
  <c r="G259" i="289" s="1"/>
  <c r="M260" i="289"/>
  <c r="C262" i="289"/>
  <c r="T261" i="289"/>
  <c r="O264" i="277"/>
  <c r="K287" i="265"/>
  <c r="M289" i="265"/>
  <c r="L287" i="265"/>
  <c r="D266" i="286"/>
  <c r="T265" i="286"/>
  <c r="P260" i="286"/>
  <c r="J259" i="286"/>
  <c r="G259" i="286" s="1"/>
  <c r="N260" i="286"/>
  <c r="H259" i="286"/>
  <c r="E259" i="286" s="1"/>
  <c r="O260" i="286"/>
  <c r="I259" i="286"/>
  <c r="F259" i="286" s="1"/>
  <c r="M264" i="283"/>
  <c r="D265" i="283"/>
  <c r="O260" i="283"/>
  <c r="I259" i="283"/>
  <c r="F259" i="283" s="1"/>
  <c r="K261" i="283"/>
  <c r="H260" i="283"/>
  <c r="E260" i="283" s="1"/>
  <c r="L266" i="283"/>
  <c r="C263" i="283"/>
  <c r="T262" i="283"/>
  <c r="P260" i="283"/>
  <c r="J259" i="283"/>
  <c r="G259" i="283" s="1"/>
  <c r="L264" i="280"/>
  <c r="K264" i="280"/>
  <c r="D264" i="280"/>
  <c r="T263" i="280"/>
  <c r="O260" i="280"/>
  <c r="I259" i="280"/>
  <c r="F259" i="280" s="1"/>
  <c r="N260" i="280"/>
  <c r="H259" i="280"/>
  <c r="E259" i="280" s="1"/>
  <c r="M264" i="280"/>
  <c r="P260" i="280"/>
  <c r="J259" i="280"/>
  <c r="G259" i="280" s="1"/>
  <c r="C262" i="277"/>
  <c r="F261" i="277"/>
  <c r="T261" i="277"/>
  <c r="G261" i="277"/>
  <c r="D264" i="277"/>
  <c r="E261" i="277"/>
  <c r="K263" i="277"/>
  <c r="H262" i="277"/>
  <c r="I262" i="277"/>
  <c r="L263" i="277"/>
  <c r="M264" i="277"/>
  <c r="J263" i="277"/>
  <c r="C217" i="274"/>
  <c r="M216" i="274"/>
  <c r="K215" i="274"/>
  <c r="L221" i="274"/>
  <c r="D189" i="274"/>
  <c r="T188" i="274"/>
  <c r="C266" i="271"/>
  <c r="K265" i="271"/>
  <c r="L265" i="271"/>
  <c r="D262" i="271"/>
  <c r="T261" i="271"/>
  <c r="P272" i="271"/>
  <c r="O260" i="271"/>
  <c r="I259" i="271"/>
  <c r="F259" i="271" s="1"/>
  <c r="J260" i="271"/>
  <c r="G260" i="271" s="1"/>
  <c r="M261" i="271"/>
  <c r="N260" i="271"/>
  <c r="H259" i="271"/>
  <c r="E259" i="271" s="1"/>
  <c r="D264" i="265"/>
  <c r="T263" i="265"/>
  <c r="P187" i="274"/>
  <c r="J186" i="274"/>
  <c r="G186" i="274" s="1"/>
  <c r="O187" i="274"/>
  <c r="I186" i="274"/>
  <c r="F186" i="274" s="1"/>
  <c r="N187" i="274"/>
  <c r="H186" i="274"/>
  <c r="E186" i="274" s="1"/>
  <c r="O188" i="268"/>
  <c r="I187" i="268"/>
  <c r="F187" i="268" s="1"/>
  <c r="C189" i="268"/>
  <c r="T188" i="268"/>
  <c r="L191" i="268"/>
  <c r="D192" i="268"/>
  <c r="P188" i="268"/>
  <c r="J187" i="268"/>
  <c r="G187" i="268" s="1"/>
  <c r="H187" i="268"/>
  <c r="E187" i="268" s="1"/>
  <c r="K188" i="268"/>
  <c r="M192" i="268"/>
  <c r="J258" i="265"/>
  <c r="G258" i="265" s="1"/>
  <c r="I258" i="265"/>
  <c r="F258" i="265" s="1"/>
  <c r="H258" i="265"/>
  <c r="E258" i="265" s="1"/>
  <c r="O221" i="262"/>
  <c r="I220" i="262"/>
  <c r="F220" i="262" s="1"/>
  <c r="T220" i="259"/>
  <c r="P221" i="259"/>
  <c r="J220" i="259"/>
  <c r="G220" i="259" s="1"/>
  <c r="N221" i="262"/>
  <c r="H220" i="262"/>
  <c r="E220" i="262" s="1"/>
  <c r="C222" i="262"/>
  <c r="T222" i="262" s="1"/>
  <c r="T221" i="262"/>
  <c r="P222" i="262"/>
  <c r="J221" i="262"/>
  <c r="G221" i="262" s="1"/>
  <c r="D223" i="262"/>
  <c r="K224" i="262"/>
  <c r="M224" i="262"/>
  <c r="L225" i="262"/>
  <c r="N221" i="259"/>
  <c r="H220" i="259"/>
  <c r="E220" i="259" s="1"/>
  <c r="I221" i="259"/>
  <c r="F221" i="259" s="1"/>
  <c r="D223" i="259"/>
  <c r="V260" i="268" l="1"/>
  <c r="N199" i="268"/>
  <c r="U228" i="259"/>
  <c r="S268" i="280"/>
  <c r="W268" i="280" s="1"/>
  <c r="B263" i="268"/>
  <c r="N283" i="265"/>
  <c r="N284" i="265" s="1"/>
  <c r="O349" i="265"/>
  <c r="W245" i="262"/>
  <c r="W233" i="259"/>
  <c r="V233" i="259"/>
  <c r="O232" i="259"/>
  <c r="O233" i="259" s="1"/>
  <c r="O265" i="277"/>
  <c r="C294" i="301"/>
  <c r="K261" i="301"/>
  <c r="H260" i="301"/>
  <c r="E260" i="301" s="1"/>
  <c r="J259" i="301"/>
  <c r="G259" i="301" s="1"/>
  <c r="P260" i="301"/>
  <c r="D263" i="301"/>
  <c r="T262" i="301"/>
  <c r="S270" i="301"/>
  <c r="W270" i="301" s="1"/>
  <c r="M266" i="301"/>
  <c r="Q270" i="301"/>
  <c r="R268" i="301"/>
  <c r="L265" i="301"/>
  <c r="O260" i="301"/>
  <c r="I259" i="301"/>
  <c r="F259" i="301" s="1"/>
  <c r="K267" i="298"/>
  <c r="S280" i="298"/>
  <c r="M269" i="298"/>
  <c r="R281" i="298"/>
  <c r="C265" i="298"/>
  <c r="T264" i="298"/>
  <c r="J259" i="298"/>
  <c r="G259" i="298" s="1"/>
  <c r="P260" i="298"/>
  <c r="L266" i="298"/>
  <c r="V280" i="298"/>
  <c r="D268" i="298"/>
  <c r="O260" i="298"/>
  <c r="I259" i="298"/>
  <c r="F259" i="298" s="1"/>
  <c r="N260" i="298"/>
  <c r="H259" i="298"/>
  <c r="E259" i="298" s="1"/>
  <c r="L262" i="292"/>
  <c r="I261" i="292"/>
  <c r="F261" i="292" s="1"/>
  <c r="M262" i="292"/>
  <c r="J261" i="292"/>
  <c r="G261" i="292" s="1"/>
  <c r="D264" i="292"/>
  <c r="T263" i="292"/>
  <c r="K262" i="292"/>
  <c r="H261" i="292"/>
  <c r="E261" i="292" s="1"/>
  <c r="L295" i="286"/>
  <c r="M295" i="286"/>
  <c r="C281" i="286"/>
  <c r="C282" i="286" s="1"/>
  <c r="K295" i="286"/>
  <c r="C284" i="280"/>
  <c r="P281" i="277"/>
  <c r="D265" i="289"/>
  <c r="K261" i="289"/>
  <c r="H260" i="289"/>
  <c r="E260" i="289" s="1"/>
  <c r="L261" i="289"/>
  <c r="I260" i="289"/>
  <c r="F260" i="289" s="1"/>
  <c r="C263" i="289"/>
  <c r="T262" i="289"/>
  <c r="M261" i="289"/>
  <c r="J260" i="289"/>
  <c r="G260" i="289" s="1"/>
  <c r="N266" i="277"/>
  <c r="E262" i="277"/>
  <c r="L288" i="265"/>
  <c r="M290" i="265"/>
  <c r="K288" i="265"/>
  <c r="D267" i="286"/>
  <c r="T266" i="286"/>
  <c r="O261" i="286"/>
  <c r="I260" i="286"/>
  <c r="F260" i="286" s="1"/>
  <c r="N261" i="286"/>
  <c r="H260" i="286"/>
  <c r="E260" i="286" s="1"/>
  <c r="P261" i="286"/>
  <c r="J260" i="286"/>
  <c r="G260" i="286" s="1"/>
  <c r="C264" i="283"/>
  <c r="T263" i="283"/>
  <c r="H261" i="283"/>
  <c r="E261" i="283" s="1"/>
  <c r="K262" i="283"/>
  <c r="O261" i="283"/>
  <c r="I260" i="283"/>
  <c r="F260" i="283" s="1"/>
  <c r="P261" i="283"/>
  <c r="J260" i="283"/>
  <c r="G260" i="283" s="1"/>
  <c r="D266" i="283"/>
  <c r="L267" i="283"/>
  <c r="M265" i="283"/>
  <c r="N261" i="280"/>
  <c r="H260" i="280"/>
  <c r="E260" i="280" s="1"/>
  <c r="O261" i="280"/>
  <c r="I260" i="280"/>
  <c r="F260" i="280" s="1"/>
  <c r="T264" i="280"/>
  <c r="D265" i="280"/>
  <c r="P261" i="280"/>
  <c r="J260" i="280"/>
  <c r="G260" i="280" s="1"/>
  <c r="K265" i="280"/>
  <c r="M265" i="280"/>
  <c r="L265" i="280"/>
  <c r="K264" i="277"/>
  <c r="H263" i="277"/>
  <c r="D265" i="277"/>
  <c r="I263" i="277"/>
  <c r="L264" i="277"/>
  <c r="J264" i="277"/>
  <c r="M265" i="277"/>
  <c r="C263" i="277"/>
  <c r="F262" i="277"/>
  <c r="G262" i="277"/>
  <c r="T262" i="277"/>
  <c r="L222" i="274"/>
  <c r="K216" i="274"/>
  <c r="M217" i="274"/>
  <c r="C218" i="274"/>
  <c r="D190" i="274"/>
  <c r="T189" i="274"/>
  <c r="P273" i="271"/>
  <c r="L266" i="271"/>
  <c r="K266" i="271"/>
  <c r="D263" i="271"/>
  <c r="T262" i="271"/>
  <c r="N261" i="271"/>
  <c r="H260" i="271"/>
  <c r="E260" i="271" s="1"/>
  <c r="J261" i="271"/>
  <c r="G261" i="271" s="1"/>
  <c r="M262" i="271"/>
  <c r="C267" i="271"/>
  <c r="O261" i="271"/>
  <c r="I260" i="271"/>
  <c r="F260" i="271" s="1"/>
  <c r="D265" i="265"/>
  <c r="T264" i="265"/>
  <c r="P188" i="274"/>
  <c r="J187" i="274"/>
  <c r="G187" i="274" s="1"/>
  <c r="O188" i="274"/>
  <c r="I187" i="274"/>
  <c r="F187" i="274" s="1"/>
  <c r="N188" i="274"/>
  <c r="H187" i="274"/>
  <c r="E187" i="274" s="1"/>
  <c r="M193" i="268"/>
  <c r="L192" i="268"/>
  <c r="H188" i="268"/>
  <c r="E188" i="268" s="1"/>
  <c r="K189" i="268"/>
  <c r="C190" i="268"/>
  <c r="T189" i="268"/>
  <c r="P189" i="268"/>
  <c r="J188" i="268"/>
  <c r="G188" i="268" s="1"/>
  <c r="D193" i="268"/>
  <c r="O189" i="268"/>
  <c r="I188" i="268"/>
  <c r="F188" i="268" s="1"/>
  <c r="J259" i="265"/>
  <c r="G259" i="265" s="1"/>
  <c r="I259" i="265"/>
  <c r="F259" i="265" s="1"/>
  <c r="H259" i="265"/>
  <c r="E259" i="265" s="1"/>
  <c r="P222" i="259"/>
  <c r="J221" i="259"/>
  <c r="G221" i="259" s="1"/>
  <c r="T221" i="259"/>
  <c r="O222" i="262"/>
  <c r="I221" i="262"/>
  <c r="F221" i="262" s="1"/>
  <c r="P223" i="262"/>
  <c r="J222" i="262"/>
  <c r="G222" i="262" s="1"/>
  <c r="D224" i="262"/>
  <c r="L226" i="262"/>
  <c r="M225" i="262"/>
  <c r="C223" i="262"/>
  <c r="K225" i="262"/>
  <c r="N222" i="262"/>
  <c r="H221" i="262"/>
  <c r="E221" i="262" s="1"/>
  <c r="I222" i="259"/>
  <c r="F222" i="259" s="1"/>
  <c r="N222" i="259"/>
  <c r="H221" i="259"/>
  <c r="E221" i="259" s="1"/>
  <c r="D224" i="259"/>
  <c r="V261" i="268" l="1"/>
  <c r="N200" i="268"/>
  <c r="N265" i="283"/>
  <c r="N266" i="283" s="1"/>
  <c r="S269" i="280"/>
  <c r="W269" i="280" s="1"/>
  <c r="B264" i="268"/>
  <c r="O350" i="265"/>
  <c r="W246" i="262"/>
  <c r="U229" i="259"/>
  <c r="V234" i="259"/>
  <c r="W234" i="259"/>
  <c r="O266" i="277"/>
  <c r="O267" i="277" s="1"/>
  <c r="N267" i="277"/>
  <c r="C295" i="301"/>
  <c r="P282" i="277"/>
  <c r="R269" i="301"/>
  <c r="K262" i="301"/>
  <c r="H261" i="301"/>
  <c r="E261" i="301" s="1"/>
  <c r="Q271" i="301"/>
  <c r="U270" i="301"/>
  <c r="V268" i="301"/>
  <c r="T263" i="301"/>
  <c r="D264" i="301"/>
  <c r="O261" i="301"/>
  <c r="I260" i="301"/>
  <c r="F260" i="301" s="1"/>
  <c r="M267" i="301"/>
  <c r="L266" i="301"/>
  <c r="P261" i="301"/>
  <c r="J260" i="301"/>
  <c r="G260" i="301" s="1"/>
  <c r="S271" i="301"/>
  <c r="N270" i="301"/>
  <c r="N271" i="301" s="1"/>
  <c r="L267" i="298"/>
  <c r="M270" i="298"/>
  <c r="V281" i="298"/>
  <c r="S281" i="298"/>
  <c r="N261" i="298"/>
  <c r="H260" i="298"/>
  <c r="E260" i="298" s="1"/>
  <c r="K268" i="298"/>
  <c r="P261" i="298"/>
  <c r="J260" i="298"/>
  <c r="G260" i="298" s="1"/>
  <c r="O261" i="298"/>
  <c r="I260" i="298"/>
  <c r="F260" i="298" s="1"/>
  <c r="D269" i="298"/>
  <c r="R282" i="298"/>
  <c r="C266" i="298"/>
  <c r="T265" i="298"/>
  <c r="W280" i="298"/>
  <c r="K263" i="292"/>
  <c r="H262" i="292"/>
  <c r="E262" i="292" s="1"/>
  <c r="D265" i="292"/>
  <c r="T264" i="292"/>
  <c r="M263" i="292"/>
  <c r="J262" i="292"/>
  <c r="G262" i="292" s="1"/>
  <c r="L263" i="292"/>
  <c r="I262" i="292"/>
  <c r="F262" i="292" s="1"/>
  <c r="C283" i="286"/>
  <c r="C284" i="286" s="1"/>
  <c r="M296" i="286"/>
  <c r="L296" i="286"/>
  <c r="K296" i="286"/>
  <c r="C285" i="280"/>
  <c r="C264" i="289"/>
  <c r="T263" i="289"/>
  <c r="L262" i="289"/>
  <c r="I261" i="289"/>
  <c r="F261" i="289" s="1"/>
  <c r="H261" i="289"/>
  <c r="E261" i="289" s="1"/>
  <c r="K262" i="289"/>
  <c r="D266" i="289"/>
  <c r="M262" i="289"/>
  <c r="J261" i="289"/>
  <c r="G261" i="289" s="1"/>
  <c r="K289" i="265"/>
  <c r="M291" i="265"/>
  <c r="L289" i="265"/>
  <c r="D268" i="286"/>
  <c r="T267" i="286"/>
  <c r="P262" i="286"/>
  <c r="J261" i="286"/>
  <c r="G261" i="286" s="1"/>
  <c r="N262" i="286"/>
  <c r="H261" i="286"/>
  <c r="E261" i="286" s="1"/>
  <c r="O262" i="286"/>
  <c r="I261" i="286"/>
  <c r="F261" i="286" s="1"/>
  <c r="D267" i="283"/>
  <c r="P262" i="283"/>
  <c r="J261" i="283"/>
  <c r="G261" i="283" s="1"/>
  <c r="K263" i="283"/>
  <c r="H262" i="283"/>
  <c r="E262" i="283" s="1"/>
  <c r="M266" i="283"/>
  <c r="L268" i="283"/>
  <c r="O262" i="283"/>
  <c r="I261" i="283"/>
  <c r="F261" i="283" s="1"/>
  <c r="C265" i="283"/>
  <c r="T264" i="283"/>
  <c r="P262" i="280"/>
  <c r="J261" i="280"/>
  <c r="G261" i="280" s="1"/>
  <c r="D266" i="280"/>
  <c r="T265" i="280"/>
  <c r="L266" i="280"/>
  <c r="O262" i="280"/>
  <c r="I261" i="280"/>
  <c r="F261" i="280" s="1"/>
  <c r="M266" i="280"/>
  <c r="K266" i="280"/>
  <c r="N262" i="280"/>
  <c r="H261" i="280"/>
  <c r="E261" i="280" s="1"/>
  <c r="C264" i="277"/>
  <c r="F263" i="277"/>
  <c r="G263" i="277"/>
  <c r="T263" i="277"/>
  <c r="M266" i="277"/>
  <c r="J265" i="277"/>
  <c r="I264" i="277"/>
  <c r="L265" i="277"/>
  <c r="D266" i="277"/>
  <c r="E263" i="277"/>
  <c r="K265" i="277"/>
  <c r="H264" i="277"/>
  <c r="C219" i="274"/>
  <c r="M218" i="274"/>
  <c r="K217" i="274"/>
  <c r="L223" i="274"/>
  <c r="D191" i="274"/>
  <c r="T190" i="274"/>
  <c r="K267" i="271"/>
  <c r="O262" i="271"/>
  <c r="I261" i="271"/>
  <c r="F261" i="271" s="1"/>
  <c r="N262" i="271"/>
  <c r="H261" i="271"/>
  <c r="E261" i="271" s="1"/>
  <c r="P274" i="271"/>
  <c r="C268" i="271"/>
  <c r="L267" i="271"/>
  <c r="D264" i="271"/>
  <c r="T263" i="271"/>
  <c r="M263" i="271"/>
  <c r="J262" i="271"/>
  <c r="G262" i="271" s="1"/>
  <c r="D266" i="265"/>
  <c r="T265" i="265"/>
  <c r="P189" i="274"/>
  <c r="J188" i="274"/>
  <c r="G188" i="274" s="1"/>
  <c r="O189" i="274"/>
  <c r="I188" i="274"/>
  <c r="F188" i="274" s="1"/>
  <c r="N189" i="274"/>
  <c r="H188" i="274"/>
  <c r="E188" i="274" s="1"/>
  <c r="C191" i="268"/>
  <c r="T190" i="268"/>
  <c r="H189" i="268"/>
  <c r="E189" i="268" s="1"/>
  <c r="K190" i="268"/>
  <c r="O190" i="268"/>
  <c r="I189" i="268"/>
  <c r="F189" i="268" s="1"/>
  <c r="D194" i="268"/>
  <c r="L193" i="268"/>
  <c r="P190" i="268"/>
  <c r="J189" i="268"/>
  <c r="G189" i="268" s="1"/>
  <c r="M194" i="268"/>
  <c r="J260" i="265"/>
  <c r="G260" i="265" s="1"/>
  <c r="I260" i="265"/>
  <c r="F260" i="265" s="1"/>
  <c r="H260" i="265"/>
  <c r="E260" i="265" s="1"/>
  <c r="O223" i="262"/>
  <c r="I222" i="262"/>
  <c r="F222" i="262" s="1"/>
  <c r="T222" i="259"/>
  <c r="P223" i="259"/>
  <c r="J222" i="259"/>
  <c r="G222" i="259" s="1"/>
  <c r="M226" i="262"/>
  <c r="C224" i="262"/>
  <c r="T224" i="262" s="1"/>
  <c r="L227" i="262"/>
  <c r="D225" i="262"/>
  <c r="N223" i="262"/>
  <c r="H222" i="262"/>
  <c r="E222" i="262" s="1"/>
  <c r="T223" i="262"/>
  <c r="K226" i="262"/>
  <c r="P224" i="262"/>
  <c r="J223" i="262"/>
  <c r="G223" i="262" s="1"/>
  <c r="N223" i="259"/>
  <c r="H222" i="259"/>
  <c r="E222" i="259" s="1"/>
  <c r="D225" i="259"/>
  <c r="I223" i="259"/>
  <c r="F223" i="259" s="1"/>
  <c r="N201" i="268" l="1"/>
  <c r="V262" i="268"/>
  <c r="V269" i="301"/>
  <c r="S270" i="280"/>
  <c r="W270" i="280" s="1"/>
  <c r="B265" i="268"/>
  <c r="E264" i="277"/>
  <c r="N285" i="265"/>
  <c r="N286" i="265" s="1"/>
  <c r="O351" i="265"/>
  <c r="W247" i="262"/>
  <c r="W235" i="259"/>
  <c r="V235" i="259"/>
  <c r="O234" i="259"/>
  <c r="O235" i="259" s="1"/>
  <c r="U230" i="259"/>
  <c r="C296" i="301"/>
  <c r="U271" i="301"/>
  <c r="O262" i="301"/>
  <c r="I261" i="301"/>
  <c r="F261" i="301" s="1"/>
  <c r="S272" i="301"/>
  <c r="D265" i="301"/>
  <c r="T264" i="301"/>
  <c r="Q272" i="301"/>
  <c r="U272" i="301" s="1"/>
  <c r="P262" i="301"/>
  <c r="J261" i="301"/>
  <c r="G261" i="301" s="1"/>
  <c r="V270" i="301"/>
  <c r="L267" i="301"/>
  <c r="K263" i="301"/>
  <c r="H262" i="301"/>
  <c r="E262" i="301" s="1"/>
  <c r="W271" i="301"/>
  <c r="W272" i="301" s="1"/>
  <c r="R270" i="301"/>
  <c r="M268" i="301"/>
  <c r="R283" i="298"/>
  <c r="D270" i="298"/>
  <c r="S282" i="298"/>
  <c r="V282" i="298"/>
  <c r="O262" i="298"/>
  <c r="I261" i="298"/>
  <c r="F261" i="298" s="1"/>
  <c r="K269" i="298"/>
  <c r="M271" i="298"/>
  <c r="L268" i="298"/>
  <c r="W281" i="298"/>
  <c r="N262" i="298"/>
  <c r="H261" i="298"/>
  <c r="E261" i="298" s="1"/>
  <c r="P262" i="298"/>
  <c r="J261" i="298"/>
  <c r="G261" i="298" s="1"/>
  <c r="C267" i="298"/>
  <c r="T266" i="298"/>
  <c r="D266" i="292"/>
  <c r="T265" i="292"/>
  <c r="L264" i="292"/>
  <c r="I263" i="292"/>
  <c r="F263" i="292" s="1"/>
  <c r="K264" i="292"/>
  <c r="H263" i="292"/>
  <c r="E263" i="292" s="1"/>
  <c r="M264" i="292"/>
  <c r="J263" i="292"/>
  <c r="G263" i="292" s="1"/>
  <c r="L297" i="286"/>
  <c r="M297" i="286"/>
  <c r="K297" i="286"/>
  <c r="C285" i="286"/>
  <c r="C286" i="280"/>
  <c r="F264" i="277"/>
  <c r="P283" i="277"/>
  <c r="L263" i="289"/>
  <c r="I262" i="289"/>
  <c r="F262" i="289" s="1"/>
  <c r="J262" i="289"/>
  <c r="G262" i="289" s="1"/>
  <c r="M263" i="289"/>
  <c r="D267" i="289"/>
  <c r="C265" i="289"/>
  <c r="T264" i="289"/>
  <c r="K263" i="289"/>
  <c r="H262" i="289"/>
  <c r="E262" i="289" s="1"/>
  <c r="N268" i="277"/>
  <c r="L290" i="265"/>
  <c r="M292" i="265"/>
  <c r="K290" i="265"/>
  <c r="D269" i="286"/>
  <c r="T268" i="286"/>
  <c r="O263" i="286"/>
  <c r="I262" i="286"/>
  <c r="F262" i="286" s="1"/>
  <c r="N263" i="286"/>
  <c r="H262" i="286"/>
  <c r="E262" i="286" s="1"/>
  <c r="P263" i="286"/>
  <c r="J262" i="286"/>
  <c r="G262" i="286" s="1"/>
  <c r="O263" i="283"/>
  <c r="I262" i="283"/>
  <c r="F262" i="283" s="1"/>
  <c r="M267" i="283"/>
  <c r="K264" i="283"/>
  <c r="H263" i="283"/>
  <c r="E263" i="283" s="1"/>
  <c r="P263" i="283"/>
  <c r="J262" i="283"/>
  <c r="G262" i="283" s="1"/>
  <c r="L269" i="283"/>
  <c r="L270" i="283" s="1"/>
  <c r="C266" i="283"/>
  <c r="T265" i="283"/>
  <c r="D268" i="283"/>
  <c r="O263" i="280"/>
  <c r="I262" i="280"/>
  <c r="F262" i="280" s="1"/>
  <c r="L267" i="280"/>
  <c r="N263" i="280"/>
  <c r="H262" i="280"/>
  <c r="E262" i="280" s="1"/>
  <c r="K267" i="280"/>
  <c r="D267" i="280"/>
  <c r="T266" i="280"/>
  <c r="M267" i="280"/>
  <c r="P263" i="280"/>
  <c r="J262" i="280"/>
  <c r="G262" i="280" s="1"/>
  <c r="D267" i="277"/>
  <c r="I265" i="277"/>
  <c r="L266" i="277"/>
  <c r="M267" i="277"/>
  <c r="J266" i="277"/>
  <c r="K266" i="277"/>
  <c r="H265" i="277"/>
  <c r="C265" i="277"/>
  <c r="G264" i="277"/>
  <c r="T264" i="277"/>
  <c r="L224" i="274"/>
  <c r="K218" i="274"/>
  <c r="M219" i="274"/>
  <c r="C220" i="274"/>
  <c r="D192" i="274"/>
  <c r="T191" i="274"/>
  <c r="P275" i="271"/>
  <c r="C269" i="271"/>
  <c r="N263" i="271"/>
  <c r="H262" i="271"/>
  <c r="E262" i="271" s="1"/>
  <c r="T264" i="271"/>
  <c r="D265" i="271"/>
  <c r="O263" i="271"/>
  <c r="I262" i="271"/>
  <c r="F262" i="271" s="1"/>
  <c r="J263" i="271"/>
  <c r="G263" i="271" s="1"/>
  <c r="M264" i="271"/>
  <c r="K268" i="271"/>
  <c r="L268" i="271"/>
  <c r="D267" i="265"/>
  <c r="T266" i="265"/>
  <c r="P190" i="274"/>
  <c r="J189" i="274"/>
  <c r="G189" i="274" s="1"/>
  <c r="O190" i="274"/>
  <c r="I189" i="274"/>
  <c r="F189" i="274" s="1"/>
  <c r="N190" i="274"/>
  <c r="H189" i="274"/>
  <c r="E189" i="274" s="1"/>
  <c r="D195" i="268"/>
  <c r="M195" i="268"/>
  <c r="O191" i="268"/>
  <c r="I190" i="268"/>
  <c r="F190" i="268" s="1"/>
  <c r="K191" i="268"/>
  <c r="H190" i="268"/>
  <c r="E190" i="268" s="1"/>
  <c r="P191" i="268"/>
  <c r="J190" i="268"/>
  <c r="G190" i="268" s="1"/>
  <c r="L194" i="268"/>
  <c r="C192" i="268"/>
  <c r="T191" i="268"/>
  <c r="J261" i="265"/>
  <c r="G261" i="265" s="1"/>
  <c r="I261" i="265"/>
  <c r="F261" i="265" s="1"/>
  <c r="H261" i="265"/>
  <c r="E261" i="265" s="1"/>
  <c r="P224" i="259"/>
  <c r="J223" i="259"/>
  <c r="G223" i="259" s="1"/>
  <c r="O224" i="262"/>
  <c r="I223" i="262"/>
  <c r="F223" i="262" s="1"/>
  <c r="T223" i="259"/>
  <c r="L228" i="262"/>
  <c r="N224" i="262"/>
  <c r="H223" i="262"/>
  <c r="E223" i="262" s="1"/>
  <c r="P225" i="262"/>
  <c r="J224" i="262"/>
  <c r="G224" i="262" s="1"/>
  <c r="C225" i="262"/>
  <c r="K227" i="262"/>
  <c r="D226" i="262"/>
  <c r="M227" i="262"/>
  <c r="I224" i="259"/>
  <c r="F224" i="259" s="1"/>
  <c r="D226" i="259"/>
  <c r="N224" i="259"/>
  <c r="H223" i="259"/>
  <c r="E223" i="259" s="1"/>
  <c r="N202" i="268" l="1"/>
  <c r="V263" i="268"/>
  <c r="U231" i="259"/>
  <c r="N272" i="301"/>
  <c r="N267" i="283"/>
  <c r="N268" i="283" s="1"/>
  <c r="S271" i="280"/>
  <c r="W271" i="280" s="1"/>
  <c r="B266" i="268"/>
  <c r="P276" i="271"/>
  <c r="O352" i="265"/>
  <c r="W248" i="262"/>
  <c r="V236" i="259"/>
  <c r="W236" i="259"/>
  <c r="P284" i="277"/>
  <c r="V283" i="298"/>
  <c r="C297" i="301"/>
  <c r="W282" i="298"/>
  <c r="K264" i="301"/>
  <c r="H263" i="301"/>
  <c r="E263" i="301" s="1"/>
  <c r="T265" i="301"/>
  <c r="D266" i="301"/>
  <c r="L268" i="301"/>
  <c r="S273" i="301"/>
  <c r="W273" i="301" s="1"/>
  <c r="O263" i="301"/>
  <c r="I262" i="301"/>
  <c r="F262" i="301" s="1"/>
  <c r="M269" i="301"/>
  <c r="P263" i="301"/>
  <c r="J262" i="301"/>
  <c r="G262" i="301" s="1"/>
  <c r="R271" i="301"/>
  <c r="V271" i="301" s="1"/>
  <c r="Q273" i="301"/>
  <c r="U273" i="301" s="1"/>
  <c r="M272" i="298"/>
  <c r="P263" i="298"/>
  <c r="J262" i="298"/>
  <c r="G262" i="298" s="1"/>
  <c r="O263" i="298"/>
  <c r="I262" i="298"/>
  <c r="F262" i="298" s="1"/>
  <c r="R284" i="298"/>
  <c r="V284" i="298" s="1"/>
  <c r="C268" i="298"/>
  <c r="T267" i="298"/>
  <c r="N263" i="298"/>
  <c r="H262" i="298"/>
  <c r="E262" i="298" s="1"/>
  <c r="S283" i="298"/>
  <c r="W283" i="298" s="1"/>
  <c r="K270" i="298"/>
  <c r="L269" i="298"/>
  <c r="D271" i="298"/>
  <c r="M265" i="292"/>
  <c r="J264" i="292"/>
  <c r="G264" i="292" s="1"/>
  <c r="K265" i="292"/>
  <c r="H264" i="292"/>
  <c r="E264" i="292" s="1"/>
  <c r="I264" i="292"/>
  <c r="F264" i="292" s="1"/>
  <c r="L265" i="292"/>
  <c r="D267" i="292"/>
  <c r="T266" i="292"/>
  <c r="K298" i="286"/>
  <c r="T269" i="286"/>
  <c r="D270" i="286"/>
  <c r="M298" i="286"/>
  <c r="L298" i="286"/>
  <c r="C286" i="286"/>
  <c r="C287" i="286" s="1"/>
  <c r="C288" i="286" s="1"/>
  <c r="L271" i="283"/>
  <c r="C287" i="280"/>
  <c r="N269" i="277"/>
  <c r="D268" i="289"/>
  <c r="D269" i="289" s="1"/>
  <c r="J263" i="289"/>
  <c r="G263" i="289" s="1"/>
  <c r="M264" i="289"/>
  <c r="L264" i="289"/>
  <c r="I263" i="289"/>
  <c r="F263" i="289" s="1"/>
  <c r="K264" i="289"/>
  <c r="H263" i="289"/>
  <c r="E263" i="289" s="1"/>
  <c r="C266" i="289"/>
  <c r="T265" i="289"/>
  <c r="O268" i="277"/>
  <c r="K291" i="265"/>
  <c r="M293" i="265"/>
  <c r="L291" i="265"/>
  <c r="P264" i="286"/>
  <c r="J263" i="286"/>
  <c r="G263" i="286" s="1"/>
  <c r="N264" i="286"/>
  <c r="H263" i="286"/>
  <c r="E263" i="286" s="1"/>
  <c r="O264" i="286"/>
  <c r="I263" i="286"/>
  <c r="F263" i="286" s="1"/>
  <c r="C267" i="283"/>
  <c r="T266" i="283"/>
  <c r="P264" i="283"/>
  <c r="J263" i="283"/>
  <c r="G263" i="283" s="1"/>
  <c r="D269" i="283"/>
  <c r="D270" i="283" s="1"/>
  <c r="H264" i="283"/>
  <c r="E264" i="283" s="1"/>
  <c r="K265" i="283"/>
  <c r="M268" i="283"/>
  <c r="O264" i="283"/>
  <c r="I263" i="283"/>
  <c r="F263" i="283" s="1"/>
  <c r="T267" i="280"/>
  <c r="D268" i="280"/>
  <c r="K268" i="280"/>
  <c r="N264" i="280"/>
  <c r="H263" i="280"/>
  <c r="E263" i="280" s="1"/>
  <c r="P264" i="280"/>
  <c r="J263" i="280"/>
  <c r="G263" i="280" s="1"/>
  <c r="M268" i="280"/>
  <c r="L268" i="280"/>
  <c r="O264" i="280"/>
  <c r="I263" i="280"/>
  <c r="F263" i="280" s="1"/>
  <c r="C266" i="277"/>
  <c r="G265" i="277"/>
  <c r="T265" i="277"/>
  <c r="E265" i="277"/>
  <c r="K267" i="277"/>
  <c r="H266" i="277"/>
  <c r="J267" i="277"/>
  <c r="M268" i="277"/>
  <c r="I266" i="277"/>
  <c r="L267" i="277"/>
  <c r="F265" i="277"/>
  <c r="D268" i="277"/>
  <c r="M220" i="274"/>
  <c r="C221" i="274"/>
  <c r="K219" i="274"/>
  <c r="L225" i="274"/>
  <c r="D193" i="274"/>
  <c r="T192" i="274"/>
  <c r="L269" i="271"/>
  <c r="O264" i="271"/>
  <c r="I263" i="271"/>
  <c r="F263" i="271" s="1"/>
  <c r="N264" i="271"/>
  <c r="H263" i="271"/>
  <c r="E263" i="271" s="1"/>
  <c r="D266" i="271"/>
  <c r="T265" i="271"/>
  <c r="C270" i="271"/>
  <c r="K269" i="271"/>
  <c r="J264" i="271"/>
  <c r="G264" i="271" s="1"/>
  <c r="M265" i="271"/>
  <c r="D268" i="265"/>
  <c r="T267" i="265"/>
  <c r="P191" i="274"/>
  <c r="J190" i="274"/>
  <c r="G190" i="274" s="1"/>
  <c r="O191" i="274"/>
  <c r="I190" i="274"/>
  <c r="F190" i="274" s="1"/>
  <c r="N191" i="274"/>
  <c r="H190" i="274"/>
  <c r="E190" i="274" s="1"/>
  <c r="H191" i="268"/>
  <c r="E191" i="268" s="1"/>
  <c r="K192" i="268"/>
  <c r="C193" i="268"/>
  <c r="T192" i="268"/>
  <c r="O192" i="268"/>
  <c r="I191" i="268"/>
  <c r="F191" i="268" s="1"/>
  <c r="L195" i="268"/>
  <c r="M196" i="268"/>
  <c r="P192" i="268"/>
  <c r="J191" i="268"/>
  <c r="G191" i="268" s="1"/>
  <c r="D196" i="268"/>
  <c r="J262" i="265"/>
  <c r="G262" i="265" s="1"/>
  <c r="I262" i="265"/>
  <c r="F262" i="265" s="1"/>
  <c r="H262" i="265"/>
  <c r="E262" i="265" s="1"/>
  <c r="O225" i="262"/>
  <c r="I224" i="262"/>
  <c r="F224" i="262" s="1"/>
  <c r="P225" i="259"/>
  <c r="J224" i="259"/>
  <c r="G224" i="259" s="1"/>
  <c r="T224" i="259"/>
  <c r="K228" i="262"/>
  <c r="C226" i="262"/>
  <c r="P226" i="262"/>
  <c r="J225" i="262"/>
  <c r="G225" i="262" s="1"/>
  <c r="M228" i="262"/>
  <c r="N225" i="262"/>
  <c r="H224" i="262"/>
  <c r="E224" i="262" s="1"/>
  <c r="D227" i="262"/>
  <c r="L229" i="262"/>
  <c r="T225" i="262"/>
  <c r="D227" i="259"/>
  <c r="N225" i="259"/>
  <c r="H224" i="259"/>
  <c r="E224" i="259" s="1"/>
  <c r="I225" i="259"/>
  <c r="F225" i="259" s="1"/>
  <c r="V264" i="268" l="1"/>
  <c r="N203" i="268"/>
  <c r="S272" i="280"/>
  <c r="W272" i="280" s="1"/>
  <c r="B267" i="268"/>
  <c r="N287" i="265"/>
  <c r="N288" i="265" s="1"/>
  <c r="O353" i="265"/>
  <c r="W249" i="262"/>
  <c r="W237" i="259"/>
  <c r="V237" i="259"/>
  <c r="O236" i="259"/>
  <c r="U232" i="259"/>
  <c r="N270" i="277"/>
  <c r="C298" i="301"/>
  <c r="P264" i="301"/>
  <c r="J263" i="301"/>
  <c r="G263" i="301" s="1"/>
  <c r="M270" i="301"/>
  <c r="S274" i="301"/>
  <c r="L269" i="301"/>
  <c r="O264" i="301"/>
  <c r="I263" i="301"/>
  <c r="F263" i="301" s="1"/>
  <c r="T266" i="301"/>
  <c r="D267" i="301"/>
  <c r="Q274" i="301"/>
  <c r="R272" i="301"/>
  <c r="N273" i="301"/>
  <c r="K265" i="301"/>
  <c r="H264" i="301"/>
  <c r="E264" i="301" s="1"/>
  <c r="K271" i="298"/>
  <c r="R285" i="298"/>
  <c r="O264" i="298"/>
  <c r="I263" i="298"/>
  <c r="F263" i="298" s="1"/>
  <c r="P264" i="298"/>
  <c r="J263" i="298"/>
  <c r="G263" i="298" s="1"/>
  <c r="C269" i="298"/>
  <c r="T268" i="298"/>
  <c r="V285" i="298"/>
  <c r="M273" i="298"/>
  <c r="D272" i="298"/>
  <c r="N264" i="298"/>
  <c r="H263" i="298"/>
  <c r="E263" i="298" s="1"/>
  <c r="S284" i="298"/>
  <c r="L270" i="298"/>
  <c r="D268" i="292"/>
  <c r="T267" i="292"/>
  <c r="I265" i="292"/>
  <c r="F265" i="292" s="1"/>
  <c r="L266" i="292"/>
  <c r="K266" i="292"/>
  <c r="H265" i="292"/>
  <c r="E265" i="292" s="1"/>
  <c r="M266" i="292"/>
  <c r="J265" i="292"/>
  <c r="G265" i="292" s="1"/>
  <c r="D270" i="289"/>
  <c r="M299" i="286"/>
  <c r="D271" i="286"/>
  <c r="T270" i="286"/>
  <c r="C289" i="286"/>
  <c r="C290" i="286" s="1"/>
  <c r="C291" i="286" s="1"/>
  <c r="C292" i="286" s="1"/>
  <c r="K299" i="286"/>
  <c r="L299" i="286"/>
  <c r="D271" i="283"/>
  <c r="L272" i="283"/>
  <c r="C288" i="280"/>
  <c r="F266" i="277"/>
  <c r="P285" i="277"/>
  <c r="E266" i="277"/>
  <c r="H264" i="289"/>
  <c r="E264" i="289" s="1"/>
  <c r="K265" i="289"/>
  <c r="I264" i="289"/>
  <c r="F264" i="289" s="1"/>
  <c r="L265" i="289"/>
  <c r="M265" i="289"/>
  <c r="J264" i="289"/>
  <c r="G264" i="289" s="1"/>
  <c r="C267" i="289"/>
  <c r="T266" i="289"/>
  <c r="O269" i="277"/>
  <c r="O270" i="277" s="1"/>
  <c r="O271" i="277" s="1"/>
  <c r="P277" i="271"/>
  <c r="L292" i="265"/>
  <c r="M294" i="265"/>
  <c r="K292" i="265"/>
  <c r="O265" i="286"/>
  <c r="I264" i="286"/>
  <c r="F264" i="286" s="1"/>
  <c r="H264" i="286"/>
  <c r="E264" i="286" s="1"/>
  <c r="N265" i="286"/>
  <c r="P265" i="286"/>
  <c r="J264" i="286"/>
  <c r="G264" i="286" s="1"/>
  <c r="M269" i="283"/>
  <c r="M270" i="283" s="1"/>
  <c r="H265" i="283"/>
  <c r="E265" i="283" s="1"/>
  <c r="K266" i="283"/>
  <c r="P265" i="283"/>
  <c r="J264" i="283"/>
  <c r="G264" i="283" s="1"/>
  <c r="O265" i="283"/>
  <c r="I264" i="283"/>
  <c r="F264" i="283" s="1"/>
  <c r="C268" i="283"/>
  <c r="T267" i="283"/>
  <c r="P265" i="280"/>
  <c r="J264" i="280"/>
  <c r="G264" i="280" s="1"/>
  <c r="N265" i="280"/>
  <c r="H264" i="280"/>
  <c r="E264" i="280" s="1"/>
  <c r="O265" i="280"/>
  <c r="I264" i="280"/>
  <c r="F264" i="280" s="1"/>
  <c r="D269" i="280"/>
  <c r="D270" i="280" s="1"/>
  <c r="D271" i="280" s="1"/>
  <c r="T268" i="280"/>
  <c r="K269" i="280"/>
  <c r="K270" i="280" s="1"/>
  <c r="L269" i="280"/>
  <c r="L270" i="280" s="1"/>
  <c r="M269" i="280"/>
  <c r="M270" i="280" s="1"/>
  <c r="M271" i="280" s="1"/>
  <c r="I267" i="277"/>
  <c r="L268" i="277"/>
  <c r="J268" i="277"/>
  <c r="M269" i="277"/>
  <c r="K268" i="277"/>
  <c r="H267" i="277"/>
  <c r="D269" i="277"/>
  <c r="D270" i="277" s="1"/>
  <c r="C267" i="277"/>
  <c r="G266" i="277"/>
  <c r="T266" i="277"/>
  <c r="L226" i="274"/>
  <c r="K220" i="274"/>
  <c r="C222" i="274"/>
  <c r="M221" i="274"/>
  <c r="D194" i="274"/>
  <c r="T193" i="274"/>
  <c r="N265" i="271"/>
  <c r="H264" i="271"/>
  <c r="E264" i="271" s="1"/>
  <c r="O265" i="271"/>
  <c r="I264" i="271"/>
  <c r="F264" i="271" s="1"/>
  <c r="L270" i="271"/>
  <c r="K270" i="271"/>
  <c r="C271" i="271"/>
  <c r="J265" i="271"/>
  <c r="G265" i="271" s="1"/>
  <c r="M266" i="271"/>
  <c r="D267" i="271"/>
  <c r="T266" i="271"/>
  <c r="D269" i="265"/>
  <c r="T268" i="265"/>
  <c r="P192" i="274"/>
  <c r="J191" i="274"/>
  <c r="G191" i="274" s="1"/>
  <c r="O192" i="274"/>
  <c r="I191" i="274"/>
  <c r="F191" i="274" s="1"/>
  <c r="N192" i="274"/>
  <c r="H191" i="274"/>
  <c r="E191" i="274" s="1"/>
  <c r="L196" i="268"/>
  <c r="D197" i="268"/>
  <c r="O193" i="268"/>
  <c r="I192" i="268"/>
  <c r="F192" i="268" s="1"/>
  <c r="P193" i="268"/>
  <c r="J192" i="268"/>
  <c r="G192" i="268" s="1"/>
  <c r="C194" i="268"/>
  <c r="T193" i="268"/>
  <c r="M197" i="268"/>
  <c r="H192" i="268"/>
  <c r="E192" i="268" s="1"/>
  <c r="K193" i="268"/>
  <c r="J263" i="265"/>
  <c r="G263" i="265" s="1"/>
  <c r="I263" i="265"/>
  <c r="F263" i="265" s="1"/>
  <c r="H263" i="265"/>
  <c r="E263" i="265" s="1"/>
  <c r="T225" i="259"/>
  <c r="O226" i="262"/>
  <c r="I225" i="262"/>
  <c r="F225" i="262" s="1"/>
  <c r="P226" i="259"/>
  <c r="J225" i="259"/>
  <c r="G225" i="259" s="1"/>
  <c r="M229" i="262"/>
  <c r="D228" i="262"/>
  <c r="P227" i="262"/>
  <c r="J226" i="262"/>
  <c r="G226" i="262" s="1"/>
  <c r="C227" i="262"/>
  <c r="L230" i="262"/>
  <c r="T226" i="262"/>
  <c r="K229" i="262"/>
  <c r="N226" i="262"/>
  <c r="H225" i="262"/>
  <c r="E225" i="262" s="1"/>
  <c r="N226" i="259"/>
  <c r="H225" i="259"/>
  <c r="E225" i="259" s="1"/>
  <c r="D228" i="259"/>
  <c r="I226" i="259"/>
  <c r="F226" i="259" s="1"/>
  <c r="V265" i="268" l="1"/>
  <c r="N204" i="268"/>
  <c r="O237" i="259"/>
  <c r="N269" i="283"/>
  <c r="N270" i="283" s="1"/>
  <c r="S273" i="280"/>
  <c r="W273" i="280" s="1"/>
  <c r="B268" i="268"/>
  <c r="O354" i="265"/>
  <c r="W250" i="262"/>
  <c r="U233" i="259"/>
  <c r="V238" i="259"/>
  <c r="W238" i="259"/>
  <c r="P286" i="277"/>
  <c r="C299" i="301"/>
  <c r="P278" i="271"/>
  <c r="R273" i="301"/>
  <c r="P265" i="301"/>
  <c r="J264" i="301"/>
  <c r="G264" i="301" s="1"/>
  <c r="Q275" i="301"/>
  <c r="T267" i="301"/>
  <c r="D268" i="301"/>
  <c r="S275" i="301"/>
  <c r="V272" i="301"/>
  <c r="M271" i="301"/>
  <c r="K266" i="301"/>
  <c r="H265" i="301"/>
  <c r="E265" i="301" s="1"/>
  <c r="O265" i="301"/>
  <c r="I264" i="301"/>
  <c r="F264" i="301" s="1"/>
  <c r="U274" i="301"/>
  <c r="N274" i="301"/>
  <c r="L270" i="301"/>
  <c r="W274" i="301"/>
  <c r="W275" i="301" s="1"/>
  <c r="P265" i="298"/>
  <c r="J264" i="298"/>
  <c r="G264" i="298" s="1"/>
  <c r="S285" i="298"/>
  <c r="N265" i="298"/>
  <c r="H264" i="298"/>
  <c r="E264" i="298" s="1"/>
  <c r="D273" i="298"/>
  <c r="R286" i="298"/>
  <c r="V286" i="298" s="1"/>
  <c r="M274" i="298"/>
  <c r="K272" i="298"/>
  <c r="O265" i="298"/>
  <c r="I264" i="298"/>
  <c r="F264" i="298" s="1"/>
  <c r="W284" i="298"/>
  <c r="L271" i="298"/>
  <c r="C270" i="298"/>
  <c r="T269" i="298"/>
  <c r="I266" i="292"/>
  <c r="F266" i="292" s="1"/>
  <c r="L267" i="292"/>
  <c r="M267" i="292"/>
  <c r="J266" i="292"/>
  <c r="G266" i="292" s="1"/>
  <c r="D269" i="292"/>
  <c r="T268" i="292"/>
  <c r="K267" i="292"/>
  <c r="H266" i="292"/>
  <c r="E266" i="292" s="1"/>
  <c r="D271" i="289"/>
  <c r="L300" i="286"/>
  <c r="L301" i="286" s="1"/>
  <c r="K300" i="286"/>
  <c r="K301" i="286" s="1"/>
  <c r="D272" i="286"/>
  <c r="T271" i="286"/>
  <c r="C293" i="286"/>
  <c r="M300" i="286"/>
  <c r="M301" i="286" s="1"/>
  <c r="L273" i="283"/>
  <c r="D272" i="283"/>
  <c r="M271" i="283"/>
  <c r="K271" i="280"/>
  <c r="L271" i="280"/>
  <c r="T270" i="280"/>
  <c r="D272" i="280"/>
  <c r="M272" i="280"/>
  <c r="C289" i="280"/>
  <c r="J269" i="277"/>
  <c r="M270" i="277"/>
  <c r="D271" i="277"/>
  <c r="N271" i="277"/>
  <c r="J265" i="289"/>
  <c r="G265" i="289" s="1"/>
  <c r="M266" i="289"/>
  <c r="I265" i="289"/>
  <c r="F265" i="289" s="1"/>
  <c r="L266" i="289"/>
  <c r="C268" i="289"/>
  <c r="C269" i="289" s="1"/>
  <c r="T267" i="289"/>
  <c r="K266" i="289"/>
  <c r="H265" i="289"/>
  <c r="E265" i="289" s="1"/>
  <c r="K293" i="265"/>
  <c r="M295" i="265"/>
  <c r="L293" i="265"/>
  <c r="P266" i="286"/>
  <c r="J265" i="286"/>
  <c r="G265" i="286" s="1"/>
  <c r="N266" i="286"/>
  <c r="H265" i="286"/>
  <c r="E265" i="286" s="1"/>
  <c r="O266" i="286"/>
  <c r="I265" i="286"/>
  <c r="F265" i="286" s="1"/>
  <c r="O266" i="283"/>
  <c r="I265" i="283"/>
  <c r="F265" i="283" s="1"/>
  <c r="C269" i="283"/>
  <c r="C270" i="283" s="1"/>
  <c r="T268" i="283"/>
  <c r="P266" i="283"/>
  <c r="J265" i="283"/>
  <c r="G265" i="283" s="1"/>
  <c r="K267" i="283"/>
  <c r="H266" i="283"/>
  <c r="E266" i="283" s="1"/>
  <c r="T269" i="280"/>
  <c r="O266" i="280"/>
  <c r="I265" i="280"/>
  <c r="F265" i="280" s="1"/>
  <c r="N266" i="280"/>
  <c r="H265" i="280"/>
  <c r="E265" i="280" s="1"/>
  <c r="P266" i="280"/>
  <c r="J265" i="280"/>
  <c r="G265" i="280" s="1"/>
  <c r="C268" i="277"/>
  <c r="T267" i="277"/>
  <c r="G267" i="277"/>
  <c r="E267" i="277"/>
  <c r="K269" i="277"/>
  <c r="H268" i="277"/>
  <c r="I268" i="277"/>
  <c r="L269" i="277"/>
  <c r="F267" i="277"/>
  <c r="C223" i="274"/>
  <c r="M222" i="274"/>
  <c r="K221" i="274"/>
  <c r="L227" i="274"/>
  <c r="D195" i="274"/>
  <c r="T194" i="274"/>
  <c r="L271" i="271"/>
  <c r="C272" i="271"/>
  <c r="J266" i="271"/>
  <c r="G266" i="271" s="1"/>
  <c r="M267" i="271"/>
  <c r="O266" i="271"/>
  <c r="I265" i="271"/>
  <c r="F265" i="271" s="1"/>
  <c r="D268" i="271"/>
  <c r="T267" i="271"/>
  <c r="K271" i="271"/>
  <c r="N266" i="271"/>
  <c r="H265" i="271"/>
  <c r="E265" i="271" s="1"/>
  <c r="D270" i="265"/>
  <c r="T269" i="265"/>
  <c r="P193" i="274"/>
  <c r="J192" i="274"/>
  <c r="G192" i="274" s="1"/>
  <c r="O193" i="274"/>
  <c r="I192" i="274"/>
  <c r="F192" i="274" s="1"/>
  <c r="N193" i="274"/>
  <c r="H192" i="274"/>
  <c r="E192" i="274" s="1"/>
  <c r="P194" i="268"/>
  <c r="J193" i="268"/>
  <c r="G193" i="268" s="1"/>
  <c r="H193" i="268"/>
  <c r="E193" i="268" s="1"/>
  <c r="K194" i="268"/>
  <c r="O194" i="268"/>
  <c r="I193" i="268"/>
  <c r="F193" i="268" s="1"/>
  <c r="M198" i="268"/>
  <c r="D198" i="268"/>
  <c r="C195" i="268"/>
  <c r="T194" i="268"/>
  <c r="L197" i="268"/>
  <c r="J264" i="265"/>
  <c r="G264" i="265" s="1"/>
  <c r="I264" i="265"/>
  <c r="F264" i="265" s="1"/>
  <c r="H264" i="265"/>
  <c r="E264" i="265" s="1"/>
  <c r="P227" i="259"/>
  <c r="J226" i="259"/>
  <c r="G226" i="259" s="1"/>
  <c r="O227" i="262"/>
  <c r="I226" i="262"/>
  <c r="F226" i="262" s="1"/>
  <c r="T226" i="259"/>
  <c r="L231" i="262"/>
  <c r="C228" i="262"/>
  <c r="P228" i="262"/>
  <c r="J227" i="262"/>
  <c r="G227" i="262" s="1"/>
  <c r="T227" i="262"/>
  <c r="N227" i="262"/>
  <c r="H226" i="262"/>
  <c r="E226" i="262" s="1"/>
  <c r="K230" i="262"/>
  <c r="D229" i="262"/>
  <c r="M230" i="262"/>
  <c r="N227" i="259"/>
  <c r="H226" i="259"/>
  <c r="E226" i="259" s="1"/>
  <c r="I227" i="259"/>
  <c r="F227" i="259" s="1"/>
  <c r="D229" i="259"/>
  <c r="V266" i="268" l="1"/>
  <c r="N205" i="268"/>
  <c r="U234" i="259"/>
  <c r="N271" i="283"/>
  <c r="S274" i="280"/>
  <c r="W274" i="280" s="1"/>
  <c r="B269" i="268"/>
  <c r="N289" i="265"/>
  <c r="N290" i="265" s="1"/>
  <c r="O355" i="265"/>
  <c r="W251" i="262"/>
  <c r="W239" i="259"/>
  <c r="V239" i="259"/>
  <c r="O238" i="259"/>
  <c r="O239" i="259" s="1"/>
  <c r="W285" i="298"/>
  <c r="C300" i="301"/>
  <c r="O266" i="301"/>
  <c r="I265" i="301"/>
  <c r="F265" i="301" s="1"/>
  <c r="Q276" i="301"/>
  <c r="P266" i="301"/>
  <c r="J265" i="301"/>
  <c r="G265" i="301" s="1"/>
  <c r="K267" i="301"/>
  <c r="H266" i="301"/>
  <c r="E266" i="301" s="1"/>
  <c r="R274" i="301"/>
  <c r="L271" i="301"/>
  <c r="M272" i="301"/>
  <c r="S276" i="301"/>
  <c r="N275" i="301"/>
  <c r="U275" i="301"/>
  <c r="U276" i="301" s="1"/>
  <c r="V273" i="301"/>
  <c r="T268" i="301"/>
  <c r="D269" i="301"/>
  <c r="N266" i="298"/>
  <c r="H265" i="298"/>
  <c r="E265" i="298" s="1"/>
  <c r="S286" i="298"/>
  <c r="W286" i="298" s="1"/>
  <c r="K273" i="298"/>
  <c r="M275" i="298"/>
  <c r="O266" i="298"/>
  <c r="I265" i="298"/>
  <c r="F265" i="298" s="1"/>
  <c r="R287" i="298"/>
  <c r="P266" i="298"/>
  <c r="J265" i="298"/>
  <c r="G265" i="298" s="1"/>
  <c r="C271" i="298"/>
  <c r="T270" i="298"/>
  <c r="D274" i="298"/>
  <c r="L272" i="298"/>
  <c r="M268" i="292"/>
  <c r="J267" i="292"/>
  <c r="G267" i="292" s="1"/>
  <c r="I267" i="292"/>
  <c r="F267" i="292" s="1"/>
  <c r="L268" i="292"/>
  <c r="K268" i="292"/>
  <c r="H267" i="292"/>
  <c r="E267" i="292" s="1"/>
  <c r="D270" i="292"/>
  <c r="T269" i="292"/>
  <c r="C270" i="289"/>
  <c r="T269" i="289"/>
  <c r="D272" i="289"/>
  <c r="K302" i="286"/>
  <c r="L302" i="286"/>
  <c r="M302" i="286"/>
  <c r="C294" i="286"/>
  <c r="C295" i="286" s="1"/>
  <c r="C296" i="286" s="1"/>
  <c r="D273" i="286"/>
  <c r="T272" i="286"/>
  <c r="D273" i="283"/>
  <c r="L274" i="283"/>
  <c r="M272" i="283"/>
  <c r="C271" i="283"/>
  <c r="T270" i="283"/>
  <c r="M273" i="280"/>
  <c r="T271" i="280"/>
  <c r="L272" i="280"/>
  <c r="D273" i="280"/>
  <c r="T272" i="280"/>
  <c r="C290" i="280"/>
  <c r="K272" i="280"/>
  <c r="M271" i="277"/>
  <c r="J270" i="277"/>
  <c r="I269" i="277"/>
  <c r="L270" i="277"/>
  <c r="H269" i="277"/>
  <c r="K270" i="277"/>
  <c r="P287" i="277"/>
  <c r="N272" i="277"/>
  <c r="N273" i="277" s="1"/>
  <c r="D272" i="277"/>
  <c r="O272" i="277"/>
  <c r="T268" i="289"/>
  <c r="I266" i="289"/>
  <c r="F266" i="289" s="1"/>
  <c r="L267" i="289"/>
  <c r="J266" i="289"/>
  <c r="G266" i="289" s="1"/>
  <c r="M267" i="289"/>
  <c r="K267" i="289"/>
  <c r="H266" i="289"/>
  <c r="E266" i="289" s="1"/>
  <c r="E268" i="277"/>
  <c r="P279" i="271"/>
  <c r="L294" i="265"/>
  <c r="M296" i="265"/>
  <c r="K294" i="265"/>
  <c r="O267" i="286"/>
  <c r="I266" i="286"/>
  <c r="F266" i="286" s="1"/>
  <c r="H266" i="286"/>
  <c r="E266" i="286" s="1"/>
  <c r="N267" i="286"/>
  <c r="P267" i="286"/>
  <c r="J266" i="286"/>
  <c r="G266" i="286" s="1"/>
  <c r="K268" i="283"/>
  <c r="H267" i="283"/>
  <c r="E267" i="283" s="1"/>
  <c r="P267" i="283"/>
  <c r="J266" i="283"/>
  <c r="G266" i="283" s="1"/>
  <c r="T269" i="283"/>
  <c r="O267" i="283"/>
  <c r="I266" i="283"/>
  <c r="F266" i="283" s="1"/>
  <c r="P267" i="280"/>
  <c r="J266" i="280"/>
  <c r="G266" i="280" s="1"/>
  <c r="N267" i="280"/>
  <c r="H266" i="280"/>
  <c r="E266" i="280" s="1"/>
  <c r="O267" i="280"/>
  <c r="I266" i="280"/>
  <c r="F266" i="280" s="1"/>
  <c r="C269" i="277"/>
  <c r="C270" i="277" s="1"/>
  <c r="F268" i="277"/>
  <c r="G268" i="277"/>
  <c r="T268" i="277"/>
  <c r="L228" i="274"/>
  <c r="K222" i="274"/>
  <c r="M223" i="274"/>
  <c r="C224" i="274"/>
  <c r="D196" i="274"/>
  <c r="T195" i="274"/>
  <c r="C273" i="271"/>
  <c r="T268" i="271"/>
  <c r="D269" i="271"/>
  <c r="N267" i="271"/>
  <c r="H266" i="271"/>
  <c r="E266" i="271" s="1"/>
  <c r="O267" i="271"/>
  <c r="I266" i="271"/>
  <c r="F266" i="271" s="1"/>
  <c r="J267" i="271"/>
  <c r="G267" i="271" s="1"/>
  <c r="M268" i="271"/>
  <c r="L272" i="271"/>
  <c r="K272" i="271"/>
  <c r="D271" i="265"/>
  <c r="T270" i="265"/>
  <c r="P194" i="274"/>
  <c r="J193" i="274"/>
  <c r="G193" i="274" s="1"/>
  <c r="O194" i="274"/>
  <c r="I193" i="274"/>
  <c r="F193" i="274" s="1"/>
  <c r="N194" i="274"/>
  <c r="H193" i="274"/>
  <c r="E193" i="274" s="1"/>
  <c r="M199" i="268"/>
  <c r="L198" i="268"/>
  <c r="O195" i="268"/>
  <c r="I194" i="268"/>
  <c r="F194" i="268" s="1"/>
  <c r="C196" i="268"/>
  <c r="T195" i="268"/>
  <c r="K195" i="268"/>
  <c r="H194" i="268"/>
  <c r="E194" i="268" s="1"/>
  <c r="D199" i="268"/>
  <c r="P195" i="268"/>
  <c r="J194" i="268"/>
  <c r="G194" i="268" s="1"/>
  <c r="J265" i="265"/>
  <c r="G265" i="265" s="1"/>
  <c r="I265" i="265"/>
  <c r="F265" i="265" s="1"/>
  <c r="H265" i="265"/>
  <c r="E265" i="265" s="1"/>
  <c r="T227" i="259"/>
  <c r="O228" i="262"/>
  <c r="I227" i="262"/>
  <c r="F227" i="262" s="1"/>
  <c r="P228" i="259"/>
  <c r="J227" i="259"/>
  <c r="G227" i="259" s="1"/>
  <c r="N228" i="262"/>
  <c r="H227" i="262"/>
  <c r="E227" i="262" s="1"/>
  <c r="P229" i="262"/>
  <c r="J228" i="262"/>
  <c r="G228" i="262" s="1"/>
  <c r="M231" i="262"/>
  <c r="D230" i="262"/>
  <c r="C229" i="262"/>
  <c r="T229" i="262" s="1"/>
  <c r="T228" i="262"/>
  <c r="K231" i="262"/>
  <c r="L232" i="262"/>
  <c r="I228" i="259"/>
  <c r="F228" i="259" s="1"/>
  <c r="N228" i="259"/>
  <c r="H227" i="259"/>
  <c r="E227" i="259" s="1"/>
  <c r="D230" i="259"/>
  <c r="N206" i="268" l="1"/>
  <c r="V267" i="268"/>
  <c r="U235" i="259"/>
  <c r="N272" i="283"/>
  <c r="S275" i="280"/>
  <c r="W275" i="280" s="1"/>
  <c r="B270" i="268"/>
  <c r="O356" i="265"/>
  <c r="W252" i="262"/>
  <c r="V240" i="259"/>
  <c r="W240" i="259"/>
  <c r="O273" i="277"/>
  <c r="P288" i="277"/>
  <c r="V274" i="301"/>
  <c r="C301" i="301"/>
  <c r="S277" i="301"/>
  <c r="P267" i="301"/>
  <c r="J266" i="301"/>
  <c r="G266" i="301" s="1"/>
  <c r="M273" i="301"/>
  <c r="Q277" i="301"/>
  <c r="L272" i="301"/>
  <c r="O267" i="301"/>
  <c r="I266" i="301"/>
  <c r="F266" i="301" s="1"/>
  <c r="R275" i="301"/>
  <c r="D270" i="301"/>
  <c r="T269" i="301"/>
  <c r="K268" i="301"/>
  <c r="H267" i="301"/>
  <c r="E267" i="301" s="1"/>
  <c r="W276" i="301"/>
  <c r="V275" i="301"/>
  <c r="N276" i="301"/>
  <c r="L273" i="298"/>
  <c r="O267" i="298"/>
  <c r="I266" i="298"/>
  <c r="F266" i="298" s="1"/>
  <c r="M276" i="298"/>
  <c r="D275" i="298"/>
  <c r="N267" i="298"/>
  <c r="H266" i="298"/>
  <c r="E266" i="298" s="1"/>
  <c r="C272" i="298"/>
  <c r="T271" i="298"/>
  <c r="P267" i="298"/>
  <c r="J266" i="298"/>
  <c r="G266" i="298" s="1"/>
  <c r="K274" i="298"/>
  <c r="R288" i="298"/>
  <c r="S287" i="298"/>
  <c r="W287" i="298" s="1"/>
  <c r="V287" i="298"/>
  <c r="K269" i="292"/>
  <c r="H268" i="292"/>
  <c r="E268" i="292" s="1"/>
  <c r="L269" i="292"/>
  <c r="I268" i="292"/>
  <c r="F268" i="292" s="1"/>
  <c r="D271" i="292"/>
  <c r="T270" i="292"/>
  <c r="M269" i="292"/>
  <c r="J268" i="292"/>
  <c r="G268" i="292" s="1"/>
  <c r="D273" i="289"/>
  <c r="C271" i="289"/>
  <c r="T270" i="289"/>
  <c r="M303" i="286"/>
  <c r="L303" i="286"/>
  <c r="K303" i="286"/>
  <c r="T273" i="286"/>
  <c r="D274" i="286"/>
  <c r="C297" i="286"/>
  <c r="C298" i="286" s="1"/>
  <c r="L275" i="283"/>
  <c r="C272" i="283"/>
  <c r="T271" i="283"/>
  <c r="D274" i="283"/>
  <c r="M273" i="283"/>
  <c r="K273" i="280"/>
  <c r="C291" i="280"/>
  <c r="M274" i="280"/>
  <c r="D274" i="280"/>
  <c r="T273" i="280"/>
  <c r="L273" i="280"/>
  <c r="K271" i="277"/>
  <c r="H270" i="277"/>
  <c r="E270" i="277" s="1"/>
  <c r="D273" i="277"/>
  <c r="L271" i="277"/>
  <c r="I270" i="277"/>
  <c r="F270" i="277" s="1"/>
  <c r="G270" i="277"/>
  <c r="C271" i="277"/>
  <c r="T270" i="277"/>
  <c r="N274" i="277"/>
  <c r="J271" i="277"/>
  <c r="M272" i="277"/>
  <c r="I267" i="289"/>
  <c r="F267" i="289" s="1"/>
  <c r="L268" i="289"/>
  <c r="H267" i="289"/>
  <c r="E267" i="289" s="1"/>
  <c r="K268" i="289"/>
  <c r="J267" i="289"/>
  <c r="G267" i="289" s="1"/>
  <c r="M268" i="289"/>
  <c r="P280" i="271"/>
  <c r="K295" i="265"/>
  <c r="M297" i="265"/>
  <c r="L295" i="265"/>
  <c r="P268" i="286"/>
  <c r="J267" i="286"/>
  <c r="G267" i="286" s="1"/>
  <c r="N268" i="286"/>
  <c r="H267" i="286"/>
  <c r="E267" i="286" s="1"/>
  <c r="O268" i="286"/>
  <c r="I267" i="286"/>
  <c r="F267" i="286" s="1"/>
  <c r="O268" i="283"/>
  <c r="I267" i="283"/>
  <c r="F267" i="283" s="1"/>
  <c r="P268" i="283"/>
  <c r="J267" i="283"/>
  <c r="G267" i="283" s="1"/>
  <c r="K269" i="283"/>
  <c r="H268" i="283"/>
  <c r="E268" i="283" s="1"/>
  <c r="O268" i="280"/>
  <c r="I267" i="280"/>
  <c r="F267" i="280" s="1"/>
  <c r="N268" i="280"/>
  <c r="H267" i="280"/>
  <c r="E267" i="280" s="1"/>
  <c r="P268" i="280"/>
  <c r="J267" i="280"/>
  <c r="G267" i="280" s="1"/>
  <c r="F269" i="277"/>
  <c r="G269" i="277"/>
  <c r="T269" i="277"/>
  <c r="E269" i="277"/>
  <c r="C225" i="274"/>
  <c r="M224" i="274"/>
  <c r="K223" i="274"/>
  <c r="L229" i="274"/>
  <c r="D197" i="274"/>
  <c r="T196" i="274"/>
  <c r="M269" i="271"/>
  <c r="J268" i="271"/>
  <c r="G268" i="271" s="1"/>
  <c r="O268" i="271"/>
  <c r="I267" i="271"/>
  <c r="F267" i="271" s="1"/>
  <c r="C274" i="271"/>
  <c r="N268" i="271"/>
  <c r="H267" i="271"/>
  <c r="E267" i="271" s="1"/>
  <c r="D270" i="271"/>
  <c r="T269" i="271"/>
  <c r="K273" i="271"/>
  <c r="L273" i="271"/>
  <c r="D272" i="265"/>
  <c r="T271" i="265"/>
  <c r="P195" i="274"/>
  <c r="J194" i="274"/>
  <c r="G194" i="274" s="1"/>
  <c r="O195" i="274"/>
  <c r="I194" i="274"/>
  <c r="F194" i="274" s="1"/>
  <c r="N195" i="274"/>
  <c r="H194" i="274"/>
  <c r="E194" i="274" s="1"/>
  <c r="C197" i="268"/>
  <c r="T196" i="268"/>
  <c r="P196" i="268"/>
  <c r="J195" i="268"/>
  <c r="G195" i="268" s="1"/>
  <c r="O196" i="268"/>
  <c r="I195" i="268"/>
  <c r="F195" i="268" s="1"/>
  <c r="D200" i="268"/>
  <c r="L199" i="268"/>
  <c r="H195" i="268"/>
  <c r="E195" i="268" s="1"/>
  <c r="K196" i="268"/>
  <c r="M200" i="268"/>
  <c r="J266" i="265"/>
  <c r="G266" i="265" s="1"/>
  <c r="I266" i="265"/>
  <c r="F266" i="265" s="1"/>
  <c r="H266" i="265"/>
  <c r="E266" i="265" s="1"/>
  <c r="P229" i="259"/>
  <c r="J228" i="259"/>
  <c r="G228" i="259" s="1"/>
  <c r="O229" i="262"/>
  <c r="I228" i="262"/>
  <c r="F228" i="262" s="1"/>
  <c r="T228" i="259"/>
  <c r="C230" i="262"/>
  <c r="M232" i="262"/>
  <c r="D231" i="262"/>
  <c r="L233" i="262"/>
  <c r="P230" i="262"/>
  <c r="J229" i="262"/>
  <c r="G229" i="262" s="1"/>
  <c r="K232" i="262"/>
  <c r="N229" i="262"/>
  <c r="H228" i="262"/>
  <c r="E228" i="262" s="1"/>
  <c r="D231" i="259"/>
  <c r="I229" i="259"/>
  <c r="F229" i="259" s="1"/>
  <c r="N229" i="259"/>
  <c r="H228" i="259"/>
  <c r="E228" i="259" s="1"/>
  <c r="N207" i="268" l="1"/>
  <c r="V268" i="268"/>
  <c r="O240" i="259"/>
  <c r="S276" i="280"/>
  <c r="W276" i="280" s="1"/>
  <c r="B271" i="268"/>
  <c r="N291" i="265"/>
  <c r="N292" i="265" s="1"/>
  <c r="O357" i="265"/>
  <c r="W253" i="262"/>
  <c r="W241" i="259"/>
  <c r="V241" i="259"/>
  <c r="U236" i="259"/>
  <c r="N277" i="301"/>
  <c r="C302" i="301"/>
  <c r="M274" i="301"/>
  <c r="O268" i="301"/>
  <c r="I267" i="301"/>
  <c r="F267" i="301" s="1"/>
  <c r="P268" i="301"/>
  <c r="J267" i="301"/>
  <c r="G267" i="301" s="1"/>
  <c r="K269" i="301"/>
  <c r="H268" i="301"/>
  <c r="E268" i="301" s="1"/>
  <c r="L273" i="301"/>
  <c r="S278" i="301"/>
  <c r="W277" i="301"/>
  <c r="D271" i="301"/>
  <c r="T270" i="301"/>
  <c r="Q278" i="301"/>
  <c r="N278" i="301" s="1"/>
  <c r="R276" i="301"/>
  <c r="U277" i="301"/>
  <c r="U278" i="301" s="1"/>
  <c r="P268" i="298"/>
  <c r="J267" i="298"/>
  <c r="G267" i="298" s="1"/>
  <c r="R289" i="298"/>
  <c r="R290" i="298" s="1"/>
  <c r="M277" i="298"/>
  <c r="C273" i="298"/>
  <c r="T272" i="298"/>
  <c r="O268" i="298"/>
  <c r="I267" i="298"/>
  <c r="F267" i="298" s="1"/>
  <c r="V288" i="298"/>
  <c r="N268" i="298"/>
  <c r="H267" i="298"/>
  <c r="E267" i="298" s="1"/>
  <c r="L274" i="298"/>
  <c r="K275" i="298"/>
  <c r="S288" i="298"/>
  <c r="D276" i="298"/>
  <c r="D272" i="292"/>
  <c r="T271" i="292"/>
  <c r="I269" i="292"/>
  <c r="F269" i="292" s="1"/>
  <c r="L270" i="292"/>
  <c r="M270" i="292"/>
  <c r="J269" i="292"/>
  <c r="G269" i="292" s="1"/>
  <c r="K270" i="292"/>
  <c r="H269" i="292"/>
  <c r="E269" i="292" s="1"/>
  <c r="J268" i="289"/>
  <c r="G268" i="289" s="1"/>
  <c r="M269" i="289"/>
  <c r="H268" i="289"/>
  <c r="E268" i="289" s="1"/>
  <c r="K269" i="289"/>
  <c r="I268" i="289"/>
  <c r="F268" i="289" s="1"/>
  <c r="L269" i="289"/>
  <c r="C272" i="289"/>
  <c r="T271" i="289"/>
  <c r="D274" i="289"/>
  <c r="K304" i="286"/>
  <c r="L304" i="286"/>
  <c r="M304" i="286"/>
  <c r="D275" i="286"/>
  <c r="T274" i="286"/>
  <c r="C299" i="286"/>
  <c r="C300" i="286" s="1"/>
  <c r="C301" i="286" s="1"/>
  <c r="C273" i="283"/>
  <c r="T272" i="283"/>
  <c r="L276" i="283"/>
  <c r="H269" i="283"/>
  <c r="E269" i="283" s="1"/>
  <c r="K270" i="283"/>
  <c r="M274" i="283"/>
  <c r="D275" i="283"/>
  <c r="M275" i="280"/>
  <c r="L274" i="280"/>
  <c r="C292" i="280"/>
  <c r="K274" i="280"/>
  <c r="D275" i="280"/>
  <c r="L272" i="277"/>
  <c r="I271" i="277"/>
  <c r="F271" i="277" s="1"/>
  <c r="J272" i="277"/>
  <c r="M273" i="277"/>
  <c r="D274" i="277"/>
  <c r="N275" i="277"/>
  <c r="K272" i="277"/>
  <c r="H271" i="277"/>
  <c r="E271" i="277" s="1"/>
  <c r="C272" i="277"/>
  <c r="G271" i="277"/>
  <c r="T271" i="277"/>
  <c r="P289" i="277"/>
  <c r="O274" i="277"/>
  <c r="P281" i="271"/>
  <c r="L296" i="265"/>
  <c r="M298" i="265"/>
  <c r="K296" i="265"/>
  <c r="T230" i="262"/>
  <c r="O269" i="286"/>
  <c r="I268" i="286"/>
  <c r="F268" i="286" s="1"/>
  <c r="H268" i="286"/>
  <c r="E268" i="286" s="1"/>
  <c r="N269" i="286"/>
  <c r="P269" i="286"/>
  <c r="J268" i="286"/>
  <c r="G268" i="286" s="1"/>
  <c r="P269" i="283"/>
  <c r="P270" i="283" s="1"/>
  <c r="J268" i="283"/>
  <c r="G268" i="283" s="1"/>
  <c r="O269" i="283"/>
  <c r="O270" i="283" s="1"/>
  <c r="I268" i="283"/>
  <c r="F268" i="283" s="1"/>
  <c r="P269" i="280"/>
  <c r="J268" i="280"/>
  <c r="G268" i="280" s="1"/>
  <c r="N269" i="280"/>
  <c r="H268" i="280"/>
  <c r="E268" i="280" s="1"/>
  <c r="O269" i="280"/>
  <c r="I268" i="280"/>
  <c r="F268" i="280" s="1"/>
  <c r="K224" i="274"/>
  <c r="L230" i="274"/>
  <c r="M225" i="274"/>
  <c r="C226" i="274"/>
  <c r="D198" i="274"/>
  <c r="T197" i="274"/>
  <c r="L274" i="271"/>
  <c r="C275" i="271"/>
  <c r="C276" i="271" s="1"/>
  <c r="C277" i="271" s="1"/>
  <c r="K274" i="271"/>
  <c r="D271" i="271"/>
  <c r="T270" i="271"/>
  <c r="O269" i="271"/>
  <c r="I268" i="271"/>
  <c r="F268" i="271" s="1"/>
  <c r="N269" i="271"/>
  <c r="H268" i="271"/>
  <c r="E268" i="271" s="1"/>
  <c r="J269" i="271"/>
  <c r="G269" i="271" s="1"/>
  <c r="M270" i="271"/>
  <c r="D273" i="265"/>
  <c r="T272" i="265"/>
  <c r="P196" i="274"/>
  <c r="J195" i="274"/>
  <c r="G195" i="274" s="1"/>
  <c r="O196" i="274"/>
  <c r="I195" i="274"/>
  <c r="F195" i="274" s="1"/>
  <c r="N196" i="274"/>
  <c r="H195" i="274"/>
  <c r="E195" i="274" s="1"/>
  <c r="M201" i="268"/>
  <c r="O197" i="268"/>
  <c r="I196" i="268"/>
  <c r="F196" i="268" s="1"/>
  <c r="H196" i="268"/>
  <c r="E196" i="268" s="1"/>
  <c r="K197" i="268"/>
  <c r="P197" i="268"/>
  <c r="J196" i="268"/>
  <c r="G196" i="268" s="1"/>
  <c r="L200" i="268"/>
  <c r="C198" i="268"/>
  <c r="T197" i="268"/>
  <c r="D201" i="268"/>
  <c r="J267" i="265"/>
  <c r="G267" i="265" s="1"/>
  <c r="I267" i="265"/>
  <c r="F267" i="265" s="1"/>
  <c r="H267" i="265"/>
  <c r="E267" i="265" s="1"/>
  <c r="P230" i="259"/>
  <c r="J229" i="259"/>
  <c r="G229" i="259" s="1"/>
  <c r="O230" i="262"/>
  <c r="I229" i="262"/>
  <c r="F229" i="262" s="1"/>
  <c r="T229" i="259"/>
  <c r="L234" i="262"/>
  <c r="D232" i="262"/>
  <c r="M233" i="262"/>
  <c r="N230" i="262"/>
  <c r="H229" i="262"/>
  <c r="E229" i="262" s="1"/>
  <c r="C231" i="262"/>
  <c r="P231" i="262"/>
  <c r="J230" i="262"/>
  <c r="G230" i="262" s="1"/>
  <c r="K233" i="262"/>
  <c r="N230" i="259"/>
  <c r="H229" i="259"/>
  <c r="E229" i="259" s="1"/>
  <c r="I230" i="259"/>
  <c r="F230" i="259" s="1"/>
  <c r="D232" i="259"/>
  <c r="V269" i="268" l="1"/>
  <c r="N208" i="268"/>
  <c r="O241" i="259"/>
  <c r="N273" i="283"/>
  <c r="N274" i="283" s="1"/>
  <c r="S277" i="280"/>
  <c r="W277" i="280" s="1"/>
  <c r="B272" i="268"/>
  <c r="O358" i="265"/>
  <c r="W254" i="262"/>
  <c r="U237" i="259"/>
  <c r="V242" i="259"/>
  <c r="W242" i="259"/>
  <c r="W278" i="301"/>
  <c r="T275" i="280"/>
  <c r="R291" i="298"/>
  <c r="C303" i="301"/>
  <c r="R277" i="301"/>
  <c r="D272" i="301"/>
  <c r="T271" i="301"/>
  <c r="P269" i="301"/>
  <c r="J268" i="301"/>
  <c r="G268" i="301" s="1"/>
  <c r="V276" i="301"/>
  <c r="O269" i="301"/>
  <c r="I268" i="301"/>
  <c r="F268" i="301" s="1"/>
  <c r="M275" i="301"/>
  <c r="S279" i="301"/>
  <c r="L274" i="301"/>
  <c r="Q279" i="301"/>
  <c r="N279" i="301" s="1"/>
  <c r="K270" i="301"/>
  <c r="H269" i="301"/>
  <c r="E269" i="301" s="1"/>
  <c r="S289" i="298"/>
  <c r="S290" i="298" s="1"/>
  <c r="M278" i="298"/>
  <c r="K276" i="298"/>
  <c r="O269" i="298"/>
  <c r="I268" i="298"/>
  <c r="F268" i="298" s="1"/>
  <c r="L275" i="298"/>
  <c r="C274" i="298"/>
  <c r="T273" i="298"/>
  <c r="P269" i="298"/>
  <c r="J268" i="298"/>
  <c r="G268" i="298" s="1"/>
  <c r="W288" i="298"/>
  <c r="W289" i="298" s="1"/>
  <c r="W290" i="298" s="1"/>
  <c r="D277" i="298"/>
  <c r="N269" i="298"/>
  <c r="H268" i="298"/>
  <c r="E268" i="298" s="1"/>
  <c r="V289" i="298"/>
  <c r="V290" i="298" s="1"/>
  <c r="V291" i="298" s="1"/>
  <c r="K271" i="292"/>
  <c r="H270" i="292"/>
  <c r="E270" i="292" s="1"/>
  <c r="M271" i="292"/>
  <c r="J270" i="292"/>
  <c r="G270" i="292" s="1"/>
  <c r="L271" i="292"/>
  <c r="I270" i="292"/>
  <c r="F270" i="292" s="1"/>
  <c r="D273" i="292"/>
  <c r="T272" i="292"/>
  <c r="D275" i="289"/>
  <c r="M270" i="289"/>
  <c r="J269" i="289"/>
  <c r="G269" i="289" s="1"/>
  <c r="K270" i="289"/>
  <c r="H269" i="289"/>
  <c r="E269" i="289" s="1"/>
  <c r="C273" i="289"/>
  <c r="T272" i="289"/>
  <c r="L270" i="289"/>
  <c r="I269" i="289"/>
  <c r="F269" i="289" s="1"/>
  <c r="M305" i="286"/>
  <c r="L305" i="286"/>
  <c r="C302" i="286"/>
  <c r="K305" i="286"/>
  <c r="T275" i="286"/>
  <c r="D276" i="286"/>
  <c r="P270" i="286"/>
  <c r="N270" i="286"/>
  <c r="O270" i="286"/>
  <c r="D276" i="283"/>
  <c r="P271" i="283"/>
  <c r="J270" i="283"/>
  <c r="G270" i="283" s="1"/>
  <c r="O271" i="283"/>
  <c r="I270" i="283"/>
  <c r="F270" i="283" s="1"/>
  <c r="M275" i="283"/>
  <c r="C274" i="283"/>
  <c r="T273" i="283"/>
  <c r="K271" i="283"/>
  <c r="H270" i="283"/>
  <c r="E270" i="283" s="1"/>
  <c r="L277" i="283"/>
  <c r="L275" i="280"/>
  <c r="D276" i="280"/>
  <c r="T274" i="280"/>
  <c r="I269" i="280"/>
  <c r="F269" i="280" s="1"/>
  <c r="O270" i="280"/>
  <c r="K275" i="280"/>
  <c r="H269" i="280"/>
  <c r="E269" i="280" s="1"/>
  <c r="N270" i="280"/>
  <c r="M276" i="280"/>
  <c r="J269" i="280"/>
  <c r="G269" i="280" s="1"/>
  <c r="P270" i="280"/>
  <c r="C293" i="280"/>
  <c r="C273" i="277"/>
  <c r="T272" i="277"/>
  <c r="K273" i="277"/>
  <c r="H272" i="277"/>
  <c r="E272" i="277" s="1"/>
  <c r="D275" i="277"/>
  <c r="I272" i="277"/>
  <c r="F272" i="277" s="1"/>
  <c r="L273" i="277"/>
  <c r="O275" i="277"/>
  <c r="M274" i="277"/>
  <c r="J273" i="277"/>
  <c r="P290" i="277"/>
  <c r="G272" i="277"/>
  <c r="I269" i="283"/>
  <c r="F269" i="283" s="1"/>
  <c r="J269" i="283"/>
  <c r="G269" i="283" s="1"/>
  <c r="P282" i="271"/>
  <c r="K297" i="265"/>
  <c r="M299" i="265"/>
  <c r="L297" i="265"/>
  <c r="J269" i="286"/>
  <c r="G269" i="286" s="1"/>
  <c r="H269" i="286"/>
  <c r="E269" i="286" s="1"/>
  <c r="I269" i="286"/>
  <c r="F269" i="286" s="1"/>
  <c r="C227" i="274"/>
  <c r="M226" i="274"/>
  <c r="L231" i="274"/>
  <c r="K225" i="274"/>
  <c r="D199" i="274"/>
  <c r="T198" i="274"/>
  <c r="C278" i="271"/>
  <c r="N270" i="271"/>
  <c r="H269" i="271"/>
  <c r="E269" i="271" s="1"/>
  <c r="K275" i="271"/>
  <c r="K276" i="271" s="1"/>
  <c r="O270" i="271"/>
  <c r="I269" i="271"/>
  <c r="F269" i="271" s="1"/>
  <c r="L275" i="271"/>
  <c r="L276" i="271" s="1"/>
  <c r="M271" i="271"/>
  <c r="J270" i="271"/>
  <c r="G270" i="271" s="1"/>
  <c r="D272" i="271"/>
  <c r="T271" i="271"/>
  <c r="D274" i="265"/>
  <c r="T273" i="265"/>
  <c r="P197" i="274"/>
  <c r="J196" i="274"/>
  <c r="G196" i="274" s="1"/>
  <c r="O197" i="274"/>
  <c r="I196" i="274"/>
  <c r="F196" i="274" s="1"/>
  <c r="N197" i="274"/>
  <c r="H196" i="274"/>
  <c r="E196" i="274" s="1"/>
  <c r="P198" i="268"/>
  <c r="J197" i="268"/>
  <c r="G197" i="268" s="1"/>
  <c r="D202" i="268"/>
  <c r="H197" i="268"/>
  <c r="E197" i="268" s="1"/>
  <c r="K198" i="268"/>
  <c r="C199" i="268"/>
  <c r="T198" i="268"/>
  <c r="O198" i="268"/>
  <c r="I197" i="268"/>
  <c r="F197" i="268" s="1"/>
  <c r="L201" i="268"/>
  <c r="M202" i="268"/>
  <c r="M203" i="268" s="1"/>
  <c r="J268" i="265"/>
  <c r="G268" i="265" s="1"/>
  <c r="I268" i="265"/>
  <c r="F268" i="265" s="1"/>
  <c r="H268" i="265"/>
  <c r="E268" i="265" s="1"/>
  <c r="T230" i="259"/>
  <c r="O231" i="262"/>
  <c r="I230" i="262"/>
  <c r="F230" i="262" s="1"/>
  <c r="P231" i="259"/>
  <c r="J230" i="259"/>
  <c r="G230" i="259" s="1"/>
  <c r="C232" i="262"/>
  <c r="T232" i="262" s="1"/>
  <c r="N231" i="262"/>
  <c r="H230" i="262"/>
  <c r="E230" i="262" s="1"/>
  <c r="M234" i="262"/>
  <c r="T231" i="262"/>
  <c r="D233" i="262"/>
  <c r="K234" i="262"/>
  <c r="P232" i="262"/>
  <c r="J231" i="262"/>
  <c r="G231" i="262" s="1"/>
  <c r="L235" i="262"/>
  <c r="D233" i="259"/>
  <c r="I231" i="259"/>
  <c r="F231" i="259" s="1"/>
  <c r="N231" i="259"/>
  <c r="H230" i="259"/>
  <c r="E230" i="259" s="1"/>
  <c r="G273" i="277" l="1"/>
  <c r="V270" i="268"/>
  <c r="D203" i="268"/>
  <c r="N209" i="268"/>
  <c r="S278" i="280"/>
  <c r="W278" i="280" s="1"/>
  <c r="B273" i="268"/>
  <c r="N293" i="265"/>
  <c r="N294" i="265" s="1"/>
  <c r="O359" i="265"/>
  <c r="W255" i="262"/>
  <c r="W243" i="259"/>
  <c r="V243" i="259"/>
  <c r="O242" i="259"/>
  <c r="O243" i="259" s="1"/>
  <c r="U238" i="259"/>
  <c r="S291" i="298"/>
  <c r="V277" i="301"/>
  <c r="C304" i="301"/>
  <c r="U279" i="301"/>
  <c r="R292" i="298"/>
  <c r="O276" i="277"/>
  <c r="P291" i="277"/>
  <c r="M276" i="301"/>
  <c r="P270" i="301"/>
  <c r="J269" i="301"/>
  <c r="G269" i="301" s="1"/>
  <c r="L275" i="301"/>
  <c r="O270" i="301"/>
  <c r="I269" i="301"/>
  <c r="F269" i="301" s="1"/>
  <c r="D273" i="301"/>
  <c r="T272" i="301"/>
  <c r="K271" i="301"/>
  <c r="H270" i="301"/>
  <c r="E270" i="301" s="1"/>
  <c r="S280" i="301"/>
  <c r="R278" i="301"/>
  <c r="Q280" i="301"/>
  <c r="N280" i="301" s="1"/>
  <c r="W279" i="301"/>
  <c r="N270" i="298"/>
  <c r="H269" i="298"/>
  <c r="E269" i="298" s="1"/>
  <c r="C275" i="298"/>
  <c r="T274" i="298"/>
  <c r="D278" i="298"/>
  <c r="L276" i="298"/>
  <c r="M279" i="298"/>
  <c r="P270" i="298"/>
  <c r="J269" i="298"/>
  <c r="G269" i="298" s="1"/>
  <c r="O270" i="298"/>
  <c r="I269" i="298"/>
  <c r="F269" i="298" s="1"/>
  <c r="K277" i="298"/>
  <c r="D274" i="292"/>
  <c r="T273" i="292"/>
  <c r="I271" i="292"/>
  <c r="F271" i="292" s="1"/>
  <c r="L272" i="292"/>
  <c r="M272" i="292"/>
  <c r="J271" i="292"/>
  <c r="G271" i="292" s="1"/>
  <c r="K272" i="292"/>
  <c r="H271" i="292"/>
  <c r="E271" i="292" s="1"/>
  <c r="L271" i="289"/>
  <c r="I270" i="289"/>
  <c r="F270" i="289" s="1"/>
  <c r="C274" i="289"/>
  <c r="T273" i="289"/>
  <c r="K271" i="289"/>
  <c r="H270" i="289"/>
  <c r="E270" i="289" s="1"/>
  <c r="M271" i="289"/>
  <c r="J270" i="289"/>
  <c r="G270" i="289" s="1"/>
  <c r="D276" i="289"/>
  <c r="K306" i="286"/>
  <c r="C303" i="286"/>
  <c r="L306" i="286"/>
  <c r="M306" i="286"/>
  <c r="O271" i="286"/>
  <c r="I270" i="286"/>
  <c r="F270" i="286" s="1"/>
  <c r="D277" i="286"/>
  <c r="T276" i="286"/>
  <c r="N271" i="286"/>
  <c r="H270" i="286"/>
  <c r="E270" i="286" s="1"/>
  <c r="P271" i="286"/>
  <c r="J270" i="286"/>
  <c r="G270" i="286" s="1"/>
  <c r="O272" i="283"/>
  <c r="I271" i="283"/>
  <c r="F271" i="283" s="1"/>
  <c r="K272" i="283"/>
  <c r="H271" i="283"/>
  <c r="E271" i="283" s="1"/>
  <c r="C275" i="283"/>
  <c r="T274" i="283"/>
  <c r="P272" i="283"/>
  <c r="J271" i="283"/>
  <c r="G271" i="283" s="1"/>
  <c r="L278" i="283"/>
  <c r="M276" i="283"/>
  <c r="D277" i="283"/>
  <c r="N271" i="280"/>
  <c r="H270" i="280"/>
  <c r="E270" i="280" s="1"/>
  <c r="C294" i="280"/>
  <c r="K276" i="280"/>
  <c r="D277" i="280"/>
  <c r="J270" i="280"/>
  <c r="G270" i="280" s="1"/>
  <c r="P271" i="280"/>
  <c r="O271" i="280"/>
  <c r="I270" i="280"/>
  <c r="F270" i="280" s="1"/>
  <c r="L276" i="280"/>
  <c r="T276" i="280"/>
  <c r="M277" i="280"/>
  <c r="N276" i="277"/>
  <c r="N277" i="277" s="1"/>
  <c r="K274" i="277"/>
  <c r="H273" i="277"/>
  <c r="E273" i="277" s="1"/>
  <c r="J274" i="277"/>
  <c r="M275" i="277"/>
  <c r="I273" i="277"/>
  <c r="F273" i="277" s="1"/>
  <c r="L274" i="277"/>
  <c r="C274" i="277"/>
  <c r="T273" i="277"/>
  <c r="D276" i="277"/>
  <c r="P283" i="271"/>
  <c r="T274" i="265"/>
  <c r="D275" i="265"/>
  <c r="L298" i="265"/>
  <c r="M300" i="265"/>
  <c r="K298" i="265"/>
  <c r="K226" i="274"/>
  <c r="L232" i="274"/>
  <c r="L233" i="274" s="1"/>
  <c r="M227" i="274"/>
  <c r="C228" i="274"/>
  <c r="D200" i="274"/>
  <c r="T199" i="274"/>
  <c r="L277" i="271"/>
  <c r="K277" i="271"/>
  <c r="C279" i="271"/>
  <c r="O271" i="271"/>
  <c r="I270" i="271"/>
  <c r="F270" i="271" s="1"/>
  <c r="D273" i="271"/>
  <c r="T272" i="271"/>
  <c r="M272" i="271"/>
  <c r="J271" i="271"/>
  <c r="G271" i="271" s="1"/>
  <c r="N271" i="271"/>
  <c r="H270" i="271"/>
  <c r="E270" i="271" s="1"/>
  <c r="D204" i="268"/>
  <c r="M204" i="268"/>
  <c r="P198" i="274"/>
  <c r="J197" i="274"/>
  <c r="G197" i="274" s="1"/>
  <c r="O198" i="274"/>
  <c r="I197" i="274"/>
  <c r="F197" i="274" s="1"/>
  <c r="N198" i="274"/>
  <c r="H197" i="274"/>
  <c r="E197" i="274" s="1"/>
  <c r="C200" i="268"/>
  <c r="T199" i="268"/>
  <c r="K199" i="268"/>
  <c r="H198" i="268"/>
  <c r="E198" i="268" s="1"/>
  <c r="L202" i="268"/>
  <c r="L203" i="268" s="1"/>
  <c r="O199" i="268"/>
  <c r="I198" i="268"/>
  <c r="F198" i="268" s="1"/>
  <c r="P199" i="268"/>
  <c r="J198" i="268"/>
  <c r="G198" i="268" s="1"/>
  <c r="J269" i="265"/>
  <c r="G269" i="265" s="1"/>
  <c r="I269" i="265"/>
  <c r="F269" i="265" s="1"/>
  <c r="H269" i="265"/>
  <c r="E269" i="265" s="1"/>
  <c r="T231" i="259"/>
  <c r="P232" i="259"/>
  <c r="J231" i="259"/>
  <c r="G231" i="259" s="1"/>
  <c r="O232" i="262"/>
  <c r="I231" i="262"/>
  <c r="F231" i="262" s="1"/>
  <c r="M235" i="262"/>
  <c r="L236" i="262"/>
  <c r="N232" i="262"/>
  <c r="H231" i="262"/>
  <c r="E231" i="262" s="1"/>
  <c r="K235" i="262"/>
  <c r="D234" i="262"/>
  <c r="P233" i="262"/>
  <c r="J232" i="262"/>
  <c r="G232" i="262" s="1"/>
  <c r="C233" i="262"/>
  <c r="T233" i="262" s="1"/>
  <c r="I232" i="259"/>
  <c r="F232" i="259" s="1"/>
  <c r="N232" i="259"/>
  <c r="H231" i="259"/>
  <c r="E231" i="259" s="1"/>
  <c r="D234" i="259"/>
  <c r="N210" i="268" l="1"/>
  <c r="V271" i="268"/>
  <c r="U239" i="259"/>
  <c r="N275" i="283"/>
  <c r="N276" i="283" s="1"/>
  <c r="S279" i="280"/>
  <c r="W279" i="280" s="1"/>
  <c r="B274" i="268"/>
  <c r="O360" i="265"/>
  <c r="W256" i="262"/>
  <c r="V244" i="259"/>
  <c r="W244" i="259"/>
  <c r="U280" i="301"/>
  <c r="C305" i="301"/>
  <c r="R293" i="298"/>
  <c r="S292" i="298"/>
  <c r="V292" i="298"/>
  <c r="W291" i="298"/>
  <c r="O271" i="301"/>
  <c r="I270" i="301"/>
  <c r="F270" i="301" s="1"/>
  <c r="L276" i="301"/>
  <c r="R279" i="301"/>
  <c r="S281" i="301"/>
  <c r="P271" i="301"/>
  <c r="J270" i="301"/>
  <c r="G270" i="301" s="1"/>
  <c r="K272" i="301"/>
  <c r="H271" i="301"/>
  <c r="E271" i="301" s="1"/>
  <c r="M277" i="301"/>
  <c r="W280" i="301"/>
  <c r="W281" i="301" s="1"/>
  <c r="Q281" i="301"/>
  <c r="D274" i="301"/>
  <c r="T273" i="301"/>
  <c r="V278" i="301"/>
  <c r="M280" i="298"/>
  <c r="K278" i="298"/>
  <c r="L277" i="298"/>
  <c r="O271" i="298"/>
  <c r="I270" i="298"/>
  <c r="F270" i="298" s="1"/>
  <c r="D279" i="298"/>
  <c r="C276" i="298"/>
  <c r="T275" i="298"/>
  <c r="P271" i="298"/>
  <c r="J270" i="298"/>
  <c r="G270" i="298" s="1"/>
  <c r="N271" i="298"/>
  <c r="H270" i="298"/>
  <c r="E270" i="298" s="1"/>
  <c r="K273" i="292"/>
  <c r="H272" i="292"/>
  <c r="E272" i="292" s="1"/>
  <c r="M273" i="292"/>
  <c r="J272" i="292"/>
  <c r="G272" i="292" s="1"/>
  <c r="L273" i="292"/>
  <c r="I272" i="292"/>
  <c r="F272" i="292" s="1"/>
  <c r="D275" i="292"/>
  <c r="T274" i="292"/>
  <c r="K272" i="289"/>
  <c r="H271" i="289"/>
  <c r="E271" i="289" s="1"/>
  <c r="M272" i="289"/>
  <c r="J271" i="289"/>
  <c r="G271" i="289" s="1"/>
  <c r="C275" i="289"/>
  <c r="T274" i="289"/>
  <c r="L272" i="289"/>
  <c r="I271" i="289"/>
  <c r="F271" i="289" s="1"/>
  <c r="D277" i="289"/>
  <c r="M307" i="286"/>
  <c r="L307" i="286"/>
  <c r="C304" i="286"/>
  <c r="K307" i="286"/>
  <c r="P272" i="286"/>
  <c r="J271" i="286"/>
  <c r="G271" i="286" s="1"/>
  <c r="O272" i="286"/>
  <c r="I271" i="286"/>
  <c r="F271" i="286" s="1"/>
  <c r="N272" i="286"/>
  <c r="H271" i="286"/>
  <c r="E271" i="286" s="1"/>
  <c r="D278" i="286"/>
  <c r="T277" i="286"/>
  <c r="L279" i="283"/>
  <c r="M277" i="283"/>
  <c r="K273" i="283"/>
  <c r="H272" i="283"/>
  <c r="E272" i="283" s="1"/>
  <c r="P273" i="283"/>
  <c r="J272" i="283"/>
  <c r="G272" i="283" s="1"/>
  <c r="O273" i="283"/>
  <c r="I272" i="283"/>
  <c r="F272" i="283" s="1"/>
  <c r="C276" i="283"/>
  <c r="T275" i="283"/>
  <c r="D278" i="283"/>
  <c r="M278" i="280"/>
  <c r="P272" i="280"/>
  <c r="J271" i="280"/>
  <c r="G271" i="280" s="1"/>
  <c r="D278" i="280"/>
  <c r="L277" i="280"/>
  <c r="K277" i="280"/>
  <c r="N272" i="280"/>
  <c r="H271" i="280"/>
  <c r="E271" i="280" s="1"/>
  <c r="O272" i="280"/>
  <c r="I271" i="280"/>
  <c r="F271" i="280" s="1"/>
  <c r="C295" i="280"/>
  <c r="D277" i="277"/>
  <c r="J275" i="277"/>
  <c r="M276" i="277"/>
  <c r="G274" i="277"/>
  <c r="C275" i="277"/>
  <c r="T274" i="277"/>
  <c r="I274" i="277"/>
  <c r="F274" i="277" s="1"/>
  <c r="L275" i="277"/>
  <c r="K275" i="277"/>
  <c r="H274" i="277"/>
  <c r="E274" i="277" s="1"/>
  <c r="P292" i="277"/>
  <c r="O277" i="277"/>
  <c r="L234" i="274"/>
  <c r="P284" i="271"/>
  <c r="K299" i="265"/>
  <c r="M301" i="265"/>
  <c r="L299" i="265"/>
  <c r="D276" i="265"/>
  <c r="T275" i="265"/>
  <c r="C229" i="274"/>
  <c r="M228" i="274"/>
  <c r="K227" i="274"/>
  <c r="D201" i="274"/>
  <c r="T200" i="274"/>
  <c r="C280" i="271"/>
  <c r="K278" i="271"/>
  <c r="L278" i="271"/>
  <c r="O272" i="271"/>
  <c r="I271" i="271"/>
  <c r="F271" i="271" s="1"/>
  <c r="M273" i="271"/>
  <c r="J272" i="271"/>
  <c r="G272" i="271" s="1"/>
  <c r="N272" i="271"/>
  <c r="H271" i="271"/>
  <c r="E271" i="271" s="1"/>
  <c r="D274" i="271"/>
  <c r="T273" i="271"/>
  <c r="L204" i="268"/>
  <c r="M205" i="268"/>
  <c r="D205" i="268"/>
  <c r="P199" i="274"/>
  <c r="J198" i="274"/>
  <c r="G198" i="274" s="1"/>
  <c r="O199" i="274"/>
  <c r="I198" i="274"/>
  <c r="F198" i="274" s="1"/>
  <c r="N199" i="274"/>
  <c r="H198" i="274"/>
  <c r="E198" i="274" s="1"/>
  <c r="P200" i="268"/>
  <c r="J199" i="268"/>
  <c r="G199" i="268" s="1"/>
  <c r="H199" i="268"/>
  <c r="E199" i="268" s="1"/>
  <c r="K200" i="268"/>
  <c r="O200" i="268"/>
  <c r="I199" i="268"/>
  <c r="F199" i="268" s="1"/>
  <c r="C201" i="268"/>
  <c r="T200" i="268"/>
  <c r="J270" i="265"/>
  <c r="G270" i="265" s="1"/>
  <c r="I270" i="265"/>
  <c r="F270" i="265" s="1"/>
  <c r="H270" i="265"/>
  <c r="E270" i="265" s="1"/>
  <c r="P233" i="259"/>
  <c r="J232" i="259"/>
  <c r="G232" i="259" s="1"/>
  <c r="O233" i="262"/>
  <c r="I232" i="262"/>
  <c r="F232" i="262" s="1"/>
  <c r="T232" i="259"/>
  <c r="D235" i="262"/>
  <c r="K236" i="262"/>
  <c r="N233" i="262"/>
  <c r="H232" i="262"/>
  <c r="E232" i="262" s="1"/>
  <c r="L237" i="262"/>
  <c r="P234" i="262"/>
  <c r="J233" i="262"/>
  <c r="G233" i="262" s="1"/>
  <c r="C234" i="262"/>
  <c r="M236" i="262"/>
  <c r="I233" i="259"/>
  <c r="F233" i="259" s="1"/>
  <c r="D235" i="259"/>
  <c r="N233" i="259"/>
  <c r="H232" i="259"/>
  <c r="E232" i="259" s="1"/>
  <c r="W292" i="298" l="1"/>
  <c r="V272" i="268"/>
  <c r="N211" i="268"/>
  <c r="U240" i="259"/>
  <c r="S280" i="280"/>
  <c r="W280" i="280" s="1"/>
  <c r="B275" i="268"/>
  <c r="P285" i="271"/>
  <c r="N295" i="265"/>
  <c r="N296" i="265" s="1"/>
  <c r="O361" i="265"/>
  <c r="W257" i="262"/>
  <c r="W245" i="259"/>
  <c r="V245" i="259"/>
  <c r="O244" i="259"/>
  <c r="O245" i="259" s="1"/>
  <c r="R294" i="298"/>
  <c r="V293" i="298"/>
  <c r="C306" i="301"/>
  <c r="S293" i="298"/>
  <c r="K273" i="301"/>
  <c r="H272" i="301"/>
  <c r="E272" i="301" s="1"/>
  <c r="R280" i="301"/>
  <c r="L277" i="301"/>
  <c r="P272" i="301"/>
  <c r="J271" i="301"/>
  <c r="G271" i="301" s="1"/>
  <c r="Q282" i="301"/>
  <c r="M278" i="301"/>
  <c r="O272" i="301"/>
  <c r="I271" i="301"/>
  <c r="F271" i="301" s="1"/>
  <c r="V279" i="301"/>
  <c r="V280" i="301" s="1"/>
  <c r="N281" i="301"/>
  <c r="N282" i="301" s="1"/>
  <c r="U281" i="301"/>
  <c r="D275" i="301"/>
  <c r="T274" i="301"/>
  <c r="S282" i="301"/>
  <c r="W282" i="301" s="1"/>
  <c r="P272" i="298"/>
  <c r="J271" i="298"/>
  <c r="G271" i="298" s="1"/>
  <c r="C277" i="298"/>
  <c r="T276" i="298"/>
  <c r="D280" i="298"/>
  <c r="N272" i="298"/>
  <c r="H271" i="298"/>
  <c r="E271" i="298" s="1"/>
  <c r="O272" i="298"/>
  <c r="I271" i="298"/>
  <c r="F271" i="298" s="1"/>
  <c r="K279" i="298"/>
  <c r="M281" i="298"/>
  <c r="L278" i="298"/>
  <c r="D276" i="292"/>
  <c r="T275" i="292"/>
  <c r="M274" i="292"/>
  <c r="J273" i="292"/>
  <c r="G273" i="292" s="1"/>
  <c r="K274" i="292"/>
  <c r="H273" i="292"/>
  <c r="E273" i="292" s="1"/>
  <c r="L274" i="292"/>
  <c r="I273" i="292"/>
  <c r="F273" i="292" s="1"/>
  <c r="D278" i="289"/>
  <c r="C276" i="289"/>
  <c r="T275" i="289"/>
  <c r="J272" i="289"/>
  <c r="G272" i="289" s="1"/>
  <c r="M273" i="289"/>
  <c r="L273" i="289"/>
  <c r="I272" i="289"/>
  <c r="F272" i="289" s="1"/>
  <c r="K273" i="289"/>
  <c r="H272" i="289"/>
  <c r="E272" i="289" s="1"/>
  <c r="K308" i="286"/>
  <c r="C305" i="286"/>
  <c r="L308" i="286"/>
  <c r="M308" i="286"/>
  <c r="T278" i="286"/>
  <c r="D279" i="286"/>
  <c r="P273" i="286"/>
  <c r="J272" i="286"/>
  <c r="G272" i="286" s="1"/>
  <c r="N273" i="286"/>
  <c r="H272" i="286"/>
  <c r="E272" i="286" s="1"/>
  <c r="O273" i="286"/>
  <c r="I272" i="286"/>
  <c r="F272" i="286" s="1"/>
  <c r="O274" i="283"/>
  <c r="I273" i="283"/>
  <c r="F273" i="283" s="1"/>
  <c r="K274" i="283"/>
  <c r="H273" i="283"/>
  <c r="E273" i="283" s="1"/>
  <c r="D279" i="283"/>
  <c r="M278" i="283"/>
  <c r="L280" i="283"/>
  <c r="P274" i="283"/>
  <c r="J273" i="283"/>
  <c r="G273" i="283" s="1"/>
  <c r="C277" i="283"/>
  <c r="T276" i="283"/>
  <c r="P273" i="280"/>
  <c r="J272" i="280"/>
  <c r="G272" i="280" s="1"/>
  <c r="K278" i="280"/>
  <c r="L278" i="280"/>
  <c r="M279" i="280"/>
  <c r="O273" i="280"/>
  <c r="I272" i="280"/>
  <c r="F272" i="280" s="1"/>
  <c r="C296" i="280"/>
  <c r="T277" i="280"/>
  <c r="N273" i="280"/>
  <c r="H272" i="280"/>
  <c r="E272" i="280" s="1"/>
  <c r="D279" i="280"/>
  <c r="T278" i="280"/>
  <c r="N278" i="277"/>
  <c r="G275" i="277"/>
  <c r="O278" i="277"/>
  <c r="P293" i="277"/>
  <c r="K276" i="277"/>
  <c r="H275" i="277"/>
  <c r="E275" i="277" s="1"/>
  <c r="L276" i="277"/>
  <c r="I275" i="277"/>
  <c r="F275" i="277" s="1"/>
  <c r="J276" i="277"/>
  <c r="M277" i="277"/>
  <c r="D278" i="277"/>
  <c r="C276" i="277"/>
  <c r="T275" i="277"/>
  <c r="L235" i="274"/>
  <c r="D277" i="265"/>
  <c r="T276" i="265"/>
  <c r="L300" i="265"/>
  <c r="M302" i="265"/>
  <c r="K300" i="265"/>
  <c r="K228" i="274"/>
  <c r="M229" i="274"/>
  <c r="C230" i="274"/>
  <c r="D202" i="274"/>
  <c r="T201" i="274"/>
  <c r="L279" i="271"/>
  <c r="K279" i="271"/>
  <c r="C281" i="271"/>
  <c r="J273" i="271"/>
  <c r="G273" i="271" s="1"/>
  <c r="M274" i="271"/>
  <c r="D275" i="271"/>
  <c r="D276" i="271" s="1"/>
  <c r="T274" i="271"/>
  <c r="O273" i="271"/>
  <c r="I272" i="271"/>
  <c r="F272" i="271" s="1"/>
  <c r="N273" i="271"/>
  <c r="H272" i="271"/>
  <c r="E272" i="271" s="1"/>
  <c r="D206" i="268"/>
  <c r="M206" i="268"/>
  <c r="L205" i="268"/>
  <c r="P200" i="274"/>
  <c r="J199" i="274"/>
  <c r="G199" i="274" s="1"/>
  <c r="O200" i="274"/>
  <c r="I199" i="274"/>
  <c r="F199" i="274" s="1"/>
  <c r="N200" i="274"/>
  <c r="H199" i="274"/>
  <c r="E199" i="274" s="1"/>
  <c r="C202" i="268"/>
  <c r="C203" i="268" s="1"/>
  <c r="T201" i="268"/>
  <c r="O201" i="268"/>
  <c r="I200" i="268"/>
  <c r="F200" i="268" s="1"/>
  <c r="H200" i="268"/>
  <c r="E200" i="268" s="1"/>
  <c r="K201" i="268"/>
  <c r="P201" i="268"/>
  <c r="J200" i="268"/>
  <c r="G200" i="268" s="1"/>
  <c r="J271" i="265"/>
  <c r="G271" i="265" s="1"/>
  <c r="I271" i="265"/>
  <c r="F271" i="265" s="1"/>
  <c r="H271" i="265"/>
  <c r="E271" i="265" s="1"/>
  <c r="T233" i="259"/>
  <c r="O234" i="262"/>
  <c r="I233" i="262"/>
  <c r="F233" i="262" s="1"/>
  <c r="P234" i="259"/>
  <c r="J233" i="259"/>
  <c r="G233" i="259" s="1"/>
  <c r="P235" i="262"/>
  <c r="J234" i="262"/>
  <c r="G234" i="262" s="1"/>
  <c r="L238" i="262"/>
  <c r="C235" i="262"/>
  <c r="N234" i="262"/>
  <c r="H233" i="262"/>
  <c r="E233" i="262" s="1"/>
  <c r="M237" i="262"/>
  <c r="K237" i="262"/>
  <c r="D236" i="262"/>
  <c r="T234" i="262"/>
  <c r="N234" i="259"/>
  <c r="H233" i="259"/>
  <c r="E233" i="259" s="1"/>
  <c r="D236" i="259"/>
  <c r="I234" i="259"/>
  <c r="F234" i="259" s="1"/>
  <c r="V273" i="268" l="1"/>
  <c r="N212" i="268"/>
  <c r="V294" i="298"/>
  <c r="N277" i="283"/>
  <c r="N278" i="283" s="1"/>
  <c r="S281" i="280"/>
  <c r="W281" i="280" s="1"/>
  <c r="B276" i="268"/>
  <c r="O279" i="277"/>
  <c r="O280" i="277" s="1"/>
  <c r="O362" i="265"/>
  <c r="W258" i="262"/>
  <c r="U241" i="259"/>
  <c r="V246" i="259"/>
  <c r="W246" i="259"/>
  <c r="U282" i="301"/>
  <c r="S294" i="298"/>
  <c r="R295" i="298"/>
  <c r="V295" i="298" s="1"/>
  <c r="W293" i="298"/>
  <c r="C307" i="301"/>
  <c r="P273" i="301"/>
  <c r="J272" i="301"/>
  <c r="G272" i="301" s="1"/>
  <c r="T275" i="301"/>
  <c r="D276" i="301"/>
  <c r="L278" i="301"/>
  <c r="U283" i="301"/>
  <c r="O273" i="301"/>
  <c r="I272" i="301"/>
  <c r="F272" i="301" s="1"/>
  <c r="R281" i="301"/>
  <c r="V281" i="301" s="1"/>
  <c r="M279" i="301"/>
  <c r="N283" i="301"/>
  <c r="K274" i="301"/>
  <c r="H273" i="301"/>
  <c r="E273" i="301" s="1"/>
  <c r="Q283" i="301"/>
  <c r="S283" i="301"/>
  <c r="O273" i="298"/>
  <c r="I272" i="298"/>
  <c r="F272" i="298" s="1"/>
  <c r="N273" i="298"/>
  <c r="H272" i="298"/>
  <c r="E272" i="298" s="1"/>
  <c r="D281" i="298"/>
  <c r="K280" i="298"/>
  <c r="L279" i="298"/>
  <c r="C278" i="298"/>
  <c r="T277" i="298"/>
  <c r="M282" i="298"/>
  <c r="P273" i="298"/>
  <c r="J272" i="298"/>
  <c r="G272" i="298" s="1"/>
  <c r="L275" i="292"/>
  <c r="I274" i="292"/>
  <c r="F274" i="292" s="1"/>
  <c r="K275" i="292"/>
  <c r="H274" i="292"/>
  <c r="E274" i="292" s="1"/>
  <c r="M275" i="292"/>
  <c r="J274" i="292"/>
  <c r="G274" i="292" s="1"/>
  <c r="D277" i="292"/>
  <c r="T276" i="292"/>
  <c r="K274" i="289"/>
  <c r="H273" i="289"/>
  <c r="E273" i="289" s="1"/>
  <c r="L274" i="289"/>
  <c r="I273" i="289"/>
  <c r="F273" i="289" s="1"/>
  <c r="M274" i="289"/>
  <c r="J273" i="289"/>
  <c r="G273" i="289" s="1"/>
  <c r="C277" i="289"/>
  <c r="T276" i="289"/>
  <c r="D279" i="289"/>
  <c r="M309" i="286"/>
  <c r="L309" i="286"/>
  <c r="C306" i="286"/>
  <c r="K309" i="286"/>
  <c r="O274" i="286"/>
  <c r="I273" i="286"/>
  <c r="F273" i="286" s="1"/>
  <c r="N274" i="286"/>
  <c r="H273" i="286"/>
  <c r="E273" i="286" s="1"/>
  <c r="T279" i="286"/>
  <c r="D280" i="286"/>
  <c r="P274" i="286"/>
  <c r="J273" i="286"/>
  <c r="G273" i="286" s="1"/>
  <c r="M279" i="283"/>
  <c r="P275" i="283"/>
  <c r="J274" i="283"/>
  <c r="G274" i="283" s="1"/>
  <c r="L281" i="283"/>
  <c r="O275" i="283"/>
  <c r="I274" i="283"/>
  <c r="F274" i="283" s="1"/>
  <c r="D280" i="283"/>
  <c r="C278" i="283"/>
  <c r="T277" i="283"/>
  <c r="K275" i="283"/>
  <c r="H274" i="283"/>
  <c r="E274" i="283" s="1"/>
  <c r="M280" i="280"/>
  <c r="K279" i="280"/>
  <c r="D280" i="280"/>
  <c r="P274" i="280"/>
  <c r="J273" i="280"/>
  <c r="G273" i="280" s="1"/>
  <c r="N274" i="280"/>
  <c r="H273" i="280"/>
  <c r="E273" i="280" s="1"/>
  <c r="C297" i="280"/>
  <c r="L279" i="280"/>
  <c r="O274" i="280"/>
  <c r="I273" i="280"/>
  <c r="F273" i="280" s="1"/>
  <c r="I276" i="277"/>
  <c r="F276" i="277" s="1"/>
  <c r="L277" i="277"/>
  <c r="D279" i="277"/>
  <c r="C277" i="277"/>
  <c r="T276" i="277"/>
  <c r="N279" i="277"/>
  <c r="K277" i="277"/>
  <c r="H276" i="277"/>
  <c r="E276" i="277" s="1"/>
  <c r="J277" i="277"/>
  <c r="M278" i="277"/>
  <c r="G276" i="277"/>
  <c r="P294" i="277"/>
  <c r="L236" i="274"/>
  <c r="P286" i="271"/>
  <c r="K301" i="265"/>
  <c r="M303" i="265"/>
  <c r="L301" i="265"/>
  <c r="T277" i="265"/>
  <c r="D278" i="265"/>
  <c r="T202" i="274"/>
  <c r="D203" i="274"/>
  <c r="C231" i="274"/>
  <c r="M230" i="274"/>
  <c r="K229" i="274"/>
  <c r="D277" i="271"/>
  <c r="T276" i="271"/>
  <c r="C282" i="271"/>
  <c r="C283" i="271" s="1"/>
  <c r="C284" i="271" s="1"/>
  <c r="K280" i="271"/>
  <c r="L280" i="271"/>
  <c r="O274" i="271"/>
  <c r="I273" i="271"/>
  <c r="F273" i="271" s="1"/>
  <c r="T275" i="271"/>
  <c r="M275" i="271"/>
  <c r="J274" i="271"/>
  <c r="G274" i="271" s="1"/>
  <c r="N274" i="271"/>
  <c r="H273" i="271"/>
  <c r="E273" i="271" s="1"/>
  <c r="L206" i="268"/>
  <c r="C204" i="268"/>
  <c r="T203" i="268"/>
  <c r="M207" i="268"/>
  <c r="D207" i="268"/>
  <c r="P201" i="274"/>
  <c r="J200" i="274"/>
  <c r="G200" i="274" s="1"/>
  <c r="O201" i="274"/>
  <c r="I200" i="274"/>
  <c r="F200" i="274" s="1"/>
  <c r="N201" i="274"/>
  <c r="H200" i="274"/>
  <c r="E200" i="274" s="1"/>
  <c r="P202" i="268"/>
  <c r="J201" i="268"/>
  <c r="G201" i="268" s="1"/>
  <c r="H201" i="268"/>
  <c r="E201" i="268" s="1"/>
  <c r="K202" i="268"/>
  <c r="O202" i="268"/>
  <c r="I201" i="268"/>
  <c r="F201" i="268" s="1"/>
  <c r="T202" i="268"/>
  <c r="J272" i="265"/>
  <c r="G272" i="265" s="1"/>
  <c r="I272" i="265"/>
  <c r="F272" i="265" s="1"/>
  <c r="H272" i="265"/>
  <c r="E272" i="265" s="1"/>
  <c r="P235" i="259"/>
  <c r="J234" i="259"/>
  <c r="G234" i="259" s="1"/>
  <c r="O235" i="262"/>
  <c r="I234" i="262"/>
  <c r="F234" i="262" s="1"/>
  <c r="T234" i="259"/>
  <c r="N235" i="262"/>
  <c r="H234" i="262"/>
  <c r="E234" i="262" s="1"/>
  <c r="C236" i="262"/>
  <c r="M238" i="262"/>
  <c r="D237" i="262"/>
  <c r="K238" i="262"/>
  <c r="T235" i="262"/>
  <c r="L239" i="262"/>
  <c r="P236" i="262"/>
  <c r="J235" i="262"/>
  <c r="G235" i="262" s="1"/>
  <c r="D237" i="259"/>
  <c r="I235" i="259"/>
  <c r="F235" i="259" s="1"/>
  <c r="N235" i="259"/>
  <c r="H234" i="259"/>
  <c r="E234" i="259" s="1"/>
  <c r="N213" i="268" l="1"/>
  <c r="V274" i="268"/>
  <c r="U242" i="259"/>
  <c r="S282" i="280"/>
  <c r="W282" i="280" s="1"/>
  <c r="B277" i="268"/>
  <c r="P287" i="271"/>
  <c r="N297" i="265"/>
  <c r="N298" i="265" s="1"/>
  <c r="O363" i="265"/>
  <c r="W259" i="262"/>
  <c r="V247" i="259"/>
  <c r="O246" i="259"/>
  <c r="O247" i="259" s="1"/>
  <c r="W247" i="259"/>
  <c r="G277" i="277"/>
  <c r="R296" i="298"/>
  <c r="V296" i="298" s="1"/>
  <c r="C308" i="301"/>
  <c r="S295" i="298"/>
  <c r="W294" i="298"/>
  <c r="K275" i="301"/>
  <c r="H274" i="301"/>
  <c r="E274" i="301" s="1"/>
  <c r="R282" i="301"/>
  <c r="T276" i="301"/>
  <c r="D277" i="301"/>
  <c r="O274" i="301"/>
  <c r="I273" i="301"/>
  <c r="F273" i="301" s="1"/>
  <c r="L279" i="301"/>
  <c r="P274" i="301"/>
  <c r="J273" i="301"/>
  <c r="G273" i="301" s="1"/>
  <c r="S284" i="301"/>
  <c r="M280" i="301"/>
  <c r="W283" i="301"/>
  <c r="Q284" i="301"/>
  <c r="N284" i="301" s="1"/>
  <c r="M283" i="298"/>
  <c r="C279" i="298"/>
  <c r="T278" i="298"/>
  <c r="D282" i="298"/>
  <c r="L280" i="298"/>
  <c r="K281" i="298"/>
  <c r="P274" i="298"/>
  <c r="J273" i="298"/>
  <c r="G273" i="298" s="1"/>
  <c r="N274" i="298"/>
  <c r="H273" i="298"/>
  <c r="E273" i="298" s="1"/>
  <c r="O274" i="298"/>
  <c r="I273" i="298"/>
  <c r="F273" i="298" s="1"/>
  <c r="K276" i="292"/>
  <c r="H275" i="292"/>
  <c r="E275" i="292" s="1"/>
  <c r="D278" i="292"/>
  <c r="T277" i="292"/>
  <c r="M276" i="292"/>
  <c r="J275" i="292"/>
  <c r="G275" i="292" s="1"/>
  <c r="L276" i="292"/>
  <c r="I275" i="292"/>
  <c r="F275" i="292" s="1"/>
  <c r="L275" i="289"/>
  <c r="I274" i="289"/>
  <c r="F274" i="289" s="1"/>
  <c r="D280" i="289"/>
  <c r="K275" i="289"/>
  <c r="H274" i="289"/>
  <c r="E274" i="289" s="1"/>
  <c r="C278" i="289"/>
  <c r="T277" i="289"/>
  <c r="J274" i="289"/>
  <c r="G274" i="289" s="1"/>
  <c r="M275" i="289"/>
  <c r="K310" i="286"/>
  <c r="C307" i="286"/>
  <c r="L310" i="286"/>
  <c r="M310" i="286"/>
  <c r="N275" i="286"/>
  <c r="H274" i="286"/>
  <c r="E274" i="286" s="1"/>
  <c r="P275" i="286"/>
  <c r="J274" i="286"/>
  <c r="G274" i="286" s="1"/>
  <c r="D281" i="286"/>
  <c r="T280" i="286"/>
  <c r="O275" i="286"/>
  <c r="I274" i="286"/>
  <c r="F274" i="286" s="1"/>
  <c r="P276" i="283"/>
  <c r="J275" i="283"/>
  <c r="G275" i="283" s="1"/>
  <c r="O276" i="283"/>
  <c r="I275" i="283"/>
  <c r="F275" i="283" s="1"/>
  <c r="D281" i="283"/>
  <c r="K276" i="283"/>
  <c r="H275" i="283"/>
  <c r="E275" i="283" s="1"/>
  <c r="M280" i="283"/>
  <c r="C279" i="283"/>
  <c r="T278" i="283"/>
  <c r="L282" i="283"/>
  <c r="C298" i="280"/>
  <c r="N275" i="280"/>
  <c r="H274" i="280"/>
  <c r="E274" i="280" s="1"/>
  <c r="P275" i="280"/>
  <c r="J274" i="280"/>
  <c r="G274" i="280" s="1"/>
  <c r="O275" i="280"/>
  <c r="I274" i="280"/>
  <c r="F274" i="280" s="1"/>
  <c r="K280" i="280"/>
  <c r="M281" i="280"/>
  <c r="L280" i="280"/>
  <c r="T279" i="280"/>
  <c r="D281" i="280"/>
  <c r="T280" i="280"/>
  <c r="M279" i="277"/>
  <c r="J278" i="277"/>
  <c r="C278" i="277"/>
  <c r="T277" i="277"/>
  <c r="L278" i="277"/>
  <c r="I277" i="277"/>
  <c r="F277" i="277" s="1"/>
  <c r="D280" i="277"/>
  <c r="K278" i="277"/>
  <c r="H277" i="277"/>
  <c r="E277" i="277" s="1"/>
  <c r="O281" i="277"/>
  <c r="P295" i="277"/>
  <c r="N280" i="277"/>
  <c r="L237" i="274"/>
  <c r="T236" i="262"/>
  <c r="D279" i="265"/>
  <c r="T278" i="265"/>
  <c r="L302" i="265"/>
  <c r="M304" i="265"/>
  <c r="M305" i="265" s="1"/>
  <c r="K302" i="265"/>
  <c r="K230" i="274"/>
  <c r="M231" i="274"/>
  <c r="C232" i="274"/>
  <c r="C233" i="274" s="1"/>
  <c r="C234" i="274" s="1"/>
  <c r="C235" i="274" s="1"/>
  <c r="C236" i="274" s="1"/>
  <c r="D204" i="274"/>
  <c r="T203" i="274"/>
  <c r="J275" i="271"/>
  <c r="G275" i="271" s="1"/>
  <c r="M276" i="271"/>
  <c r="L281" i="271"/>
  <c r="K281" i="271"/>
  <c r="C285" i="271"/>
  <c r="C286" i="271" s="1"/>
  <c r="D278" i="271"/>
  <c r="T277" i="271"/>
  <c r="N275" i="271"/>
  <c r="H274" i="271"/>
  <c r="E274" i="271" s="1"/>
  <c r="O275" i="271"/>
  <c r="I274" i="271"/>
  <c r="F274" i="271" s="1"/>
  <c r="J202" i="268"/>
  <c r="G202" i="268" s="1"/>
  <c r="P203" i="268"/>
  <c r="D208" i="268"/>
  <c r="M208" i="268"/>
  <c r="I202" i="268"/>
  <c r="F202" i="268" s="1"/>
  <c r="O203" i="268"/>
  <c r="H202" i="268"/>
  <c r="E202" i="268" s="1"/>
  <c r="K203" i="268"/>
  <c r="C205" i="268"/>
  <c r="T204" i="268"/>
  <c r="L207" i="268"/>
  <c r="P202" i="274"/>
  <c r="J201" i="274"/>
  <c r="G201" i="274" s="1"/>
  <c r="O202" i="274"/>
  <c r="I201" i="274"/>
  <c r="F201" i="274" s="1"/>
  <c r="N202" i="274"/>
  <c r="H201" i="274"/>
  <c r="E201" i="274" s="1"/>
  <c r="J273" i="265"/>
  <c r="G273" i="265" s="1"/>
  <c r="I273" i="265"/>
  <c r="F273" i="265" s="1"/>
  <c r="H273" i="265"/>
  <c r="E273" i="265" s="1"/>
  <c r="T235" i="259"/>
  <c r="O236" i="262"/>
  <c r="I235" i="262"/>
  <c r="F235" i="262" s="1"/>
  <c r="P236" i="259"/>
  <c r="J235" i="259"/>
  <c r="G235" i="259" s="1"/>
  <c r="K239" i="262"/>
  <c r="M239" i="262"/>
  <c r="P237" i="262"/>
  <c r="J236" i="262"/>
  <c r="G236" i="262" s="1"/>
  <c r="C237" i="262"/>
  <c r="L240" i="262"/>
  <c r="D238" i="262"/>
  <c r="N236" i="262"/>
  <c r="H235" i="262"/>
  <c r="E235" i="262" s="1"/>
  <c r="I236" i="259"/>
  <c r="F236" i="259" s="1"/>
  <c r="D238" i="259"/>
  <c r="N236" i="259"/>
  <c r="H235" i="259"/>
  <c r="E235" i="259" s="1"/>
  <c r="V275" i="268" l="1"/>
  <c r="N214" i="268"/>
  <c r="N279" i="283"/>
  <c r="N280" i="283" s="1"/>
  <c r="S283" i="280"/>
  <c r="W283" i="280" s="1"/>
  <c r="B278" i="268"/>
  <c r="O364" i="265"/>
  <c r="W260" i="262"/>
  <c r="W248" i="259"/>
  <c r="V248" i="259"/>
  <c r="U243" i="259"/>
  <c r="C309" i="301"/>
  <c r="R297" i="298"/>
  <c r="V297" i="298" s="1"/>
  <c r="S296" i="298"/>
  <c r="W295" i="298"/>
  <c r="M281" i="301"/>
  <c r="T277" i="301"/>
  <c r="D278" i="301"/>
  <c r="O275" i="301"/>
  <c r="I274" i="301"/>
  <c r="F274" i="301" s="1"/>
  <c r="S285" i="301"/>
  <c r="R283" i="301"/>
  <c r="P275" i="301"/>
  <c r="J274" i="301"/>
  <c r="G274" i="301" s="1"/>
  <c r="L280" i="301"/>
  <c r="K276" i="301"/>
  <c r="H275" i="301"/>
  <c r="E275" i="301" s="1"/>
  <c r="V282" i="301"/>
  <c r="Q285" i="301"/>
  <c r="U284" i="301"/>
  <c r="W284" i="301"/>
  <c r="W285" i="301" s="1"/>
  <c r="L281" i="298"/>
  <c r="P275" i="298"/>
  <c r="J274" i="298"/>
  <c r="G274" i="298" s="1"/>
  <c r="D283" i="298"/>
  <c r="K282" i="298"/>
  <c r="C280" i="298"/>
  <c r="T279" i="298"/>
  <c r="O275" i="298"/>
  <c r="I274" i="298"/>
  <c r="F274" i="298" s="1"/>
  <c r="M284" i="298"/>
  <c r="N275" i="298"/>
  <c r="H274" i="298"/>
  <c r="E274" i="298" s="1"/>
  <c r="M277" i="292"/>
  <c r="J276" i="292"/>
  <c r="G276" i="292" s="1"/>
  <c r="D279" i="292"/>
  <c r="T278" i="292"/>
  <c r="K277" i="292"/>
  <c r="H276" i="292"/>
  <c r="E276" i="292" s="1"/>
  <c r="I276" i="292"/>
  <c r="F276" i="292" s="1"/>
  <c r="L277" i="292"/>
  <c r="J275" i="289"/>
  <c r="G275" i="289" s="1"/>
  <c r="M276" i="289"/>
  <c r="C279" i="289"/>
  <c r="T278" i="289"/>
  <c r="K276" i="289"/>
  <c r="H275" i="289"/>
  <c r="E275" i="289" s="1"/>
  <c r="D281" i="289"/>
  <c r="L276" i="289"/>
  <c r="I275" i="289"/>
  <c r="F275" i="289" s="1"/>
  <c r="M311" i="286"/>
  <c r="L311" i="286"/>
  <c r="C308" i="286"/>
  <c r="K311" i="286"/>
  <c r="N276" i="286"/>
  <c r="H275" i="286"/>
  <c r="E275" i="286" s="1"/>
  <c r="P276" i="286"/>
  <c r="J275" i="286"/>
  <c r="G275" i="286" s="1"/>
  <c r="O276" i="286"/>
  <c r="I275" i="286"/>
  <c r="F275" i="286" s="1"/>
  <c r="T281" i="286"/>
  <c r="D282" i="286"/>
  <c r="K277" i="283"/>
  <c r="H276" i="283"/>
  <c r="E276" i="283" s="1"/>
  <c r="P277" i="283"/>
  <c r="J276" i="283"/>
  <c r="G276" i="283" s="1"/>
  <c r="D282" i="283"/>
  <c r="C280" i="283"/>
  <c r="T279" i="283"/>
  <c r="O277" i="283"/>
  <c r="I276" i="283"/>
  <c r="F276" i="283" s="1"/>
  <c r="M281" i="283"/>
  <c r="L283" i="283"/>
  <c r="M282" i="280"/>
  <c r="N276" i="280"/>
  <c r="H275" i="280"/>
  <c r="E275" i="280" s="1"/>
  <c r="K281" i="280"/>
  <c r="O276" i="280"/>
  <c r="I275" i="280"/>
  <c r="F275" i="280" s="1"/>
  <c r="P276" i="280"/>
  <c r="J275" i="280"/>
  <c r="G275" i="280" s="1"/>
  <c r="C299" i="280"/>
  <c r="L281" i="280"/>
  <c r="D282" i="280"/>
  <c r="T281" i="280"/>
  <c r="P296" i="277"/>
  <c r="G278" i="277"/>
  <c r="N281" i="277"/>
  <c r="J279" i="277"/>
  <c r="M280" i="277"/>
  <c r="D281" i="277"/>
  <c r="I278" i="277"/>
  <c r="F278" i="277" s="1"/>
  <c r="L279" i="277"/>
  <c r="C279" i="277"/>
  <c r="T278" i="277"/>
  <c r="K279" i="277"/>
  <c r="H278" i="277"/>
  <c r="E278" i="277" s="1"/>
  <c r="L238" i="274"/>
  <c r="C237" i="274"/>
  <c r="C238" i="274" s="1"/>
  <c r="P288" i="271"/>
  <c r="M306" i="265"/>
  <c r="K303" i="265"/>
  <c r="H274" i="265"/>
  <c r="E274" i="265" s="1"/>
  <c r="I274" i="265"/>
  <c r="F274" i="265" s="1"/>
  <c r="L303" i="265"/>
  <c r="J274" i="265"/>
  <c r="G274" i="265" s="1"/>
  <c r="D280" i="265"/>
  <c r="T279" i="265"/>
  <c r="T237" i="262"/>
  <c r="D205" i="274"/>
  <c r="T204" i="274"/>
  <c r="J202" i="274"/>
  <c r="G202" i="274" s="1"/>
  <c r="P203" i="274"/>
  <c r="H202" i="274"/>
  <c r="E202" i="274" s="1"/>
  <c r="N203" i="274"/>
  <c r="M232" i="274"/>
  <c r="M233" i="274" s="1"/>
  <c r="K231" i="274"/>
  <c r="I202" i="274"/>
  <c r="F202" i="274" s="1"/>
  <c r="O203" i="274"/>
  <c r="D279" i="271"/>
  <c r="T278" i="271"/>
  <c r="C287" i="271"/>
  <c r="K282" i="271"/>
  <c r="I275" i="271"/>
  <c r="F275" i="271" s="1"/>
  <c r="O276" i="271"/>
  <c r="H275" i="271"/>
  <c r="E275" i="271" s="1"/>
  <c r="N276" i="271"/>
  <c r="L282" i="271"/>
  <c r="M277" i="271"/>
  <c r="J276" i="271"/>
  <c r="G276" i="271" s="1"/>
  <c r="C206" i="268"/>
  <c r="T205" i="268"/>
  <c r="K204" i="268"/>
  <c r="H203" i="268"/>
  <c r="E203" i="268" s="1"/>
  <c r="O204" i="268"/>
  <c r="I203" i="268"/>
  <c r="F203" i="268" s="1"/>
  <c r="M209" i="268"/>
  <c r="D209" i="268"/>
  <c r="P204" i="268"/>
  <c r="J203" i="268"/>
  <c r="G203" i="268" s="1"/>
  <c r="L208" i="268"/>
  <c r="P237" i="259"/>
  <c r="J236" i="259"/>
  <c r="G236" i="259" s="1"/>
  <c r="O237" i="262"/>
  <c r="I236" i="262"/>
  <c r="F236" i="262" s="1"/>
  <c r="T236" i="259"/>
  <c r="C238" i="262"/>
  <c r="L241" i="262"/>
  <c r="P238" i="262"/>
  <c r="J237" i="262"/>
  <c r="G237" i="262" s="1"/>
  <c r="N237" i="262"/>
  <c r="H236" i="262"/>
  <c r="E236" i="262" s="1"/>
  <c r="M240" i="262"/>
  <c r="D239" i="262"/>
  <c r="K240" i="262"/>
  <c r="N237" i="259"/>
  <c r="H236" i="259"/>
  <c r="E236" i="259" s="1"/>
  <c r="D239" i="259"/>
  <c r="I237" i="259"/>
  <c r="F237" i="259" s="1"/>
  <c r="N215" i="268" l="1"/>
  <c r="V276" i="268"/>
  <c r="U244" i="259"/>
  <c r="W296" i="298"/>
  <c r="S284" i="280"/>
  <c r="W284" i="280" s="1"/>
  <c r="B279" i="268"/>
  <c r="P289" i="271"/>
  <c r="O365" i="265"/>
  <c r="N299" i="265"/>
  <c r="N300" i="265" s="1"/>
  <c r="W261" i="262"/>
  <c r="V249" i="259"/>
  <c r="O248" i="259"/>
  <c r="O249" i="259" s="1"/>
  <c r="W249" i="259"/>
  <c r="V283" i="301"/>
  <c r="S297" i="298"/>
  <c r="N282" i="277"/>
  <c r="R298" i="298"/>
  <c r="C310" i="301"/>
  <c r="Q286" i="301"/>
  <c r="O276" i="301"/>
  <c r="I275" i="301"/>
  <c r="F275" i="301" s="1"/>
  <c r="K277" i="301"/>
  <c r="H276" i="301"/>
  <c r="E276" i="301" s="1"/>
  <c r="L281" i="301"/>
  <c r="N285" i="301"/>
  <c r="N286" i="301" s="1"/>
  <c r="D279" i="301"/>
  <c r="T278" i="301"/>
  <c r="R284" i="301"/>
  <c r="P276" i="301"/>
  <c r="J275" i="301"/>
  <c r="G275" i="301" s="1"/>
  <c r="M282" i="301"/>
  <c r="U285" i="301"/>
  <c r="S286" i="301"/>
  <c r="W286" i="301" s="1"/>
  <c r="K283" i="298"/>
  <c r="N276" i="298"/>
  <c r="H275" i="298"/>
  <c r="E275" i="298" s="1"/>
  <c r="D284" i="298"/>
  <c r="M285" i="298"/>
  <c r="P276" i="298"/>
  <c r="J275" i="298"/>
  <c r="G275" i="298" s="1"/>
  <c r="O276" i="298"/>
  <c r="I275" i="298"/>
  <c r="F275" i="298" s="1"/>
  <c r="C281" i="298"/>
  <c r="T280" i="298"/>
  <c r="L282" i="298"/>
  <c r="D280" i="292"/>
  <c r="T279" i="292"/>
  <c r="L278" i="292"/>
  <c r="I277" i="292"/>
  <c r="F277" i="292" s="1"/>
  <c r="K278" i="292"/>
  <c r="H277" i="292"/>
  <c r="E277" i="292" s="1"/>
  <c r="M278" i="292"/>
  <c r="J277" i="292"/>
  <c r="G277" i="292" s="1"/>
  <c r="L277" i="289"/>
  <c r="I276" i="289"/>
  <c r="F276" i="289" s="1"/>
  <c r="D282" i="289"/>
  <c r="C280" i="289"/>
  <c r="T279" i="289"/>
  <c r="K277" i="289"/>
  <c r="H276" i="289"/>
  <c r="E276" i="289" s="1"/>
  <c r="J276" i="289"/>
  <c r="G276" i="289" s="1"/>
  <c r="M277" i="289"/>
  <c r="K312" i="286"/>
  <c r="C309" i="286"/>
  <c r="L312" i="286"/>
  <c r="M312" i="286"/>
  <c r="N277" i="286"/>
  <c r="H276" i="286"/>
  <c r="E276" i="286" s="1"/>
  <c r="D283" i="286"/>
  <c r="T282" i="286"/>
  <c r="O277" i="286"/>
  <c r="I276" i="286"/>
  <c r="F276" i="286" s="1"/>
  <c r="P277" i="286"/>
  <c r="J276" i="286"/>
  <c r="G276" i="286" s="1"/>
  <c r="O278" i="283"/>
  <c r="I277" i="283"/>
  <c r="F277" i="283" s="1"/>
  <c r="P278" i="283"/>
  <c r="J277" i="283"/>
  <c r="G277" i="283" s="1"/>
  <c r="C281" i="283"/>
  <c r="T280" i="283"/>
  <c r="M282" i="283"/>
  <c r="K278" i="283"/>
  <c r="H277" i="283"/>
  <c r="E277" i="283" s="1"/>
  <c r="D283" i="283"/>
  <c r="L284" i="283"/>
  <c r="C300" i="280"/>
  <c r="C301" i="280" s="1"/>
  <c r="C302" i="280" s="1"/>
  <c r="K282" i="280"/>
  <c r="P277" i="280"/>
  <c r="J276" i="280"/>
  <c r="G276" i="280" s="1"/>
  <c r="L282" i="280"/>
  <c r="D283" i="280"/>
  <c r="N277" i="280"/>
  <c r="H276" i="280"/>
  <c r="E276" i="280" s="1"/>
  <c r="O277" i="280"/>
  <c r="I276" i="280"/>
  <c r="F276" i="280" s="1"/>
  <c r="M283" i="280"/>
  <c r="T282" i="280"/>
  <c r="L280" i="277"/>
  <c r="I279" i="277"/>
  <c r="F279" i="277" s="1"/>
  <c r="P297" i="277"/>
  <c r="C280" i="277"/>
  <c r="T279" i="277"/>
  <c r="D282" i="277"/>
  <c r="J280" i="277"/>
  <c r="M281" i="277"/>
  <c r="G279" i="277"/>
  <c r="K280" i="277"/>
  <c r="H279" i="277"/>
  <c r="E279" i="277" s="1"/>
  <c r="O282" i="277"/>
  <c r="M234" i="274"/>
  <c r="C239" i="274"/>
  <c r="L239" i="274"/>
  <c r="P290" i="271"/>
  <c r="M307" i="265"/>
  <c r="L304" i="265"/>
  <c r="L305" i="265" s="1"/>
  <c r="I275" i="265"/>
  <c r="F275" i="265" s="1"/>
  <c r="H275" i="265"/>
  <c r="E275" i="265" s="1"/>
  <c r="T280" i="265"/>
  <c r="D281" i="265"/>
  <c r="J275" i="265"/>
  <c r="G275" i="265" s="1"/>
  <c r="K304" i="265"/>
  <c r="K305" i="265" s="1"/>
  <c r="K232" i="274"/>
  <c r="K233" i="274" s="1"/>
  <c r="N204" i="274"/>
  <c r="H203" i="274"/>
  <c r="E203" i="274" s="1"/>
  <c r="P204" i="274"/>
  <c r="J203" i="274"/>
  <c r="G203" i="274" s="1"/>
  <c r="O204" i="274"/>
  <c r="I203" i="274"/>
  <c r="F203" i="274" s="1"/>
  <c r="D206" i="274"/>
  <c r="T205" i="274"/>
  <c r="L283" i="271"/>
  <c r="N277" i="271"/>
  <c r="H276" i="271"/>
  <c r="E276" i="271" s="1"/>
  <c r="O277" i="271"/>
  <c r="I276" i="271"/>
  <c r="F276" i="271" s="1"/>
  <c r="K283" i="271"/>
  <c r="C288" i="271"/>
  <c r="C289" i="271" s="1"/>
  <c r="C290" i="271" s="1"/>
  <c r="C291" i="271" s="1"/>
  <c r="M278" i="271"/>
  <c r="J277" i="271"/>
  <c r="G277" i="271" s="1"/>
  <c r="D280" i="271"/>
  <c r="T279" i="271"/>
  <c r="P205" i="268"/>
  <c r="J204" i="268"/>
  <c r="G204" i="268" s="1"/>
  <c r="D210" i="268"/>
  <c r="M210" i="268"/>
  <c r="O205" i="268"/>
  <c r="I204" i="268"/>
  <c r="F204" i="268" s="1"/>
  <c r="H204" i="268"/>
  <c r="E204" i="268" s="1"/>
  <c r="K205" i="268"/>
  <c r="L209" i="268"/>
  <c r="C207" i="268"/>
  <c r="T206" i="268"/>
  <c r="T238" i="262"/>
  <c r="P238" i="259"/>
  <c r="J237" i="259"/>
  <c r="G237" i="259" s="1"/>
  <c r="O238" i="262"/>
  <c r="I237" i="262"/>
  <c r="F237" i="262" s="1"/>
  <c r="T237" i="259"/>
  <c r="M241" i="262"/>
  <c r="N238" i="262"/>
  <c r="H237" i="262"/>
  <c r="E237" i="262" s="1"/>
  <c r="P239" i="262"/>
  <c r="J238" i="262"/>
  <c r="G238" i="262" s="1"/>
  <c r="L242" i="262"/>
  <c r="K241" i="262"/>
  <c r="D240" i="262"/>
  <c r="C239" i="262"/>
  <c r="I238" i="259"/>
  <c r="F238" i="259" s="1"/>
  <c r="D240" i="259"/>
  <c r="N238" i="259"/>
  <c r="H237" i="259"/>
  <c r="E237" i="259" s="1"/>
  <c r="U286" i="301" l="1"/>
  <c r="V277" i="268"/>
  <c r="N216" i="268"/>
  <c r="N281" i="283"/>
  <c r="N282" i="283" s="1"/>
  <c r="S285" i="280"/>
  <c r="W285" i="280" s="1"/>
  <c r="B280" i="268"/>
  <c r="O366" i="265"/>
  <c r="W262" i="262"/>
  <c r="W250" i="259"/>
  <c r="V250" i="259"/>
  <c r="U245" i="259"/>
  <c r="R299" i="298"/>
  <c r="S298" i="298"/>
  <c r="C303" i="280"/>
  <c r="C311" i="301"/>
  <c r="P298" i="277"/>
  <c r="V298" i="298"/>
  <c r="W297" i="298"/>
  <c r="K278" i="301"/>
  <c r="H277" i="301"/>
  <c r="E277" i="301" s="1"/>
  <c r="M283" i="301"/>
  <c r="R285" i="301"/>
  <c r="O277" i="301"/>
  <c r="I276" i="301"/>
  <c r="F276" i="301" s="1"/>
  <c r="D280" i="301"/>
  <c r="T279" i="301"/>
  <c r="V284" i="301"/>
  <c r="P277" i="301"/>
  <c r="J276" i="301"/>
  <c r="G276" i="301" s="1"/>
  <c r="S287" i="301"/>
  <c r="Q287" i="301"/>
  <c r="L282" i="301"/>
  <c r="O277" i="298"/>
  <c r="I276" i="298"/>
  <c r="F276" i="298" s="1"/>
  <c r="N277" i="298"/>
  <c r="H276" i="298"/>
  <c r="E276" i="298" s="1"/>
  <c r="P277" i="298"/>
  <c r="J276" i="298"/>
  <c r="G276" i="298" s="1"/>
  <c r="L283" i="298"/>
  <c r="M286" i="298"/>
  <c r="C282" i="298"/>
  <c r="T281" i="298"/>
  <c r="D285" i="298"/>
  <c r="K284" i="298"/>
  <c r="K279" i="292"/>
  <c r="H278" i="292"/>
  <c r="E278" i="292" s="1"/>
  <c r="M279" i="292"/>
  <c r="J278" i="292"/>
  <c r="G278" i="292" s="1"/>
  <c r="L279" i="292"/>
  <c r="I278" i="292"/>
  <c r="F278" i="292" s="1"/>
  <c r="D281" i="292"/>
  <c r="T280" i="292"/>
  <c r="D283" i="289"/>
  <c r="J277" i="289"/>
  <c r="G277" i="289" s="1"/>
  <c r="M278" i="289"/>
  <c r="K278" i="289"/>
  <c r="H277" i="289"/>
  <c r="E277" i="289" s="1"/>
  <c r="C281" i="289"/>
  <c r="T280" i="289"/>
  <c r="L278" i="289"/>
  <c r="I277" i="289"/>
  <c r="F277" i="289" s="1"/>
  <c r="M313" i="286"/>
  <c r="L313" i="286"/>
  <c r="C310" i="286"/>
  <c r="K313" i="286"/>
  <c r="P278" i="286"/>
  <c r="J277" i="286"/>
  <c r="G277" i="286" s="1"/>
  <c r="D284" i="286"/>
  <c r="T283" i="286"/>
  <c r="O278" i="286"/>
  <c r="I277" i="286"/>
  <c r="F277" i="286" s="1"/>
  <c r="N278" i="286"/>
  <c r="H277" i="286"/>
  <c r="E277" i="286" s="1"/>
  <c r="K279" i="283"/>
  <c r="H278" i="283"/>
  <c r="E278" i="283" s="1"/>
  <c r="O279" i="283"/>
  <c r="I278" i="283"/>
  <c r="F278" i="283" s="1"/>
  <c r="M283" i="283"/>
  <c r="C282" i="283"/>
  <c r="T281" i="283"/>
  <c r="P279" i="283"/>
  <c r="J278" i="283"/>
  <c r="G278" i="283" s="1"/>
  <c r="L285" i="283"/>
  <c r="D284" i="283"/>
  <c r="N278" i="280"/>
  <c r="H277" i="280"/>
  <c r="E277" i="280" s="1"/>
  <c r="M284" i="280"/>
  <c r="P278" i="280"/>
  <c r="J277" i="280"/>
  <c r="G277" i="280" s="1"/>
  <c r="D284" i="280"/>
  <c r="K283" i="280"/>
  <c r="L283" i="280"/>
  <c r="O278" i="280"/>
  <c r="I277" i="280"/>
  <c r="F277" i="280" s="1"/>
  <c r="N283" i="277"/>
  <c r="D283" i="277"/>
  <c r="K281" i="277"/>
  <c r="H280" i="277"/>
  <c r="E280" i="277" s="1"/>
  <c r="C281" i="277"/>
  <c r="T280" i="277"/>
  <c r="L281" i="277"/>
  <c r="I280" i="277"/>
  <c r="F280" i="277" s="1"/>
  <c r="M282" i="277"/>
  <c r="J281" i="277"/>
  <c r="G280" i="277"/>
  <c r="O283" i="277"/>
  <c r="L240" i="274"/>
  <c r="C240" i="274"/>
  <c r="C241" i="274" s="1"/>
  <c r="C242" i="274" s="1"/>
  <c r="K234" i="274"/>
  <c r="M235" i="274"/>
  <c r="K306" i="265"/>
  <c r="L306" i="265"/>
  <c r="M308" i="265"/>
  <c r="H276" i="265"/>
  <c r="E276" i="265" s="1"/>
  <c r="I276" i="265"/>
  <c r="F276" i="265" s="1"/>
  <c r="J276" i="265"/>
  <c r="G276" i="265" s="1"/>
  <c r="T281" i="265"/>
  <c r="D282" i="265"/>
  <c r="D207" i="274"/>
  <c r="T206" i="274"/>
  <c r="O205" i="274"/>
  <c r="I204" i="274"/>
  <c r="F204" i="274" s="1"/>
  <c r="P205" i="274"/>
  <c r="J204" i="274"/>
  <c r="G204" i="274" s="1"/>
  <c r="N205" i="274"/>
  <c r="H204" i="274"/>
  <c r="E204" i="274" s="1"/>
  <c r="M279" i="271"/>
  <c r="J278" i="271"/>
  <c r="G278" i="271" s="1"/>
  <c r="C292" i="271"/>
  <c r="K284" i="271"/>
  <c r="O278" i="271"/>
  <c r="I277" i="271"/>
  <c r="F277" i="271" s="1"/>
  <c r="N278" i="271"/>
  <c r="H277" i="271"/>
  <c r="E277" i="271" s="1"/>
  <c r="D281" i="271"/>
  <c r="T280" i="271"/>
  <c r="L284" i="271"/>
  <c r="L210" i="268"/>
  <c r="K206" i="268"/>
  <c r="H205" i="268"/>
  <c r="E205" i="268" s="1"/>
  <c r="O206" i="268"/>
  <c r="I205" i="268"/>
  <c r="F205" i="268" s="1"/>
  <c r="M211" i="268"/>
  <c r="D211" i="268"/>
  <c r="C208" i="268"/>
  <c r="T207" i="268"/>
  <c r="P206" i="268"/>
  <c r="J205" i="268"/>
  <c r="G205" i="268" s="1"/>
  <c r="T239" i="262"/>
  <c r="P239" i="259"/>
  <c r="J238" i="259"/>
  <c r="G238" i="259" s="1"/>
  <c r="T238" i="259"/>
  <c r="O239" i="262"/>
  <c r="I238" i="262"/>
  <c r="F238" i="262" s="1"/>
  <c r="D241" i="262"/>
  <c r="L243" i="262"/>
  <c r="K242" i="262"/>
  <c r="P240" i="262"/>
  <c r="J239" i="262"/>
  <c r="G239" i="262" s="1"/>
  <c r="N239" i="262"/>
  <c r="H238" i="262"/>
  <c r="E238" i="262" s="1"/>
  <c r="C240" i="262"/>
  <c r="T240" i="262" s="1"/>
  <c r="M242" i="262"/>
  <c r="D241" i="259"/>
  <c r="I239" i="259"/>
  <c r="F239" i="259" s="1"/>
  <c r="N239" i="259"/>
  <c r="H238" i="259"/>
  <c r="E238" i="259" s="1"/>
  <c r="W298" i="298" l="1"/>
  <c r="V278" i="268"/>
  <c r="N217" i="268"/>
  <c r="S286" i="280"/>
  <c r="W286" i="280" s="1"/>
  <c r="B281" i="268"/>
  <c r="O367" i="265"/>
  <c r="N301" i="265"/>
  <c r="N302" i="265" s="1"/>
  <c r="W263" i="262"/>
  <c r="V251" i="259"/>
  <c r="O250" i="259"/>
  <c r="W251" i="259"/>
  <c r="U246" i="259"/>
  <c r="V285" i="301"/>
  <c r="C304" i="280"/>
  <c r="S299" i="298"/>
  <c r="W299" i="298" s="1"/>
  <c r="R300" i="298"/>
  <c r="V299" i="298"/>
  <c r="C312" i="301"/>
  <c r="P278" i="301"/>
  <c r="J277" i="301"/>
  <c r="G277" i="301" s="1"/>
  <c r="Q288" i="301"/>
  <c r="R286" i="301"/>
  <c r="M284" i="301"/>
  <c r="S288" i="301"/>
  <c r="T280" i="301"/>
  <c r="D281" i="301"/>
  <c r="K279" i="301"/>
  <c r="H278" i="301"/>
  <c r="E278" i="301" s="1"/>
  <c r="W287" i="301"/>
  <c r="L283" i="301"/>
  <c r="N287" i="301"/>
  <c r="N288" i="301" s="1"/>
  <c r="U287" i="301"/>
  <c r="O278" i="301"/>
  <c r="I277" i="301"/>
  <c r="F277" i="301" s="1"/>
  <c r="L284" i="298"/>
  <c r="K285" i="298"/>
  <c r="N278" i="298"/>
  <c r="H277" i="298"/>
  <c r="E277" i="298" s="1"/>
  <c r="D286" i="298"/>
  <c r="P278" i="298"/>
  <c r="J277" i="298"/>
  <c r="G277" i="298" s="1"/>
  <c r="O278" i="298"/>
  <c r="I277" i="298"/>
  <c r="F277" i="298" s="1"/>
  <c r="C283" i="298"/>
  <c r="T282" i="298"/>
  <c r="M287" i="298"/>
  <c r="D282" i="292"/>
  <c r="T281" i="292"/>
  <c r="I279" i="292"/>
  <c r="F279" i="292" s="1"/>
  <c r="L280" i="292"/>
  <c r="M280" i="292"/>
  <c r="J279" i="292"/>
  <c r="G279" i="292" s="1"/>
  <c r="K280" i="292"/>
  <c r="H279" i="292"/>
  <c r="E279" i="292" s="1"/>
  <c r="L279" i="289"/>
  <c r="I278" i="289"/>
  <c r="F278" i="289" s="1"/>
  <c r="K279" i="289"/>
  <c r="H278" i="289"/>
  <c r="E278" i="289" s="1"/>
  <c r="C282" i="289"/>
  <c r="T281" i="289"/>
  <c r="D284" i="289"/>
  <c r="J278" i="289"/>
  <c r="G278" i="289" s="1"/>
  <c r="M279" i="289"/>
  <c r="K314" i="286"/>
  <c r="C311" i="286"/>
  <c r="L314" i="286"/>
  <c r="M314" i="286"/>
  <c r="N279" i="286"/>
  <c r="H278" i="286"/>
  <c r="E278" i="286" s="1"/>
  <c r="T284" i="286"/>
  <c r="D285" i="286"/>
  <c r="P279" i="286"/>
  <c r="J278" i="286"/>
  <c r="G278" i="286" s="1"/>
  <c r="O279" i="286"/>
  <c r="I278" i="286"/>
  <c r="F278" i="286" s="1"/>
  <c r="O280" i="283"/>
  <c r="I279" i="283"/>
  <c r="F279" i="283" s="1"/>
  <c r="P280" i="283"/>
  <c r="J279" i="283"/>
  <c r="G279" i="283" s="1"/>
  <c r="C283" i="283"/>
  <c r="T282" i="283"/>
  <c r="K280" i="283"/>
  <c r="H279" i="283"/>
  <c r="E279" i="283" s="1"/>
  <c r="D285" i="283"/>
  <c r="L286" i="283"/>
  <c r="M284" i="283"/>
  <c r="O279" i="280"/>
  <c r="I278" i="280"/>
  <c r="F278" i="280" s="1"/>
  <c r="K284" i="280"/>
  <c r="M285" i="280"/>
  <c r="T283" i="280"/>
  <c r="L284" i="280"/>
  <c r="D285" i="280"/>
  <c r="T284" i="280"/>
  <c r="N279" i="280"/>
  <c r="H278" i="280"/>
  <c r="E278" i="280" s="1"/>
  <c r="P279" i="280"/>
  <c r="J278" i="280"/>
  <c r="G278" i="280" s="1"/>
  <c r="G281" i="277"/>
  <c r="P299" i="277"/>
  <c r="O284" i="277"/>
  <c r="N284" i="277"/>
  <c r="N285" i="277" s="1"/>
  <c r="D284" i="277"/>
  <c r="J282" i="277"/>
  <c r="M283" i="277"/>
  <c r="C282" i="277"/>
  <c r="T281" i="277"/>
  <c r="I281" i="277"/>
  <c r="F281" i="277" s="1"/>
  <c r="L282" i="277"/>
  <c r="K282" i="277"/>
  <c r="H281" i="277"/>
  <c r="E281" i="277" s="1"/>
  <c r="M236" i="274"/>
  <c r="K235" i="274"/>
  <c r="C243" i="274"/>
  <c r="C244" i="274" s="1"/>
  <c r="C245" i="274" s="1"/>
  <c r="L241" i="274"/>
  <c r="P291" i="271"/>
  <c r="M309" i="265"/>
  <c r="L307" i="265"/>
  <c r="K307" i="265"/>
  <c r="J277" i="265"/>
  <c r="G277" i="265" s="1"/>
  <c r="I277" i="265"/>
  <c r="F277" i="265" s="1"/>
  <c r="T282" i="265"/>
  <c r="D283" i="265"/>
  <c r="H277" i="265"/>
  <c r="E277" i="265" s="1"/>
  <c r="P206" i="274"/>
  <c r="J205" i="274"/>
  <c r="G205" i="274" s="1"/>
  <c r="O206" i="274"/>
  <c r="I205" i="274"/>
  <c r="F205" i="274" s="1"/>
  <c r="N206" i="274"/>
  <c r="H205" i="274"/>
  <c r="E205" i="274" s="1"/>
  <c r="D208" i="274"/>
  <c r="T207" i="274"/>
  <c r="T281" i="271"/>
  <c r="D282" i="271"/>
  <c r="N279" i="271"/>
  <c r="H278" i="271"/>
  <c r="E278" i="271" s="1"/>
  <c r="O279" i="271"/>
  <c r="I278" i="271"/>
  <c r="F278" i="271" s="1"/>
  <c r="K285" i="271"/>
  <c r="C293" i="271"/>
  <c r="L285" i="271"/>
  <c r="M280" i="271"/>
  <c r="J279" i="271"/>
  <c r="G279" i="271" s="1"/>
  <c r="C209" i="268"/>
  <c r="T208" i="268"/>
  <c r="D212" i="268"/>
  <c r="M212" i="268"/>
  <c r="O207" i="268"/>
  <c r="I206" i="268"/>
  <c r="F206" i="268" s="1"/>
  <c r="H206" i="268"/>
  <c r="E206" i="268" s="1"/>
  <c r="K207" i="268"/>
  <c r="P207" i="268"/>
  <c r="J206" i="268"/>
  <c r="G206" i="268" s="1"/>
  <c r="L211" i="268"/>
  <c r="T239" i="259"/>
  <c r="P240" i="259"/>
  <c r="J239" i="259"/>
  <c r="G239" i="259" s="1"/>
  <c r="O240" i="262"/>
  <c r="I239" i="262"/>
  <c r="F239" i="262" s="1"/>
  <c r="P241" i="262"/>
  <c r="J240" i="262"/>
  <c r="G240" i="262" s="1"/>
  <c r="K243" i="262"/>
  <c r="L244" i="262"/>
  <c r="M243" i="262"/>
  <c r="C241" i="262"/>
  <c r="D242" i="262"/>
  <c r="N240" i="262"/>
  <c r="H239" i="262"/>
  <c r="E239" i="262" s="1"/>
  <c r="I240" i="259"/>
  <c r="F240" i="259" s="1"/>
  <c r="D242" i="259"/>
  <c r="N240" i="259"/>
  <c r="H239" i="259"/>
  <c r="E239" i="259" s="1"/>
  <c r="V279" i="268" l="1"/>
  <c r="N218" i="268"/>
  <c r="O251" i="259"/>
  <c r="N283" i="283"/>
  <c r="N284" i="283" s="1"/>
  <c r="S287" i="280"/>
  <c r="W287" i="280" s="1"/>
  <c r="B282" i="268"/>
  <c r="O368" i="265"/>
  <c r="W264" i="262"/>
  <c r="W252" i="259"/>
  <c r="U247" i="259"/>
  <c r="V252" i="259"/>
  <c r="O285" i="277"/>
  <c r="V300" i="298"/>
  <c r="T241" i="262"/>
  <c r="C305" i="280"/>
  <c r="C306" i="280" s="1"/>
  <c r="C313" i="301"/>
  <c r="S300" i="298"/>
  <c r="R301" i="298"/>
  <c r="V301" i="298" s="1"/>
  <c r="M285" i="301"/>
  <c r="L284" i="301"/>
  <c r="K280" i="301"/>
  <c r="H279" i="301"/>
  <c r="E279" i="301" s="1"/>
  <c r="R287" i="301"/>
  <c r="D282" i="301"/>
  <c r="T281" i="301"/>
  <c r="V286" i="301"/>
  <c r="Q289" i="301"/>
  <c r="Q290" i="301" s="1"/>
  <c r="P279" i="301"/>
  <c r="J278" i="301"/>
  <c r="G278" i="301" s="1"/>
  <c r="S289" i="301"/>
  <c r="S290" i="301" s="1"/>
  <c r="O279" i="301"/>
  <c r="I278" i="301"/>
  <c r="F278" i="301" s="1"/>
  <c r="U288" i="301"/>
  <c r="W288" i="301"/>
  <c r="W289" i="301" s="1"/>
  <c r="W290" i="301" s="1"/>
  <c r="N279" i="298"/>
  <c r="H278" i="298"/>
  <c r="E278" i="298" s="1"/>
  <c r="K286" i="298"/>
  <c r="P279" i="298"/>
  <c r="J278" i="298"/>
  <c r="G278" i="298" s="1"/>
  <c r="L285" i="298"/>
  <c r="M288" i="298"/>
  <c r="D287" i="298"/>
  <c r="C284" i="298"/>
  <c r="T283" i="298"/>
  <c r="O279" i="298"/>
  <c r="I278" i="298"/>
  <c r="F278" i="298" s="1"/>
  <c r="M281" i="292"/>
  <c r="J280" i="292"/>
  <c r="G280" i="292" s="1"/>
  <c r="K281" i="292"/>
  <c r="H280" i="292"/>
  <c r="E280" i="292" s="1"/>
  <c r="L281" i="292"/>
  <c r="I280" i="292"/>
  <c r="F280" i="292" s="1"/>
  <c r="D283" i="292"/>
  <c r="T282" i="292"/>
  <c r="K280" i="289"/>
  <c r="H279" i="289"/>
  <c r="E279" i="289" s="1"/>
  <c r="M280" i="289"/>
  <c r="J279" i="289"/>
  <c r="G279" i="289" s="1"/>
  <c r="D285" i="289"/>
  <c r="C283" i="289"/>
  <c r="T282" i="289"/>
  <c r="L280" i="289"/>
  <c r="I279" i="289"/>
  <c r="F279" i="289" s="1"/>
  <c r="M315" i="286"/>
  <c r="L315" i="286"/>
  <c r="C312" i="286"/>
  <c r="K315" i="286"/>
  <c r="N280" i="286"/>
  <c r="H279" i="286"/>
  <c r="E279" i="286" s="1"/>
  <c r="P280" i="286"/>
  <c r="J279" i="286"/>
  <c r="G279" i="286" s="1"/>
  <c r="T285" i="286"/>
  <c r="D286" i="286"/>
  <c r="O280" i="286"/>
  <c r="I279" i="286"/>
  <c r="F279" i="286" s="1"/>
  <c r="P281" i="283"/>
  <c r="J280" i="283"/>
  <c r="G280" i="283" s="1"/>
  <c r="L287" i="283"/>
  <c r="M285" i="283"/>
  <c r="C284" i="283"/>
  <c r="T283" i="283"/>
  <c r="D286" i="283"/>
  <c r="O281" i="283"/>
  <c r="I280" i="283"/>
  <c r="F280" i="283" s="1"/>
  <c r="K281" i="283"/>
  <c r="H280" i="283"/>
  <c r="E280" i="283" s="1"/>
  <c r="M286" i="280"/>
  <c r="D286" i="280"/>
  <c r="T285" i="280"/>
  <c r="K285" i="280"/>
  <c r="P280" i="280"/>
  <c r="J279" i="280"/>
  <c r="G279" i="280" s="1"/>
  <c r="O280" i="280"/>
  <c r="I279" i="280"/>
  <c r="F279" i="280" s="1"/>
  <c r="L285" i="280"/>
  <c r="N280" i="280"/>
  <c r="H279" i="280"/>
  <c r="E279" i="280" s="1"/>
  <c r="P300" i="277"/>
  <c r="P301" i="277" s="1"/>
  <c r="P302" i="277" s="1"/>
  <c r="K283" i="277"/>
  <c r="H282" i="277"/>
  <c r="E282" i="277" s="1"/>
  <c r="C283" i="277"/>
  <c r="T282" i="277"/>
  <c r="M284" i="277"/>
  <c r="J283" i="277"/>
  <c r="G282" i="277"/>
  <c r="D285" i="277"/>
  <c r="I282" i="277"/>
  <c r="F282" i="277" s="1"/>
  <c r="L283" i="277"/>
  <c r="L242" i="274"/>
  <c r="C246" i="274"/>
  <c r="C247" i="274" s="1"/>
  <c r="K236" i="274"/>
  <c r="M237" i="274"/>
  <c r="P292" i="271"/>
  <c r="K308" i="265"/>
  <c r="L308" i="265"/>
  <c r="M310" i="265"/>
  <c r="D284" i="265"/>
  <c r="T283" i="265"/>
  <c r="I278" i="265"/>
  <c r="F278" i="265" s="1"/>
  <c r="J278" i="265"/>
  <c r="G278" i="265" s="1"/>
  <c r="H278" i="265"/>
  <c r="E278" i="265" s="1"/>
  <c r="D209" i="274"/>
  <c r="T208" i="274"/>
  <c r="N207" i="274"/>
  <c r="H206" i="274"/>
  <c r="E206" i="274" s="1"/>
  <c r="O207" i="274"/>
  <c r="I206" i="274"/>
  <c r="F206" i="274" s="1"/>
  <c r="P207" i="274"/>
  <c r="J206" i="274"/>
  <c r="G206" i="274" s="1"/>
  <c r="C294" i="271"/>
  <c r="C295" i="271" s="1"/>
  <c r="C296" i="271" s="1"/>
  <c r="K286" i="271"/>
  <c r="O280" i="271"/>
  <c r="I279" i="271"/>
  <c r="F279" i="271" s="1"/>
  <c r="N280" i="271"/>
  <c r="H279" i="271"/>
  <c r="E279" i="271" s="1"/>
  <c r="M281" i="271"/>
  <c r="J280" i="271"/>
  <c r="G280" i="271" s="1"/>
  <c r="T282" i="271"/>
  <c r="D283" i="271"/>
  <c r="L286" i="271"/>
  <c r="P208" i="268"/>
  <c r="J207" i="268"/>
  <c r="G207" i="268" s="1"/>
  <c r="K208" i="268"/>
  <c r="H207" i="268"/>
  <c r="E207" i="268" s="1"/>
  <c r="O208" i="268"/>
  <c r="I207" i="268"/>
  <c r="F207" i="268" s="1"/>
  <c r="M213" i="268"/>
  <c r="D213" i="268"/>
  <c r="L212" i="268"/>
  <c r="C210" i="268"/>
  <c r="T209" i="268"/>
  <c r="P241" i="259"/>
  <c r="J240" i="259"/>
  <c r="G240" i="259" s="1"/>
  <c r="T240" i="259"/>
  <c r="O241" i="262"/>
  <c r="I240" i="262"/>
  <c r="F240" i="262" s="1"/>
  <c r="C242" i="262"/>
  <c r="M244" i="262"/>
  <c r="L245" i="262"/>
  <c r="N241" i="262"/>
  <c r="H240" i="262"/>
  <c r="E240" i="262" s="1"/>
  <c r="K244" i="262"/>
  <c r="D243" i="262"/>
  <c r="P242" i="262"/>
  <c r="J241" i="262"/>
  <c r="G241" i="262" s="1"/>
  <c r="D243" i="259"/>
  <c r="I241" i="259"/>
  <c r="F241" i="259" s="1"/>
  <c r="N241" i="259"/>
  <c r="H240" i="259"/>
  <c r="E240" i="259" s="1"/>
  <c r="N219" i="268" l="1"/>
  <c r="V280" i="268"/>
  <c r="O252" i="259"/>
  <c r="S288" i="280"/>
  <c r="W288" i="280" s="1"/>
  <c r="G283" i="277"/>
  <c r="B283" i="268"/>
  <c r="P293" i="271"/>
  <c r="O369" i="265"/>
  <c r="N303" i="265"/>
  <c r="N304" i="265" s="1"/>
  <c r="W265" i="262"/>
  <c r="U248" i="259"/>
  <c r="V253" i="259"/>
  <c r="W253" i="259"/>
  <c r="S291" i="301"/>
  <c r="R302" i="298"/>
  <c r="C307" i="280"/>
  <c r="S301" i="298"/>
  <c r="W300" i="298"/>
  <c r="W301" i="298" s="1"/>
  <c r="Q291" i="301"/>
  <c r="C314" i="301"/>
  <c r="P280" i="301"/>
  <c r="J279" i="301"/>
  <c r="G279" i="301" s="1"/>
  <c r="R288" i="301"/>
  <c r="K281" i="301"/>
  <c r="H280" i="301"/>
  <c r="E280" i="301" s="1"/>
  <c r="V287" i="301"/>
  <c r="V288" i="301" s="1"/>
  <c r="L285" i="301"/>
  <c r="M286" i="301"/>
  <c r="O280" i="301"/>
  <c r="I279" i="301"/>
  <c r="F279" i="301" s="1"/>
  <c r="N289" i="301"/>
  <c r="N290" i="301" s="1"/>
  <c r="N291" i="301" s="1"/>
  <c r="U289" i="301"/>
  <c r="U290" i="301" s="1"/>
  <c r="U291" i="301" s="1"/>
  <c r="T282" i="301"/>
  <c r="D283" i="301"/>
  <c r="D288" i="298"/>
  <c r="M289" i="298"/>
  <c r="M290" i="298" s="1"/>
  <c r="L286" i="298"/>
  <c r="O280" i="298"/>
  <c r="I279" i="298"/>
  <c r="F279" i="298" s="1"/>
  <c r="K287" i="298"/>
  <c r="C285" i="298"/>
  <c r="T284" i="298"/>
  <c r="P280" i="298"/>
  <c r="J279" i="298"/>
  <c r="G279" i="298" s="1"/>
  <c r="N280" i="298"/>
  <c r="H279" i="298"/>
  <c r="E279" i="298" s="1"/>
  <c r="D284" i="292"/>
  <c r="T283" i="292"/>
  <c r="L282" i="292"/>
  <c r="I281" i="292"/>
  <c r="F281" i="292" s="1"/>
  <c r="K282" i="292"/>
  <c r="H281" i="292"/>
  <c r="E281" i="292" s="1"/>
  <c r="M282" i="292"/>
  <c r="J281" i="292"/>
  <c r="G281" i="292" s="1"/>
  <c r="C284" i="289"/>
  <c r="T283" i="289"/>
  <c r="J280" i="289"/>
  <c r="G280" i="289" s="1"/>
  <c r="M281" i="289"/>
  <c r="L281" i="289"/>
  <c r="I280" i="289"/>
  <c r="F280" i="289" s="1"/>
  <c r="D286" i="289"/>
  <c r="K281" i="289"/>
  <c r="H280" i="289"/>
  <c r="E280" i="289" s="1"/>
  <c r="K316" i="286"/>
  <c r="C313" i="286"/>
  <c r="L316" i="286"/>
  <c r="M316" i="286"/>
  <c r="T286" i="286"/>
  <c r="D287" i="286"/>
  <c r="P281" i="286"/>
  <c r="J280" i="286"/>
  <c r="G280" i="286" s="1"/>
  <c r="O281" i="286"/>
  <c r="I280" i="286"/>
  <c r="F280" i="286" s="1"/>
  <c r="N281" i="286"/>
  <c r="H280" i="286"/>
  <c r="E280" i="286" s="1"/>
  <c r="P282" i="283"/>
  <c r="J281" i="283"/>
  <c r="G281" i="283" s="1"/>
  <c r="O282" i="283"/>
  <c r="I281" i="283"/>
  <c r="F281" i="283" s="1"/>
  <c r="D287" i="283"/>
  <c r="C285" i="283"/>
  <c r="T284" i="283"/>
  <c r="M286" i="283"/>
  <c r="K282" i="283"/>
  <c r="H281" i="283"/>
  <c r="E281" i="283" s="1"/>
  <c r="L288" i="283"/>
  <c r="D287" i="280"/>
  <c r="T286" i="280"/>
  <c r="O281" i="280"/>
  <c r="I280" i="280"/>
  <c r="F280" i="280" s="1"/>
  <c r="P281" i="280"/>
  <c r="J280" i="280"/>
  <c r="G280" i="280" s="1"/>
  <c r="N281" i="280"/>
  <c r="H280" i="280"/>
  <c r="E280" i="280" s="1"/>
  <c r="M287" i="280"/>
  <c r="L286" i="280"/>
  <c r="K286" i="280"/>
  <c r="O286" i="277"/>
  <c r="I283" i="277"/>
  <c r="F283" i="277" s="1"/>
  <c r="L284" i="277"/>
  <c r="M285" i="277"/>
  <c r="J284" i="277"/>
  <c r="D286" i="277"/>
  <c r="C284" i="277"/>
  <c r="T283" i="277"/>
  <c r="K284" i="277"/>
  <c r="H283" i="277"/>
  <c r="E283" i="277" s="1"/>
  <c r="N286" i="277"/>
  <c r="M238" i="274"/>
  <c r="K237" i="274"/>
  <c r="C248" i="274"/>
  <c r="L243" i="274"/>
  <c r="M311" i="265"/>
  <c r="L309" i="265"/>
  <c r="K309" i="265"/>
  <c r="I279" i="265"/>
  <c r="F279" i="265" s="1"/>
  <c r="H279" i="265"/>
  <c r="E279" i="265" s="1"/>
  <c r="T284" i="265"/>
  <c r="D285" i="265"/>
  <c r="J279" i="265"/>
  <c r="G279" i="265" s="1"/>
  <c r="T242" i="262"/>
  <c r="O208" i="274"/>
  <c r="I207" i="274"/>
  <c r="F207" i="274" s="1"/>
  <c r="N208" i="274"/>
  <c r="H207" i="274"/>
  <c r="E207" i="274" s="1"/>
  <c r="P208" i="274"/>
  <c r="J207" i="274"/>
  <c r="G207" i="274" s="1"/>
  <c r="D210" i="274"/>
  <c r="T209" i="274"/>
  <c r="T283" i="271"/>
  <c r="D284" i="271"/>
  <c r="M282" i="271"/>
  <c r="J281" i="271"/>
  <c r="G281" i="271" s="1"/>
  <c r="N281" i="271"/>
  <c r="H280" i="271"/>
  <c r="E280" i="271" s="1"/>
  <c r="O281" i="271"/>
  <c r="I280" i="271"/>
  <c r="F280" i="271" s="1"/>
  <c r="K287" i="271"/>
  <c r="L287" i="271"/>
  <c r="C297" i="271"/>
  <c r="L213" i="268"/>
  <c r="D214" i="268"/>
  <c r="M214" i="268"/>
  <c r="O209" i="268"/>
  <c r="I208" i="268"/>
  <c r="F208" i="268" s="1"/>
  <c r="K209" i="268"/>
  <c r="H208" i="268"/>
  <c r="E208" i="268" s="1"/>
  <c r="C211" i="268"/>
  <c r="T210" i="268"/>
  <c r="P209" i="268"/>
  <c r="J208" i="268"/>
  <c r="G208" i="268" s="1"/>
  <c r="O242" i="262"/>
  <c r="I241" i="262"/>
  <c r="F241" i="262" s="1"/>
  <c r="P242" i="259"/>
  <c r="J241" i="259"/>
  <c r="G241" i="259" s="1"/>
  <c r="T241" i="259"/>
  <c r="N242" i="262"/>
  <c r="H241" i="262"/>
  <c r="E241" i="262" s="1"/>
  <c r="L246" i="262"/>
  <c r="K245" i="262"/>
  <c r="P243" i="262"/>
  <c r="J242" i="262"/>
  <c r="G242" i="262" s="1"/>
  <c r="M245" i="262"/>
  <c r="C243" i="262"/>
  <c r="T243" i="262" s="1"/>
  <c r="D244" i="262"/>
  <c r="I242" i="259"/>
  <c r="F242" i="259" s="1"/>
  <c r="N242" i="259"/>
  <c r="H241" i="259"/>
  <c r="E241" i="259" s="1"/>
  <c r="D244" i="259"/>
  <c r="D245" i="259" s="1"/>
  <c r="N220" i="268" l="1"/>
  <c r="V281" i="268"/>
  <c r="U249" i="259"/>
  <c r="N285" i="283"/>
  <c r="N286" i="283" s="1"/>
  <c r="S289" i="280"/>
  <c r="W289" i="280" s="1"/>
  <c r="B284" i="268"/>
  <c r="O370" i="265"/>
  <c r="W266" i="262"/>
  <c r="V254" i="259"/>
  <c r="O253" i="259"/>
  <c r="O254" i="259" s="1"/>
  <c r="W254" i="259"/>
  <c r="O287" i="277"/>
  <c r="R303" i="298"/>
  <c r="C315" i="301"/>
  <c r="S292" i="301"/>
  <c r="S302" i="298"/>
  <c r="V302" i="298"/>
  <c r="C308" i="280"/>
  <c r="C309" i="280" s="1"/>
  <c r="C310" i="280" s="1"/>
  <c r="W291" i="301"/>
  <c r="P303" i="277"/>
  <c r="M291" i="298"/>
  <c r="Q292" i="301"/>
  <c r="L286" i="301"/>
  <c r="K282" i="301"/>
  <c r="H281" i="301"/>
  <c r="E281" i="301" s="1"/>
  <c r="O281" i="301"/>
  <c r="I280" i="301"/>
  <c r="F280" i="301" s="1"/>
  <c r="M287" i="301"/>
  <c r="P281" i="301"/>
  <c r="J280" i="301"/>
  <c r="G280" i="301" s="1"/>
  <c r="D284" i="301"/>
  <c r="T283" i="301"/>
  <c r="R289" i="301"/>
  <c r="R290" i="301" s="1"/>
  <c r="C286" i="298"/>
  <c r="T285" i="298"/>
  <c r="O281" i="298"/>
  <c r="I280" i="298"/>
  <c r="F280" i="298" s="1"/>
  <c r="L287" i="298"/>
  <c r="K288" i="298"/>
  <c r="N281" i="298"/>
  <c r="H280" i="298"/>
  <c r="E280" i="298" s="1"/>
  <c r="P281" i="298"/>
  <c r="J280" i="298"/>
  <c r="G280" i="298" s="1"/>
  <c r="D289" i="298"/>
  <c r="D290" i="298" s="1"/>
  <c r="M283" i="292"/>
  <c r="J282" i="292"/>
  <c r="G282" i="292" s="1"/>
  <c r="K283" i="292"/>
  <c r="H282" i="292"/>
  <c r="E282" i="292" s="1"/>
  <c r="L283" i="292"/>
  <c r="I282" i="292"/>
  <c r="F282" i="292" s="1"/>
  <c r="D285" i="292"/>
  <c r="T284" i="292"/>
  <c r="J281" i="289"/>
  <c r="G281" i="289" s="1"/>
  <c r="M282" i="289"/>
  <c r="K282" i="289"/>
  <c r="H281" i="289"/>
  <c r="E281" i="289" s="1"/>
  <c r="C285" i="289"/>
  <c r="T284" i="289"/>
  <c r="D287" i="289"/>
  <c r="L282" i="289"/>
  <c r="I281" i="289"/>
  <c r="F281" i="289" s="1"/>
  <c r="M317" i="286"/>
  <c r="L317" i="286"/>
  <c r="C314" i="286"/>
  <c r="K317" i="286"/>
  <c r="O282" i="286"/>
  <c r="I281" i="286"/>
  <c r="F281" i="286" s="1"/>
  <c r="P282" i="286"/>
  <c r="J281" i="286"/>
  <c r="G281" i="286" s="1"/>
  <c r="N282" i="286"/>
  <c r="H281" i="286"/>
  <c r="E281" i="286" s="1"/>
  <c r="D288" i="286"/>
  <c r="T287" i="286"/>
  <c r="O283" i="283"/>
  <c r="I282" i="283"/>
  <c r="F282" i="283" s="1"/>
  <c r="M287" i="283"/>
  <c r="P283" i="283"/>
  <c r="J282" i="283"/>
  <c r="G282" i="283" s="1"/>
  <c r="L289" i="283"/>
  <c r="D288" i="283"/>
  <c r="C286" i="283"/>
  <c r="T285" i="283"/>
  <c r="K283" i="283"/>
  <c r="H282" i="283"/>
  <c r="E282" i="283" s="1"/>
  <c r="M288" i="280"/>
  <c r="D288" i="280"/>
  <c r="T287" i="280"/>
  <c r="N282" i="280"/>
  <c r="H281" i="280"/>
  <c r="E281" i="280" s="1"/>
  <c r="P282" i="280"/>
  <c r="J281" i="280"/>
  <c r="G281" i="280" s="1"/>
  <c r="K287" i="280"/>
  <c r="L287" i="280"/>
  <c r="O282" i="280"/>
  <c r="I281" i="280"/>
  <c r="F281" i="280" s="1"/>
  <c r="K285" i="277"/>
  <c r="H284" i="277"/>
  <c r="E284" i="277" s="1"/>
  <c r="N287" i="277"/>
  <c r="C285" i="277"/>
  <c r="T284" i="277"/>
  <c r="I284" i="277"/>
  <c r="F284" i="277" s="1"/>
  <c r="L285" i="277"/>
  <c r="D287" i="277"/>
  <c r="G284" i="277"/>
  <c r="J285" i="277"/>
  <c r="M286" i="277"/>
  <c r="L244" i="274"/>
  <c r="C249" i="274"/>
  <c r="K238" i="274"/>
  <c r="M239" i="274"/>
  <c r="P294" i="271"/>
  <c r="K310" i="265"/>
  <c r="L310" i="265"/>
  <c r="M312" i="265"/>
  <c r="T285" i="265"/>
  <c r="D286" i="265"/>
  <c r="J280" i="265"/>
  <c r="G280" i="265" s="1"/>
  <c r="H280" i="265"/>
  <c r="E280" i="265" s="1"/>
  <c r="I280" i="265"/>
  <c r="F280" i="265" s="1"/>
  <c r="T210" i="274"/>
  <c r="D211" i="274"/>
  <c r="P209" i="274"/>
  <c r="J208" i="274"/>
  <c r="G208" i="274" s="1"/>
  <c r="N209" i="274"/>
  <c r="H208" i="274"/>
  <c r="E208" i="274" s="1"/>
  <c r="O209" i="274"/>
  <c r="I208" i="274"/>
  <c r="F208" i="274" s="1"/>
  <c r="L288" i="271"/>
  <c r="K288" i="271"/>
  <c r="O282" i="271"/>
  <c r="I281" i="271"/>
  <c r="F281" i="271" s="1"/>
  <c r="N282" i="271"/>
  <c r="H281" i="271"/>
  <c r="E281" i="271" s="1"/>
  <c r="M283" i="271"/>
  <c r="J282" i="271"/>
  <c r="G282" i="271" s="1"/>
  <c r="D285" i="271"/>
  <c r="T284" i="271"/>
  <c r="C298" i="271"/>
  <c r="C212" i="268"/>
  <c r="T211" i="268"/>
  <c r="K210" i="268"/>
  <c r="H209" i="268"/>
  <c r="E209" i="268" s="1"/>
  <c r="O210" i="268"/>
  <c r="I209" i="268"/>
  <c r="F209" i="268" s="1"/>
  <c r="M215" i="268"/>
  <c r="D215" i="268"/>
  <c r="L214" i="268"/>
  <c r="P210" i="268"/>
  <c r="J209" i="268"/>
  <c r="G209" i="268" s="1"/>
  <c r="D246" i="259"/>
  <c r="P243" i="259"/>
  <c r="J242" i="259"/>
  <c r="G242" i="259" s="1"/>
  <c r="T242" i="259"/>
  <c r="O243" i="262"/>
  <c r="I242" i="262"/>
  <c r="F242" i="262" s="1"/>
  <c r="P244" i="262"/>
  <c r="J243" i="262"/>
  <c r="G243" i="262" s="1"/>
  <c r="M246" i="262"/>
  <c r="K246" i="262"/>
  <c r="L247" i="262"/>
  <c r="C244" i="262"/>
  <c r="D245" i="262"/>
  <c r="N243" i="262"/>
  <c r="H242" i="262"/>
  <c r="E242" i="262" s="1"/>
  <c r="N243" i="259"/>
  <c r="H242" i="259"/>
  <c r="E242" i="259" s="1"/>
  <c r="I243" i="259"/>
  <c r="F243" i="259" s="1"/>
  <c r="W292" i="301" l="1"/>
  <c r="V282" i="268"/>
  <c r="N221" i="268"/>
  <c r="U250" i="259"/>
  <c r="S290" i="280"/>
  <c r="W290" i="280" s="1"/>
  <c r="B285" i="268"/>
  <c r="N305" i="265"/>
  <c r="N306" i="265" s="1"/>
  <c r="W267" i="262"/>
  <c r="W255" i="259"/>
  <c r="V255" i="259"/>
  <c r="N288" i="277"/>
  <c r="C316" i="301"/>
  <c r="S303" i="298"/>
  <c r="D291" i="298"/>
  <c r="R291" i="301"/>
  <c r="S293" i="301"/>
  <c r="W302" i="298"/>
  <c r="Q293" i="301"/>
  <c r="C311" i="280"/>
  <c r="C312" i="280" s="1"/>
  <c r="R304" i="298"/>
  <c r="M292" i="298"/>
  <c r="U292" i="301"/>
  <c r="P304" i="277"/>
  <c r="V303" i="298"/>
  <c r="N292" i="301"/>
  <c r="K283" i="301"/>
  <c r="H282" i="301"/>
  <c r="E282" i="301" s="1"/>
  <c r="P282" i="301"/>
  <c r="J281" i="301"/>
  <c r="G281" i="301" s="1"/>
  <c r="M288" i="301"/>
  <c r="V289" i="301"/>
  <c r="V290" i="301" s="1"/>
  <c r="V291" i="301" s="1"/>
  <c r="L287" i="301"/>
  <c r="D285" i="301"/>
  <c r="T284" i="301"/>
  <c r="O282" i="301"/>
  <c r="I281" i="301"/>
  <c r="F281" i="301" s="1"/>
  <c r="P282" i="298"/>
  <c r="J281" i="298"/>
  <c r="G281" i="298" s="1"/>
  <c r="K289" i="298"/>
  <c r="K290" i="298" s="1"/>
  <c r="N282" i="298"/>
  <c r="H281" i="298"/>
  <c r="E281" i="298" s="1"/>
  <c r="L288" i="298"/>
  <c r="O282" i="298"/>
  <c r="I281" i="298"/>
  <c r="F281" i="298" s="1"/>
  <c r="C287" i="298"/>
  <c r="T286" i="298"/>
  <c r="D286" i="292"/>
  <c r="T285" i="292"/>
  <c r="K284" i="292"/>
  <c r="H283" i="292"/>
  <c r="E283" i="292" s="1"/>
  <c r="M284" i="292"/>
  <c r="J283" i="292"/>
  <c r="G283" i="292" s="1"/>
  <c r="L284" i="292"/>
  <c r="I283" i="292"/>
  <c r="F283" i="292" s="1"/>
  <c r="L283" i="289"/>
  <c r="I282" i="289"/>
  <c r="F282" i="289" s="1"/>
  <c r="D288" i="289"/>
  <c r="K283" i="289"/>
  <c r="H282" i="289"/>
  <c r="E282" i="289" s="1"/>
  <c r="C286" i="289"/>
  <c r="T285" i="289"/>
  <c r="M283" i="289"/>
  <c r="J282" i="289"/>
  <c r="G282" i="289" s="1"/>
  <c r="K318" i="286"/>
  <c r="C315" i="286"/>
  <c r="L318" i="286"/>
  <c r="M318" i="286"/>
  <c r="N283" i="286"/>
  <c r="H282" i="286"/>
  <c r="E282" i="286" s="1"/>
  <c r="O283" i="286"/>
  <c r="I282" i="286"/>
  <c r="F282" i="286" s="1"/>
  <c r="T288" i="286"/>
  <c r="D289" i="286"/>
  <c r="P283" i="286"/>
  <c r="J282" i="286"/>
  <c r="G282" i="286" s="1"/>
  <c r="C287" i="283"/>
  <c r="T286" i="283"/>
  <c r="P284" i="283"/>
  <c r="J283" i="283"/>
  <c r="G283" i="283" s="1"/>
  <c r="M288" i="283"/>
  <c r="D289" i="283"/>
  <c r="K284" i="283"/>
  <c r="H283" i="283"/>
  <c r="E283" i="283" s="1"/>
  <c r="O284" i="283"/>
  <c r="I283" i="283"/>
  <c r="F283" i="283" s="1"/>
  <c r="L290" i="283"/>
  <c r="N283" i="280"/>
  <c r="H282" i="280"/>
  <c r="E282" i="280" s="1"/>
  <c r="D289" i="280"/>
  <c r="O283" i="280"/>
  <c r="I282" i="280"/>
  <c r="F282" i="280" s="1"/>
  <c r="L288" i="280"/>
  <c r="K288" i="280"/>
  <c r="M289" i="280"/>
  <c r="P283" i="280"/>
  <c r="J282" i="280"/>
  <c r="G282" i="280" s="1"/>
  <c r="C286" i="277"/>
  <c r="T285" i="277"/>
  <c r="J286" i="277"/>
  <c r="M287" i="277"/>
  <c r="G285" i="277"/>
  <c r="D288" i="277"/>
  <c r="K286" i="277"/>
  <c r="H285" i="277"/>
  <c r="E285" i="277" s="1"/>
  <c r="I285" i="277"/>
  <c r="F285" i="277" s="1"/>
  <c r="L286" i="277"/>
  <c r="O288" i="277"/>
  <c r="O289" i="277" s="1"/>
  <c r="M240" i="274"/>
  <c r="K239" i="274"/>
  <c r="C250" i="274"/>
  <c r="C251" i="274" s="1"/>
  <c r="L245" i="274"/>
  <c r="P295" i="271"/>
  <c r="M313" i="265"/>
  <c r="L311" i="265"/>
  <c r="K311" i="265"/>
  <c r="H281" i="265"/>
  <c r="E281" i="265" s="1"/>
  <c r="I281" i="265"/>
  <c r="F281" i="265" s="1"/>
  <c r="J281" i="265"/>
  <c r="G281" i="265" s="1"/>
  <c r="T286" i="265"/>
  <c r="D287" i="265"/>
  <c r="N210" i="274"/>
  <c r="H209" i="274"/>
  <c r="E209" i="274" s="1"/>
  <c r="O210" i="274"/>
  <c r="I209" i="274"/>
  <c r="F209" i="274" s="1"/>
  <c r="P210" i="274"/>
  <c r="J209" i="274"/>
  <c r="G209" i="274" s="1"/>
  <c r="D212" i="274"/>
  <c r="T211" i="274"/>
  <c r="T285" i="271"/>
  <c r="D286" i="271"/>
  <c r="N283" i="271"/>
  <c r="H282" i="271"/>
  <c r="E282" i="271" s="1"/>
  <c r="O283" i="271"/>
  <c r="I282" i="271"/>
  <c r="F282" i="271" s="1"/>
  <c r="K289" i="271"/>
  <c r="M284" i="271"/>
  <c r="J283" i="271"/>
  <c r="G283" i="271" s="1"/>
  <c r="C299" i="271"/>
  <c r="L289" i="271"/>
  <c r="L215" i="268"/>
  <c r="D216" i="268"/>
  <c r="M216" i="268"/>
  <c r="O211" i="268"/>
  <c r="I210" i="268"/>
  <c r="F210" i="268" s="1"/>
  <c r="H210" i="268"/>
  <c r="E210" i="268" s="1"/>
  <c r="K211" i="268"/>
  <c r="P211" i="268"/>
  <c r="J210" i="268"/>
  <c r="G210" i="268" s="1"/>
  <c r="C213" i="268"/>
  <c r="T212" i="268"/>
  <c r="I245" i="259"/>
  <c r="F245" i="259" s="1"/>
  <c r="D247" i="259"/>
  <c r="T243" i="259"/>
  <c r="P244" i="259"/>
  <c r="J243" i="259"/>
  <c r="G243" i="259" s="1"/>
  <c r="O244" i="262"/>
  <c r="I243" i="262"/>
  <c r="F243" i="262" s="1"/>
  <c r="C245" i="262"/>
  <c r="L248" i="262"/>
  <c r="K247" i="262"/>
  <c r="N244" i="262"/>
  <c r="H243" i="262"/>
  <c r="E243" i="262" s="1"/>
  <c r="M247" i="262"/>
  <c r="T244" i="262"/>
  <c r="D246" i="262"/>
  <c r="P245" i="262"/>
  <c r="J244" i="262"/>
  <c r="G244" i="262" s="1"/>
  <c r="N244" i="259"/>
  <c r="N245" i="259" s="1"/>
  <c r="H243" i="259"/>
  <c r="E243" i="259" s="1"/>
  <c r="I244" i="259"/>
  <c r="F244" i="259" s="1"/>
  <c r="V304" i="298" l="1"/>
  <c r="G286" i="277"/>
  <c r="V283" i="268"/>
  <c r="N222" i="268"/>
  <c r="O255" i="259"/>
  <c r="U293" i="301"/>
  <c r="N287" i="283"/>
  <c r="N288" i="283" s="1"/>
  <c r="S291" i="280"/>
  <c r="W291" i="280" s="1"/>
  <c r="B286" i="268"/>
  <c r="P305" i="277"/>
  <c r="O371" i="265"/>
  <c r="W268" i="262"/>
  <c r="U251" i="259"/>
  <c r="W256" i="259"/>
  <c r="V256" i="259"/>
  <c r="W303" i="298"/>
  <c r="N293" i="301"/>
  <c r="P296" i="271"/>
  <c r="D292" i="298"/>
  <c r="S304" i="298"/>
  <c r="W304" i="298" s="1"/>
  <c r="K291" i="298"/>
  <c r="R305" i="298"/>
  <c r="V305" i="298" s="1"/>
  <c r="S294" i="301"/>
  <c r="R292" i="301"/>
  <c r="V292" i="301" s="1"/>
  <c r="W293" i="301"/>
  <c r="C317" i="301"/>
  <c r="M293" i="298"/>
  <c r="C313" i="280"/>
  <c r="Q294" i="301"/>
  <c r="M289" i="301"/>
  <c r="M290" i="301" s="1"/>
  <c r="L288" i="301"/>
  <c r="O283" i="301"/>
  <c r="I282" i="301"/>
  <c r="F282" i="301" s="1"/>
  <c r="P283" i="301"/>
  <c r="J282" i="301"/>
  <c r="G282" i="301" s="1"/>
  <c r="D286" i="301"/>
  <c r="T285" i="301"/>
  <c r="K284" i="301"/>
  <c r="H283" i="301"/>
  <c r="E283" i="301" s="1"/>
  <c r="L289" i="298"/>
  <c r="L290" i="298" s="1"/>
  <c r="C288" i="298"/>
  <c r="T287" i="298"/>
  <c r="N283" i="298"/>
  <c r="H282" i="298"/>
  <c r="E282" i="298" s="1"/>
  <c r="O283" i="298"/>
  <c r="I282" i="298"/>
  <c r="F282" i="298" s="1"/>
  <c r="P283" i="298"/>
  <c r="J282" i="298"/>
  <c r="G282" i="298" s="1"/>
  <c r="I284" i="292"/>
  <c r="F284" i="292" s="1"/>
  <c r="L285" i="292"/>
  <c r="M285" i="292"/>
  <c r="J284" i="292"/>
  <c r="G284" i="292" s="1"/>
  <c r="K285" i="292"/>
  <c r="H284" i="292"/>
  <c r="E284" i="292" s="1"/>
  <c r="D287" i="292"/>
  <c r="T286" i="292"/>
  <c r="M284" i="289"/>
  <c r="J283" i="289"/>
  <c r="G283" i="289" s="1"/>
  <c r="K284" i="289"/>
  <c r="H283" i="289"/>
  <c r="E283" i="289" s="1"/>
  <c r="D289" i="289"/>
  <c r="C287" i="289"/>
  <c r="T286" i="289"/>
  <c r="L284" i="289"/>
  <c r="I283" i="289"/>
  <c r="F283" i="289" s="1"/>
  <c r="M319" i="286"/>
  <c r="L319" i="286"/>
  <c r="C316" i="286"/>
  <c r="K319" i="286"/>
  <c r="O284" i="286"/>
  <c r="I283" i="286"/>
  <c r="F283" i="286" s="1"/>
  <c r="P284" i="286"/>
  <c r="J283" i="286"/>
  <c r="G283" i="286" s="1"/>
  <c r="D290" i="286"/>
  <c r="T289" i="286"/>
  <c r="N284" i="286"/>
  <c r="H283" i="286"/>
  <c r="E283" i="286" s="1"/>
  <c r="O285" i="283"/>
  <c r="I284" i="283"/>
  <c r="F284" i="283" s="1"/>
  <c r="K285" i="283"/>
  <c r="H284" i="283"/>
  <c r="E284" i="283" s="1"/>
  <c r="P285" i="283"/>
  <c r="J284" i="283"/>
  <c r="G284" i="283" s="1"/>
  <c r="C288" i="283"/>
  <c r="T287" i="283"/>
  <c r="L291" i="283"/>
  <c r="D290" i="283"/>
  <c r="M289" i="283"/>
  <c r="M290" i="280"/>
  <c r="D290" i="280"/>
  <c r="K289" i="280"/>
  <c r="L289" i="280"/>
  <c r="P284" i="280"/>
  <c r="J283" i="280"/>
  <c r="G283" i="280" s="1"/>
  <c r="N284" i="280"/>
  <c r="H283" i="280"/>
  <c r="E283" i="280" s="1"/>
  <c r="O284" i="280"/>
  <c r="I283" i="280"/>
  <c r="F283" i="280" s="1"/>
  <c r="T288" i="280"/>
  <c r="I286" i="277"/>
  <c r="F286" i="277" s="1"/>
  <c r="L287" i="277"/>
  <c r="J287" i="277"/>
  <c r="M288" i="277"/>
  <c r="N289" i="277"/>
  <c r="K287" i="277"/>
  <c r="H286" i="277"/>
  <c r="E286" i="277" s="1"/>
  <c r="C287" i="277"/>
  <c r="T286" i="277"/>
  <c r="D289" i="277"/>
  <c r="L246" i="274"/>
  <c r="C252" i="274"/>
  <c r="C253" i="274" s="1"/>
  <c r="K240" i="274"/>
  <c r="M241" i="274"/>
  <c r="K312" i="265"/>
  <c r="L312" i="265"/>
  <c r="M314" i="265"/>
  <c r="J282" i="265"/>
  <c r="G282" i="265" s="1"/>
  <c r="I282" i="265"/>
  <c r="F282" i="265" s="1"/>
  <c r="H282" i="265"/>
  <c r="E282" i="265" s="1"/>
  <c r="T287" i="265"/>
  <c r="D288" i="265"/>
  <c r="T212" i="274"/>
  <c r="D213" i="274"/>
  <c r="P211" i="274"/>
  <c r="J210" i="274"/>
  <c r="G210" i="274" s="1"/>
  <c r="O211" i="274"/>
  <c r="I210" i="274"/>
  <c r="F210" i="274" s="1"/>
  <c r="N211" i="274"/>
  <c r="H210" i="274"/>
  <c r="E210" i="274" s="1"/>
  <c r="C300" i="271"/>
  <c r="K290" i="271"/>
  <c r="M285" i="271"/>
  <c r="J284" i="271"/>
  <c r="G284" i="271" s="1"/>
  <c r="O284" i="271"/>
  <c r="I283" i="271"/>
  <c r="F283" i="271" s="1"/>
  <c r="N284" i="271"/>
  <c r="H283" i="271"/>
  <c r="E283" i="271" s="1"/>
  <c r="L290" i="271"/>
  <c r="D287" i="271"/>
  <c r="T286" i="271"/>
  <c r="P212" i="268"/>
  <c r="J211" i="268"/>
  <c r="G211" i="268" s="1"/>
  <c r="K212" i="268"/>
  <c r="H211" i="268"/>
  <c r="E211" i="268" s="1"/>
  <c r="O212" i="268"/>
  <c r="I211" i="268"/>
  <c r="F211" i="268" s="1"/>
  <c r="M217" i="268"/>
  <c r="D217" i="268"/>
  <c r="C214" i="268"/>
  <c r="T213" i="268"/>
  <c r="L216" i="268"/>
  <c r="T245" i="262"/>
  <c r="N246" i="259"/>
  <c r="H245" i="259"/>
  <c r="E245" i="259" s="1"/>
  <c r="D248" i="259"/>
  <c r="D249" i="259" s="1"/>
  <c r="J244" i="259"/>
  <c r="G244" i="259" s="1"/>
  <c r="P245" i="259"/>
  <c r="I246" i="259"/>
  <c r="F246" i="259" s="1"/>
  <c r="T244" i="259"/>
  <c r="O245" i="262"/>
  <c r="I244" i="262"/>
  <c r="F244" i="262" s="1"/>
  <c r="M248" i="262"/>
  <c r="N245" i="262"/>
  <c r="H244" i="262"/>
  <c r="E244" i="262" s="1"/>
  <c r="K248" i="262"/>
  <c r="P246" i="262"/>
  <c r="J245" i="262"/>
  <c r="G245" i="262" s="1"/>
  <c r="L249" i="262"/>
  <c r="L250" i="262" s="1"/>
  <c r="D247" i="262"/>
  <c r="C246" i="262"/>
  <c r="T246" i="262" s="1"/>
  <c r="H244" i="259"/>
  <c r="E244" i="259" s="1"/>
  <c r="N294" i="301" l="1"/>
  <c r="P297" i="271"/>
  <c r="V284" i="268"/>
  <c r="N223" i="268"/>
  <c r="U252" i="259"/>
  <c r="O256" i="259"/>
  <c r="S292" i="280"/>
  <c r="W292" i="280" s="1"/>
  <c r="B287" i="268"/>
  <c r="N307" i="265"/>
  <c r="N308" i="265" s="1"/>
  <c r="O372" i="265"/>
  <c r="W269" i="262"/>
  <c r="W257" i="259"/>
  <c r="V257" i="259"/>
  <c r="W294" i="301"/>
  <c r="M291" i="301"/>
  <c r="C318" i="301"/>
  <c r="L291" i="298"/>
  <c r="K292" i="298"/>
  <c r="T289" i="280"/>
  <c r="S295" i="301"/>
  <c r="Q295" i="301"/>
  <c r="R293" i="301"/>
  <c r="V293" i="301" s="1"/>
  <c r="S305" i="298"/>
  <c r="C314" i="280"/>
  <c r="R306" i="298"/>
  <c r="P306" i="277"/>
  <c r="G287" i="277"/>
  <c r="M294" i="298"/>
  <c r="U294" i="301"/>
  <c r="D293" i="298"/>
  <c r="L289" i="301"/>
  <c r="L290" i="301" s="1"/>
  <c r="K285" i="301"/>
  <c r="H284" i="301"/>
  <c r="E284" i="301" s="1"/>
  <c r="D287" i="301"/>
  <c r="T286" i="301"/>
  <c r="P284" i="301"/>
  <c r="J283" i="301"/>
  <c r="G283" i="301" s="1"/>
  <c r="O284" i="301"/>
  <c r="I283" i="301"/>
  <c r="F283" i="301" s="1"/>
  <c r="P284" i="298"/>
  <c r="J283" i="298"/>
  <c r="G283" i="298" s="1"/>
  <c r="C289" i="298"/>
  <c r="C290" i="298" s="1"/>
  <c r="T288" i="298"/>
  <c r="O284" i="298"/>
  <c r="I283" i="298"/>
  <c r="F283" i="298" s="1"/>
  <c r="N284" i="298"/>
  <c r="H283" i="298"/>
  <c r="E283" i="298" s="1"/>
  <c r="K286" i="292"/>
  <c r="H285" i="292"/>
  <c r="E285" i="292" s="1"/>
  <c r="M286" i="292"/>
  <c r="J285" i="292"/>
  <c r="G285" i="292" s="1"/>
  <c r="L286" i="292"/>
  <c r="I285" i="292"/>
  <c r="F285" i="292" s="1"/>
  <c r="D288" i="292"/>
  <c r="T287" i="292"/>
  <c r="L285" i="289"/>
  <c r="I284" i="289"/>
  <c r="F284" i="289" s="1"/>
  <c r="D290" i="289"/>
  <c r="K285" i="289"/>
  <c r="H284" i="289"/>
  <c r="E284" i="289" s="1"/>
  <c r="C288" i="289"/>
  <c r="T287" i="289"/>
  <c r="J284" i="289"/>
  <c r="G284" i="289" s="1"/>
  <c r="M285" i="289"/>
  <c r="K320" i="286"/>
  <c r="C317" i="286"/>
  <c r="L320" i="286"/>
  <c r="M320" i="286"/>
  <c r="T290" i="286"/>
  <c r="D291" i="286"/>
  <c r="P285" i="286"/>
  <c r="J284" i="286"/>
  <c r="G284" i="286" s="1"/>
  <c r="N285" i="286"/>
  <c r="H284" i="286"/>
  <c r="E284" i="286" s="1"/>
  <c r="O285" i="286"/>
  <c r="I284" i="286"/>
  <c r="F284" i="286" s="1"/>
  <c r="D291" i="283"/>
  <c r="P286" i="283"/>
  <c r="J285" i="283"/>
  <c r="G285" i="283" s="1"/>
  <c r="L292" i="283"/>
  <c r="C289" i="283"/>
  <c r="T288" i="283"/>
  <c r="O286" i="283"/>
  <c r="I285" i="283"/>
  <c r="F285" i="283" s="1"/>
  <c r="M290" i="283"/>
  <c r="K286" i="283"/>
  <c r="H285" i="283"/>
  <c r="E285" i="283" s="1"/>
  <c r="N285" i="280"/>
  <c r="H284" i="280"/>
  <c r="E284" i="280" s="1"/>
  <c r="K290" i="280"/>
  <c r="P285" i="280"/>
  <c r="J284" i="280"/>
  <c r="G284" i="280" s="1"/>
  <c r="O285" i="280"/>
  <c r="I284" i="280"/>
  <c r="F284" i="280" s="1"/>
  <c r="L290" i="280"/>
  <c r="D291" i="280"/>
  <c r="T290" i="280"/>
  <c r="M291" i="280"/>
  <c r="N290" i="277"/>
  <c r="D290" i="277"/>
  <c r="C288" i="277"/>
  <c r="T287" i="277"/>
  <c r="I287" i="277"/>
  <c r="F287" i="277" s="1"/>
  <c r="L288" i="277"/>
  <c r="K288" i="277"/>
  <c r="H287" i="277"/>
  <c r="E287" i="277" s="1"/>
  <c r="O290" i="277"/>
  <c r="M289" i="277"/>
  <c r="J288" i="277"/>
  <c r="M242" i="274"/>
  <c r="K241" i="274"/>
  <c r="C254" i="274"/>
  <c r="L247" i="274"/>
  <c r="M315" i="265"/>
  <c r="L313" i="265"/>
  <c r="K313" i="265"/>
  <c r="H283" i="265"/>
  <c r="E283" i="265" s="1"/>
  <c r="I283" i="265"/>
  <c r="F283" i="265" s="1"/>
  <c r="D289" i="265"/>
  <c r="T288" i="265"/>
  <c r="J283" i="265"/>
  <c r="G283" i="265" s="1"/>
  <c r="N212" i="274"/>
  <c r="H211" i="274"/>
  <c r="E211" i="274" s="1"/>
  <c r="O212" i="274"/>
  <c r="I211" i="274"/>
  <c r="F211" i="274" s="1"/>
  <c r="P212" i="274"/>
  <c r="J211" i="274"/>
  <c r="G211" i="274" s="1"/>
  <c r="D214" i="274"/>
  <c r="T213" i="274"/>
  <c r="L291" i="271"/>
  <c r="N285" i="271"/>
  <c r="H284" i="271"/>
  <c r="E284" i="271" s="1"/>
  <c r="O285" i="271"/>
  <c r="I284" i="271"/>
  <c r="F284" i="271" s="1"/>
  <c r="M286" i="271"/>
  <c r="J285" i="271"/>
  <c r="G285" i="271" s="1"/>
  <c r="K291" i="271"/>
  <c r="T287" i="271"/>
  <c r="D288" i="271"/>
  <c r="C301" i="271"/>
  <c r="C215" i="268"/>
  <c r="T214" i="268"/>
  <c r="D218" i="268"/>
  <c r="M218" i="268"/>
  <c r="O213" i="268"/>
  <c r="I212" i="268"/>
  <c r="F212" i="268" s="1"/>
  <c r="H212" i="268"/>
  <c r="E212" i="268" s="1"/>
  <c r="K213" i="268"/>
  <c r="L217" i="268"/>
  <c r="P213" i="268"/>
  <c r="J212" i="268"/>
  <c r="G212" i="268" s="1"/>
  <c r="L251" i="262"/>
  <c r="T245" i="259"/>
  <c r="D250" i="259"/>
  <c r="I247" i="259"/>
  <c r="F247" i="259" s="1"/>
  <c r="P246" i="259"/>
  <c r="J245" i="259"/>
  <c r="G245" i="259" s="1"/>
  <c r="N247" i="259"/>
  <c r="H246" i="259"/>
  <c r="E246" i="259" s="1"/>
  <c r="O246" i="262"/>
  <c r="I245" i="262"/>
  <c r="F245" i="262" s="1"/>
  <c r="P247" i="262"/>
  <c r="J246" i="262"/>
  <c r="G246" i="262" s="1"/>
  <c r="K249" i="262"/>
  <c r="K250" i="262" s="1"/>
  <c r="C247" i="262"/>
  <c r="N246" i="262"/>
  <c r="H245" i="262"/>
  <c r="E245" i="262" s="1"/>
  <c r="M249" i="262"/>
  <c r="M250" i="262" s="1"/>
  <c r="D248" i="262"/>
  <c r="V285" i="268" l="1"/>
  <c r="N224" i="268"/>
  <c r="O257" i="259"/>
  <c r="U295" i="301"/>
  <c r="N289" i="283"/>
  <c r="N290" i="283" s="1"/>
  <c r="S293" i="280"/>
  <c r="W293" i="280" s="1"/>
  <c r="B288" i="268"/>
  <c r="P307" i="277"/>
  <c r="O373" i="265"/>
  <c r="O374" i="265" s="1"/>
  <c r="W270" i="262"/>
  <c r="U253" i="259"/>
  <c r="W258" i="259"/>
  <c r="G288" i="277"/>
  <c r="M295" i="298"/>
  <c r="R307" i="298"/>
  <c r="Q296" i="301"/>
  <c r="U296" i="301" s="1"/>
  <c r="K293" i="298"/>
  <c r="L291" i="301"/>
  <c r="C315" i="280"/>
  <c r="C316" i="280" s="1"/>
  <c r="S296" i="301"/>
  <c r="W295" i="301"/>
  <c r="W296" i="301" s="1"/>
  <c r="C319" i="301"/>
  <c r="S306" i="298"/>
  <c r="M292" i="301"/>
  <c r="D294" i="298"/>
  <c r="L292" i="298"/>
  <c r="W305" i="298"/>
  <c r="R294" i="301"/>
  <c r="N295" i="301"/>
  <c r="V306" i="298"/>
  <c r="C291" i="298"/>
  <c r="T290" i="298"/>
  <c r="P285" i="301"/>
  <c r="J284" i="301"/>
  <c r="G284" i="301" s="1"/>
  <c r="T287" i="301"/>
  <c r="D288" i="301"/>
  <c r="K286" i="301"/>
  <c r="H285" i="301"/>
  <c r="E285" i="301" s="1"/>
  <c r="O285" i="301"/>
  <c r="I284" i="301"/>
  <c r="F284" i="301" s="1"/>
  <c r="O285" i="298"/>
  <c r="I284" i="298"/>
  <c r="F284" i="298" s="1"/>
  <c r="N285" i="298"/>
  <c r="H284" i="298"/>
  <c r="E284" i="298" s="1"/>
  <c r="T289" i="298"/>
  <c r="P285" i="298"/>
  <c r="J284" i="298"/>
  <c r="G284" i="298" s="1"/>
  <c r="L287" i="292"/>
  <c r="I286" i="292"/>
  <c r="F286" i="292" s="1"/>
  <c r="M287" i="292"/>
  <c r="J286" i="292"/>
  <c r="G286" i="292" s="1"/>
  <c r="K287" i="292"/>
  <c r="H286" i="292"/>
  <c r="E286" i="292" s="1"/>
  <c r="D289" i="292"/>
  <c r="D290" i="292" s="1"/>
  <c r="T288" i="292"/>
  <c r="C289" i="289"/>
  <c r="T288" i="289"/>
  <c r="M286" i="289"/>
  <c r="J285" i="289"/>
  <c r="G285" i="289" s="1"/>
  <c r="K286" i="289"/>
  <c r="H285" i="289"/>
  <c r="E285" i="289" s="1"/>
  <c r="D291" i="289"/>
  <c r="L286" i="289"/>
  <c r="I285" i="289"/>
  <c r="F285" i="289" s="1"/>
  <c r="M321" i="286"/>
  <c r="L321" i="286"/>
  <c r="C318" i="286"/>
  <c r="K321" i="286"/>
  <c r="P286" i="286"/>
  <c r="J285" i="286"/>
  <c r="G285" i="286" s="1"/>
  <c r="D292" i="286"/>
  <c r="T291" i="286"/>
  <c r="O286" i="286"/>
  <c r="I285" i="286"/>
  <c r="F285" i="286" s="1"/>
  <c r="N286" i="286"/>
  <c r="H285" i="286"/>
  <c r="E285" i="286" s="1"/>
  <c r="M291" i="283"/>
  <c r="P287" i="283"/>
  <c r="J286" i="283"/>
  <c r="G286" i="283" s="1"/>
  <c r="O287" i="283"/>
  <c r="I286" i="283"/>
  <c r="F286" i="283" s="1"/>
  <c r="D292" i="283"/>
  <c r="K287" i="283"/>
  <c r="H286" i="283"/>
  <c r="E286" i="283" s="1"/>
  <c r="C290" i="283"/>
  <c r="T289" i="283"/>
  <c r="L293" i="283"/>
  <c r="M292" i="280"/>
  <c r="O286" i="280"/>
  <c r="I285" i="280"/>
  <c r="F285" i="280" s="1"/>
  <c r="P286" i="280"/>
  <c r="J285" i="280"/>
  <c r="G285" i="280" s="1"/>
  <c r="N286" i="280"/>
  <c r="H285" i="280"/>
  <c r="E285" i="280" s="1"/>
  <c r="D292" i="280"/>
  <c r="L291" i="280"/>
  <c r="K291" i="280"/>
  <c r="N291" i="277"/>
  <c r="K289" i="277"/>
  <c r="H288" i="277"/>
  <c r="E288" i="277" s="1"/>
  <c r="L289" i="277"/>
  <c r="I288" i="277"/>
  <c r="F288" i="277" s="1"/>
  <c r="J289" i="277"/>
  <c r="M290" i="277"/>
  <c r="C289" i="277"/>
  <c r="T288" i="277"/>
  <c r="D291" i="277"/>
  <c r="O291" i="277"/>
  <c r="L248" i="274"/>
  <c r="C255" i="274"/>
  <c r="C256" i="274" s="1"/>
  <c r="C257" i="274" s="1"/>
  <c r="K242" i="274"/>
  <c r="M243" i="274"/>
  <c r="P298" i="271"/>
  <c r="K314" i="265"/>
  <c r="L314" i="265"/>
  <c r="M316" i="265"/>
  <c r="T289" i="265"/>
  <c r="D290" i="265"/>
  <c r="H284" i="265"/>
  <c r="E284" i="265" s="1"/>
  <c r="I284" i="265"/>
  <c r="F284" i="265" s="1"/>
  <c r="J284" i="265"/>
  <c r="G284" i="265" s="1"/>
  <c r="D215" i="274"/>
  <c r="T214" i="274"/>
  <c r="P213" i="274"/>
  <c r="J212" i="274"/>
  <c r="G212" i="274" s="1"/>
  <c r="O213" i="274"/>
  <c r="I212" i="274"/>
  <c r="F212" i="274" s="1"/>
  <c r="N213" i="274"/>
  <c r="H212" i="274"/>
  <c r="E212" i="274" s="1"/>
  <c r="D289" i="271"/>
  <c r="T288" i="271"/>
  <c r="M287" i="271"/>
  <c r="J286" i="271"/>
  <c r="G286" i="271" s="1"/>
  <c r="O286" i="271"/>
  <c r="I285" i="271"/>
  <c r="F285" i="271" s="1"/>
  <c r="K292" i="271"/>
  <c r="N286" i="271"/>
  <c r="H285" i="271"/>
  <c r="E285" i="271" s="1"/>
  <c r="C302" i="271"/>
  <c r="L292" i="271"/>
  <c r="H213" i="268"/>
  <c r="E213" i="268" s="1"/>
  <c r="K214" i="268"/>
  <c r="O214" i="268"/>
  <c r="I213" i="268"/>
  <c r="F213" i="268" s="1"/>
  <c r="M219" i="268"/>
  <c r="D219" i="268"/>
  <c r="L218" i="268"/>
  <c r="P214" i="268"/>
  <c r="J213" i="268"/>
  <c r="G213" i="268" s="1"/>
  <c r="C216" i="268"/>
  <c r="T215" i="268"/>
  <c r="K251" i="262"/>
  <c r="L252" i="262"/>
  <c r="M251" i="262"/>
  <c r="N248" i="259"/>
  <c r="H247" i="259"/>
  <c r="E247" i="259" s="1"/>
  <c r="D251" i="259"/>
  <c r="P247" i="259"/>
  <c r="J246" i="259"/>
  <c r="G246" i="259" s="1"/>
  <c r="T246" i="259"/>
  <c r="I248" i="259"/>
  <c r="F248" i="259" s="1"/>
  <c r="O247" i="262"/>
  <c r="I246" i="262"/>
  <c r="F246" i="262" s="1"/>
  <c r="C248" i="262"/>
  <c r="N247" i="262"/>
  <c r="H246" i="262"/>
  <c r="E246" i="262" s="1"/>
  <c r="D249" i="262"/>
  <c r="D250" i="262" s="1"/>
  <c r="P248" i="262"/>
  <c r="J247" i="262"/>
  <c r="G247" i="262" s="1"/>
  <c r="T247" i="262"/>
  <c r="N225" i="268" l="1"/>
  <c r="V286" i="268"/>
  <c r="O258" i="259"/>
  <c r="V258" i="259"/>
  <c r="N296" i="301"/>
  <c r="S294" i="280"/>
  <c r="W294" i="280" s="1"/>
  <c r="B289" i="268"/>
  <c r="P299" i="271"/>
  <c r="N309" i="265"/>
  <c r="N310" i="265" s="1"/>
  <c r="W271" i="262"/>
  <c r="W259" i="259"/>
  <c r="U254" i="259"/>
  <c r="V307" i="298"/>
  <c r="D291" i="292"/>
  <c r="T290" i="292"/>
  <c r="L293" i="298"/>
  <c r="C320" i="301"/>
  <c r="R308" i="298"/>
  <c r="M293" i="301"/>
  <c r="M296" i="298"/>
  <c r="R295" i="301"/>
  <c r="S297" i="301"/>
  <c r="W297" i="301" s="1"/>
  <c r="D295" i="298"/>
  <c r="S307" i="298"/>
  <c r="K294" i="298"/>
  <c r="V294" i="301"/>
  <c r="C317" i="280"/>
  <c r="C318" i="280" s="1"/>
  <c r="C292" i="298"/>
  <c r="T291" i="298"/>
  <c r="W306" i="298"/>
  <c r="P308" i="277"/>
  <c r="L292" i="301"/>
  <c r="Q297" i="301"/>
  <c r="U297" i="301" s="1"/>
  <c r="T288" i="301"/>
  <c r="D289" i="301"/>
  <c r="D290" i="301" s="1"/>
  <c r="P286" i="301"/>
  <c r="J285" i="301"/>
  <c r="G285" i="301" s="1"/>
  <c r="O286" i="301"/>
  <c r="I285" i="301"/>
  <c r="F285" i="301" s="1"/>
  <c r="K287" i="301"/>
  <c r="H286" i="301"/>
  <c r="E286" i="301" s="1"/>
  <c r="P286" i="298"/>
  <c r="J285" i="298"/>
  <c r="G285" i="298" s="1"/>
  <c r="N286" i="298"/>
  <c r="H285" i="298"/>
  <c r="E285" i="298" s="1"/>
  <c r="O286" i="298"/>
  <c r="I285" i="298"/>
  <c r="F285" i="298" s="1"/>
  <c r="M288" i="292"/>
  <c r="J287" i="292"/>
  <c r="G287" i="292" s="1"/>
  <c r="T289" i="292"/>
  <c r="K288" i="292"/>
  <c r="H287" i="292"/>
  <c r="E287" i="292" s="1"/>
  <c r="I287" i="292"/>
  <c r="F287" i="292" s="1"/>
  <c r="L288" i="292"/>
  <c r="K287" i="289"/>
  <c r="H286" i="289"/>
  <c r="E286" i="289" s="1"/>
  <c r="J286" i="289"/>
  <c r="G286" i="289" s="1"/>
  <c r="M287" i="289"/>
  <c r="L287" i="289"/>
  <c r="I286" i="289"/>
  <c r="F286" i="289" s="1"/>
  <c r="D292" i="289"/>
  <c r="C290" i="289"/>
  <c r="T289" i="289"/>
  <c r="K322" i="286"/>
  <c r="C319" i="286"/>
  <c r="L322" i="286"/>
  <c r="M322" i="286"/>
  <c r="O287" i="286"/>
  <c r="I286" i="286"/>
  <c r="F286" i="286" s="1"/>
  <c r="D293" i="286"/>
  <c r="T292" i="286"/>
  <c r="N287" i="286"/>
  <c r="H286" i="286"/>
  <c r="E286" i="286" s="1"/>
  <c r="P287" i="286"/>
  <c r="J286" i="286"/>
  <c r="G286" i="286" s="1"/>
  <c r="O288" i="283"/>
  <c r="I287" i="283"/>
  <c r="F287" i="283" s="1"/>
  <c r="P288" i="283"/>
  <c r="J287" i="283"/>
  <c r="G287" i="283" s="1"/>
  <c r="L294" i="283"/>
  <c r="M292" i="283"/>
  <c r="C291" i="283"/>
  <c r="T290" i="283"/>
  <c r="K288" i="283"/>
  <c r="H287" i="283"/>
  <c r="E287" i="283" s="1"/>
  <c r="D293" i="283"/>
  <c r="D293" i="280"/>
  <c r="T292" i="280"/>
  <c r="L292" i="280"/>
  <c r="P287" i="280"/>
  <c r="J286" i="280"/>
  <c r="G286" i="280" s="1"/>
  <c r="O287" i="280"/>
  <c r="I286" i="280"/>
  <c r="F286" i="280" s="1"/>
  <c r="N287" i="280"/>
  <c r="H286" i="280"/>
  <c r="E286" i="280" s="1"/>
  <c r="M293" i="280"/>
  <c r="K292" i="280"/>
  <c r="T291" i="280"/>
  <c r="G289" i="277"/>
  <c r="O292" i="277"/>
  <c r="M291" i="277"/>
  <c r="J290" i="277"/>
  <c r="I289" i="277"/>
  <c r="F289" i="277" s="1"/>
  <c r="L290" i="277"/>
  <c r="N292" i="277"/>
  <c r="D292" i="277"/>
  <c r="K290" i="277"/>
  <c r="H289" i="277"/>
  <c r="E289" i="277" s="1"/>
  <c r="C290" i="277"/>
  <c r="T289" i="277"/>
  <c r="M244" i="274"/>
  <c r="K243" i="274"/>
  <c r="C258" i="274"/>
  <c r="L249" i="274"/>
  <c r="M317" i="265"/>
  <c r="L315" i="265"/>
  <c r="K315" i="265"/>
  <c r="H285" i="265"/>
  <c r="E285" i="265" s="1"/>
  <c r="D291" i="265"/>
  <c r="T290" i="265"/>
  <c r="I285" i="265"/>
  <c r="F285" i="265" s="1"/>
  <c r="J285" i="265"/>
  <c r="G285" i="265" s="1"/>
  <c r="O214" i="274"/>
  <c r="I213" i="274"/>
  <c r="F213" i="274" s="1"/>
  <c r="P214" i="274"/>
  <c r="J213" i="274"/>
  <c r="G213" i="274" s="1"/>
  <c r="N214" i="274"/>
  <c r="H213" i="274"/>
  <c r="E213" i="274" s="1"/>
  <c r="D216" i="274"/>
  <c r="T215" i="274"/>
  <c r="C303" i="271"/>
  <c r="C304" i="271" s="1"/>
  <c r="O287" i="271"/>
  <c r="I286" i="271"/>
  <c r="F286" i="271" s="1"/>
  <c r="N287" i="271"/>
  <c r="H286" i="271"/>
  <c r="E286" i="271" s="1"/>
  <c r="M288" i="271"/>
  <c r="J287" i="271"/>
  <c r="G287" i="271" s="1"/>
  <c r="L293" i="271"/>
  <c r="K293" i="271"/>
  <c r="D290" i="271"/>
  <c r="T289" i="271"/>
  <c r="P215" i="268"/>
  <c r="J214" i="268"/>
  <c r="G214" i="268" s="1"/>
  <c r="L219" i="268"/>
  <c r="D220" i="268"/>
  <c r="M220" i="268"/>
  <c r="O215" i="268"/>
  <c r="I214" i="268"/>
  <c r="F214" i="268" s="1"/>
  <c r="K215" i="268"/>
  <c r="H214" i="268"/>
  <c r="E214" i="268" s="1"/>
  <c r="C217" i="268"/>
  <c r="T216" i="268"/>
  <c r="T248" i="262"/>
  <c r="D251" i="262"/>
  <c r="D252" i="262" s="1"/>
  <c r="M252" i="262"/>
  <c r="L253" i="262"/>
  <c r="K252" i="262"/>
  <c r="D252" i="259"/>
  <c r="P248" i="259"/>
  <c r="J247" i="259"/>
  <c r="G247" i="259" s="1"/>
  <c r="I249" i="259"/>
  <c r="F249" i="259" s="1"/>
  <c r="N249" i="259"/>
  <c r="H248" i="259"/>
  <c r="E248" i="259" s="1"/>
  <c r="T247" i="259"/>
  <c r="O248" i="262"/>
  <c r="I247" i="262"/>
  <c r="F247" i="262" s="1"/>
  <c r="N248" i="262"/>
  <c r="H247" i="262"/>
  <c r="E247" i="262" s="1"/>
  <c r="C249" i="262"/>
  <c r="P249" i="262"/>
  <c r="P250" i="262" s="1"/>
  <c r="J248" i="262"/>
  <c r="G248" i="262" s="1"/>
  <c r="V287" i="268" l="1"/>
  <c r="N226" i="268"/>
  <c r="V259" i="259"/>
  <c r="N291" i="283"/>
  <c r="N292" i="283" s="1"/>
  <c r="S295" i="280"/>
  <c r="W295" i="280" s="1"/>
  <c r="B290" i="268"/>
  <c r="O375" i="265"/>
  <c r="W272" i="262"/>
  <c r="O259" i="259"/>
  <c r="U255" i="259"/>
  <c r="W260" i="259"/>
  <c r="N293" i="277"/>
  <c r="W307" i="298"/>
  <c r="S308" i="298"/>
  <c r="C319" i="280"/>
  <c r="C320" i="280" s="1"/>
  <c r="D296" i="298"/>
  <c r="R296" i="301"/>
  <c r="R309" i="298"/>
  <c r="D292" i="292"/>
  <c r="T291" i="292"/>
  <c r="V295" i="301"/>
  <c r="Q298" i="301"/>
  <c r="C293" i="298"/>
  <c r="T292" i="298"/>
  <c r="C321" i="301"/>
  <c r="O293" i="277"/>
  <c r="O294" i="277" s="1"/>
  <c r="M297" i="298"/>
  <c r="L293" i="301"/>
  <c r="K295" i="298"/>
  <c r="S298" i="301"/>
  <c r="W298" i="301" s="1"/>
  <c r="M294" i="301"/>
  <c r="L294" i="298"/>
  <c r="D291" i="301"/>
  <c r="T290" i="301"/>
  <c r="P309" i="277"/>
  <c r="P310" i="277" s="1"/>
  <c r="N297" i="301"/>
  <c r="N298" i="301" s="1"/>
  <c r="V308" i="298"/>
  <c r="V309" i="298" s="1"/>
  <c r="O287" i="301"/>
  <c r="I286" i="301"/>
  <c r="F286" i="301" s="1"/>
  <c r="P287" i="301"/>
  <c r="J286" i="301"/>
  <c r="G286" i="301" s="1"/>
  <c r="T289" i="301"/>
  <c r="K288" i="301"/>
  <c r="H287" i="301"/>
  <c r="E287" i="301" s="1"/>
  <c r="O287" i="298"/>
  <c r="I286" i="298"/>
  <c r="F286" i="298" s="1"/>
  <c r="N287" i="298"/>
  <c r="H286" i="298"/>
  <c r="E286" i="298" s="1"/>
  <c r="P287" i="298"/>
  <c r="J286" i="298"/>
  <c r="G286" i="298" s="1"/>
  <c r="K289" i="292"/>
  <c r="H288" i="292"/>
  <c r="E288" i="292" s="1"/>
  <c r="L289" i="292"/>
  <c r="I288" i="292"/>
  <c r="F288" i="292" s="1"/>
  <c r="M289" i="292"/>
  <c r="J288" i="292"/>
  <c r="G288" i="292" s="1"/>
  <c r="D293" i="289"/>
  <c r="J287" i="289"/>
  <c r="G287" i="289" s="1"/>
  <c r="M288" i="289"/>
  <c r="C291" i="289"/>
  <c r="T290" i="289"/>
  <c r="L288" i="289"/>
  <c r="I287" i="289"/>
  <c r="F287" i="289" s="1"/>
  <c r="K288" i="289"/>
  <c r="H287" i="289"/>
  <c r="E287" i="289" s="1"/>
  <c r="M323" i="286"/>
  <c r="L323" i="286"/>
  <c r="C320" i="286"/>
  <c r="K323" i="286"/>
  <c r="T293" i="286"/>
  <c r="D294" i="286"/>
  <c r="P288" i="286"/>
  <c r="J287" i="286"/>
  <c r="G287" i="286" s="1"/>
  <c r="N288" i="286"/>
  <c r="H287" i="286"/>
  <c r="E287" i="286" s="1"/>
  <c r="O288" i="286"/>
  <c r="I287" i="286"/>
  <c r="F287" i="286" s="1"/>
  <c r="P289" i="283"/>
  <c r="J288" i="283"/>
  <c r="G288" i="283" s="1"/>
  <c r="K289" i="283"/>
  <c r="H288" i="283"/>
  <c r="E288" i="283" s="1"/>
  <c r="O289" i="283"/>
  <c r="I288" i="283"/>
  <c r="F288" i="283" s="1"/>
  <c r="M293" i="283"/>
  <c r="D294" i="283"/>
  <c r="C292" i="283"/>
  <c r="T291" i="283"/>
  <c r="L295" i="283"/>
  <c r="P288" i="280"/>
  <c r="J287" i="280"/>
  <c r="G287" i="280" s="1"/>
  <c r="K293" i="280"/>
  <c r="M294" i="280"/>
  <c r="L293" i="280"/>
  <c r="N288" i="280"/>
  <c r="H287" i="280"/>
  <c r="E287" i="280" s="1"/>
  <c r="O288" i="280"/>
  <c r="I287" i="280"/>
  <c r="F287" i="280" s="1"/>
  <c r="D294" i="280"/>
  <c r="T293" i="280"/>
  <c r="C291" i="277"/>
  <c r="T290" i="277"/>
  <c r="L291" i="277"/>
  <c r="I290" i="277"/>
  <c r="F290" i="277" s="1"/>
  <c r="K291" i="277"/>
  <c r="H290" i="277"/>
  <c r="E290" i="277" s="1"/>
  <c r="G290" i="277"/>
  <c r="J291" i="277"/>
  <c r="M292" i="277"/>
  <c r="N294" i="277"/>
  <c r="D293" i="277"/>
  <c r="L250" i="274"/>
  <c r="C259" i="274"/>
  <c r="C260" i="274" s="1"/>
  <c r="K244" i="274"/>
  <c r="M245" i="274"/>
  <c r="P300" i="271"/>
  <c r="K316" i="265"/>
  <c r="L316" i="265"/>
  <c r="M318" i="265"/>
  <c r="D292" i="265"/>
  <c r="T291" i="265"/>
  <c r="I286" i="265"/>
  <c r="F286" i="265" s="1"/>
  <c r="H286" i="265"/>
  <c r="E286" i="265" s="1"/>
  <c r="J286" i="265"/>
  <c r="G286" i="265" s="1"/>
  <c r="N215" i="274"/>
  <c r="H214" i="274"/>
  <c r="E214" i="274" s="1"/>
  <c r="D217" i="274"/>
  <c r="T216" i="274"/>
  <c r="P215" i="274"/>
  <c r="J214" i="274"/>
  <c r="G214" i="274" s="1"/>
  <c r="O215" i="274"/>
  <c r="I214" i="274"/>
  <c r="F214" i="274" s="1"/>
  <c r="L294" i="271"/>
  <c r="K294" i="271"/>
  <c r="N288" i="271"/>
  <c r="H287" i="271"/>
  <c r="E287" i="271" s="1"/>
  <c r="O288" i="271"/>
  <c r="I287" i="271"/>
  <c r="F287" i="271" s="1"/>
  <c r="M289" i="271"/>
  <c r="J288" i="271"/>
  <c r="G288" i="271" s="1"/>
  <c r="D291" i="271"/>
  <c r="T290" i="271"/>
  <c r="C305" i="271"/>
  <c r="C306" i="271" s="1"/>
  <c r="C307" i="271" s="1"/>
  <c r="C308" i="271" s="1"/>
  <c r="O216" i="268"/>
  <c r="I215" i="268"/>
  <c r="F215" i="268" s="1"/>
  <c r="M221" i="268"/>
  <c r="D221" i="268"/>
  <c r="L220" i="268"/>
  <c r="K216" i="268"/>
  <c r="H215" i="268"/>
  <c r="E215" i="268" s="1"/>
  <c r="C218" i="268"/>
  <c r="T217" i="268"/>
  <c r="P216" i="268"/>
  <c r="J215" i="268"/>
  <c r="G215" i="268" s="1"/>
  <c r="K253" i="262"/>
  <c r="L254" i="262"/>
  <c r="P251" i="262"/>
  <c r="J250" i="262"/>
  <c r="M253" i="262"/>
  <c r="T249" i="262"/>
  <c r="C250" i="262"/>
  <c r="D253" i="262"/>
  <c r="I250" i="259"/>
  <c r="F250" i="259" s="1"/>
  <c r="P249" i="259"/>
  <c r="J248" i="259"/>
  <c r="G248" i="259" s="1"/>
  <c r="T248" i="259"/>
  <c r="D253" i="259"/>
  <c r="N250" i="259"/>
  <c r="H249" i="259"/>
  <c r="E249" i="259" s="1"/>
  <c r="O249" i="262"/>
  <c r="I248" i="262"/>
  <c r="F248" i="262" s="1"/>
  <c r="N249" i="262"/>
  <c r="N250" i="262" s="1"/>
  <c r="H248" i="262"/>
  <c r="E248" i="262" s="1"/>
  <c r="J249" i="262"/>
  <c r="G249" i="262" s="1"/>
  <c r="V288" i="268" l="1"/>
  <c r="N227" i="268"/>
  <c r="V260" i="259"/>
  <c r="O260" i="259"/>
  <c r="S296" i="280"/>
  <c r="W296" i="280" s="1"/>
  <c r="B291" i="268"/>
  <c r="N311" i="265"/>
  <c r="N312" i="265" s="1"/>
  <c r="O376" i="265"/>
  <c r="W273" i="262"/>
  <c r="U256" i="259"/>
  <c r="W261" i="259"/>
  <c r="P301" i="271"/>
  <c r="I289" i="292"/>
  <c r="F289" i="292" s="1"/>
  <c r="L290" i="292"/>
  <c r="D292" i="301"/>
  <c r="T291" i="301"/>
  <c r="K296" i="298"/>
  <c r="M298" i="298"/>
  <c r="Q299" i="301"/>
  <c r="N299" i="301" s="1"/>
  <c r="R310" i="298"/>
  <c r="V310" i="298" s="1"/>
  <c r="L295" i="298"/>
  <c r="R297" i="301"/>
  <c r="L294" i="301"/>
  <c r="V296" i="301"/>
  <c r="J289" i="292"/>
  <c r="G289" i="292" s="1"/>
  <c r="M290" i="292"/>
  <c r="H289" i="292"/>
  <c r="E289" i="292" s="1"/>
  <c r="K290" i="292"/>
  <c r="M295" i="301"/>
  <c r="D297" i="298"/>
  <c r="P311" i="277"/>
  <c r="S299" i="301"/>
  <c r="W299" i="301" s="1"/>
  <c r="C294" i="298"/>
  <c r="T293" i="298"/>
  <c r="D293" i="292"/>
  <c r="T292" i="292"/>
  <c r="S309" i="298"/>
  <c r="C322" i="301"/>
  <c r="C321" i="280"/>
  <c r="W308" i="298"/>
  <c r="U298" i="301"/>
  <c r="U299" i="301" s="1"/>
  <c r="K289" i="301"/>
  <c r="H288" i="301"/>
  <c r="E288" i="301" s="1"/>
  <c r="O288" i="301"/>
  <c r="I287" i="301"/>
  <c r="F287" i="301" s="1"/>
  <c r="P288" i="301"/>
  <c r="J287" i="301"/>
  <c r="G287" i="301" s="1"/>
  <c r="O288" i="298"/>
  <c r="I287" i="298"/>
  <c r="F287" i="298" s="1"/>
  <c r="P288" i="298"/>
  <c r="J287" i="298"/>
  <c r="G287" i="298" s="1"/>
  <c r="N288" i="298"/>
  <c r="H287" i="298"/>
  <c r="E287" i="298" s="1"/>
  <c r="C292" i="289"/>
  <c r="T291" i="289"/>
  <c r="K289" i="289"/>
  <c r="H288" i="289"/>
  <c r="E288" i="289" s="1"/>
  <c r="M289" i="289"/>
  <c r="J288" i="289"/>
  <c r="G288" i="289" s="1"/>
  <c r="L289" i="289"/>
  <c r="I288" i="289"/>
  <c r="F288" i="289" s="1"/>
  <c r="D294" i="289"/>
  <c r="K324" i="286"/>
  <c r="C321" i="286"/>
  <c r="L324" i="286"/>
  <c r="M324" i="286"/>
  <c r="N289" i="286"/>
  <c r="H288" i="286"/>
  <c r="E288" i="286" s="1"/>
  <c r="D295" i="286"/>
  <c r="T294" i="286"/>
  <c r="O289" i="286"/>
  <c r="I288" i="286"/>
  <c r="F288" i="286" s="1"/>
  <c r="P289" i="286"/>
  <c r="J288" i="286"/>
  <c r="G288" i="286" s="1"/>
  <c r="D295" i="283"/>
  <c r="M294" i="283"/>
  <c r="K290" i="283"/>
  <c r="H289" i="283"/>
  <c r="E289" i="283" s="1"/>
  <c r="P290" i="283"/>
  <c r="J289" i="283"/>
  <c r="G289" i="283" s="1"/>
  <c r="L296" i="283"/>
  <c r="C293" i="283"/>
  <c r="T292" i="283"/>
  <c r="O290" i="283"/>
  <c r="I289" i="283"/>
  <c r="F289" i="283" s="1"/>
  <c r="M295" i="280"/>
  <c r="O289" i="280"/>
  <c r="I288" i="280"/>
  <c r="F288" i="280" s="1"/>
  <c r="K294" i="280"/>
  <c r="P289" i="280"/>
  <c r="J288" i="280"/>
  <c r="G288" i="280" s="1"/>
  <c r="N289" i="280"/>
  <c r="H288" i="280"/>
  <c r="E288" i="280" s="1"/>
  <c r="L294" i="280"/>
  <c r="D295" i="280"/>
  <c r="T294" i="280"/>
  <c r="C292" i="277"/>
  <c r="T291" i="277"/>
  <c r="D294" i="277"/>
  <c r="K292" i="277"/>
  <c r="H291" i="277"/>
  <c r="E291" i="277" s="1"/>
  <c r="N295" i="277"/>
  <c r="J292" i="277"/>
  <c r="M293" i="277"/>
  <c r="L292" i="277"/>
  <c r="I291" i="277"/>
  <c r="F291" i="277" s="1"/>
  <c r="G291" i="277"/>
  <c r="M246" i="274"/>
  <c r="K245" i="274"/>
  <c r="C261" i="274"/>
  <c r="C262" i="274" s="1"/>
  <c r="L251" i="274"/>
  <c r="C309" i="271"/>
  <c r="M319" i="265"/>
  <c r="L317" i="265"/>
  <c r="K317" i="265"/>
  <c r="J287" i="265"/>
  <c r="G287" i="265" s="1"/>
  <c r="H287" i="265"/>
  <c r="E287" i="265" s="1"/>
  <c r="T292" i="265"/>
  <c r="D293" i="265"/>
  <c r="I287" i="265"/>
  <c r="F287" i="265" s="1"/>
  <c r="P216" i="274"/>
  <c r="J215" i="274"/>
  <c r="G215" i="274" s="1"/>
  <c r="O216" i="274"/>
  <c r="I215" i="274"/>
  <c r="F215" i="274" s="1"/>
  <c r="D218" i="274"/>
  <c r="T217" i="274"/>
  <c r="N216" i="274"/>
  <c r="H215" i="274"/>
  <c r="E215" i="274" s="1"/>
  <c r="D292" i="271"/>
  <c r="T291" i="271"/>
  <c r="M290" i="271"/>
  <c r="J289" i="271"/>
  <c r="G289" i="271" s="1"/>
  <c r="O289" i="271"/>
  <c r="I288" i="271"/>
  <c r="F288" i="271" s="1"/>
  <c r="N289" i="271"/>
  <c r="H288" i="271"/>
  <c r="E288" i="271" s="1"/>
  <c r="K295" i="271"/>
  <c r="L295" i="271"/>
  <c r="C219" i="268"/>
  <c r="T218" i="268"/>
  <c r="K217" i="268"/>
  <c r="H216" i="268"/>
  <c r="E216" i="268" s="1"/>
  <c r="L221" i="268"/>
  <c r="D222" i="268"/>
  <c r="M222" i="268"/>
  <c r="P217" i="268"/>
  <c r="J216" i="268"/>
  <c r="G216" i="268" s="1"/>
  <c r="O217" i="268"/>
  <c r="I216" i="268"/>
  <c r="F216" i="268" s="1"/>
  <c r="N251" i="262"/>
  <c r="H250" i="262"/>
  <c r="E250" i="262" s="1"/>
  <c r="M254" i="262"/>
  <c r="C251" i="262"/>
  <c r="T250" i="262"/>
  <c r="G250" i="262"/>
  <c r="P252" i="262"/>
  <c r="J251" i="262"/>
  <c r="L255" i="262"/>
  <c r="I249" i="262"/>
  <c r="F249" i="262" s="1"/>
  <c r="O250" i="262"/>
  <c r="D254" i="262"/>
  <c r="K254" i="262"/>
  <c r="D254" i="259"/>
  <c r="T249" i="259"/>
  <c r="N251" i="259"/>
  <c r="H250" i="259"/>
  <c r="E250" i="259" s="1"/>
  <c r="P250" i="259"/>
  <c r="J249" i="259"/>
  <c r="G249" i="259" s="1"/>
  <c r="I251" i="259"/>
  <c r="F251" i="259" s="1"/>
  <c r="H249" i="262"/>
  <c r="E249" i="262" s="1"/>
  <c r="N228" i="268" l="1"/>
  <c r="V289" i="268"/>
  <c r="V261" i="259"/>
  <c r="V262" i="259" s="1"/>
  <c r="O261" i="259"/>
  <c r="N293" i="283"/>
  <c r="S297" i="280"/>
  <c r="W297" i="280" s="1"/>
  <c r="B292" i="268"/>
  <c r="O377" i="265"/>
  <c r="W274" i="262"/>
  <c r="W262" i="259"/>
  <c r="U257" i="259"/>
  <c r="V297" i="301"/>
  <c r="W309" i="298"/>
  <c r="K291" i="292"/>
  <c r="H290" i="292"/>
  <c r="E290" i="292" s="1"/>
  <c r="D293" i="301"/>
  <c r="T292" i="301"/>
  <c r="C323" i="301"/>
  <c r="D298" i="298"/>
  <c r="L296" i="298"/>
  <c r="I290" i="292"/>
  <c r="F290" i="292" s="1"/>
  <c r="L291" i="292"/>
  <c r="M291" i="292"/>
  <c r="J290" i="292"/>
  <c r="G290" i="292" s="1"/>
  <c r="M299" i="298"/>
  <c r="H289" i="301"/>
  <c r="E289" i="301" s="1"/>
  <c r="K290" i="301"/>
  <c r="C295" i="298"/>
  <c r="T294" i="298"/>
  <c r="R298" i="301"/>
  <c r="S310" i="298"/>
  <c r="K297" i="298"/>
  <c r="G292" i="277"/>
  <c r="W310" i="298"/>
  <c r="L295" i="301"/>
  <c r="T293" i="292"/>
  <c r="D294" i="292"/>
  <c r="S300" i="301"/>
  <c r="W300" i="301" s="1"/>
  <c r="M296" i="301"/>
  <c r="R311" i="298"/>
  <c r="V311" i="298" s="1"/>
  <c r="C322" i="280"/>
  <c r="C323" i="280" s="1"/>
  <c r="C324" i="280" s="1"/>
  <c r="N300" i="301"/>
  <c r="Q300" i="301"/>
  <c r="P289" i="301"/>
  <c r="P290" i="301" s="1"/>
  <c r="J288" i="301"/>
  <c r="G288" i="301" s="1"/>
  <c r="O289" i="301"/>
  <c r="O290" i="301" s="1"/>
  <c r="I288" i="301"/>
  <c r="F288" i="301" s="1"/>
  <c r="N289" i="298"/>
  <c r="N290" i="298" s="1"/>
  <c r="H288" i="298"/>
  <c r="E288" i="298" s="1"/>
  <c r="P289" i="298"/>
  <c r="P290" i="298" s="1"/>
  <c r="J288" i="298"/>
  <c r="G288" i="298" s="1"/>
  <c r="O289" i="298"/>
  <c r="O290" i="298" s="1"/>
  <c r="I288" i="298"/>
  <c r="F288" i="298" s="1"/>
  <c r="J289" i="289"/>
  <c r="G289" i="289" s="1"/>
  <c r="M290" i="289"/>
  <c r="D295" i="289"/>
  <c r="K290" i="289"/>
  <c r="H289" i="289"/>
  <c r="E289" i="289" s="1"/>
  <c r="L290" i="289"/>
  <c r="I289" i="289"/>
  <c r="F289" i="289" s="1"/>
  <c r="C293" i="289"/>
  <c r="T292" i="289"/>
  <c r="M325" i="286"/>
  <c r="L325" i="286"/>
  <c r="C322" i="286"/>
  <c r="K325" i="286"/>
  <c r="O290" i="286"/>
  <c r="I289" i="286"/>
  <c r="F289" i="286" s="1"/>
  <c r="N290" i="286"/>
  <c r="H289" i="286"/>
  <c r="E289" i="286" s="1"/>
  <c r="P290" i="286"/>
  <c r="J289" i="286"/>
  <c r="G289" i="286" s="1"/>
  <c r="D296" i="286"/>
  <c r="T295" i="286"/>
  <c r="K291" i="283"/>
  <c r="H290" i="283"/>
  <c r="E290" i="283" s="1"/>
  <c r="M295" i="283"/>
  <c r="L297" i="283"/>
  <c r="O291" i="283"/>
  <c r="I290" i="283"/>
  <c r="F290" i="283" s="1"/>
  <c r="C294" i="283"/>
  <c r="T293" i="283"/>
  <c r="D296" i="283"/>
  <c r="P291" i="283"/>
  <c r="J290" i="283"/>
  <c r="G290" i="283" s="1"/>
  <c r="D296" i="280"/>
  <c r="L295" i="280"/>
  <c r="N290" i="280"/>
  <c r="H289" i="280"/>
  <c r="E289" i="280" s="1"/>
  <c r="K295" i="280"/>
  <c r="P290" i="280"/>
  <c r="J289" i="280"/>
  <c r="G289" i="280" s="1"/>
  <c r="O290" i="280"/>
  <c r="I289" i="280"/>
  <c r="F289" i="280" s="1"/>
  <c r="M296" i="280"/>
  <c r="K293" i="277"/>
  <c r="H292" i="277"/>
  <c r="E292" i="277" s="1"/>
  <c r="D295" i="277"/>
  <c r="L293" i="277"/>
  <c r="I292" i="277"/>
  <c r="F292" i="277" s="1"/>
  <c r="J293" i="277"/>
  <c r="M294" i="277"/>
  <c r="C293" i="277"/>
  <c r="T292" i="277"/>
  <c r="O295" i="277"/>
  <c r="L252" i="274"/>
  <c r="C263" i="274"/>
  <c r="C264" i="274" s="1"/>
  <c r="K246" i="274"/>
  <c r="M247" i="274"/>
  <c r="C310" i="271"/>
  <c r="C311" i="271" s="1"/>
  <c r="P302" i="271"/>
  <c r="K318" i="265"/>
  <c r="L318" i="265"/>
  <c r="M320" i="265"/>
  <c r="I288" i="265"/>
  <c r="F288" i="265" s="1"/>
  <c r="T293" i="265"/>
  <c r="D294" i="265"/>
  <c r="H288" i="265"/>
  <c r="E288" i="265" s="1"/>
  <c r="J288" i="265"/>
  <c r="G288" i="265" s="1"/>
  <c r="D219" i="274"/>
  <c r="T218" i="274"/>
  <c r="N217" i="274"/>
  <c r="H216" i="274"/>
  <c r="E216" i="274" s="1"/>
  <c r="O217" i="274"/>
  <c r="I216" i="274"/>
  <c r="F216" i="274" s="1"/>
  <c r="P217" i="274"/>
  <c r="J216" i="274"/>
  <c r="G216" i="274" s="1"/>
  <c r="K296" i="271"/>
  <c r="O290" i="271"/>
  <c r="I289" i="271"/>
  <c r="F289" i="271" s="1"/>
  <c r="M291" i="271"/>
  <c r="J290" i="271"/>
  <c r="G290" i="271" s="1"/>
  <c r="N290" i="271"/>
  <c r="H289" i="271"/>
  <c r="E289" i="271" s="1"/>
  <c r="L296" i="271"/>
  <c r="D293" i="271"/>
  <c r="T292" i="271"/>
  <c r="P218" i="268"/>
  <c r="J217" i="268"/>
  <c r="G217" i="268" s="1"/>
  <c r="M223" i="268"/>
  <c r="D223" i="268"/>
  <c r="L222" i="268"/>
  <c r="K218" i="268"/>
  <c r="H217" i="268"/>
  <c r="E217" i="268" s="1"/>
  <c r="O218" i="268"/>
  <c r="I217" i="268"/>
  <c r="F217" i="268" s="1"/>
  <c r="C220" i="268"/>
  <c r="T219" i="268"/>
  <c r="G251" i="262"/>
  <c r="L256" i="262"/>
  <c r="K255" i="262"/>
  <c r="C252" i="262"/>
  <c r="T251" i="262"/>
  <c r="D255" i="262"/>
  <c r="M255" i="262"/>
  <c r="P253" i="262"/>
  <c r="J252" i="262"/>
  <c r="O251" i="262"/>
  <c r="I250" i="262"/>
  <c r="F250" i="262" s="1"/>
  <c r="N252" i="262"/>
  <c r="H251" i="262"/>
  <c r="E251" i="262" s="1"/>
  <c r="T250" i="259"/>
  <c r="I252" i="259"/>
  <c r="F252" i="259" s="1"/>
  <c r="N252" i="259"/>
  <c r="H251" i="259"/>
  <c r="E251" i="259" s="1"/>
  <c r="P251" i="259"/>
  <c r="J250" i="259"/>
  <c r="G250" i="259" s="1"/>
  <c r="D255" i="259"/>
  <c r="N229" i="268" l="1"/>
  <c r="V290" i="268"/>
  <c r="U258" i="259"/>
  <c r="O262" i="259"/>
  <c r="N294" i="283"/>
  <c r="N295" i="283" s="1"/>
  <c r="S298" i="280"/>
  <c r="W298" i="280" s="1"/>
  <c r="B293" i="268"/>
  <c r="N313" i="265"/>
  <c r="N314" i="265" s="1"/>
  <c r="O378" i="265"/>
  <c r="W275" i="262"/>
  <c r="W263" i="259"/>
  <c r="O263" i="259"/>
  <c r="P291" i="301"/>
  <c r="J290" i="301"/>
  <c r="G290" i="301" s="1"/>
  <c r="L296" i="301"/>
  <c r="M300" i="298"/>
  <c r="C324" i="301"/>
  <c r="R312" i="298"/>
  <c r="V312" i="298" s="1"/>
  <c r="T294" i="292"/>
  <c r="D295" i="292"/>
  <c r="K298" i="298"/>
  <c r="S311" i="298"/>
  <c r="R299" i="301"/>
  <c r="L297" i="298"/>
  <c r="Q301" i="301"/>
  <c r="N301" i="301" s="1"/>
  <c r="U300" i="301"/>
  <c r="M292" i="292"/>
  <c r="J291" i="292"/>
  <c r="G291" i="292" s="1"/>
  <c r="D299" i="298"/>
  <c r="D294" i="301"/>
  <c r="T293" i="301"/>
  <c r="H291" i="292"/>
  <c r="E291" i="292" s="1"/>
  <c r="K292" i="292"/>
  <c r="P303" i="271"/>
  <c r="P291" i="298"/>
  <c r="J290" i="298"/>
  <c r="G290" i="298" s="1"/>
  <c r="P312" i="277"/>
  <c r="M297" i="301"/>
  <c r="O291" i="301"/>
  <c r="I290" i="301"/>
  <c r="F290" i="301" s="1"/>
  <c r="C325" i="280"/>
  <c r="C326" i="280" s="1"/>
  <c r="C327" i="280" s="1"/>
  <c r="V298" i="301"/>
  <c r="V299" i="301" s="1"/>
  <c r="C296" i="298"/>
  <c r="T295" i="298"/>
  <c r="K291" i="301"/>
  <c r="H290" i="301"/>
  <c r="E290" i="301" s="1"/>
  <c r="L292" i="292"/>
  <c r="I291" i="292"/>
  <c r="F291" i="292" s="1"/>
  <c r="O291" i="298"/>
  <c r="I290" i="298"/>
  <c r="F290" i="298" s="1"/>
  <c r="N291" i="298"/>
  <c r="H290" i="298"/>
  <c r="E290" i="298" s="1"/>
  <c r="S301" i="301"/>
  <c r="W311" i="298"/>
  <c r="I289" i="301"/>
  <c r="F289" i="301" s="1"/>
  <c r="J289" i="301"/>
  <c r="G289" i="301" s="1"/>
  <c r="I289" i="298"/>
  <c r="F289" i="298" s="1"/>
  <c r="H289" i="298"/>
  <c r="E289" i="298" s="1"/>
  <c r="J289" i="298"/>
  <c r="G289" i="298" s="1"/>
  <c r="K291" i="289"/>
  <c r="H290" i="289"/>
  <c r="E290" i="289" s="1"/>
  <c r="C294" i="289"/>
  <c r="T293" i="289"/>
  <c r="D296" i="289"/>
  <c r="J290" i="289"/>
  <c r="G290" i="289" s="1"/>
  <c r="M291" i="289"/>
  <c r="L291" i="289"/>
  <c r="I290" i="289"/>
  <c r="F290" i="289" s="1"/>
  <c r="K326" i="286"/>
  <c r="C323" i="286"/>
  <c r="L326" i="286"/>
  <c r="M326" i="286"/>
  <c r="P291" i="286"/>
  <c r="J290" i="286"/>
  <c r="G290" i="286" s="1"/>
  <c r="N291" i="286"/>
  <c r="H290" i="286"/>
  <c r="E290" i="286" s="1"/>
  <c r="D297" i="286"/>
  <c r="T296" i="286"/>
  <c r="O291" i="286"/>
  <c r="I290" i="286"/>
  <c r="F290" i="286" s="1"/>
  <c r="D297" i="283"/>
  <c r="L298" i="283"/>
  <c r="C295" i="283"/>
  <c r="T294" i="283"/>
  <c r="M296" i="283"/>
  <c r="O292" i="283"/>
  <c r="I291" i="283"/>
  <c r="F291" i="283" s="1"/>
  <c r="P292" i="283"/>
  <c r="J291" i="283"/>
  <c r="G291" i="283" s="1"/>
  <c r="K292" i="283"/>
  <c r="H291" i="283"/>
  <c r="E291" i="283" s="1"/>
  <c r="P291" i="280"/>
  <c r="J290" i="280"/>
  <c r="G290" i="280" s="1"/>
  <c r="K296" i="280"/>
  <c r="M297" i="280"/>
  <c r="N291" i="280"/>
  <c r="H290" i="280"/>
  <c r="E290" i="280" s="1"/>
  <c r="T295" i="280"/>
  <c r="L296" i="280"/>
  <c r="D297" i="280"/>
  <c r="T296" i="280"/>
  <c r="O291" i="280"/>
  <c r="I290" i="280"/>
  <c r="F290" i="280" s="1"/>
  <c r="G293" i="277"/>
  <c r="O296" i="277"/>
  <c r="I293" i="277"/>
  <c r="F293" i="277" s="1"/>
  <c r="L294" i="277"/>
  <c r="D296" i="277"/>
  <c r="N296" i="277"/>
  <c r="K294" i="277"/>
  <c r="H293" i="277"/>
  <c r="E293" i="277" s="1"/>
  <c r="C294" i="277"/>
  <c r="T293" i="277"/>
  <c r="J294" i="277"/>
  <c r="M295" i="277"/>
  <c r="C265" i="274"/>
  <c r="M248" i="274"/>
  <c r="K247" i="274"/>
  <c r="L253" i="274"/>
  <c r="C312" i="271"/>
  <c r="M321" i="265"/>
  <c r="L319" i="265"/>
  <c r="K319" i="265"/>
  <c r="H289" i="265"/>
  <c r="E289" i="265" s="1"/>
  <c r="D295" i="265"/>
  <c r="T294" i="265"/>
  <c r="J289" i="265"/>
  <c r="G289" i="265" s="1"/>
  <c r="I289" i="265"/>
  <c r="F289" i="265" s="1"/>
  <c r="P218" i="274"/>
  <c r="J217" i="274"/>
  <c r="G217" i="274" s="1"/>
  <c r="O218" i="274"/>
  <c r="I217" i="274"/>
  <c r="F217" i="274" s="1"/>
  <c r="N218" i="274"/>
  <c r="H217" i="274"/>
  <c r="E217" i="274" s="1"/>
  <c r="T219" i="274"/>
  <c r="D220" i="274"/>
  <c r="D294" i="271"/>
  <c r="T293" i="271"/>
  <c r="N291" i="271"/>
  <c r="H290" i="271"/>
  <c r="E290" i="271" s="1"/>
  <c r="M292" i="271"/>
  <c r="J291" i="271"/>
  <c r="G291" i="271" s="1"/>
  <c r="L297" i="271"/>
  <c r="O291" i="271"/>
  <c r="I290" i="271"/>
  <c r="F290" i="271" s="1"/>
  <c r="K297" i="271"/>
  <c r="O219" i="268"/>
  <c r="I218" i="268"/>
  <c r="F218" i="268" s="1"/>
  <c r="H218" i="268"/>
  <c r="E218" i="268" s="1"/>
  <c r="K219" i="268"/>
  <c r="L223" i="268"/>
  <c r="D224" i="268"/>
  <c r="M224" i="268"/>
  <c r="C221" i="268"/>
  <c r="T220" i="268"/>
  <c r="P219" i="268"/>
  <c r="J218" i="268"/>
  <c r="G218" i="268" s="1"/>
  <c r="G252" i="262"/>
  <c r="O252" i="262"/>
  <c r="I251" i="262"/>
  <c r="F251" i="262" s="1"/>
  <c r="D256" i="262"/>
  <c r="C253" i="262"/>
  <c r="T252" i="262"/>
  <c r="P254" i="262"/>
  <c r="J253" i="262"/>
  <c r="K256" i="262"/>
  <c r="N253" i="262"/>
  <c r="H252" i="262"/>
  <c r="E252" i="262" s="1"/>
  <c r="L257" i="262"/>
  <c r="M256" i="262"/>
  <c r="D256" i="259"/>
  <c r="I253" i="259"/>
  <c r="F253" i="259" s="1"/>
  <c r="P252" i="259"/>
  <c r="J251" i="259"/>
  <c r="G251" i="259" s="1"/>
  <c r="T251" i="259"/>
  <c r="N253" i="259"/>
  <c r="H252" i="259"/>
  <c r="E252" i="259" s="1"/>
  <c r="N230" i="268" l="1"/>
  <c r="V291" i="268"/>
  <c r="V263" i="259"/>
  <c r="N296" i="283"/>
  <c r="S299" i="280"/>
  <c r="W299" i="280" s="1"/>
  <c r="B294" i="268"/>
  <c r="O379" i="265"/>
  <c r="W276" i="262"/>
  <c r="W264" i="259"/>
  <c r="U259" i="259"/>
  <c r="O264" i="259"/>
  <c r="P313" i="277"/>
  <c r="O297" i="277"/>
  <c r="O298" i="277" s="1"/>
  <c r="C297" i="298"/>
  <c r="T296" i="298"/>
  <c r="O292" i="301"/>
  <c r="I291" i="301"/>
  <c r="F291" i="301" s="1"/>
  <c r="S302" i="301"/>
  <c r="L293" i="292"/>
  <c r="I292" i="292"/>
  <c r="F292" i="292" s="1"/>
  <c r="V300" i="301"/>
  <c r="U301" i="301"/>
  <c r="L298" i="298"/>
  <c r="R313" i="298"/>
  <c r="L297" i="301"/>
  <c r="N292" i="298"/>
  <c r="H291" i="298"/>
  <c r="E291" i="298" s="1"/>
  <c r="K292" i="301"/>
  <c r="H291" i="301"/>
  <c r="E291" i="301" s="1"/>
  <c r="C328" i="280"/>
  <c r="C329" i="280" s="1"/>
  <c r="P292" i="298"/>
  <c r="J291" i="298"/>
  <c r="G291" i="298" s="1"/>
  <c r="T294" i="301"/>
  <c r="D295" i="301"/>
  <c r="K299" i="298"/>
  <c r="W301" i="301"/>
  <c r="W302" i="301" s="1"/>
  <c r="D300" i="298"/>
  <c r="R300" i="301"/>
  <c r="C325" i="301"/>
  <c r="P292" i="301"/>
  <c r="J291" i="301"/>
  <c r="G291" i="301" s="1"/>
  <c r="Q302" i="301"/>
  <c r="M301" i="298"/>
  <c r="V313" i="298"/>
  <c r="M293" i="292"/>
  <c r="J292" i="292"/>
  <c r="G292" i="292" s="1"/>
  <c r="O292" i="298"/>
  <c r="I291" i="298"/>
  <c r="F291" i="298" s="1"/>
  <c r="M298" i="301"/>
  <c r="H292" i="292"/>
  <c r="E292" i="292" s="1"/>
  <c r="K293" i="292"/>
  <c r="S312" i="298"/>
  <c r="W312" i="298" s="1"/>
  <c r="T295" i="292"/>
  <c r="D296" i="292"/>
  <c r="M292" i="289"/>
  <c r="J291" i="289"/>
  <c r="G291" i="289" s="1"/>
  <c r="L292" i="289"/>
  <c r="I291" i="289"/>
  <c r="F291" i="289" s="1"/>
  <c r="D297" i="289"/>
  <c r="C295" i="289"/>
  <c r="T294" i="289"/>
  <c r="K292" i="289"/>
  <c r="H291" i="289"/>
  <c r="E291" i="289" s="1"/>
  <c r="M327" i="286"/>
  <c r="L327" i="286"/>
  <c r="C324" i="286"/>
  <c r="K327" i="286"/>
  <c r="O292" i="286"/>
  <c r="I291" i="286"/>
  <c r="F291" i="286" s="1"/>
  <c r="T297" i="286"/>
  <c r="D298" i="286"/>
  <c r="P292" i="286"/>
  <c r="J291" i="286"/>
  <c r="G291" i="286" s="1"/>
  <c r="N292" i="286"/>
  <c r="H291" i="286"/>
  <c r="E291" i="286" s="1"/>
  <c r="O293" i="283"/>
  <c r="I292" i="283"/>
  <c r="F292" i="283" s="1"/>
  <c r="C296" i="283"/>
  <c r="T295" i="283"/>
  <c r="M297" i="283"/>
  <c r="K293" i="283"/>
  <c r="H292" i="283"/>
  <c r="E292" i="283" s="1"/>
  <c r="L299" i="283"/>
  <c r="P293" i="283"/>
  <c r="J292" i="283"/>
  <c r="G292" i="283" s="1"/>
  <c r="D298" i="283"/>
  <c r="O292" i="280"/>
  <c r="I291" i="280"/>
  <c r="F291" i="280" s="1"/>
  <c r="N292" i="280"/>
  <c r="H291" i="280"/>
  <c r="E291" i="280" s="1"/>
  <c r="M298" i="280"/>
  <c r="D298" i="280"/>
  <c r="P292" i="280"/>
  <c r="J291" i="280"/>
  <c r="G291" i="280" s="1"/>
  <c r="L297" i="280"/>
  <c r="K297" i="280"/>
  <c r="G294" i="277"/>
  <c r="D297" i="277"/>
  <c r="J295" i="277"/>
  <c r="M296" i="277"/>
  <c r="L295" i="277"/>
  <c r="I294" i="277"/>
  <c r="F294" i="277" s="1"/>
  <c r="C295" i="277"/>
  <c r="T294" i="277"/>
  <c r="K295" i="277"/>
  <c r="H294" i="277"/>
  <c r="E294" i="277" s="1"/>
  <c r="N297" i="277"/>
  <c r="N298" i="277" s="1"/>
  <c r="C266" i="274"/>
  <c r="L254" i="274"/>
  <c r="K248" i="274"/>
  <c r="M249" i="274"/>
  <c r="C313" i="271"/>
  <c r="C314" i="271" s="1"/>
  <c r="P304" i="271"/>
  <c r="K320" i="265"/>
  <c r="L320" i="265"/>
  <c r="M322" i="265"/>
  <c r="T295" i="265"/>
  <c r="D296" i="265"/>
  <c r="J290" i="265"/>
  <c r="G290" i="265" s="1"/>
  <c r="H290" i="265"/>
  <c r="E290" i="265" s="1"/>
  <c r="I290" i="265"/>
  <c r="F290" i="265" s="1"/>
  <c r="N219" i="274"/>
  <c r="H218" i="274"/>
  <c r="E218" i="274" s="1"/>
  <c r="O219" i="274"/>
  <c r="I218" i="274"/>
  <c r="F218" i="274" s="1"/>
  <c r="D221" i="274"/>
  <c r="T220" i="274"/>
  <c r="P219" i="274"/>
  <c r="J218" i="274"/>
  <c r="G218" i="274" s="1"/>
  <c r="O292" i="271"/>
  <c r="I291" i="271"/>
  <c r="F291" i="271" s="1"/>
  <c r="L298" i="271"/>
  <c r="K298" i="271"/>
  <c r="M293" i="271"/>
  <c r="J292" i="271"/>
  <c r="G292" i="271" s="1"/>
  <c r="N292" i="271"/>
  <c r="H291" i="271"/>
  <c r="E291" i="271" s="1"/>
  <c r="D295" i="271"/>
  <c r="T294" i="271"/>
  <c r="C222" i="268"/>
  <c r="T221" i="268"/>
  <c r="M225" i="268"/>
  <c r="D225" i="268"/>
  <c r="L224" i="268"/>
  <c r="K220" i="268"/>
  <c r="H219" i="268"/>
  <c r="E219" i="268" s="1"/>
  <c r="P220" i="268"/>
  <c r="J219" i="268"/>
  <c r="G219" i="268" s="1"/>
  <c r="O220" i="268"/>
  <c r="I219" i="268"/>
  <c r="F219" i="268" s="1"/>
  <c r="P255" i="262"/>
  <c r="J254" i="262"/>
  <c r="M257" i="262"/>
  <c r="D257" i="262"/>
  <c r="L258" i="262"/>
  <c r="N254" i="262"/>
  <c r="H253" i="262"/>
  <c r="E253" i="262" s="1"/>
  <c r="O253" i="262"/>
  <c r="I252" i="262"/>
  <c r="F252" i="262" s="1"/>
  <c r="C254" i="262"/>
  <c r="T253" i="262"/>
  <c r="K257" i="262"/>
  <c r="G253" i="262"/>
  <c r="I254" i="259"/>
  <c r="F254" i="259" s="1"/>
  <c r="D257" i="259"/>
  <c r="N254" i="259"/>
  <c r="H253" i="259"/>
  <c r="E253" i="259" s="1"/>
  <c r="T252" i="259"/>
  <c r="P253" i="259"/>
  <c r="J252" i="259"/>
  <c r="G252" i="259" s="1"/>
  <c r="V292" i="268" l="1"/>
  <c r="N231" i="268"/>
  <c r="V264" i="259"/>
  <c r="S300" i="280"/>
  <c r="W300" i="280" s="1"/>
  <c r="B295" i="268"/>
  <c r="N315" i="265"/>
  <c r="N316" i="265" s="1"/>
  <c r="O380" i="265"/>
  <c r="W277" i="262"/>
  <c r="U260" i="259"/>
  <c r="W265" i="259"/>
  <c r="G295" i="277"/>
  <c r="M294" i="292"/>
  <c r="J293" i="292"/>
  <c r="G293" i="292" s="1"/>
  <c r="K300" i="298"/>
  <c r="M299" i="301"/>
  <c r="T295" i="301"/>
  <c r="D296" i="301"/>
  <c r="N293" i="298"/>
  <c r="H292" i="298"/>
  <c r="E292" i="298" s="1"/>
  <c r="C298" i="298"/>
  <c r="T297" i="298"/>
  <c r="L298" i="301"/>
  <c r="C326" i="301"/>
  <c r="I293" i="292"/>
  <c r="F293" i="292" s="1"/>
  <c r="L294" i="292"/>
  <c r="M302" i="298"/>
  <c r="Q303" i="301"/>
  <c r="C330" i="280"/>
  <c r="C331" i="280" s="1"/>
  <c r="R314" i="298"/>
  <c r="S313" i="298"/>
  <c r="L299" i="298"/>
  <c r="S303" i="301"/>
  <c r="W303" i="301" s="1"/>
  <c r="N302" i="301"/>
  <c r="N303" i="301" s="1"/>
  <c r="T296" i="292"/>
  <c r="D297" i="292"/>
  <c r="V314" i="298"/>
  <c r="P293" i="301"/>
  <c r="J292" i="301"/>
  <c r="G292" i="301" s="1"/>
  <c r="D301" i="298"/>
  <c r="P293" i="298"/>
  <c r="J292" i="298"/>
  <c r="G292" i="298" s="1"/>
  <c r="P314" i="277"/>
  <c r="P315" i="277" s="1"/>
  <c r="O293" i="301"/>
  <c r="I292" i="301"/>
  <c r="F292" i="301" s="1"/>
  <c r="P305" i="271"/>
  <c r="H293" i="292"/>
  <c r="E293" i="292" s="1"/>
  <c r="K294" i="292"/>
  <c r="O293" i="298"/>
  <c r="I292" i="298"/>
  <c r="F292" i="298" s="1"/>
  <c r="R301" i="301"/>
  <c r="V301" i="301" s="1"/>
  <c r="H292" i="301"/>
  <c r="E292" i="301" s="1"/>
  <c r="K293" i="301"/>
  <c r="U302" i="301"/>
  <c r="U303" i="301" s="1"/>
  <c r="D298" i="289"/>
  <c r="K293" i="289"/>
  <c r="H292" i="289"/>
  <c r="E292" i="289" s="1"/>
  <c r="C296" i="289"/>
  <c r="T295" i="289"/>
  <c r="L293" i="289"/>
  <c r="I292" i="289"/>
  <c r="F292" i="289" s="1"/>
  <c r="M293" i="289"/>
  <c r="J292" i="289"/>
  <c r="G292" i="289" s="1"/>
  <c r="K328" i="286"/>
  <c r="C325" i="286"/>
  <c r="L328" i="286"/>
  <c r="M328" i="286"/>
  <c r="P293" i="286"/>
  <c r="J292" i="286"/>
  <c r="G292" i="286" s="1"/>
  <c r="T298" i="286"/>
  <c r="D299" i="286"/>
  <c r="O293" i="286"/>
  <c r="I292" i="286"/>
  <c r="F292" i="286" s="1"/>
  <c r="N293" i="286"/>
  <c r="H292" i="286"/>
  <c r="E292" i="286" s="1"/>
  <c r="L300" i="283"/>
  <c r="L301" i="283" s="1"/>
  <c r="K294" i="283"/>
  <c r="H293" i="283"/>
  <c r="E293" i="283" s="1"/>
  <c r="M298" i="283"/>
  <c r="D299" i="283"/>
  <c r="C297" i="283"/>
  <c r="T296" i="283"/>
  <c r="O294" i="283"/>
  <c r="I293" i="283"/>
  <c r="F293" i="283" s="1"/>
  <c r="P294" i="283"/>
  <c r="J293" i="283"/>
  <c r="G293" i="283" s="1"/>
  <c r="P293" i="280"/>
  <c r="J292" i="280"/>
  <c r="G292" i="280" s="1"/>
  <c r="M299" i="280"/>
  <c r="N293" i="280"/>
  <c r="H292" i="280"/>
  <c r="E292" i="280" s="1"/>
  <c r="T297" i="280"/>
  <c r="D299" i="280"/>
  <c r="T298" i="280"/>
  <c r="O293" i="280"/>
  <c r="I292" i="280"/>
  <c r="F292" i="280" s="1"/>
  <c r="K298" i="280"/>
  <c r="L298" i="280"/>
  <c r="J296" i="277"/>
  <c r="M297" i="277"/>
  <c r="N299" i="277"/>
  <c r="C296" i="277"/>
  <c r="T295" i="277"/>
  <c r="K296" i="277"/>
  <c r="H295" i="277"/>
  <c r="E295" i="277" s="1"/>
  <c r="I295" i="277"/>
  <c r="F295" i="277" s="1"/>
  <c r="L296" i="277"/>
  <c r="D298" i="277"/>
  <c r="C267" i="274"/>
  <c r="M250" i="274"/>
  <c r="K249" i="274"/>
  <c r="L255" i="274"/>
  <c r="C315" i="271"/>
  <c r="M323" i="265"/>
  <c r="L321" i="265"/>
  <c r="K321" i="265"/>
  <c r="J291" i="265"/>
  <c r="G291" i="265" s="1"/>
  <c r="H291" i="265"/>
  <c r="E291" i="265" s="1"/>
  <c r="I291" i="265"/>
  <c r="F291" i="265" s="1"/>
  <c r="D297" i="265"/>
  <c r="T296" i="265"/>
  <c r="P220" i="274"/>
  <c r="J219" i="274"/>
  <c r="G219" i="274" s="1"/>
  <c r="D222" i="274"/>
  <c r="T221" i="274"/>
  <c r="O220" i="274"/>
  <c r="I219" i="274"/>
  <c r="F219" i="274" s="1"/>
  <c r="N220" i="274"/>
  <c r="H219" i="274"/>
  <c r="E219" i="274" s="1"/>
  <c r="T295" i="271"/>
  <c r="D296" i="271"/>
  <c r="M294" i="271"/>
  <c r="J293" i="271"/>
  <c r="G293" i="271" s="1"/>
  <c r="K299" i="271"/>
  <c r="L299" i="271"/>
  <c r="N293" i="271"/>
  <c r="H292" i="271"/>
  <c r="E292" i="271" s="1"/>
  <c r="O293" i="271"/>
  <c r="I292" i="271"/>
  <c r="F292" i="271" s="1"/>
  <c r="P221" i="268"/>
  <c r="J220" i="268"/>
  <c r="G220" i="268" s="1"/>
  <c r="H220" i="268"/>
  <c r="E220" i="268" s="1"/>
  <c r="K221" i="268"/>
  <c r="L225" i="268"/>
  <c r="D226" i="268"/>
  <c r="M226" i="268"/>
  <c r="O221" i="268"/>
  <c r="I220" i="268"/>
  <c r="F220" i="268" s="1"/>
  <c r="C223" i="268"/>
  <c r="T222" i="268"/>
  <c r="N255" i="262"/>
  <c r="H254" i="262"/>
  <c r="E254" i="262" s="1"/>
  <c r="K258" i="262"/>
  <c r="C255" i="262"/>
  <c r="T254" i="262"/>
  <c r="L259" i="262"/>
  <c r="M258" i="262"/>
  <c r="O254" i="262"/>
  <c r="I253" i="262"/>
  <c r="F253" i="262" s="1"/>
  <c r="G254" i="262"/>
  <c r="D258" i="262"/>
  <c r="P256" i="262"/>
  <c r="J255" i="262"/>
  <c r="N255" i="259"/>
  <c r="H254" i="259"/>
  <c r="E254" i="259" s="1"/>
  <c r="T253" i="259"/>
  <c r="P254" i="259"/>
  <c r="J253" i="259"/>
  <c r="G253" i="259" s="1"/>
  <c r="D258" i="259"/>
  <c r="I255" i="259"/>
  <c r="F255" i="259" s="1"/>
  <c r="P306" i="271" l="1"/>
  <c r="N232" i="268"/>
  <c r="V293" i="268"/>
  <c r="W266" i="259"/>
  <c r="V265" i="259"/>
  <c r="N297" i="283"/>
  <c r="N298" i="283" s="1"/>
  <c r="S301" i="280"/>
  <c r="W301" i="280" s="1"/>
  <c r="B296" i="268"/>
  <c r="O381" i="265"/>
  <c r="W278" i="262"/>
  <c r="U261" i="259"/>
  <c r="O265" i="259"/>
  <c r="O294" i="298"/>
  <c r="I293" i="298"/>
  <c r="F293" i="298" s="1"/>
  <c r="L300" i="298"/>
  <c r="R315" i="298"/>
  <c r="N294" i="298"/>
  <c r="H293" i="298"/>
  <c r="E293" i="298" s="1"/>
  <c r="M300" i="301"/>
  <c r="K301" i="298"/>
  <c r="H293" i="301"/>
  <c r="E293" i="301" s="1"/>
  <c r="K294" i="301"/>
  <c r="H294" i="292"/>
  <c r="E294" i="292" s="1"/>
  <c r="K295" i="292"/>
  <c r="C332" i="280"/>
  <c r="C333" i="280" s="1"/>
  <c r="P294" i="298"/>
  <c r="J293" i="298"/>
  <c r="G293" i="298" s="1"/>
  <c r="V315" i="298"/>
  <c r="T296" i="301"/>
  <c r="D297" i="301"/>
  <c r="P294" i="301"/>
  <c r="J293" i="301"/>
  <c r="G293" i="301" s="1"/>
  <c r="C299" i="298"/>
  <c r="T298" i="298"/>
  <c r="M295" i="292"/>
  <c r="J294" i="292"/>
  <c r="G294" i="292" s="1"/>
  <c r="R302" i="301"/>
  <c r="Q304" i="301"/>
  <c r="N304" i="301" s="1"/>
  <c r="C327" i="301"/>
  <c r="D302" i="298"/>
  <c r="L299" i="301"/>
  <c r="L302" i="283"/>
  <c r="O294" i="301"/>
  <c r="I293" i="301"/>
  <c r="F293" i="301" s="1"/>
  <c r="T297" i="292"/>
  <c r="D298" i="292"/>
  <c r="S304" i="301"/>
  <c r="W304" i="301" s="1"/>
  <c r="S314" i="298"/>
  <c r="M303" i="298"/>
  <c r="I294" i="292"/>
  <c r="F294" i="292" s="1"/>
  <c r="L295" i="292"/>
  <c r="W313" i="298"/>
  <c r="C297" i="289"/>
  <c r="T296" i="289"/>
  <c r="M294" i="289"/>
  <c r="J293" i="289"/>
  <c r="G293" i="289" s="1"/>
  <c r="K294" i="289"/>
  <c r="H293" i="289"/>
  <c r="E293" i="289" s="1"/>
  <c r="L294" i="289"/>
  <c r="I293" i="289"/>
  <c r="F293" i="289" s="1"/>
  <c r="D299" i="289"/>
  <c r="D300" i="289" s="1"/>
  <c r="M329" i="286"/>
  <c r="L329" i="286"/>
  <c r="C326" i="286"/>
  <c r="K329" i="286"/>
  <c r="O294" i="286"/>
  <c r="I293" i="286"/>
  <c r="F293" i="286" s="1"/>
  <c r="D300" i="286"/>
  <c r="D301" i="286" s="1"/>
  <c r="T299" i="286"/>
  <c r="P294" i="286"/>
  <c r="J293" i="286"/>
  <c r="G293" i="286" s="1"/>
  <c r="N294" i="286"/>
  <c r="H293" i="286"/>
  <c r="E293" i="286" s="1"/>
  <c r="M299" i="283"/>
  <c r="C298" i="283"/>
  <c r="T297" i="283"/>
  <c r="D300" i="283"/>
  <c r="D301" i="283" s="1"/>
  <c r="D302" i="283" s="1"/>
  <c r="D303" i="283" s="1"/>
  <c r="P295" i="283"/>
  <c r="J294" i="283"/>
  <c r="G294" i="283" s="1"/>
  <c r="K295" i="283"/>
  <c r="H294" i="283"/>
  <c r="E294" i="283" s="1"/>
  <c r="O295" i="283"/>
  <c r="I294" i="283"/>
  <c r="F294" i="283" s="1"/>
  <c r="M300" i="280"/>
  <c r="M301" i="280" s="1"/>
  <c r="K299" i="280"/>
  <c r="P294" i="280"/>
  <c r="J293" i="280"/>
  <c r="G293" i="280" s="1"/>
  <c r="O294" i="280"/>
  <c r="I293" i="280"/>
  <c r="F293" i="280" s="1"/>
  <c r="D300" i="280"/>
  <c r="D301" i="280" s="1"/>
  <c r="D302" i="280" s="1"/>
  <c r="N294" i="280"/>
  <c r="H293" i="280"/>
  <c r="E293" i="280" s="1"/>
  <c r="L299" i="280"/>
  <c r="C297" i="277"/>
  <c r="T296" i="277"/>
  <c r="J297" i="277"/>
  <c r="M298" i="277"/>
  <c r="G296" i="277"/>
  <c r="O299" i="277"/>
  <c r="D299" i="277"/>
  <c r="I296" i="277"/>
  <c r="F296" i="277" s="1"/>
  <c r="L297" i="277"/>
  <c r="K297" i="277"/>
  <c r="H296" i="277"/>
  <c r="E296" i="277" s="1"/>
  <c r="C268" i="274"/>
  <c r="L256" i="274"/>
  <c r="K250" i="274"/>
  <c r="M251" i="274"/>
  <c r="P307" i="271"/>
  <c r="C316" i="271"/>
  <c r="K322" i="265"/>
  <c r="L322" i="265"/>
  <c r="M324" i="265"/>
  <c r="D298" i="265"/>
  <c r="T297" i="265"/>
  <c r="J292" i="265"/>
  <c r="G292" i="265" s="1"/>
  <c r="I292" i="265"/>
  <c r="F292" i="265" s="1"/>
  <c r="H292" i="265"/>
  <c r="E292" i="265" s="1"/>
  <c r="O221" i="274"/>
  <c r="I220" i="274"/>
  <c r="F220" i="274" s="1"/>
  <c r="N221" i="274"/>
  <c r="H220" i="274"/>
  <c r="E220" i="274" s="1"/>
  <c r="D223" i="274"/>
  <c r="T222" i="274"/>
  <c r="P221" i="274"/>
  <c r="J220" i="274"/>
  <c r="G220" i="274" s="1"/>
  <c r="N294" i="271"/>
  <c r="H293" i="271"/>
  <c r="E293" i="271" s="1"/>
  <c r="L300" i="271"/>
  <c r="K300" i="271"/>
  <c r="O294" i="271"/>
  <c r="I293" i="271"/>
  <c r="F293" i="271" s="1"/>
  <c r="M295" i="271"/>
  <c r="J294" i="271"/>
  <c r="G294" i="271" s="1"/>
  <c r="T296" i="271"/>
  <c r="D297" i="271"/>
  <c r="O222" i="268"/>
  <c r="I221" i="268"/>
  <c r="F221" i="268" s="1"/>
  <c r="M227" i="268"/>
  <c r="D227" i="268"/>
  <c r="L226" i="268"/>
  <c r="H221" i="268"/>
  <c r="E221" i="268" s="1"/>
  <c r="K222" i="268"/>
  <c r="C224" i="268"/>
  <c r="T223" i="268"/>
  <c r="P222" i="268"/>
  <c r="J221" i="268"/>
  <c r="G221" i="268" s="1"/>
  <c r="G255" i="262"/>
  <c r="K259" i="262"/>
  <c r="O255" i="262"/>
  <c r="I254" i="262"/>
  <c r="F254" i="262" s="1"/>
  <c r="L260" i="262"/>
  <c r="P257" i="262"/>
  <c r="J256" i="262"/>
  <c r="C256" i="262"/>
  <c r="T255" i="262"/>
  <c r="M259" i="262"/>
  <c r="D259" i="262"/>
  <c r="N256" i="262"/>
  <c r="H255" i="262"/>
  <c r="E255" i="262" s="1"/>
  <c r="I256" i="259"/>
  <c r="F256" i="259" s="1"/>
  <c r="T254" i="259"/>
  <c r="D259" i="259"/>
  <c r="N256" i="259"/>
  <c r="H255" i="259"/>
  <c r="E255" i="259" s="1"/>
  <c r="P255" i="259"/>
  <c r="J254" i="259"/>
  <c r="G254" i="259" s="1"/>
  <c r="N233" i="268" l="1"/>
  <c r="V294" i="268"/>
  <c r="O266" i="259"/>
  <c r="V266" i="259"/>
  <c r="S302" i="280"/>
  <c r="W302" i="280" s="1"/>
  <c r="B297" i="268"/>
  <c r="N317" i="265"/>
  <c r="N318" i="265" s="1"/>
  <c r="O382" i="265"/>
  <c r="W279" i="262"/>
  <c r="U262" i="259"/>
  <c r="W267" i="259"/>
  <c r="P308" i="271"/>
  <c r="M302" i="280"/>
  <c r="N295" i="298"/>
  <c r="H294" i="298"/>
  <c r="E294" i="298" s="1"/>
  <c r="O300" i="277"/>
  <c r="O301" i="277" s="1"/>
  <c r="D301" i="289"/>
  <c r="W314" i="298"/>
  <c r="L303" i="283"/>
  <c r="L300" i="301"/>
  <c r="T297" i="301"/>
  <c r="D298" i="301"/>
  <c r="H295" i="292"/>
  <c r="E295" i="292" s="1"/>
  <c r="K296" i="292"/>
  <c r="K302" i="298"/>
  <c r="I295" i="292"/>
  <c r="F295" i="292" s="1"/>
  <c r="L296" i="292"/>
  <c r="T298" i="292"/>
  <c r="D299" i="292"/>
  <c r="R303" i="301"/>
  <c r="V316" i="298"/>
  <c r="R316" i="298"/>
  <c r="O295" i="298"/>
  <c r="I294" i="298"/>
  <c r="F294" i="298" s="1"/>
  <c r="K295" i="301"/>
  <c r="H294" i="301"/>
  <c r="E294" i="301" s="1"/>
  <c r="C328" i="301"/>
  <c r="D303" i="280"/>
  <c r="M304" i="298"/>
  <c r="S315" i="298"/>
  <c r="P295" i="298"/>
  <c r="J294" i="298"/>
  <c r="G294" i="298" s="1"/>
  <c r="M301" i="301"/>
  <c r="O295" i="301"/>
  <c r="I294" i="301"/>
  <c r="F294" i="301" s="1"/>
  <c r="Q305" i="301"/>
  <c r="C300" i="298"/>
  <c r="T299" i="298"/>
  <c r="P295" i="301"/>
  <c r="J294" i="301"/>
  <c r="G294" i="301" s="1"/>
  <c r="C334" i="280"/>
  <c r="L301" i="298"/>
  <c r="D304" i="283"/>
  <c r="S305" i="301"/>
  <c r="W305" i="301" s="1"/>
  <c r="U304" i="301"/>
  <c r="U305" i="301" s="1"/>
  <c r="D303" i="298"/>
  <c r="M296" i="292"/>
  <c r="J295" i="292"/>
  <c r="G295" i="292" s="1"/>
  <c r="P316" i="277"/>
  <c r="P317" i="277" s="1"/>
  <c r="V302" i="301"/>
  <c r="V303" i="301" s="1"/>
  <c r="K295" i="289"/>
  <c r="H294" i="289"/>
  <c r="E294" i="289" s="1"/>
  <c r="L295" i="289"/>
  <c r="I294" i="289"/>
  <c r="F294" i="289" s="1"/>
  <c r="M295" i="289"/>
  <c r="J294" i="289"/>
  <c r="G294" i="289" s="1"/>
  <c r="C298" i="289"/>
  <c r="T297" i="289"/>
  <c r="K330" i="286"/>
  <c r="C327" i="286"/>
  <c r="L330" i="286"/>
  <c r="M330" i="286"/>
  <c r="D302" i="286"/>
  <c r="T301" i="286"/>
  <c r="N295" i="286"/>
  <c r="H294" i="286"/>
  <c r="E294" i="286" s="1"/>
  <c r="T300" i="286"/>
  <c r="P295" i="286"/>
  <c r="J294" i="286"/>
  <c r="G294" i="286" s="1"/>
  <c r="O295" i="286"/>
  <c r="I294" i="286"/>
  <c r="F294" i="286" s="1"/>
  <c r="P296" i="283"/>
  <c r="J295" i="283"/>
  <c r="G295" i="283" s="1"/>
  <c r="C299" i="283"/>
  <c r="T298" i="283"/>
  <c r="K296" i="283"/>
  <c r="H295" i="283"/>
  <c r="E295" i="283" s="1"/>
  <c r="O296" i="283"/>
  <c r="I295" i="283"/>
  <c r="F295" i="283" s="1"/>
  <c r="M300" i="283"/>
  <c r="M301" i="283" s="1"/>
  <c r="K300" i="280"/>
  <c r="K301" i="280" s="1"/>
  <c r="L300" i="280"/>
  <c r="L301" i="280" s="1"/>
  <c r="O295" i="280"/>
  <c r="I294" i="280"/>
  <c r="F294" i="280" s="1"/>
  <c r="N295" i="280"/>
  <c r="H294" i="280"/>
  <c r="E294" i="280" s="1"/>
  <c r="P295" i="280"/>
  <c r="J294" i="280"/>
  <c r="G294" i="280" s="1"/>
  <c r="T299" i="280"/>
  <c r="T300" i="280"/>
  <c r="G297" i="277"/>
  <c r="D300" i="277"/>
  <c r="D301" i="277" s="1"/>
  <c r="J298" i="277"/>
  <c r="M299" i="277"/>
  <c r="K298" i="277"/>
  <c r="H297" i="277"/>
  <c r="E297" i="277" s="1"/>
  <c r="N300" i="277"/>
  <c r="N301" i="277" s="1"/>
  <c r="N302" i="277" s="1"/>
  <c r="L298" i="277"/>
  <c r="I297" i="277"/>
  <c r="F297" i="277" s="1"/>
  <c r="C298" i="277"/>
  <c r="T297" i="277"/>
  <c r="C269" i="274"/>
  <c r="M252" i="274"/>
  <c r="K251" i="274"/>
  <c r="L257" i="274"/>
  <c r="C317" i="271"/>
  <c r="M325" i="265"/>
  <c r="L323" i="265"/>
  <c r="K323" i="265"/>
  <c r="H293" i="265"/>
  <c r="E293" i="265" s="1"/>
  <c r="I293" i="265"/>
  <c r="F293" i="265" s="1"/>
  <c r="J293" i="265"/>
  <c r="G293" i="265" s="1"/>
  <c r="D299" i="265"/>
  <c r="T298" i="265"/>
  <c r="D224" i="274"/>
  <c r="T223" i="274"/>
  <c r="P222" i="274"/>
  <c r="J221" i="274"/>
  <c r="G221" i="274" s="1"/>
  <c r="N222" i="274"/>
  <c r="H221" i="274"/>
  <c r="E221" i="274" s="1"/>
  <c r="O222" i="274"/>
  <c r="I221" i="274"/>
  <c r="F221" i="274" s="1"/>
  <c r="T297" i="271"/>
  <c r="D298" i="271"/>
  <c r="O295" i="271"/>
  <c r="I294" i="271"/>
  <c r="F294" i="271" s="1"/>
  <c r="K301" i="271"/>
  <c r="M296" i="271"/>
  <c r="J295" i="271"/>
  <c r="G295" i="271" s="1"/>
  <c r="L301" i="271"/>
  <c r="N295" i="271"/>
  <c r="H294" i="271"/>
  <c r="E294" i="271" s="1"/>
  <c r="C225" i="268"/>
  <c r="T224" i="268"/>
  <c r="H222" i="268"/>
  <c r="E222" i="268" s="1"/>
  <c r="K223" i="268"/>
  <c r="L227" i="268"/>
  <c r="D228" i="268"/>
  <c r="M228" i="268"/>
  <c r="P223" i="268"/>
  <c r="J222" i="268"/>
  <c r="G222" i="268" s="1"/>
  <c r="O223" i="268"/>
  <c r="I222" i="268"/>
  <c r="F222" i="268" s="1"/>
  <c r="G256" i="262"/>
  <c r="L261" i="262"/>
  <c r="D260" i="262"/>
  <c r="P258" i="262"/>
  <c r="J257" i="262"/>
  <c r="N257" i="262"/>
  <c r="H256" i="262"/>
  <c r="E256" i="262" s="1"/>
  <c r="O256" i="262"/>
  <c r="I255" i="262"/>
  <c r="F255" i="262" s="1"/>
  <c r="M260" i="262"/>
  <c r="K260" i="262"/>
  <c r="C257" i="262"/>
  <c r="T256" i="262"/>
  <c r="N257" i="259"/>
  <c r="H256" i="259"/>
  <c r="E256" i="259" s="1"/>
  <c r="D260" i="259"/>
  <c r="P256" i="259"/>
  <c r="J255" i="259"/>
  <c r="G255" i="259" s="1"/>
  <c r="I257" i="259"/>
  <c r="F257" i="259" s="1"/>
  <c r="T255" i="259"/>
  <c r="P309" i="271" l="1"/>
  <c r="N234" i="268"/>
  <c r="V295" i="268"/>
  <c r="U263" i="259"/>
  <c r="O267" i="259"/>
  <c r="O268" i="259" s="1"/>
  <c r="V267" i="259"/>
  <c r="N299" i="283"/>
  <c r="N300" i="283" s="1"/>
  <c r="S303" i="280"/>
  <c r="W303" i="280" s="1"/>
  <c r="B298" i="268"/>
  <c r="O383" i="265"/>
  <c r="W280" i="262"/>
  <c r="W268" i="259"/>
  <c r="M297" i="292"/>
  <c r="J296" i="292"/>
  <c r="G296" i="292" s="1"/>
  <c r="C335" i="280"/>
  <c r="C336" i="280" s="1"/>
  <c r="I296" i="292"/>
  <c r="F296" i="292" s="1"/>
  <c r="L297" i="292"/>
  <c r="M303" i="280"/>
  <c r="L302" i="280"/>
  <c r="C301" i="298"/>
  <c r="T300" i="298"/>
  <c r="O296" i="298"/>
  <c r="I295" i="298"/>
  <c r="F295" i="298" s="1"/>
  <c r="D302" i="289"/>
  <c r="K302" i="280"/>
  <c r="K303" i="298"/>
  <c r="M302" i="283"/>
  <c r="D304" i="298"/>
  <c r="D305" i="283"/>
  <c r="Q306" i="301"/>
  <c r="M302" i="301"/>
  <c r="P296" i="298"/>
  <c r="J295" i="298"/>
  <c r="G295" i="298" s="1"/>
  <c r="D304" i="280"/>
  <c r="R317" i="298"/>
  <c r="V317" i="298" s="1"/>
  <c r="O302" i="277"/>
  <c r="T301" i="280"/>
  <c r="P296" i="301"/>
  <c r="J295" i="301"/>
  <c r="G295" i="301" s="1"/>
  <c r="H296" i="292"/>
  <c r="E296" i="292" s="1"/>
  <c r="K297" i="292"/>
  <c r="L301" i="301"/>
  <c r="U306" i="301"/>
  <c r="S316" i="298"/>
  <c r="H295" i="301"/>
  <c r="E295" i="301" s="1"/>
  <c r="K296" i="301"/>
  <c r="R304" i="301"/>
  <c r="L304" i="283"/>
  <c r="P318" i="277"/>
  <c r="O296" i="301"/>
  <c r="I295" i="301"/>
  <c r="F295" i="301" s="1"/>
  <c r="M305" i="298"/>
  <c r="C329" i="301"/>
  <c r="D300" i="292"/>
  <c r="T299" i="292"/>
  <c r="T298" i="301"/>
  <c r="D299" i="301"/>
  <c r="N296" i="298"/>
  <c r="H295" i="298"/>
  <c r="E295" i="298" s="1"/>
  <c r="N305" i="301"/>
  <c r="N306" i="301" s="1"/>
  <c r="S306" i="301"/>
  <c r="L302" i="298"/>
  <c r="W315" i="298"/>
  <c r="W316" i="298" s="1"/>
  <c r="C299" i="289"/>
  <c r="T298" i="289"/>
  <c r="J295" i="289"/>
  <c r="G295" i="289" s="1"/>
  <c r="M296" i="289"/>
  <c r="L296" i="289"/>
  <c r="I295" i="289"/>
  <c r="F295" i="289" s="1"/>
  <c r="K296" i="289"/>
  <c r="H295" i="289"/>
  <c r="E295" i="289" s="1"/>
  <c r="M331" i="286"/>
  <c r="L331" i="286"/>
  <c r="C328" i="286"/>
  <c r="K331" i="286"/>
  <c r="D303" i="286"/>
  <c r="T302" i="286"/>
  <c r="O296" i="286"/>
  <c r="I295" i="286"/>
  <c r="F295" i="286" s="1"/>
  <c r="P296" i="286"/>
  <c r="J295" i="286"/>
  <c r="G295" i="286" s="1"/>
  <c r="N296" i="286"/>
  <c r="H295" i="286"/>
  <c r="E295" i="286" s="1"/>
  <c r="O297" i="283"/>
  <c r="I296" i="283"/>
  <c r="F296" i="283" s="1"/>
  <c r="K297" i="283"/>
  <c r="H296" i="283"/>
  <c r="E296" i="283" s="1"/>
  <c r="C300" i="283"/>
  <c r="T299" i="283"/>
  <c r="P297" i="283"/>
  <c r="J296" i="283"/>
  <c r="G296" i="283" s="1"/>
  <c r="P296" i="280"/>
  <c r="J295" i="280"/>
  <c r="G295" i="280" s="1"/>
  <c r="N296" i="280"/>
  <c r="H295" i="280"/>
  <c r="E295" i="280" s="1"/>
  <c r="O296" i="280"/>
  <c r="I295" i="280"/>
  <c r="F295" i="280" s="1"/>
  <c r="D302" i="277"/>
  <c r="J299" i="277"/>
  <c r="M300" i="277"/>
  <c r="G298" i="277"/>
  <c r="C299" i="277"/>
  <c r="T298" i="277"/>
  <c r="I298" i="277"/>
  <c r="F298" i="277" s="1"/>
  <c r="L299" i="277"/>
  <c r="K299" i="277"/>
  <c r="H298" i="277"/>
  <c r="E298" i="277" s="1"/>
  <c r="C270" i="274"/>
  <c r="L258" i="274"/>
  <c r="K252" i="274"/>
  <c r="M253" i="274"/>
  <c r="C318" i="271"/>
  <c r="K324" i="265"/>
  <c r="L324" i="265"/>
  <c r="M326" i="265"/>
  <c r="T299" i="265"/>
  <c r="D300" i="265"/>
  <c r="J294" i="265"/>
  <c r="G294" i="265" s="1"/>
  <c r="I294" i="265"/>
  <c r="F294" i="265" s="1"/>
  <c r="H294" i="265"/>
  <c r="E294" i="265" s="1"/>
  <c r="O223" i="274"/>
  <c r="I222" i="274"/>
  <c r="F222" i="274" s="1"/>
  <c r="N223" i="274"/>
  <c r="H222" i="274"/>
  <c r="E222" i="274" s="1"/>
  <c r="P223" i="274"/>
  <c r="J222" i="274"/>
  <c r="G222" i="274" s="1"/>
  <c r="D225" i="274"/>
  <c r="T224" i="274"/>
  <c r="L302" i="271"/>
  <c r="M297" i="271"/>
  <c r="J296" i="271"/>
  <c r="G296" i="271" s="1"/>
  <c r="K302" i="271"/>
  <c r="O296" i="271"/>
  <c r="I295" i="271"/>
  <c r="F295" i="271" s="1"/>
  <c r="D299" i="271"/>
  <c r="T298" i="271"/>
  <c r="N296" i="271"/>
  <c r="H295" i="271"/>
  <c r="E295" i="271" s="1"/>
  <c r="P224" i="268"/>
  <c r="J223" i="268"/>
  <c r="G223" i="268" s="1"/>
  <c r="M229" i="268"/>
  <c r="D229" i="268"/>
  <c r="L228" i="268"/>
  <c r="K224" i="268"/>
  <c r="H223" i="268"/>
  <c r="E223" i="268" s="1"/>
  <c r="O224" i="268"/>
  <c r="I223" i="268"/>
  <c r="F223" i="268" s="1"/>
  <c r="C226" i="268"/>
  <c r="T225" i="268"/>
  <c r="P259" i="262"/>
  <c r="J258" i="262"/>
  <c r="K261" i="262"/>
  <c r="M261" i="262"/>
  <c r="L262" i="262"/>
  <c r="D261" i="262"/>
  <c r="O257" i="262"/>
  <c r="I256" i="262"/>
  <c r="F256" i="262" s="1"/>
  <c r="C258" i="262"/>
  <c r="T257" i="262"/>
  <c r="N258" i="262"/>
  <c r="H257" i="262"/>
  <c r="E257" i="262" s="1"/>
  <c r="G257" i="262"/>
  <c r="P257" i="259"/>
  <c r="J256" i="259"/>
  <c r="G256" i="259" s="1"/>
  <c r="D261" i="259"/>
  <c r="T256" i="259"/>
  <c r="I258" i="259"/>
  <c r="F258" i="259" s="1"/>
  <c r="N258" i="259"/>
  <c r="H257" i="259"/>
  <c r="E257" i="259" s="1"/>
  <c r="N235" i="268" l="1"/>
  <c r="V296" i="268"/>
  <c r="U264" i="259"/>
  <c r="V268" i="259"/>
  <c r="S304" i="280"/>
  <c r="W304" i="280" s="1"/>
  <c r="B299" i="268"/>
  <c r="N319" i="265"/>
  <c r="N320" i="265" s="1"/>
  <c r="O384" i="265"/>
  <c r="W281" i="262"/>
  <c r="W269" i="259"/>
  <c r="O269" i="259"/>
  <c r="L303" i="298"/>
  <c r="L305" i="283"/>
  <c r="M304" i="280"/>
  <c r="N297" i="298"/>
  <c r="H296" i="298"/>
  <c r="E296" i="298" s="1"/>
  <c r="C330" i="301"/>
  <c r="P297" i="298"/>
  <c r="J296" i="298"/>
  <c r="G296" i="298" s="1"/>
  <c r="M303" i="283"/>
  <c r="K303" i="280"/>
  <c r="I297" i="292"/>
  <c r="F297" i="292" s="1"/>
  <c r="L298" i="292"/>
  <c r="C337" i="280"/>
  <c r="T300" i="283"/>
  <c r="C301" i="283"/>
  <c r="C302" i="283" s="1"/>
  <c r="T299" i="289"/>
  <c r="C300" i="289"/>
  <c r="S307" i="301"/>
  <c r="R305" i="301"/>
  <c r="S317" i="298"/>
  <c r="O303" i="277"/>
  <c r="O304" i="277" s="1"/>
  <c r="D305" i="298"/>
  <c r="V304" i="301"/>
  <c r="T299" i="301"/>
  <c r="D300" i="301"/>
  <c r="M303" i="301"/>
  <c r="K304" i="298"/>
  <c r="O297" i="298"/>
  <c r="I296" i="298"/>
  <c r="F296" i="298" s="1"/>
  <c r="C302" i="298"/>
  <c r="T301" i="298"/>
  <c r="M298" i="292"/>
  <c r="J297" i="292"/>
  <c r="G297" i="292" s="1"/>
  <c r="T301" i="283"/>
  <c r="M306" i="298"/>
  <c r="O297" i="301"/>
  <c r="I296" i="301"/>
  <c r="F296" i="301" s="1"/>
  <c r="D303" i="289"/>
  <c r="H296" i="301"/>
  <c r="E296" i="301" s="1"/>
  <c r="K297" i="301"/>
  <c r="L302" i="301"/>
  <c r="Q307" i="301"/>
  <c r="U307" i="301" s="1"/>
  <c r="N303" i="277"/>
  <c r="N304" i="277" s="1"/>
  <c r="W306" i="301"/>
  <c r="T300" i="292"/>
  <c r="D301" i="292"/>
  <c r="P319" i="277"/>
  <c r="H297" i="292"/>
  <c r="E297" i="292" s="1"/>
  <c r="K298" i="292"/>
  <c r="P297" i="301"/>
  <c r="J296" i="301"/>
  <c r="G296" i="301" s="1"/>
  <c r="R318" i="298"/>
  <c r="V318" i="298" s="1"/>
  <c r="D305" i="280"/>
  <c r="L303" i="280"/>
  <c r="T302" i="280"/>
  <c r="D306" i="283"/>
  <c r="M297" i="289"/>
  <c r="J296" i="289"/>
  <c r="G296" i="289" s="1"/>
  <c r="K297" i="289"/>
  <c r="H296" i="289"/>
  <c r="E296" i="289" s="1"/>
  <c r="L297" i="289"/>
  <c r="I296" i="289"/>
  <c r="F296" i="289" s="1"/>
  <c r="D304" i="286"/>
  <c r="T303" i="286"/>
  <c r="K332" i="286"/>
  <c r="C329" i="286"/>
  <c r="L332" i="286"/>
  <c r="M332" i="286"/>
  <c r="N297" i="286"/>
  <c r="H296" i="286"/>
  <c r="E296" i="286" s="1"/>
  <c r="P297" i="286"/>
  <c r="J296" i="286"/>
  <c r="G296" i="286" s="1"/>
  <c r="O297" i="286"/>
  <c r="I296" i="286"/>
  <c r="F296" i="286" s="1"/>
  <c r="K298" i="283"/>
  <c r="H297" i="283"/>
  <c r="E297" i="283" s="1"/>
  <c r="P298" i="283"/>
  <c r="J297" i="283"/>
  <c r="G297" i="283" s="1"/>
  <c r="O298" i="283"/>
  <c r="I297" i="283"/>
  <c r="F297" i="283" s="1"/>
  <c r="N297" i="280"/>
  <c r="H296" i="280"/>
  <c r="E296" i="280" s="1"/>
  <c r="O297" i="280"/>
  <c r="I296" i="280"/>
  <c r="F296" i="280" s="1"/>
  <c r="P297" i="280"/>
  <c r="J296" i="280"/>
  <c r="G296" i="280" s="1"/>
  <c r="J300" i="277"/>
  <c r="M301" i="277"/>
  <c r="D303" i="277"/>
  <c r="C300" i="277"/>
  <c r="T299" i="277"/>
  <c r="K300" i="277"/>
  <c r="H299" i="277"/>
  <c r="E299" i="277" s="1"/>
  <c r="L300" i="277"/>
  <c r="I299" i="277"/>
  <c r="F299" i="277" s="1"/>
  <c r="G299" i="277"/>
  <c r="C271" i="274"/>
  <c r="M254" i="274"/>
  <c r="K253" i="274"/>
  <c r="L259" i="274"/>
  <c r="C319" i="271"/>
  <c r="P310" i="271"/>
  <c r="M327" i="265"/>
  <c r="L325" i="265"/>
  <c r="K325" i="265"/>
  <c r="H295" i="265"/>
  <c r="E295" i="265" s="1"/>
  <c r="I295" i="265"/>
  <c r="F295" i="265" s="1"/>
  <c r="D301" i="265"/>
  <c r="T300" i="265"/>
  <c r="J295" i="265"/>
  <c r="G295" i="265" s="1"/>
  <c r="D226" i="274"/>
  <c r="T225" i="274"/>
  <c r="P224" i="274"/>
  <c r="J223" i="274"/>
  <c r="G223" i="274" s="1"/>
  <c r="N224" i="274"/>
  <c r="H223" i="274"/>
  <c r="E223" i="274" s="1"/>
  <c r="O224" i="274"/>
  <c r="I223" i="274"/>
  <c r="F223" i="274" s="1"/>
  <c r="O297" i="271"/>
  <c r="I296" i="271"/>
  <c r="F296" i="271" s="1"/>
  <c r="K303" i="271"/>
  <c r="D300" i="271"/>
  <c r="T299" i="271"/>
  <c r="M298" i="271"/>
  <c r="J297" i="271"/>
  <c r="G297" i="271" s="1"/>
  <c r="L303" i="271"/>
  <c r="N297" i="271"/>
  <c r="H296" i="271"/>
  <c r="E296" i="271" s="1"/>
  <c r="O225" i="268"/>
  <c r="I224" i="268"/>
  <c r="F224" i="268" s="1"/>
  <c r="K225" i="268"/>
  <c r="H224" i="268"/>
  <c r="E224" i="268" s="1"/>
  <c r="L229" i="268"/>
  <c r="D230" i="268"/>
  <c r="M230" i="268"/>
  <c r="C227" i="268"/>
  <c r="T226" i="268"/>
  <c r="P225" i="268"/>
  <c r="J224" i="268"/>
  <c r="G224" i="268" s="1"/>
  <c r="L263" i="262"/>
  <c r="N259" i="262"/>
  <c r="H258" i="262"/>
  <c r="E258" i="262" s="1"/>
  <c r="C259" i="262"/>
  <c r="T258" i="262"/>
  <c r="K262" i="262"/>
  <c r="O258" i="262"/>
  <c r="I257" i="262"/>
  <c r="F257" i="262" s="1"/>
  <c r="D262" i="262"/>
  <c r="M262" i="262"/>
  <c r="G258" i="262"/>
  <c r="P260" i="262"/>
  <c r="J259" i="262"/>
  <c r="P258" i="259"/>
  <c r="J257" i="259"/>
  <c r="G257" i="259" s="1"/>
  <c r="N259" i="259"/>
  <c r="H258" i="259"/>
  <c r="E258" i="259" s="1"/>
  <c r="T257" i="259"/>
  <c r="I259" i="259"/>
  <c r="F259" i="259" s="1"/>
  <c r="D262" i="259"/>
  <c r="W307" i="301" l="1"/>
  <c r="V297" i="268"/>
  <c r="N236" i="268"/>
  <c r="W270" i="259"/>
  <c r="V269" i="259"/>
  <c r="N301" i="283"/>
  <c r="S305" i="280"/>
  <c r="W305" i="280" s="1"/>
  <c r="B300" i="268"/>
  <c r="P311" i="271"/>
  <c r="O385" i="265"/>
  <c r="W282" i="262"/>
  <c r="U265" i="259"/>
  <c r="V305" i="301"/>
  <c r="D307" i="283"/>
  <c r="D306" i="280"/>
  <c r="L303" i="301"/>
  <c r="N307" i="301"/>
  <c r="M307" i="298"/>
  <c r="K305" i="298"/>
  <c r="I298" i="292"/>
  <c r="F298" i="292" s="1"/>
  <c r="L299" i="292"/>
  <c r="P298" i="298"/>
  <c r="J297" i="298"/>
  <c r="G297" i="298" s="1"/>
  <c r="C331" i="301"/>
  <c r="L306" i="283"/>
  <c r="T303" i="280"/>
  <c r="D301" i="301"/>
  <c r="T300" i="301"/>
  <c r="T302" i="283"/>
  <c r="C303" i="283"/>
  <c r="K304" i="280"/>
  <c r="R319" i="298"/>
  <c r="M304" i="301"/>
  <c r="S318" i="298"/>
  <c r="L304" i="280"/>
  <c r="C303" i="298"/>
  <c r="T302" i="298"/>
  <c r="D306" i="298"/>
  <c r="S308" i="301"/>
  <c r="N298" i="298"/>
  <c r="H297" i="298"/>
  <c r="E297" i="298" s="1"/>
  <c r="R306" i="301"/>
  <c r="M304" i="283"/>
  <c r="P298" i="301"/>
  <c r="J297" i="301"/>
  <c r="G297" i="301" s="1"/>
  <c r="T301" i="292"/>
  <c r="D302" i="292"/>
  <c r="Q308" i="301"/>
  <c r="U308" i="301" s="1"/>
  <c r="H297" i="301"/>
  <c r="E297" i="301" s="1"/>
  <c r="K298" i="301"/>
  <c r="D304" i="289"/>
  <c r="N305" i="277"/>
  <c r="W317" i="298"/>
  <c r="W318" i="298" s="1"/>
  <c r="C338" i="280"/>
  <c r="C339" i="280" s="1"/>
  <c r="L304" i="298"/>
  <c r="K299" i="292"/>
  <c r="H298" i="292"/>
  <c r="E298" i="292" s="1"/>
  <c r="O298" i="301"/>
  <c r="I297" i="301"/>
  <c r="F297" i="301" s="1"/>
  <c r="M299" i="292"/>
  <c r="J298" i="292"/>
  <c r="G298" i="292" s="1"/>
  <c r="O298" i="298"/>
  <c r="I297" i="298"/>
  <c r="F297" i="298" s="1"/>
  <c r="O305" i="277"/>
  <c r="C301" i="289"/>
  <c r="T300" i="289"/>
  <c r="M305" i="280"/>
  <c r="L298" i="289"/>
  <c r="I297" i="289"/>
  <c r="F297" i="289" s="1"/>
  <c r="K298" i="289"/>
  <c r="H297" i="289"/>
  <c r="E297" i="289" s="1"/>
  <c r="J297" i="289"/>
  <c r="G297" i="289" s="1"/>
  <c r="M298" i="289"/>
  <c r="M333" i="286"/>
  <c r="L333" i="286"/>
  <c r="C330" i="286"/>
  <c r="K333" i="286"/>
  <c r="T304" i="286"/>
  <c r="D305" i="286"/>
  <c r="O298" i="286"/>
  <c r="I297" i="286"/>
  <c r="F297" i="286" s="1"/>
  <c r="P298" i="286"/>
  <c r="J297" i="286"/>
  <c r="G297" i="286" s="1"/>
  <c r="N298" i="286"/>
  <c r="H297" i="286"/>
  <c r="E297" i="286" s="1"/>
  <c r="O299" i="283"/>
  <c r="I298" i="283"/>
  <c r="F298" i="283" s="1"/>
  <c r="P299" i="283"/>
  <c r="J298" i="283"/>
  <c r="G298" i="283" s="1"/>
  <c r="K299" i="283"/>
  <c r="H298" i="283"/>
  <c r="E298" i="283" s="1"/>
  <c r="P298" i="280"/>
  <c r="J297" i="280"/>
  <c r="G297" i="280" s="1"/>
  <c r="O298" i="280"/>
  <c r="I297" i="280"/>
  <c r="F297" i="280" s="1"/>
  <c r="N298" i="280"/>
  <c r="H297" i="280"/>
  <c r="E297" i="280" s="1"/>
  <c r="I300" i="277"/>
  <c r="F300" i="277" s="1"/>
  <c r="L301" i="277"/>
  <c r="H300" i="277"/>
  <c r="K301" i="277"/>
  <c r="T300" i="277"/>
  <c r="C301" i="277"/>
  <c r="D304" i="277"/>
  <c r="M302" i="277"/>
  <c r="J301" i="277"/>
  <c r="G300" i="277"/>
  <c r="E300" i="277"/>
  <c r="C272" i="274"/>
  <c r="L260" i="274"/>
  <c r="K254" i="274"/>
  <c r="M255" i="274"/>
  <c r="C320" i="271"/>
  <c r="C321" i="271" s="1"/>
  <c r="K326" i="265"/>
  <c r="L326" i="265"/>
  <c r="M328" i="265"/>
  <c r="J296" i="265"/>
  <c r="G296" i="265" s="1"/>
  <c r="D302" i="265"/>
  <c r="T301" i="265"/>
  <c r="I296" i="265"/>
  <c r="F296" i="265" s="1"/>
  <c r="H296" i="265"/>
  <c r="E296" i="265" s="1"/>
  <c r="O225" i="274"/>
  <c r="I224" i="274"/>
  <c r="F224" i="274" s="1"/>
  <c r="N225" i="274"/>
  <c r="H224" i="274"/>
  <c r="E224" i="274" s="1"/>
  <c r="P225" i="274"/>
  <c r="J224" i="274"/>
  <c r="G224" i="274" s="1"/>
  <c r="D227" i="274"/>
  <c r="T226" i="274"/>
  <c r="L304" i="271"/>
  <c r="M299" i="271"/>
  <c r="J298" i="271"/>
  <c r="G298" i="271" s="1"/>
  <c r="T300" i="271"/>
  <c r="D301" i="271"/>
  <c r="K304" i="271"/>
  <c r="N298" i="271"/>
  <c r="H297" i="271"/>
  <c r="E297" i="271" s="1"/>
  <c r="O298" i="271"/>
  <c r="I297" i="271"/>
  <c r="F297" i="271" s="1"/>
  <c r="C228" i="268"/>
  <c r="T227" i="268"/>
  <c r="M231" i="268"/>
  <c r="D231" i="268"/>
  <c r="L230" i="268"/>
  <c r="K226" i="268"/>
  <c r="H225" i="268"/>
  <c r="E225" i="268" s="1"/>
  <c r="P226" i="268"/>
  <c r="J225" i="268"/>
  <c r="G225" i="268" s="1"/>
  <c r="O226" i="268"/>
  <c r="I225" i="268"/>
  <c r="F225" i="268" s="1"/>
  <c r="G259" i="262"/>
  <c r="M263" i="262"/>
  <c r="O259" i="262"/>
  <c r="I258" i="262"/>
  <c r="F258" i="262" s="1"/>
  <c r="K263" i="262"/>
  <c r="P261" i="262"/>
  <c r="J260" i="262"/>
  <c r="C260" i="262"/>
  <c r="T259" i="262"/>
  <c r="D263" i="262"/>
  <c r="N260" i="262"/>
  <c r="H259" i="262"/>
  <c r="E259" i="262" s="1"/>
  <c r="L264" i="262"/>
  <c r="N260" i="259"/>
  <c r="H259" i="259"/>
  <c r="E259" i="259" s="1"/>
  <c r="I260" i="259"/>
  <c r="F260" i="259" s="1"/>
  <c r="P259" i="259"/>
  <c r="J258" i="259"/>
  <c r="G258" i="259" s="1"/>
  <c r="D263" i="259"/>
  <c r="T258" i="259"/>
  <c r="G301" i="277" l="1"/>
  <c r="V298" i="268"/>
  <c r="N237" i="268"/>
  <c r="V270" i="259"/>
  <c r="N302" i="283"/>
  <c r="S306" i="280"/>
  <c r="W306" i="280" s="1"/>
  <c r="B301" i="268"/>
  <c r="N321" i="265"/>
  <c r="N322" i="265" s="1"/>
  <c r="O386" i="265"/>
  <c r="W283" i="262"/>
  <c r="W271" i="259"/>
  <c r="O270" i="259"/>
  <c r="U266" i="259"/>
  <c r="C304" i="283"/>
  <c r="T303" i="283"/>
  <c r="N308" i="301"/>
  <c r="O299" i="301"/>
  <c r="I298" i="301"/>
  <c r="F298" i="301" s="1"/>
  <c r="D305" i="289"/>
  <c r="R307" i="301"/>
  <c r="N299" i="298"/>
  <c r="H298" i="298"/>
  <c r="E298" i="298" s="1"/>
  <c r="L307" i="283"/>
  <c r="L304" i="301"/>
  <c r="C302" i="289"/>
  <c r="T301" i="289"/>
  <c r="C340" i="280"/>
  <c r="C341" i="280" s="1"/>
  <c r="C342" i="280" s="1"/>
  <c r="L305" i="280"/>
  <c r="S319" i="298"/>
  <c r="K306" i="298"/>
  <c r="H299" i="292"/>
  <c r="E299" i="292" s="1"/>
  <c r="K300" i="292"/>
  <c r="K299" i="301"/>
  <c r="H298" i="301"/>
  <c r="E298" i="301" s="1"/>
  <c r="S309" i="301"/>
  <c r="R320" i="298"/>
  <c r="D302" i="301"/>
  <c r="T301" i="301"/>
  <c r="C332" i="301"/>
  <c r="O299" i="298"/>
  <c r="I298" i="298"/>
  <c r="F298" i="298" s="1"/>
  <c r="P299" i="301"/>
  <c r="J298" i="301"/>
  <c r="G298" i="301" s="1"/>
  <c r="D307" i="298"/>
  <c r="C304" i="298"/>
  <c r="T303" i="298"/>
  <c r="M305" i="301"/>
  <c r="T304" i="280"/>
  <c r="P299" i="298"/>
  <c r="J298" i="298"/>
  <c r="G298" i="298" s="1"/>
  <c r="M308" i="298"/>
  <c r="D307" i="280"/>
  <c r="M306" i="280"/>
  <c r="K305" i="280"/>
  <c r="W308" i="301"/>
  <c r="L300" i="292"/>
  <c r="I299" i="292"/>
  <c r="F299" i="292" s="1"/>
  <c r="M300" i="292"/>
  <c r="J299" i="292"/>
  <c r="G299" i="292" s="1"/>
  <c r="Q309" i="301"/>
  <c r="U309" i="301" s="1"/>
  <c r="D308" i="283"/>
  <c r="L305" i="298"/>
  <c r="D303" i="292"/>
  <c r="T302" i="292"/>
  <c r="M305" i="283"/>
  <c r="V306" i="301"/>
  <c r="V307" i="301" s="1"/>
  <c r="P320" i="277"/>
  <c r="P321" i="277" s="1"/>
  <c r="V319" i="298"/>
  <c r="V320" i="298" s="1"/>
  <c r="K299" i="289"/>
  <c r="H298" i="289"/>
  <c r="E298" i="289" s="1"/>
  <c r="J298" i="289"/>
  <c r="G298" i="289" s="1"/>
  <c r="M299" i="289"/>
  <c r="L299" i="289"/>
  <c r="I298" i="289"/>
  <c r="F298" i="289" s="1"/>
  <c r="T305" i="286"/>
  <c r="D306" i="286"/>
  <c r="K334" i="286"/>
  <c r="C331" i="286"/>
  <c r="L334" i="286"/>
  <c r="M334" i="286"/>
  <c r="N299" i="286"/>
  <c r="H298" i="286"/>
  <c r="E298" i="286" s="1"/>
  <c r="P299" i="286"/>
  <c r="J298" i="286"/>
  <c r="G298" i="286" s="1"/>
  <c r="O299" i="286"/>
  <c r="I298" i="286"/>
  <c r="F298" i="286" s="1"/>
  <c r="O300" i="283"/>
  <c r="O301" i="283" s="1"/>
  <c r="I299" i="283"/>
  <c r="F299" i="283" s="1"/>
  <c r="K300" i="283"/>
  <c r="H299" i="283"/>
  <c r="E299" i="283" s="1"/>
  <c r="P300" i="283"/>
  <c r="P301" i="283" s="1"/>
  <c r="J299" i="283"/>
  <c r="G299" i="283" s="1"/>
  <c r="N299" i="280"/>
  <c r="H298" i="280"/>
  <c r="E298" i="280" s="1"/>
  <c r="O299" i="280"/>
  <c r="I298" i="280"/>
  <c r="F298" i="280" s="1"/>
  <c r="P299" i="280"/>
  <c r="J298" i="280"/>
  <c r="G298" i="280" s="1"/>
  <c r="M303" i="277"/>
  <c r="J302" i="277"/>
  <c r="D305" i="277"/>
  <c r="C302" i="277"/>
  <c r="T301" i="277"/>
  <c r="H301" i="277"/>
  <c r="E301" i="277" s="1"/>
  <c r="K302" i="277"/>
  <c r="L302" i="277"/>
  <c r="I301" i="277"/>
  <c r="F301" i="277" s="1"/>
  <c r="C273" i="274"/>
  <c r="M256" i="274"/>
  <c r="K255" i="274"/>
  <c r="L261" i="274"/>
  <c r="C322" i="271"/>
  <c r="P312" i="271"/>
  <c r="M329" i="265"/>
  <c r="L327" i="265"/>
  <c r="K327" i="265"/>
  <c r="H297" i="265"/>
  <c r="E297" i="265" s="1"/>
  <c r="I297" i="265"/>
  <c r="F297" i="265" s="1"/>
  <c r="D303" i="265"/>
  <c r="T302" i="265"/>
  <c r="J297" i="265"/>
  <c r="G297" i="265" s="1"/>
  <c r="D228" i="274"/>
  <c r="T227" i="274"/>
  <c r="P226" i="274"/>
  <c r="J225" i="274"/>
  <c r="G225" i="274" s="1"/>
  <c r="N226" i="274"/>
  <c r="H225" i="274"/>
  <c r="E225" i="274" s="1"/>
  <c r="O226" i="274"/>
  <c r="I225" i="274"/>
  <c r="F225" i="274" s="1"/>
  <c r="N299" i="271"/>
  <c r="H298" i="271"/>
  <c r="E298" i="271" s="1"/>
  <c r="K305" i="271"/>
  <c r="K306" i="271" s="1"/>
  <c r="T301" i="271"/>
  <c r="D302" i="271"/>
  <c r="M300" i="271"/>
  <c r="J299" i="271"/>
  <c r="G299" i="271" s="1"/>
  <c r="L305" i="271"/>
  <c r="L306" i="271" s="1"/>
  <c r="O299" i="271"/>
  <c r="I298" i="271"/>
  <c r="F298" i="271" s="1"/>
  <c r="P227" i="268"/>
  <c r="J226" i="268"/>
  <c r="G226" i="268" s="1"/>
  <c r="H226" i="268"/>
  <c r="E226" i="268" s="1"/>
  <c r="K227" i="268"/>
  <c r="D232" i="268"/>
  <c r="M232" i="268"/>
  <c r="M233" i="268" s="1"/>
  <c r="M234" i="268" s="1"/>
  <c r="L231" i="268"/>
  <c r="O227" i="268"/>
  <c r="I226" i="268"/>
  <c r="F226" i="268" s="1"/>
  <c r="C229" i="268"/>
  <c r="T228" i="268"/>
  <c r="P262" i="262"/>
  <c r="J261" i="262"/>
  <c r="K264" i="262"/>
  <c r="D264" i="262"/>
  <c r="O260" i="262"/>
  <c r="I259" i="262"/>
  <c r="F259" i="262" s="1"/>
  <c r="L265" i="262"/>
  <c r="C261" i="262"/>
  <c r="T260" i="262"/>
  <c r="N261" i="262"/>
  <c r="H260" i="262"/>
  <c r="E260" i="262" s="1"/>
  <c r="G260" i="262"/>
  <c r="M264" i="262"/>
  <c r="I261" i="259"/>
  <c r="F261" i="259" s="1"/>
  <c r="D264" i="259"/>
  <c r="T259" i="259"/>
  <c r="P260" i="259"/>
  <c r="J259" i="259"/>
  <c r="G259" i="259" s="1"/>
  <c r="N261" i="259"/>
  <c r="H260" i="259"/>
  <c r="E260" i="259" s="1"/>
  <c r="D233" i="268" l="1"/>
  <c r="N238" i="268"/>
  <c r="V299" i="268"/>
  <c r="U267" i="259"/>
  <c r="V271" i="259"/>
  <c r="N303" i="283"/>
  <c r="N304" i="283" s="1"/>
  <c r="S307" i="280"/>
  <c r="W307" i="280" s="1"/>
  <c r="B302" i="268"/>
  <c r="O387" i="265"/>
  <c r="W284" i="262"/>
  <c r="W272" i="259"/>
  <c r="O271" i="259"/>
  <c r="P313" i="271"/>
  <c r="D309" i="283"/>
  <c r="K306" i="280"/>
  <c r="D308" i="298"/>
  <c r="C333" i="301"/>
  <c r="S310" i="301"/>
  <c r="C305" i="283"/>
  <c r="T304" i="283"/>
  <c r="H300" i="283"/>
  <c r="E300" i="283" s="1"/>
  <c r="K301" i="283"/>
  <c r="I299" i="289"/>
  <c r="F299" i="289" s="1"/>
  <c r="L300" i="289"/>
  <c r="M301" i="292"/>
  <c r="J300" i="292"/>
  <c r="G300" i="292" s="1"/>
  <c r="K307" i="298"/>
  <c r="L308" i="283"/>
  <c r="N309" i="301"/>
  <c r="L306" i="298"/>
  <c r="M309" i="298"/>
  <c r="M306" i="301"/>
  <c r="S320" i="298"/>
  <c r="M307" i="280"/>
  <c r="P300" i="301"/>
  <c r="J299" i="301"/>
  <c r="G299" i="301" s="1"/>
  <c r="K300" i="301"/>
  <c r="H299" i="301"/>
  <c r="E299" i="301" s="1"/>
  <c r="C303" i="289"/>
  <c r="T302" i="289"/>
  <c r="N300" i="298"/>
  <c r="H299" i="298"/>
  <c r="E299" i="298" s="1"/>
  <c r="O306" i="277"/>
  <c r="O302" i="283"/>
  <c r="I301" i="283"/>
  <c r="F301" i="283" s="1"/>
  <c r="L301" i="292"/>
  <c r="I300" i="292"/>
  <c r="F300" i="292" s="1"/>
  <c r="D303" i="301"/>
  <c r="T302" i="301"/>
  <c r="W319" i="298"/>
  <c r="W320" i="298" s="1"/>
  <c r="L306" i="280"/>
  <c r="O300" i="301"/>
  <c r="I299" i="301"/>
  <c r="F299" i="301" s="1"/>
  <c r="J299" i="289"/>
  <c r="G299" i="289" s="1"/>
  <c r="M300" i="289"/>
  <c r="W309" i="301"/>
  <c r="W310" i="301" s="1"/>
  <c r="P300" i="298"/>
  <c r="J299" i="298"/>
  <c r="G299" i="298" s="1"/>
  <c r="K301" i="292"/>
  <c r="H300" i="292"/>
  <c r="E300" i="292" s="1"/>
  <c r="R308" i="301"/>
  <c r="P322" i="277"/>
  <c r="M306" i="283"/>
  <c r="Q310" i="301"/>
  <c r="R321" i="298"/>
  <c r="V321" i="298" s="1"/>
  <c r="C343" i="280"/>
  <c r="N306" i="277"/>
  <c r="N307" i="277" s="1"/>
  <c r="H299" i="289"/>
  <c r="E299" i="289" s="1"/>
  <c r="K300" i="289"/>
  <c r="P302" i="283"/>
  <c r="J301" i="283"/>
  <c r="G301" i="283" s="1"/>
  <c r="D304" i="292"/>
  <c r="T303" i="292"/>
  <c r="D308" i="280"/>
  <c r="T305" i="280"/>
  <c r="C305" i="298"/>
  <c r="T304" i="298"/>
  <c r="O300" i="298"/>
  <c r="I299" i="298"/>
  <c r="F299" i="298" s="1"/>
  <c r="L305" i="301"/>
  <c r="D306" i="289"/>
  <c r="M335" i="286"/>
  <c r="L335" i="286"/>
  <c r="C332" i="286"/>
  <c r="K335" i="286"/>
  <c r="T306" i="286"/>
  <c r="D307" i="286"/>
  <c r="O300" i="286"/>
  <c r="O301" i="286" s="1"/>
  <c r="I299" i="286"/>
  <c r="F299" i="286" s="1"/>
  <c r="P300" i="286"/>
  <c r="P301" i="286" s="1"/>
  <c r="J299" i="286"/>
  <c r="G299" i="286" s="1"/>
  <c r="N300" i="286"/>
  <c r="N301" i="286" s="1"/>
  <c r="H299" i="286"/>
  <c r="E299" i="286" s="1"/>
  <c r="J300" i="283"/>
  <c r="G300" i="283" s="1"/>
  <c r="I300" i="283"/>
  <c r="F300" i="283" s="1"/>
  <c r="P300" i="280"/>
  <c r="J299" i="280"/>
  <c r="G299" i="280" s="1"/>
  <c r="O300" i="280"/>
  <c r="I299" i="280"/>
  <c r="F299" i="280" s="1"/>
  <c r="N300" i="280"/>
  <c r="H299" i="280"/>
  <c r="E299" i="280" s="1"/>
  <c r="I302" i="277"/>
  <c r="F302" i="277" s="1"/>
  <c r="L303" i="277"/>
  <c r="K303" i="277"/>
  <c r="H302" i="277"/>
  <c r="E302" i="277" s="1"/>
  <c r="C303" i="277"/>
  <c r="T302" i="277"/>
  <c r="D306" i="277"/>
  <c r="G302" i="277"/>
  <c r="M304" i="277"/>
  <c r="J303" i="277"/>
  <c r="C274" i="274"/>
  <c r="L262" i="274"/>
  <c r="K256" i="274"/>
  <c r="M257" i="274"/>
  <c r="L307" i="271"/>
  <c r="C323" i="271"/>
  <c r="C324" i="271" s="1"/>
  <c r="K307" i="271"/>
  <c r="D234" i="268"/>
  <c r="M235" i="268"/>
  <c r="K328" i="265"/>
  <c r="L328" i="265"/>
  <c r="I298" i="265"/>
  <c r="F298" i="265" s="1"/>
  <c r="J298" i="265"/>
  <c r="G298" i="265" s="1"/>
  <c r="D304" i="265"/>
  <c r="T303" i="265"/>
  <c r="H298" i="265"/>
  <c r="E298" i="265" s="1"/>
  <c r="O227" i="274"/>
  <c r="I226" i="274"/>
  <c r="F226" i="274" s="1"/>
  <c r="N227" i="274"/>
  <c r="H226" i="274"/>
  <c r="E226" i="274" s="1"/>
  <c r="P227" i="274"/>
  <c r="J226" i="274"/>
  <c r="G226" i="274" s="1"/>
  <c r="D229" i="274"/>
  <c r="T228" i="274"/>
  <c r="O300" i="271"/>
  <c r="I299" i="271"/>
  <c r="F299" i="271" s="1"/>
  <c r="D303" i="271"/>
  <c r="T302" i="271"/>
  <c r="M301" i="271"/>
  <c r="J300" i="271"/>
  <c r="G300" i="271" s="1"/>
  <c r="N300" i="271"/>
  <c r="H299" i="271"/>
  <c r="E299" i="271" s="1"/>
  <c r="O228" i="268"/>
  <c r="I227" i="268"/>
  <c r="F227" i="268" s="1"/>
  <c r="L232" i="268"/>
  <c r="L233" i="268" s="1"/>
  <c r="H227" i="268"/>
  <c r="E227" i="268" s="1"/>
  <c r="K228" i="268"/>
  <c r="C230" i="268"/>
  <c r="T229" i="268"/>
  <c r="P228" i="268"/>
  <c r="J227" i="268"/>
  <c r="G227" i="268" s="1"/>
  <c r="L266" i="262"/>
  <c r="O261" i="262"/>
  <c r="I260" i="262"/>
  <c r="F260" i="262" s="1"/>
  <c r="M265" i="262"/>
  <c r="C262" i="262"/>
  <c r="T261" i="262"/>
  <c r="D265" i="262"/>
  <c r="K265" i="262"/>
  <c r="N262" i="262"/>
  <c r="H261" i="262"/>
  <c r="E261" i="262" s="1"/>
  <c r="G261" i="262"/>
  <c r="P263" i="262"/>
  <c r="J262" i="262"/>
  <c r="P261" i="259"/>
  <c r="J260" i="259"/>
  <c r="G260" i="259" s="1"/>
  <c r="D265" i="259"/>
  <c r="T260" i="259"/>
  <c r="N262" i="259"/>
  <c r="H261" i="259"/>
  <c r="E261" i="259" s="1"/>
  <c r="I262" i="259"/>
  <c r="F262" i="259" s="1"/>
  <c r="N239" i="268" l="1"/>
  <c r="V300" i="268"/>
  <c r="V272" i="259"/>
  <c r="S308" i="280"/>
  <c r="W308" i="280" s="1"/>
  <c r="B303" i="268"/>
  <c r="P314" i="271"/>
  <c r="N323" i="265"/>
  <c r="N324" i="265" s="1"/>
  <c r="O388" i="265"/>
  <c r="W285" i="262"/>
  <c r="U268" i="259"/>
  <c r="O272" i="259"/>
  <c r="O273" i="259" s="1"/>
  <c r="W273" i="259"/>
  <c r="T304" i="292"/>
  <c r="D305" i="292"/>
  <c r="L309" i="283"/>
  <c r="D309" i="298"/>
  <c r="D310" i="283"/>
  <c r="M302" i="292"/>
  <c r="J301" i="292"/>
  <c r="G301" i="292" s="1"/>
  <c r="K302" i="283"/>
  <c r="H301" i="283"/>
  <c r="E301" i="283" s="1"/>
  <c r="C306" i="298"/>
  <c r="T305" i="298"/>
  <c r="C344" i="280"/>
  <c r="O301" i="301"/>
  <c r="I300" i="301"/>
  <c r="F300" i="301" s="1"/>
  <c r="P301" i="301"/>
  <c r="J300" i="301"/>
  <c r="G300" i="301" s="1"/>
  <c r="S321" i="298"/>
  <c r="H300" i="280"/>
  <c r="E300" i="280" s="1"/>
  <c r="N301" i="280"/>
  <c r="J300" i="280"/>
  <c r="G300" i="280" s="1"/>
  <c r="P301" i="280"/>
  <c r="O301" i="298"/>
  <c r="I300" i="298"/>
  <c r="F300" i="298" s="1"/>
  <c r="C304" i="289"/>
  <c r="T303" i="289"/>
  <c r="K308" i="298"/>
  <c r="D307" i="289"/>
  <c r="T306" i="280"/>
  <c r="R322" i="298"/>
  <c r="R309" i="301"/>
  <c r="H301" i="292"/>
  <c r="E301" i="292" s="1"/>
  <c r="K302" i="292"/>
  <c r="M301" i="289"/>
  <c r="J300" i="289"/>
  <c r="G300" i="289" s="1"/>
  <c r="D304" i="301"/>
  <c r="T303" i="301"/>
  <c r="O303" i="283"/>
  <c r="I302" i="283"/>
  <c r="F302" i="283" s="1"/>
  <c r="O307" i="277"/>
  <c r="M308" i="280"/>
  <c r="M307" i="301"/>
  <c r="P303" i="283"/>
  <c r="J302" i="283"/>
  <c r="G302" i="283" s="1"/>
  <c r="L307" i="280"/>
  <c r="L307" i="298"/>
  <c r="V308" i="301"/>
  <c r="V309" i="301" s="1"/>
  <c r="C306" i="283"/>
  <c r="T305" i="283"/>
  <c r="S311" i="301"/>
  <c r="W311" i="301" s="1"/>
  <c r="I300" i="280"/>
  <c r="F300" i="280" s="1"/>
  <c r="O301" i="280"/>
  <c r="K301" i="289"/>
  <c r="H300" i="289"/>
  <c r="E300" i="289" s="1"/>
  <c r="I301" i="292"/>
  <c r="F301" i="292" s="1"/>
  <c r="L302" i="292"/>
  <c r="M310" i="298"/>
  <c r="K307" i="280"/>
  <c r="L306" i="301"/>
  <c r="D309" i="280"/>
  <c r="Q311" i="301"/>
  <c r="M307" i="283"/>
  <c r="P301" i="298"/>
  <c r="J300" i="298"/>
  <c r="G300" i="298" s="1"/>
  <c r="N301" i="298"/>
  <c r="H300" i="298"/>
  <c r="E300" i="298" s="1"/>
  <c r="H300" i="301"/>
  <c r="E300" i="301" s="1"/>
  <c r="K301" i="301"/>
  <c r="N310" i="301"/>
  <c r="I300" i="289"/>
  <c r="F300" i="289" s="1"/>
  <c r="L301" i="289"/>
  <c r="C334" i="301"/>
  <c r="U310" i="301"/>
  <c r="O302" i="286"/>
  <c r="I301" i="286"/>
  <c r="F301" i="286" s="1"/>
  <c r="D308" i="286"/>
  <c r="T307" i="286"/>
  <c r="K336" i="286"/>
  <c r="N302" i="286"/>
  <c r="H301" i="286"/>
  <c r="E301" i="286" s="1"/>
  <c r="C333" i="286"/>
  <c r="P302" i="286"/>
  <c r="J301" i="286"/>
  <c r="G301" i="286" s="1"/>
  <c r="L336" i="286"/>
  <c r="M336" i="286"/>
  <c r="H300" i="286"/>
  <c r="E300" i="286" s="1"/>
  <c r="J300" i="286"/>
  <c r="G300" i="286" s="1"/>
  <c r="I300" i="286"/>
  <c r="F300" i="286" s="1"/>
  <c r="M305" i="277"/>
  <c r="J304" i="277"/>
  <c r="D307" i="277"/>
  <c r="C304" i="277"/>
  <c r="G303" i="277"/>
  <c r="T303" i="277"/>
  <c r="H303" i="277"/>
  <c r="E303" i="277" s="1"/>
  <c r="K304" i="277"/>
  <c r="L304" i="277"/>
  <c r="I303" i="277"/>
  <c r="F303" i="277" s="1"/>
  <c r="C275" i="274"/>
  <c r="M258" i="274"/>
  <c r="K257" i="274"/>
  <c r="L263" i="274"/>
  <c r="L264" i="274" s="1"/>
  <c r="C325" i="271"/>
  <c r="L308" i="271"/>
  <c r="K308" i="271"/>
  <c r="L234" i="268"/>
  <c r="M236" i="268"/>
  <c r="D235" i="268"/>
  <c r="T304" i="265"/>
  <c r="D305" i="265"/>
  <c r="M331" i="265"/>
  <c r="L329" i="265"/>
  <c r="K329" i="265"/>
  <c r="H299" i="265"/>
  <c r="E299" i="265" s="1"/>
  <c r="J299" i="265"/>
  <c r="G299" i="265" s="1"/>
  <c r="I299" i="265"/>
  <c r="F299" i="265" s="1"/>
  <c r="T229" i="274"/>
  <c r="D230" i="274"/>
  <c r="P228" i="274"/>
  <c r="J227" i="274"/>
  <c r="G227" i="274" s="1"/>
  <c r="N228" i="274"/>
  <c r="H227" i="274"/>
  <c r="E227" i="274" s="1"/>
  <c r="O228" i="274"/>
  <c r="I227" i="274"/>
  <c r="F227" i="274" s="1"/>
  <c r="N301" i="271"/>
  <c r="H300" i="271"/>
  <c r="E300" i="271" s="1"/>
  <c r="M302" i="271"/>
  <c r="J301" i="271"/>
  <c r="G301" i="271" s="1"/>
  <c r="D304" i="271"/>
  <c r="T303" i="271"/>
  <c r="O301" i="271"/>
  <c r="I300" i="271"/>
  <c r="F300" i="271" s="1"/>
  <c r="P229" i="268"/>
  <c r="J228" i="268"/>
  <c r="G228" i="268" s="1"/>
  <c r="C231" i="268"/>
  <c r="T230" i="268"/>
  <c r="K229" i="268"/>
  <c r="H228" i="268"/>
  <c r="E228" i="268" s="1"/>
  <c r="O229" i="268"/>
  <c r="I228" i="268"/>
  <c r="F228" i="268" s="1"/>
  <c r="G262" i="262"/>
  <c r="K266" i="262"/>
  <c r="M266" i="262"/>
  <c r="D266" i="262"/>
  <c r="P264" i="262"/>
  <c r="J263" i="262"/>
  <c r="C263" i="262"/>
  <c r="T262" i="262"/>
  <c r="O262" i="262"/>
  <c r="I261" i="262"/>
  <c r="F261" i="262" s="1"/>
  <c r="N263" i="262"/>
  <c r="H262" i="262"/>
  <c r="E262" i="262" s="1"/>
  <c r="L267" i="262"/>
  <c r="T261" i="259"/>
  <c r="I263" i="259"/>
  <c r="F263" i="259" s="1"/>
  <c r="D266" i="259"/>
  <c r="N263" i="259"/>
  <c r="H262" i="259"/>
  <c r="E262" i="259" s="1"/>
  <c r="P262" i="259"/>
  <c r="J261" i="259"/>
  <c r="G261" i="259" s="1"/>
  <c r="V301" i="268" l="1"/>
  <c r="N240" i="268"/>
  <c r="U269" i="259"/>
  <c r="V273" i="259"/>
  <c r="U311" i="301"/>
  <c r="N311" i="301"/>
  <c r="N305" i="283"/>
  <c r="S309" i="280"/>
  <c r="W309" i="280" s="1"/>
  <c r="B304" i="268"/>
  <c r="O389" i="265"/>
  <c r="W286" i="262"/>
  <c r="W274" i="259"/>
  <c r="H301" i="301"/>
  <c r="E301" i="301" s="1"/>
  <c r="K302" i="301"/>
  <c r="Q312" i="301"/>
  <c r="I302" i="292"/>
  <c r="F302" i="292" s="1"/>
  <c r="L303" i="292"/>
  <c r="O302" i="280"/>
  <c r="I301" i="280"/>
  <c r="F301" i="280" s="1"/>
  <c r="D305" i="301"/>
  <c r="T304" i="301"/>
  <c r="R323" i="298"/>
  <c r="K309" i="298"/>
  <c r="H302" i="283"/>
  <c r="E302" i="283" s="1"/>
  <c r="K303" i="283"/>
  <c r="C335" i="301"/>
  <c r="L308" i="280"/>
  <c r="D311" i="283"/>
  <c r="L302" i="289"/>
  <c r="I301" i="289"/>
  <c r="F301" i="289" s="1"/>
  <c r="K308" i="280"/>
  <c r="M302" i="289"/>
  <c r="J301" i="289"/>
  <c r="G301" i="289" s="1"/>
  <c r="D308" i="289"/>
  <c r="C305" i="289"/>
  <c r="T304" i="289"/>
  <c r="O302" i="298"/>
  <c r="I301" i="298"/>
  <c r="F301" i="298" s="1"/>
  <c r="M303" i="292"/>
  <c r="J302" i="292"/>
  <c r="G302" i="292" s="1"/>
  <c r="D310" i="298"/>
  <c r="C307" i="283"/>
  <c r="T306" i="283"/>
  <c r="M309" i="280"/>
  <c r="H302" i="292"/>
  <c r="E302" i="292" s="1"/>
  <c r="K303" i="292"/>
  <c r="P302" i="280"/>
  <c r="J301" i="280"/>
  <c r="G301" i="280" s="1"/>
  <c r="C345" i="280"/>
  <c r="C346" i="280" s="1"/>
  <c r="C347" i="280" s="1"/>
  <c r="C348" i="280" s="1"/>
  <c r="C307" i="298"/>
  <c r="T306" i="298"/>
  <c r="N308" i="277"/>
  <c r="N312" i="301"/>
  <c r="N302" i="298"/>
  <c r="H301" i="298"/>
  <c r="E301" i="298" s="1"/>
  <c r="P302" i="298"/>
  <c r="J301" i="298"/>
  <c r="G301" i="298" s="1"/>
  <c r="M311" i="298"/>
  <c r="M308" i="301"/>
  <c r="T307" i="280"/>
  <c r="S322" i="298"/>
  <c r="P302" i="301"/>
  <c r="J301" i="301"/>
  <c r="G301" i="301" s="1"/>
  <c r="W321" i="298"/>
  <c r="M308" i="283"/>
  <c r="K302" i="289"/>
  <c r="H301" i="289"/>
  <c r="E301" i="289" s="1"/>
  <c r="L308" i="298"/>
  <c r="P304" i="283"/>
  <c r="J303" i="283"/>
  <c r="G303" i="283" s="1"/>
  <c r="O308" i="277"/>
  <c r="O304" i="283"/>
  <c r="I303" i="283"/>
  <c r="F303" i="283" s="1"/>
  <c r="N302" i="280"/>
  <c r="H301" i="280"/>
  <c r="E301" i="280" s="1"/>
  <c r="U312" i="301"/>
  <c r="D310" i="280"/>
  <c r="L307" i="301"/>
  <c r="S312" i="301"/>
  <c r="W312" i="301" s="1"/>
  <c r="R310" i="301"/>
  <c r="V310" i="301" s="1"/>
  <c r="L310" i="283"/>
  <c r="P323" i="277"/>
  <c r="T305" i="292"/>
  <c r="D306" i="292"/>
  <c r="O302" i="301"/>
  <c r="I301" i="301"/>
  <c r="F301" i="301" s="1"/>
  <c r="V322" i="298"/>
  <c r="V323" i="298" s="1"/>
  <c r="C334" i="286"/>
  <c r="N303" i="286"/>
  <c r="H302" i="286"/>
  <c r="E302" i="286" s="1"/>
  <c r="K337" i="286"/>
  <c r="M337" i="286"/>
  <c r="L337" i="286"/>
  <c r="T308" i="286"/>
  <c r="D309" i="286"/>
  <c r="P303" i="286"/>
  <c r="J302" i="286"/>
  <c r="G302" i="286" s="1"/>
  <c r="O303" i="286"/>
  <c r="I302" i="286"/>
  <c r="F302" i="286" s="1"/>
  <c r="I304" i="277"/>
  <c r="F304" i="277" s="1"/>
  <c r="L305" i="277"/>
  <c r="H304" i="277"/>
  <c r="E304" i="277" s="1"/>
  <c r="K305" i="277"/>
  <c r="C305" i="277"/>
  <c r="G304" i="277"/>
  <c r="T304" i="277"/>
  <c r="D308" i="277"/>
  <c r="M306" i="277"/>
  <c r="J305" i="277"/>
  <c r="L265" i="274"/>
  <c r="C276" i="274"/>
  <c r="K258" i="274"/>
  <c r="M259" i="274"/>
  <c r="L309" i="271"/>
  <c r="C326" i="271"/>
  <c r="C327" i="271" s="1"/>
  <c r="C328" i="271" s="1"/>
  <c r="C329" i="271" s="1"/>
  <c r="C330" i="271" s="1"/>
  <c r="K309" i="271"/>
  <c r="P315" i="271"/>
  <c r="D236" i="268"/>
  <c r="M237" i="268"/>
  <c r="L235" i="268"/>
  <c r="M332" i="265"/>
  <c r="D306" i="265"/>
  <c r="T305" i="265"/>
  <c r="H300" i="265"/>
  <c r="E300" i="265" s="1"/>
  <c r="I300" i="265"/>
  <c r="F300" i="265" s="1"/>
  <c r="J300" i="265"/>
  <c r="G300" i="265" s="1"/>
  <c r="N229" i="274"/>
  <c r="H228" i="274"/>
  <c r="E228" i="274" s="1"/>
  <c r="O229" i="274"/>
  <c r="I228" i="274"/>
  <c r="F228" i="274" s="1"/>
  <c r="P229" i="274"/>
  <c r="J228" i="274"/>
  <c r="G228" i="274" s="1"/>
  <c r="D231" i="274"/>
  <c r="T230" i="274"/>
  <c r="O302" i="271"/>
  <c r="I301" i="271"/>
  <c r="F301" i="271" s="1"/>
  <c r="T304" i="271"/>
  <c r="D305" i="271"/>
  <c r="D306" i="271" s="1"/>
  <c r="M303" i="271"/>
  <c r="J302" i="271"/>
  <c r="G302" i="271" s="1"/>
  <c r="N302" i="271"/>
  <c r="H301" i="271"/>
  <c r="E301" i="271" s="1"/>
  <c r="O230" i="268"/>
  <c r="I229" i="268"/>
  <c r="F229" i="268" s="1"/>
  <c r="H229" i="268"/>
  <c r="E229" i="268" s="1"/>
  <c r="K230" i="268"/>
  <c r="C232" i="268"/>
  <c r="T231" i="268"/>
  <c r="P230" i="268"/>
  <c r="J229" i="268"/>
  <c r="G229" i="268" s="1"/>
  <c r="D267" i="262"/>
  <c r="O263" i="262"/>
  <c r="I262" i="262"/>
  <c r="F262" i="262" s="1"/>
  <c r="M267" i="262"/>
  <c r="L268" i="262"/>
  <c r="C264" i="262"/>
  <c r="T263" i="262"/>
  <c r="G263" i="262"/>
  <c r="N264" i="262"/>
  <c r="H263" i="262"/>
  <c r="E263" i="262" s="1"/>
  <c r="P265" i="262"/>
  <c r="J264" i="262"/>
  <c r="K267" i="262"/>
  <c r="D267" i="259"/>
  <c r="D268" i="259" s="1"/>
  <c r="D269" i="259" s="1"/>
  <c r="T262" i="259"/>
  <c r="P263" i="259"/>
  <c r="J262" i="259"/>
  <c r="G262" i="259" s="1"/>
  <c r="N264" i="259"/>
  <c r="H263" i="259"/>
  <c r="E263" i="259" s="1"/>
  <c r="I264" i="259"/>
  <c r="F264" i="259" s="1"/>
  <c r="N241" i="268" l="1"/>
  <c r="V302" i="268"/>
  <c r="V274" i="259"/>
  <c r="N306" i="283"/>
  <c r="S310" i="280"/>
  <c r="W310" i="280" s="1"/>
  <c r="B305" i="268"/>
  <c r="P324" i="277"/>
  <c r="N325" i="265"/>
  <c r="N326" i="265" s="1"/>
  <c r="O390" i="265"/>
  <c r="W287" i="262"/>
  <c r="W275" i="259"/>
  <c r="U270" i="259"/>
  <c r="O274" i="259"/>
  <c r="G305" i="277"/>
  <c r="N309" i="277"/>
  <c r="O303" i="301"/>
  <c r="I302" i="301"/>
  <c r="F302" i="301" s="1"/>
  <c r="O309" i="277"/>
  <c r="O310" i="277" s="1"/>
  <c r="T308" i="280"/>
  <c r="C308" i="283"/>
  <c r="T307" i="283"/>
  <c r="D309" i="289"/>
  <c r="K309" i="280"/>
  <c r="D306" i="301"/>
  <c r="T305" i="301"/>
  <c r="L308" i="301"/>
  <c r="O303" i="298"/>
  <c r="I302" i="298"/>
  <c r="F302" i="298" s="1"/>
  <c r="K310" i="298"/>
  <c r="P303" i="301"/>
  <c r="J302" i="301"/>
  <c r="G302" i="301" s="1"/>
  <c r="M309" i="301"/>
  <c r="P303" i="298"/>
  <c r="J302" i="298"/>
  <c r="G302" i="298" s="1"/>
  <c r="M310" i="280"/>
  <c r="L309" i="280"/>
  <c r="O303" i="280"/>
  <c r="I302" i="280"/>
  <c r="F302" i="280" s="1"/>
  <c r="D307" i="292"/>
  <c r="T306" i="292"/>
  <c r="N303" i="280"/>
  <c r="H302" i="280"/>
  <c r="E302" i="280" s="1"/>
  <c r="P305" i="283"/>
  <c r="J304" i="283"/>
  <c r="G304" i="283" s="1"/>
  <c r="M304" i="292"/>
  <c r="J303" i="292"/>
  <c r="G303" i="292" s="1"/>
  <c r="M303" i="289"/>
  <c r="J302" i="289"/>
  <c r="G302" i="289" s="1"/>
  <c r="I302" i="289"/>
  <c r="F302" i="289" s="1"/>
  <c r="L303" i="289"/>
  <c r="I303" i="292"/>
  <c r="F303" i="292" s="1"/>
  <c r="L304" i="292"/>
  <c r="L309" i="298"/>
  <c r="K303" i="289"/>
  <c r="H302" i="289"/>
  <c r="E302" i="289" s="1"/>
  <c r="S323" i="298"/>
  <c r="P303" i="280"/>
  <c r="J302" i="280"/>
  <c r="G302" i="280" s="1"/>
  <c r="D312" i="283"/>
  <c r="R324" i="298"/>
  <c r="V324" i="298" s="1"/>
  <c r="D311" i="280"/>
  <c r="M309" i="283"/>
  <c r="W322" i="298"/>
  <c r="N303" i="298"/>
  <c r="H302" i="298"/>
  <c r="E302" i="298" s="1"/>
  <c r="C308" i="298"/>
  <c r="T307" i="298"/>
  <c r="M312" i="298"/>
  <c r="C306" i="289"/>
  <c r="T305" i="289"/>
  <c r="Q313" i="301"/>
  <c r="L311" i="283"/>
  <c r="R311" i="301"/>
  <c r="S313" i="301"/>
  <c r="U313" i="301"/>
  <c r="O305" i="283"/>
  <c r="I304" i="283"/>
  <c r="F304" i="283" s="1"/>
  <c r="C349" i="280"/>
  <c r="C350" i="280" s="1"/>
  <c r="C351" i="280" s="1"/>
  <c r="H303" i="292"/>
  <c r="E303" i="292" s="1"/>
  <c r="K304" i="292"/>
  <c r="D311" i="298"/>
  <c r="C336" i="301"/>
  <c r="H303" i="283"/>
  <c r="E303" i="283" s="1"/>
  <c r="K304" i="283"/>
  <c r="H302" i="301"/>
  <c r="E302" i="301" s="1"/>
  <c r="K303" i="301"/>
  <c r="L338" i="286"/>
  <c r="M338" i="286"/>
  <c r="O304" i="286"/>
  <c r="I303" i="286"/>
  <c r="F303" i="286" s="1"/>
  <c r="K338" i="286"/>
  <c r="P304" i="286"/>
  <c r="J303" i="286"/>
  <c r="G303" i="286" s="1"/>
  <c r="N304" i="286"/>
  <c r="H303" i="286"/>
  <c r="E303" i="286" s="1"/>
  <c r="T309" i="286"/>
  <c r="D310" i="286"/>
  <c r="C335" i="286"/>
  <c r="M307" i="277"/>
  <c r="J306" i="277"/>
  <c r="D309" i="277"/>
  <c r="C306" i="277"/>
  <c r="T305" i="277"/>
  <c r="H305" i="277"/>
  <c r="E305" i="277" s="1"/>
  <c r="K306" i="277"/>
  <c r="I305" i="277"/>
  <c r="F305" i="277" s="1"/>
  <c r="L306" i="277"/>
  <c r="C277" i="274"/>
  <c r="L266" i="274"/>
  <c r="M260" i="274"/>
  <c r="K259" i="274"/>
  <c r="D307" i="271"/>
  <c r="T306" i="271"/>
  <c r="P316" i="271"/>
  <c r="K310" i="271"/>
  <c r="C331" i="271"/>
  <c r="C332" i="271" s="1"/>
  <c r="C333" i="271" s="1"/>
  <c r="C334" i="271" s="1"/>
  <c r="L310" i="271"/>
  <c r="L236" i="268"/>
  <c r="M238" i="268"/>
  <c r="T232" i="268"/>
  <c r="C233" i="268"/>
  <c r="D237" i="268"/>
  <c r="M333" i="265"/>
  <c r="D307" i="265"/>
  <c r="T306" i="265"/>
  <c r="L331" i="265"/>
  <c r="K331" i="265"/>
  <c r="H301" i="265"/>
  <c r="E301" i="265" s="1"/>
  <c r="J301" i="265"/>
  <c r="G301" i="265" s="1"/>
  <c r="I301" i="265"/>
  <c r="F301" i="265" s="1"/>
  <c r="P230" i="274"/>
  <c r="J229" i="274"/>
  <c r="G229" i="274" s="1"/>
  <c r="D232" i="274"/>
  <c r="D233" i="274" s="1"/>
  <c r="T231" i="274"/>
  <c r="O230" i="274"/>
  <c r="I229" i="274"/>
  <c r="F229" i="274" s="1"/>
  <c r="N230" i="274"/>
  <c r="H229" i="274"/>
  <c r="E229" i="274" s="1"/>
  <c r="M304" i="271"/>
  <c r="J303" i="271"/>
  <c r="G303" i="271" s="1"/>
  <c r="N303" i="271"/>
  <c r="H302" i="271"/>
  <c r="E302" i="271" s="1"/>
  <c r="T305" i="271"/>
  <c r="O303" i="271"/>
  <c r="I302" i="271"/>
  <c r="F302" i="271" s="1"/>
  <c r="P231" i="268"/>
  <c r="J230" i="268"/>
  <c r="G230" i="268" s="1"/>
  <c r="K231" i="268"/>
  <c r="H230" i="268"/>
  <c r="E230" i="268" s="1"/>
  <c r="O231" i="268"/>
  <c r="I230" i="268"/>
  <c r="F230" i="268" s="1"/>
  <c r="N265" i="262"/>
  <c r="H264" i="262"/>
  <c r="E264" i="262" s="1"/>
  <c r="C265" i="262"/>
  <c r="T264" i="262"/>
  <c r="M268" i="262"/>
  <c r="K268" i="262"/>
  <c r="G264" i="262"/>
  <c r="O264" i="262"/>
  <c r="I263" i="262"/>
  <c r="F263" i="262" s="1"/>
  <c r="L269" i="262"/>
  <c r="P266" i="262"/>
  <c r="J265" i="262"/>
  <c r="D268" i="262"/>
  <c r="D270" i="259"/>
  <c r="T263" i="259"/>
  <c r="N265" i="259"/>
  <c r="H264" i="259"/>
  <c r="E264" i="259" s="1"/>
  <c r="I265" i="259"/>
  <c r="F265" i="259" s="1"/>
  <c r="P264" i="259"/>
  <c r="J263" i="259"/>
  <c r="G263" i="259" s="1"/>
  <c r="V303" i="268" l="1"/>
  <c r="N242" i="268"/>
  <c r="U271" i="259"/>
  <c r="V275" i="259"/>
  <c r="W323" i="298"/>
  <c r="N307" i="283"/>
  <c r="N308" i="283" s="1"/>
  <c r="S311" i="280"/>
  <c r="W311" i="280" s="1"/>
  <c r="B306" i="268"/>
  <c r="P317" i="271"/>
  <c r="O391" i="265"/>
  <c r="O392" i="265" s="1"/>
  <c r="W288" i="262"/>
  <c r="O275" i="259"/>
  <c r="O276" i="259" s="1"/>
  <c r="W276" i="259"/>
  <c r="S314" i="301"/>
  <c r="P325" i="277"/>
  <c r="S324" i="298"/>
  <c r="I303" i="289"/>
  <c r="F303" i="289" s="1"/>
  <c r="L304" i="289"/>
  <c r="N304" i="280"/>
  <c r="H303" i="280"/>
  <c r="E303" i="280" s="1"/>
  <c r="T307" i="292"/>
  <c r="D308" i="292"/>
  <c r="K311" i="298"/>
  <c r="O304" i="298"/>
  <c r="I303" i="298"/>
  <c r="F303" i="298" s="1"/>
  <c r="M313" i="298"/>
  <c r="N304" i="298"/>
  <c r="H303" i="298"/>
  <c r="E303" i="298" s="1"/>
  <c r="D313" i="283"/>
  <c r="M310" i="301"/>
  <c r="K310" i="280"/>
  <c r="T309" i="280"/>
  <c r="K304" i="301"/>
  <c r="H303" i="301"/>
  <c r="E303" i="301" s="1"/>
  <c r="C337" i="301"/>
  <c r="C352" i="280"/>
  <c r="C353" i="280" s="1"/>
  <c r="C354" i="280" s="1"/>
  <c r="C355" i="280" s="1"/>
  <c r="C356" i="280" s="1"/>
  <c r="C357" i="280" s="1"/>
  <c r="R312" i="301"/>
  <c r="K304" i="289"/>
  <c r="H303" i="289"/>
  <c r="E303" i="289" s="1"/>
  <c r="L310" i="280"/>
  <c r="D307" i="301"/>
  <c r="T306" i="301"/>
  <c r="L310" i="298"/>
  <c r="I304" i="292"/>
  <c r="F304" i="292" s="1"/>
  <c r="L305" i="292"/>
  <c r="M311" i="280"/>
  <c r="L309" i="301"/>
  <c r="D310" i="289"/>
  <c r="D312" i="298"/>
  <c r="L312" i="283"/>
  <c r="C307" i="289"/>
  <c r="T306" i="289"/>
  <c r="W324" i="298"/>
  <c r="P304" i="301"/>
  <c r="J303" i="301"/>
  <c r="G303" i="301" s="1"/>
  <c r="V311" i="301"/>
  <c r="V312" i="301" s="1"/>
  <c r="O306" i="283"/>
  <c r="I305" i="283"/>
  <c r="F305" i="283" s="1"/>
  <c r="Q314" i="301"/>
  <c r="M310" i="283"/>
  <c r="D312" i="280"/>
  <c r="M304" i="289"/>
  <c r="J303" i="289"/>
  <c r="G303" i="289" s="1"/>
  <c r="P306" i="283"/>
  <c r="J305" i="283"/>
  <c r="G305" i="283" s="1"/>
  <c r="C309" i="298"/>
  <c r="T308" i="298"/>
  <c r="R325" i="298"/>
  <c r="P304" i="280"/>
  <c r="J303" i="280"/>
  <c r="G303" i="280" s="1"/>
  <c r="O304" i="280"/>
  <c r="I303" i="280"/>
  <c r="F303" i="280" s="1"/>
  <c r="C309" i="283"/>
  <c r="T308" i="283"/>
  <c r="W313" i="301"/>
  <c r="W314" i="301" s="1"/>
  <c r="H304" i="283"/>
  <c r="E304" i="283" s="1"/>
  <c r="K305" i="283"/>
  <c r="K305" i="292"/>
  <c r="H304" i="292"/>
  <c r="E304" i="292" s="1"/>
  <c r="N313" i="301"/>
  <c r="N314" i="301" s="1"/>
  <c r="M305" i="292"/>
  <c r="J304" i="292"/>
  <c r="G304" i="292" s="1"/>
  <c r="P304" i="298"/>
  <c r="J303" i="298"/>
  <c r="G303" i="298" s="1"/>
  <c r="N310" i="277"/>
  <c r="N311" i="277" s="1"/>
  <c r="O304" i="301"/>
  <c r="I303" i="301"/>
  <c r="F303" i="301" s="1"/>
  <c r="N305" i="286"/>
  <c r="H304" i="286"/>
  <c r="E304" i="286" s="1"/>
  <c r="P305" i="286"/>
  <c r="J304" i="286"/>
  <c r="G304" i="286" s="1"/>
  <c r="K339" i="286"/>
  <c r="C336" i="286"/>
  <c r="O305" i="286"/>
  <c r="I304" i="286"/>
  <c r="F304" i="286" s="1"/>
  <c r="T310" i="286"/>
  <c r="D311" i="286"/>
  <c r="M339" i="286"/>
  <c r="L339" i="286"/>
  <c r="I306" i="277"/>
  <c r="F306" i="277" s="1"/>
  <c r="L307" i="277"/>
  <c r="H306" i="277"/>
  <c r="E306" i="277" s="1"/>
  <c r="K307" i="277"/>
  <c r="C307" i="277"/>
  <c r="G306" i="277"/>
  <c r="T306" i="277"/>
  <c r="D310" i="277"/>
  <c r="M308" i="277"/>
  <c r="J307" i="277"/>
  <c r="L267" i="274"/>
  <c r="C278" i="274"/>
  <c r="K260" i="274"/>
  <c r="M261" i="274"/>
  <c r="D234" i="274"/>
  <c r="T233" i="274"/>
  <c r="L311" i="271"/>
  <c r="D308" i="271"/>
  <c r="T307" i="271"/>
  <c r="C335" i="271"/>
  <c r="P318" i="271"/>
  <c r="K311" i="271"/>
  <c r="D238" i="268"/>
  <c r="C234" i="268"/>
  <c r="T233" i="268"/>
  <c r="M239" i="268"/>
  <c r="L237" i="268"/>
  <c r="L332" i="265"/>
  <c r="K332" i="265"/>
  <c r="D308" i="265"/>
  <c r="T307" i="265"/>
  <c r="M334" i="265"/>
  <c r="I302" i="265"/>
  <c r="F302" i="265" s="1"/>
  <c r="J302" i="265"/>
  <c r="G302" i="265" s="1"/>
  <c r="H302" i="265"/>
  <c r="E302" i="265" s="1"/>
  <c r="O231" i="274"/>
  <c r="I230" i="274"/>
  <c r="F230" i="274" s="1"/>
  <c r="T232" i="274"/>
  <c r="N231" i="274"/>
  <c r="H230" i="274"/>
  <c r="E230" i="274" s="1"/>
  <c r="P231" i="274"/>
  <c r="J230" i="274"/>
  <c r="G230" i="274" s="1"/>
  <c r="O304" i="271"/>
  <c r="I303" i="271"/>
  <c r="F303" i="271" s="1"/>
  <c r="N304" i="271"/>
  <c r="H303" i="271"/>
  <c r="E303" i="271" s="1"/>
  <c r="M305" i="271"/>
  <c r="J304" i="271"/>
  <c r="G304" i="271" s="1"/>
  <c r="O232" i="268"/>
  <c r="I231" i="268"/>
  <c r="F231" i="268" s="1"/>
  <c r="K232" i="268"/>
  <c r="H231" i="268"/>
  <c r="E231" i="268" s="1"/>
  <c r="P232" i="268"/>
  <c r="J231" i="268"/>
  <c r="G231" i="268" s="1"/>
  <c r="G265" i="262"/>
  <c r="M269" i="262"/>
  <c r="L270" i="262"/>
  <c r="C266" i="262"/>
  <c r="T265" i="262"/>
  <c r="O265" i="262"/>
  <c r="I264" i="262"/>
  <c r="F264" i="262" s="1"/>
  <c r="D269" i="262"/>
  <c r="P267" i="262"/>
  <c r="J266" i="262"/>
  <c r="K269" i="262"/>
  <c r="N266" i="262"/>
  <c r="H265" i="262"/>
  <c r="E265" i="262" s="1"/>
  <c r="D271" i="259"/>
  <c r="P265" i="259"/>
  <c r="J264" i="259"/>
  <c r="G264" i="259" s="1"/>
  <c r="N266" i="259"/>
  <c r="H265" i="259"/>
  <c r="E265" i="259" s="1"/>
  <c r="I266" i="259"/>
  <c r="F266" i="259" s="1"/>
  <c r="T264" i="259"/>
  <c r="V304" i="268" l="1"/>
  <c r="N243" i="268"/>
  <c r="V276" i="259"/>
  <c r="S312" i="280"/>
  <c r="W312" i="280" s="1"/>
  <c r="B307" i="268"/>
  <c r="P233" i="268"/>
  <c r="J233" i="268" s="1"/>
  <c r="G233" i="268" s="1"/>
  <c r="O233" i="268"/>
  <c r="I233" i="268" s="1"/>
  <c r="F233" i="268" s="1"/>
  <c r="N327" i="265"/>
  <c r="N328" i="265" s="1"/>
  <c r="W289" i="262"/>
  <c r="U272" i="259"/>
  <c r="W277" i="259"/>
  <c r="G307" i="277"/>
  <c r="P307" i="283"/>
  <c r="J306" i="283"/>
  <c r="G306" i="283" s="1"/>
  <c r="M311" i="301"/>
  <c r="N305" i="298"/>
  <c r="H304" i="298"/>
  <c r="E304" i="298" s="1"/>
  <c r="P326" i="277"/>
  <c r="P305" i="280"/>
  <c r="J304" i="280"/>
  <c r="G304" i="280" s="1"/>
  <c r="C310" i="298"/>
  <c r="T309" i="298"/>
  <c r="Q315" i="301"/>
  <c r="L313" i="283"/>
  <c r="H304" i="301"/>
  <c r="E304" i="301" s="1"/>
  <c r="K305" i="301"/>
  <c r="K306" i="292"/>
  <c r="H305" i="292"/>
  <c r="E305" i="292" s="1"/>
  <c r="U314" i="301"/>
  <c r="U315" i="301" s="1"/>
  <c r="M305" i="289"/>
  <c r="J304" i="289"/>
  <c r="G304" i="289" s="1"/>
  <c r="D313" i="298"/>
  <c r="D308" i="301"/>
  <c r="T307" i="301"/>
  <c r="R313" i="301"/>
  <c r="O305" i="301"/>
  <c r="I304" i="301"/>
  <c r="F304" i="301" s="1"/>
  <c r="P305" i="298"/>
  <c r="J304" i="298"/>
  <c r="G304" i="298" s="1"/>
  <c r="H305" i="283"/>
  <c r="E305" i="283" s="1"/>
  <c r="K306" i="283"/>
  <c r="R326" i="298"/>
  <c r="L310" i="301"/>
  <c r="L306" i="292"/>
  <c r="I305" i="292"/>
  <c r="F305" i="292" s="1"/>
  <c r="M314" i="298"/>
  <c r="O305" i="298"/>
  <c r="I304" i="298"/>
  <c r="F304" i="298" s="1"/>
  <c r="N305" i="280"/>
  <c r="H304" i="280"/>
  <c r="E304" i="280" s="1"/>
  <c r="N312" i="277"/>
  <c r="O305" i="280"/>
  <c r="I304" i="280"/>
  <c r="F304" i="280" s="1"/>
  <c r="O307" i="283"/>
  <c r="I306" i="283"/>
  <c r="F306" i="283" s="1"/>
  <c r="C358" i="280"/>
  <c r="C359" i="280" s="1"/>
  <c r="L305" i="289"/>
  <c r="I304" i="289"/>
  <c r="F304" i="289" s="1"/>
  <c r="M306" i="292"/>
  <c r="J305" i="292"/>
  <c r="G305" i="292" s="1"/>
  <c r="D313" i="280"/>
  <c r="V313" i="301"/>
  <c r="L311" i="298"/>
  <c r="L311" i="280"/>
  <c r="K305" i="289"/>
  <c r="H304" i="289"/>
  <c r="E304" i="289" s="1"/>
  <c r="T310" i="280"/>
  <c r="D314" i="283"/>
  <c r="K312" i="298"/>
  <c r="V325" i="298"/>
  <c r="V326" i="298" s="1"/>
  <c r="N315" i="301"/>
  <c r="C310" i="283"/>
  <c r="T309" i="283"/>
  <c r="M312" i="280"/>
  <c r="T308" i="292"/>
  <c r="D309" i="292"/>
  <c r="M311" i="283"/>
  <c r="P305" i="301"/>
  <c r="J304" i="301"/>
  <c r="G304" i="301" s="1"/>
  <c r="C308" i="289"/>
  <c r="T307" i="289"/>
  <c r="D311" i="289"/>
  <c r="O311" i="277"/>
  <c r="C338" i="301"/>
  <c r="K311" i="280"/>
  <c r="S325" i="298"/>
  <c r="S315" i="301"/>
  <c r="O306" i="286"/>
  <c r="I305" i="286"/>
  <c r="F305" i="286" s="1"/>
  <c r="D312" i="286"/>
  <c r="T311" i="286"/>
  <c r="C337" i="286"/>
  <c r="K340" i="286"/>
  <c r="L340" i="286"/>
  <c r="M340" i="286"/>
  <c r="P306" i="286"/>
  <c r="J305" i="286"/>
  <c r="G305" i="286" s="1"/>
  <c r="N306" i="286"/>
  <c r="H305" i="286"/>
  <c r="E305" i="286" s="1"/>
  <c r="M309" i="277"/>
  <c r="J308" i="277"/>
  <c r="D311" i="277"/>
  <c r="C308" i="277"/>
  <c r="T307" i="277"/>
  <c r="K308" i="277"/>
  <c r="H307" i="277"/>
  <c r="E307" i="277" s="1"/>
  <c r="L308" i="277"/>
  <c r="I307" i="277"/>
  <c r="F307" i="277" s="1"/>
  <c r="C279" i="274"/>
  <c r="L268" i="274"/>
  <c r="D235" i="274"/>
  <c r="T234" i="274"/>
  <c r="M262" i="274"/>
  <c r="K261" i="274"/>
  <c r="K312" i="271"/>
  <c r="L312" i="271"/>
  <c r="C336" i="271"/>
  <c r="C337" i="271" s="1"/>
  <c r="J305" i="271"/>
  <c r="G305" i="271" s="1"/>
  <c r="M306" i="271"/>
  <c r="D309" i="271"/>
  <c r="T308" i="271"/>
  <c r="L238" i="268"/>
  <c r="M240" i="268"/>
  <c r="H232" i="268"/>
  <c r="E232" i="268" s="1"/>
  <c r="K233" i="268"/>
  <c r="C235" i="268"/>
  <c r="T234" i="268"/>
  <c r="O234" i="268"/>
  <c r="D239" i="268"/>
  <c r="J232" i="268"/>
  <c r="G232" i="268" s="1"/>
  <c r="D309" i="265"/>
  <c r="T308" i="265"/>
  <c r="K333" i="265"/>
  <c r="M335" i="265"/>
  <c r="M336" i="265" s="1"/>
  <c r="L333" i="265"/>
  <c r="J303" i="265"/>
  <c r="G303" i="265" s="1"/>
  <c r="H303" i="265"/>
  <c r="E303" i="265" s="1"/>
  <c r="I303" i="265"/>
  <c r="F303" i="265" s="1"/>
  <c r="N232" i="274"/>
  <c r="H231" i="274"/>
  <c r="E231" i="274" s="1"/>
  <c r="P232" i="274"/>
  <c r="J231" i="274"/>
  <c r="G231" i="274" s="1"/>
  <c r="O232" i="274"/>
  <c r="I231" i="274"/>
  <c r="F231" i="274" s="1"/>
  <c r="I232" i="268"/>
  <c r="F232" i="268" s="1"/>
  <c r="N305" i="271"/>
  <c r="H304" i="271"/>
  <c r="E304" i="271" s="1"/>
  <c r="O305" i="271"/>
  <c r="I304" i="271"/>
  <c r="F304" i="271" s="1"/>
  <c r="O266" i="262"/>
  <c r="I265" i="262"/>
  <c r="F265" i="262" s="1"/>
  <c r="L271" i="262"/>
  <c r="G266" i="262"/>
  <c r="C267" i="262"/>
  <c r="T266" i="262"/>
  <c r="P268" i="262"/>
  <c r="J267" i="262"/>
  <c r="N267" i="262"/>
  <c r="H266" i="262"/>
  <c r="E266" i="262" s="1"/>
  <c r="D270" i="262"/>
  <c r="M270" i="262"/>
  <c r="K270" i="262"/>
  <c r="D272" i="259"/>
  <c r="I267" i="259"/>
  <c r="F267" i="259" s="1"/>
  <c r="T265" i="259"/>
  <c r="N267" i="259"/>
  <c r="H266" i="259"/>
  <c r="E266" i="259" s="1"/>
  <c r="P266" i="259"/>
  <c r="J265" i="259"/>
  <c r="G265" i="259" s="1"/>
  <c r="P234" i="268" l="1"/>
  <c r="N244" i="268"/>
  <c r="V305" i="268"/>
  <c r="U273" i="259"/>
  <c r="V277" i="259"/>
  <c r="V278" i="259" s="1"/>
  <c r="O277" i="259"/>
  <c r="N309" i="283"/>
  <c r="N310" i="283" s="1"/>
  <c r="S313" i="280"/>
  <c r="W313" i="280" s="1"/>
  <c r="O233" i="274"/>
  <c r="N233" i="274"/>
  <c r="B308" i="268"/>
  <c r="N306" i="271"/>
  <c r="O306" i="271"/>
  <c r="O393" i="265"/>
  <c r="W290" i="262"/>
  <c r="W278" i="259"/>
  <c r="O312" i="277"/>
  <c r="P327" i="277"/>
  <c r="P328" i="277" s="1"/>
  <c r="O306" i="280"/>
  <c r="I305" i="280"/>
  <c r="F305" i="280" s="1"/>
  <c r="O306" i="298"/>
  <c r="I305" i="298"/>
  <c r="F305" i="298" s="1"/>
  <c r="H306" i="283"/>
  <c r="E306" i="283" s="1"/>
  <c r="K307" i="283"/>
  <c r="C311" i="298"/>
  <c r="T310" i="298"/>
  <c r="P308" i="283"/>
  <c r="J307" i="283"/>
  <c r="G307" i="283" s="1"/>
  <c r="S326" i="298"/>
  <c r="D312" i="289"/>
  <c r="T309" i="292"/>
  <c r="D310" i="292"/>
  <c r="T311" i="280"/>
  <c r="I305" i="289"/>
  <c r="F305" i="289" s="1"/>
  <c r="L306" i="289"/>
  <c r="C360" i="280"/>
  <c r="C361" i="280" s="1"/>
  <c r="R327" i="298"/>
  <c r="Q316" i="301"/>
  <c r="N316" i="301" s="1"/>
  <c r="P306" i="301"/>
  <c r="J305" i="301"/>
  <c r="G305" i="301" s="1"/>
  <c r="N313" i="277"/>
  <c r="M315" i="298"/>
  <c r="L311" i="301"/>
  <c r="P306" i="298"/>
  <c r="J305" i="298"/>
  <c r="G305" i="298" s="1"/>
  <c r="K312" i="280"/>
  <c r="C311" i="283"/>
  <c r="T310" i="283"/>
  <c r="V327" i="298"/>
  <c r="K306" i="289"/>
  <c r="H305" i="289"/>
  <c r="E305" i="289" s="1"/>
  <c r="D314" i="280"/>
  <c r="P306" i="280"/>
  <c r="J305" i="280"/>
  <c r="G305" i="280" s="1"/>
  <c r="C338" i="271"/>
  <c r="O313" i="277"/>
  <c r="O308" i="283"/>
  <c r="I307" i="283"/>
  <c r="F307" i="283" s="1"/>
  <c r="T308" i="301"/>
  <c r="D309" i="301"/>
  <c r="D314" i="298"/>
  <c r="H306" i="292"/>
  <c r="E306" i="292" s="1"/>
  <c r="K307" i="292"/>
  <c r="N306" i="298"/>
  <c r="H305" i="298"/>
  <c r="E305" i="298" s="1"/>
  <c r="M312" i="283"/>
  <c r="M313" i="280"/>
  <c r="K313" i="298"/>
  <c r="L312" i="280"/>
  <c r="N306" i="280"/>
  <c r="H305" i="280"/>
  <c r="E305" i="280" s="1"/>
  <c r="O306" i="301"/>
  <c r="I305" i="301"/>
  <c r="F305" i="301" s="1"/>
  <c r="C339" i="301"/>
  <c r="L312" i="298"/>
  <c r="M307" i="292"/>
  <c r="J306" i="292"/>
  <c r="G306" i="292" s="1"/>
  <c r="L307" i="292"/>
  <c r="I306" i="292"/>
  <c r="F306" i="292" s="1"/>
  <c r="R314" i="301"/>
  <c r="K306" i="301"/>
  <c r="H305" i="301"/>
  <c r="E305" i="301" s="1"/>
  <c r="L314" i="283"/>
  <c r="M312" i="301"/>
  <c r="S316" i="301"/>
  <c r="C309" i="289"/>
  <c r="T308" i="289"/>
  <c r="W315" i="301"/>
  <c r="D315" i="283"/>
  <c r="M306" i="289"/>
  <c r="J305" i="289"/>
  <c r="G305" i="289" s="1"/>
  <c r="W325" i="298"/>
  <c r="W326" i="298" s="1"/>
  <c r="L341" i="286"/>
  <c r="C338" i="286"/>
  <c r="N307" i="286"/>
  <c r="H306" i="286"/>
  <c r="E306" i="286" s="1"/>
  <c r="K341" i="286"/>
  <c r="P307" i="286"/>
  <c r="J306" i="286"/>
  <c r="G306" i="286" s="1"/>
  <c r="D313" i="286"/>
  <c r="T312" i="286"/>
  <c r="M341" i="286"/>
  <c r="O307" i="286"/>
  <c r="I306" i="286"/>
  <c r="F306" i="286" s="1"/>
  <c r="I308" i="277"/>
  <c r="F308" i="277" s="1"/>
  <c r="L309" i="277"/>
  <c r="H308" i="277"/>
  <c r="E308" i="277" s="1"/>
  <c r="K309" i="277"/>
  <c r="C309" i="277"/>
  <c r="T308" i="277"/>
  <c r="D312" i="277"/>
  <c r="G308" i="277"/>
  <c r="M310" i="277"/>
  <c r="J309" i="277"/>
  <c r="L269" i="274"/>
  <c r="C280" i="274"/>
  <c r="N234" i="274"/>
  <c r="H233" i="274"/>
  <c r="E233" i="274" s="1"/>
  <c r="K262" i="274"/>
  <c r="M263" i="274"/>
  <c r="M264" i="274" s="1"/>
  <c r="O234" i="274"/>
  <c r="I233" i="274"/>
  <c r="F233" i="274" s="1"/>
  <c r="D236" i="274"/>
  <c r="T235" i="274"/>
  <c r="J232" i="274"/>
  <c r="G232" i="274" s="1"/>
  <c r="P233" i="274"/>
  <c r="K313" i="271"/>
  <c r="N307" i="271"/>
  <c r="H306" i="271"/>
  <c r="E306" i="271" s="1"/>
  <c r="T309" i="271"/>
  <c r="D310" i="271"/>
  <c r="L313" i="271"/>
  <c r="P319" i="271"/>
  <c r="M307" i="271"/>
  <c r="J306" i="271"/>
  <c r="G306" i="271" s="1"/>
  <c r="P235" i="268"/>
  <c r="J234" i="268"/>
  <c r="G234" i="268" s="1"/>
  <c r="D240" i="268"/>
  <c r="M241" i="268"/>
  <c r="O235" i="268"/>
  <c r="I234" i="268"/>
  <c r="F234" i="268" s="1"/>
  <c r="K234" i="268"/>
  <c r="H233" i="268"/>
  <c r="E233" i="268" s="1"/>
  <c r="C236" i="268"/>
  <c r="T235" i="268"/>
  <c r="L239" i="268"/>
  <c r="M337" i="265"/>
  <c r="H305" i="271"/>
  <c r="E305" i="271" s="1"/>
  <c r="I305" i="271"/>
  <c r="F305" i="271" s="1"/>
  <c r="L334" i="265"/>
  <c r="I305" i="265"/>
  <c r="F305" i="265" s="1"/>
  <c r="K334" i="265"/>
  <c r="H305" i="265"/>
  <c r="E305" i="265" s="1"/>
  <c r="J305" i="265"/>
  <c r="G305" i="265" s="1"/>
  <c r="D310" i="265"/>
  <c r="T309" i="265"/>
  <c r="J304" i="265"/>
  <c r="G304" i="265" s="1"/>
  <c r="I304" i="265"/>
  <c r="F304" i="265" s="1"/>
  <c r="H304" i="265"/>
  <c r="E304" i="265" s="1"/>
  <c r="H232" i="274"/>
  <c r="E232" i="274" s="1"/>
  <c r="I232" i="274"/>
  <c r="F232" i="274" s="1"/>
  <c r="G267" i="262"/>
  <c r="D271" i="262"/>
  <c r="L272" i="262"/>
  <c r="N268" i="262"/>
  <c r="H267" i="262"/>
  <c r="E267" i="262" s="1"/>
  <c r="O267" i="262"/>
  <c r="I266" i="262"/>
  <c r="F266" i="262" s="1"/>
  <c r="P269" i="262"/>
  <c r="J268" i="262"/>
  <c r="C268" i="262"/>
  <c r="T267" i="262"/>
  <c r="K271" i="262"/>
  <c r="M271" i="262"/>
  <c r="I268" i="259"/>
  <c r="F268" i="259" s="1"/>
  <c r="D273" i="259"/>
  <c r="H267" i="259"/>
  <c r="E267" i="259" s="1"/>
  <c r="N268" i="259"/>
  <c r="P267" i="259"/>
  <c r="J266" i="259"/>
  <c r="G266" i="259" s="1"/>
  <c r="T266" i="259"/>
  <c r="I306" i="271" l="1"/>
  <c r="F306" i="271" s="1"/>
  <c r="O307" i="271"/>
  <c r="V306" i="268"/>
  <c r="N245" i="268"/>
  <c r="O278" i="259"/>
  <c r="U316" i="301"/>
  <c r="S314" i="280"/>
  <c r="W314" i="280" s="1"/>
  <c r="B309" i="268"/>
  <c r="N329" i="265"/>
  <c r="O394" i="265"/>
  <c r="W291" i="262"/>
  <c r="U274" i="259"/>
  <c r="W279" i="259"/>
  <c r="P320" i="271"/>
  <c r="W316" i="301"/>
  <c r="S317" i="301"/>
  <c r="I307" i="292"/>
  <c r="F307" i="292" s="1"/>
  <c r="L308" i="292"/>
  <c r="M314" i="280"/>
  <c r="C312" i="283"/>
  <c r="T311" i="283"/>
  <c r="P307" i="298"/>
  <c r="J306" i="298"/>
  <c r="G306" i="298" s="1"/>
  <c r="S327" i="298"/>
  <c r="C312" i="298"/>
  <c r="T311" i="298"/>
  <c r="M308" i="292"/>
  <c r="J307" i="292"/>
  <c r="G307" i="292" s="1"/>
  <c r="N307" i="280"/>
  <c r="H306" i="280"/>
  <c r="E306" i="280" s="1"/>
  <c r="H307" i="292"/>
  <c r="E307" i="292" s="1"/>
  <c r="K308" i="292"/>
  <c r="T310" i="292"/>
  <c r="D311" i="292"/>
  <c r="O307" i="298"/>
  <c r="I306" i="298"/>
  <c r="F306" i="298" s="1"/>
  <c r="M313" i="301"/>
  <c r="M313" i="283"/>
  <c r="C339" i="271"/>
  <c r="O314" i="277"/>
  <c r="R328" i="298"/>
  <c r="V328" i="298" s="1"/>
  <c r="W327" i="298"/>
  <c r="R315" i="301"/>
  <c r="D315" i="280"/>
  <c r="L312" i="301"/>
  <c r="L307" i="289"/>
  <c r="I306" i="289"/>
  <c r="F306" i="289" s="1"/>
  <c r="P309" i="283"/>
  <c r="J308" i="283"/>
  <c r="G308" i="283" s="1"/>
  <c r="V314" i="301"/>
  <c r="L313" i="298"/>
  <c r="O307" i="301"/>
  <c r="I306" i="301"/>
  <c r="F306" i="301" s="1"/>
  <c r="L313" i="280"/>
  <c r="K313" i="280"/>
  <c r="D313" i="289"/>
  <c r="O307" i="280"/>
  <c r="I306" i="280"/>
  <c r="F306" i="280" s="1"/>
  <c r="M307" i="289"/>
  <c r="J306" i="289"/>
  <c r="G306" i="289" s="1"/>
  <c r="D316" i="283"/>
  <c r="L315" i="283"/>
  <c r="K314" i="298"/>
  <c r="D315" i="298"/>
  <c r="O309" i="283"/>
  <c r="I308" i="283"/>
  <c r="F308" i="283" s="1"/>
  <c r="P307" i="280"/>
  <c r="J306" i="280"/>
  <c r="G306" i="280" s="1"/>
  <c r="K307" i="289"/>
  <c r="H306" i="289"/>
  <c r="E306" i="289" s="1"/>
  <c r="K308" i="283"/>
  <c r="H307" i="283"/>
  <c r="E307" i="283" s="1"/>
  <c r="C310" i="289"/>
  <c r="T309" i="289"/>
  <c r="C340" i="301"/>
  <c r="N307" i="298"/>
  <c r="H306" i="298"/>
  <c r="E306" i="298" s="1"/>
  <c r="M316" i="298"/>
  <c r="Q317" i="301"/>
  <c r="N317" i="301" s="1"/>
  <c r="T312" i="280"/>
  <c r="W317" i="301"/>
  <c r="H306" i="301"/>
  <c r="E306" i="301" s="1"/>
  <c r="K307" i="301"/>
  <c r="T309" i="301"/>
  <c r="D310" i="301"/>
  <c r="N314" i="277"/>
  <c r="P307" i="301"/>
  <c r="J306" i="301"/>
  <c r="G306" i="301" s="1"/>
  <c r="T313" i="286"/>
  <c r="D314" i="286"/>
  <c r="P308" i="286"/>
  <c r="J307" i="286"/>
  <c r="G307" i="286" s="1"/>
  <c r="K342" i="286"/>
  <c r="N308" i="286"/>
  <c r="H307" i="286"/>
  <c r="E307" i="286" s="1"/>
  <c r="O308" i="286"/>
  <c r="I307" i="286"/>
  <c r="F307" i="286" s="1"/>
  <c r="M342" i="286"/>
  <c r="C339" i="286"/>
  <c r="L342" i="286"/>
  <c r="M311" i="277"/>
  <c r="J310" i="277"/>
  <c r="D313" i="277"/>
  <c r="C310" i="277"/>
  <c r="G309" i="277"/>
  <c r="T309" i="277"/>
  <c r="H309" i="277"/>
  <c r="E309" i="277" s="1"/>
  <c r="K310" i="277"/>
  <c r="I309" i="277"/>
  <c r="F309" i="277" s="1"/>
  <c r="L310" i="277"/>
  <c r="M265" i="274"/>
  <c r="C281" i="274"/>
  <c r="L270" i="274"/>
  <c r="P234" i="274"/>
  <c r="J233" i="274"/>
  <c r="G233" i="274" s="1"/>
  <c r="K263" i="274"/>
  <c r="K264" i="274" s="1"/>
  <c r="D237" i="274"/>
  <c r="T236" i="274"/>
  <c r="O235" i="274"/>
  <c r="I234" i="274"/>
  <c r="F234" i="274" s="1"/>
  <c r="N235" i="274"/>
  <c r="H234" i="274"/>
  <c r="E234" i="274" s="1"/>
  <c r="N308" i="271"/>
  <c r="H307" i="271"/>
  <c r="E307" i="271" s="1"/>
  <c r="M308" i="271"/>
  <c r="J307" i="271"/>
  <c r="G307" i="271" s="1"/>
  <c r="L314" i="271"/>
  <c r="O308" i="271"/>
  <c r="I307" i="271"/>
  <c r="F307" i="271" s="1"/>
  <c r="D311" i="271"/>
  <c r="T310" i="271"/>
  <c r="K314" i="271"/>
  <c r="M242" i="268"/>
  <c r="L240" i="268"/>
  <c r="D241" i="268"/>
  <c r="O236" i="268"/>
  <c r="I235" i="268"/>
  <c r="F235" i="268" s="1"/>
  <c r="C237" i="268"/>
  <c r="T236" i="268"/>
  <c r="P236" i="268"/>
  <c r="J235" i="268"/>
  <c r="G235" i="268" s="1"/>
  <c r="K235" i="268"/>
  <c r="H234" i="268"/>
  <c r="E234" i="268" s="1"/>
  <c r="M338" i="265"/>
  <c r="T310" i="265"/>
  <c r="D311" i="265"/>
  <c r="J306" i="265"/>
  <c r="G306" i="265" s="1"/>
  <c r="H306" i="265"/>
  <c r="E306" i="265" s="1"/>
  <c r="K335" i="265"/>
  <c r="K336" i="265" s="1"/>
  <c r="I306" i="265"/>
  <c r="F306" i="265" s="1"/>
  <c r="L335" i="265"/>
  <c r="L336" i="265" s="1"/>
  <c r="G268" i="262"/>
  <c r="P270" i="262"/>
  <c r="J269" i="262"/>
  <c r="O268" i="262"/>
  <c r="I267" i="262"/>
  <c r="F267" i="262" s="1"/>
  <c r="N269" i="262"/>
  <c r="H268" i="262"/>
  <c r="E268" i="262" s="1"/>
  <c r="M272" i="262"/>
  <c r="L273" i="262"/>
  <c r="K272" i="262"/>
  <c r="C269" i="262"/>
  <c r="T268" i="262"/>
  <c r="D272" i="262"/>
  <c r="D274" i="259"/>
  <c r="H268" i="259"/>
  <c r="E268" i="259" s="1"/>
  <c r="N269" i="259"/>
  <c r="I269" i="259"/>
  <c r="F269" i="259" s="1"/>
  <c r="J267" i="259"/>
  <c r="G267" i="259" s="1"/>
  <c r="P268" i="259"/>
  <c r="T267" i="259"/>
  <c r="V307" i="268" l="1"/>
  <c r="N246" i="268"/>
  <c r="O279" i="259"/>
  <c r="V279" i="259"/>
  <c r="V315" i="301"/>
  <c r="N311" i="283"/>
  <c r="N312" i="283" s="1"/>
  <c r="S315" i="280"/>
  <c r="W315" i="280" s="1"/>
  <c r="B310" i="268"/>
  <c r="O395" i="265"/>
  <c r="W292" i="262"/>
  <c r="U275" i="259"/>
  <c r="W280" i="259"/>
  <c r="T310" i="301"/>
  <c r="D311" i="301"/>
  <c r="T313" i="280"/>
  <c r="K315" i="298"/>
  <c r="M308" i="289"/>
  <c r="J307" i="289"/>
  <c r="G307" i="289" s="1"/>
  <c r="O308" i="280"/>
  <c r="I307" i="280"/>
  <c r="F307" i="280" s="1"/>
  <c r="K314" i="280"/>
  <c r="C340" i="271"/>
  <c r="T311" i="292"/>
  <c r="D312" i="292"/>
  <c r="H308" i="292"/>
  <c r="E308" i="292" s="1"/>
  <c r="K309" i="292"/>
  <c r="C313" i="298"/>
  <c r="T312" i="298"/>
  <c r="M317" i="298"/>
  <c r="N308" i="298"/>
  <c r="H307" i="298"/>
  <c r="E307" i="298" s="1"/>
  <c r="P308" i="280"/>
  <c r="J307" i="280"/>
  <c r="G307" i="280" s="1"/>
  <c r="L314" i="298"/>
  <c r="P310" i="283"/>
  <c r="J309" i="283"/>
  <c r="G309" i="283" s="1"/>
  <c r="Q318" i="301"/>
  <c r="C311" i="289"/>
  <c r="T310" i="289"/>
  <c r="L316" i="283"/>
  <c r="N308" i="280"/>
  <c r="H307" i="280"/>
  <c r="E307" i="280" s="1"/>
  <c r="S328" i="298"/>
  <c r="W328" i="298" s="1"/>
  <c r="P308" i="298"/>
  <c r="J307" i="298"/>
  <c r="G307" i="298" s="1"/>
  <c r="D314" i="289"/>
  <c r="I307" i="289"/>
  <c r="F307" i="289" s="1"/>
  <c r="L308" i="289"/>
  <c r="U317" i="301"/>
  <c r="I308" i="292"/>
  <c r="F308" i="292" s="1"/>
  <c r="L309" i="292"/>
  <c r="H307" i="301"/>
  <c r="E307" i="301" s="1"/>
  <c r="K308" i="301"/>
  <c r="K308" i="289"/>
  <c r="H307" i="289"/>
  <c r="E307" i="289" s="1"/>
  <c r="O310" i="283"/>
  <c r="I309" i="283"/>
  <c r="F309" i="283" s="1"/>
  <c r="L314" i="280"/>
  <c r="M314" i="301"/>
  <c r="M309" i="292"/>
  <c r="J308" i="292"/>
  <c r="G308" i="292" s="1"/>
  <c r="M315" i="280"/>
  <c r="L313" i="301"/>
  <c r="R329" i="298"/>
  <c r="P308" i="301"/>
  <c r="J307" i="301"/>
  <c r="G307" i="301" s="1"/>
  <c r="D317" i="283"/>
  <c r="D316" i="280"/>
  <c r="R316" i="301"/>
  <c r="V316" i="301" s="1"/>
  <c r="M314" i="283"/>
  <c r="O308" i="298"/>
  <c r="I307" i="298"/>
  <c r="F307" i="298" s="1"/>
  <c r="C313" i="283"/>
  <c r="T312" i="283"/>
  <c r="S318" i="301"/>
  <c r="W318" i="301" s="1"/>
  <c r="C341" i="301"/>
  <c r="H308" i="283"/>
  <c r="E308" i="283" s="1"/>
  <c r="K309" i="283"/>
  <c r="D316" i="298"/>
  <c r="O308" i="301"/>
  <c r="I307" i="301"/>
  <c r="F307" i="301" s="1"/>
  <c r="P329" i="277"/>
  <c r="P330" i="277" s="1"/>
  <c r="O309" i="286"/>
  <c r="I308" i="286"/>
  <c r="F308" i="286" s="1"/>
  <c r="M343" i="286"/>
  <c r="N309" i="286"/>
  <c r="H308" i="286"/>
  <c r="E308" i="286" s="1"/>
  <c r="K343" i="286"/>
  <c r="L343" i="286"/>
  <c r="P309" i="286"/>
  <c r="J308" i="286"/>
  <c r="G308" i="286" s="1"/>
  <c r="C340" i="286"/>
  <c r="D315" i="286"/>
  <c r="T314" i="286"/>
  <c r="I310" i="277"/>
  <c r="F310" i="277" s="1"/>
  <c r="L311" i="277"/>
  <c r="H310" i="277"/>
  <c r="E310" i="277" s="1"/>
  <c r="K311" i="277"/>
  <c r="C311" i="277"/>
  <c r="G310" i="277"/>
  <c r="T310" i="277"/>
  <c r="D314" i="277"/>
  <c r="M312" i="277"/>
  <c r="J311" i="277"/>
  <c r="K265" i="274"/>
  <c r="L271" i="274"/>
  <c r="C282" i="274"/>
  <c r="M266" i="274"/>
  <c r="D238" i="274"/>
  <c r="T237" i="274"/>
  <c r="N236" i="274"/>
  <c r="H235" i="274"/>
  <c r="E235" i="274" s="1"/>
  <c r="O236" i="274"/>
  <c r="I235" i="274"/>
  <c r="F235" i="274" s="1"/>
  <c r="P235" i="274"/>
  <c r="J234" i="274"/>
  <c r="G234" i="274" s="1"/>
  <c r="L315" i="271"/>
  <c r="K315" i="271"/>
  <c r="P321" i="271"/>
  <c r="T311" i="271"/>
  <c r="D312" i="271"/>
  <c r="N309" i="271"/>
  <c r="H308" i="271"/>
  <c r="E308" i="271" s="1"/>
  <c r="M309" i="271"/>
  <c r="J308" i="271"/>
  <c r="G308" i="271" s="1"/>
  <c r="O309" i="271"/>
  <c r="I308" i="271"/>
  <c r="F308" i="271" s="1"/>
  <c r="O237" i="268"/>
  <c r="I236" i="268"/>
  <c r="F236" i="268" s="1"/>
  <c r="K236" i="268"/>
  <c r="H235" i="268"/>
  <c r="E235" i="268" s="1"/>
  <c r="D242" i="268"/>
  <c r="L241" i="268"/>
  <c r="P237" i="268"/>
  <c r="J236" i="268"/>
  <c r="G236" i="268" s="1"/>
  <c r="C238" i="268"/>
  <c r="T237" i="268"/>
  <c r="M243" i="268"/>
  <c r="L337" i="265"/>
  <c r="K337" i="265"/>
  <c r="M339" i="265"/>
  <c r="I307" i="265"/>
  <c r="F307" i="265" s="1"/>
  <c r="H307" i="265"/>
  <c r="E307" i="265" s="1"/>
  <c r="J307" i="265"/>
  <c r="G307" i="265" s="1"/>
  <c r="T311" i="265"/>
  <c r="D312" i="265"/>
  <c r="G269" i="262"/>
  <c r="K273" i="262"/>
  <c r="O269" i="262"/>
  <c r="I268" i="262"/>
  <c r="F268" i="262" s="1"/>
  <c r="M273" i="262"/>
  <c r="P271" i="262"/>
  <c r="J270" i="262"/>
  <c r="D273" i="262"/>
  <c r="L274" i="262"/>
  <c r="L275" i="262" s="1"/>
  <c r="C270" i="262"/>
  <c r="T269" i="262"/>
  <c r="N270" i="262"/>
  <c r="H269" i="262"/>
  <c r="E269" i="262" s="1"/>
  <c r="T268" i="259"/>
  <c r="I270" i="259"/>
  <c r="F270" i="259" s="1"/>
  <c r="N270" i="259"/>
  <c r="H269" i="259"/>
  <c r="E269" i="259" s="1"/>
  <c r="J268" i="259"/>
  <c r="G268" i="259" s="1"/>
  <c r="P269" i="259"/>
  <c r="D275" i="259"/>
  <c r="U318" i="301" l="1"/>
  <c r="V308" i="268"/>
  <c r="N247" i="268"/>
  <c r="W281" i="259"/>
  <c r="V280" i="259"/>
  <c r="S316" i="280"/>
  <c r="W316" i="280" s="1"/>
  <c r="B311" i="268"/>
  <c r="N331" i="265"/>
  <c r="N332" i="265" s="1"/>
  <c r="O396" i="265"/>
  <c r="W293" i="262"/>
  <c r="U276" i="259"/>
  <c r="O280" i="259"/>
  <c r="O315" i="277"/>
  <c r="L315" i="280"/>
  <c r="I309" i="292"/>
  <c r="F309" i="292" s="1"/>
  <c r="L310" i="292"/>
  <c r="D315" i="289"/>
  <c r="L317" i="283"/>
  <c r="Q319" i="301"/>
  <c r="U319" i="301" s="1"/>
  <c r="T314" i="280"/>
  <c r="S319" i="301"/>
  <c r="T313" i="283"/>
  <c r="C314" i="283"/>
  <c r="L314" i="301"/>
  <c r="M310" i="292"/>
  <c r="J309" i="292"/>
  <c r="G309" i="292" s="1"/>
  <c r="C341" i="271"/>
  <c r="K316" i="298"/>
  <c r="P322" i="271"/>
  <c r="D317" i="298"/>
  <c r="R317" i="301"/>
  <c r="V317" i="301" s="1"/>
  <c r="W319" i="301"/>
  <c r="P309" i="298"/>
  <c r="J308" i="298"/>
  <c r="G308" i="298" s="1"/>
  <c r="H309" i="292"/>
  <c r="E309" i="292" s="1"/>
  <c r="K310" i="292"/>
  <c r="O309" i="280"/>
  <c r="I308" i="280"/>
  <c r="F308" i="280" s="1"/>
  <c r="H309" i="283"/>
  <c r="E309" i="283" s="1"/>
  <c r="K310" i="283"/>
  <c r="P309" i="301"/>
  <c r="J308" i="301"/>
  <c r="G308" i="301" s="1"/>
  <c r="O311" i="283"/>
  <c r="I310" i="283"/>
  <c r="F310" i="283" s="1"/>
  <c r="L309" i="289"/>
  <c r="I308" i="289"/>
  <c r="F308" i="289" s="1"/>
  <c r="P309" i="280"/>
  <c r="J308" i="280"/>
  <c r="G308" i="280" s="1"/>
  <c r="D312" i="301"/>
  <c r="T311" i="301"/>
  <c r="S329" i="298"/>
  <c r="P311" i="283"/>
  <c r="J310" i="283"/>
  <c r="G310" i="283" s="1"/>
  <c r="T312" i="292"/>
  <c r="D313" i="292"/>
  <c r="N318" i="301"/>
  <c r="N319" i="301" s="1"/>
  <c r="D317" i="280"/>
  <c r="R330" i="298"/>
  <c r="M316" i="280"/>
  <c r="M315" i="301"/>
  <c r="K309" i="289"/>
  <c r="H308" i="289"/>
  <c r="E308" i="289" s="1"/>
  <c r="H308" i="301"/>
  <c r="E308" i="301" s="1"/>
  <c r="K309" i="301"/>
  <c r="L315" i="298"/>
  <c r="C342" i="301"/>
  <c r="O309" i="298"/>
  <c r="I308" i="298"/>
  <c r="F308" i="298" s="1"/>
  <c r="D318" i="283"/>
  <c r="V329" i="298"/>
  <c r="V330" i="298" s="1"/>
  <c r="C312" i="289"/>
  <c r="T311" i="289"/>
  <c r="N309" i="298"/>
  <c r="H308" i="298"/>
  <c r="E308" i="298" s="1"/>
  <c r="P331" i="277"/>
  <c r="O309" i="301"/>
  <c r="I308" i="301"/>
  <c r="F308" i="301" s="1"/>
  <c r="N315" i="277"/>
  <c r="M315" i="283"/>
  <c r="N309" i="280"/>
  <c r="H308" i="280"/>
  <c r="E308" i="280" s="1"/>
  <c r="M318" i="298"/>
  <c r="C314" i="298"/>
  <c r="T313" i="298"/>
  <c r="K315" i="280"/>
  <c r="M309" i="289"/>
  <c r="J308" i="289"/>
  <c r="G308" i="289" s="1"/>
  <c r="P310" i="286"/>
  <c r="J309" i="286"/>
  <c r="G309" i="286" s="1"/>
  <c r="L344" i="286"/>
  <c r="K344" i="286"/>
  <c r="N310" i="286"/>
  <c r="H309" i="286"/>
  <c r="E309" i="286" s="1"/>
  <c r="D316" i="286"/>
  <c r="T315" i="286"/>
  <c r="M344" i="286"/>
  <c r="C341" i="286"/>
  <c r="O310" i="286"/>
  <c r="I309" i="286"/>
  <c r="F309" i="286" s="1"/>
  <c r="M313" i="277"/>
  <c r="J312" i="277"/>
  <c r="D315" i="277"/>
  <c r="C312" i="277"/>
  <c r="G311" i="277"/>
  <c r="T311" i="277"/>
  <c r="K312" i="277"/>
  <c r="H311" i="277"/>
  <c r="E311" i="277" s="1"/>
  <c r="L312" i="277"/>
  <c r="I311" i="277"/>
  <c r="F311" i="277" s="1"/>
  <c r="M267" i="274"/>
  <c r="C283" i="274"/>
  <c r="L272" i="274"/>
  <c r="K266" i="274"/>
  <c r="N237" i="274"/>
  <c r="H236" i="274"/>
  <c r="E236" i="274" s="1"/>
  <c r="P236" i="274"/>
  <c r="J235" i="274"/>
  <c r="G235" i="274" s="1"/>
  <c r="D239" i="274"/>
  <c r="T238" i="274"/>
  <c r="O237" i="274"/>
  <c r="I236" i="274"/>
  <c r="F236" i="274" s="1"/>
  <c r="M310" i="271"/>
  <c r="J309" i="271"/>
  <c r="G309" i="271" s="1"/>
  <c r="K316" i="271"/>
  <c r="N310" i="271"/>
  <c r="H309" i="271"/>
  <c r="E309" i="271" s="1"/>
  <c r="T312" i="271"/>
  <c r="D313" i="271"/>
  <c r="L316" i="271"/>
  <c r="O310" i="271"/>
  <c r="I309" i="271"/>
  <c r="F309" i="271" s="1"/>
  <c r="L242" i="268"/>
  <c r="P238" i="268"/>
  <c r="J237" i="268"/>
  <c r="G237" i="268" s="1"/>
  <c r="M244" i="268"/>
  <c r="D243" i="268"/>
  <c r="C239" i="268"/>
  <c r="T238" i="268"/>
  <c r="K237" i="268"/>
  <c r="H236" i="268"/>
  <c r="E236" i="268" s="1"/>
  <c r="O238" i="268"/>
  <c r="I237" i="268"/>
  <c r="F237" i="268" s="1"/>
  <c r="M340" i="265"/>
  <c r="K338" i="265"/>
  <c r="L338" i="265"/>
  <c r="T312" i="265"/>
  <c r="D313" i="265"/>
  <c r="J308" i="265"/>
  <c r="G308" i="265" s="1"/>
  <c r="H308" i="265"/>
  <c r="E308" i="265" s="1"/>
  <c r="I308" i="265"/>
  <c r="F308" i="265" s="1"/>
  <c r="L276" i="262"/>
  <c r="G270" i="262"/>
  <c r="C271" i="262"/>
  <c r="T270" i="262"/>
  <c r="P272" i="262"/>
  <c r="J271" i="262"/>
  <c r="N271" i="262"/>
  <c r="H270" i="262"/>
  <c r="E270" i="262" s="1"/>
  <c r="M274" i="262"/>
  <c r="M275" i="262" s="1"/>
  <c r="O270" i="262"/>
  <c r="I269" i="262"/>
  <c r="F269" i="262" s="1"/>
  <c r="D274" i="262"/>
  <c r="D275" i="262" s="1"/>
  <c r="K274" i="262"/>
  <c r="K275" i="262" s="1"/>
  <c r="P270" i="259"/>
  <c r="J269" i="259"/>
  <c r="G269" i="259" s="1"/>
  <c r="N271" i="259"/>
  <c r="H270" i="259"/>
  <c r="E270" i="259" s="1"/>
  <c r="I271" i="259"/>
  <c r="F271" i="259" s="1"/>
  <c r="T269" i="259"/>
  <c r="D276" i="259"/>
  <c r="V309" i="268" l="1"/>
  <c r="N248" i="268"/>
  <c r="O281" i="259"/>
  <c r="V281" i="259"/>
  <c r="N313" i="283"/>
  <c r="N314" i="283" s="1"/>
  <c r="S317" i="280"/>
  <c r="W317" i="280" s="1"/>
  <c r="B312" i="268"/>
  <c r="N316" i="277"/>
  <c r="N317" i="277" s="1"/>
  <c r="W294" i="262"/>
  <c r="U277" i="259"/>
  <c r="W282" i="259"/>
  <c r="M319" i="298"/>
  <c r="M317" i="280"/>
  <c r="K311" i="283"/>
  <c r="H310" i="283"/>
  <c r="E310" i="283" s="1"/>
  <c r="C315" i="283"/>
  <c r="T314" i="283"/>
  <c r="D316" i="289"/>
  <c r="C313" i="289"/>
  <c r="T312" i="289"/>
  <c r="D319" i="283"/>
  <c r="L316" i="298"/>
  <c r="K310" i="301"/>
  <c r="H309" i="301"/>
  <c r="E309" i="301" s="1"/>
  <c r="O310" i="301"/>
  <c r="I309" i="301"/>
  <c r="F309" i="301" s="1"/>
  <c r="R331" i="298"/>
  <c r="O310" i="280"/>
  <c r="I309" i="280"/>
  <c r="F309" i="280" s="1"/>
  <c r="M311" i="292"/>
  <c r="J310" i="292"/>
  <c r="G310" i="292" s="1"/>
  <c r="I310" i="292"/>
  <c r="F310" i="292" s="1"/>
  <c r="L311" i="292"/>
  <c r="N310" i="280"/>
  <c r="H309" i="280"/>
  <c r="E309" i="280" s="1"/>
  <c r="K311" i="292"/>
  <c r="H310" i="292"/>
  <c r="E310" i="292" s="1"/>
  <c r="R318" i="301"/>
  <c r="S320" i="301"/>
  <c r="W320" i="301" s="1"/>
  <c r="Q320" i="301"/>
  <c r="N320" i="301" s="1"/>
  <c r="M310" i="289"/>
  <c r="J309" i="289"/>
  <c r="G309" i="289" s="1"/>
  <c r="C315" i="298"/>
  <c r="T314" i="298"/>
  <c r="P332" i="277"/>
  <c r="O310" i="298"/>
  <c r="I309" i="298"/>
  <c r="F309" i="298" s="1"/>
  <c r="K310" i="289"/>
  <c r="H309" i="289"/>
  <c r="E309" i="289" s="1"/>
  <c r="T313" i="292"/>
  <c r="D314" i="292"/>
  <c r="T312" i="301"/>
  <c r="D313" i="301"/>
  <c r="L310" i="289"/>
  <c r="I309" i="289"/>
  <c r="F309" i="289" s="1"/>
  <c r="K316" i="280"/>
  <c r="M316" i="283"/>
  <c r="V331" i="298"/>
  <c r="P310" i="301"/>
  <c r="J309" i="301"/>
  <c r="G309" i="301" s="1"/>
  <c r="K317" i="298"/>
  <c r="L315" i="301"/>
  <c r="T315" i="280"/>
  <c r="L318" i="283"/>
  <c r="L316" i="280"/>
  <c r="M316" i="301"/>
  <c r="D318" i="280"/>
  <c r="S330" i="298"/>
  <c r="P310" i="298"/>
  <c r="J309" i="298"/>
  <c r="G309" i="298" s="1"/>
  <c r="D318" i="298"/>
  <c r="O316" i="277"/>
  <c r="O317" i="277" s="1"/>
  <c r="N310" i="298"/>
  <c r="H309" i="298"/>
  <c r="E309" i="298" s="1"/>
  <c r="C343" i="301"/>
  <c r="P312" i="283"/>
  <c r="J311" i="283"/>
  <c r="G311" i="283" s="1"/>
  <c r="P310" i="280"/>
  <c r="J309" i="280"/>
  <c r="G309" i="280" s="1"/>
  <c r="O312" i="283"/>
  <c r="I311" i="283"/>
  <c r="F311" i="283" s="1"/>
  <c r="C342" i="271"/>
  <c r="W329" i="298"/>
  <c r="T316" i="286"/>
  <c r="D317" i="286"/>
  <c r="N311" i="286"/>
  <c r="H310" i="286"/>
  <c r="E310" i="286" s="1"/>
  <c r="K345" i="286"/>
  <c r="O311" i="286"/>
  <c r="I310" i="286"/>
  <c r="F310" i="286" s="1"/>
  <c r="C342" i="286"/>
  <c r="L345" i="286"/>
  <c r="M345" i="286"/>
  <c r="P311" i="286"/>
  <c r="J310" i="286"/>
  <c r="G310" i="286" s="1"/>
  <c r="L313" i="277"/>
  <c r="I312" i="277"/>
  <c r="F312" i="277" s="1"/>
  <c r="H312" i="277"/>
  <c r="E312" i="277" s="1"/>
  <c r="K313" i="277"/>
  <c r="C313" i="277"/>
  <c r="G312" i="277"/>
  <c r="T312" i="277"/>
  <c r="D316" i="277"/>
  <c r="M314" i="277"/>
  <c r="J313" i="277"/>
  <c r="K267" i="274"/>
  <c r="L273" i="274"/>
  <c r="C284" i="274"/>
  <c r="M268" i="274"/>
  <c r="O238" i="274"/>
  <c r="I237" i="274"/>
  <c r="F237" i="274" s="1"/>
  <c r="N238" i="274"/>
  <c r="H237" i="274"/>
  <c r="E237" i="274" s="1"/>
  <c r="D240" i="274"/>
  <c r="T239" i="274"/>
  <c r="P237" i="274"/>
  <c r="J236" i="274"/>
  <c r="G236" i="274" s="1"/>
  <c r="L317" i="271"/>
  <c r="D314" i="271"/>
  <c r="T313" i="271"/>
  <c r="K317" i="271"/>
  <c r="J310" i="271"/>
  <c r="G310" i="271" s="1"/>
  <c r="M311" i="271"/>
  <c r="O311" i="271"/>
  <c r="I310" i="271"/>
  <c r="F310" i="271" s="1"/>
  <c r="N311" i="271"/>
  <c r="H310" i="271"/>
  <c r="E310" i="271" s="1"/>
  <c r="P323" i="271"/>
  <c r="P239" i="268"/>
  <c r="J238" i="268"/>
  <c r="G238" i="268" s="1"/>
  <c r="O239" i="268"/>
  <c r="I238" i="268"/>
  <c r="F238" i="268" s="1"/>
  <c r="K238" i="268"/>
  <c r="H237" i="268"/>
  <c r="E237" i="268" s="1"/>
  <c r="L243" i="268"/>
  <c r="C240" i="268"/>
  <c r="T239" i="268"/>
  <c r="D244" i="268"/>
  <c r="M245" i="268"/>
  <c r="L339" i="265"/>
  <c r="K339" i="265"/>
  <c r="M341" i="265"/>
  <c r="H309" i="265"/>
  <c r="E309" i="265" s="1"/>
  <c r="J309" i="265"/>
  <c r="G309" i="265" s="1"/>
  <c r="T313" i="265"/>
  <c r="D314" i="265"/>
  <c r="I309" i="265"/>
  <c r="F309" i="265" s="1"/>
  <c r="M276" i="262"/>
  <c r="L277" i="262"/>
  <c r="K276" i="262"/>
  <c r="G271" i="262"/>
  <c r="D276" i="262"/>
  <c r="N272" i="262"/>
  <c r="H271" i="262"/>
  <c r="E271" i="262" s="1"/>
  <c r="O271" i="262"/>
  <c r="I270" i="262"/>
  <c r="F270" i="262" s="1"/>
  <c r="P273" i="262"/>
  <c r="J272" i="262"/>
  <c r="C272" i="262"/>
  <c r="T271" i="262"/>
  <c r="I272" i="259"/>
  <c r="F272" i="259" s="1"/>
  <c r="T270" i="259"/>
  <c r="P271" i="259"/>
  <c r="J270" i="259"/>
  <c r="G270" i="259" s="1"/>
  <c r="N272" i="259"/>
  <c r="H271" i="259"/>
  <c r="E271" i="259" s="1"/>
  <c r="D277" i="259"/>
  <c r="N249" i="268" l="1"/>
  <c r="V310" i="268"/>
  <c r="V282" i="259"/>
  <c r="V283" i="259" s="1"/>
  <c r="W330" i="298"/>
  <c r="N315" i="283"/>
  <c r="S318" i="280"/>
  <c r="W318" i="280" s="1"/>
  <c r="B313" i="268"/>
  <c r="P324" i="271"/>
  <c r="N333" i="265"/>
  <c r="N334" i="265" s="1"/>
  <c r="W295" i="262"/>
  <c r="U278" i="259"/>
  <c r="O282" i="259"/>
  <c r="W283" i="259"/>
  <c r="O313" i="283"/>
  <c r="I312" i="283"/>
  <c r="F312" i="283" s="1"/>
  <c r="C344" i="301"/>
  <c r="M317" i="301"/>
  <c r="K311" i="289"/>
  <c r="H310" i="289"/>
  <c r="E310" i="289" s="1"/>
  <c r="M311" i="289"/>
  <c r="J310" i="289"/>
  <c r="G310" i="289" s="1"/>
  <c r="N311" i="280"/>
  <c r="H310" i="280"/>
  <c r="E310" i="280" s="1"/>
  <c r="U320" i="301"/>
  <c r="L316" i="301"/>
  <c r="L312" i="292"/>
  <c r="I311" i="292"/>
  <c r="F311" i="292" s="1"/>
  <c r="O311" i="280"/>
  <c r="I310" i="280"/>
  <c r="F310" i="280" s="1"/>
  <c r="K312" i="283"/>
  <c r="H311" i="283"/>
  <c r="E311" i="283" s="1"/>
  <c r="D319" i="298"/>
  <c r="Q321" i="301"/>
  <c r="P311" i="280"/>
  <c r="J310" i="280"/>
  <c r="G310" i="280" s="1"/>
  <c r="N311" i="298"/>
  <c r="H310" i="298"/>
  <c r="E310" i="298" s="1"/>
  <c r="S331" i="298"/>
  <c r="W331" i="298" s="1"/>
  <c r="L317" i="280"/>
  <c r="K318" i="298"/>
  <c r="M317" i="283"/>
  <c r="O311" i="298"/>
  <c r="I310" i="298"/>
  <c r="F310" i="298" s="1"/>
  <c r="R319" i="301"/>
  <c r="R332" i="298"/>
  <c r="C316" i="283"/>
  <c r="T315" i="283"/>
  <c r="V318" i="301"/>
  <c r="V319" i="301" s="1"/>
  <c r="L319" i="283"/>
  <c r="S321" i="301"/>
  <c r="K311" i="301"/>
  <c r="H310" i="301"/>
  <c r="E310" i="301" s="1"/>
  <c r="M318" i="280"/>
  <c r="M320" i="298"/>
  <c r="C343" i="271"/>
  <c r="D319" i="280"/>
  <c r="D315" i="292"/>
  <c r="T314" i="292"/>
  <c r="L317" i="298"/>
  <c r="C314" i="289"/>
  <c r="T313" i="289"/>
  <c r="P311" i="298"/>
  <c r="J310" i="298"/>
  <c r="G310" i="298" s="1"/>
  <c r="P311" i="301"/>
  <c r="J310" i="301"/>
  <c r="G310" i="301" s="1"/>
  <c r="K317" i="280"/>
  <c r="L311" i="289"/>
  <c r="I310" i="289"/>
  <c r="F310" i="289" s="1"/>
  <c r="T313" i="301"/>
  <c r="D314" i="301"/>
  <c r="C316" i="298"/>
  <c r="T315" i="298"/>
  <c r="M312" i="292"/>
  <c r="J311" i="292"/>
  <c r="G311" i="292" s="1"/>
  <c r="O311" i="301"/>
  <c r="I310" i="301"/>
  <c r="F310" i="301" s="1"/>
  <c r="P313" i="283"/>
  <c r="J312" i="283"/>
  <c r="G312" i="283" s="1"/>
  <c r="O318" i="277"/>
  <c r="T316" i="280"/>
  <c r="K312" i="292"/>
  <c r="H311" i="292"/>
  <c r="E311" i="292" s="1"/>
  <c r="D320" i="283"/>
  <c r="D317" i="289"/>
  <c r="C343" i="286"/>
  <c r="O312" i="286"/>
  <c r="I311" i="286"/>
  <c r="F311" i="286" s="1"/>
  <c r="K346" i="286"/>
  <c r="P312" i="286"/>
  <c r="J311" i="286"/>
  <c r="G311" i="286" s="1"/>
  <c r="N312" i="286"/>
  <c r="H311" i="286"/>
  <c r="E311" i="286" s="1"/>
  <c r="M346" i="286"/>
  <c r="D318" i="286"/>
  <c r="T317" i="286"/>
  <c r="L346" i="286"/>
  <c r="M315" i="277"/>
  <c r="J314" i="277"/>
  <c r="D317" i="277"/>
  <c r="C314" i="277"/>
  <c r="G313" i="277"/>
  <c r="T313" i="277"/>
  <c r="K314" i="277"/>
  <c r="H313" i="277"/>
  <c r="E313" i="277" s="1"/>
  <c r="L314" i="277"/>
  <c r="I313" i="277"/>
  <c r="F313" i="277" s="1"/>
  <c r="M269" i="274"/>
  <c r="C285" i="274"/>
  <c r="L274" i="274"/>
  <c r="K268" i="274"/>
  <c r="D241" i="274"/>
  <c r="T240" i="274"/>
  <c r="P238" i="274"/>
  <c r="J237" i="274"/>
  <c r="G237" i="274" s="1"/>
  <c r="N239" i="274"/>
  <c r="H238" i="274"/>
  <c r="E238" i="274" s="1"/>
  <c r="O239" i="274"/>
  <c r="I238" i="274"/>
  <c r="F238" i="274" s="1"/>
  <c r="O312" i="271"/>
  <c r="I311" i="271"/>
  <c r="F311" i="271" s="1"/>
  <c r="J311" i="271"/>
  <c r="G311" i="271" s="1"/>
  <c r="M312" i="271"/>
  <c r="L318" i="271"/>
  <c r="K318" i="271"/>
  <c r="N312" i="271"/>
  <c r="H311" i="271"/>
  <c r="E311" i="271" s="1"/>
  <c r="D315" i="271"/>
  <c r="T314" i="271"/>
  <c r="M246" i="268"/>
  <c r="K239" i="268"/>
  <c r="H238" i="268"/>
  <c r="E238" i="268" s="1"/>
  <c r="D245" i="268"/>
  <c r="C241" i="268"/>
  <c r="T240" i="268"/>
  <c r="L244" i="268"/>
  <c r="O240" i="268"/>
  <c r="I239" i="268"/>
  <c r="F239" i="268" s="1"/>
  <c r="P240" i="268"/>
  <c r="J239" i="268"/>
  <c r="G239" i="268" s="1"/>
  <c r="M342" i="265"/>
  <c r="K340" i="265"/>
  <c r="L340" i="265"/>
  <c r="I310" i="265"/>
  <c r="F310" i="265" s="1"/>
  <c r="D315" i="265"/>
  <c r="T314" i="265"/>
  <c r="J310" i="265"/>
  <c r="G310" i="265" s="1"/>
  <c r="H310" i="265"/>
  <c r="E310" i="265" s="1"/>
  <c r="L278" i="262"/>
  <c r="D277" i="262"/>
  <c r="M277" i="262"/>
  <c r="K277" i="262"/>
  <c r="C273" i="262"/>
  <c r="T272" i="262"/>
  <c r="O272" i="262"/>
  <c r="I271" i="262"/>
  <c r="F271" i="262" s="1"/>
  <c r="G272" i="262"/>
  <c r="P274" i="262"/>
  <c r="J273" i="262"/>
  <c r="N273" i="262"/>
  <c r="H272" i="262"/>
  <c r="E272" i="262" s="1"/>
  <c r="N273" i="259"/>
  <c r="H272" i="259"/>
  <c r="E272" i="259" s="1"/>
  <c r="P272" i="259"/>
  <c r="J271" i="259"/>
  <c r="G271" i="259" s="1"/>
  <c r="T271" i="259"/>
  <c r="D278" i="259"/>
  <c r="I273" i="259"/>
  <c r="F273" i="259" s="1"/>
  <c r="V311" i="268" l="1"/>
  <c r="N250" i="268"/>
  <c r="U279" i="259"/>
  <c r="N316" i="283"/>
  <c r="S319" i="280"/>
  <c r="W319" i="280" s="1"/>
  <c r="B314" i="268"/>
  <c r="W296" i="262"/>
  <c r="V284" i="259"/>
  <c r="W284" i="259"/>
  <c r="O283" i="259"/>
  <c r="D321" i="283"/>
  <c r="P314" i="283"/>
  <c r="J313" i="283"/>
  <c r="G313" i="283" s="1"/>
  <c r="L312" i="289"/>
  <c r="I311" i="289"/>
  <c r="F311" i="289" s="1"/>
  <c r="C344" i="271"/>
  <c r="L313" i="292"/>
  <c r="I312" i="292"/>
  <c r="F312" i="292" s="1"/>
  <c r="K318" i="280"/>
  <c r="M321" i="298"/>
  <c r="N318" i="277"/>
  <c r="N319" i="277" s="1"/>
  <c r="C317" i="283"/>
  <c r="T316" i="283"/>
  <c r="R333" i="298"/>
  <c r="S332" i="298"/>
  <c r="W332" i="298" s="1"/>
  <c r="N312" i="280"/>
  <c r="H311" i="280"/>
  <c r="E311" i="280" s="1"/>
  <c r="M318" i="301"/>
  <c r="K313" i="283"/>
  <c r="H312" i="283"/>
  <c r="E312" i="283" s="1"/>
  <c r="V332" i="298"/>
  <c r="C317" i="298"/>
  <c r="T316" i="298"/>
  <c r="P312" i="301"/>
  <c r="J311" i="301"/>
  <c r="G311" i="301" s="1"/>
  <c r="P312" i="298"/>
  <c r="J311" i="298"/>
  <c r="G311" i="298" s="1"/>
  <c r="M319" i="280"/>
  <c r="R320" i="301"/>
  <c r="V320" i="301" s="1"/>
  <c r="C345" i="301"/>
  <c r="D318" i="289"/>
  <c r="K313" i="292"/>
  <c r="H312" i="292"/>
  <c r="E312" i="292" s="1"/>
  <c r="T317" i="280"/>
  <c r="O312" i="301"/>
  <c r="I311" i="301"/>
  <c r="F311" i="301" s="1"/>
  <c r="M313" i="292"/>
  <c r="J312" i="292"/>
  <c r="G312" i="292" s="1"/>
  <c r="K319" i="298"/>
  <c r="N312" i="298"/>
  <c r="H311" i="298"/>
  <c r="E311" i="298" s="1"/>
  <c r="Q322" i="301"/>
  <c r="L317" i="301"/>
  <c r="U321" i="301"/>
  <c r="D315" i="301"/>
  <c r="T314" i="301"/>
  <c r="C315" i="289"/>
  <c r="T314" i="289"/>
  <c r="D320" i="280"/>
  <c r="M318" i="283"/>
  <c r="M312" i="289"/>
  <c r="J311" i="289"/>
  <c r="G311" i="289" s="1"/>
  <c r="L318" i="298"/>
  <c r="K312" i="301"/>
  <c r="H311" i="301"/>
  <c r="E311" i="301" s="1"/>
  <c r="S322" i="301"/>
  <c r="O312" i="298"/>
  <c r="I311" i="298"/>
  <c r="F311" i="298" s="1"/>
  <c r="D320" i="298"/>
  <c r="O312" i="280"/>
  <c r="I311" i="280"/>
  <c r="F311" i="280" s="1"/>
  <c r="O314" i="283"/>
  <c r="I313" i="283"/>
  <c r="F313" i="283" s="1"/>
  <c r="D316" i="292"/>
  <c r="T315" i="292"/>
  <c r="L320" i="283"/>
  <c r="L318" i="280"/>
  <c r="P312" i="280"/>
  <c r="J311" i="280"/>
  <c r="G311" i="280" s="1"/>
  <c r="O319" i="277"/>
  <c r="K312" i="289"/>
  <c r="H311" i="289"/>
  <c r="E311" i="289" s="1"/>
  <c r="W321" i="301"/>
  <c r="W322" i="301" s="1"/>
  <c r="N321" i="301"/>
  <c r="N322" i="301" s="1"/>
  <c r="P333" i="277"/>
  <c r="P334" i="277" s="1"/>
  <c r="M347" i="286"/>
  <c r="N313" i="286"/>
  <c r="H312" i="286"/>
  <c r="E312" i="286" s="1"/>
  <c r="P313" i="286"/>
  <c r="J312" i="286"/>
  <c r="G312" i="286" s="1"/>
  <c r="K347" i="286"/>
  <c r="L347" i="286"/>
  <c r="O313" i="286"/>
  <c r="I312" i="286"/>
  <c r="F312" i="286" s="1"/>
  <c r="T318" i="286"/>
  <c r="D319" i="286"/>
  <c r="C344" i="286"/>
  <c r="H314" i="277"/>
  <c r="E314" i="277" s="1"/>
  <c r="K315" i="277"/>
  <c r="C315" i="277"/>
  <c r="G314" i="277"/>
  <c r="T314" i="277"/>
  <c r="I314" i="277"/>
  <c r="F314" i="277" s="1"/>
  <c r="L315" i="277"/>
  <c r="D318" i="277"/>
  <c r="M316" i="277"/>
  <c r="J315" i="277"/>
  <c r="K269" i="274"/>
  <c r="L275" i="274"/>
  <c r="C286" i="274"/>
  <c r="M270" i="274"/>
  <c r="N240" i="274"/>
  <c r="H239" i="274"/>
  <c r="E239" i="274" s="1"/>
  <c r="P239" i="274"/>
  <c r="J238" i="274"/>
  <c r="G238" i="274" s="1"/>
  <c r="D242" i="274"/>
  <c r="T241" i="274"/>
  <c r="O240" i="274"/>
  <c r="I239" i="274"/>
  <c r="F239" i="274" s="1"/>
  <c r="L319" i="271"/>
  <c r="M313" i="271"/>
  <c r="J312" i="271"/>
  <c r="G312" i="271" s="1"/>
  <c r="N313" i="271"/>
  <c r="H312" i="271"/>
  <c r="E312" i="271" s="1"/>
  <c r="D316" i="271"/>
  <c r="T315" i="271"/>
  <c r="O313" i="271"/>
  <c r="I312" i="271"/>
  <c r="F312" i="271" s="1"/>
  <c r="K319" i="271"/>
  <c r="P325" i="271"/>
  <c r="P241" i="268"/>
  <c r="J240" i="268"/>
  <c r="G240" i="268" s="1"/>
  <c r="D246" i="268"/>
  <c r="O241" i="268"/>
  <c r="I240" i="268"/>
  <c r="F240" i="268" s="1"/>
  <c r="L245" i="268"/>
  <c r="K240" i="268"/>
  <c r="H239" i="268"/>
  <c r="E239" i="268" s="1"/>
  <c r="M247" i="268"/>
  <c r="C242" i="268"/>
  <c r="T241" i="268"/>
  <c r="L341" i="265"/>
  <c r="K341" i="265"/>
  <c r="M343" i="265"/>
  <c r="J311" i="265"/>
  <c r="G311" i="265" s="1"/>
  <c r="H311" i="265"/>
  <c r="E311" i="265" s="1"/>
  <c r="T315" i="265"/>
  <c r="D316" i="265"/>
  <c r="I311" i="265"/>
  <c r="F311" i="265" s="1"/>
  <c r="D278" i="262"/>
  <c r="K278" i="262"/>
  <c r="L279" i="262"/>
  <c r="J274" i="262"/>
  <c r="P275" i="262"/>
  <c r="M278" i="262"/>
  <c r="G273" i="262"/>
  <c r="O273" i="262"/>
  <c r="I272" i="262"/>
  <c r="F272" i="262" s="1"/>
  <c r="N274" i="262"/>
  <c r="H273" i="262"/>
  <c r="E273" i="262" s="1"/>
  <c r="C274" i="262"/>
  <c r="T273" i="262"/>
  <c r="D279" i="259"/>
  <c r="T272" i="259"/>
  <c r="P273" i="259"/>
  <c r="J272" i="259"/>
  <c r="G272" i="259" s="1"/>
  <c r="I274" i="259"/>
  <c r="F274" i="259" s="1"/>
  <c r="N274" i="259"/>
  <c r="H273" i="259"/>
  <c r="E273" i="259" s="1"/>
  <c r="V312" i="268" l="1"/>
  <c r="N251" i="268"/>
  <c r="U322" i="301"/>
  <c r="V333" i="298"/>
  <c r="S320" i="280"/>
  <c r="W320" i="280" s="1"/>
  <c r="B315" i="268"/>
  <c r="P326" i="271"/>
  <c r="N335" i="265"/>
  <c r="N336" i="265" s="1"/>
  <c r="W297" i="262"/>
  <c r="W285" i="259"/>
  <c r="U280" i="259"/>
  <c r="V285" i="259"/>
  <c r="O284" i="259"/>
  <c r="O285" i="259" s="1"/>
  <c r="O315" i="283"/>
  <c r="I314" i="283"/>
  <c r="F314" i="283" s="1"/>
  <c r="S323" i="301"/>
  <c r="L319" i="298"/>
  <c r="M313" i="289"/>
  <c r="J312" i="289"/>
  <c r="G312" i="289" s="1"/>
  <c r="D319" i="289"/>
  <c r="H313" i="283"/>
  <c r="E313" i="283" s="1"/>
  <c r="K314" i="283"/>
  <c r="D316" i="301"/>
  <c r="T315" i="301"/>
  <c r="K319" i="280"/>
  <c r="W323" i="301"/>
  <c r="K313" i="301"/>
  <c r="H312" i="301"/>
  <c r="E312" i="301" s="1"/>
  <c r="Q323" i="301"/>
  <c r="N323" i="301" s="1"/>
  <c r="O313" i="301"/>
  <c r="I312" i="301"/>
  <c r="F312" i="301" s="1"/>
  <c r="M320" i="280"/>
  <c r="R334" i="298"/>
  <c r="P313" i="280"/>
  <c r="J312" i="280"/>
  <c r="G312" i="280" s="1"/>
  <c r="D317" i="292"/>
  <c r="T316" i="292"/>
  <c r="O313" i="280"/>
  <c r="I312" i="280"/>
  <c r="F312" i="280" s="1"/>
  <c r="C346" i="301"/>
  <c r="R321" i="301"/>
  <c r="C345" i="271"/>
  <c r="K313" i="289"/>
  <c r="H312" i="289"/>
  <c r="E312" i="289" s="1"/>
  <c r="L321" i="283"/>
  <c r="D321" i="298"/>
  <c r="O313" i="298"/>
  <c r="I312" i="298"/>
  <c r="F312" i="298" s="1"/>
  <c r="M319" i="283"/>
  <c r="T318" i="280"/>
  <c r="P313" i="298"/>
  <c r="J312" i="298"/>
  <c r="G312" i="298" s="1"/>
  <c r="C318" i="298"/>
  <c r="T317" i="298"/>
  <c r="M319" i="301"/>
  <c r="N313" i="280"/>
  <c r="H312" i="280"/>
  <c r="E312" i="280" s="1"/>
  <c r="C318" i="283"/>
  <c r="T317" i="283"/>
  <c r="I313" i="292"/>
  <c r="F313" i="292" s="1"/>
  <c r="L314" i="292"/>
  <c r="I312" i="289"/>
  <c r="F312" i="289" s="1"/>
  <c r="L313" i="289"/>
  <c r="L319" i="280"/>
  <c r="N313" i="298"/>
  <c r="H312" i="298"/>
  <c r="E312" i="298" s="1"/>
  <c r="D322" i="283"/>
  <c r="O320" i="277"/>
  <c r="C316" i="289"/>
  <c r="T315" i="289"/>
  <c r="U323" i="301"/>
  <c r="K320" i="298"/>
  <c r="H313" i="292"/>
  <c r="E313" i="292" s="1"/>
  <c r="K314" i="292"/>
  <c r="V334" i="298"/>
  <c r="S333" i="298"/>
  <c r="M322" i="298"/>
  <c r="D321" i="280"/>
  <c r="L318" i="301"/>
  <c r="M314" i="292"/>
  <c r="J313" i="292"/>
  <c r="G313" i="292" s="1"/>
  <c r="P313" i="301"/>
  <c r="J312" i="301"/>
  <c r="G312" i="301" s="1"/>
  <c r="P315" i="283"/>
  <c r="J314" i="283"/>
  <c r="G314" i="283" s="1"/>
  <c r="O314" i="286"/>
  <c r="I313" i="286"/>
  <c r="F313" i="286" s="1"/>
  <c r="L348" i="286"/>
  <c r="K348" i="286"/>
  <c r="P314" i="286"/>
  <c r="J313" i="286"/>
  <c r="G313" i="286" s="1"/>
  <c r="C345" i="286"/>
  <c r="N314" i="286"/>
  <c r="H313" i="286"/>
  <c r="E313" i="286" s="1"/>
  <c r="T319" i="286"/>
  <c r="D320" i="286"/>
  <c r="M348" i="286"/>
  <c r="M317" i="277"/>
  <c r="J316" i="277"/>
  <c r="D319" i="277"/>
  <c r="L316" i="277"/>
  <c r="I315" i="277"/>
  <c r="F315" i="277" s="1"/>
  <c r="C316" i="277"/>
  <c r="G315" i="277"/>
  <c r="T315" i="277"/>
  <c r="H315" i="277"/>
  <c r="E315" i="277" s="1"/>
  <c r="K316" i="277"/>
  <c r="M271" i="274"/>
  <c r="C287" i="274"/>
  <c r="L276" i="274"/>
  <c r="K270" i="274"/>
  <c r="N241" i="274"/>
  <c r="H240" i="274"/>
  <c r="E240" i="274" s="1"/>
  <c r="O241" i="274"/>
  <c r="I240" i="274"/>
  <c r="F240" i="274" s="1"/>
  <c r="D243" i="274"/>
  <c r="T242" i="274"/>
  <c r="P240" i="274"/>
  <c r="J239" i="274"/>
  <c r="G239" i="274" s="1"/>
  <c r="O314" i="271"/>
  <c r="I313" i="271"/>
  <c r="F313" i="271" s="1"/>
  <c r="M314" i="271"/>
  <c r="J313" i="271"/>
  <c r="G313" i="271" s="1"/>
  <c r="L320" i="271"/>
  <c r="D317" i="271"/>
  <c r="T316" i="271"/>
  <c r="K320" i="271"/>
  <c r="N314" i="271"/>
  <c r="H313" i="271"/>
  <c r="E313" i="271" s="1"/>
  <c r="C243" i="268"/>
  <c r="T242" i="268"/>
  <c r="D247" i="268"/>
  <c r="M248" i="268"/>
  <c r="K241" i="268"/>
  <c r="H240" i="268"/>
  <c r="E240" i="268" s="1"/>
  <c r="L246" i="268"/>
  <c r="O242" i="268"/>
  <c r="I241" i="268"/>
  <c r="F241" i="268" s="1"/>
  <c r="P242" i="268"/>
  <c r="J241" i="268"/>
  <c r="G241" i="268" s="1"/>
  <c r="M344" i="265"/>
  <c r="K342" i="265"/>
  <c r="L342" i="265"/>
  <c r="I312" i="265"/>
  <c r="F312" i="265" s="1"/>
  <c r="D317" i="265"/>
  <c r="T316" i="265"/>
  <c r="H312" i="265"/>
  <c r="E312" i="265" s="1"/>
  <c r="J312" i="265"/>
  <c r="G312" i="265" s="1"/>
  <c r="K279" i="262"/>
  <c r="M279" i="262"/>
  <c r="P276" i="262"/>
  <c r="J275" i="262"/>
  <c r="D279" i="262"/>
  <c r="H274" i="262"/>
  <c r="N275" i="262"/>
  <c r="L280" i="262"/>
  <c r="T274" i="262"/>
  <c r="C275" i="262"/>
  <c r="E274" i="262"/>
  <c r="O274" i="262"/>
  <c r="I273" i="262"/>
  <c r="F273" i="262" s="1"/>
  <c r="G274" i="262"/>
  <c r="P274" i="259"/>
  <c r="J273" i="259"/>
  <c r="G273" i="259" s="1"/>
  <c r="I275" i="259"/>
  <c r="F275" i="259" s="1"/>
  <c r="T273" i="259"/>
  <c r="N275" i="259"/>
  <c r="H274" i="259"/>
  <c r="E274" i="259" s="1"/>
  <c r="D280" i="259"/>
  <c r="N252" i="268" l="1"/>
  <c r="V313" i="268"/>
  <c r="W286" i="259"/>
  <c r="N317" i="283"/>
  <c r="N318" i="283" s="1"/>
  <c r="S321" i="280"/>
  <c r="W321" i="280" s="1"/>
  <c r="B316" i="268"/>
  <c r="N320" i="277"/>
  <c r="W298" i="262"/>
  <c r="U281" i="259"/>
  <c r="V286" i="259"/>
  <c r="P316" i="283"/>
  <c r="J315" i="283"/>
  <c r="G315" i="283" s="1"/>
  <c r="P314" i="301"/>
  <c r="J313" i="301"/>
  <c r="G313" i="301" s="1"/>
  <c r="C319" i="283"/>
  <c r="T318" i="283"/>
  <c r="M320" i="283"/>
  <c r="T317" i="292"/>
  <c r="D318" i="292"/>
  <c r="D322" i="280"/>
  <c r="S334" i="298"/>
  <c r="L322" i="283"/>
  <c r="C347" i="301"/>
  <c r="R335" i="298"/>
  <c r="L320" i="298"/>
  <c r="W333" i="298"/>
  <c r="M315" i="292"/>
  <c r="J314" i="292"/>
  <c r="G314" i="292" s="1"/>
  <c r="K315" i="292"/>
  <c r="H314" i="292"/>
  <c r="E314" i="292" s="1"/>
  <c r="C317" i="289"/>
  <c r="T316" i="289"/>
  <c r="I313" i="289"/>
  <c r="F313" i="289" s="1"/>
  <c r="L314" i="289"/>
  <c r="O314" i="301"/>
  <c r="I313" i="301"/>
  <c r="F313" i="301" s="1"/>
  <c r="D320" i="289"/>
  <c r="O316" i="283"/>
  <c r="I315" i="283"/>
  <c r="F315" i="283" s="1"/>
  <c r="L319" i="301"/>
  <c r="K314" i="289"/>
  <c r="H313" i="289"/>
  <c r="E313" i="289" s="1"/>
  <c r="P314" i="280"/>
  <c r="J313" i="280"/>
  <c r="G313" i="280" s="1"/>
  <c r="M321" i="280"/>
  <c r="D317" i="301"/>
  <c r="T316" i="301"/>
  <c r="H314" i="283"/>
  <c r="E314" i="283" s="1"/>
  <c r="K315" i="283"/>
  <c r="S324" i="301"/>
  <c r="K321" i="298"/>
  <c r="L315" i="292"/>
  <c r="I314" i="292"/>
  <c r="F314" i="292" s="1"/>
  <c r="N314" i="280"/>
  <c r="H313" i="280"/>
  <c r="E313" i="280" s="1"/>
  <c r="C319" i="298"/>
  <c r="T318" i="298"/>
  <c r="T319" i="280"/>
  <c r="O314" i="298"/>
  <c r="I313" i="298"/>
  <c r="F313" i="298" s="1"/>
  <c r="R322" i="301"/>
  <c r="K320" i="280"/>
  <c r="D323" i="283"/>
  <c r="C346" i="271"/>
  <c r="P335" i="277"/>
  <c r="P336" i="277" s="1"/>
  <c r="M323" i="298"/>
  <c r="V335" i="298"/>
  <c r="M320" i="301"/>
  <c r="Q324" i="301"/>
  <c r="U324" i="301" s="1"/>
  <c r="K314" i="301"/>
  <c r="H313" i="301"/>
  <c r="E313" i="301" s="1"/>
  <c r="V321" i="301"/>
  <c r="V322" i="301" s="1"/>
  <c r="N314" i="298"/>
  <c r="H313" i="298"/>
  <c r="E313" i="298" s="1"/>
  <c r="L320" i="280"/>
  <c r="P314" i="298"/>
  <c r="J313" i="298"/>
  <c r="G313" i="298" s="1"/>
  <c r="D322" i="298"/>
  <c r="O314" i="280"/>
  <c r="I313" i="280"/>
  <c r="F313" i="280" s="1"/>
  <c r="M314" i="289"/>
  <c r="J313" i="289"/>
  <c r="G313" i="289" s="1"/>
  <c r="N315" i="286"/>
  <c r="H314" i="286"/>
  <c r="E314" i="286" s="1"/>
  <c r="C346" i="286"/>
  <c r="P315" i="286"/>
  <c r="J314" i="286"/>
  <c r="G314" i="286" s="1"/>
  <c r="M349" i="286"/>
  <c r="K349" i="286"/>
  <c r="L349" i="286"/>
  <c r="T320" i="286"/>
  <c r="D321" i="286"/>
  <c r="O315" i="286"/>
  <c r="I314" i="286"/>
  <c r="F314" i="286" s="1"/>
  <c r="H316" i="277"/>
  <c r="E316" i="277" s="1"/>
  <c r="K317" i="277"/>
  <c r="C317" i="277"/>
  <c r="G316" i="277"/>
  <c r="T316" i="277"/>
  <c r="I316" i="277"/>
  <c r="F316" i="277" s="1"/>
  <c r="L317" i="277"/>
  <c r="D320" i="277"/>
  <c r="M318" i="277"/>
  <c r="J317" i="277"/>
  <c r="K271" i="274"/>
  <c r="L277" i="274"/>
  <c r="C288" i="274"/>
  <c r="M272" i="274"/>
  <c r="D244" i="274"/>
  <c r="T243" i="274"/>
  <c r="O242" i="274"/>
  <c r="I241" i="274"/>
  <c r="F241" i="274" s="1"/>
  <c r="P241" i="274"/>
  <c r="J240" i="274"/>
  <c r="G240" i="274" s="1"/>
  <c r="N242" i="274"/>
  <c r="H241" i="274"/>
  <c r="E241" i="274" s="1"/>
  <c r="D318" i="271"/>
  <c r="T317" i="271"/>
  <c r="L321" i="271"/>
  <c r="M315" i="271"/>
  <c r="J314" i="271"/>
  <c r="G314" i="271" s="1"/>
  <c r="N315" i="271"/>
  <c r="H314" i="271"/>
  <c r="E314" i="271" s="1"/>
  <c r="O315" i="271"/>
  <c r="I314" i="271"/>
  <c r="F314" i="271" s="1"/>
  <c r="P327" i="271"/>
  <c r="K321" i="271"/>
  <c r="P243" i="268"/>
  <c r="J242" i="268"/>
  <c r="G242" i="268" s="1"/>
  <c r="O243" i="268"/>
  <c r="I242" i="268"/>
  <c r="F242" i="268" s="1"/>
  <c r="L247" i="268"/>
  <c r="M249" i="268"/>
  <c r="K242" i="268"/>
  <c r="H241" i="268"/>
  <c r="E241" i="268" s="1"/>
  <c r="D248" i="268"/>
  <c r="C244" i="268"/>
  <c r="T243" i="268"/>
  <c r="L343" i="265"/>
  <c r="K343" i="265"/>
  <c r="M345" i="265"/>
  <c r="J313" i="265"/>
  <c r="G313" i="265" s="1"/>
  <c r="H313" i="265"/>
  <c r="E313" i="265" s="1"/>
  <c r="D318" i="265"/>
  <c r="T317" i="265"/>
  <c r="I313" i="265"/>
  <c r="F313" i="265" s="1"/>
  <c r="P277" i="262"/>
  <c r="J276" i="262"/>
  <c r="M280" i="262"/>
  <c r="L281" i="262"/>
  <c r="N276" i="262"/>
  <c r="H275" i="262"/>
  <c r="E275" i="262" s="1"/>
  <c r="K280" i="262"/>
  <c r="D280" i="262"/>
  <c r="C276" i="262"/>
  <c r="T275" i="262"/>
  <c r="I274" i="262"/>
  <c r="F274" i="262" s="1"/>
  <c r="O275" i="262"/>
  <c r="G275" i="262"/>
  <c r="N276" i="259"/>
  <c r="H275" i="259"/>
  <c r="E275" i="259" s="1"/>
  <c r="T274" i="259"/>
  <c r="I276" i="259"/>
  <c r="F276" i="259" s="1"/>
  <c r="D281" i="259"/>
  <c r="P275" i="259"/>
  <c r="J274" i="259"/>
  <c r="G274" i="259" s="1"/>
  <c r="N253" i="268" l="1"/>
  <c r="V314" i="268"/>
  <c r="O286" i="259"/>
  <c r="W334" i="298"/>
  <c r="S322" i="280"/>
  <c r="W322" i="280" s="1"/>
  <c r="B317" i="268"/>
  <c r="N337" i="265"/>
  <c r="N338" i="265" s="1"/>
  <c r="W299" i="262"/>
  <c r="W287" i="259"/>
  <c r="U282" i="259"/>
  <c r="V287" i="259"/>
  <c r="D323" i="298"/>
  <c r="R323" i="301"/>
  <c r="L320" i="301"/>
  <c r="C348" i="301"/>
  <c r="S325" i="301"/>
  <c r="M322" i="280"/>
  <c r="O317" i="283"/>
  <c r="I316" i="283"/>
  <c r="F316" i="283" s="1"/>
  <c r="W324" i="301"/>
  <c r="C320" i="283"/>
  <c r="T319" i="283"/>
  <c r="P317" i="283"/>
  <c r="J316" i="283"/>
  <c r="G316" i="283" s="1"/>
  <c r="M315" i="289"/>
  <c r="J314" i="289"/>
  <c r="G314" i="289" s="1"/>
  <c r="L321" i="280"/>
  <c r="C320" i="298"/>
  <c r="T319" i="298"/>
  <c r="K316" i="283"/>
  <c r="H315" i="283"/>
  <c r="E315" i="283" s="1"/>
  <c r="D321" i="289"/>
  <c r="C318" i="289"/>
  <c r="T317" i="289"/>
  <c r="C347" i="271"/>
  <c r="D324" i="283"/>
  <c r="O315" i="298"/>
  <c r="I314" i="298"/>
  <c r="F314" i="298" s="1"/>
  <c r="S335" i="298"/>
  <c r="K315" i="301"/>
  <c r="H314" i="301"/>
  <c r="E314" i="301" s="1"/>
  <c r="M321" i="301"/>
  <c r="K315" i="289"/>
  <c r="H314" i="289"/>
  <c r="E314" i="289" s="1"/>
  <c r="I314" i="289"/>
  <c r="F314" i="289" s="1"/>
  <c r="L315" i="289"/>
  <c r="K316" i="292"/>
  <c r="H315" i="292"/>
  <c r="E315" i="292" s="1"/>
  <c r="L321" i="298"/>
  <c r="N315" i="298"/>
  <c r="H314" i="298"/>
  <c r="E314" i="298" s="1"/>
  <c r="T320" i="280"/>
  <c r="N315" i="280"/>
  <c r="H314" i="280"/>
  <c r="E314" i="280" s="1"/>
  <c r="K322" i="298"/>
  <c r="P315" i="280"/>
  <c r="J314" i="280"/>
  <c r="G314" i="280" s="1"/>
  <c r="L323" i="283"/>
  <c r="P337" i="277"/>
  <c r="O321" i="277"/>
  <c r="O322" i="277" s="1"/>
  <c r="Q325" i="301"/>
  <c r="K321" i="280"/>
  <c r="T317" i="301"/>
  <c r="D318" i="301"/>
  <c r="O315" i="301"/>
  <c r="I314" i="301"/>
  <c r="F314" i="301" s="1"/>
  <c r="N321" i="277"/>
  <c r="N322" i="277" s="1"/>
  <c r="M316" i="292"/>
  <c r="J315" i="292"/>
  <c r="G315" i="292" s="1"/>
  <c r="R336" i="298"/>
  <c r="T318" i="292"/>
  <c r="D319" i="292"/>
  <c r="M321" i="283"/>
  <c r="P315" i="301"/>
  <c r="J314" i="301"/>
  <c r="G314" i="301" s="1"/>
  <c r="N324" i="301"/>
  <c r="O315" i="280"/>
  <c r="I314" i="280"/>
  <c r="F314" i="280" s="1"/>
  <c r="P315" i="298"/>
  <c r="J314" i="298"/>
  <c r="G314" i="298" s="1"/>
  <c r="V323" i="301"/>
  <c r="M324" i="298"/>
  <c r="I315" i="292"/>
  <c r="F315" i="292" s="1"/>
  <c r="L316" i="292"/>
  <c r="D323" i="280"/>
  <c r="L350" i="286"/>
  <c r="K350" i="286"/>
  <c r="M350" i="286"/>
  <c r="P316" i="286"/>
  <c r="J315" i="286"/>
  <c r="G315" i="286" s="1"/>
  <c r="O316" i="286"/>
  <c r="I315" i="286"/>
  <c r="F315" i="286" s="1"/>
  <c r="C347" i="286"/>
  <c r="T321" i="286"/>
  <c r="D322" i="286"/>
  <c r="N316" i="286"/>
  <c r="H315" i="286"/>
  <c r="E315" i="286" s="1"/>
  <c r="M319" i="277"/>
  <c r="J318" i="277"/>
  <c r="D321" i="277"/>
  <c r="I317" i="277"/>
  <c r="F317" i="277" s="1"/>
  <c r="L318" i="277"/>
  <c r="G317" i="277"/>
  <c r="C318" i="277"/>
  <c r="T317" i="277"/>
  <c r="K318" i="277"/>
  <c r="H317" i="277"/>
  <c r="E317" i="277" s="1"/>
  <c r="M273" i="274"/>
  <c r="C289" i="274"/>
  <c r="L278" i="274"/>
  <c r="K272" i="274"/>
  <c r="O243" i="274"/>
  <c r="I242" i="274"/>
  <c r="F242" i="274" s="1"/>
  <c r="P242" i="274"/>
  <c r="J241" i="274"/>
  <c r="G241" i="274" s="1"/>
  <c r="D245" i="274"/>
  <c r="T244" i="274"/>
  <c r="N243" i="274"/>
  <c r="H242" i="274"/>
  <c r="E242" i="274" s="1"/>
  <c r="O316" i="271"/>
  <c r="I315" i="271"/>
  <c r="F315" i="271" s="1"/>
  <c r="K322" i="271"/>
  <c r="N316" i="271"/>
  <c r="H315" i="271"/>
  <c r="E315" i="271" s="1"/>
  <c r="T318" i="271"/>
  <c r="D319" i="271"/>
  <c r="J315" i="271"/>
  <c r="G315" i="271" s="1"/>
  <c r="M316" i="271"/>
  <c r="L322" i="271"/>
  <c r="P328" i="271"/>
  <c r="L248" i="268"/>
  <c r="C245" i="268"/>
  <c r="T244" i="268"/>
  <c r="D249" i="268"/>
  <c r="O244" i="268"/>
  <c r="I243" i="268"/>
  <c r="F243" i="268" s="1"/>
  <c r="K243" i="268"/>
  <c r="H242" i="268"/>
  <c r="E242" i="268" s="1"/>
  <c r="M250" i="268"/>
  <c r="P244" i="268"/>
  <c r="J243" i="268"/>
  <c r="G243" i="268" s="1"/>
  <c r="M346" i="265"/>
  <c r="K344" i="265"/>
  <c r="L344" i="265"/>
  <c r="I314" i="265"/>
  <c r="F314" i="265" s="1"/>
  <c r="D319" i="265"/>
  <c r="T318" i="265"/>
  <c r="H314" i="265"/>
  <c r="E314" i="265" s="1"/>
  <c r="J314" i="265"/>
  <c r="G314" i="265" s="1"/>
  <c r="N277" i="262"/>
  <c r="H276" i="262"/>
  <c r="E276" i="262" s="1"/>
  <c r="D281" i="262"/>
  <c r="L282" i="262"/>
  <c r="O276" i="262"/>
  <c r="I275" i="262"/>
  <c r="F275" i="262" s="1"/>
  <c r="K281" i="262"/>
  <c r="M281" i="262"/>
  <c r="C277" i="262"/>
  <c r="T276" i="262"/>
  <c r="G276" i="262"/>
  <c r="P278" i="262"/>
  <c r="J277" i="262"/>
  <c r="G277" i="262" s="1"/>
  <c r="D282" i="259"/>
  <c r="T275" i="259"/>
  <c r="I277" i="259"/>
  <c r="F277" i="259" s="1"/>
  <c r="P276" i="259"/>
  <c r="J275" i="259"/>
  <c r="G275" i="259" s="1"/>
  <c r="N277" i="259"/>
  <c r="H276" i="259"/>
  <c r="E276" i="259" s="1"/>
  <c r="N254" i="268" l="1"/>
  <c r="V315" i="268"/>
  <c r="U283" i="259"/>
  <c r="O287" i="259"/>
  <c r="O288" i="259" s="1"/>
  <c r="N319" i="283"/>
  <c r="N320" i="283" s="1"/>
  <c r="S323" i="280"/>
  <c r="W323" i="280" s="1"/>
  <c r="B318" i="268"/>
  <c r="W300" i="262"/>
  <c r="W288" i="259"/>
  <c r="P329" i="271"/>
  <c r="W325" i="301"/>
  <c r="D324" i="280"/>
  <c r="T319" i="292"/>
  <c r="D320" i="292"/>
  <c r="K322" i="280"/>
  <c r="M322" i="301"/>
  <c r="D322" i="289"/>
  <c r="D324" i="298"/>
  <c r="O316" i="280"/>
  <c r="I315" i="280"/>
  <c r="F315" i="280" s="1"/>
  <c r="O316" i="301"/>
  <c r="I315" i="301"/>
  <c r="F315" i="301" s="1"/>
  <c r="P338" i="277"/>
  <c r="O316" i="298"/>
  <c r="I315" i="298"/>
  <c r="F315" i="298" s="1"/>
  <c r="L322" i="280"/>
  <c r="L321" i="301"/>
  <c r="L317" i="292"/>
  <c r="I316" i="292"/>
  <c r="F316" i="292" s="1"/>
  <c r="N325" i="301"/>
  <c r="L324" i="283"/>
  <c r="H316" i="292"/>
  <c r="E316" i="292" s="1"/>
  <c r="K317" i="292"/>
  <c r="C321" i="283"/>
  <c r="T320" i="283"/>
  <c r="S326" i="301"/>
  <c r="W326" i="301" s="1"/>
  <c r="R337" i="298"/>
  <c r="V336" i="298"/>
  <c r="V337" i="298" s="1"/>
  <c r="N316" i="280"/>
  <c r="H315" i="280"/>
  <c r="E315" i="280" s="1"/>
  <c r="L316" i="289"/>
  <c r="I315" i="289"/>
  <c r="F315" i="289" s="1"/>
  <c r="C319" i="289"/>
  <c r="T318" i="289"/>
  <c r="C321" i="298"/>
  <c r="T320" i="298"/>
  <c r="M325" i="298"/>
  <c r="S336" i="298"/>
  <c r="H316" i="283"/>
  <c r="E316" i="283" s="1"/>
  <c r="K317" i="283"/>
  <c r="M316" i="289"/>
  <c r="J315" i="289"/>
  <c r="G315" i="289" s="1"/>
  <c r="P316" i="301"/>
  <c r="J315" i="301"/>
  <c r="G315" i="301" s="1"/>
  <c r="M317" i="292"/>
  <c r="J316" i="292"/>
  <c r="G316" i="292" s="1"/>
  <c r="Q326" i="301"/>
  <c r="T321" i="280"/>
  <c r="U325" i="301"/>
  <c r="K316" i="289"/>
  <c r="H315" i="289"/>
  <c r="E315" i="289" s="1"/>
  <c r="H315" i="301"/>
  <c r="E315" i="301" s="1"/>
  <c r="K316" i="301"/>
  <c r="D325" i="283"/>
  <c r="R324" i="301"/>
  <c r="P316" i="298"/>
  <c r="J315" i="298"/>
  <c r="G315" i="298" s="1"/>
  <c r="M322" i="283"/>
  <c r="N323" i="277"/>
  <c r="P316" i="280"/>
  <c r="J315" i="280"/>
  <c r="G315" i="280" s="1"/>
  <c r="N316" i="298"/>
  <c r="H315" i="298"/>
  <c r="E315" i="298" s="1"/>
  <c r="O318" i="283"/>
  <c r="I317" i="283"/>
  <c r="F317" i="283" s="1"/>
  <c r="C349" i="301"/>
  <c r="T318" i="301"/>
  <c r="D319" i="301"/>
  <c r="O323" i="277"/>
  <c r="K323" i="298"/>
  <c r="L322" i="298"/>
  <c r="C348" i="271"/>
  <c r="W335" i="298"/>
  <c r="W336" i="298" s="1"/>
  <c r="P318" i="283"/>
  <c r="J317" i="283"/>
  <c r="G317" i="283" s="1"/>
  <c r="M323" i="280"/>
  <c r="C348" i="286"/>
  <c r="O317" i="286"/>
  <c r="I316" i="286"/>
  <c r="F316" i="286" s="1"/>
  <c r="P317" i="286"/>
  <c r="J316" i="286"/>
  <c r="G316" i="286" s="1"/>
  <c r="M351" i="286"/>
  <c r="N317" i="286"/>
  <c r="H316" i="286"/>
  <c r="E316" i="286" s="1"/>
  <c r="K351" i="286"/>
  <c r="D323" i="286"/>
  <c r="T322" i="286"/>
  <c r="L351" i="286"/>
  <c r="H318" i="277"/>
  <c r="E318" i="277" s="1"/>
  <c r="K319" i="277"/>
  <c r="C319" i="277"/>
  <c r="G318" i="277"/>
  <c r="T318" i="277"/>
  <c r="I318" i="277"/>
  <c r="F318" i="277" s="1"/>
  <c r="L319" i="277"/>
  <c r="D322" i="277"/>
  <c r="M320" i="277"/>
  <c r="J319" i="277"/>
  <c r="K273" i="274"/>
  <c r="L279" i="274"/>
  <c r="C290" i="274"/>
  <c r="M274" i="274"/>
  <c r="P243" i="274"/>
  <c r="J242" i="274"/>
  <c r="G242" i="274" s="1"/>
  <c r="N244" i="274"/>
  <c r="H243" i="274"/>
  <c r="E243" i="274" s="1"/>
  <c r="O244" i="274"/>
  <c r="I243" i="274"/>
  <c r="F243" i="274" s="1"/>
  <c r="D246" i="274"/>
  <c r="T245" i="274"/>
  <c r="L323" i="271"/>
  <c r="K323" i="271"/>
  <c r="N317" i="271"/>
  <c r="H316" i="271"/>
  <c r="E316" i="271" s="1"/>
  <c r="M317" i="271"/>
  <c r="J316" i="271"/>
  <c r="G316" i="271" s="1"/>
  <c r="P330" i="271"/>
  <c r="D320" i="271"/>
  <c r="T319" i="271"/>
  <c r="O317" i="271"/>
  <c r="I316" i="271"/>
  <c r="F316" i="271" s="1"/>
  <c r="P245" i="268"/>
  <c r="J244" i="268"/>
  <c r="G244" i="268" s="1"/>
  <c r="M251" i="268"/>
  <c r="K244" i="268"/>
  <c r="H243" i="268"/>
  <c r="E243" i="268" s="1"/>
  <c r="O245" i="268"/>
  <c r="I244" i="268"/>
  <c r="F244" i="268" s="1"/>
  <c r="C246" i="268"/>
  <c r="T245" i="268"/>
  <c r="L249" i="268"/>
  <c r="D250" i="268"/>
  <c r="L345" i="265"/>
  <c r="K345" i="265"/>
  <c r="M347" i="265"/>
  <c r="J315" i="265"/>
  <c r="G315" i="265" s="1"/>
  <c r="H315" i="265"/>
  <c r="E315" i="265" s="1"/>
  <c r="D320" i="265"/>
  <c r="T319" i="265"/>
  <c r="I315" i="265"/>
  <c r="F315" i="265" s="1"/>
  <c r="C278" i="262"/>
  <c r="T277" i="262"/>
  <c r="O277" i="262"/>
  <c r="I276" i="262"/>
  <c r="F276" i="262" s="1"/>
  <c r="M282" i="262"/>
  <c r="D282" i="262"/>
  <c r="K282" i="262"/>
  <c r="P279" i="262"/>
  <c r="J278" i="262"/>
  <c r="L283" i="262"/>
  <c r="N278" i="262"/>
  <c r="H277" i="262"/>
  <c r="E277" i="262" s="1"/>
  <c r="P277" i="259"/>
  <c r="J276" i="259"/>
  <c r="G276" i="259" s="1"/>
  <c r="I278" i="259"/>
  <c r="F278" i="259" s="1"/>
  <c r="T276" i="259"/>
  <c r="N278" i="259"/>
  <c r="H277" i="259"/>
  <c r="E277" i="259" s="1"/>
  <c r="D283" i="259"/>
  <c r="V316" i="268" l="1"/>
  <c r="N255" i="268"/>
  <c r="V288" i="259"/>
  <c r="U326" i="301"/>
  <c r="S324" i="280"/>
  <c r="W324" i="280" s="1"/>
  <c r="B319" i="268"/>
  <c r="N339" i="265"/>
  <c r="N340" i="265" s="1"/>
  <c r="W301" i="262"/>
  <c r="W289" i="259"/>
  <c r="U284" i="259"/>
  <c r="N317" i="298"/>
  <c r="H316" i="298"/>
  <c r="E316" i="298" s="1"/>
  <c r="R325" i="301"/>
  <c r="H316" i="301"/>
  <c r="E316" i="301" s="1"/>
  <c r="K317" i="301"/>
  <c r="Q327" i="301"/>
  <c r="N317" i="280"/>
  <c r="H316" i="280"/>
  <c r="E316" i="280" s="1"/>
  <c r="L322" i="301"/>
  <c r="M323" i="301"/>
  <c r="P319" i="283"/>
  <c r="J318" i="283"/>
  <c r="G318" i="283" s="1"/>
  <c r="M326" i="298"/>
  <c r="N326" i="301"/>
  <c r="N327" i="301" s="1"/>
  <c r="C349" i="271"/>
  <c r="P317" i="298"/>
  <c r="J316" i="298"/>
  <c r="G316" i="298" s="1"/>
  <c r="M318" i="292"/>
  <c r="J317" i="292"/>
  <c r="G317" i="292" s="1"/>
  <c r="S337" i="298"/>
  <c r="K318" i="292"/>
  <c r="H317" i="292"/>
  <c r="E317" i="292" s="1"/>
  <c r="D325" i="298"/>
  <c r="K323" i="280"/>
  <c r="T319" i="301"/>
  <c r="D320" i="301"/>
  <c r="P317" i="280"/>
  <c r="J316" i="280"/>
  <c r="G316" i="280" s="1"/>
  <c r="K317" i="289"/>
  <c r="H316" i="289"/>
  <c r="E316" i="289" s="1"/>
  <c r="C320" i="289"/>
  <c r="T319" i="289"/>
  <c r="R338" i="298"/>
  <c r="S327" i="301"/>
  <c r="W327" i="301" s="1"/>
  <c r="C322" i="283"/>
  <c r="T321" i="283"/>
  <c r="O317" i="301"/>
  <c r="I316" i="301"/>
  <c r="F316" i="301" s="1"/>
  <c r="T320" i="292"/>
  <c r="D321" i="292"/>
  <c r="C350" i="301"/>
  <c r="U327" i="301"/>
  <c r="V324" i="301"/>
  <c r="V325" i="301" s="1"/>
  <c r="I317" i="292"/>
  <c r="F317" i="292" s="1"/>
  <c r="L318" i="292"/>
  <c r="O317" i="298"/>
  <c r="I316" i="298"/>
  <c r="F316" i="298" s="1"/>
  <c r="M324" i="280"/>
  <c r="L323" i="298"/>
  <c r="O319" i="283"/>
  <c r="I318" i="283"/>
  <c r="F318" i="283" s="1"/>
  <c r="P317" i="301"/>
  <c r="J316" i="301"/>
  <c r="G316" i="301" s="1"/>
  <c r="H317" i="283"/>
  <c r="E317" i="283" s="1"/>
  <c r="K318" i="283"/>
  <c r="L317" i="289"/>
  <c r="I316" i="289"/>
  <c r="F316" i="289" s="1"/>
  <c r="D323" i="289"/>
  <c r="T322" i="280"/>
  <c r="L325" i="283"/>
  <c r="O317" i="280"/>
  <c r="I316" i="280"/>
  <c r="F316" i="280" s="1"/>
  <c r="K324" i="298"/>
  <c r="M323" i="283"/>
  <c r="D326" i="283"/>
  <c r="M317" i="289"/>
  <c r="J316" i="289"/>
  <c r="G316" i="289" s="1"/>
  <c r="C322" i="298"/>
  <c r="T321" i="298"/>
  <c r="L323" i="280"/>
  <c r="D325" i="280"/>
  <c r="K352" i="286"/>
  <c r="N318" i="286"/>
  <c r="H317" i="286"/>
  <c r="E317" i="286" s="1"/>
  <c r="M352" i="286"/>
  <c r="L352" i="286"/>
  <c r="P318" i="286"/>
  <c r="J317" i="286"/>
  <c r="G317" i="286" s="1"/>
  <c r="O318" i="286"/>
  <c r="I317" i="286"/>
  <c r="F317" i="286" s="1"/>
  <c r="D324" i="286"/>
  <c r="T323" i="286"/>
  <c r="C349" i="286"/>
  <c r="M321" i="277"/>
  <c r="J320" i="277"/>
  <c r="D323" i="277"/>
  <c r="I319" i="277"/>
  <c r="F319" i="277" s="1"/>
  <c r="L320" i="277"/>
  <c r="C320" i="277"/>
  <c r="T319" i="277"/>
  <c r="G319" i="277"/>
  <c r="H319" i="277"/>
  <c r="E319" i="277" s="1"/>
  <c r="K320" i="277"/>
  <c r="M275" i="274"/>
  <c r="C291" i="274"/>
  <c r="L280" i="274"/>
  <c r="K274" i="274"/>
  <c r="N245" i="274"/>
  <c r="H244" i="274"/>
  <c r="E244" i="274" s="1"/>
  <c r="D247" i="274"/>
  <c r="T246" i="274"/>
  <c r="P244" i="274"/>
  <c r="J243" i="274"/>
  <c r="G243" i="274" s="1"/>
  <c r="O245" i="274"/>
  <c r="I244" i="274"/>
  <c r="F244" i="274" s="1"/>
  <c r="N318" i="271"/>
  <c r="H317" i="271"/>
  <c r="E317" i="271" s="1"/>
  <c r="O318" i="271"/>
  <c r="I317" i="271"/>
  <c r="F317" i="271" s="1"/>
  <c r="K324" i="271"/>
  <c r="L324" i="271"/>
  <c r="D321" i="271"/>
  <c r="T320" i="271"/>
  <c r="M318" i="271"/>
  <c r="J317" i="271"/>
  <c r="G317" i="271" s="1"/>
  <c r="L250" i="268"/>
  <c r="C247" i="268"/>
  <c r="T246" i="268"/>
  <c r="M252" i="268"/>
  <c r="O246" i="268"/>
  <c r="I245" i="268"/>
  <c r="F245" i="268" s="1"/>
  <c r="D251" i="268"/>
  <c r="K245" i="268"/>
  <c r="H244" i="268"/>
  <c r="E244" i="268" s="1"/>
  <c r="P246" i="268"/>
  <c r="J245" i="268"/>
  <c r="G245" i="268" s="1"/>
  <c r="M348" i="265"/>
  <c r="K346" i="265"/>
  <c r="L346" i="265"/>
  <c r="T320" i="265"/>
  <c r="D321" i="265"/>
  <c r="H316" i="265"/>
  <c r="E316" i="265" s="1"/>
  <c r="I316" i="265"/>
  <c r="F316" i="265" s="1"/>
  <c r="J316" i="265"/>
  <c r="G316" i="265" s="1"/>
  <c r="K283" i="262"/>
  <c r="M283" i="262"/>
  <c r="N279" i="262"/>
  <c r="H278" i="262"/>
  <c r="E278" i="262" s="1"/>
  <c r="D283" i="262"/>
  <c r="O278" i="262"/>
  <c r="I277" i="262"/>
  <c r="F277" i="262" s="1"/>
  <c r="L284" i="262"/>
  <c r="C279" i="262"/>
  <c r="G278" i="262"/>
  <c r="T278" i="262"/>
  <c r="P280" i="262"/>
  <c r="J279" i="262"/>
  <c r="N279" i="259"/>
  <c r="H278" i="259"/>
  <c r="E278" i="259" s="1"/>
  <c r="T277" i="259"/>
  <c r="I279" i="259"/>
  <c r="F279" i="259" s="1"/>
  <c r="D284" i="259"/>
  <c r="P278" i="259"/>
  <c r="J277" i="259"/>
  <c r="G277" i="259" s="1"/>
  <c r="V317" i="268" l="1"/>
  <c r="N256" i="268"/>
  <c r="W290" i="259"/>
  <c r="V289" i="259"/>
  <c r="N321" i="283"/>
  <c r="N322" i="283" s="1"/>
  <c r="S325" i="280"/>
  <c r="W325" i="280" s="1"/>
  <c r="B320" i="268"/>
  <c r="W302" i="262"/>
  <c r="U285" i="259"/>
  <c r="O289" i="259"/>
  <c r="D324" i="289"/>
  <c r="K319" i="283"/>
  <c r="H318" i="283"/>
  <c r="E318" i="283" s="1"/>
  <c r="I318" i="292"/>
  <c r="F318" i="292" s="1"/>
  <c r="L319" i="292"/>
  <c r="T321" i="292"/>
  <c r="D322" i="292"/>
  <c r="S328" i="301"/>
  <c r="K324" i="280"/>
  <c r="S338" i="298"/>
  <c r="P318" i="298"/>
  <c r="J317" i="298"/>
  <c r="G317" i="298" s="1"/>
  <c r="O320" i="283"/>
  <c r="I319" i="283"/>
  <c r="F319" i="283" s="1"/>
  <c r="W337" i="298"/>
  <c r="W338" i="298" s="1"/>
  <c r="K325" i="298"/>
  <c r="O318" i="280"/>
  <c r="I317" i="280"/>
  <c r="F317" i="280" s="1"/>
  <c r="L324" i="298"/>
  <c r="O318" i="301"/>
  <c r="I317" i="301"/>
  <c r="F317" i="301" s="1"/>
  <c r="R339" i="298"/>
  <c r="P318" i="280"/>
  <c r="J317" i="280"/>
  <c r="G317" i="280" s="1"/>
  <c r="M319" i="292"/>
  <c r="J318" i="292"/>
  <c r="G318" i="292" s="1"/>
  <c r="L324" i="280"/>
  <c r="C323" i="298"/>
  <c r="T322" i="298"/>
  <c r="T323" i="280"/>
  <c r="N324" i="277"/>
  <c r="O324" i="277"/>
  <c r="O325" i="277" s="1"/>
  <c r="M324" i="301"/>
  <c r="L323" i="301"/>
  <c r="D326" i="280"/>
  <c r="D327" i="283"/>
  <c r="P318" i="301"/>
  <c r="J317" i="301"/>
  <c r="G317" i="301" s="1"/>
  <c r="W328" i="301"/>
  <c r="T320" i="301"/>
  <c r="D321" i="301"/>
  <c r="D326" i="298"/>
  <c r="R326" i="301"/>
  <c r="V326" i="301" s="1"/>
  <c r="M324" i="283"/>
  <c r="L326" i="283"/>
  <c r="I317" i="289"/>
  <c r="F317" i="289" s="1"/>
  <c r="L318" i="289"/>
  <c r="M325" i="280"/>
  <c r="C321" i="289"/>
  <c r="T320" i="289"/>
  <c r="C350" i="271"/>
  <c r="M327" i="298"/>
  <c r="Q328" i="301"/>
  <c r="C323" i="283"/>
  <c r="T322" i="283"/>
  <c r="H318" i="292"/>
  <c r="E318" i="292" s="1"/>
  <c r="K319" i="292"/>
  <c r="V338" i="298"/>
  <c r="V339" i="298" s="1"/>
  <c r="P320" i="283"/>
  <c r="J319" i="283"/>
  <c r="G319" i="283" s="1"/>
  <c r="K318" i="301"/>
  <c r="H317" i="301"/>
  <c r="E317" i="301" s="1"/>
  <c r="M318" i="289"/>
  <c r="J317" i="289"/>
  <c r="G317" i="289" s="1"/>
  <c r="O318" i="298"/>
  <c r="I317" i="298"/>
  <c r="F317" i="298" s="1"/>
  <c r="K318" i="289"/>
  <c r="H317" i="289"/>
  <c r="E317" i="289" s="1"/>
  <c r="N318" i="280"/>
  <c r="H317" i="280"/>
  <c r="E317" i="280" s="1"/>
  <c r="N318" i="298"/>
  <c r="H317" i="298"/>
  <c r="E317" i="298" s="1"/>
  <c r="P339" i="277"/>
  <c r="P340" i="277" s="1"/>
  <c r="O319" i="286"/>
  <c r="I318" i="286"/>
  <c r="F318" i="286" s="1"/>
  <c r="P319" i="286"/>
  <c r="J318" i="286"/>
  <c r="G318" i="286" s="1"/>
  <c r="L353" i="286"/>
  <c r="M353" i="286"/>
  <c r="C350" i="286"/>
  <c r="N319" i="286"/>
  <c r="H318" i="286"/>
  <c r="E318" i="286" s="1"/>
  <c r="D325" i="286"/>
  <c r="T324" i="286"/>
  <c r="K353" i="286"/>
  <c r="K321" i="277"/>
  <c r="H320" i="277"/>
  <c r="E320" i="277" s="1"/>
  <c r="C321" i="277"/>
  <c r="G320" i="277"/>
  <c r="T320" i="277"/>
  <c r="L321" i="277"/>
  <c r="I320" i="277"/>
  <c r="F320" i="277" s="1"/>
  <c r="D324" i="277"/>
  <c r="M322" i="277"/>
  <c r="J321" i="277"/>
  <c r="K275" i="274"/>
  <c r="L281" i="274"/>
  <c r="C292" i="274"/>
  <c r="M276" i="274"/>
  <c r="P245" i="274"/>
  <c r="J244" i="274"/>
  <c r="G244" i="274" s="1"/>
  <c r="D248" i="274"/>
  <c r="T247" i="274"/>
  <c r="O246" i="274"/>
  <c r="I245" i="274"/>
  <c r="F245" i="274" s="1"/>
  <c r="N246" i="274"/>
  <c r="H245" i="274"/>
  <c r="E245" i="274" s="1"/>
  <c r="O319" i="271"/>
  <c r="I318" i="271"/>
  <c r="F318" i="271" s="1"/>
  <c r="D322" i="271"/>
  <c r="T321" i="271"/>
  <c r="L325" i="271"/>
  <c r="N319" i="271"/>
  <c r="H318" i="271"/>
  <c r="E318" i="271" s="1"/>
  <c r="J318" i="271"/>
  <c r="G318" i="271" s="1"/>
  <c r="M319" i="271"/>
  <c r="K325" i="271"/>
  <c r="P331" i="271"/>
  <c r="P247" i="268"/>
  <c r="J246" i="268"/>
  <c r="G246" i="268" s="1"/>
  <c r="O247" i="268"/>
  <c r="I246" i="268"/>
  <c r="F246" i="268" s="1"/>
  <c r="K246" i="268"/>
  <c r="H245" i="268"/>
  <c r="E245" i="268" s="1"/>
  <c r="M253" i="268"/>
  <c r="C248" i="268"/>
  <c r="T247" i="268"/>
  <c r="D252" i="268"/>
  <c r="L251" i="268"/>
  <c r="L347" i="265"/>
  <c r="K347" i="265"/>
  <c r="M349" i="265"/>
  <c r="J317" i="265"/>
  <c r="G317" i="265" s="1"/>
  <c r="I317" i="265"/>
  <c r="F317" i="265" s="1"/>
  <c r="H317" i="265"/>
  <c r="E317" i="265" s="1"/>
  <c r="D322" i="265"/>
  <c r="T321" i="265"/>
  <c r="M284" i="262"/>
  <c r="K284" i="262"/>
  <c r="L285" i="262"/>
  <c r="N280" i="262"/>
  <c r="H279" i="262"/>
  <c r="E279" i="262" s="1"/>
  <c r="O279" i="262"/>
  <c r="I278" i="262"/>
  <c r="F278" i="262" s="1"/>
  <c r="D284" i="262"/>
  <c r="P281" i="262"/>
  <c r="J280" i="262"/>
  <c r="C280" i="262"/>
  <c r="T279" i="262"/>
  <c r="G279" i="262"/>
  <c r="D285" i="259"/>
  <c r="I280" i="259"/>
  <c r="F280" i="259" s="1"/>
  <c r="T278" i="259"/>
  <c r="P279" i="259"/>
  <c r="J278" i="259"/>
  <c r="G278" i="259" s="1"/>
  <c r="N280" i="259"/>
  <c r="H279" i="259"/>
  <c r="E279" i="259" s="1"/>
  <c r="V318" i="268" l="1"/>
  <c r="N258" i="268"/>
  <c r="O290" i="259"/>
  <c r="V290" i="259"/>
  <c r="S326" i="280"/>
  <c r="W326" i="280" s="1"/>
  <c r="B321" i="268"/>
  <c r="P332" i="271"/>
  <c r="N341" i="265"/>
  <c r="N342" i="265" s="1"/>
  <c r="W303" i="262"/>
  <c r="U286" i="259"/>
  <c r="W291" i="259"/>
  <c r="D327" i="280"/>
  <c r="P341" i="277"/>
  <c r="K325" i="280"/>
  <c r="M319" i="289"/>
  <c r="J318" i="289"/>
  <c r="G318" i="289" s="1"/>
  <c r="C324" i="283"/>
  <c r="T323" i="283"/>
  <c r="C322" i="289"/>
  <c r="T321" i="289"/>
  <c r="R340" i="298"/>
  <c r="O321" i="283"/>
  <c r="I320" i="283"/>
  <c r="F320" i="283" s="1"/>
  <c r="K320" i="283"/>
  <c r="H319" i="283"/>
  <c r="E319" i="283" s="1"/>
  <c r="G321" i="277"/>
  <c r="O319" i="298"/>
  <c r="I318" i="298"/>
  <c r="F318" i="298" s="1"/>
  <c r="Q329" i="301"/>
  <c r="T321" i="301"/>
  <c r="D322" i="301"/>
  <c r="D328" i="283"/>
  <c r="T324" i="280"/>
  <c r="C324" i="298"/>
  <c r="T323" i="298"/>
  <c r="O319" i="280"/>
  <c r="I318" i="280"/>
  <c r="F318" i="280" s="1"/>
  <c r="N319" i="298"/>
  <c r="H318" i="298"/>
  <c r="E318" i="298" s="1"/>
  <c r="K319" i="289"/>
  <c r="H318" i="289"/>
  <c r="E318" i="289" s="1"/>
  <c r="V340" i="298"/>
  <c r="L327" i="283"/>
  <c r="K326" i="298"/>
  <c r="S329" i="301"/>
  <c r="K319" i="301"/>
  <c r="H318" i="301"/>
  <c r="E318" i="301" s="1"/>
  <c r="M328" i="298"/>
  <c r="R327" i="301"/>
  <c r="L324" i="301"/>
  <c r="L325" i="280"/>
  <c r="M320" i="292"/>
  <c r="J319" i="292"/>
  <c r="G319" i="292" s="1"/>
  <c r="O319" i="301"/>
  <c r="I318" i="301"/>
  <c r="F318" i="301" s="1"/>
  <c r="D323" i="292"/>
  <c r="T322" i="292"/>
  <c r="D325" i="289"/>
  <c r="N328" i="301"/>
  <c r="N329" i="301" s="1"/>
  <c r="P319" i="298"/>
  <c r="J318" i="298"/>
  <c r="G318" i="298" s="1"/>
  <c r="N319" i="280"/>
  <c r="H318" i="280"/>
  <c r="E318" i="280" s="1"/>
  <c r="H319" i="292"/>
  <c r="E319" i="292" s="1"/>
  <c r="K320" i="292"/>
  <c r="M326" i="280"/>
  <c r="U328" i="301"/>
  <c r="U329" i="301" s="1"/>
  <c r="N325" i="277"/>
  <c r="I319" i="292"/>
  <c r="F319" i="292" s="1"/>
  <c r="L320" i="292"/>
  <c r="P321" i="283"/>
  <c r="J320" i="283"/>
  <c r="G320" i="283" s="1"/>
  <c r="C351" i="271"/>
  <c r="I318" i="289"/>
  <c r="F318" i="289" s="1"/>
  <c r="L319" i="289"/>
  <c r="M325" i="283"/>
  <c r="D327" i="298"/>
  <c r="W329" i="301"/>
  <c r="P319" i="301"/>
  <c r="J318" i="301"/>
  <c r="G318" i="301" s="1"/>
  <c r="M325" i="301"/>
  <c r="P319" i="280"/>
  <c r="J318" i="280"/>
  <c r="G318" i="280" s="1"/>
  <c r="L325" i="298"/>
  <c r="S339" i="298"/>
  <c r="W339" i="298" s="1"/>
  <c r="N320" i="286"/>
  <c r="H319" i="286"/>
  <c r="E319" i="286" s="1"/>
  <c r="C351" i="286"/>
  <c r="M354" i="286"/>
  <c r="K354" i="286"/>
  <c r="L354" i="286"/>
  <c r="P320" i="286"/>
  <c r="J319" i="286"/>
  <c r="G319" i="286" s="1"/>
  <c r="D326" i="286"/>
  <c r="T325" i="286"/>
  <c r="O320" i="286"/>
  <c r="I319" i="286"/>
  <c r="F319" i="286" s="1"/>
  <c r="M323" i="277"/>
  <c r="J322" i="277"/>
  <c r="D325" i="277"/>
  <c r="L322" i="277"/>
  <c r="I321" i="277"/>
  <c r="F321" i="277" s="1"/>
  <c r="C322" i="277"/>
  <c r="T321" i="277"/>
  <c r="H321" i="277"/>
  <c r="E321" i="277" s="1"/>
  <c r="K322" i="277"/>
  <c r="M277" i="274"/>
  <c r="C293" i="274"/>
  <c r="L282" i="274"/>
  <c r="K276" i="274"/>
  <c r="O247" i="274"/>
  <c r="I246" i="274"/>
  <c r="F246" i="274" s="1"/>
  <c r="N247" i="274"/>
  <c r="H246" i="274"/>
  <c r="E246" i="274" s="1"/>
  <c r="D249" i="274"/>
  <c r="T248" i="274"/>
  <c r="P246" i="274"/>
  <c r="J245" i="274"/>
  <c r="G245" i="274" s="1"/>
  <c r="O320" i="271"/>
  <c r="I319" i="271"/>
  <c r="F319" i="271" s="1"/>
  <c r="N320" i="271"/>
  <c r="H319" i="271"/>
  <c r="E319" i="271" s="1"/>
  <c r="K326" i="271"/>
  <c r="L326" i="271"/>
  <c r="T322" i="271"/>
  <c r="D323" i="271"/>
  <c r="M320" i="271"/>
  <c r="J319" i="271"/>
  <c r="G319" i="271" s="1"/>
  <c r="P333" i="271"/>
  <c r="L252" i="268"/>
  <c r="M254" i="268"/>
  <c r="D253" i="268"/>
  <c r="K247" i="268"/>
  <c r="H246" i="268"/>
  <c r="E246" i="268" s="1"/>
  <c r="C249" i="268"/>
  <c r="T248" i="268"/>
  <c r="O248" i="268"/>
  <c r="I247" i="268"/>
  <c r="F247" i="268" s="1"/>
  <c r="P248" i="268"/>
  <c r="J247" i="268"/>
  <c r="G247" i="268" s="1"/>
  <c r="M350" i="265"/>
  <c r="K348" i="265"/>
  <c r="L348" i="265"/>
  <c r="T322" i="265"/>
  <c r="D323" i="265"/>
  <c r="H318" i="265"/>
  <c r="E318" i="265" s="1"/>
  <c r="I318" i="265"/>
  <c r="F318" i="265" s="1"/>
  <c r="J318" i="265"/>
  <c r="G318" i="265" s="1"/>
  <c r="D285" i="262"/>
  <c r="K285" i="262"/>
  <c r="M285" i="262"/>
  <c r="O280" i="262"/>
  <c r="I279" i="262"/>
  <c r="F279" i="262" s="1"/>
  <c r="C281" i="262"/>
  <c r="T280" i="262"/>
  <c r="G280" i="262"/>
  <c r="N281" i="262"/>
  <c r="H280" i="262"/>
  <c r="E280" i="262" s="1"/>
  <c r="P282" i="262"/>
  <c r="J281" i="262"/>
  <c r="L286" i="262"/>
  <c r="P280" i="259"/>
  <c r="J279" i="259"/>
  <c r="G279" i="259" s="1"/>
  <c r="I281" i="259"/>
  <c r="F281" i="259" s="1"/>
  <c r="T279" i="259"/>
  <c r="N281" i="259"/>
  <c r="H280" i="259"/>
  <c r="E280" i="259" s="1"/>
  <c r="D286" i="259"/>
  <c r="V319" i="268" l="1"/>
  <c r="N259" i="268"/>
  <c r="O291" i="259"/>
  <c r="V291" i="259"/>
  <c r="N323" i="283"/>
  <c r="N324" i="283" s="1"/>
  <c r="S327" i="280"/>
  <c r="W327" i="280" s="1"/>
  <c r="B322" i="268"/>
  <c r="W304" i="262"/>
  <c r="W292" i="259"/>
  <c r="U287" i="259"/>
  <c r="O292" i="259"/>
  <c r="C352" i="271"/>
  <c r="R328" i="301"/>
  <c r="H319" i="301"/>
  <c r="E319" i="301" s="1"/>
  <c r="K320" i="301"/>
  <c r="O326" i="277"/>
  <c r="L326" i="298"/>
  <c r="N326" i="277"/>
  <c r="L328" i="283"/>
  <c r="C325" i="298"/>
  <c r="T324" i="298"/>
  <c r="H320" i="283"/>
  <c r="E320" i="283" s="1"/>
  <c r="K321" i="283"/>
  <c r="O322" i="283"/>
  <c r="I321" i="283"/>
  <c r="F321" i="283" s="1"/>
  <c r="M320" i="289"/>
  <c r="J319" i="289"/>
  <c r="G319" i="289" s="1"/>
  <c r="D328" i="298"/>
  <c r="M329" i="298"/>
  <c r="S330" i="301"/>
  <c r="K327" i="298"/>
  <c r="Q330" i="301"/>
  <c r="U330" i="301" s="1"/>
  <c r="S340" i="298"/>
  <c r="M326" i="301"/>
  <c r="M326" i="283"/>
  <c r="M327" i="280"/>
  <c r="N320" i="280"/>
  <c r="H319" i="280"/>
  <c r="E319" i="280" s="1"/>
  <c r="O320" i="301"/>
  <c r="I319" i="301"/>
  <c r="F319" i="301" s="1"/>
  <c r="K320" i="289"/>
  <c r="H319" i="289"/>
  <c r="E319" i="289" s="1"/>
  <c r="T325" i="280"/>
  <c r="R341" i="298"/>
  <c r="D328" i="280"/>
  <c r="P320" i="280"/>
  <c r="J319" i="280"/>
  <c r="G319" i="280" s="1"/>
  <c r="I320" i="292"/>
  <c r="F320" i="292" s="1"/>
  <c r="L321" i="292"/>
  <c r="N330" i="301"/>
  <c r="T323" i="292"/>
  <c r="D324" i="292"/>
  <c r="O320" i="280"/>
  <c r="I319" i="280"/>
  <c r="F319" i="280" s="1"/>
  <c r="C323" i="289"/>
  <c r="T322" i="289"/>
  <c r="K326" i="280"/>
  <c r="V327" i="301"/>
  <c r="V328" i="301" s="1"/>
  <c r="I319" i="289"/>
  <c r="F319" i="289" s="1"/>
  <c r="L320" i="289"/>
  <c r="K321" i="292"/>
  <c r="H320" i="292"/>
  <c r="E320" i="292" s="1"/>
  <c r="M321" i="292"/>
  <c r="J320" i="292"/>
  <c r="G320" i="292" s="1"/>
  <c r="D329" i="283"/>
  <c r="O320" i="298"/>
  <c r="I319" i="298"/>
  <c r="F319" i="298" s="1"/>
  <c r="P320" i="301"/>
  <c r="J319" i="301"/>
  <c r="G319" i="301" s="1"/>
  <c r="L325" i="301"/>
  <c r="N320" i="298"/>
  <c r="H319" i="298"/>
  <c r="E319" i="298" s="1"/>
  <c r="W330" i="301"/>
  <c r="P322" i="283"/>
  <c r="J321" i="283"/>
  <c r="G321" i="283" s="1"/>
  <c r="P320" i="298"/>
  <c r="J319" i="298"/>
  <c r="G319" i="298" s="1"/>
  <c r="D326" i="289"/>
  <c r="L326" i="280"/>
  <c r="T322" i="301"/>
  <c r="D323" i="301"/>
  <c r="C325" i="283"/>
  <c r="T324" i="283"/>
  <c r="P342" i="277"/>
  <c r="P321" i="286"/>
  <c r="J320" i="286"/>
  <c r="G320" i="286" s="1"/>
  <c r="L355" i="286"/>
  <c r="K355" i="286"/>
  <c r="M355" i="286"/>
  <c r="O321" i="286"/>
  <c r="I320" i="286"/>
  <c r="F320" i="286" s="1"/>
  <c r="C352" i="286"/>
  <c r="D327" i="286"/>
  <c r="T326" i="286"/>
  <c r="N321" i="286"/>
  <c r="H320" i="286"/>
  <c r="E320" i="286" s="1"/>
  <c r="C323" i="277"/>
  <c r="G322" i="277"/>
  <c r="T322" i="277"/>
  <c r="K323" i="277"/>
  <c r="H322" i="277"/>
  <c r="E322" i="277" s="1"/>
  <c r="L323" i="277"/>
  <c r="I322" i="277"/>
  <c r="F322" i="277" s="1"/>
  <c r="D326" i="277"/>
  <c r="M324" i="277"/>
  <c r="J323" i="277"/>
  <c r="K277" i="274"/>
  <c r="L283" i="274"/>
  <c r="C294" i="274"/>
  <c r="M278" i="274"/>
  <c r="D250" i="274"/>
  <c r="T249" i="274"/>
  <c r="N248" i="274"/>
  <c r="H247" i="274"/>
  <c r="E247" i="274" s="1"/>
  <c r="P247" i="274"/>
  <c r="J246" i="274"/>
  <c r="G246" i="274" s="1"/>
  <c r="O248" i="274"/>
  <c r="I247" i="274"/>
  <c r="F247" i="274" s="1"/>
  <c r="L327" i="271"/>
  <c r="J320" i="271"/>
  <c r="G320" i="271" s="1"/>
  <c r="M321" i="271"/>
  <c r="O321" i="271"/>
  <c r="I320" i="271"/>
  <c r="F320" i="271" s="1"/>
  <c r="K327" i="271"/>
  <c r="T323" i="271"/>
  <c r="D324" i="271"/>
  <c r="N321" i="271"/>
  <c r="H320" i="271"/>
  <c r="E320" i="271" s="1"/>
  <c r="D254" i="268"/>
  <c r="P249" i="268"/>
  <c r="J248" i="268"/>
  <c r="G248" i="268" s="1"/>
  <c r="M255" i="268"/>
  <c r="L253" i="268"/>
  <c r="O249" i="268"/>
  <c r="I248" i="268"/>
  <c r="F248" i="268" s="1"/>
  <c r="C250" i="268"/>
  <c r="T249" i="268"/>
  <c r="K248" i="268"/>
  <c r="H247" i="268"/>
  <c r="E247" i="268" s="1"/>
  <c r="L349" i="265"/>
  <c r="K349" i="265"/>
  <c r="M351" i="265"/>
  <c r="J319" i="265"/>
  <c r="G319" i="265" s="1"/>
  <c r="I319" i="265"/>
  <c r="F319" i="265" s="1"/>
  <c r="H319" i="265"/>
  <c r="E319" i="265" s="1"/>
  <c r="D324" i="265"/>
  <c r="T323" i="265"/>
  <c r="L287" i="262"/>
  <c r="O281" i="262"/>
  <c r="I280" i="262"/>
  <c r="F280" i="262" s="1"/>
  <c r="K286" i="262"/>
  <c r="P283" i="262"/>
  <c r="J282" i="262"/>
  <c r="N282" i="262"/>
  <c r="H281" i="262"/>
  <c r="E281" i="262" s="1"/>
  <c r="D286" i="262"/>
  <c r="M286" i="262"/>
  <c r="C282" i="262"/>
  <c r="G281" i="262"/>
  <c r="T281" i="262"/>
  <c r="N282" i="259"/>
  <c r="H281" i="259"/>
  <c r="E281" i="259" s="1"/>
  <c r="T280" i="259"/>
  <c r="I282" i="259"/>
  <c r="F282" i="259" s="1"/>
  <c r="D287" i="259"/>
  <c r="P281" i="259"/>
  <c r="J280" i="259"/>
  <c r="G280" i="259" s="1"/>
  <c r="N260" i="268" l="1"/>
  <c r="V320" i="268"/>
  <c r="V292" i="259"/>
  <c r="S328" i="280"/>
  <c r="W328" i="280" s="1"/>
  <c r="B323" i="268"/>
  <c r="N343" i="265"/>
  <c r="N344" i="265" s="1"/>
  <c r="W305" i="262"/>
  <c r="U288" i="259"/>
  <c r="W293" i="259"/>
  <c r="O293" i="259"/>
  <c r="N327" i="277"/>
  <c r="N328" i="277" s="1"/>
  <c r="I321" i="292"/>
  <c r="F321" i="292" s="1"/>
  <c r="L322" i="292"/>
  <c r="D329" i="298"/>
  <c r="O323" i="283"/>
  <c r="I322" i="283"/>
  <c r="F322" i="283" s="1"/>
  <c r="C326" i="283"/>
  <c r="T325" i="283"/>
  <c r="L326" i="301"/>
  <c r="O321" i="298"/>
  <c r="I320" i="298"/>
  <c r="F320" i="298" s="1"/>
  <c r="H321" i="292"/>
  <c r="E321" i="292" s="1"/>
  <c r="K322" i="292"/>
  <c r="O321" i="280"/>
  <c r="I320" i="280"/>
  <c r="F320" i="280" s="1"/>
  <c r="S341" i="298"/>
  <c r="C353" i="271"/>
  <c r="L327" i="280"/>
  <c r="P321" i="298"/>
  <c r="J320" i="298"/>
  <c r="G320" i="298" s="1"/>
  <c r="T326" i="280"/>
  <c r="K328" i="298"/>
  <c r="C326" i="298"/>
  <c r="T325" i="298"/>
  <c r="K321" i="301"/>
  <c r="H320" i="301"/>
  <c r="E320" i="301" s="1"/>
  <c r="W340" i="298"/>
  <c r="D330" i="283"/>
  <c r="R342" i="298"/>
  <c r="Q331" i="301"/>
  <c r="U331" i="301" s="1"/>
  <c r="V341" i="298"/>
  <c r="D324" i="301"/>
  <c r="T323" i="301"/>
  <c r="I320" i="289"/>
  <c r="F320" i="289" s="1"/>
  <c r="L321" i="289"/>
  <c r="C324" i="289"/>
  <c r="T323" i="289"/>
  <c r="P321" i="280"/>
  <c r="J320" i="280"/>
  <c r="G320" i="280" s="1"/>
  <c r="K321" i="289"/>
  <c r="H320" i="289"/>
  <c r="E320" i="289" s="1"/>
  <c r="S331" i="301"/>
  <c r="K322" i="283"/>
  <c r="H321" i="283"/>
  <c r="E321" i="283" s="1"/>
  <c r="L329" i="283"/>
  <c r="L327" i="298"/>
  <c r="D327" i="289"/>
  <c r="P323" i="283"/>
  <c r="J322" i="283"/>
  <c r="G322" i="283" s="1"/>
  <c r="M322" i="292"/>
  <c r="J321" i="292"/>
  <c r="G321" i="292" s="1"/>
  <c r="T324" i="292"/>
  <c r="D325" i="292"/>
  <c r="O321" i="301"/>
  <c r="I320" i="301"/>
  <c r="F320" i="301" s="1"/>
  <c r="M327" i="283"/>
  <c r="M321" i="289"/>
  <c r="J320" i="289"/>
  <c r="G320" i="289" s="1"/>
  <c r="O327" i="277"/>
  <c r="O328" i="277" s="1"/>
  <c r="R329" i="301"/>
  <c r="V329" i="301" s="1"/>
  <c r="W331" i="301"/>
  <c r="P321" i="301"/>
  <c r="J320" i="301"/>
  <c r="G320" i="301" s="1"/>
  <c r="N321" i="280"/>
  <c r="H320" i="280"/>
  <c r="E320" i="280" s="1"/>
  <c r="M330" i="298"/>
  <c r="G282" i="262"/>
  <c r="N321" i="298"/>
  <c r="H320" i="298"/>
  <c r="E320" i="298" s="1"/>
  <c r="K327" i="280"/>
  <c r="N331" i="301"/>
  <c r="D329" i="280"/>
  <c r="M328" i="280"/>
  <c r="M327" i="301"/>
  <c r="C353" i="286"/>
  <c r="O322" i="286"/>
  <c r="I321" i="286"/>
  <c r="F321" i="286" s="1"/>
  <c r="M356" i="286"/>
  <c r="N322" i="286"/>
  <c r="H321" i="286"/>
  <c r="E321" i="286" s="1"/>
  <c r="K356" i="286"/>
  <c r="L356" i="286"/>
  <c r="T327" i="286"/>
  <c r="D328" i="286"/>
  <c r="P322" i="286"/>
  <c r="J321" i="286"/>
  <c r="G321" i="286" s="1"/>
  <c r="M325" i="277"/>
  <c r="J324" i="277"/>
  <c r="D327" i="277"/>
  <c r="L324" i="277"/>
  <c r="I323" i="277"/>
  <c r="F323" i="277" s="1"/>
  <c r="K324" i="277"/>
  <c r="H323" i="277"/>
  <c r="E323" i="277" s="1"/>
  <c r="C324" i="277"/>
  <c r="G323" i="277"/>
  <c r="T323" i="277"/>
  <c r="M279" i="274"/>
  <c r="C295" i="274"/>
  <c r="L284" i="274"/>
  <c r="K278" i="274"/>
  <c r="N249" i="274"/>
  <c r="H248" i="274"/>
  <c r="E248" i="274" s="1"/>
  <c r="D251" i="274"/>
  <c r="T250" i="274"/>
  <c r="O249" i="274"/>
  <c r="I248" i="274"/>
  <c r="F248" i="274" s="1"/>
  <c r="P248" i="274"/>
  <c r="J247" i="274"/>
  <c r="G247" i="274" s="1"/>
  <c r="O322" i="271"/>
  <c r="I321" i="271"/>
  <c r="F321" i="271" s="1"/>
  <c r="N322" i="271"/>
  <c r="H321" i="271"/>
  <c r="E321" i="271" s="1"/>
  <c r="J321" i="271"/>
  <c r="G321" i="271" s="1"/>
  <c r="M322" i="271"/>
  <c r="L328" i="271"/>
  <c r="D325" i="271"/>
  <c r="T324" i="271"/>
  <c r="K328" i="271"/>
  <c r="P334" i="271"/>
  <c r="L254" i="268"/>
  <c r="C251" i="268"/>
  <c r="T250" i="268"/>
  <c r="K249" i="268"/>
  <c r="H248" i="268"/>
  <c r="E248" i="268" s="1"/>
  <c r="M256" i="268"/>
  <c r="P250" i="268"/>
  <c r="J249" i="268"/>
  <c r="G249" i="268" s="1"/>
  <c r="O250" i="268"/>
  <c r="I249" i="268"/>
  <c r="F249" i="268" s="1"/>
  <c r="D255" i="268"/>
  <c r="M352" i="265"/>
  <c r="K350" i="265"/>
  <c r="L350" i="265"/>
  <c r="T324" i="265"/>
  <c r="D325" i="265"/>
  <c r="H320" i="265"/>
  <c r="E320" i="265" s="1"/>
  <c r="I320" i="265"/>
  <c r="F320" i="265" s="1"/>
  <c r="J320" i="265"/>
  <c r="G320" i="265" s="1"/>
  <c r="O282" i="262"/>
  <c r="I281" i="262"/>
  <c r="F281" i="262" s="1"/>
  <c r="N283" i="262"/>
  <c r="H282" i="262"/>
  <c r="E282" i="262" s="1"/>
  <c r="P284" i="262"/>
  <c r="J283" i="262"/>
  <c r="C283" i="262"/>
  <c r="T282" i="262"/>
  <c r="L288" i="262"/>
  <c r="D287" i="262"/>
  <c r="M287" i="262"/>
  <c r="K287" i="262"/>
  <c r="I283" i="259"/>
  <c r="F283" i="259" s="1"/>
  <c r="D288" i="259"/>
  <c r="T281" i="259"/>
  <c r="P282" i="259"/>
  <c r="J281" i="259"/>
  <c r="G281" i="259" s="1"/>
  <c r="N283" i="259"/>
  <c r="H282" i="259"/>
  <c r="E282" i="259" s="1"/>
  <c r="V321" i="268" l="1"/>
  <c r="N261" i="268"/>
  <c r="V293" i="259"/>
  <c r="N325" i="283"/>
  <c r="N326" i="283" s="1"/>
  <c r="S329" i="280"/>
  <c r="W329" i="280" s="1"/>
  <c r="B324" i="268"/>
  <c r="W306" i="262"/>
  <c r="W294" i="259"/>
  <c r="U289" i="259"/>
  <c r="O294" i="259"/>
  <c r="W341" i="298"/>
  <c r="M328" i="301"/>
  <c r="N322" i="298"/>
  <c r="H321" i="298"/>
  <c r="E321" i="298" s="1"/>
  <c r="K323" i="283"/>
  <c r="H322" i="283"/>
  <c r="E322" i="283" s="1"/>
  <c r="V342" i="298"/>
  <c r="T327" i="280"/>
  <c r="L328" i="280"/>
  <c r="C327" i="283"/>
  <c r="T326" i="283"/>
  <c r="M329" i="280"/>
  <c r="K328" i="280"/>
  <c r="M328" i="283"/>
  <c r="M323" i="292"/>
  <c r="J322" i="292"/>
  <c r="G322" i="292" s="1"/>
  <c r="D328" i="289"/>
  <c r="P322" i="280"/>
  <c r="J321" i="280"/>
  <c r="G321" i="280" s="1"/>
  <c r="R343" i="298"/>
  <c r="N322" i="280"/>
  <c r="H321" i="280"/>
  <c r="E321" i="280" s="1"/>
  <c r="R330" i="301"/>
  <c r="S332" i="301"/>
  <c r="O329" i="277"/>
  <c r="H321" i="301"/>
  <c r="E321" i="301" s="1"/>
  <c r="K322" i="301"/>
  <c r="C354" i="271"/>
  <c r="P322" i="301"/>
  <c r="J321" i="301"/>
  <c r="G321" i="301" s="1"/>
  <c r="L328" i="298"/>
  <c r="O322" i="298"/>
  <c r="I321" i="298"/>
  <c r="F321" i="298" s="1"/>
  <c r="W332" i="301"/>
  <c r="O322" i="301"/>
  <c r="I321" i="301"/>
  <c r="F321" i="301" s="1"/>
  <c r="K322" i="289"/>
  <c r="H321" i="289"/>
  <c r="E321" i="289" s="1"/>
  <c r="L327" i="301"/>
  <c r="N329" i="277"/>
  <c r="D330" i="280"/>
  <c r="M322" i="289"/>
  <c r="J321" i="289"/>
  <c r="G321" i="289" s="1"/>
  <c r="T325" i="292"/>
  <c r="D326" i="292"/>
  <c r="L330" i="283"/>
  <c r="C325" i="289"/>
  <c r="T324" i="289"/>
  <c r="D325" i="301"/>
  <c r="T324" i="301"/>
  <c r="O324" i="283"/>
  <c r="I323" i="283"/>
  <c r="F323" i="283" s="1"/>
  <c r="M331" i="298"/>
  <c r="P324" i="283"/>
  <c r="J323" i="283"/>
  <c r="G323" i="283" s="1"/>
  <c r="L322" i="289"/>
  <c r="I321" i="289"/>
  <c r="F321" i="289" s="1"/>
  <c r="Q332" i="301"/>
  <c r="U332" i="301" s="1"/>
  <c r="K329" i="298"/>
  <c r="P322" i="298"/>
  <c r="J321" i="298"/>
  <c r="G321" i="298" s="1"/>
  <c r="S342" i="298"/>
  <c r="W342" i="298" s="1"/>
  <c r="O322" i="280"/>
  <c r="I321" i="280"/>
  <c r="F321" i="280" s="1"/>
  <c r="I322" i="292"/>
  <c r="F322" i="292" s="1"/>
  <c r="L323" i="292"/>
  <c r="V330" i="301"/>
  <c r="D331" i="283"/>
  <c r="C327" i="298"/>
  <c r="T326" i="298"/>
  <c r="K323" i="292"/>
  <c r="H322" i="292"/>
  <c r="E322" i="292" s="1"/>
  <c r="D330" i="298"/>
  <c r="P343" i="277"/>
  <c r="L357" i="286"/>
  <c r="K357" i="286"/>
  <c r="N323" i="286"/>
  <c r="H322" i="286"/>
  <c r="E322" i="286" s="1"/>
  <c r="M357" i="286"/>
  <c r="P323" i="286"/>
  <c r="J322" i="286"/>
  <c r="G322" i="286" s="1"/>
  <c r="O323" i="286"/>
  <c r="I322" i="286"/>
  <c r="F322" i="286" s="1"/>
  <c r="T328" i="286"/>
  <c r="D329" i="286"/>
  <c r="C354" i="286"/>
  <c r="C325" i="277"/>
  <c r="G324" i="277"/>
  <c r="T324" i="277"/>
  <c r="H324" i="277"/>
  <c r="E324" i="277" s="1"/>
  <c r="K325" i="277"/>
  <c r="L325" i="277"/>
  <c r="I324" i="277"/>
  <c r="F324" i="277" s="1"/>
  <c r="D328" i="277"/>
  <c r="M326" i="277"/>
  <c r="J325" i="277"/>
  <c r="K279" i="274"/>
  <c r="L285" i="274"/>
  <c r="C296" i="274"/>
  <c r="M280" i="274"/>
  <c r="D252" i="274"/>
  <c r="T251" i="274"/>
  <c r="O250" i="274"/>
  <c r="I249" i="274"/>
  <c r="F249" i="274" s="1"/>
  <c r="P249" i="274"/>
  <c r="J248" i="274"/>
  <c r="G248" i="274" s="1"/>
  <c r="N250" i="274"/>
  <c r="H249" i="274"/>
  <c r="E249" i="274" s="1"/>
  <c r="K329" i="271"/>
  <c r="J322" i="271"/>
  <c r="G322" i="271" s="1"/>
  <c r="M323" i="271"/>
  <c r="P335" i="271"/>
  <c r="N323" i="271"/>
  <c r="H322" i="271"/>
  <c r="E322" i="271" s="1"/>
  <c r="T325" i="271"/>
  <c r="D326" i="271"/>
  <c r="L329" i="271"/>
  <c r="O323" i="271"/>
  <c r="I322" i="271"/>
  <c r="F322" i="271" s="1"/>
  <c r="D256" i="268"/>
  <c r="O251" i="268"/>
  <c r="I250" i="268"/>
  <c r="F250" i="268" s="1"/>
  <c r="K250" i="268"/>
  <c r="H249" i="268"/>
  <c r="E249" i="268" s="1"/>
  <c r="P251" i="268"/>
  <c r="J250" i="268"/>
  <c r="G250" i="268" s="1"/>
  <c r="C252" i="268"/>
  <c r="T251" i="268"/>
  <c r="L255" i="268"/>
  <c r="M258" i="268"/>
  <c r="L351" i="265"/>
  <c r="K351" i="265"/>
  <c r="M353" i="265"/>
  <c r="J321" i="265"/>
  <c r="G321" i="265" s="1"/>
  <c r="I321" i="265"/>
  <c r="F321" i="265" s="1"/>
  <c r="H321" i="265"/>
  <c r="E321" i="265" s="1"/>
  <c r="T325" i="265"/>
  <c r="D326" i="265"/>
  <c r="P285" i="262"/>
  <c r="J284" i="262"/>
  <c r="N284" i="262"/>
  <c r="H283" i="262"/>
  <c r="E283" i="262" s="1"/>
  <c r="M288" i="262"/>
  <c r="L289" i="262"/>
  <c r="K288" i="262"/>
  <c r="D288" i="262"/>
  <c r="C284" i="262"/>
  <c r="G283" i="262"/>
  <c r="T283" i="262"/>
  <c r="O283" i="262"/>
  <c r="I282" i="262"/>
  <c r="F282" i="262" s="1"/>
  <c r="P283" i="259"/>
  <c r="J282" i="259"/>
  <c r="G282" i="259" s="1"/>
  <c r="I284" i="259"/>
  <c r="F284" i="259" s="1"/>
  <c r="T282" i="259"/>
  <c r="D289" i="259"/>
  <c r="N284" i="259"/>
  <c r="H283" i="259"/>
  <c r="E283" i="259" s="1"/>
  <c r="V322" i="268" l="1"/>
  <c r="N262" i="268"/>
  <c r="V294" i="259"/>
  <c r="S330" i="280"/>
  <c r="W330" i="280" s="1"/>
  <c r="B325" i="268"/>
  <c r="P336" i="271"/>
  <c r="P344" i="277"/>
  <c r="N345" i="265"/>
  <c r="N346" i="265" s="1"/>
  <c r="W307" i="262"/>
  <c r="U290" i="259"/>
  <c r="W295" i="259"/>
  <c r="O295" i="259"/>
  <c r="M332" i="298"/>
  <c r="O323" i="301"/>
  <c r="I322" i="301"/>
  <c r="F322" i="301" s="1"/>
  <c r="M329" i="301"/>
  <c r="K324" i="292"/>
  <c r="H323" i="292"/>
  <c r="E323" i="292" s="1"/>
  <c r="P323" i="298"/>
  <c r="J322" i="298"/>
  <c r="G322" i="298" s="1"/>
  <c r="L331" i="283"/>
  <c r="N332" i="301"/>
  <c r="K330" i="298"/>
  <c r="P325" i="283"/>
  <c r="J324" i="283"/>
  <c r="G324" i="283" s="1"/>
  <c r="D327" i="292"/>
  <c r="T326" i="292"/>
  <c r="K323" i="289"/>
  <c r="H322" i="289"/>
  <c r="E322" i="289" s="1"/>
  <c r="O323" i="298"/>
  <c r="I322" i="298"/>
  <c r="F322" i="298" s="1"/>
  <c r="R331" i="301"/>
  <c r="V331" i="301" s="1"/>
  <c r="D329" i="289"/>
  <c r="P345" i="277"/>
  <c r="C328" i="283"/>
  <c r="T327" i="283"/>
  <c r="O323" i="280"/>
  <c r="I322" i="280"/>
  <c r="F322" i="280" s="1"/>
  <c r="T325" i="301"/>
  <c r="D326" i="301"/>
  <c r="O330" i="277"/>
  <c r="R344" i="298"/>
  <c r="M324" i="292"/>
  <c r="J323" i="292"/>
  <c r="G323" i="292" s="1"/>
  <c r="M329" i="283"/>
  <c r="V343" i="298"/>
  <c r="M323" i="289"/>
  <c r="J322" i="289"/>
  <c r="G322" i="289" s="1"/>
  <c r="D331" i="280"/>
  <c r="C355" i="271"/>
  <c r="N323" i="280"/>
  <c r="H322" i="280"/>
  <c r="E322" i="280" s="1"/>
  <c r="K329" i="280"/>
  <c r="L329" i="280"/>
  <c r="Q333" i="301"/>
  <c r="U333" i="301" s="1"/>
  <c r="C328" i="298"/>
  <c r="T327" i="298"/>
  <c r="L324" i="292"/>
  <c r="I323" i="292"/>
  <c r="F323" i="292" s="1"/>
  <c r="S343" i="298"/>
  <c r="O325" i="283"/>
  <c r="I324" i="283"/>
  <c r="F324" i="283" s="1"/>
  <c r="N330" i="277"/>
  <c r="K323" i="301"/>
  <c r="H322" i="301"/>
  <c r="E322" i="301" s="1"/>
  <c r="H323" i="283"/>
  <c r="E323" i="283" s="1"/>
  <c r="K324" i="283"/>
  <c r="N323" i="298"/>
  <c r="H322" i="298"/>
  <c r="E322" i="298" s="1"/>
  <c r="D331" i="298"/>
  <c r="D332" i="283"/>
  <c r="L323" i="289"/>
  <c r="I322" i="289"/>
  <c r="F322" i="289" s="1"/>
  <c r="C326" i="289"/>
  <c r="T325" i="289"/>
  <c r="L328" i="301"/>
  <c r="L329" i="298"/>
  <c r="P323" i="301"/>
  <c r="J322" i="301"/>
  <c r="G322" i="301" s="1"/>
  <c r="S333" i="301"/>
  <c r="P323" i="280"/>
  <c r="J322" i="280"/>
  <c r="G322" i="280" s="1"/>
  <c r="M330" i="280"/>
  <c r="T328" i="280"/>
  <c r="O324" i="286"/>
  <c r="I323" i="286"/>
  <c r="F323" i="286" s="1"/>
  <c r="P324" i="286"/>
  <c r="J323" i="286"/>
  <c r="G323" i="286" s="1"/>
  <c r="M358" i="286"/>
  <c r="N324" i="286"/>
  <c r="H323" i="286"/>
  <c r="E323" i="286" s="1"/>
  <c r="C355" i="286"/>
  <c r="K358" i="286"/>
  <c r="D330" i="286"/>
  <c r="T329" i="286"/>
  <c r="L358" i="286"/>
  <c r="M327" i="277"/>
  <c r="J326" i="277"/>
  <c r="D329" i="277"/>
  <c r="I325" i="277"/>
  <c r="F325" i="277" s="1"/>
  <c r="L326" i="277"/>
  <c r="H325" i="277"/>
  <c r="E325" i="277" s="1"/>
  <c r="K326" i="277"/>
  <c r="C326" i="277"/>
  <c r="G325" i="277"/>
  <c r="T325" i="277"/>
  <c r="M281" i="274"/>
  <c r="C297" i="274"/>
  <c r="L286" i="274"/>
  <c r="K280" i="274"/>
  <c r="P250" i="274"/>
  <c r="J249" i="274"/>
  <c r="G249" i="274" s="1"/>
  <c r="O251" i="274"/>
  <c r="I250" i="274"/>
  <c r="F250" i="274" s="1"/>
  <c r="D253" i="274"/>
  <c r="T252" i="274"/>
  <c r="N251" i="274"/>
  <c r="H250" i="274"/>
  <c r="E250" i="274" s="1"/>
  <c r="L330" i="271"/>
  <c r="J323" i="271"/>
  <c r="G323" i="271" s="1"/>
  <c r="M324" i="271"/>
  <c r="D327" i="271"/>
  <c r="T326" i="271"/>
  <c r="K330" i="271"/>
  <c r="N324" i="271"/>
  <c r="H323" i="271"/>
  <c r="E323" i="271" s="1"/>
  <c r="O324" i="271"/>
  <c r="I323" i="271"/>
  <c r="F323" i="271" s="1"/>
  <c r="M259" i="268"/>
  <c r="P252" i="268"/>
  <c r="J251" i="268"/>
  <c r="G251" i="268" s="1"/>
  <c r="L256" i="268"/>
  <c r="K251" i="268"/>
  <c r="H250" i="268"/>
  <c r="E250" i="268" s="1"/>
  <c r="O252" i="268"/>
  <c r="I251" i="268"/>
  <c r="F251" i="268" s="1"/>
  <c r="C253" i="268"/>
  <c r="T252" i="268"/>
  <c r="D258" i="268"/>
  <c r="M354" i="265"/>
  <c r="K352" i="265"/>
  <c r="L352" i="265"/>
  <c r="D327" i="265"/>
  <c r="T326" i="265"/>
  <c r="H322" i="265"/>
  <c r="E322" i="265" s="1"/>
  <c r="I322" i="265"/>
  <c r="F322" i="265" s="1"/>
  <c r="J322" i="265"/>
  <c r="G322" i="265" s="1"/>
  <c r="L290" i="262"/>
  <c r="C285" i="262"/>
  <c r="T284" i="262"/>
  <c r="M289" i="262"/>
  <c r="N285" i="262"/>
  <c r="H284" i="262"/>
  <c r="E284" i="262" s="1"/>
  <c r="D289" i="262"/>
  <c r="G284" i="262"/>
  <c r="O284" i="262"/>
  <c r="I283" i="262"/>
  <c r="F283" i="262" s="1"/>
  <c r="K289" i="262"/>
  <c r="P286" i="262"/>
  <c r="J285" i="262"/>
  <c r="D290" i="259"/>
  <c r="T283" i="259"/>
  <c r="I285" i="259"/>
  <c r="F285" i="259" s="1"/>
  <c r="N285" i="259"/>
  <c r="H284" i="259"/>
  <c r="E284" i="259" s="1"/>
  <c r="P284" i="259"/>
  <c r="J283" i="259"/>
  <c r="G283" i="259" s="1"/>
  <c r="V344" i="298" l="1"/>
  <c r="V323" i="268"/>
  <c r="N263" i="268"/>
  <c r="V295" i="259"/>
  <c r="N327" i="283"/>
  <c r="N328" i="283" s="1"/>
  <c r="S331" i="280"/>
  <c r="W331" i="280" s="1"/>
  <c r="P337" i="271"/>
  <c r="W308" i="262"/>
  <c r="W296" i="259"/>
  <c r="U291" i="259"/>
  <c r="O296" i="259"/>
  <c r="M331" i="280"/>
  <c r="L324" i="289"/>
  <c r="I323" i="289"/>
  <c r="F323" i="289" s="1"/>
  <c r="O326" i="283"/>
  <c r="I325" i="283"/>
  <c r="F325" i="283" s="1"/>
  <c r="T326" i="301"/>
  <c r="D327" i="301"/>
  <c r="K324" i="289"/>
  <c r="H323" i="289"/>
  <c r="E323" i="289" s="1"/>
  <c r="S334" i="301"/>
  <c r="H323" i="301"/>
  <c r="E323" i="301" s="1"/>
  <c r="K324" i="301"/>
  <c r="N324" i="280"/>
  <c r="H323" i="280"/>
  <c r="E323" i="280" s="1"/>
  <c r="M325" i="292"/>
  <c r="J324" i="292"/>
  <c r="G324" i="292" s="1"/>
  <c r="D330" i="289"/>
  <c r="L329" i="301"/>
  <c r="N324" i="298"/>
  <c r="H323" i="298"/>
  <c r="E323" i="298" s="1"/>
  <c r="D332" i="280"/>
  <c r="W333" i="301"/>
  <c r="W334" i="301" s="1"/>
  <c r="L332" i="283"/>
  <c r="H324" i="283"/>
  <c r="E324" i="283" s="1"/>
  <c r="K325" i="283"/>
  <c r="C329" i="298"/>
  <c r="T328" i="298"/>
  <c r="R345" i="298"/>
  <c r="V345" i="298" s="1"/>
  <c r="P326" i="283"/>
  <c r="J325" i="283"/>
  <c r="G325" i="283" s="1"/>
  <c r="M330" i="301"/>
  <c r="P324" i="280"/>
  <c r="J323" i="280"/>
  <c r="G323" i="280" s="1"/>
  <c r="P324" i="301"/>
  <c r="J323" i="301"/>
  <c r="G323" i="301" s="1"/>
  <c r="D333" i="283"/>
  <c r="S344" i="298"/>
  <c r="C356" i="271"/>
  <c r="O324" i="280"/>
  <c r="I323" i="280"/>
  <c r="F323" i="280" s="1"/>
  <c r="N331" i="277"/>
  <c r="R332" i="301"/>
  <c r="K331" i="298"/>
  <c r="L330" i="298"/>
  <c r="K330" i="280"/>
  <c r="M324" i="289"/>
  <c r="J323" i="289"/>
  <c r="G323" i="289" s="1"/>
  <c r="D328" i="292"/>
  <c r="T327" i="292"/>
  <c r="O324" i="301"/>
  <c r="I323" i="301"/>
  <c r="F323" i="301" s="1"/>
  <c r="W343" i="298"/>
  <c r="W344" i="298" s="1"/>
  <c r="C327" i="289"/>
  <c r="T326" i="289"/>
  <c r="L325" i="292"/>
  <c r="I324" i="292"/>
  <c r="F324" i="292" s="1"/>
  <c r="L330" i="280"/>
  <c r="M330" i="283"/>
  <c r="C329" i="283"/>
  <c r="T328" i="283"/>
  <c r="O324" i="298"/>
  <c r="I323" i="298"/>
  <c r="F323" i="298" s="1"/>
  <c r="N333" i="301"/>
  <c r="M333" i="298"/>
  <c r="T329" i="280"/>
  <c r="D332" i="298"/>
  <c r="Q334" i="301"/>
  <c r="U334" i="301" s="1"/>
  <c r="P324" i="298"/>
  <c r="J323" i="298"/>
  <c r="G323" i="298" s="1"/>
  <c r="K325" i="292"/>
  <c r="H324" i="292"/>
  <c r="E324" i="292" s="1"/>
  <c r="K359" i="286"/>
  <c r="C356" i="286"/>
  <c r="N325" i="286"/>
  <c r="H324" i="286"/>
  <c r="E324" i="286" s="1"/>
  <c r="M359" i="286"/>
  <c r="L359" i="286"/>
  <c r="P325" i="286"/>
  <c r="J324" i="286"/>
  <c r="G324" i="286" s="1"/>
  <c r="T330" i="286"/>
  <c r="D331" i="286"/>
  <c r="O325" i="286"/>
  <c r="I324" i="286"/>
  <c r="F324" i="286" s="1"/>
  <c r="C327" i="277"/>
  <c r="T326" i="277"/>
  <c r="K327" i="277"/>
  <c r="H326" i="277"/>
  <c r="E326" i="277" s="1"/>
  <c r="L327" i="277"/>
  <c r="I326" i="277"/>
  <c r="F326" i="277" s="1"/>
  <c r="D330" i="277"/>
  <c r="G326" i="277"/>
  <c r="M328" i="277"/>
  <c r="J327" i="277"/>
  <c r="K281" i="274"/>
  <c r="L287" i="274"/>
  <c r="C298" i="274"/>
  <c r="M282" i="274"/>
  <c r="N252" i="274"/>
  <c r="H251" i="274"/>
  <c r="E251" i="274" s="1"/>
  <c r="D254" i="274"/>
  <c r="T253" i="274"/>
  <c r="O252" i="274"/>
  <c r="I251" i="274"/>
  <c r="F251" i="274" s="1"/>
  <c r="P251" i="274"/>
  <c r="J250" i="274"/>
  <c r="G250" i="274" s="1"/>
  <c r="O325" i="271"/>
  <c r="I324" i="271"/>
  <c r="F324" i="271" s="1"/>
  <c r="T327" i="271"/>
  <c r="D328" i="271"/>
  <c r="N325" i="271"/>
  <c r="H324" i="271"/>
  <c r="E324" i="271" s="1"/>
  <c r="J324" i="271"/>
  <c r="G324" i="271" s="1"/>
  <c r="M325" i="271"/>
  <c r="K331" i="271"/>
  <c r="L331" i="271"/>
  <c r="C254" i="268"/>
  <c r="T253" i="268"/>
  <c r="K252" i="268"/>
  <c r="H251" i="268"/>
  <c r="E251" i="268" s="1"/>
  <c r="O253" i="268"/>
  <c r="I252" i="268"/>
  <c r="F252" i="268" s="1"/>
  <c r="L258" i="268"/>
  <c r="P253" i="268"/>
  <c r="J252" i="268"/>
  <c r="G252" i="268" s="1"/>
  <c r="D259" i="268"/>
  <c r="M260" i="268"/>
  <c r="L353" i="265"/>
  <c r="K353" i="265"/>
  <c r="M355" i="265"/>
  <c r="J323" i="265"/>
  <c r="G323" i="265" s="1"/>
  <c r="I323" i="265"/>
  <c r="F323" i="265" s="1"/>
  <c r="H323" i="265"/>
  <c r="E323" i="265" s="1"/>
  <c r="D328" i="265"/>
  <c r="T327" i="265"/>
  <c r="D290" i="262"/>
  <c r="N286" i="262"/>
  <c r="H285" i="262"/>
  <c r="E285" i="262" s="1"/>
  <c r="M290" i="262"/>
  <c r="K290" i="262"/>
  <c r="C286" i="262"/>
  <c r="G285" i="262"/>
  <c r="T285" i="262"/>
  <c r="L291" i="262"/>
  <c r="P287" i="262"/>
  <c r="J286" i="262"/>
  <c r="O285" i="262"/>
  <c r="I284" i="262"/>
  <c r="F284" i="262" s="1"/>
  <c r="I286" i="259"/>
  <c r="F286" i="259" s="1"/>
  <c r="N286" i="259"/>
  <c r="H285" i="259"/>
  <c r="E285" i="259" s="1"/>
  <c r="T284" i="259"/>
  <c r="P285" i="259"/>
  <c r="J284" i="259"/>
  <c r="G284" i="259" s="1"/>
  <c r="D291" i="259"/>
  <c r="V324" i="268" l="1"/>
  <c r="N264" i="268"/>
  <c r="U292" i="259"/>
  <c r="V296" i="259"/>
  <c r="N334" i="301"/>
  <c r="S332" i="280"/>
  <c r="W332" i="280" s="1"/>
  <c r="P338" i="271"/>
  <c r="N347" i="265"/>
  <c r="N348" i="265" s="1"/>
  <c r="W309" i="262"/>
  <c r="W297" i="259"/>
  <c r="O297" i="259"/>
  <c r="P346" i="277"/>
  <c r="L331" i="280"/>
  <c r="D331" i="289"/>
  <c r="P325" i="298"/>
  <c r="J324" i="298"/>
  <c r="G324" i="298" s="1"/>
  <c r="T330" i="280"/>
  <c r="D329" i="292"/>
  <c r="T328" i="292"/>
  <c r="M325" i="289"/>
  <c r="J324" i="289"/>
  <c r="G324" i="289" s="1"/>
  <c r="O325" i="280"/>
  <c r="I324" i="280"/>
  <c r="F324" i="280" s="1"/>
  <c r="S335" i="301"/>
  <c r="C330" i="283"/>
  <c r="T329" i="283"/>
  <c r="K331" i="280"/>
  <c r="K332" i="298"/>
  <c r="P325" i="301"/>
  <c r="J324" i="301"/>
  <c r="G324" i="301" s="1"/>
  <c r="M331" i="301"/>
  <c r="C330" i="298"/>
  <c r="T329" i="298"/>
  <c r="D328" i="301"/>
  <c r="T327" i="301"/>
  <c r="D333" i="298"/>
  <c r="N325" i="298"/>
  <c r="H324" i="298"/>
  <c r="E324" i="298" s="1"/>
  <c r="O327" i="283"/>
  <c r="I326" i="283"/>
  <c r="F326" i="283" s="1"/>
  <c r="O325" i="298"/>
  <c r="I324" i="298"/>
  <c r="F324" i="298" s="1"/>
  <c r="L326" i="292"/>
  <c r="I325" i="292"/>
  <c r="F325" i="292" s="1"/>
  <c r="O325" i="301"/>
  <c r="I324" i="301"/>
  <c r="F324" i="301" s="1"/>
  <c r="R333" i="301"/>
  <c r="R346" i="298"/>
  <c r="V346" i="298" s="1"/>
  <c r="L333" i="283"/>
  <c r="L330" i="301"/>
  <c r="L325" i="289"/>
  <c r="I324" i="289"/>
  <c r="F324" i="289" s="1"/>
  <c r="M331" i="283"/>
  <c r="C357" i="271"/>
  <c r="S345" i="298"/>
  <c r="W345" i="298" s="1"/>
  <c r="P325" i="280"/>
  <c r="J324" i="280"/>
  <c r="G324" i="280" s="1"/>
  <c r="W335" i="301"/>
  <c r="D333" i="280"/>
  <c r="H325" i="292"/>
  <c r="E325" i="292" s="1"/>
  <c r="K326" i="292"/>
  <c r="Q335" i="301"/>
  <c r="U335" i="301" s="1"/>
  <c r="M334" i="298"/>
  <c r="L331" i="298"/>
  <c r="N332" i="277"/>
  <c r="D334" i="283"/>
  <c r="K326" i="283"/>
  <c r="H325" i="283"/>
  <c r="E325" i="283" s="1"/>
  <c r="M326" i="292"/>
  <c r="J325" i="292"/>
  <c r="G325" i="292" s="1"/>
  <c r="N325" i="280"/>
  <c r="H324" i="280"/>
  <c r="E324" i="280" s="1"/>
  <c r="C328" i="289"/>
  <c r="T327" i="289"/>
  <c r="P327" i="283"/>
  <c r="J326" i="283"/>
  <c r="G326" i="283" s="1"/>
  <c r="H324" i="301"/>
  <c r="E324" i="301" s="1"/>
  <c r="K325" i="301"/>
  <c r="K325" i="289"/>
  <c r="H324" i="289"/>
  <c r="E324" i="289" s="1"/>
  <c r="M332" i="280"/>
  <c r="V332" i="301"/>
  <c r="V333" i="301" s="1"/>
  <c r="O331" i="277"/>
  <c r="P326" i="286"/>
  <c r="J325" i="286"/>
  <c r="G325" i="286" s="1"/>
  <c r="L360" i="286"/>
  <c r="L361" i="286" s="1"/>
  <c r="M360" i="286"/>
  <c r="M361" i="286" s="1"/>
  <c r="O326" i="286"/>
  <c r="I325" i="286"/>
  <c r="F325" i="286" s="1"/>
  <c r="N326" i="286"/>
  <c r="H325" i="286"/>
  <c r="E325" i="286" s="1"/>
  <c r="T331" i="286"/>
  <c r="D332" i="286"/>
  <c r="C357" i="286"/>
  <c r="K360" i="286"/>
  <c r="K361" i="286" s="1"/>
  <c r="M329" i="277"/>
  <c r="J328" i="277"/>
  <c r="D331" i="277"/>
  <c r="L328" i="277"/>
  <c r="I327" i="277"/>
  <c r="F327" i="277" s="1"/>
  <c r="K328" i="277"/>
  <c r="H327" i="277"/>
  <c r="E327" i="277" s="1"/>
  <c r="C328" i="277"/>
  <c r="G327" i="277"/>
  <c r="T327" i="277"/>
  <c r="M283" i="274"/>
  <c r="C299" i="274"/>
  <c r="L288" i="274"/>
  <c r="K282" i="274"/>
  <c r="O253" i="274"/>
  <c r="I252" i="274"/>
  <c r="F252" i="274" s="1"/>
  <c r="P252" i="274"/>
  <c r="J251" i="274"/>
  <c r="G251" i="274" s="1"/>
  <c r="D255" i="274"/>
  <c r="T254" i="274"/>
  <c r="N253" i="274"/>
  <c r="H252" i="274"/>
  <c r="E252" i="274" s="1"/>
  <c r="J325" i="271"/>
  <c r="G325" i="271" s="1"/>
  <c r="M326" i="271"/>
  <c r="N326" i="271"/>
  <c r="H325" i="271"/>
  <c r="E325" i="271" s="1"/>
  <c r="L332" i="271"/>
  <c r="T328" i="271"/>
  <c r="D329" i="271"/>
  <c r="K332" i="271"/>
  <c r="O326" i="271"/>
  <c r="I325" i="271"/>
  <c r="F325" i="271" s="1"/>
  <c r="M261" i="268"/>
  <c r="L259" i="268"/>
  <c r="O254" i="268"/>
  <c r="I253" i="268"/>
  <c r="F253" i="268" s="1"/>
  <c r="P254" i="268"/>
  <c r="J253" i="268"/>
  <c r="G253" i="268" s="1"/>
  <c r="K253" i="268"/>
  <c r="H252" i="268"/>
  <c r="E252" i="268" s="1"/>
  <c r="D260" i="268"/>
  <c r="C255" i="268"/>
  <c r="T254" i="268"/>
  <c r="M356" i="265"/>
  <c r="K354" i="265"/>
  <c r="L354" i="265"/>
  <c r="D329" i="265"/>
  <c r="T328" i="265"/>
  <c r="H324" i="265"/>
  <c r="E324" i="265" s="1"/>
  <c r="I324" i="265"/>
  <c r="F324" i="265" s="1"/>
  <c r="J324" i="265"/>
  <c r="G324" i="265" s="1"/>
  <c r="D291" i="262"/>
  <c r="M291" i="262"/>
  <c r="C287" i="262"/>
  <c r="T286" i="262"/>
  <c r="O286" i="262"/>
  <c r="I285" i="262"/>
  <c r="F285" i="262" s="1"/>
  <c r="G286" i="262"/>
  <c r="P288" i="262"/>
  <c r="J287" i="262"/>
  <c r="K291" i="262"/>
  <c r="N287" i="262"/>
  <c r="H286" i="262"/>
  <c r="E286" i="262" s="1"/>
  <c r="L292" i="262"/>
  <c r="T285" i="259"/>
  <c r="P286" i="259"/>
  <c r="J285" i="259"/>
  <c r="G285" i="259" s="1"/>
  <c r="N287" i="259"/>
  <c r="H286" i="259"/>
  <c r="E286" i="259" s="1"/>
  <c r="D292" i="259"/>
  <c r="I287" i="259"/>
  <c r="F287" i="259" s="1"/>
  <c r="N265" i="268" l="1"/>
  <c r="V325" i="268"/>
  <c r="V297" i="259"/>
  <c r="N329" i="283"/>
  <c r="N330" i="283" s="1"/>
  <c r="S333" i="280"/>
  <c r="W333" i="280" s="1"/>
  <c r="P339" i="271"/>
  <c r="W310" i="262"/>
  <c r="W298" i="259"/>
  <c r="U293" i="259"/>
  <c r="O298" i="259"/>
  <c r="K326" i="301"/>
  <c r="H325" i="301"/>
  <c r="E325" i="301" s="1"/>
  <c r="K327" i="283"/>
  <c r="H326" i="283"/>
  <c r="E326" i="283" s="1"/>
  <c r="D334" i="280"/>
  <c r="M332" i="283"/>
  <c r="R347" i="298"/>
  <c r="O326" i="301"/>
  <c r="I325" i="301"/>
  <c r="F325" i="301" s="1"/>
  <c r="P340" i="271"/>
  <c r="M326" i="289"/>
  <c r="J325" i="289"/>
  <c r="G325" i="289" s="1"/>
  <c r="P328" i="283"/>
  <c r="J327" i="283"/>
  <c r="G327" i="283" s="1"/>
  <c r="N326" i="298"/>
  <c r="H325" i="298"/>
  <c r="E325" i="298" s="1"/>
  <c r="D334" i="298"/>
  <c r="V347" i="298"/>
  <c r="I326" i="292"/>
  <c r="F326" i="292" s="1"/>
  <c r="L327" i="292"/>
  <c r="P326" i="301"/>
  <c r="J325" i="301"/>
  <c r="G325" i="301" s="1"/>
  <c r="P326" i="298"/>
  <c r="J325" i="298"/>
  <c r="G325" i="298" s="1"/>
  <c r="O332" i="277"/>
  <c r="D335" i="283"/>
  <c r="M335" i="298"/>
  <c r="I325" i="289"/>
  <c r="F325" i="289" s="1"/>
  <c r="L326" i="289"/>
  <c r="C331" i="283"/>
  <c r="T330" i="283"/>
  <c r="T329" i="292"/>
  <c r="D330" i="292"/>
  <c r="R334" i="301"/>
  <c r="V334" i="301" s="1"/>
  <c r="C331" i="298"/>
  <c r="T330" i="298"/>
  <c r="L332" i="280"/>
  <c r="M333" i="280"/>
  <c r="N326" i="280"/>
  <c r="H325" i="280"/>
  <c r="E325" i="280" s="1"/>
  <c r="Q336" i="301"/>
  <c r="P326" i="280"/>
  <c r="J325" i="280"/>
  <c r="G325" i="280" s="1"/>
  <c r="S346" i="298"/>
  <c r="L331" i="301"/>
  <c r="O326" i="298"/>
  <c r="I325" i="298"/>
  <c r="F325" i="298" s="1"/>
  <c r="O328" i="283"/>
  <c r="I327" i="283"/>
  <c r="F327" i="283" s="1"/>
  <c r="K333" i="298"/>
  <c r="S336" i="301"/>
  <c r="W336" i="301" s="1"/>
  <c r="N335" i="301"/>
  <c r="N336" i="301" s="1"/>
  <c r="P347" i="277"/>
  <c r="P348" i="277" s="1"/>
  <c r="H326" i="292"/>
  <c r="E326" i="292" s="1"/>
  <c r="K327" i="292"/>
  <c r="L334" i="283"/>
  <c r="O326" i="280"/>
  <c r="I325" i="280"/>
  <c r="F325" i="280" s="1"/>
  <c r="K326" i="289"/>
  <c r="H325" i="289"/>
  <c r="E325" i="289" s="1"/>
  <c r="C329" i="289"/>
  <c r="T328" i="289"/>
  <c r="M327" i="292"/>
  <c r="J326" i="292"/>
  <c r="G326" i="292" s="1"/>
  <c r="L332" i="298"/>
  <c r="C358" i="271"/>
  <c r="D329" i="301"/>
  <c r="T328" i="301"/>
  <c r="M332" i="301"/>
  <c r="K332" i="280"/>
  <c r="T331" i="280"/>
  <c r="D332" i="289"/>
  <c r="D333" i="286"/>
  <c r="T332" i="286"/>
  <c r="N327" i="286"/>
  <c r="H326" i="286"/>
  <c r="E326" i="286" s="1"/>
  <c r="O327" i="286"/>
  <c r="I326" i="286"/>
  <c r="F326" i="286" s="1"/>
  <c r="C358" i="286"/>
  <c r="P327" i="286"/>
  <c r="J326" i="286"/>
  <c r="G326" i="286" s="1"/>
  <c r="C329" i="277"/>
  <c r="G328" i="277"/>
  <c r="T328" i="277"/>
  <c r="H328" i="277"/>
  <c r="E328" i="277" s="1"/>
  <c r="K329" i="277"/>
  <c r="I328" i="277"/>
  <c r="F328" i="277" s="1"/>
  <c r="L329" i="277"/>
  <c r="D332" i="277"/>
  <c r="M330" i="277"/>
  <c r="J329" i="277"/>
  <c r="K283" i="274"/>
  <c r="L289" i="274"/>
  <c r="C300" i="274"/>
  <c r="M284" i="274"/>
  <c r="P253" i="274"/>
  <c r="J252" i="274"/>
  <c r="G252" i="274" s="1"/>
  <c r="N254" i="274"/>
  <c r="H253" i="274"/>
  <c r="E253" i="274" s="1"/>
  <c r="D256" i="274"/>
  <c r="T255" i="274"/>
  <c r="O254" i="274"/>
  <c r="I253" i="274"/>
  <c r="F253" i="274" s="1"/>
  <c r="T329" i="271"/>
  <c r="D330" i="271"/>
  <c r="L333" i="271"/>
  <c r="O327" i="271"/>
  <c r="I326" i="271"/>
  <c r="F326" i="271" s="1"/>
  <c r="N327" i="271"/>
  <c r="H326" i="271"/>
  <c r="E326" i="271" s="1"/>
  <c r="K333" i="271"/>
  <c r="J326" i="271"/>
  <c r="G326" i="271" s="1"/>
  <c r="M327" i="271"/>
  <c r="C256" i="268"/>
  <c r="T255" i="268"/>
  <c r="D261" i="268"/>
  <c r="P255" i="268"/>
  <c r="J254" i="268"/>
  <c r="G254" i="268" s="1"/>
  <c r="K254" i="268"/>
  <c r="H253" i="268"/>
  <c r="E253" i="268" s="1"/>
  <c r="O255" i="268"/>
  <c r="I254" i="268"/>
  <c r="F254" i="268" s="1"/>
  <c r="L260" i="268"/>
  <c r="M262" i="268"/>
  <c r="L355" i="265"/>
  <c r="K355" i="265"/>
  <c r="M357" i="265"/>
  <c r="J325" i="265"/>
  <c r="G325" i="265" s="1"/>
  <c r="I325" i="265"/>
  <c r="F325" i="265" s="1"/>
  <c r="H325" i="265"/>
  <c r="E325" i="265" s="1"/>
  <c r="T329" i="265"/>
  <c r="O287" i="262"/>
  <c r="I286" i="262"/>
  <c r="F286" i="262" s="1"/>
  <c r="K292" i="262"/>
  <c r="C288" i="262"/>
  <c r="G287" i="262"/>
  <c r="T287" i="262"/>
  <c r="N288" i="262"/>
  <c r="H287" i="262"/>
  <c r="E287" i="262" s="1"/>
  <c r="L293" i="262"/>
  <c r="P289" i="262"/>
  <c r="J288" i="262"/>
  <c r="M292" i="262"/>
  <c r="D292" i="262"/>
  <c r="D293" i="259"/>
  <c r="T286" i="259"/>
  <c r="N288" i="259"/>
  <c r="H287" i="259"/>
  <c r="E287" i="259" s="1"/>
  <c r="P287" i="259"/>
  <c r="J286" i="259"/>
  <c r="G286" i="259" s="1"/>
  <c r="I288" i="259"/>
  <c r="F288" i="259" s="1"/>
  <c r="N266" i="268" l="1"/>
  <c r="W299" i="259"/>
  <c r="V298" i="259"/>
  <c r="S334" i="280"/>
  <c r="W334" i="280" s="1"/>
  <c r="P341" i="271"/>
  <c r="N349" i="265"/>
  <c r="N350" i="265" s="1"/>
  <c r="W311" i="262"/>
  <c r="U294" i="259"/>
  <c r="O299" i="259"/>
  <c r="C330" i="289"/>
  <c r="T329" i="289"/>
  <c r="K334" i="298"/>
  <c r="L332" i="301"/>
  <c r="R335" i="301"/>
  <c r="H327" i="292"/>
  <c r="E327" i="292" s="1"/>
  <c r="K328" i="292"/>
  <c r="L327" i="289"/>
  <c r="I326" i="289"/>
  <c r="F326" i="289" s="1"/>
  <c r="P327" i="301"/>
  <c r="J326" i="301"/>
  <c r="G326" i="301" s="1"/>
  <c r="T329" i="301"/>
  <c r="D330" i="301"/>
  <c r="L333" i="298"/>
  <c r="K327" i="289"/>
  <c r="H326" i="289"/>
  <c r="E326" i="289" s="1"/>
  <c r="O329" i="283"/>
  <c r="I328" i="283"/>
  <c r="F328" i="283" s="1"/>
  <c r="S347" i="298"/>
  <c r="N327" i="280"/>
  <c r="H326" i="280"/>
  <c r="E326" i="280" s="1"/>
  <c r="M336" i="298"/>
  <c r="D335" i="298"/>
  <c r="K328" i="283"/>
  <c r="H327" i="283"/>
  <c r="E327" i="283" s="1"/>
  <c r="T332" i="280"/>
  <c r="M334" i="280"/>
  <c r="V335" i="301"/>
  <c r="P327" i="298"/>
  <c r="J326" i="298"/>
  <c r="G326" i="298" s="1"/>
  <c r="N327" i="298"/>
  <c r="H326" i="298"/>
  <c r="E326" i="298" s="1"/>
  <c r="P329" i="283"/>
  <c r="J328" i="283"/>
  <c r="G328" i="283" s="1"/>
  <c r="K333" i="280"/>
  <c r="O327" i="280"/>
  <c r="I326" i="280"/>
  <c r="F326" i="280" s="1"/>
  <c r="D336" i="283"/>
  <c r="O327" i="301"/>
  <c r="I326" i="301"/>
  <c r="F326" i="301" s="1"/>
  <c r="D335" i="280"/>
  <c r="H326" i="301"/>
  <c r="E326" i="301" s="1"/>
  <c r="K327" i="301"/>
  <c r="M328" i="292"/>
  <c r="J327" i="292"/>
  <c r="G327" i="292" s="1"/>
  <c r="O327" i="298"/>
  <c r="I326" i="298"/>
  <c r="F326" i="298" s="1"/>
  <c r="P327" i="280"/>
  <c r="J326" i="280"/>
  <c r="G326" i="280" s="1"/>
  <c r="Q337" i="301"/>
  <c r="D331" i="292"/>
  <c r="T330" i="292"/>
  <c r="O333" i="277"/>
  <c r="O334" i="277" s="1"/>
  <c r="I327" i="292"/>
  <c r="F327" i="292" s="1"/>
  <c r="L328" i="292"/>
  <c r="C359" i="271"/>
  <c r="P349" i="277"/>
  <c r="L333" i="280"/>
  <c r="C332" i="298"/>
  <c r="T331" i="298"/>
  <c r="C332" i="283"/>
  <c r="T331" i="283"/>
  <c r="M327" i="289"/>
  <c r="J326" i="289"/>
  <c r="G326" i="289" s="1"/>
  <c r="R348" i="298"/>
  <c r="V348" i="298" s="1"/>
  <c r="W346" i="298"/>
  <c r="W347" i="298" s="1"/>
  <c r="U336" i="301"/>
  <c r="D333" i="289"/>
  <c r="M333" i="301"/>
  <c r="L335" i="283"/>
  <c r="N337" i="301"/>
  <c r="S337" i="301"/>
  <c r="W337" i="301" s="1"/>
  <c r="M333" i="283"/>
  <c r="N333" i="277"/>
  <c r="C359" i="286"/>
  <c r="O328" i="286"/>
  <c r="I327" i="286"/>
  <c r="F327" i="286" s="1"/>
  <c r="N328" i="286"/>
  <c r="H327" i="286"/>
  <c r="E327" i="286" s="1"/>
  <c r="P328" i="286"/>
  <c r="J327" i="286"/>
  <c r="G327" i="286" s="1"/>
  <c r="D334" i="286"/>
  <c r="T333" i="286"/>
  <c r="M331" i="277"/>
  <c r="J330" i="277"/>
  <c r="D333" i="277"/>
  <c r="L330" i="277"/>
  <c r="I329" i="277"/>
  <c r="F329" i="277" s="1"/>
  <c r="H329" i="277"/>
  <c r="E329" i="277" s="1"/>
  <c r="K330" i="277"/>
  <c r="C330" i="277"/>
  <c r="G329" i="277"/>
  <c r="T329" i="277"/>
  <c r="M285" i="274"/>
  <c r="C301" i="274"/>
  <c r="L290" i="274"/>
  <c r="K284" i="274"/>
  <c r="D257" i="274"/>
  <c r="T256" i="274"/>
  <c r="N255" i="274"/>
  <c r="H254" i="274"/>
  <c r="E254" i="274" s="1"/>
  <c r="P254" i="274"/>
  <c r="J253" i="274"/>
  <c r="G253" i="274" s="1"/>
  <c r="O255" i="274"/>
  <c r="I254" i="274"/>
  <c r="F254" i="274" s="1"/>
  <c r="O328" i="271"/>
  <c r="I327" i="271"/>
  <c r="F327" i="271" s="1"/>
  <c r="J327" i="271"/>
  <c r="G327" i="271" s="1"/>
  <c r="M328" i="271"/>
  <c r="L334" i="271"/>
  <c r="K334" i="271"/>
  <c r="N328" i="271"/>
  <c r="H327" i="271"/>
  <c r="E327" i="271" s="1"/>
  <c r="D331" i="271"/>
  <c r="T330" i="271"/>
  <c r="O256" i="268"/>
  <c r="I255" i="268"/>
  <c r="F255" i="268" s="1"/>
  <c r="K255" i="268"/>
  <c r="H254" i="268"/>
  <c r="E254" i="268" s="1"/>
  <c r="M263" i="268"/>
  <c r="P256" i="268"/>
  <c r="J255" i="268"/>
  <c r="G255" i="268" s="1"/>
  <c r="L261" i="268"/>
  <c r="D262" i="268"/>
  <c r="C258" i="268"/>
  <c r="T256" i="268"/>
  <c r="M358" i="265"/>
  <c r="K356" i="265"/>
  <c r="L356" i="265"/>
  <c r="D331" i="265"/>
  <c r="H326" i="265"/>
  <c r="E326" i="265" s="1"/>
  <c r="I326" i="265"/>
  <c r="F326" i="265" s="1"/>
  <c r="J326" i="265"/>
  <c r="G326" i="265" s="1"/>
  <c r="L294" i="262"/>
  <c r="O288" i="262"/>
  <c r="I287" i="262"/>
  <c r="F287" i="262" s="1"/>
  <c r="D293" i="262"/>
  <c r="M293" i="262"/>
  <c r="N289" i="262"/>
  <c r="H288" i="262"/>
  <c r="E288" i="262" s="1"/>
  <c r="C289" i="262"/>
  <c r="T288" i="262"/>
  <c r="G288" i="262"/>
  <c r="P290" i="262"/>
  <c r="J289" i="262"/>
  <c r="K293" i="262"/>
  <c r="P288" i="259"/>
  <c r="J287" i="259"/>
  <c r="G287" i="259" s="1"/>
  <c r="I289" i="259"/>
  <c r="F289" i="259" s="1"/>
  <c r="T287" i="259"/>
  <c r="N289" i="259"/>
  <c r="H288" i="259"/>
  <c r="E288" i="259" s="1"/>
  <c r="D294" i="259"/>
  <c r="N267" i="268" l="1"/>
  <c r="V299" i="259"/>
  <c r="U337" i="301"/>
  <c r="N331" i="283"/>
  <c r="N332" i="283" s="1"/>
  <c r="S335" i="280"/>
  <c r="W335" i="280" s="1"/>
  <c r="W312" i="262"/>
  <c r="W300" i="259"/>
  <c r="U295" i="259"/>
  <c r="O300" i="259"/>
  <c r="N334" i="277"/>
  <c r="N335" i="277" s="1"/>
  <c r="M334" i="283"/>
  <c r="L334" i="280"/>
  <c r="D336" i="280"/>
  <c r="P328" i="298"/>
  <c r="J327" i="298"/>
  <c r="G327" i="298" s="1"/>
  <c r="M335" i="280"/>
  <c r="M337" i="298"/>
  <c r="S348" i="298"/>
  <c r="D334" i="289"/>
  <c r="C333" i="283"/>
  <c r="T332" i="283"/>
  <c r="D332" i="292"/>
  <c r="T331" i="292"/>
  <c r="O328" i="298"/>
  <c r="I327" i="298"/>
  <c r="F327" i="298" s="1"/>
  <c r="M329" i="292"/>
  <c r="J328" i="292"/>
  <c r="G328" i="292" s="1"/>
  <c r="K328" i="289"/>
  <c r="H327" i="289"/>
  <c r="E327" i="289" s="1"/>
  <c r="L333" i="301"/>
  <c r="R349" i="298"/>
  <c r="V349" i="298" s="1"/>
  <c r="M328" i="289"/>
  <c r="J327" i="289"/>
  <c r="G327" i="289" s="1"/>
  <c r="P330" i="283"/>
  <c r="J329" i="283"/>
  <c r="G329" i="283" s="1"/>
  <c r="L334" i="298"/>
  <c r="P342" i="271"/>
  <c r="K329" i="292"/>
  <c r="H328" i="292"/>
  <c r="E328" i="292" s="1"/>
  <c r="Q338" i="301"/>
  <c r="K328" i="301"/>
  <c r="H327" i="301"/>
  <c r="E327" i="301" s="1"/>
  <c r="O328" i="301"/>
  <c r="I327" i="301"/>
  <c r="F327" i="301" s="1"/>
  <c r="O328" i="280"/>
  <c r="I327" i="280"/>
  <c r="F327" i="280" s="1"/>
  <c r="O330" i="283"/>
  <c r="I329" i="283"/>
  <c r="F329" i="283" s="1"/>
  <c r="K335" i="298"/>
  <c r="L336" i="283"/>
  <c r="C360" i="271"/>
  <c r="D337" i="283"/>
  <c r="T333" i="280"/>
  <c r="P328" i="301"/>
  <c r="J327" i="301"/>
  <c r="G327" i="301" s="1"/>
  <c r="U338" i="301"/>
  <c r="I328" i="292"/>
  <c r="F328" i="292" s="1"/>
  <c r="L329" i="292"/>
  <c r="N328" i="298"/>
  <c r="H327" i="298"/>
  <c r="E327" i="298" s="1"/>
  <c r="T330" i="301"/>
  <c r="D331" i="301"/>
  <c r="C331" i="289"/>
  <c r="T330" i="289"/>
  <c r="M334" i="301"/>
  <c r="W348" i="298"/>
  <c r="C333" i="298"/>
  <c r="T332" i="298"/>
  <c r="P328" i="280"/>
  <c r="J327" i="280"/>
  <c r="G327" i="280" s="1"/>
  <c r="K334" i="280"/>
  <c r="H328" i="283"/>
  <c r="E328" i="283" s="1"/>
  <c r="K329" i="283"/>
  <c r="D336" i="298"/>
  <c r="N328" i="280"/>
  <c r="H327" i="280"/>
  <c r="E327" i="280" s="1"/>
  <c r="I327" i="289"/>
  <c r="F327" i="289" s="1"/>
  <c r="L328" i="289"/>
  <c r="R336" i="301"/>
  <c r="V336" i="301" s="1"/>
  <c r="S338" i="301"/>
  <c r="O335" i="277"/>
  <c r="P329" i="286"/>
  <c r="J328" i="286"/>
  <c r="G328" i="286" s="1"/>
  <c r="N329" i="286"/>
  <c r="H328" i="286"/>
  <c r="E328" i="286" s="1"/>
  <c r="O329" i="286"/>
  <c r="I328" i="286"/>
  <c r="F328" i="286" s="1"/>
  <c r="D335" i="286"/>
  <c r="T334" i="286"/>
  <c r="C360" i="286"/>
  <c r="C361" i="286" s="1"/>
  <c r="G330" i="277"/>
  <c r="C331" i="277"/>
  <c r="T330" i="277"/>
  <c r="H330" i="277"/>
  <c r="E330" i="277" s="1"/>
  <c r="K331" i="277"/>
  <c r="I330" i="277"/>
  <c r="F330" i="277" s="1"/>
  <c r="L331" i="277"/>
  <c r="D334" i="277"/>
  <c r="M332" i="277"/>
  <c r="J331" i="277"/>
  <c r="K285" i="274"/>
  <c r="L291" i="274"/>
  <c r="C302" i="274"/>
  <c r="M286" i="274"/>
  <c r="P255" i="274"/>
  <c r="J254" i="274"/>
  <c r="G254" i="274" s="1"/>
  <c r="O256" i="274"/>
  <c r="I255" i="274"/>
  <c r="F255" i="274" s="1"/>
  <c r="N256" i="274"/>
  <c r="H255" i="274"/>
  <c r="E255" i="274" s="1"/>
  <c r="D258" i="274"/>
  <c r="T257" i="274"/>
  <c r="L335" i="271"/>
  <c r="M329" i="271"/>
  <c r="J328" i="271"/>
  <c r="G328" i="271" s="1"/>
  <c r="T331" i="271"/>
  <c r="D332" i="271"/>
  <c r="O329" i="271"/>
  <c r="I328" i="271"/>
  <c r="F328" i="271" s="1"/>
  <c r="N329" i="271"/>
  <c r="H328" i="271"/>
  <c r="E328" i="271" s="1"/>
  <c r="K335" i="271"/>
  <c r="D263" i="268"/>
  <c r="L262" i="268"/>
  <c r="K256" i="268"/>
  <c r="H255" i="268"/>
  <c r="E255" i="268" s="1"/>
  <c r="M264" i="268"/>
  <c r="M265" i="268" s="1"/>
  <c r="P258" i="268"/>
  <c r="J256" i="268"/>
  <c r="G256" i="268" s="1"/>
  <c r="C259" i="268"/>
  <c r="T258" i="268"/>
  <c r="O258" i="268"/>
  <c r="I256" i="268"/>
  <c r="F256" i="268" s="1"/>
  <c r="L357" i="265"/>
  <c r="K357" i="265"/>
  <c r="M359" i="265"/>
  <c r="I327" i="265"/>
  <c r="F327" i="265" s="1"/>
  <c r="H327" i="265"/>
  <c r="E327" i="265" s="1"/>
  <c r="J327" i="265"/>
  <c r="G327" i="265" s="1"/>
  <c r="D332" i="265"/>
  <c r="T331" i="265"/>
  <c r="C290" i="262"/>
  <c r="T289" i="262"/>
  <c r="O289" i="262"/>
  <c r="I288" i="262"/>
  <c r="F288" i="262" s="1"/>
  <c r="N290" i="262"/>
  <c r="H289" i="262"/>
  <c r="E289" i="262" s="1"/>
  <c r="M294" i="262"/>
  <c r="K294" i="262"/>
  <c r="G289" i="262"/>
  <c r="P291" i="262"/>
  <c r="J290" i="262"/>
  <c r="D294" i="262"/>
  <c r="L295" i="262"/>
  <c r="N290" i="259"/>
  <c r="H289" i="259"/>
  <c r="E289" i="259" s="1"/>
  <c r="I290" i="259"/>
  <c r="F290" i="259" s="1"/>
  <c r="T288" i="259"/>
  <c r="D295" i="259"/>
  <c r="P289" i="259"/>
  <c r="J288" i="259"/>
  <c r="G288" i="259" s="1"/>
  <c r="G290" i="262" l="1"/>
  <c r="N268" i="268"/>
  <c r="U296" i="259"/>
  <c r="V300" i="259"/>
  <c r="S336" i="280"/>
  <c r="W336" i="280" s="1"/>
  <c r="P343" i="271"/>
  <c r="N351" i="265"/>
  <c r="N352" i="265" s="1"/>
  <c r="W313" i="262"/>
  <c r="W301" i="259"/>
  <c r="O301" i="259"/>
  <c r="S339" i="301"/>
  <c r="C332" i="289"/>
  <c r="T331" i="289"/>
  <c r="H328" i="301"/>
  <c r="E328" i="301" s="1"/>
  <c r="K329" i="301"/>
  <c r="O329" i="298"/>
  <c r="I328" i="298"/>
  <c r="F328" i="298" s="1"/>
  <c r="D335" i="289"/>
  <c r="D337" i="280"/>
  <c r="M335" i="283"/>
  <c r="W338" i="301"/>
  <c r="W339" i="301" s="1"/>
  <c r="P329" i="280"/>
  <c r="J328" i="280"/>
  <c r="G328" i="280" s="1"/>
  <c r="M335" i="301"/>
  <c r="O329" i="280"/>
  <c r="I328" i="280"/>
  <c r="F328" i="280" s="1"/>
  <c r="Q339" i="301"/>
  <c r="K329" i="289"/>
  <c r="H328" i="289"/>
  <c r="E328" i="289" s="1"/>
  <c r="D337" i="298"/>
  <c r="C361" i="271"/>
  <c r="O331" i="283"/>
  <c r="I330" i="283"/>
  <c r="F330" i="283" s="1"/>
  <c r="M336" i="280"/>
  <c r="N329" i="280"/>
  <c r="H328" i="280"/>
  <c r="E328" i="280" s="1"/>
  <c r="H329" i="283"/>
  <c r="E329" i="283" s="1"/>
  <c r="K330" i="283"/>
  <c r="L330" i="292"/>
  <c r="I329" i="292"/>
  <c r="F329" i="292" s="1"/>
  <c r="U339" i="301"/>
  <c r="K336" i="298"/>
  <c r="H329" i="292"/>
  <c r="E329" i="292" s="1"/>
  <c r="K330" i="292"/>
  <c r="P331" i="283"/>
  <c r="J330" i="283"/>
  <c r="G330" i="283" s="1"/>
  <c r="P350" i="277"/>
  <c r="S349" i="298"/>
  <c r="L335" i="280"/>
  <c r="O336" i="277"/>
  <c r="R337" i="301"/>
  <c r="T331" i="301"/>
  <c r="D332" i="301"/>
  <c r="T334" i="280"/>
  <c r="L334" i="301"/>
  <c r="T332" i="292"/>
  <c r="D333" i="292"/>
  <c r="M338" i="298"/>
  <c r="L335" i="298"/>
  <c r="M329" i="289"/>
  <c r="J328" i="289"/>
  <c r="G328" i="289" s="1"/>
  <c r="M330" i="292"/>
  <c r="J329" i="292"/>
  <c r="G329" i="292" s="1"/>
  <c r="M266" i="268"/>
  <c r="K335" i="280"/>
  <c r="C334" i="298"/>
  <c r="T333" i="298"/>
  <c r="N329" i="298"/>
  <c r="H328" i="298"/>
  <c r="E328" i="298" s="1"/>
  <c r="P329" i="301"/>
  <c r="J328" i="301"/>
  <c r="G328" i="301" s="1"/>
  <c r="D338" i="283"/>
  <c r="L337" i="283"/>
  <c r="O329" i="301"/>
  <c r="I328" i="301"/>
  <c r="F328" i="301" s="1"/>
  <c r="P329" i="298"/>
  <c r="J328" i="298"/>
  <c r="G328" i="298" s="1"/>
  <c r="N338" i="301"/>
  <c r="N339" i="301" s="1"/>
  <c r="I328" i="289"/>
  <c r="F328" i="289" s="1"/>
  <c r="L329" i="289"/>
  <c r="W349" i="298"/>
  <c r="R350" i="298"/>
  <c r="V350" i="298" s="1"/>
  <c r="C334" i="283"/>
  <c r="T333" i="283"/>
  <c r="T335" i="286"/>
  <c r="D336" i="286"/>
  <c r="O330" i="286"/>
  <c r="I329" i="286"/>
  <c r="F329" i="286" s="1"/>
  <c r="N330" i="286"/>
  <c r="H329" i="286"/>
  <c r="E329" i="286" s="1"/>
  <c r="P330" i="286"/>
  <c r="J329" i="286"/>
  <c r="G329" i="286" s="1"/>
  <c r="M333" i="277"/>
  <c r="J332" i="277"/>
  <c r="D335" i="277"/>
  <c r="I331" i="277"/>
  <c r="F331" i="277" s="1"/>
  <c r="L332" i="277"/>
  <c r="K332" i="277"/>
  <c r="H331" i="277"/>
  <c r="E331" i="277" s="1"/>
  <c r="C332" i="277"/>
  <c r="G331" i="277"/>
  <c r="T331" i="277"/>
  <c r="M287" i="274"/>
  <c r="C303" i="274"/>
  <c r="L292" i="274"/>
  <c r="K286" i="274"/>
  <c r="N257" i="274"/>
  <c r="H256" i="274"/>
  <c r="E256" i="274" s="1"/>
  <c r="O257" i="274"/>
  <c r="I256" i="274"/>
  <c r="F256" i="274" s="1"/>
  <c r="D259" i="274"/>
  <c r="T258" i="274"/>
  <c r="P256" i="274"/>
  <c r="J255" i="274"/>
  <c r="G255" i="274" s="1"/>
  <c r="O330" i="271"/>
  <c r="I329" i="271"/>
  <c r="F329" i="271" s="1"/>
  <c r="K336" i="271"/>
  <c r="K337" i="271" s="1"/>
  <c r="D333" i="271"/>
  <c r="T332" i="271"/>
  <c r="M330" i="271"/>
  <c r="J329" i="271"/>
  <c r="G329" i="271" s="1"/>
  <c r="N330" i="271"/>
  <c r="H329" i="271"/>
  <c r="E329" i="271" s="1"/>
  <c r="L336" i="271"/>
  <c r="L337" i="271" s="1"/>
  <c r="P259" i="268"/>
  <c r="J258" i="268"/>
  <c r="G258" i="268" s="1"/>
  <c r="O259" i="268"/>
  <c r="I258" i="268"/>
  <c r="F258" i="268" s="1"/>
  <c r="K258" i="268"/>
  <c r="H256" i="268"/>
  <c r="E256" i="268" s="1"/>
  <c r="C260" i="268"/>
  <c r="T259" i="268"/>
  <c r="L263" i="268"/>
  <c r="D264" i="268"/>
  <c r="M360" i="265"/>
  <c r="K358" i="265"/>
  <c r="L358" i="265"/>
  <c r="T332" i="265"/>
  <c r="D333" i="265"/>
  <c r="J328" i="265"/>
  <c r="G328" i="265" s="1"/>
  <c r="H328" i="265"/>
  <c r="E328" i="265" s="1"/>
  <c r="I328" i="265"/>
  <c r="F328" i="265" s="1"/>
  <c r="M295" i="262"/>
  <c r="L296" i="262"/>
  <c r="P292" i="262"/>
  <c r="J291" i="262"/>
  <c r="N291" i="262"/>
  <c r="H290" i="262"/>
  <c r="E290" i="262" s="1"/>
  <c r="D295" i="262"/>
  <c r="O290" i="262"/>
  <c r="I289" i="262"/>
  <c r="F289" i="262" s="1"/>
  <c r="K295" i="262"/>
  <c r="C291" i="262"/>
  <c r="T290" i="262"/>
  <c r="D296" i="259"/>
  <c r="T289" i="259"/>
  <c r="I291" i="259"/>
  <c r="F291" i="259" s="1"/>
  <c r="N291" i="259"/>
  <c r="H290" i="259"/>
  <c r="E290" i="259" s="1"/>
  <c r="P290" i="259"/>
  <c r="J289" i="259"/>
  <c r="G289" i="259" s="1"/>
  <c r="P344" i="271" l="1"/>
  <c r="D265" i="268"/>
  <c r="N269" i="268"/>
  <c r="V301" i="259"/>
  <c r="N333" i="283"/>
  <c r="N334" i="283" s="1"/>
  <c r="S337" i="280"/>
  <c r="W337" i="280" s="1"/>
  <c r="W314" i="262"/>
  <c r="W302" i="259"/>
  <c r="U297" i="259"/>
  <c r="O302" i="259"/>
  <c r="O330" i="301"/>
  <c r="I329" i="301"/>
  <c r="F329" i="301" s="1"/>
  <c r="N330" i="298"/>
  <c r="H329" i="298"/>
  <c r="E329" i="298" s="1"/>
  <c r="L336" i="280"/>
  <c r="P332" i="283"/>
  <c r="J331" i="283"/>
  <c r="G331" i="283" s="1"/>
  <c r="D338" i="298"/>
  <c r="K330" i="289"/>
  <c r="H329" i="289"/>
  <c r="E329" i="289" s="1"/>
  <c r="P330" i="280"/>
  <c r="J329" i="280"/>
  <c r="G329" i="280" s="1"/>
  <c r="D336" i="289"/>
  <c r="C335" i="283"/>
  <c r="T334" i="283"/>
  <c r="R338" i="301"/>
  <c r="K331" i="292"/>
  <c r="H330" i="292"/>
  <c r="E330" i="292" s="1"/>
  <c r="N330" i="280"/>
  <c r="H329" i="280"/>
  <c r="E329" i="280" s="1"/>
  <c r="C362" i="271"/>
  <c r="N336" i="277"/>
  <c r="L330" i="289"/>
  <c r="I329" i="289"/>
  <c r="F329" i="289" s="1"/>
  <c r="P330" i="301"/>
  <c r="J329" i="301"/>
  <c r="G329" i="301" s="1"/>
  <c r="D334" i="292"/>
  <c r="T333" i="292"/>
  <c r="S350" i="298"/>
  <c r="O330" i="280"/>
  <c r="I329" i="280"/>
  <c r="F329" i="280" s="1"/>
  <c r="C333" i="289"/>
  <c r="T332" i="289"/>
  <c r="L338" i="271"/>
  <c r="K338" i="271"/>
  <c r="P330" i="298"/>
  <c r="J329" i="298"/>
  <c r="G329" i="298" s="1"/>
  <c r="M331" i="292"/>
  <c r="J330" i="292"/>
  <c r="G330" i="292" s="1"/>
  <c r="T335" i="280"/>
  <c r="M337" i="280"/>
  <c r="M336" i="283"/>
  <c r="K330" i="301"/>
  <c r="H329" i="301"/>
  <c r="E329" i="301" s="1"/>
  <c r="D266" i="268"/>
  <c r="R351" i="298"/>
  <c r="L331" i="292"/>
  <c r="I330" i="292"/>
  <c r="F330" i="292" s="1"/>
  <c r="Q340" i="301"/>
  <c r="N340" i="301" s="1"/>
  <c r="S340" i="301"/>
  <c r="L338" i="283"/>
  <c r="C335" i="298"/>
  <c r="T334" i="298"/>
  <c r="M330" i="289"/>
  <c r="J329" i="289"/>
  <c r="G329" i="289" s="1"/>
  <c r="L335" i="301"/>
  <c r="P351" i="277"/>
  <c r="P352" i="277" s="1"/>
  <c r="H330" i="283"/>
  <c r="E330" i="283" s="1"/>
  <c r="K331" i="283"/>
  <c r="M336" i="301"/>
  <c r="O330" i="298"/>
  <c r="I329" i="298"/>
  <c r="F329" i="298" s="1"/>
  <c r="D339" i="283"/>
  <c r="M267" i="268"/>
  <c r="L336" i="298"/>
  <c r="M339" i="298"/>
  <c r="O332" i="283"/>
  <c r="I331" i="283"/>
  <c r="F331" i="283" s="1"/>
  <c r="O337" i="277"/>
  <c r="V337" i="301"/>
  <c r="V338" i="301" s="1"/>
  <c r="K336" i="280"/>
  <c r="P345" i="271"/>
  <c r="T332" i="301"/>
  <c r="D333" i="301"/>
  <c r="K337" i="298"/>
  <c r="D338" i="280"/>
  <c r="N331" i="286"/>
  <c r="H330" i="286"/>
  <c r="E330" i="286" s="1"/>
  <c r="O331" i="286"/>
  <c r="I330" i="286"/>
  <c r="F330" i="286" s="1"/>
  <c r="P331" i="286"/>
  <c r="J330" i="286"/>
  <c r="G330" i="286" s="1"/>
  <c r="T336" i="286"/>
  <c r="D337" i="286"/>
  <c r="C333" i="277"/>
  <c r="G332" i="277"/>
  <c r="T332" i="277"/>
  <c r="H332" i="277"/>
  <c r="E332" i="277" s="1"/>
  <c r="K333" i="277"/>
  <c r="L333" i="277"/>
  <c r="I332" i="277"/>
  <c r="F332" i="277" s="1"/>
  <c r="D336" i="277"/>
  <c r="M334" i="277"/>
  <c r="J333" i="277"/>
  <c r="K287" i="274"/>
  <c r="L293" i="274"/>
  <c r="C304" i="274"/>
  <c r="M288" i="274"/>
  <c r="D260" i="274"/>
  <c r="T259" i="274"/>
  <c r="O258" i="274"/>
  <c r="I257" i="274"/>
  <c r="F257" i="274" s="1"/>
  <c r="P257" i="274"/>
  <c r="J256" i="274"/>
  <c r="G256" i="274" s="1"/>
  <c r="N258" i="274"/>
  <c r="H257" i="274"/>
  <c r="E257" i="274" s="1"/>
  <c r="T333" i="271"/>
  <c r="D334" i="271"/>
  <c r="N331" i="271"/>
  <c r="H330" i="271"/>
  <c r="E330" i="271" s="1"/>
  <c r="O331" i="271"/>
  <c r="I330" i="271"/>
  <c r="F330" i="271" s="1"/>
  <c r="M331" i="271"/>
  <c r="J330" i="271"/>
  <c r="G330" i="271" s="1"/>
  <c r="O260" i="268"/>
  <c r="I259" i="268"/>
  <c r="F259" i="268" s="1"/>
  <c r="L264" i="268"/>
  <c r="L265" i="268" s="1"/>
  <c r="P260" i="268"/>
  <c r="J259" i="268"/>
  <c r="G259" i="268" s="1"/>
  <c r="C261" i="268"/>
  <c r="T260" i="268"/>
  <c r="K259" i="268"/>
  <c r="H258" i="268"/>
  <c r="E258" i="268" s="1"/>
  <c r="L359" i="265"/>
  <c r="K359" i="265"/>
  <c r="M361" i="265"/>
  <c r="I329" i="265"/>
  <c r="F329" i="265" s="1"/>
  <c r="H329" i="265"/>
  <c r="E329" i="265" s="1"/>
  <c r="J329" i="265"/>
  <c r="G329" i="265" s="1"/>
  <c r="T333" i="265"/>
  <c r="D334" i="265"/>
  <c r="L297" i="262"/>
  <c r="O291" i="262"/>
  <c r="I290" i="262"/>
  <c r="F290" i="262" s="1"/>
  <c r="D296" i="262"/>
  <c r="C292" i="262"/>
  <c r="G291" i="262"/>
  <c r="T291" i="262"/>
  <c r="N292" i="262"/>
  <c r="H291" i="262"/>
  <c r="E291" i="262" s="1"/>
  <c r="M296" i="262"/>
  <c r="K296" i="262"/>
  <c r="P293" i="262"/>
  <c r="J292" i="262"/>
  <c r="P291" i="259"/>
  <c r="J290" i="259"/>
  <c r="G290" i="259" s="1"/>
  <c r="N292" i="259"/>
  <c r="H291" i="259"/>
  <c r="E291" i="259" s="1"/>
  <c r="T290" i="259"/>
  <c r="I292" i="259"/>
  <c r="F292" i="259" s="1"/>
  <c r="D297" i="259"/>
  <c r="N270" i="268" l="1"/>
  <c r="V302" i="259"/>
  <c r="S338" i="280"/>
  <c r="W338" i="280" s="1"/>
  <c r="N353" i="265"/>
  <c r="N354" i="265" s="1"/>
  <c r="W315" i="262"/>
  <c r="U298" i="259"/>
  <c r="W303" i="259"/>
  <c r="O303" i="259"/>
  <c r="N337" i="277"/>
  <c r="N338" i="277" s="1"/>
  <c r="G292" i="262"/>
  <c r="T333" i="301"/>
  <c r="D334" i="301"/>
  <c r="M268" i="268"/>
  <c r="O331" i="298"/>
  <c r="I330" i="298"/>
  <c r="F330" i="298" s="1"/>
  <c r="K339" i="271"/>
  <c r="P331" i="301"/>
  <c r="J330" i="301"/>
  <c r="G330" i="301" s="1"/>
  <c r="D337" i="289"/>
  <c r="D339" i="298"/>
  <c r="L266" i="268"/>
  <c r="H330" i="301"/>
  <c r="E330" i="301" s="1"/>
  <c r="K331" i="301"/>
  <c r="S351" i="298"/>
  <c r="H331" i="292"/>
  <c r="E331" i="292" s="1"/>
  <c r="K332" i="292"/>
  <c r="L337" i="280"/>
  <c r="O331" i="301"/>
  <c r="I330" i="301"/>
  <c r="F330" i="301" s="1"/>
  <c r="D339" i="280"/>
  <c r="O333" i="283"/>
  <c r="I332" i="283"/>
  <c r="F332" i="283" s="1"/>
  <c r="D340" i="283"/>
  <c r="M337" i="301"/>
  <c r="M337" i="283"/>
  <c r="L339" i="271"/>
  <c r="I330" i="289"/>
  <c r="F330" i="289" s="1"/>
  <c r="L331" i="289"/>
  <c r="K337" i="280"/>
  <c r="L336" i="301"/>
  <c r="C336" i="298"/>
  <c r="T335" i="298"/>
  <c r="S341" i="301"/>
  <c r="I331" i="292"/>
  <c r="F331" i="292" s="1"/>
  <c r="L332" i="292"/>
  <c r="M338" i="280"/>
  <c r="R339" i="301"/>
  <c r="M340" i="298"/>
  <c r="P331" i="298"/>
  <c r="J330" i="298"/>
  <c r="G330" i="298" s="1"/>
  <c r="C363" i="271"/>
  <c r="G333" i="277"/>
  <c r="K338" i="298"/>
  <c r="L337" i="298"/>
  <c r="L339" i="283"/>
  <c r="Q341" i="301"/>
  <c r="D267" i="268"/>
  <c r="T336" i="280"/>
  <c r="D335" i="292"/>
  <c r="T334" i="292"/>
  <c r="N331" i="280"/>
  <c r="H330" i="280"/>
  <c r="E330" i="280" s="1"/>
  <c r="W350" i="298"/>
  <c r="P331" i="280"/>
  <c r="J330" i="280"/>
  <c r="G330" i="280" s="1"/>
  <c r="O338" i="277"/>
  <c r="K332" i="283"/>
  <c r="H331" i="283"/>
  <c r="E331" i="283" s="1"/>
  <c r="M331" i="289"/>
  <c r="J330" i="289"/>
  <c r="G330" i="289" s="1"/>
  <c r="W340" i="301"/>
  <c r="W341" i="301" s="1"/>
  <c r="N331" i="298"/>
  <c r="H330" i="298"/>
  <c r="E330" i="298" s="1"/>
  <c r="M332" i="292"/>
  <c r="J331" i="292"/>
  <c r="G331" i="292" s="1"/>
  <c r="C334" i="289"/>
  <c r="T333" i="289"/>
  <c r="O331" i="280"/>
  <c r="I330" i="280"/>
  <c r="F330" i="280" s="1"/>
  <c r="U340" i="301"/>
  <c r="U341" i="301" s="1"/>
  <c r="C336" i="283"/>
  <c r="T335" i="283"/>
  <c r="K331" i="289"/>
  <c r="H330" i="289"/>
  <c r="E330" i="289" s="1"/>
  <c r="P333" i="283"/>
  <c r="J332" i="283"/>
  <c r="G332" i="283" s="1"/>
  <c r="P332" i="286"/>
  <c r="J331" i="286"/>
  <c r="G331" i="286" s="1"/>
  <c r="O332" i="286"/>
  <c r="I331" i="286"/>
  <c r="F331" i="286" s="1"/>
  <c r="D338" i="286"/>
  <c r="T337" i="286"/>
  <c r="N332" i="286"/>
  <c r="H331" i="286"/>
  <c r="E331" i="286" s="1"/>
  <c r="M335" i="277"/>
  <c r="J334" i="277"/>
  <c r="D337" i="277"/>
  <c r="I333" i="277"/>
  <c r="F333" i="277" s="1"/>
  <c r="L334" i="277"/>
  <c r="H333" i="277"/>
  <c r="E333" i="277" s="1"/>
  <c r="K334" i="277"/>
  <c r="C334" i="277"/>
  <c r="T333" i="277"/>
  <c r="M289" i="274"/>
  <c r="C305" i="274"/>
  <c r="L294" i="274"/>
  <c r="K288" i="274"/>
  <c r="P258" i="274"/>
  <c r="J257" i="274"/>
  <c r="G257" i="274" s="1"/>
  <c r="O259" i="274"/>
  <c r="I258" i="274"/>
  <c r="F258" i="274" s="1"/>
  <c r="N259" i="274"/>
  <c r="H258" i="274"/>
  <c r="E258" i="274" s="1"/>
  <c r="D261" i="274"/>
  <c r="T260" i="274"/>
  <c r="O332" i="271"/>
  <c r="I331" i="271"/>
  <c r="F331" i="271" s="1"/>
  <c r="N332" i="271"/>
  <c r="H331" i="271"/>
  <c r="E331" i="271" s="1"/>
  <c r="T334" i="271"/>
  <c r="D335" i="271"/>
  <c r="M332" i="271"/>
  <c r="J331" i="271"/>
  <c r="G331" i="271" s="1"/>
  <c r="P261" i="268"/>
  <c r="J260" i="268"/>
  <c r="G260" i="268" s="1"/>
  <c r="K260" i="268"/>
  <c r="H259" i="268"/>
  <c r="E259" i="268" s="1"/>
  <c r="C262" i="268"/>
  <c r="T261" i="268"/>
  <c r="O261" i="268"/>
  <c r="I260" i="268"/>
  <c r="F260" i="268" s="1"/>
  <c r="M362" i="265"/>
  <c r="K360" i="265"/>
  <c r="L360" i="265"/>
  <c r="T334" i="265"/>
  <c r="D335" i="265"/>
  <c r="D336" i="265" s="1"/>
  <c r="C293" i="262"/>
  <c r="T292" i="262"/>
  <c r="P294" i="262"/>
  <c r="J293" i="262"/>
  <c r="D297" i="262"/>
  <c r="K297" i="262"/>
  <c r="N293" i="262"/>
  <c r="H292" i="262"/>
  <c r="E292" i="262" s="1"/>
  <c r="M297" i="262"/>
  <c r="O292" i="262"/>
  <c r="I291" i="262"/>
  <c r="F291" i="262" s="1"/>
  <c r="L298" i="262"/>
  <c r="I293" i="259"/>
  <c r="F293" i="259" s="1"/>
  <c r="T291" i="259"/>
  <c r="N293" i="259"/>
  <c r="H292" i="259"/>
  <c r="E292" i="259" s="1"/>
  <c r="D298" i="259"/>
  <c r="D299" i="259" s="1"/>
  <c r="P292" i="259"/>
  <c r="J291" i="259"/>
  <c r="G291" i="259" s="1"/>
  <c r="N271" i="268" l="1"/>
  <c r="U299" i="259"/>
  <c r="V303" i="259"/>
  <c r="N335" i="283"/>
  <c r="N336" i="283" s="1"/>
  <c r="S339" i="280"/>
  <c r="W339" i="280" s="1"/>
  <c r="W316" i="262"/>
  <c r="W304" i="259"/>
  <c r="O304" i="259"/>
  <c r="N332" i="298"/>
  <c r="H331" i="298"/>
  <c r="E331" i="298" s="1"/>
  <c r="D336" i="292"/>
  <c r="T335" i="292"/>
  <c r="D268" i="268"/>
  <c r="M339" i="280"/>
  <c r="S342" i="301"/>
  <c r="W342" i="301" s="1"/>
  <c r="C337" i="283"/>
  <c r="T336" i="283"/>
  <c r="O332" i="280"/>
  <c r="I331" i="280"/>
  <c r="F331" i="280" s="1"/>
  <c r="M332" i="289"/>
  <c r="J331" i="289"/>
  <c r="G331" i="289" s="1"/>
  <c r="K339" i="298"/>
  <c r="M341" i="298"/>
  <c r="M338" i="283"/>
  <c r="D341" i="283"/>
  <c r="O332" i="301"/>
  <c r="I331" i="301"/>
  <c r="F331" i="301" s="1"/>
  <c r="D338" i="289"/>
  <c r="K340" i="271"/>
  <c r="O332" i="298"/>
  <c r="I331" i="298"/>
  <c r="F331" i="298" s="1"/>
  <c r="D335" i="301"/>
  <c r="T334" i="301"/>
  <c r="Q342" i="301"/>
  <c r="I331" i="289"/>
  <c r="F331" i="289" s="1"/>
  <c r="L332" i="289"/>
  <c r="M338" i="301"/>
  <c r="H332" i="283"/>
  <c r="E332" i="283" s="1"/>
  <c r="K333" i="283"/>
  <c r="L340" i="283"/>
  <c r="R340" i="301"/>
  <c r="L338" i="280"/>
  <c r="H331" i="301"/>
  <c r="E331" i="301" s="1"/>
  <c r="K332" i="301"/>
  <c r="L267" i="268"/>
  <c r="P334" i="283"/>
  <c r="J333" i="283"/>
  <c r="G333" i="283" s="1"/>
  <c r="N332" i="280"/>
  <c r="H331" i="280"/>
  <c r="E331" i="280" s="1"/>
  <c r="O334" i="283"/>
  <c r="I333" i="283"/>
  <c r="F333" i="283" s="1"/>
  <c r="P332" i="301"/>
  <c r="J331" i="301"/>
  <c r="G331" i="301" s="1"/>
  <c r="N341" i="301"/>
  <c r="N342" i="301" s="1"/>
  <c r="C335" i="289"/>
  <c r="T334" i="289"/>
  <c r="C364" i="271"/>
  <c r="I332" i="292"/>
  <c r="F332" i="292" s="1"/>
  <c r="L333" i="292"/>
  <c r="C337" i="298"/>
  <c r="T336" i="298"/>
  <c r="P346" i="271"/>
  <c r="D340" i="280"/>
  <c r="M269" i="268"/>
  <c r="K332" i="289"/>
  <c r="H331" i="289"/>
  <c r="E331" i="289" s="1"/>
  <c r="P332" i="280"/>
  <c r="J331" i="280"/>
  <c r="G331" i="280" s="1"/>
  <c r="T337" i="280"/>
  <c r="P332" i="298"/>
  <c r="J331" i="298"/>
  <c r="G331" i="298" s="1"/>
  <c r="L337" i="301"/>
  <c r="L340" i="271"/>
  <c r="H332" i="292"/>
  <c r="E332" i="292" s="1"/>
  <c r="K333" i="292"/>
  <c r="D340" i="298"/>
  <c r="P353" i="277"/>
  <c r="P354" i="277" s="1"/>
  <c r="V339" i="301"/>
  <c r="V340" i="301" s="1"/>
  <c r="U342" i="301"/>
  <c r="M333" i="292"/>
  <c r="J332" i="292"/>
  <c r="G332" i="292" s="1"/>
  <c r="L338" i="298"/>
  <c r="K338" i="280"/>
  <c r="N333" i="286"/>
  <c r="H332" i="286"/>
  <c r="E332" i="286" s="1"/>
  <c r="D339" i="286"/>
  <c r="T338" i="286"/>
  <c r="O333" i="286"/>
  <c r="I332" i="286"/>
  <c r="F332" i="286" s="1"/>
  <c r="P333" i="286"/>
  <c r="J332" i="286"/>
  <c r="G332" i="286" s="1"/>
  <c r="C335" i="277"/>
  <c r="G334" i="277"/>
  <c r="T334" i="277"/>
  <c r="H334" i="277"/>
  <c r="E334" i="277" s="1"/>
  <c r="K335" i="277"/>
  <c r="I334" i="277"/>
  <c r="F334" i="277" s="1"/>
  <c r="L335" i="277"/>
  <c r="D338" i="277"/>
  <c r="M336" i="277"/>
  <c r="J335" i="277"/>
  <c r="K289" i="274"/>
  <c r="L295" i="274"/>
  <c r="C306" i="274"/>
  <c r="M290" i="274"/>
  <c r="O260" i="274"/>
  <c r="I259" i="274"/>
  <c r="F259" i="274" s="1"/>
  <c r="D262" i="274"/>
  <c r="T261" i="274"/>
  <c r="N260" i="274"/>
  <c r="H259" i="274"/>
  <c r="E259" i="274" s="1"/>
  <c r="P259" i="274"/>
  <c r="J258" i="274"/>
  <c r="G258" i="274" s="1"/>
  <c r="T335" i="271"/>
  <c r="D336" i="271"/>
  <c r="D337" i="271" s="1"/>
  <c r="N333" i="271"/>
  <c r="H332" i="271"/>
  <c r="E332" i="271" s="1"/>
  <c r="O333" i="271"/>
  <c r="I332" i="271"/>
  <c r="F332" i="271" s="1"/>
  <c r="J332" i="271"/>
  <c r="G332" i="271" s="1"/>
  <c r="M333" i="271"/>
  <c r="O262" i="268"/>
  <c r="I261" i="268"/>
  <c r="F261" i="268" s="1"/>
  <c r="C263" i="268"/>
  <c r="T262" i="268"/>
  <c r="K261" i="268"/>
  <c r="H260" i="268"/>
  <c r="E260" i="268" s="1"/>
  <c r="P262" i="268"/>
  <c r="J261" i="268"/>
  <c r="G261" i="268" s="1"/>
  <c r="L361" i="265"/>
  <c r="K361" i="265"/>
  <c r="D337" i="265"/>
  <c r="T336" i="265"/>
  <c r="M363" i="265"/>
  <c r="D300" i="259"/>
  <c r="H331" i="265"/>
  <c r="E331" i="265" s="1"/>
  <c r="T335" i="265"/>
  <c r="I331" i="265"/>
  <c r="F331" i="265" s="1"/>
  <c r="J331" i="265"/>
  <c r="G331" i="265" s="1"/>
  <c r="M298" i="262"/>
  <c r="N294" i="262"/>
  <c r="H293" i="262"/>
  <c r="E293" i="262" s="1"/>
  <c r="K298" i="262"/>
  <c r="L299" i="262"/>
  <c r="D298" i="262"/>
  <c r="P295" i="262"/>
  <c r="J294" i="262"/>
  <c r="O293" i="262"/>
  <c r="I292" i="262"/>
  <c r="F292" i="262" s="1"/>
  <c r="C294" i="262"/>
  <c r="T293" i="262"/>
  <c r="G293" i="262"/>
  <c r="N294" i="259"/>
  <c r="H293" i="259"/>
  <c r="E293" i="259" s="1"/>
  <c r="T292" i="259"/>
  <c r="P293" i="259"/>
  <c r="J292" i="259"/>
  <c r="G292" i="259" s="1"/>
  <c r="I294" i="259"/>
  <c r="F294" i="259" s="1"/>
  <c r="N272" i="268" l="1"/>
  <c r="W305" i="259"/>
  <c r="V304" i="259"/>
  <c r="S340" i="280"/>
  <c r="W340" i="280" s="1"/>
  <c r="P347" i="271"/>
  <c r="N355" i="265"/>
  <c r="N356" i="265" s="1"/>
  <c r="W317" i="262"/>
  <c r="U300" i="259"/>
  <c r="G335" i="277"/>
  <c r="L339" i="298"/>
  <c r="D341" i="298"/>
  <c r="C338" i="298"/>
  <c r="T337" i="298"/>
  <c r="L339" i="280"/>
  <c r="R341" i="301"/>
  <c r="I332" i="289"/>
  <c r="F332" i="289" s="1"/>
  <c r="L333" i="289"/>
  <c r="O333" i="298"/>
  <c r="I332" i="298"/>
  <c r="F332" i="298" s="1"/>
  <c r="D342" i="283"/>
  <c r="C338" i="283"/>
  <c r="T337" i="283"/>
  <c r="T338" i="280"/>
  <c r="K333" i="289"/>
  <c r="H332" i="289"/>
  <c r="E332" i="289" s="1"/>
  <c r="I333" i="292"/>
  <c r="F333" i="292" s="1"/>
  <c r="L334" i="292"/>
  <c r="N333" i="280"/>
  <c r="H332" i="280"/>
  <c r="E332" i="280" s="1"/>
  <c r="P335" i="283"/>
  <c r="J334" i="283"/>
  <c r="G334" i="283" s="1"/>
  <c r="K341" i="271"/>
  <c r="T336" i="292"/>
  <c r="D337" i="292"/>
  <c r="H333" i="292"/>
  <c r="E333" i="292" s="1"/>
  <c r="K334" i="292"/>
  <c r="C336" i="289"/>
  <c r="T335" i="289"/>
  <c r="M339" i="301"/>
  <c r="M342" i="298"/>
  <c r="M333" i="289"/>
  <c r="J332" i="289"/>
  <c r="G332" i="289" s="1"/>
  <c r="K339" i="280"/>
  <c r="V341" i="301"/>
  <c r="P333" i="301"/>
  <c r="J332" i="301"/>
  <c r="G332" i="301" s="1"/>
  <c r="O335" i="283"/>
  <c r="I334" i="283"/>
  <c r="F334" i="283" s="1"/>
  <c r="L341" i="283"/>
  <c r="Q343" i="301"/>
  <c r="N343" i="301" s="1"/>
  <c r="M339" i="283"/>
  <c r="K340" i="298"/>
  <c r="M334" i="292"/>
  <c r="J333" i="292"/>
  <c r="G333" i="292" s="1"/>
  <c r="M270" i="268"/>
  <c r="D341" i="280"/>
  <c r="L268" i="268"/>
  <c r="P355" i="277"/>
  <c r="N339" i="277"/>
  <c r="N340" i="277" s="1"/>
  <c r="D338" i="271"/>
  <c r="T337" i="271"/>
  <c r="L338" i="301"/>
  <c r="H332" i="301"/>
  <c r="E332" i="301" s="1"/>
  <c r="K333" i="301"/>
  <c r="D336" i="301"/>
  <c r="T335" i="301"/>
  <c r="D339" i="289"/>
  <c r="O333" i="301"/>
  <c r="I332" i="301"/>
  <c r="F332" i="301" s="1"/>
  <c r="O333" i="280"/>
  <c r="I332" i="280"/>
  <c r="F332" i="280" s="1"/>
  <c r="S343" i="301"/>
  <c r="O339" i="277"/>
  <c r="O340" i="277" s="1"/>
  <c r="L341" i="271"/>
  <c r="P333" i="298"/>
  <c r="J332" i="298"/>
  <c r="G332" i="298" s="1"/>
  <c r="P333" i="280"/>
  <c r="J332" i="280"/>
  <c r="G332" i="280" s="1"/>
  <c r="C365" i="271"/>
  <c r="H333" i="283"/>
  <c r="E333" i="283" s="1"/>
  <c r="K334" i="283"/>
  <c r="M340" i="280"/>
  <c r="D269" i="268"/>
  <c r="N333" i="298"/>
  <c r="H332" i="298"/>
  <c r="E332" i="298" s="1"/>
  <c r="P334" i="286"/>
  <c r="J333" i="286"/>
  <c r="G333" i="286" s="1"/>
  <c r="O334" i="286"/>
  <c r="I333" i="286"/>
  <c r="F333" i="286" s="1"/>
  <c r="T339" i="286"/>
  <c r="D340" i="286"/>
  <c r="N334" i="286"/>
  <c r="H333" i="286"/>
  <c r="E333" i="286" s="1"/>
  <c r="M337" i="277"/>
  <c r="J336" i="277"/>
  <c r="D339" i="277"/>
  <c r="L336" i="277"/>
  <c r="I335" i="277"/>
  <c r="F335" i="277" s="1"/>
  <c r="K336" i="277"/>
  <c r="H335" i="277"/>
  <c r="E335" i="277" s="1"/>
  <c r="C336" i="277"/>
  <c r="T335" i="277"/>
  <c r="M291" i="274"/>
  <c r="C307" i="274"/>
  <c r="L296" i="274"/>
  <c r="K290" i="274"/>
  <c r="N261" i="274"/>
  <c r="H260" i="274"/>
  <c r="E260" i="274" s="1"/>
  <c r="D263" i="274"/>
  <c r="D264" i="274" s="1"/>
  <c r="T262" i="274"/>
  <c r="P260" i="274"/>
  <c r="J259" i="274"/>
  <c r="G259" i="274" s="1"/>
  <c r="O261" i="274"/>
  <c r="I260" i="274"/>
  <c r="F260" i="274" s="1"/>
  <c r="O334" i="271"/>
  <c r="I333" i="271"/>
  <c r="F333" i="271" s="1"/>
  <c r="N334" i="271"/>
  <c r="H333" i="271"/>
  <c r="E333" i="271" s="1"/>
  <c r="M334" i="271"/>
  <c r="J333" i="271"/>
  <c r="G333" i="271" s="1"/>
  <c r="T336" i="271"/>
  <c r="K262" i="268"/>
  <c r="H261" i="268"/>
  <c r="E261" i="268" s="1"/>
  <c r="P263" i="268"/>
  <c r="J262" i="268"/>
  <c r="G262" i="268" s="1"/>
  <c r="C264" i="268"/>
  <c r="C265" i="268" s="1"/>
  <c r="T263" i="268"/>
  <c r="O263" i="268"/>
  <c r="I262" i="268"/>
  <c r="F262" i="268" s="1"/>
  <c r="M364" i="265"/>
  <c r="D338" i="265"/>
  <c r="T337" i="265"/>
  <c r="K362" i="265"/>
  <c r="L362" i="265"/>
  <c r="D301" i="259"/>
  <c r="J332" i="265"/>
  <c r="G332" i="265" s="1"/>
  <c r="I332" i="265"/>
  <c r="F332" i="265" s="1"/>
  <c r="H332" i="265"/>
  <c r="E332" i="265" s="1"/>
  <c r="P296" i="262"/>
  <c r="J295" i="262"/>
  <c r="D299" i="262"/>
  <c r="L300" i="262"/>
  <c r="K299" i="262"/>
  <c r="C295" i="262"/>
  <c r="T294" i="262"/>
  <c r="N295" i="262"/>
  <c r="H294" i="262"/>
  <c r="E294" i="262" s="1"/>
  <c r="O294" i="262"/>
  <c r="I293" i="262"/>
  <c r="F293" i="262" s="1"/>
  <c r="G294" i="262"/>
  <c r="M299" i="262"/>
  <c r="I295" i="259"/>
  <c r="F295" i="259" s="1"/>
  <c r="P294" i="259"/>
  <c r="J293" i="259"/>
  <c r="G293" i="259" s="1"/>
  <c r="T293" i="259"/>
  <c r="N295" i="259"/>
  <c r="H294" i="259"/>
  <c r="E294" i="259" s="1"/>
  <c r="N273" i="268" l="1"/>
  <c r="V305" i="259"/>
  <c r="N337" i="283"/>
  <c r="N338" i="283" s="1"/>
  <c r="S341" i="280"/>
  <c r="W341" i="280" s="1"/>
  <c r="W318" i="262"/>
  <c r="W306" i="259"/>
  <c r="U301" i="259"/>
  <c r="O305" i="259"/>
  <c r="O306" i="259" s="1"/>
  <c r="H334" i="283"/>
  <c r="E334" i="283" s="1"/>
  <c r="K335" i="283"/>
  <c r="S344" i="301"/>
  <c r="H333" i="301"/>
  <c r="E333" i="301" s="1"/>
  <c r="K334" i="301"/>
  <c r="M271" i="268"/>
  <c r="K341" i="298"/>
  <c r="D338" i="292"/>
  <c r="T337" i="292"/>
  <c r="C339" i="283"/>
  <c r="T338" i="283"/>
  <c r="R342" i="301"/>
  <c r="W343" i="301"/>
  <c r="P334" i="298"/>
  <c r="J333" i="298"/>
  <c r="G333" i="298" s="1"/>
  <c r="D340" i="289"/>
  <c r="T339" i="280"/>
  <c r="C266" i="268"/>
  <c r="T265" i="268"/>
  <c r="M341" i="280"/>
  <c r="C366" i="271"/>
  <c r="M340" i="283"/>
  <c r="P334" i="301"/>
  <c r="J333" i="301"/>
  <c r="G333" i="301" s="1"/>
  <c r="M334" i="289"/>
  <c r="J333" i="289"/>
  <c r="G333" i="289" s="1"/>
  <c r="L340" i="280"/>
  <c r="O334" i="280"/>
  <c r="I333" i="280"/>
  <c r="F333" i="280" s="1"/>
  <c r="V342" i="301"/>
  <c r="M343" i="298"/>
  <c r="K335" i="292"/>
  <c r="H334" i="292"/>
  <c r="E334" i="292" s="1"/>
  <c r="K342" i="271"/>
  <c r="T336" i="301"/>
  <c r="D337" i="301"/>
  <c r="L339" i="301"/>
  <c r="L342" i="283"/>
  <c r="K340" i="280"/>
  <c r="M340" i="301"/>
  <c r="P336" i="283"/>
  <c r="J335" i="283"/>
  <c r="G335" i="283" s="1"/>
  <c r="I334" i="292"/>
  <c r="F334" i="292" s="1"/>
  <c r="L335" i="292"/>
  <c r="Q344" i="301"/>
  <c r="U343" i="301"/>
  <c r="U344" i="301" s="1"/>
  <c r="O334" i="298"/>
  <c r="I333" i="298"/>
  <c r="F333" i="298" s="1"/>
  <c r="D342" i="298"/>
  <c r="N334" i="298"/>
  <c r="H333" i="298"/>
  <c r="E333" i="298" s="1"/>
  <c r="P334" i="280"/>
  <c r="J333" i="280"/>
  <c r="G333" i="280" s="1"/>
  <c r="L342" i="271"/>
  <c r="O334" i="301"/>
  <c r="I333" i="301"/>
  <c r="F333" i="301" s="1"/>
  <c r="L269" i="268"/>
  <c r="D342" i="280"/>
  <c r="M335" i="292"/>
  <c r="J334" i="292"/>
  <c r="G334" i="292" s="1"/>
  <c r="D343" i="283"/>
  <c r="I333" i="289"/>
  <c r="F333" i="289" s="1"/>
  <c r="L334" i="289"/>
  <c r="C339" i="298"/>
  <c r="T338" i="298"/>
  <c r="L340" i="298"/>
  <c r="D270" i="268"/>
  <c r="D339" i="271"/>
  <c r="T338" i="271"/>
  <c r="O336" i="283"/>
  <c r="I335" i="283"/>
  <c r="F335" i="283" s="1"/>
  <c r="C337" i="289"/>
  <c r="T336" i="289"/>
  <c r="N334" i="280"/>
  <c r="H333" i="280"/>
  <c r="E333" i="280" s="1"/>
  <c r="K334" i="289"/>
  <c r="H333" i="289"/>
  <c r="E333" i="289" s="1"/>
  <c r="P348" i="271"/>
  <c r="N335" i="286"/>
  <c r="H334" i="286"/>
  <c r="E334" i="286" s="1"/>
  <c r="T340" i="286"/>
  <c r="D341" i="286"/>
  <c r="O335" i="286"/>
  <c r="I334" i="286"/>
  <c r="F334" i="286" s="1"/>
  <c r="P335" i="286"/>
  <c r="J334" i="286"/>
  <c r="G334" i="286" s="1"/>
  <c r="C337" i="277"/>
  <c r="T336" i="277"/>
  <c r="H336" i="277"/>
  <c r="E336" i="277" s="1"/>
  <c r="K337" i="277"/>
  <c r="L337" i="277"/>
  <c r="I336" i="277"/>
  <c r="F336" i="277" s="1"/>
  <c r="D340" i="277"/>
  <c r="G336" i="277"/>
  <c r="M338" i="277"/>
  <c r="J337" i="277"/>
  <c r="T264" i="274"/>
  <c r="D265" i="274"/>
  <c r="K291" i="274"/>
  <c r="L297" i="274"/>
  <c r="C308" i="274"/>
  <c r="M292" i="274"/>
  <c r="P261" i="274"/>
  <c r="J260" i="274"/>
  <c r="G260" i="274" s="1"/>
  <c r="T263" i="274"/>
  <c r="O262" i="274"/>
  <c r="I261" i="274"/>
  <c r="F261" i="274" s="1"/>
  <c r="N262" i="274"/>
  <c r="H261" i="274"/>
  <c r="E261" i="274" s="1"/>
  <c r="N335" i="271"/>
  <c r="H334" i="271"/>
  <c r="E334" i="271" s="1"/>
  <c r="J334" i="271"/>
  <c r="G334" i="271" s="1"/>
  <c r="M335" i="271"/>
  <c r="O335" i="271"/>
  <c r="I334" i="271"/>
  <c r="F334" i="271" s="1"/>
  <c r="T264" i="268"/>
  <c r="P264" i="268"/>
  <c r="J263" i="268"/>
  <c r="G263" i="268" s="1"/>
  <c r="K263" i="268"/>
  <c r="H262" i="268"/>
  <c r="E262" i="268" s="1"/>
  <c r="O264" i="268"/>
  <c r="I263" i="268"/>
  <c r="F263" i="268" s="1"/>
  <c r="L363" i="265"/>
  <c r="K363" i="265"/>
  <c r="D339" i="265"/>
  <c r="T338" i="265"/>
  <c r="M365" i="265"/>
  <c r="D302" i="259"/>
  <c r="H333" i="265"/>
  <c r="E333" i="265" s="1"/>
  <c r="I333" i="265"/>
  <c r="F333" i="265" s="1"/>
  <c r="J333" i="265"/>
  <c r="G333" i="265" s="1"/>
  <c r="N296" i="262"/>
  <c r="H295" i="262"/>
  <c r="L301" i="262"/>
  <c r="D300" i="262"/>
  <c r="M300" i="262"/>
  <c r="C296" i="262"/>
  <c r="E295" i="262"/>
  <c r="G295" i="262"/>
  <c r="T295" i="262"/>
  <c r="O295" i="262"/>
  <c r="I294" i="262"/>
  <c r="F294" i="262" s="1"/>
  <c r="K300" i="262"/>
  <c r="P297" i="262"/>
  <c r="J296" i="262"/>
  <c r="N296" i="259"/>
  <c r="H295" i="259"/>
  <c r="E295" i="259" s="1"/>
  <c r="T294" i="259"/>
  <c r="P295" i="259"/>
  <c r="J294" i="259"/>
  <c r="G294" i="259" s="1"/>
  <c r="I296" i="259"/>
  <c r="F296" i="259" s="1"/>
  <c r="W344" i="301" l="1"/>
  <c r="N274" i="268"/>
  <c r="V306" i="259"/>
  <c r="S342" i="280"/>
  <c r="W342" i="280" s="1"/>
  <c r="P265" i="268"/>
  <c r="P266" i="268" s="1"/>
  <c r="O265" i="268"/>
  <c r="I265" i="268" s="1"/>
  <c r="F265" i="268" s="1"/>
  <c r="P349" i="271"/>
  <c r="N357" i="265"/>
  <c r="N358" i="265" s="1"/>
  <c r="W319" i="262"/>
  <c r="U302" i="259"/>
  <c r="W307" i="259"/>
  <c r="O307" i="259"/>
  <c r="D271" i="268"/>
  <c r="D343" i="280"/>
  <c r="N335" i="298"/>
  <c r="H334" i="298"/>
  <c r="E334" i="298" s="1"/>
  <c r="L336" i="292"/>
  <c r="I335" i="292"/>
  <c r="F335" i="292" s="1"/>
  <c r="M335" i="289"/>
  <c r="J334" i="289"/>
  <c r="G334" i="289" s="1"/>
  <c r="M341" i="283"/>
  <c r="K335" i="289"/>
  <c r="H334" i="289"/>
  <c r="E334" i="289" s="1"/>
  <c r="C338" i="289"/>
  <c r="T337" i="289"/>
  <c r="D340" i="271"/>
  <c r="T339" i="271"/>
  <c r="C340" i="298"/>
  <c r="T339" i="298"/>
  <c r="T337" i="301"/>
  <c r="D338" i="301"/>
  <c r="K342" i="298"/>
  <c r="L343" i="271"/>
  <c r="M344" i="298"/>
  <c r="L341" i="280"/>
  <c r="M342" i="280"/>
  <c r="D341" i="289"/>
  <c r="R343" i="301"/>
  <c r="S345" i="301"/>
  <c r="K336" i="283"/>
  <c r="H335" i="283"/>
  <c r="E335" i="283" s="1"/>
  <c r="L341" i="298"/>
  <c r="L335" i="289"/>
  <c r="I334" i="289"/>
  <c r="F334" i="289" s="1"/>
  <c r="L270" i="268"/>
  <c r="O335" i="298"/>
  <c r="I334" i="298"/>
  <c r="F334" i="298" s="1"/>
  <c r="K343" i="271"/>
  <c r="V343" i="301"/>
  <c r="P335" i="301"/>
  <c r="J334" i="301"/>
  <c r="G334" i="301" s="1"/>
  <c r="O266" i="268"/>
  <c r="N335" i="280"/>
  <c r="H334" i="280"/>
  <c r="E334" i="280" s="1"/>
  <c r="P337" i="283"/>
  <c r="J336" i="283"/>
  <c r="G336" i="283" s="1"/>
  <c r="L343" i="283"/>
  <c r="M272" i="268"/>
  <c r="P335" i="280"/>
  <c r="J334" i="280"/>
  <c r="G334" i="280" s="1"/>
  <c r="K336" i="292"/>
  <c r="H335" i="292"/>
  <c r="E335" i="292" s="1"/>
  <c r="O335" i="280"/>
  <c r="I334" i="280"/>
  <c r="F334" i="280" s="1"/>
  <c r="C267" i="268"/>
  <c r="T266" i="268"/>
  <c r="C340" i="283"/>
  <c r="T339" i="283"/>
  <c r="D344" i="283"/>
  <c r="M336" i="292"/>
  <c r="J335" i="292"/>
  <c r="G335" i="292" s="1"/>
  <c r="O335" i="301"/>
  <c r="I334" i="301"/>
  <c r="F334" i="301" s="1"/>
  <c r="Q345" i="301"/>
  <c r="M341" i="301"/>
  <c r="L340" i="301"/>
  <c r="T340" i="280"/>
  <c r="D339" i="292"/>
  <c r="T338" i="292"/>
  <c r="N341" i="277"/>
  <c r="N342" i="277" s="1"/>
  <c r="N344" i="301"/>
  <c r="O337" i="283"/>
  <c r="I336" i="283"/>
  <c r="F336" i="283" s="1"/>
  <c r="O341" i="277"/>
  <c r="D343" i="298"/>
  <c r="K341" i="280"/>
  <c r="C367" i="271"/>
  <c r="P356" i="277"/>
  <c r="P357" i="277" s="1"/>
  <c r="P335" i="298"/>
  <c r="J334" i="298"/>
  <c r="G334" i="298" s="1"/>
  <c r="K335" i="301"/>
  <c r="H334" i="301"/>
  <c r="E334" i="301" s="1"/>
  <c r="O336" i="286"/>
  <c r="I335" i="286"/>
  <c r="F335" i="286" s="1"/>
  <c r="T341" i="286"/>
  <c r="D342" i="286"/>
  <c r="P336" i="286"/>
  <c r="J335" i="286"/>
  <c r="G335" i="286" s="1"/>
  <c r="N336" i="286"/>
  <c r="H335" i="286"/>
  <c r="E335" i="286" s="1"/>
  <c r="M339" i="277"/>
  <c r="J338" i="277"/>
  <c r="D341" i="277"/>
  <c r="I337" i="277"/>
  <c r="F337" i="277" s="1"/>
  <c r="L338" i="277"/>
  <c r="K338" i="277"/>
  <c r="H337" i="277"/>
  <c r="E337" i="277" s="1"/>
  <c r="C338" i="277"/>
  <c r="G337" i="277"/>
  <c r="T337" i="277"/>
  <c r="C309" i="274"/>
  <c r="L298" i="274"/>
  <c r="K292" i="274"/>
  <c r="M293" i="274"/>
  <c r="D266" i="274"/>
  <c r="T265" i="274"/>
  <c r="O263" i="274"/>
  <c r="I262" i="274"/>
  <c r="F262" i="274" s="1"/>
  <c r="N263" i="274"/>
  <c r="H262" i="274"/>
  <c r="E262" i="274" s="1"/>
  <c r="P262" i="274"/>
  <c r="J261" i="274"/>
  <c r="G261" i="274" s="1"/>
  <c r="M336" i="271"/>
  <c r="J335" i="271"/>
  <c r="G335" i="271" s="1"/>
  <c r="O336" i="271"/>
  <c r="I335" i="271"/>
  <c r="F335" i="271" s="1"/>
  <c r="N336" i="271"/>
  <c r="H335" i="271"/>
  <c r="E335" i="271" s="1"/>
  <c r="I264" i="268"/>
  <c r="F264" i="268" s="1"/>
  <c r="K264" i="268"/>
  <c r="H263" i="268"/>
  <c r="E263" i="268" s="1"/>
  <c r="J264" i="268"/>
  <c r="G264" i="268" s="1"/>
  <c r="M366" i="265"/>
  <c r="D340" i="265"/>
  <c r="T339" i="265"/>
  <c r="K364" i="265"/>
  <c r="L364" i="265"/>
  <c r="D303" i="259"/>
  <c r="J334" i="265"/>
  <c r="G334" i="265" s="1"/>
  <c r="I334" i="265"/>
  <c r="F334" i="265" s="1"/>
  <c r="H334" i="265"/>
  <c r="E334" i="265" s="1"/>
  <c r="M301" i="262"/>
  <c r="P298" i="262"/>
  <c r="J297" i="262"/>
  <c r="D301" i="262"/>
  <c r="K301" i="262"/>
  <c r="C297" i="262"/>
  <c r="G296" i="262"/>
  <c r="T296" i="262"/>
  <c r="O296" i="262"/>
  <c r="I295" i="262"/>
  <c r="F295" i="262" s="1"/>
  <c r="L302" i="262"/>
  <c r="N297" i="262"/>
  <c r="H296" i="262"/>
  <c r="E296" i="262" s="1"/>
  <c r="I297" i="259"/>
  <c r="F297" i="259" s="1"/>
  <c r="T295" i="259"/>
  <c r="P296" i="259"/>
  <c r="J295" i="259"/>
  <c r="G295" i="259" s="1"/>
  <c r="N297" i="259"/>
  <c r="H296" i="259"/>
  <c r="E296" i="259" s="1"/>
  <c r="P350" i="271" l="1"/>
  <c r="J265" i="268"/>
  <c r="G265" i="268" s="1"/>
  <c r="N275" i="268"/>
  <c r="U303" i="259"/>
  <c r="V307" i="259"/>
  <c r="N339" i="283"/>
  <c r="S343" i="280"/>
  <c r="W343" i="280" s="1"/>
  <c r="N337" i="271"/>
  <c r="O337" i="271"/>
  <c r="W320" i="262"/>
  <c r="W308" i="259"/>
  <c r="O308" i="259"/>
  <c r="N345" i="301"/>
  <c r="O342" i="277"/>
  <c r="O343" i="277" s="1"/>
  <c r="Q346" i="301"/>
  <c r="M337" i="292"/>
  <c r="J336" i="292"/>
  <c r="G336" i="292" s="1"/>
  <c r="K344" i="271"/>
  <c r="L271" i="268"/>
  <c r="S346" i="301"/>
  <c r="M343" i="280"/>
  <c r="H335" i="301"/>
  <c r="E335" i="301" s="1"/>
  <c r="K336" i="301"/>
  <c r="N346" i="301"/>
  <c r="T341" i="280"/>
  <c r="L341" i="301"/>
  <c r="P336" i="301"/>
  <c r="J335" i="301"/>
  <c r="G335" i="301" s="1"/>
  <c r="T340" i="271"/>
  <c r="D341" i="271"/>
  <c r="K336" i="289"/>
  <c r="H335" i="289"/>
  <c r="E335" i="289" s="1"/>
  <c r="P267" i="268"/>
  <c r="J266" i="268"/>
  <c r="G266" i="268" s="1"/>
  <c r="D344" i="280"/>
  <c r="J336" i="271"/>
  <c r="G336" i="271" s="1"/>
  <c r="M337" i="271"/>
  <c r="D345" i="283"/>
  <c r="O336" i="280"/>
  <c r="I335" i="280"/>
  <c r="F335" i="280" s="1"/>
  <c r="L336" i="289"/>
  <c r="I335" i="289"/>
  <c r="F335" i="289" s="1"/>
  <c r="R344" i="301"/>
  <c r="L337" i="292"/>
  <c r="I336" i="292"/>
  <c r="F336" i="292" s="1"/>
  <c r="N338" i="271"/>
  <c r="H337" i="271"/>
  <c r="E337" i="271" s="1"/>
  <c r="U345" i="301"/>
  <c r="U346" i="301" s="1"/>
  <c r="C341" i="283"/>
  <c r="T340" i="283"/>
  <c r="P336" i="280"/>
  <c r="J335" i="280"/>
  <c r="G335" i="280" s="1"/>
  <c r="L342" i="298"/>
  <c r="D272" i="268"/>
  <c r="H264" i="268"/>
  <c r="E264" i="268" s="1"/>
  <c r="K265" i="268"/>
  <c r="D344" i="298"/>
  <c r="M342" i="301"/>
  <c r="H336" i="292"/>
  <c r="E336" i="292" s="1"/>
  <c r="K337" i="292"/>
  <c r="L344" i="283"/>
  <c r="N336" i="280"/>
  <c r="H335" i="280"/>
  <c r="E335" i="280" s="1"/>
  <c r="L342" i="280"/>
  <c r="T338" i="301"/>
  <c r="D339" i="301"/>
  <c r="C368" i="271"/>
  <c r="K342" i="280"/>
  <c r="T339" i="292"/>
  <c r="D340" i="292"/>
  <c r="M273" i="268"/>
  <c r="N343" i="277"/>
  <c r="D342" i="289"/>
  <c r="K343" i="298"/>
  <c r="W345" i="301"/>
  <c r="W346" i="301" s="1"/>
  <c r="N336" i="298"/>
  <c r="H335" i="298"/>
  <c r="E335" i="298" s="1"/>
  <c r="O336" i="301"/>
  <c r="I335" i="301"/>
  <c r="F335" i="301" s="1"/>
  <c r="C268" i="268"/>
  <c r="T267" i="268"/>
  <c r="O336" i="298"/>
  <c r="I335" i="298"/>
  <c r="F335" i="298" s="1"/>
  <c r="H336" i="283"/>
  <c r="E336" i="283" s="1"/>
  <c r="K337" i="283"/>
  <c r="C341" i="298"/>
  <c r="T340" i="298"/>
  <c r="M342" i="283"/>
  <c r="M336" i="289"/>
  <c r="J335" i="289"/>
  <c r="G335" i="289" s="1"/>
  <c r="I337" i="271"/>
  <c r="F337" i="271" s="1"/>
  <c r="P336" i="298"/>
  <c r="J335" i="298"/>
  <c r="G335" i="298" s="1"/>
  <c r="O338" i="283"/>
  <c r="I337" i="283"/>
  <c r="F337" i="283" s="1"/>
  <c r="P338" i="283"/>
  <c r="J337" i="283"/>
  <c r="G337" i="283" s="1"/>
  <c r="O267" i="268"/>
  <c r="I266" i="268"/>
  <c r="F266" i="268" s="1"/>
  <c r="V344" i="301"/>
  <c r="M345" i="298"/>
  <c r="L344" i="271"/>
  <c r="C339" i="289"/>
  <c r="T338" i="289"/>
  <c r="N337" i="286"/>
  <c r="H336" i="286"/>
  <c r="E336" i="286" s="1"/>
  <c r="P337" i="286"/>
  <c r="J336" i="286"/>
  <c r="G336" i="286" s="1"/>
  <c r="D343" i="286"/>
  <c r="T342" i="286"/>
  <c r="O337" i="286"/>
  <c r="I336" i="286"/>
  <c r="F336" i="286" s="1"/>
  <c r="C339" i="277"/>
  <c r="G338" i="277"/>
  <c r="T338" i="277"/>
  <c r="K339" i="277"/>
  <c r="H338" i="277"/>
  <c r="E338" i="277" s="1"/>
  <c r="I338" i="277"/>
  <c r="F338" i="277" s="1"/>
  <c r="L339" i="277"/>
  <c r="D342" i="277"/>
  <c r="M340" i="277"/>
  <c r="J339" i="277"/>
  <c r="M294" i="274"/>
  <c r="K293" i="274"/>
  <c r="L299" i="274"/>
  <c r="H263" i="274"/>
  <c r="E263" i="274" s="1"/>
  <c r="N264" i="274"/>
  <c r="D267" i="274"/>
  <c r="T266" i="274"/>
  <c r="I263" i="274"/>
  <c r="F263" i="274" s="1"/>
  <c r="O264" i="274"/>
  <c r="C310" i="274"/>
  <c r="P263" i="274"/>
  <c r="J262" i="274"/>
  <c r="G262" i="274" s="1"/>
  <c r="H336" i="271"/>
  <c r="E336" i="271" s="1"/>
  <c r="I336" i="271"/>
  <c r="F336" i="271" s="1"/>
  <c r="I336" i="265"/>
  <c r="F336" i="265" s="1"/>
  <c r="J336" i="265"/>
  <c r="G336" i="265" s="1"/>
  <c r="L365" i="265"/>
  <c r="K365" i="265"/>
  <c r="D341" i="265"/>
  <c r="T340" i="265"/>
  <c r="H336" i="265"/>
  <c r="E336" i="265" s="1"/>
  <c r="M367" i="265"/>
  <c r="J335" i="265"/>
  <c r="G335" i="265" s="1"/>
  <c r="H335" i="265"/>
  <c r="E335" i="265" s="1"/>
  <c r="I335" i="265"/>
  <c r="F335" i="265" s="1"/>
  <c r="D304" i="259"/>
  <c r="I298" i="259"/>
  <c r="F298" i="259" s="1"/>
  <c r="N298" i="262"/>
  <c r="H297" i="262"/>
  <c r="E297" i="262" s="1"/>
  <c r="C298" i="262"/>
  <c r="G297" i="262"/>
  <c r="T297" i="262"/>
  <c r="D302" i="262"/>
  <c r="O297" i="262"/>
  <c r="I296" i="262"/>
  <c r="F296" i="262" s="1"/>
  <c r="L303" i="262"/>
  <c r="K302" i="262"/>
  <c r="P299" i="262"/>
  <c r="J298" i="262"/>
  <c r="M302" i="262"/>
  <c r="N298" i="259"/>
  <c r="H297" i="259"/>
  <c r="E297" i="259" s="1"/>
  <c r="P297" i="259"/>
  <c r="J296" i="259"/>
  <c r="G296" i="259" s="1"/>
  <c r="T296" i="259"/>
  <c r="O338" i="271" l="1"/>
  <c r="P351" i="271"/>
  <c r="N276" i="268"/>
  <c r="V308" i="259"/>
  <c r="N340" i="283"/>
  <c r="S344" i="280"/>
  <c r="W344" i="280" s="1"/>
  <c r="P264" i="274"/>
  <c r="N359" i="265"/>
  <c r="N360" i="265" s="1"/>
  <c r="W321" i="262"/>
  <c r="U304" i="259"/>
  <c r="W309" i="259"/>
  <c r="O309" i="259"/>
  <c r="P339" i="283"/>
  <c r="J338" i="283"/>
  <c r="G338" i="283" s="1"/>
  <c r="P337" i="298"/>
  <c r="J336" i="298"/>
  <c r="G336" i="298" s="1"/>
  <c r="M343" i="283"/>
  <c r="D343" i="289"/>
  <c r="M343" i="301"/>
  <c r="D346" i="283"/>
  <c r="T342" i="280"/>
  <c r="M344" i="280"/>
  <c r="M346" i="298"/>
  <c r="M337" i="289"/>
  <c r="J336" i="289"/>
  <c r="G336" i="289" s="1"/>
  <c r="K344" i="298"/>
  <c r="M274" i="268"/>
  <c r="L343" i="280"/>
  <c r="K266" i="268"/>
  <c r="H265" i="268"/>
  <c r="E265" i="268" s="1"/>
  <c r="R345" i="301"/>
  <c r="V345" i="301" s="1"/>
  <c r="D345" i="280"/>
  <c r="T341" i="271"/>
  <c r="D342" i="271"/>
  <c r="M338" i="292"/>
  <c r="J337" i="292"/>
  <c r="G337" i="292" s="1"/>
  <c r="D340" i="301"/>
  <c r="T339" i="301"/>
  <c r="L343" i="298"/>
  <c r="O339" i="271"/>
  <c r="I338" i="271"/>
  <c r="F338" i="271" s="1"/>
  <c r="K338" i="283"/>
  <c r="H337" i="283"/>
  <c r="E337" i="283" s="1"/>
  <c r="H337" i="292"/>
  <c r="E337" i="292" s="1"/>
  <c r="K338" i="292"/>
  <c r="N339" i="271"/>
  <c r="H338" i="271"/>
  <c r="E338" i="271" s="1"/>
  <c r="I337" i="292"/>
  <c r="F337" i="292" s="1"/>
  <c r="L338" i="292"/>
  <c r="L337" i="289"/>
  <c r="I336" i="289"/>
  <c r="F336" i="289" s="1"/>
  <c r="K337" i="301"/>
  <c r="H336" i="301"/>
  <c r="E336" i="301" s="1"/>
  <c r="S347" i="301"/>
  <c r="W347" i="301" s="1"/>
  <c r="Q347" i="301"/>
  <c r="C269" i="268"/>
  <c r="T268" i="268"/>
  <c r="K343" i="280"/>
  <c r="D345" i="298"/>
  <c r="L272" i="268"/>
  <c r="O268" i="268"/>
  <c r="I267" i="268"/>
  <c r="F267" i="268" s="1"/>
  <c r="O339" i="283"/>
  <c r="I338" i="283"/>
  <c r="F338" i="283" s="1"/>
  <c r="C342" i="298"/>
  <c r="T341" i="298"/>
  <c r="N344" i="277"/>
  <c r="D273" i="268"/>
  <c r="P337" i="280"/>
  <c r="J336" i="280"/>
  <c r="G336" i="280" s="1"/>
  <c r="O337" i="280"/>
  <c r="I336" i="280"/>
  <c r="F336" i="280" s="1"/>
  <c r="M338" i="271"/>
  <c r="J337" i="271"/>
  <c r="G337" i="271" s="1"/>
  <c r="P268" i="268"/>
  <c r="J267" i="268"/>
  <c r="G267" i="268" s="1"/>
  <c r="L342" i="301"/>
  <c r="P358" i="277"/>
  <c r="P359" i="277" s="1"/>
  <c r="N337" i="298"/>
  <c r="H336" i="298"/>
  <c r="E336" i="298" s="1"/>
  <c r="D341" i="292"/>
  <c r="T340" i="292"/>
  <c r="N337" i="280"/>
  <c r="H336" i="280"/>
  <c r="E336" i="280" s="1"/>
  <c r="P337" i="301"/>
  <c r="J336" i="301"/>
  <c r="G336" i="301" s="1"/>
  <c r="K345" i="271"/>
  <c r="C340" i="289"/>
  <c r="T339" i="289"/>
  <c r="L345" i="271"/>
  <c r="O337" i="298"/>
  <c r="I336" i="298"/>
  <c r="F336" i="298" s="1"/>
  <c r="O337" i="301"/>
  <c r="I336" i="301"/>
  <c r="F336" i="301" s="1"/>
  <c r="C369" i="271"/>
  <c r="L345" i="283"/>
  <c r="C342" i="283"/>
  <c r="T341" i="283"/>
  <c r="K337" i="289"/>
  <c r="H336" i="289"/>
  <c r="E336" i="289" s="1"/>
  <c r="O338" i="286"/>
  <c r="I337" i="286"/>
  <c r="F337" i="286" s="1"/>
  <c r="T343" i="286"/>
  <c r="D344" i="286"/>
  <c r="P338" i="286"/>
  <c r="J337" i="286"/>
  <c r="G337" i="286" s="1"/>
  <c r="N338" i="286"/>
  <c r="H337" i="286"/>
  <c r="E337" i="286" s="1"/>
  <c r="M341" i="277"/>
  <c r="J340" i="277"/>
  <c r="D343" i="277"/>
  <c r="L340" i="277"/>
  <c r="I339" i="277"/>
  <c r="F339" i="277" s="1"/>
  <c r="K340" i="277"/>
  <c r="H339" i="277"/>
  <c r="E339" i="277" s="1"/>
  <c r="C340" i="277"/>
  <c r="G339" i="277"/>
  <c r="T339" i="277"/>
  <c r="P265" i="274"/>
  <c r="J264" i="274"/>
  <c r="G264" i="274" s="1"/>
  <c r="N265" i="274"/>
  <c r="H264" i="274"/>
  <c r="E264" i="274" s="1"/>
  <c r="L300" i="274"/>
  <c r="T267" i="274"/>
  <c r="D268" i="274"/>
  <c r="C311" i="274"/>
  <c r="K294" i="274"/>
  <c r="O265" i="274"/>
  <c r="I264" i="274"/>
  <c r="F264" i="274" s="1"/>
  <c r="M295" i="274"/>
  <c r="J263" i="274"/>
  <c r="G263" i="274" s="1"/>
  <c r="H337" i="265"/>
  <c r="E337" i="265" s="1"/>
  <c r="D342" i="265"/>
  <c r="T341" i="265"/>
  <c r="K366" i="265"/>
  <c r="L366" i="265"/>
  <c r="J337" i="265"/>
  <c r="G337" i="265" s="1"/>
  <c r="M368" i="265"/>
  <c r="I337" i="265"/>
  <c r="F337" i="265" s="1"/>
  <c r="I299" i="259"/>
  <c r="F299" i="259" s="1"/>
  <c r="H298" i="259"/>
  <c r="E298" i="259" s="1"/>
  <c r="N299" i="259"/>
  <c r="D305" i="259"/>
  <c r="O298" i="262"/>
  <c r="I297" i="262"/>
  <c r="F297" i="262" s="1"/>
  <c r="D303" i="262"/>
  <c r="L304" i="262"/>
  <c r="L305" i="262" s="1"/>
  <c r="L306" i="262" s="1"/>
  <c r="C299" i="262"/>
  <c r="G298" i="262"/>
  <c r="T298" i="262"/>
  <c r="M303" i="262"/>
  <c r="P300" i="262"/>
  <c r="J299" i="262"/>
  <c r="K303" i="262"/>
  <c r="N299" i="262"/>
  <c r="H298" i="262"/>
  <c r="E298" i="262" s="1"/>
  <c r="T297" i="259"/>
  <c r="P298" i="259"/>
  <c r="J297" i="259"/>
  <c r="G297" i="259" s="1"/>
  <c r="P352" i="271" l="1"/>
  <c r="N277" i="268"/>
  <c r="V309" i="259"/>
  <c r="N341" i="283"/>
  <c r="N342" i="283" s="1"/>
  <c r="S345" i="280"/>
  <c r="W345" i="280" s="1"/>
  <c r="W322" i="262"/>
  <c r="W310" i="259"/>
  <c r="U305" i="259"/>
  <c r="O310" i="259"/>
  <c r="C343" i="283"/>
  <c r="T342" i="283"/>
  <c r="O338" i="298"/>
  <c r="I337" i="298"/>
  <c r="F337" i="298" s="1"/>
  <c r="L346" i="271"/>
  <c r="D346" i="298"/>
  <c r="M345" i="280"/>
  <c r="M344" i="283"/>
  <c r="K338" i="289"/>
  <c r="H337" i="289"/>
  <c r="E337" i="289" s="1"/>
  <c r="K346" i="271"/>
  <c r="N338" i="298"/>
  <c r="H337" i="298"/>
  <c r="E337" i="298" s="1"/>
  <c r="O269" i="268"/>
  <c r="I268" i="268"/>
  <c r="F268" i="268" s="1"/>
  <c r="L273" i="268"/>
  <c r="K344" i="280"/>
  <c r="I337" i="289"/>
  <c r="F337" i="289" s="1"/>
  <c r="L338" i="289"/>
  <c r="H338" i="283"/>
  <c r="E338" i="283" s="1"/>
  <c r="K339" i="283"/>
  <c r="D343" i="271"/>
  <c r="T342" i="271"/>
  <c r="R346" i="301"/>
  <c r="K345" i="298"/>
  <c r="L346" i="283"/>
  <c r="P269" i="268"/>
  <c r="J268" i="268"/>
  <c r="G268" i="268" s="1"/>
  <c r="P338" i="280"/>
  <c r="J337" i="280"/>
  <c r="G337" i="280" s="1"/>
  <c r="I338" i="292"/>
  <c r="F338" i="292" s="1"/>
  <c r="L339" i="292"/>
  <c r="M347" i="298"/>
  <c r="C370" i="271"/>
  <c r="C341" i="289"/>
  <c r="T340" i="289"/>
  <c r="N338" i="280"/>
  <c r="H337" i="280"/>
  <c r="E337" i="280" s="1"/>
  <c r="D274" i="268"/>
  <c r="K338" i="301"/>
  <c r="H337" i="301"/>
  <c r="E337" i="301" s="1"/>
  <c r="T343" i="280"/>
  <c r="M344" i="301"/>
  <c r="P338" i="298"/>
  <c r="J337" i="298"/>
  <c r="G337" i="298" s="1"/>
  <c r="P353" i="271"/>
  <c r="D342" i="292"/>
  <c r="T341" i="292"/>
  <c r="M339" i="271"/>
  <c r="J338" i="271"/>
  <c r="G338" i="271" s="1"/>
  <c r="C343" i="298"/>
  <c r="T342" i="298"/>
  <c r="Q348" i="301"/>
  <c r="S348" i="301"/>
  <c r="D347" i="283"/>
  <c r="O338" i="301"/>
  <c r="I337" i="301"/>
  <c r="F337" i="301" s="1"/>
  <c r="P338" i="301"/>
  <c r="J337" i="301"/>
  <c r="G337" i="301" s="1"/>
  <c r="C270" i="268"/>
  <c r="T269" i="268"/>
  <c r="V346" i="301"/>
  <c r="D346" i="280"/>
  <c r="K267" i="268"/>
  <c r="H266" i="268"/>
  <c r="E266" i="268" s="1"/>
  <c r="M338" i="289"/>
  <c r="J337" i="289"/>
  <c r="G337" i="289" s="1"/>
  <c r="O344" i="277"/>
  <c r="O345" i="277" s="1"/>
  <c r="L343" i="301"/>
  <c r="O340" i="283"/>
  <c r="I339" i="283"/>
  <c r="F339" i="283" s="1"/>
  <c r="N340" i="271"/>
  <c r="H339" i="271"/>
  <c r="E339" i="271" s="1"/>
  <c r="K339" i="292"/>
  <c r="H338" i="292"/>
  <c r="E338" i="292" s="1"/>
  <c r="N347" i="301"/>
  <c r="M275" i="268"/>
  <c r="U347" i="301"/>
  <c r="U348" i="301" s="1"/>
  <c r="D344" i="289"/>
  <c r="O338" i="280"/>
  <c r="I337" i="280"/>
  <c r="F337" i="280" s="1"/>
  <c r="N345" i="277"/>
  <c r="O340" i="271"/>
  <c r="I339" i="271"/>
  <c r="F339" i="271" s="1"/>
  <c r="L344" i="298"/>
  <c r="D341" i="301"/>
  <c r="T340" i="301"/>
  <c r="M339" i="292"/>
  <c r="J338" i="292"/>
  <c r="G338" i="292" s="1"/>
  <c r="L344" i="280"/>
  <c r="P340" i="283"/>
  <c r="J339" i="283"/>
  <c r="G339" i="283" s="1"/>
  <c r="N339" i="286"/>
  <c r="H338" i="286"/>
  <c r="E338" i="286" s="1"/>
  <c r="P339" i="286"/>
  <c r="J338" i="286"/>
  <c r="G338" i="286" s="1"/>
  <c r="D345" i="286"/>
  <c r="T344" i="286"/>
  <c r="O339" i="286"/>
  <c r="I338" i="286"/>
  <c r="F338" i="286" s="1"/>
  <c r="C341" i="277"/>
  <c r="G340" i="277"/>
  <c r="T340" i="277"/>
  <c r="K341" i="277"/>
  <c r="H340" i="277"/>
  <c r="E340" i="277" s="1"/>
  <c r="I340" i="277"/>
  <c r="F340" i="277" s="1"/>
  <c r="L341" i="277"/>
  <c r="D344" i="277"/>
  <c r="M342" i="277"/>
  <c r="J341" i="277"/>
  <c r="C312" i="274"/>
  <c r="T268" i="274"/>
  <c r="D269" i="274"/>
  <c r="M296" i="274"/>
  <c r="O266" i="274"/>
  <c r="I265" i="274"/>
  <c r="F265" i="274" s="1"/>
  <c r="L301" i="274"/>
  <c r="K295" i="274"/>
  <c r="N266" i="274"/>
  <c r="H265" i="274"/>
  <c r="E265" i="274" s="1"/>
  <c r="P266" i="274"/>
  <c r="J265" i="274"/>
  <c r="G265" i="274" s="1"/>
  <c r="M369" i="265"/>
  <c r="J338" i="265"/>
  <c r="G338" i="265" s="1"/>
  <c r="L367" i="265"/>
  <c r="K367" i="265"/>
  <c r="D343" i="265"/>
  <c r="T342" i="265"/>
  <c r="I338" i="265"/>
  <c r="F338" i="265" s="1"/>
  <c r="H338" i="265"/>
  <c r="E338" i="265" s="1"/>
  <c r="L307" i="262"/>
  <c r="D306" i="259"/>
  <c r="N300" i="259"/>
  <c r="H299" i="259"/>
  <c r="E299" i="259" s="1"/>
  <c r="I300" i="259"/>
  <c r="F300" i="259" s="1"/>
  <c r="J298" i="259"/>
  <c r="G298" i="259" s="1"/>
  <c r="P299" i="259"/>
  <c r="T298" i="259"/>
  <c r="M304" i="262"/>
  <c r="M305" i="262" s="1"/>
  <c r="M306" i="262" s="1"/>
  <c r="N300" i="262"/>
  <c r="H299" i="262"/>
  <c r="E299" i="262" s="1"/>
  <c r="C300" i="262"/>
  <c r="T299" i="262"/>
  <c r="G299" i="262"/>
  <c r="K304" i="262"/>
  <c r="K305" i="262" s="1"/>
  <c r="D304" i="262"/>
  <c r="D305" i="262" s="1"/>
  <c r="P301" i="262"/>
  <c r="J300" i="262"/>
  <c r="O299" i="262"/>
  <c r="I298" i="262"/>
  <c r="F298" i="262" s="1"/>
  <c r="N278" i="268" l="1"/>
  <c r="V310" i="259"/>
  <c r="S346" i="280"/>
  <c r="W346" i="280" s="1"/>
  <c r="N361" i="265"/>
  <c r="N362" i="265" s="1"/>
  <c r="W323" i="262"/>
  <c r="U306" i="259"/>
  <c r="W311" i="259"/>
  <c r="O311" i="259"/>
  <c r="N348" i="301"/>
  <c r="D347" i="280"/>
  <c r="C344" i="298"/>
  <c r="T343" i="298"/>
  <c r="K347" i="271"/>
  <c r="M346" i="280"/>
  <c r="M340" i="292"/>
  <c r="J339" i="292"/>
  <c r="G339" i="292" s="1"/>
  <c r="O339" i="280"/>
  <c r="I338" i="280"/>
  <c r="F338" i="280" s="1"/>
  <c r="K340" i="292"/>
  <c r="H339" i="292"/>
  <c r="E339" i="292" s="1"/>
  <c r="M339" i="289"/>
  <c r="J338" i="289"/>
  <c r="G338" i="289" s="1"/>
  <c r="P360" i="277"/>
  <c r="N339" i="280"/>
  <c r="H338" i="280"/>
  <c r="E338" i="280" s="1"/>
  <c r="M348" i="298"/>
  <c r="L347" i="283"/>
  <c r="T343" i="271"/>
  <c r="D344" i="271"/>
  <c r="L339" i="289"/>
  <c r="I338" i="289"/>
  <c r="F338" i="289" s="1"/>
  <c r="L274" i="268"/>
  <c r="O339" i="298"/>
  <c r="I338" i="298"/>
  <c r="F338" i="298" s="1"/>
  <c r="G341" i="277"/>
  <c r="O341" i="271"/>
  <c r="I340" i="271"/>
  <c r="F340" i="271" s="1"/>
  <c r="L344" i="301"/>
  <c r="O339" i="301"/>
  <c r="I338" i="301"/>
  <c r="F338" i="301" s="1"/>
  <c r="M340" i="271"/>
  <c r="J339" i="271"/>
  <c r="G339" i="271" s="1"/>
  <c r="M345" i="301"/>
  <c r="K339" i="301"/>
  <c r="H338" i="301"/>
  <c r="E338" i="301" s="1"/>
  <c r="P339" i="280"/>
  <c r="J338" i="280"/>
  <c r="G338" i="280" s="1"/>
  <c r="D345" i="289"/>
  <c r="M276" i="268"/>
  <c r="C271" i="268"/>
  <c r="T270" i="268"/>
  <c r="S349" i="301"/>
  <c r="K346" i="298"/>
  <c r="O346" i="277"/>
  <c r="C344" i="283"/>
  <c r="T343" i="283"/>
  <c r="D342" i="301"/>
  <c r="T341" i="301"/>
  <c r="O341" i="283"/>
  <c r="I340" i="283"/>
  <c r="F340" i="283" s="1"/>
  <c r="T344" i="280"/>
  <c r="C342" i="289"/>
  <c r="T341" i="289"/>
  <c r="K340" i="283"/>
  <c r="H339" i="283"/>
  <c r="E339" i="283" s="1"/>
  <c r="K345" i="280"/>
  <c r="K339" i="289"/>
  <c r="H338" i="289"/>
  <c r="E338" i="289" s="1"/>
  <c r="L345" i="298"/>
  <c r="Q349" i="301"/>
  <c r="U349" i="301" s="1"/>
  <c r="P270" i="268"/>
  <c r="J269" i="268"/>
  <c r="G269" i="268" s="1"/>
  <c r="O270" i="268"/>
  <c r="I269" i="268"/>
  <c r="F269" i="268" s="1"/>
  <c r="M345" i="283"/>
  <c r="P341" i="283"/>
  <c r="J340" i="283"/>
  <c r="G340" i="283" s="1"/>
  <c r="L345" i="280"/>
  <c r="N341" i="271"/>
  <c r="H340" i="271"/>
  <c r="E340" i="271" s="1"/>
  <c r="H267" i="268"/>
  <c r="E267" i="268" s="1"/>
  <c r="K268" i="268"/>
  <c r="T342" i="292"/>
  <c r="D343" i="292"/>
  <c r="P339" i="298"/>
  <c r="J338" i="298"/>
  <c r="G338" i="298" s="1"/>
  <c r="D275" i="268"/>
  <c r="C371" i="271"/>
  <c r="R347" i="301"/>
  <c r="V347" i="301" s="1"/>
  <c r="N339" i="298"/>
  <c r="H338" i="298"/>
  <c r="E338" i="298" s="1"/>
  <c r="L347" i="271"/>
  <c r="P339" i="301"/>
  <c r="J338" i="301"/>
  <c r="G338" i="301" s="1"/>
  <c r="D348" i="283"/>
  <c r="L340" i="292"/>
  <c r="I339" i="292"/>
  <c r="F339" i="292" s="1"/>
  <c r="W348" i="301"/>
  <c r="W349" i="301" s="1"/>
  <c r="D347" i="298"/>
  <c r="O340" i="286"/>
  <c r="I339" i="286"/>
  <c r="F339" i="286" s="1"/>
  <c r="T345" i="286"/>
  <c r="D346" i="286"/>
  <c r="P340" i="286"/>
  <c r="J339" i="286"/>
  <c r="G339" i="286" s="1"/>
  <c r="N340" i="286"/>
  <c r="H339" i="286"/>
  <c r="E339" i="286" s="1"/>
  <c r="M343" i="277"/>
  <c r="J342" i="277"/>
  <c r="D345" i="277"/>
  <c r="L342" i="277"/>
  <c r="I341" i="277"/>
  <c r="F341" i="277" s="1"/>
  <c r="H341" i="277"/>
  <c r="E341" i="277" s="1"/>
  <c r="K342" i="277"/>
  <c r="C342" i="277"/>
  <c r="T341" i="277"/>
  <c r="O267" i="274"/>
  <c r="I266" i="274"/>
  <c r="F266" i="274" s="1"/>
  <c r="M297" i="274"/>
  <c r="P267" i="274"/>
  <c r="J266" i="274"/>
  <c r="G266" i="274" s="1"/>
  <c r="D270" i="274"/>
  <c r="T269" i="274"/>
  <c r="N267" i="274"/>
  <c r="H266" i="274"/>
  <c r="E266" i="274" s="1"/>
  <c r="K296" i="274"/>
  <c r="L302" i="274"/>
  <c r="C313" i="274"/>
  <c r="I339" i="265"/>
  <c r="F339" i="265" s="1"/>
  <c r="D344" i="265"/>
  <c r="T343" i="265"/>
  <c r="K368" i="265"/>
  <c r="L368" i="265"/>
  <c r="J339" i="265"/>
  <c r="G339" i="265" s="1"/>
  <c r="M370" i="265"/>
  <c r="H339" i="265"/>
  <c r="E339" i="265" s="1"/>
  <c r="D306" i="262"/>
  <c r="M307" i="262"/>
  <c r="L308" i="262"/>
  <c r="K306" i="262"/>
  <c r="I301" i="259"/>
  <c r="F301" i="259" s="1"/>
  <c r="N301" i="259"/>
  <c r="H300" i="259"/>
  <c r="E300" i="259" s="1"/>
  <c r="D307" i="259"/>
  <c r="T299" i="259"/>
  <c r="P300" i="259"/>
  <c r="J299" i="259"/>
  <c r="G299" i="259" s="1"/>
  <c r="O300" i="262"/>
  <c r="I299" i="262"/>
  <c r="F299" i="262" s="1"/>
  <c r="C301" i="262"/>
  <c r="T300" i="262"/>
  <c r="G300" i="262"/>
  <c r="P302" i="262"/>
  <c r="J301" i="262"/>
  <c r="N301" i="262"/>
  <c r="H300" i="262"/>
  <c r="E300" i="262" s="1"/>
  <c r="N349" i="301" l="1"/>
  <c r="N279" i="268"/>
  <c r="V311" i="259"/>
  <c r="N343" i="283"/>
  <c r="N344" i="283" s="1"/>
  <c r="S347" i="280"/>
  <c r="W347" i="280" s="1"/>
  <c r="W324" i="262"/>
  <c r="W312" i="259"/>
  <c r="U307" i="259"/>
  <c r="O312" i="259"/>
  <c r="P340" i="301"/>
  <c r="J339" i="301"/>
  <c r="G339" i="301" s="1"/>
  <c r="N342" i="271"/>
  <c r="H341" i="271"/>
  <c r="E341" i="271" s="1"/>
  <c r="P342" i="283"/>
  <c r="J341" i="283"/>
  <c r="G341" i="283" s="1"/>
  <c r="O342" i="283"/>
  <c r="I341" i="283"/>
  <c r="F341" i="283" s="1"/>
  <c r="C272" i="268"/>
  <c r="T271" i="268"/>
  <c r="O340" i="301"/>
  <c r="I339" i="301"/>
  <c r="F339" i="301" s="1"/>
  <c r="I339" i="289"/>
  <c r="F339" i="289" s="1"/>
  <c r="L340" i="289"/>
  <c r="M340" i="289"/>
  <c r="J339" i="289"/>
  <c r="G339" i="289" s="1"/>
  <c r="L348" i="271"/>
  <c r="P340" i="298"/>
  <c r="J339" i="298"/>
  <c r="G339" i="298" s="1"/>
  <c r="P271" i="268"/>
  <c r="J270" i="268"/>
  <c r="G270" i="268" s="1"/>
  <c r="P340" i="280"/>
  <c r="J339" i="280"/>
  <c r="G339" i="280" s="1"/>
  <c r="O340" i="298"/>
  <c r="I339" i="298"/>
  <c r="F339" i="298" s="1"/>
  <c r="T344" i="271"/>
  <c r="D345" i="271"/>
  <c r="N340" i="280"/>
  <c r="H339" i="280"/>
  <c r="E339" i="280" s="1"/>
  <c r="P354" i="271"/>
  <c r="C372" i="271"/>
  <c r="K348" i="271"/>
  <c r="T343" i="292"/>
  <c r="D344" i="292"/>
  <c r="Q350" i="301"/>
  <c r="U350" i="301" s="1"/>
  <c r="K340" i="289"/>
  <c r="H339" i="289"/>
  <c r="E339" i="289" s="1"/>
  <c r="M277" i="268"/>
  <c r="M346" i="301"/>
  <c r="P361" i="277"/>
  <c r="K341" i="292"/>
  <c r="H340" i="292"/>
  <c r="E340" i="292" s="1"/>
  <c r="N350" i="301"/>
  <c r="M346" i="283"/>
  <c r="T345" i="280"/>
  <c r="H339" i="301"/>
  <c r="E339" i="301" s="1"/>
  <c r="K340" i="301"/>
  <c r="G301" i="262"/>
  <c r="D348" i="298"/>
  <c r="L341" i="292"/>
  <c r="I340" i="292"/>
  <c r="F340" i="292" s="1"/>
  <c r="N340" i="298"/>
  <c r="H339" i="298"/>
  <c r="E339" i="298" s="1"/>
  <c r="K269" i="268"/>
  <c r="H268" i="268"/>
  <c r="E268" i="268" s="1"/>
  <c r="T342" i="301"/>
  <c r="D343" i="301"/>
  <c r="D349" i="283"/>
  <c r="L346" i="280"/>
  <c r="O271" i="268"/>
  <c r="I270" i="268"/>
  <c r="F270" i="268" s="1"/>
  <c r="L346" i="298"/>
  <c r="K346" i="280"/>
  <c r="S350" i="301"/>
  <c r="M341" i="271"/>
  <c r="J340" i="271"/>
  <c r="G340" i="271" s="1"/>
  <c r="L345" i="301"/>
  <c r="L275" i="268"/>
  <c r="L348" i="283"/>
  <c r="O340" i="280"/>
  <c r="I339" i="280"/>
  <c r="F339" i="280" s="1"/>
  <c r="M341" i="292"/>
  <c r="J340" i="292"/>
  <c r="G340" i="292" s="1"/>
  <c r="D348" i="280"/>
  <c r="R348" i="301"/>
  <c r="V348" i="301" s="1"/>
  <c r="C345" i="283"/>
  <c r="T344" i="283"/>
  <c r="D346" i="289"/>
  <c r="O342" i="271"/>
  <c r="I341" i="271"/>
  <c r="F341" i="271" s="1"/>
  <c r="C345" i="298"/>
  <c r="T344" i="298"/>
  <c r="N346" i="277"/>
  <c r="N347" i="277" s="1"/>
  <c r="D276" i="268"/>
  <c r="H340" i="283"/>
  <c r="E340" i="283" s="1"/>
  <c r="K341" i="283"/>
  <c r="C343" i="289"/>
  <c r="T342" i="289"/>
  <c r="K347" i="298"/>
  <c r="M349" i="298"/>
  <c r="M347" i="280"/>
  <c r="N341" i="286"/>
  <c r="H340" i="286"/>
  <c r="E340" i="286" s="1"/>
  <c r="P341" i="286"/>
  <c r="J340" i="286"/>
  <c r="G340" i="286" s="1"/>
  <c r="D347" i="286"/>
  <c r="T346" i="286"/>
  <c r="O341" i="286"/>
  <c r="I340" i="286"/>
  <c r="F340" i="286" s="1"/>
  <c r="C343" i="277"/>
  <c r="G342" i="277"/>
  <c r="T342" i="277"/>
  <c r="K343" i="277"/>
  <c r="H342" i="277"/>
  <c r="E342" i="277" s="1"/>
  <c r="I342" i="277"/>
  <c r="F342" i="277" s="1"/>
  <c r="L343" i="277"/>
  <c r="D346" i="277"/>
  <c r="M344" i="277"/>
  <c r="J343" i="277"/>
  <c r="N268" i="274"/>
  <c r="H267" i="274"/>
  <c r="E267" i="274" s="1"/>
  <c r="D271" i="274"/>
  <c r="T270" i="274"/>
  <c r="C314" i="274"/>
  <c r="P268" i="274"/>
  <c r="J267" i="274"/>
  <c r="G267" i="274" s="1"/>
  <c r="L303" i="274"/>
  <c r="M298" i="274"/>
  <c r="K297" i="274"/>
  <c r="O268" i="274"/>
  <c r="I267" i="274"/>
  <c r="F267" i="274" s="1"/>
  <c r="M371" i="265"/>
  <c r="J340" i="265"/>
  <c r="G340" i="265" s="1"/>
  <c r="L369" i="265"/>
  <c r="K369" i="265"/>
  <c r="D345" i="265"/>
  <c r="T344" i="265"/>
  <c r="H340" i="265"/>
  <c r="E340" i="265" s="1"/>
  <c r="I340" i="265"/>
  <c r="F340" i="265" s="1"/>
  <c r="K307" i="262"/>
  <c r="L309" i="262"/>
  <c r="M308" i="262"/>
  <c r="D307" i="262"/>
  <c r="N302" i="259"/>
  <c r="H301" i="259"/>
  <c r="E301" i="259" s="1"/>
  <c r="D308" i="259"/>
  <c r="P301" i="259"/>
  <c r="J300" i="259"/>
  <c r="G300" i="259" s="1"/>
  <c r="I302" i="259"/>
  <c r="F302" i="259" s="1"/>
  <c r="T300" i="259"/>
  <c r="P303" i="262"/>
  <c r="J302" i="262"/>
  <c r="C302" i="262"/>
  <c r="T301" i="262"/>
  <c r="N302" i="262"/>
  <c r="H301" i="262"/>
  <c r="E301" i="262" s="1"/>
  <c r="O301" i="262"/>
  <c r="I300" i="262"/>
  <c r="F300" i="262" s="1"/>
  <c r="N280" i="268" l="1"/>
  <c r="V312" i="259"/>
  <c r="N345" i="283"/>
  <c r="S348" i="280"/>
  <c r="W348" i="280" s="1"/>
  <c r="N363" i="265"/>
  <c r="N364" i="265" s="1"/>
  <c r="W325" i="262"/>
  <c r="U308" i="259"/>
  <c r="W313" i="259"/>
  <c r="O313" i="259"/>
  <c r="P355" i="271"/>
  <c r="L349" i="283"/>
  <c r="T346" i="280"/>
  <c r="K341" i="289"/>
  <c r="H340" i="289"/>
  <c r="E340" i="289" s="1"/>
  <c r="T345" i="271"/>
  <c r="D346" i="271"/>
  <c r="P341" i="298"/>
  <c r="J340" i="298"/>
  <c r="G340" i="298" s="1"/>
  <c r="C346" i="298"/>
  <c r="T345" i="298"/>
  <c r="M342" i="292"/>
  <c r="J341" i="292"/>
  <c r="G341" i="292" s="1"/>
  <c r="S351" i="301"/>
  <c r="K347" i="280"/>
  <c r="I341" i="292"/>
  <c r="F341" i="292" s="1"/>
  <c r="L342" i="292"/>
  <c r="P341" i="280"/>
  <c r="J340" i="280"/>
  <c r="G340" i="280" s="1"/>
  <c r="W350" i="301"/>
  <c r="M341" i="289"/>
  <c r="J340" i="289"/>
  <c r="G340" i="289" s="1"/>
  <c r="C273" i="268"/>
  <c r="T272" i="268"/>
  <c r="N343" i="271"/>
  <c r="H342" i="271"/>
  <c r="E342" i="271" s="1"/>
  <c r="M348" i="280"/>
  <c r="L276" i="268"/>
  <c r="O272" i="268"/>
  <c r="I271" i="268"/>
  <c r="F271" i="268" s="1"/>
  <c r="M347" i="283"/>
  <c r="M347" i="301"/>
  <c r="D345" i="292"/>
  <c r="T344" i="292"/>
  <c r="K349" i="271"/>
  <c r="L349" i="271"/>
  <c r="L341" i="289"/>
  <c r="I340" i="289"/>
  <c r="F340" i="289" s="1"/>
  <c r="K348" i="298"/>
  <c r="C344" i="289"/>
  <c r="T343" i="289"/>
  <c r="L346" i="301"/>
  <c r="L347" i="298"/>
  <c r="D350" i="283"/>
  <c r="P341" i="301"/>
  <c r="J340" i="301"/>
  <c r="G340" i="301" s="1"/>
  <c r="M350" i="298"/>
  <c r="H341" i="283"/>
  <c r="E341" i="283" s="1"/>
  <c r="K342" i="283"/>
  <c r="O343" i="271"/>
  <c r="I342" i="271"/>
  <c r="F342" i="271" s="1"/>
  <c r="C346" i="283"/>
  <c r="T345" i="283"/>
  <c r="R349" i="301"/>
  <c r="V349" i="301" s="1"/>
  <c r="O341" i="280"/>
  <c r="I340" i="280"/>
  <c r="F340" i="280" s="1"/>
  <c r="L347" i="280"/>
  <c r="M278" i="268"/>
  <c r="O341" i="298"/>
  <c r="I340" i="298"/>
  <c r="F340" i="298" s="1"/>
  <c r="D349" i="280"/>
  <c r="K341" i="301"/>
  <c r="H340" i="301"/>
  <c r="E340" i="301" s="1"/>
  <c r="H341" i="292"/>
  <c r="E341" i="292" s="1"/>
  <c r="K342" i="292"/>
  <c r="P272" i="268"/>
  <c r="J271" i="268"/>
  <c r="G271" i="268" s="1"/>
  <c r="O347" i="277"/>
  <c r="O348" i="277" s="1"/>
  <c r="D347" i="289"/>
  <c r="M342" i="271"/>
  <c r="J341" i="271"/>
  <c r="G341" i="271" s="1"/>
  <c r="K270" i="268"/>
  <c r="H269" i="268"/>
  <c r="E269" i="268" s="1"/>
  <c r="C373" i="271"/>
  <c r="N341" i="280"/>
  <c r="H340" i="280"/>
  <c r="E340" i="280" s="1"/>
  <c r="O341" i="301"/>
  <c r="I340" i="301"/>
  <c r="F340" i="301" s="1"/>
  <c r="P343" i="283"/>
  <c r="J342" i="283"/>
  <c r="G342" i="283" s="1"/>
  <c r="D277" i="268"/>
  <c r="D344" i="301"/>
  <c r="T343" i="301"/>
  <c r="N341" i="298"/>
  <c r="H340" i="298"/>
  <c r="E340" i="298" s="1"/>
  <c r="D349" i="298"/>
  <c r="Q351" i="301"/>
  <c r="O343" i="283"/>
  <c r="I342" i="283"/>
  <c r="F342" i="283" s="1"/>
  <c r="T347" i="286"/>
  <c r="D348" i="286"/>
  <c r="O342" i="286"/>
  <c r="I341" i="286"/>
  <c r="F341" i="286" s="1"/>
  <c r="P342" i="286"/>
  <c r="J341" i="286"/>
  <c r="G341" i="286" s="1"/>
  <c r="N342" i="286"/>
  <c r="H341" i="286"/>
  <c r="E341" i="286" s="1"/>
  <c r="M345" i="277"/>
  <c r="J344" i="277"/>
  <c r="D347" i="277"/>
  <c r="I343" i="277"/>
  <c r="F343" i="277" s="1"/>
  <c r="L344" i="277"/>
  <c r="K344" i="277"/>
  <c r="H343" i="277"/>
  <c r="E343" i="277" s="1"/>
  <c r="C344" i="277"/>
  <c r="G343" i="277"/>
  <c r="T343" i="277"/>
  <c r="L304" i="274"/>
  <c r="P269" i="274"/>
  <c r="J268" i="274"/>
  <c r="G268" i="274" s="1"/>
  <c r="C315" i="274"/>
  <c r="O269" i="274"/>
  <c r="I268" i="274"/>
  <c r="F268" i="274" s="1"/>
  <c r="K298" i="274"/>
  <c r="M299" i="274"/>
  <c r="T271" i="274"/>
  <c r="D272" i="274"/>
  <c r="N269" i="274"/>
  <c r="H268" i="274"/>
  <c r="E268" i="274" s="1"/>
  <c r="H341" i="265"/>
  <c r="E341" i="265" s="1"/>
  <c r="D346" i="265"/>
  <c r="T345" i="265"/>
  <c r="K370" i="265"/>
  <c r="L370" i="265"/>
  <c r="J341" i="265"/>
  <c r="G341" i="265" s="1"/>
  <c r="I341" i="265"/>
  <c r="F341" i="265" s="1"/>
  <c r="M372" i="265"/>
  <c r="D308" i="262"/>
  <c r="M309" i="262"/>
  <c r="L310" i="262"/>
  <c r="K308" i="262"/>
  <c r="I303" i="259"/>
  <c r="F303" i="259" s="1"/>
  <c r="N303" i="259"/>
  <c r="H302" i="259"/>
  <c r="E302" i="259" s="1"/>
  <c r="P302" i="259"/>
  <c r="J301" i="259"/>
  <c r="G301" i="259" s="1"/>
  <c r="T301" i="259"/>
  <c r="D309" i="259"/>
  <c r="P304" i="262"/>
  <c r="J303" i="262"/>
  <c r="O302" i="262"/>
  <c r="I301" i="262"/>
  <c r="F301" i="262" s="1"/>
  <c r="N303" i="262"/>
  <c r="H302" i="262"/>
  <c r="E302" i="262" s="1"/>
  <c r="C303" i="262"/>
  <c r="G302" i="262"/>
  <c r="T302" i="262"/>
  <c r="N281" i="268" l="1"/>
  <c r="V313" i="259"/>
  <c r="N346" i="283"/>
  <c r="S349" i="280"/>
  <c r="W349" i="280" s="1"/>
  <c r="W326" i="262"/>
  <c r="G303" i="262"/>
  <c r="W314" i="259"/>
  <c r="U309" i="259"/>
  <c r="O314" i="259"/>
  <c r="C374" i="271"/>
  <c r="L348" i="298"/>
  <c r="M348" i="301"/>
  <c r="O273" i="268"/>
  <c r="I272" i="268"/>
  <c r="F272" i="268" s="1"/>
  <c r="N344" i="271"/>
  <c r="H343" i="271"/>
  <c r="E343" i="271" s="1"/>
  <c r="C347" i="298"/>
  <c r="T346" i="298"/>
  <c r="T346" i="271"/>
  <c r="D347" i="271"/>
  <c r="K342" i="289"/>
  <c r="H341" i="289"/>
  <c r="E341" i="289" s="1"/>
  <c r="O344" i="283"/>
  <c r="I343" i="283"/>
  <c r="F343" i="283" s="1"/>
  <c r="T344" i="301"/>
  <c r="D345" i="301"/>
  <c r="K271" i="268"/>
  <c r="H270" i="268"/>
  <c r="E270" i="268" s="1"/>
  <c r="M343" i="271"/>
  <c r="J342" i="271"/>
  <c r="G342" i="271" s="1"/>
  <c r="K342" i="301"/>
  <c r="H341" i="301"/>
  <c r="E341" i="301" s="1"/>
  <c r="O342" i="298"/>
  <c r="I341" i="298"/>
  <c r="F341" i="298" s="1"/>
  <c r="C347" i="283"/>
  <c r="T346" i="283"/>
  <c r="I341" i="289"/>
  <c r="F341" i="289" s="1"/>
  <c r="L342" i="289"/>
  <c r="L350" i="271"/>
  <c r="K348" i="280"/>
  <c r="N348" i="277"/>
  <c r="O342" i="280"/>
  <c r="I341" i="280"/>
  <c r="F341" i="280" s="1"/>
  <c r="P342" i="280"/>
  <c r="J341" i="280"/>
  <c r="G341" i="280" s="1"/>
  <c r="P356" i="271"/>
  <c r="T347" i="280"/>
  <c r="N342" i="298"/>
  <c r="H341" i="298"/>
  <c r="E341" i="298" s="1"/>
  <c r="P344" i="283"/>
  <c r="J343" i="283"/>
  <c r="G343" i="283" s="1"/>
  <c r="D348" i="289"/>
  <c r="P273" i="268"/>
  <c r="J272" i="268"/>
  <c r="G272" i="268" s="1"/>
  <c r="H342" i="283"/>
  <c r="E342" i="283" s="1"/>
  <c r="K343" i="283"/>
  <c r="C345" i="289"/>
  <c r="T344" i="289"/>
  <c r="K350" i="271"/>
  <c r="L277" i="268"/>
  <c r="M349" i="280"/>
  <c r="I342" i="292"/>
  <c r="F342" i="292" s="1"/>
  <c r="L343" i="292"/>
  <c r="M343" i="292"/>
  <c r="J342" i="292"/>
  <c r="G342" i="292" s="1"/>
  <c r="H342" i="292"/>
  <c r="E342" i="292" s="1"/>
  <c r="K343" i="292"/>
  <c r="O344" i="271"/>
  <c r="I343" i="271"/>
  <c r="F343" i="271" s="1"/>
  <c r="L347" i="301"/>
  <c r="K349" i="298"/>
  <c r="C274" i="268"/>
  <c r="T273" i="268"/>
  <c r="P342" i="298"/>
  <c r="J341" i="298"/>
  <c r="G341" i="298" s="1"/>
  <c r="N342" i="280"/>
  <c r="H341" i="280"/>
  <c r="E341" i="280" s="1"/>
  <c r="D350" i="280"/>
  <c r="L348" i="280"/>
  <c r="R350" i="301"/>
  <c r="M348" i="283"/>
  <c r="D350" i="298"/>
  <c r="D278" i="268"/>
  <c r="O342" i="301"/>
  <c r="I341" i="301"/>
  <c r="F341" i="301" s="1"/>
  <c r="M279" i="268"/>
  <c r="P342" i="301"/>
  <c r="J341" i="301"/>
  <c r="G341" i="301" s="1"/>
  <c r="D351" i="283"/>
  <c r="T345" i="292"/>
  <c r="D346" i="292"/>
  <c r="M342" i="289"/>
  <c r="J341" i="289"/>
  <c r="G341" i="289" s="1"/>
  <c r="L350" i="283"/>
  <c r="N343" i="286"/>
  <c r="H342" i="286"/>
  <c r="E342" i="286" s="1"/>
  <c r="P343" i="286"/>
  <c r="J342" i="286"/>
  <c r="G342" i="286" s="1"/>
  <c r="O343" i="286"/>
  <c r="I342" i="286"/>
  <c r="F342" i="286" s="1"/>
  <c r="T348" i="286"/>
  <c r="D349" i="286"/>
  <c r="C345" i="277"/>
  <c r="T344" i="277"/>
  <c r="H344" i="277"/>
  <c r="E344" i="277" s="1"/>
  <c r="K345" i="277"/>
  <c r="L345" i="277"/>
  <c r="I344" i="277"/>
  <c r="F344" i="277" s="1"/>
  <c r="D348" i="277"/>
  <c r="G344" i="277"/>
  <c r="M346" i="277"/>
  <c r="J345" i="277"/>
  <c r="M300" i="274"/>
  <c r="K299" i="274"/>
  <c r="O270" i="274"/>
  <c r="I269" i="274"/>
  <c r="F269" i="274" s="1"/>
  <c r="N270" i="274"/>
  <c r="H269" i="274"/>
  <c r="E269" i="274" s="1"/>
  <c r="C316" i="274"/>
  <c r="D273" i="274"/>
  <c r="T272" i="274"/>
  <c r="P270" i="274"/>
  <c r="J269" i="274"/>
  <c r="G269" i="274" s="1"/>
  <c r="L305" i="274"/>
  <c r="I342" i="265"/>
  <c r="F342" i="265" s="1"/>
  <c r="J342" i="265"/>
  <c r="G342" i="265" s="1"/>
  <c r="L371" i="265"/>
  <c r="K371" i="265"/>
  <c r="D347" i="265"/>
  <c r="T346" i="265"/>
  <c r="M373" i="265"/>
  <c r="H342" i="265"/>
  <c r="E342" i="265" s="1"/>
  <c r="K309" i="262"/>
  <c r="L311" i="262"/>
  <c r="J304" i="262"/>
  <c r="P305" i="262"/>
  <c r="M310" i="262"/>
  <c r="D309" i="262"/>
  <c r="D310" i="259"/>
  <c r="T302" i="259"/>
  <c r="P303" i="259"/>
  <c r="J302" i="259"/>
  <c r="G302" i="259" s="1"/>
  <c r="N304" i="259"/>
  <c r="H303" i="259"/>
  <c r="E303" i="259" s="1"/>
  <c r="I304" i="259"/>
  <c r="F304" i="259" s="1"/>
  <c r="N304" i="262"/>
  <c r="H303" i="262"/>
  <c r="E303" i="262" s="1"/>
  <c r="O303" i="262"/>
  <c r="I302" i="262"/>
  <c r="F302" i="262" s="1"/>
  <c r="C304" i="262"/>
  <c r="C305" i="262" s="1"/>
  <c r="T303" i="262"/>
  <c r="N282" i="268" l="1"/>
  <c r="V314" i="259"/>
  <c r="S350" i="280"/>
  <c r="W350" i="280" s="1"/>
  <c r="P357" i="271"/>
  <c r="N365" i="265"/>
  <c r="N366" i="265" s="1"/>
  <c r="W327" i="262"/>
  <c r="U310" i="259"/>
  <c r="W315" i="259"/>
  <c r="O315" i="259"/>
  <c r="N349" i="277"/>
  <c r="M280" i="268"/>
  <c r="R351" i="301"/>
  <c r="P343" i="298"/>
  <c r="J342" i="298"/>
  <c r="G342" i="298" s="1"/>
  <c r="L278" i="268"/>
  <c r="L351" i="271"/>
  <c r="O343" i="298"/>
  <c r="I342" i="298"/>
  <c r="F342" i="298" s="1"/>
  <c r="N350" i="277"/>
  <c r="V350" i="301"/>
  <c r="M343" i="289"/>
  <c r="J342" i="289"/>
  <c r="G342" i="289" s="1"/>
  <c r="D352" i="283"/>
  <c r="D279" i="268"/>
  <c r="M344" i="292"/>
  <c r="J343" i="292"/>
  <c r="G343" i="292" s="1"/>
  <c r="P274" i="268"/>
  <c r="J273" i="268"/>
  <c r="G273" i="268" s="1"/>
  <c r="N343" i="298"/>
  <c r="H342" i="298"/>
  <c r="E342" i="298" s="1"/>
  <c r="T345" i="301"/>
  <c r="D346" i="301"/>
  <c r="N345" i="271"/>
  <c r="H344" i="271"/>
  <c r="E344" i="271" s="1"/>
  <c r="L349" i="298"/>
  <c r="L349" i="280"/>
  <c r="P343" i="280"/>
  <c r="J342" i="280"/>
  <c r="G342" i="280" s="1"/>
  <c r="C348" i="283"/>
  <c r="T347" i="283"/>
  <c r="K343" i="301"/>
  <c r="H342" i="301"/>
  <c r="E342" i="301" s="1"/>
  <c r="C346" i="289"/>
  <c r="T345" i="289"/>
  <c r="K344" i="283"/>
  <c r="H343" i="283"/>
  <c r="E343" i="283" s="1"/>
  <c r="O343" i="280"/>
  <c r="I342" i="280"/>
  <c r="F342" i="280" s="1"/>
  <c r="M349" i="301"/>
  <c r="C375" i="271"/>
  <c r="P343" i="301"/>
  <c r="J342" i="301"/>
  <c r="G342" i="301" s="1"/>
  <c r="M349" i="283"/>
  <c r="L344" i="292"/>
  <c r="I343" i="292"/>
  <c r="F343" i="292" s="1"/>
  <c r="D349" i="289"/>
  <c r="M344" i="271"/>
  <c r="J343" i="271"/>
  <c r="G343" i="271" s="1"/>
  <c r="C348" i="298"/>
  <c r="T347" i="298"/>
  <c r="O274" i="268"/>
  <c r="I273" i="268"/>
  <c r="F273" i="268" s="1"/>
  <c r="D351" i="280"/>
  <c r="C275" i="268"/>
  <c r="T274" i="268"/>
  <c r="K350" i="298"/>
  <c r="K343" i="289"/>
  <c r="H342" i="289"/>
  <c r="E342" i="289" s="1"/>
  <c r="T346" i="292"/>
  <c r="D347" i="292"/>
  <c r="O343" i="301"/>
  <c r="I342" i="301"/>
  <c r="F342" i="301" s="1"/>
  <c r="N343" i="280"/>
  <c r="H342" i="280"/>
  <c r="E342" i="280" s="1"/>
  <c r="O345" i="271"/>
  <c r="I344" i="271"/>
  <c r="F344" i="271" s="1"/>
  <c r="M350" i="280"/>
  <c r="K351" i="271"/>
  <c r="P345" i="283"/>
  <c r="J344" i="283"/>
  <c r="G344" i="283" s="1"/>
  <c r="T348" i="280"/>
  <c r="K349" i="280"/>
  <c r="I342" i="289"/>
  <c r="F342" i="289" s="1"/>
  <c r="L343" i="289"/>
  <c r="K272" i="268"/>
  <c r="H271" i="268"/>
  <c r="E271" i="268" s="1"/>
  <c r="L351" i="283"/>
  <c r="L348" i="301"/>
  <c r="H343" i="292"/>
  <c r="E343" i="292" s="1"/>
  <c r="K344" i="292"/>
  <c r="O345" i="283"/>
  <c r="I344" i="283"/>
  <c r="F344" i="283" s="1"/>
  <c r="D348" i="271"/>
  <c r="T347" i="271"/>
  <c r="O349" i="277"/>
  <c r="O350" i="277" s="1"/>
  <c r="D350" i="286"/>
  <c r="T349" i="286"/>
  <c r="O344" i="286"/>
  <c r="I343" i="286"/>
  <c r="F343" i="286" s="1"/>
  <c r="P344" i="286"/>
  <c r="J343" i="286"/>
  <c r="G343" i="286" s="1"/>
  <c r="N344" i="286"/>
  <c r="H343" i="286"/>
  <c r="E343" i="286" s="1"/>
  <c r="M347" i="277"/>
  <c r="J346" i="277"/>
  <c r="D349" i="277"/>
  <c r="I345" i="277"/>
  <c r="F345" i="277" s="1"/>
  <c r="L346" i="277"/>
  <c r="K346" i="277"/>
  <c r="H345" i="277"/>
  <c r="E345" i="277" s="1"/>
  <c r="C346" i="277"/>
  <c r="G345" i="277"/>
  <c r="T345" i="277"/>
  <c r="T273" i="274"/>
  <c r="D274" i="274"/>
  <c r="C317" i="274"/>
  <c r="N271" i="274"/>
  <c r="H270" i="274"/>
  <c r="E270" i="274" s="1"/>
  <c r="L306" i="274"/>
  <c r="O271" i="274"/>
  <c r="I270" i="274"/>
  <c r="F270" i="274" s="1"/>
  <c r="P271" i="274"/>
  <c r="J270" i="274"/>
  <c r="G270" i="274" s="1"/>
  <c r="K300" i="274"/>
  <c r="M301" i="274"/>
  <c r="M374" i="265"/>
  <c r="D348" i="265"/>
  <c r="T347" i="265"/>
  <c r="K372" i="265"/>
  <c r="L372" i="265"/>
  <c r="J343" i="265"/>
  <c r="G343" i="265" s="1"/>
  <c r="H343" i="265"/>
  <c r="E343" i="265" s="1"/>
  <c r="I343" i="265"/>
  <c r="F343" i="265" s="1"/>
  <c r="C306" i="262"/>
  <c r="T305" i="262"/>
  <c r="M311" i="262"/>
  <c r="J305" i="262"/>
  <c r="G305" i="262" s="1"/>
  <c r="P306" i="262"/>
  <c r="L312" i="262"/>
  <c r="H304" i="262"/>
  <c r="E304" i="262" s="1"/>
  <c r="N305" i="262"/>
  <c r="D310" i="262"/>
  <c r="K310" i="262"/>
  <c r="T303" i="259"/>
  <c r="N305" i="259"/>
  <c r="H304" i="259"/>
  <c r="E304" i="259" s="1"/>
  <c r="I305" i="259"/>
  <c r="F305" i="259" s="1"/>
  <c r="P304" i="259"/>
  <c r="J303" i="259"/>
  <c r="G303" i="259" s="1"/>
  <c r="D311" i="259"/>
  <c r="T304" i="262"/>
  <c r="G304" i="262"/>
  <c r="O304" i="262"/>
  <c r="O305" i="262" s="1"/>
  <c r="I303" i="262"/>
  <c r="F303" i="262" s="1"/>
  <c r="N283" i="268" l="1"/>
  <c r="V315" i="259"/>
  <c r="N347" i="283"/>
  <c r="N348" i="283" s="1"/>
  <c r="S351" i="280"/>
  <c r="W351" i="280" s="1"/>
  <c r="W328" i="262"/>
  <c r="W316" i="259"/>
  <c r="U311" i="259"/>
  <c r="O316" i="259"/>
  <c r="C276" i="268"/>
  <c r="T275" i="268"/>
  <c r="D352" i="280"/>
  <c r="D350" i="289"/>
  <c r="I344" i="292"/>
  <c r="F344" i="292" s="1"/>
  <c r="L345" i="292"/>
  <c r="L352" i="271"/>
  <c r="C347" i="289"/>
  <c r="T346" i="289"/>
  <c r="N346" i="271"/>
  <c r="H345" i="271"/>
  <c r="E345" i="271" s="1"/>
  <c r="T346" i="301"/>
  <c r="D347" i="301"/>
  <c r="M345" i="292"/>
  <c r="J344" i="292"/>
  <c r="G344" i="292" s="1"/>
  <c r="T349" i="280"/>
  <c r="O344" i="301"/>
  <c r="I343" i="301"/>
  <c r="F343" i="301" s="1"/>
  <c r="K344" i="289"/>
  <c r="H343" i="289"/>
  <c r="E343" i="289" s="1"/>
  <c r="M350" i="301"/>
  <c r="K344" i="301"/>
  <c r="H343" i="301"/>
  <c r="E343" i="301" s="1"/>
  <c r="L350" i="280"/>
  <c r="D280" i="268"/>
  <c r="O344" i="298"/>
  <c r="I343" i="298"/>
  <c r="F343" i="298" s="1"/>
  <c r="P358" i="271"/>
  <c r="H272" i="268"/>
  <c r="E272" i="268" s="1"/>
  <c r="K273" i="268"/>
  <c r="M351" i="280"/>
  <c r="N344" i="280"/>
  <c r="H343" i="280"/>
  <c r="E343" i="280" s="1"/>
  <c r="M350" i="283"/>
  <c r="D353" i="283"/>
  <c r="L279" i="268"/>
  <c r="P344" i="298"/>
  <c r="J343" i="298"/>
  <c r="G343" i="298" s="1"/>
  <c r="M281" i="268"/>
  <c r="K345" i="292"/>
  <c r="H344" i="292"/>
  <c r="E344" i="292" s="1"/>
  <c r="I343" i="289"/>
  <c r="F343" i="289" s="1"/>
  <c r="L344" i="289"/>
  <c r="T347" i="292"/>
  <c r="D348" i="292"/>
  <c r="C349" i="298"/>
  <c r="T348" i="298"/>
  <c r="M345" i="271"/>
  <c r="J344" i="271"/>
  <c r="G344" i="271" s="1"/>
  <c r="O344" i="280"/>
  <c r="I343" i="280"/>
  <c r="F343" i="280" s="1"/>
  <c r="H344" i="283"/>
  <c r="E344" i="283" s="1"/>
  <c r="K345" i="283"/>
  <c r="P275" i="268"/>
  <c r="J274" i="268"/>
  <c r="G274" i="268" s="1"/>
  <c r="L352" i="283"/>
  <c r="T348" i="271"/>
  <c r="D349" i="271"/>
  <c r="P346" i="283"/>
  <c r="J345" i="283"/>
  <c r="G345" i="283" s="1"/>
  <c r="O275" i="268"/>
  <c r="I274" i="268"/>
  <c r="F274" i="268" s="1"/>
  <c r="C349" i="283"/>
  <c r="T348" i="283"/>
  <c r="L350" i="298"/>
  <c r="N351" i="277"/>
  <c r="L349" i="301"/>
  <c r="K350" i="280"/>
  <c r="P344" i="301"/>
  <c r="J343" i="301"/>
  <c r="G343" i="301" s="1"/>
  <c r="N344" i="298"/>
  <c r="H343" i="298"/>
  <c r="E343" i="298" s="1"/>
  <c r="M344" i="289"/>
  <c r="J343" i="289"/>
  <c r="G343" i="289" s="1"/>
  <c r="O346" i="283"/>
  <c r="I345" i="283"/>
  <c r="F345" i="283" s="1"/>
  <c r="K352" i="271"/>
  <c r="O346" i="271"/>
  <c r="I345" i="271"/>
  <c r="F345" i="271" s="1"/>
  <c r="C376" i="271"/>
  <c r="P344" i="280"/>
  <c r="J343" i="280"/>
  <c r="G343" i="280" s="1"/>
  <c r="N345" i="286"/>
  <c r="H344" i="286"/>
  <c r="E344" i="286" s="1"/>
  <c r="P345" i="286"/>
  <c r="J344" i="286"/>
  <c r="G344" i="286" s="1"/>
  <c r="O345" i="286"/>
  <c r="I344" i="286"/>
  <c r="F344" i="286" s="1"/>
  <c r="T350" i="286"/>
  <c r="D351" i="286"/>
  <c r="C347" i="277"/>
  <c r="G346" i="277"/>
  <c r="T346" i="277"/>
  <c r="K347" i="277"/>
  <c r="H346" i="277"/>
  <c r="E346" i="277" s="1"/>
  <c r="L347" i="277"/>
  <c r="I346" i="277"/>
  <c r="F346" i="277" s="1"/>
  <c r="D350" i="277"/>
  <c r="M348" i="277"/>
  <c r="J347" i="277"/>
  <c r="L307" i="274"/>
  <c r="N272" i="274"/>
  <c r="H271" i="274"/>
  <c r="E271" i="274" s="1"/>
  <c r="M302" i="274"/>
  <c r="C318" i="274"/>
  <c r="K301" i="274"/>
  <c r="P272" i="274"/>
  <c r="J271" i="274"/>
  <c r="G271" i="274" s="1"/>
  <c r="T274" i="274"/>
  <c r="D275" i="274"/>
  <c r="O272" i="274"/>
  <c r="I271" i="274"/>
  <c r="F271" i="274" s="1"/>
  <c r="H344" i="265"/>
  <c r="E344" i="265" s="1"/>
  <c r="J344" i="265"/>
  <c r="G344" i="265" s="1"/>
  <c r="L373" i="265"/>
  <c r="K373" i="265"/>
  <c r="D349" i="265"/>
  <c r="T348" i="265"/>
  <c r="M375" i="265"/>
  <c r="I344" i="265"/>
  <c r="F344" i="265" s="1"/>
  <c r="I305" i="262"/>
  <c r="F305" i="262" s="1"/>
  <c r="O306" i="262"/>
  <c r="M312" i="262"/>
  <c r="L313" i="262"/>
  <c r="P307" i="262"/>
  <c r="J306" i="262"/>
  <c r="G306" i="262" s="1"/>
  <c r="C307" i="262"/>
  <c r="T306" i="262"/>
  <c r="K311" i="262"/>
  <c r="D311" i="262"/>
  <c r="N306" i="262"/>
  <c r="H305" i="262"/>
  <c r="E305" i="262" s="1"/>
  <c r="I306" i="259"/>
  <c r="F306" i="259" s="1"/>
  <c r="N306" i="259"/>
  <c r="H305" i="259"/>
  <c r="E305" i="259" s="1"/>
  <c r="P305" i="259"/>
  <c r="J304" i="259"/>
  <c r="G304" i="259" s="1"/>
  <c r="D312" i="259"/>
  <c r="T304" i="259"/>
  <c r="I304" i="262"/>
  <c r="F304" i="262" s="1"/>
  <c r="N284" i="268" l="1"/>
  <c r="V316" i="259"/>
  <c r="S352" i="280"/>
  <c r="W352" i="280" s="1"/>
  <c r="P359" i="271"/>
  <c r="N367" i="265"/>
  <c r="N368" i="265" s="1"/>
  <c r="S330" i="262"/>
  <c r="U312" i="259"/>
  <c r="W317" i="259"/>
  <c r="K351" i="280"/>
  <c r="P347" i="283"/>
  <c r="J346" i="283"/>
  <c r="G346" i="283" s="1"/>
  <c r="P276" i="268"/>
  <c r="J275" i="268"/>
  <c r="G275" i="268" s="1"/>
  <c r="K346" i="283"/>
  <c r="H345" i="283"/>
  <c r="E345" i="283" s="1"/>
  <c r="M346" i="271"/>
  <c r="J345" i="271"/>
  <c r="G345" i="271" s="1"/>
  <c r="C350" i="298"/>
  <c r="T349" i="298"/>
  <c r="O351" i="277"/>
  <c r="H273" i="268"/>
  <c r="E273" i="268" s="1"/>
  <c r="K274" i="268"/>
  <c r="D351" i="289"/>
  <c r="N345" i="298"/>
  <c r="H344" i="298"/>
  <c r="E344" i="298" s="1"/>
  <c r="L350" i="301"/>
  <c r="M351" i="283"/>
  <c r="D281" i="268"/>
  <c r="T350" i="280"/>
  <c r="D350" i="271"/>
  <c r="T349" i="271"/>
  <c r="K346" i="292"/>
  <c r="H345" i="292"/>
  <c r="E345" i="292" s="1"/>
  <c r="P345" i="298"/>
  <c r="J344" i="298"/>
  <c r="G344" i="298" s="1"/>
  <c r="N347" i="271"/>
  <c r="H346" i="271"/>
  <c r="E346" i="271" s="1"/>
  <c r="D353" i="280"/>
  <c r="K345" i="301"/>
  <c r="H344" i="301"/>
  <c r="E344" i="301" s="1"/>
  <c r="L353" i="271"/>
  <c r="C377" i="271"/>
  <c r="L353" i="283"/>
  <c r="O345" i="280"/>
  <c r="I344" i="280"/>
  <c r="F344" i="280" s="1"/>
  <c r="L280" i="268"/>
  <c r="K345" i="289"/>
  <c r="H344" i="289"/>
  <c r="E344" i="289" s="1"/>
  <c r="M346" i="292"/>
  <c r="J345" i="292"/>
  <c r="G345" i="292" s="1"/>
  <c r="L346" i="292"/>
  <c r="I345" i="292"/>
  <c r="F345" i="292" s="1"/>
  <c r="O347" i="283"/>
  <c r="I346" i="283"/>
  <c r="F346" i="283" s="1"/>
  <c r="C350" i="283"/>
  <c r="T349" i="283"/>
  <c r="N345" i="280"/>
  <c r="H344" i="280"/>
  <c r="E344" i="280" s="1"/>
  <c r="C277" i="268"/>
  <c r="T276" i="268"/>
  <c r="P345" i="280"/>
  <c r="J344" i="280"/>
  <c r="G344" i="280" s="1"/>
  <c r="O347" i="271"/>
  <c r="I346" i="271"/>
  <c r="F346" i="271" s="1"/>
  <c r="M345" i="289"/>
  <c r="J344" i="289"/>
  <c r="G344" i="289" s="1"/>
  <c r="T348" i="292"/>
  <c r="D349" i="292"/>
  <c r="M282" i="268"/>
  <c r="M352" i="280"/>
  <c r="L351" i="280"/>
  <c r="D348" i="301"/>
  <c r="T347" i="301"/>
  <c r="C348" i="289"/>
  <c r="T347" i="289"/>
  <c r="K353" i="271"/>
  <c r="P345" i="301"/>
  <c r="J344" i="301"/>
  <c r="G344" i="301" s="1"/>
  <c r="O276" i="268"/>
  <c r="I275" i="268"/>
  <c r="F275" i="268" s="1"/>
  <c r="L345" i="289"/>
  <c r="I344" i="289"/>
  <c r="F344" i="289" s="1"/>
  <c r="D354" i="283"/>
  <c r="O345" i="298"/>
  <c r="I344" i="298"/>
  <c r="F344" i="298" s="1"/>
  <c r="O345" i="301"/>
  <c r="I344" i="301"/>
  <c r="F344" i="301" s="1"/>
  <c r="D352" i="286"/>
  <c r="T351" i="286"/>
  <c r="O346" i="286"/>
  <c r="I345" i="286"/>
  <c r="F345" i="286" s="1"/>
  <c r="P346" i="286"/>
  <c r="J345" i="286"/>
  <c r="G345" i="286" s="1"/>
  <c r="N346" i="286"/>
  <c r="H345" i="286"/>
  <c r="E345" i="286" s="1"/>
  <c r="M349" i="277"/>
  <c r="J348" i="277"/>
  <c r="D351" i="277"/>
  <c r="L348" i="277"/>
  <c r="I347" i="277"/>
  <c r="F347" i="277" s="1"/>
  <c r="H347" i="277"/>
  <c r="E347" i="277" s="1"/>
  <c r="K348" i="277"/>
  <c r="C348" i="277"/>
  <c r="G347" i="277"/>
  <c r="T347" i="277"/>
  <c r="K302" i="274"/>
  <c r="O273" i="274"/>
  <c r="I272" i="274"/>
  <c r="F272" i="274" s="1"/>
  <c r="C319" i="274"/>
  <c r="M303" i="274"/>
  <c r="P273" i="274"/>
  <c r="J272" i="274"/>
  <c r="G272" i="274" s="1"/>
  <c r="D276" i="274"/>
  <c r="T275" i="274"/>
  <c r="N273" i="274"/>
  <c r="H272" i="274"/>
  <c r="E272" i="274" s="1"/>
  <c r="L308" i="274"/>
  <c r="M376" i="265"/>
  <c r="D350" i="265"/>
  <c r="T349" i="265"/>
  <c r="K374" i="265"/>
  <c r="L374" i="265"/>
  <c r="J345" i="265"/>
  <c r="G345" i="265" s="1"/>
  <c r="I345" i="265"/>
  <c r="F345" i="265" s="1"/>
  <c r="H345" i="265"/>
  <c r="E345" i="265" s="1"/>
  <c r="D312" i="262"/>
  <c r="K312" i="262"/>
  <c r="L314" i="262"/>
  <c r="C308" i="262"/>
  <c r="T307" i="262"/>
  <c r="M313" i="262"/>
  <c r="N307" i="262"/>
  <c r="H306" i="262"/>
  <c r="E306" i="262" s="1"/>
  <c r="P308" i="262"/>
  <c r="J307" i="262"/>
  <c r="G307" i="262" s="1"/>
  <c r="O307" i="262"/>
  <c r="I306" i="262"/>
  <c r="F306" i="262" s="1"/>
  <c r="D313" i="259"/>
  <c r="P306" i="259"/>
  <c r="J305" i="259"/>
  <c r="G305" i="259" s="1"/>
  <c r="T305" i="259"/>
  <c r="N307" i="259"/>
  <c r="H306" i="259"/>
  <c r="E306" i="259" s="1"/>
  <c r="I307" i="259"/>
  <c r="F307" i="259" s="1"/>
  <c r="P360" i="271" l="1"/>
  <c r="N285" i="268"/>
  <c r="W329" i="262"/>
  <c r="W330" i="262" s="1"/>
  <c r="V317" i="259"/>
  <c r="N349" i="283"/>
  <c r="N350" i="283" s="1"/>
  <c r="S353" i="280"/>
  <c r="W353" i="280" s="1"/>
  <c r="W318" i="259"/>
  <c r="O317" i="259"/>
  <c r="O318" i="259" s="1"/>
  <c r="U313" i="259"/>
  <c r="O346" i="301"/>
  <c r="I345" i="301"/>
  <c r="F345" i="301" s="1"/>
  <c r="M283" i="268"/>
  <c r="C278" i="268"/>
  <c r="T277" i="268"/>
  <c r="M347" i="292"/>
  <c r="J346" i="292"/>
  <c r="G346" i="292" s="1"/>
  <c r="L281" i="268"/>
  <c r="C378" i="271"/>
  <c r="T351" i="280"/>
  <c r="C351" i="283"/>
  <c r="T350" i="283"/>
  <c r="H346" i="292"/>
  <c r="E346" i="292" s="1"/>
  <c r="K347" i="292"/>
  <c r="N346" i="298"/>
  <c r="H345" i="298"/>
  <c r="E345" i="298" s="1"/>
  <c r="K275" i="268"/>
  <c r="H274" i="268"/>
  <c r="E274" i="268" s="1"/>
  <c r="P277" i="268"/>
  <c r="J276" i="268"/>
  <c r="G276" i="268" s="1"/>
  <c r="O277" i="268"/>
  <c r="I276" i="268"/>
  <c r="F276" i="268" s="1"/>
  <c r="O348" i="271"/>
  <c r="I347" i="271"/>
  <c r="F347" i="271" s="1"/>
  <c r="K346" i="289"/>
  <c r="H345" i="289"/>
  <c r="E345" i="289" s="1"/>
  <c r="D352" i="289"/>
  <c r="T350" i="298"/>
  <c r="O346" i="298"/>
  <c r="I345" i="298"/>
  <c r="F345" i="298" s="1"/>
  <c r="C349" i="289"/>
  <c r="T348" i="289"/>
  <c r="L354" i="271"/>
  <c r="D355" i="283"/>
  <c r="L352" i="280"/>
  <c r="N346" i="280"/>
  <c r="H345" i="280"/>
  <c r="E345" i="280" s="1"/>
  <c r="O348" i="283"/>
  <c r="I347" i="283"/>
  <c r="F347" i="283" s="1"/>
  <c r="O346" i="280"/>
  <c r="I345" i="280"/>
  <c r="F345" i="280" s="1"/>
  <c r="D354" i="280"/>
  <c r="D282" i="268"/>
  <c r="M347" i="271"/>
  <c r="J346" i="271"/>
  <c r="G346" i="271" s="1"/>
  <c r="P348" i="283"/>
  <c r="J347" i="283"/>
  <c r="G347" i="283" s="1"/>
  <c r="L346" i="289"/>
  <c r="I345" i="289"/>
  <c r="F345" i="289" s="1"/>
  <c r="P346" i="280"/>
  <c r="J345" i="280"/>
  <c r="G345" i="280" s="1"/>
  <c r="P346" i="298"/>
  <c r="J345" i="298"/>
  <c r="G345" i="298" s="1"/>
  <c r="M352" i="283"/>
  <c r="O352" i="277"/>
  <c r="O353" i="277" s="1"/>
  <c r="M353" i="280"/>
  <c r="M346" i="289"/>
  <c r="J345" i="289"/>
  <c r="G345" i="289" s="1"/>
  <c r="L347" i="292"/>
  <c r="I346" i="292"/>
  <c r="F346" i="292" s="1"/>
  <c r="P361" i="271"/>
  <c r="H345" i="301"/>
  <c r="E345" i="301" s="1"/>
  <c r="K346" i="301"/>
  <c r="D351" i="271"/>
  <c r="T350" i="271"/>
  <c r="K347" i="283"/>
  <c r="H346" i="283"/>
  <c r="E346" i="283" s="1"/>
  <c r="K352" i="280"/>
  <c r="K354" i="271"/>
  <c r="D350" i="292"/>
  <c r="T349" i="292"/>
  <c r="P346" i="301"/>
  <c r="J345" i="301"/>
  <c r="G345" i="301" s="1"/>
  <c r="D349" i="301"/>
  <c r="T348" i="301"/>
  <c r="L354" i="283"/>
  <c r="N348" i="271"/>
  <c r="H347" i="271"/>
  <c r="E347" i="271" s="1"/>
  <c r="N352" i="277"/>
  <c r="N353" i="277" s="1"/>
  <c r="N347" i="286"/>
  <c r="H346" i="286"/>
  <c r="E346" i="286" s="1"/>
  <c r="P347" i="286"/>
  <c r="J346" i="286"/>
  <c r="G346" i="286" s="1"/>
  <c r="O347" i="286"/>
  <c r="I346" i="286"/>
  <c r="F346" i="286" s="1"/>
  <c r="D353" i="286"/>
  <c r="T352" i="286"/>
  <c r="C349" i="277"/>
  <c r="G348" i="277"/>
  <c r="T348" i="277"/>
  <c r="K349" i="277"/>
  <c r="H348" i="277"/>
  <c r="E348" i="277" s="1"/>
  <c r="L349" i="277"/>
  <c r="I348" i="277"/>
  <c r="F348" i="277" s="1"/>
  <c r="D352" i="277"/>
  <c r="D353" i="277" s="1"/>
  <c r="M350" i="277"/>
  <c r="J349" i="277"/>
  <c r="P274" i="274"/>
  <c r="J273" i="274"/>
  <c r="G273" i="274" s="1"/>
  <c r="M304" i="274"/>
  <c r="L309" i="274"/>
  <c r="N274" i="274"/>
  <c r="H273" i="274"/>
  <c r="E273" i="274" s="1"/>
  <c r="C320" i="274"/>
  <c r="O274" i="274"/>
  <c r="I273" i="274"/>
  <c r="F273" i="274" s="1"/>
  <c r="K303" i="274"/>
  <c r="D277" i="274"/>
  <c r="T276" i="274"/>
  <c r="I346" i="265"/>
  <c r="F346" i="265" s="1"/>
  <c r="J346" i="265"/>
  <c r="G346" i="265" s="1"/>
  <c r="L375" i="265"/>
  <c r="K375" i="265"/>
  <c r="D351" i="265"/>
  <c r="T350" i="265"/>
  <c r="M377" i="265"/>
  <c r="H346" i="265"/>
  <c r="E346" i="265" s="1"/>
  <c r="N308" i="262"/>
  <c r="H307" i="262"/>
  <c r="E307" i="262" s="1"/>
  <c r="M314" i="262"/>
  <c r="D313" i="262"/>
  <c r="O308" i="262"/>
  <c r="I307" i="262"/>
  <c r="F307" i="262" s="1"/>
  <c r="C309" i="262"/>
  <c r="T308" i="262"/>
  <c r="L315" i="262"/>
  <c r="P309" i="262"/>
  <c r="J308" i="262"/>
  <c r="G308" i="262" s="1"/>
  <c r="K313" i="262"/>
  <c r="N308" i="259"/>
  <c r="H307" i="259"/>
  <c r="E307" i="259" s="1"/>
  <c r="T306" i="259"/>
  <c r="P307" i="259"/>
  <c r="J306" i="259"/>
  <c r="G306" i="259" s="1"/>
  <c r="D314" i="259"/>
  <c r="I308" i="259"/>
  <c r="F308" i="259" s="1"/>
  <c r="N286" i="268" l="1"/>
  <c r="V318" i="259"/>
  <c r="S354" i="280"/>
  <c r="W354" i="280" s="1"/>
  <c r="N369" i="265"/>
  <c r="N370" i="265" s="1"/>
  <c r="U331" i="262"/>
  <c r="W331" i="262"/>
  <c r="U314" i="259"/>
  <c r="W319" i="259"/>
  <c r="O319" i="259"/>
  <c r="N349" i="271"/>
  <c r="H348" i="271"/>
  <c r="E348" i="271" s="1"/>
  <c r="H346" i="301"/>
  <c r="E346" i="301" s="1"/>
  <c r="K347" i="301"/>
  <c r="M347" i="289"/>
  <c r="J346" i="289"/>
  <c r="G346" i="289" s="1"/>
  <c r="P347" i="280"/>
  <c r="J346" i="280"/>
  <c r="G346" i="280" s="1"/>
  <c r="N347" i="280"/>
  <c r="H346" i="280"/>
  <c r="E346" i="280" s="1"/>
  <c r="O347" i="298"/>
  <c r="I346" i="298"/>
  <c r="F346" i="298" s="1"/>
  <c r="L355" i="283"/>
  <c r="K355" i="271"/>
  <c r="I347" i="292"/>
  <c r="F347" i="292" s="1"/>
  <c r="L348" i="292"/>
  <c r="L353" i="280"/>
  <c r="C352" i="283"/>
  <c r="T351" i="283"/>
  <c r="M348" i="292"/>
  <c r="J347" i="292"/>
  <c r="G347" i="292" s="1"/>
  <c r="T349" i="301"/>
  <c r="D350" i="301"/>
  <c r="K353" i="280"/>
  <c r="M354" i="280"/>
  <c r="P347" i="298"/>
  <c r="J346" i="298"/>
  <c r="G346" i="298" s="1"/>
  <c r="O349" i="283"/>
  <c r="I348" i="283"/>
  <c r="F348" i="283" s="1"/>
  <c r="K347" i="289"/>
  <c r="H346" i="289"/>
  <c r="E346" i="289" s="1"/>
  <c r="O278" i="268"/>
  <c r="I277" i="268"/>
  <c r="F277" i="268" s="1"/>
  <c r="N347" i="298"/>
  <c r="H346" i="298"/>
  <c r="E346" i="298" s="1"/>
  <c r="O347" i="301"/>
  <c r="I346" i="301"/>
  <c r="F346" i="301" s="1"/>
  <c r="T352" i="280"/>
  <c r="L347" i="289"/>
  <c r="I346" i="289"/>
  <c r="F346" i="289" s="1"/>
  <c r="C279" i="268"/>
  <c r="T278" i="268"/>
  <c r="P347" i="301"/>
  <c r="J346" i="301"/>
  <c r="G346" i="301" s="1"/>
  <c r="H347" i="283"/>
  <c r="E347" i="283" s="1"/>
  <c r="K348" i="283"/>
  <c r="P349" i="283"/>
  <c r="J348" i="283"/>
  <c r="G348" i="283" s="1"/>
  <c r="O347" i="280"/>
  <c r="I346" i="280"/>
  <c r="F346" i="280" s="1"/>
  <c r="C350" i="289"/>
  <c r="T349" i="289"/>
  <c r="D353" i="289"/>
  <c r="P278" i="268"/>
  <c r="J277" i="268"/>
  <c r="G277" i="268" s="1"/>
  <c r="C379" i="271"/>
  <c r="M353" i="283"/>
  <c r="D356" i="283"/>
  <c r="H347" i="292"/>
  <c r="E347" i="292" s="1"/>
  <c r="K348" i="292"/>
  <c r="L282" i="268"/>
  <c r="M284" i="268"/>
  <c r="N354" i="277"/>
  <c r="T350" i="292"/>
  <c r="D352" i="271"/>
  <c r="T351" i="271"/>
  <c r="M348" i="271"/>
  <c r="J347" i="271"/>
  <c r="G347" i="271" s="1"/>
  <c r="D283" i="268"/>
  <c r="D355" i="280"/>
  <c r="L355" i="271"/>
  <c r="O349" i="271"/>
  <c r="I348" i="271"/>
  <c r="F348" i="271" s="1"/>
  <c r="K276" i="268"/>
  <c r="H275" i="268"/>
  <c r="E275" i="268" s="1"/>
  <c r="T353" i="286"/>
  <c r="D354" i="286"/>
  <c r="O348" i="286"/>
  <c r="I347" i="286"/>
  <c r="F347" i="286" s="1"/>
  <c r="P348" i="286"/>
  <c r="J347" i="286"/>
  <c r="G347" i="286" s="1"/>
  <c r="N348" i="286"/>
  <c r="H347" i="286"/>
  <c r="E347" i="286" s="1"/>
  <c r="D354" i="277"/>
  <c r="M351" i="277"/>
  <c r="J350" i="277"/>
  <c r="I349" i="277"/>
  <c r="F349" i="277" s="1"/>
  <c r="L350" i="277"/>
  <c r="K350" i="277"/>
  <c r="H349" i="277"/>
  <c r="E349" i="277" s="1"/>
  <c r="C350" i="277"/>
  <c r="G349" i="277"/>
  <c r="T349" i="277"/>
  <c r="O275" i="274"/>
  <c r="I274" i="274"/>
  <c r="F274" i="274" s="1"/>
  <c r="C321" i="274"/>
  <c r="N275" i="274"/>
  <c r="H274" i="274"/>
  <c r="E274" i="274" s="1"/>
  <c r="L310" i="274"/>
  <c r="M305" i="274"/>
  <c r="D278" i="274"/>
  <c r="T277" i="274"/>
  <c r="K304" i="274"/>
  <c r="P275" i="274"/>
  <c r="J274" i="274"/>
  <c r="G274" i="274" s="1"/>
  <c r="M378" i="265"/>
  <c r="D352" i="265"/>
  <c r="T351" i="265"/>
  <c r="K376" i="265"/>
  <c r="L376" i="265"/>
  <c r="J347" i="265"/>
  <c r="G347" i="265" s="1"/>
  <c r="H347" i="265"/>
  <c r="E347" i="265" s="1"/>
  <c r="I347" i="265"/>
  <c r="F347" i="265" s="1"/>
  <c r="L316" i="262"/>
  <c r="C310" i="262"/>
  <c r="T309" i="262"/>
  <c r="D314" i="262"/>
  <c r="K314" i="262"/>
  <c r="M315" i="262"/>
  <c r="O309" i="262"/>
  <c r="I308" i="262"/>
  <c r="F308" i="262" s="1"/>
  <c r="P310" i="262"/>
  <c r="J309" i="262"/>
  <c r="G309" i="262" s="1"/>
  <c r="N309" i="262"/>
  <c r="H308" i="262"/>
  <c r="E308" i="262" s="1"/>
  <c r="P308" i="259"/>
  <c r="J307" i="259"/>
  <c r="G307" i="259" s="1"/>
  <c r="I309" i="259"/>
  <c r="F309" i="259" s="1"/>
  <c r="D315" i="259"/>
  <c r="T307" i="259"/>
  <c r="N309" i="259"/>
  <c r="H308" i="259"/>
  <c r="E308" i="259" s="1"/>
  <c r="N287" i="268" l="1"/>
  <c r="V319" i="259"/>
  <c r="N351" i="283"/>
  <c r="N352" i="283" s="1"/>
  <c r="S355" i="280"/>
  <c r="W355" i="280" s="1"/>
  <c r="W332" i="262"/>
  <c r="U332" i="262"/>
  <c r="W320" i="259"/>
  <c r="U315" i="259"/>
  <c r="M349" i="271"/>
  <c r="J348" i="271"/>
  <c r="G348" i="271" s="1"/>
  <c r="D354" i="289"/>
  <c r="L348" i="289"/>
  <c r="I347" i="289"/>
  <c r="F347" i="289" s="1"/>
  <c r="N355" i="277"/>
  <c r="C353" i="283"/>
  <c r="T352" i="283"/>
  <c r="L354" i="280"/>
  <c r="I348" i="292"/>
  <c r="F348" i="292" s="1"/>
  <c r="L349" i="292"/>
  <c r="P348" i="280"/>
  <c r="J347" i="280"/>
  <c r="G347" i="280" s="1"/>
  <c r="M348" i="289"/>
  <c r="J347" i="289"/>
  <c r="G347" i="289" s="1"/>
  <c r="C280" i="268"/>
  <c r="T279" i="268"/>
  <c r="T353" i="280"/>
  <c r="P348" i="298"/>
  <c r="J347" i="298"/>
  <c r="G347" i="298" s="1"/>
  <c r="H347" i="301"/>
  <c r="E347" i="301" s="1"/>
  <c r="K348" i="301"/>
  <c r="H276" i="268"/>
  <c r="E276" i="268" s="1"/>
  <c r="K277" i="268"/>
  <c r="K349" i="283"/>
  <c r="H348" i="283"/>
  <c r="E348" i="283" s="1"/>
  <c r="O279" i="268"/>
  <c r="I278" i="268"/>
  <c r="F278" i="268" s="1"/>
  <c r="K354" i="280"/>
  <c r="D356" i="280"/>
  <c r="M285" i="268"/>
  <c r="O348" i="280"/>
  <c r="I347" i="280"/>
  <c r="F347" i="280" s="1"/>
  <c r="P350" i="283"/>
  <c r="J349" i="283"/>
  <c r="G349" i="283" s="1"/>
  <c r="K356" i="271"/>
  <c r="N348" i="280"/>
  <c r="H347" i="280"/>
  <c r="E347" i="280" s="1"/>
  <c r="N350" i="271"/>
  <c r="H349" i="271"/>
  <c r="E349" i="271" s="1"/>
  <c r="D284" i="268"/>
  <c r="D357" i="283"/>
  <c r="M354" i="283"/>
  <c r="P279" i="268"/>
  <c r="J278" i="268"/>
  <c r="G278" i="268" s="1"/>
  <c r="C351" i="289"/>
  <c r="T350" i="289"/>
  <c r="O348" i="301"/>
  <c r="I347" i="301"/>
  <c r="F347" i="301" s="1"/>
  <c r="K348" i="289"/>
  <c r="H347" i="289"/>
  <c r="E347" i="289" s="1"/>
  <c r="O354" i="277"/>
  <c r="O348" i="298"/>
  <c r="I347" i="298"/>
  <c r="F347" i="298" s="1"/>
  <c r="O350" i="271"/>
  <c r="I349" i="271"/>
  <c r="F349" i="271" s="1"/>
  <c r="D353" i="271"/>
  <c r="T352" i="271"/>
  <c r="M355" i="280"/>
  <c r="M349" i="292"/>
  <c r="J348" i="292"/>
  <c r="G348" i="292" s="1"/>
  <c r="L356" i="283"/>
  <c r="L283" i="268"/>
  <c r="C380" i="271"/>
  <c r="P348" i="301"/>
  <c r="J347" i="301"/>
  <c r="G347" i="301" s="1"/>
  <c r="O350" i="283"/>
  <c r="I349" i="283"/>
  <c r="F349" i="283" s="1"/>
  <c r="T350" i="301"/>
  <c r="L356" i="271"/>
  <c r="H348" i="292"/>
  <c r="E348" i="292" s="1"/>
  <c r="K349" i="292"/>
  <c r="N348" i="298"/>
  <c r="H347" i="298"/>
  <c r="E347" i="298" s="1"/>
  <c r="P362" i="271"/>
  <c r="N349" i="286"/>
  <c r="H348" i="286"/>
  <c r="E348" i="286" s="1"/>
  <c r="P349" i="286"/>
  <c r="J348" i="286"/>
  <c r="G348" i="286" s="1"/>
  <c r="O349" i="286"/>
  <c r="I348" i="286"/>
  <c r="F348" i="286" s="1"/>
  <c r="D355" i="286"/>
  <c r="T354" i="286"/>
  <c r="D355" i="277"/>
  <c r="C351" i="277"/>
  <c r="G350" i="277"/>
  <c r="T350" i="277"/>
  <c r="K351" i="277"/>
  <c r="H350" i="277"/>
  <c r="E350" i="277" s="1"/>
  <c r="I350" i="277"/>
  <c r="F350" i="277" s="1"/>
  <c r="L351" i="277"/>
  <c r="M352" i="277"/>
  <c r="J351" i="277"/>
  <c r="G351" i="277" s="1"/>
  <c r="M306" i="274"/>
  <c r="L311" i="274"/>
  <c r="P276" i="274"/>
  <c r="J275" i="274"/>
  <c r="G275" i="274" s="1"/>
  <c r="N276" i="274"/>
  <c r="H275" i="274"/>
  <c r="E275" i="274" s="1"/>
  <c r="K305" i="274"/>
  <c r="C322" i="274"/>
  <c r="D279" i="274"/>
  <c r="T278" i="274"/>
  <c r="O276" i="274"/>
  <c r="I275" i="274"/>
  <c r="F275" i="274" s="1"/>
  <c r="H348" i="265"/>
  <c r="E348" i="265" s="1"/>
  <c r="J348" i="265"/>
  <c r="G348" i="265" s="1"/>
  <c r="L377" i="265"/>
  <c r="K377" i="265"/>
  <c r="D353" i="265"/>
  <c r="T352" i="265"/>
  <c r="I348" i="265"/>
  <c r="F348" i="265" s="1"/>
  <c r="M379" i="265"/>
  <c r="K315" i="262"/>
  <c r="D315" i="262"/>
  <c r="O310" i="262"/>
  <c r="I309" i="262"/>
  <c r="F309" i="262" s="1"/>
  <c r="N310" i="262"/>
  <c r="H309" i="262"/>
  <c r="E309" i="262" s="1"/>
  <c r="M316" i="262"/>
  <c r="C311" i="262"/>
  <c r="T310" i="262"/>
  <c r="P311" i="262"/>
  <c r="J310" i="262"/>
  <c r="G310" i="262" s="1"/>
  <c r="L317" i="262"/>
  <c r="I310" i="259"/>
  <c r="F310" i="259" s="1"/>
  <c r="T308" i="259"/>
  <c r="D316" i="259"/>
  <c r="N310" i="259"/>
  <c r="H309" i="259"/>
  <c r="E309" i="259" s="1"/>
  <c r="P309" i="259"/>
  <c r="J308" i="259"/>
  <c r="G308" i="259" s="1"/>
  <c r="N288" i="268" l="1"/>
  <c r="V320" i="259"/>
  <c r="S356" i="280"/>
  <c r="W356" i="280" s="1"/>
  <c r="P363" i="271"/>
  <c r="O355" i="277"/>
  <c r="N371" i="265"/>
  <c r="N372" i="265" s="1"/>
  <c r="U333" i="262"/>
  <c r="W333" i="262"/>
  <c r="O320" i="259"/>
  <c r="W321" i="259"/>
  <c r="U316" i="259"/>
  <c r="N349" i="298"/>
  <c r="H348" i="298"/>
  <c r="E348" i="298" s="1"/>
  <c r="K350" i="292"/>
  <c r="H350" i="292" s="1"/>
  <c r="E350" i="292" s="1"/>
  <c r="H349" i="292"/>
  <c r="E349" i="292" s="1"/>
  <c r="L357" i="283"/>
  <c r="M356" i="280"/>
  <c r="O351" i="271"/>
  <c r="I350" i="271"/>
  <c r="F350" i="271" s="1"/>
  <c r="K349" i="289"/>
  <c r="H348" i="289"/>
  <c r="E348" i="289" s="1"/>
  <c r="C352" i="289"/>
  <c r="T351" i="289"/>
  <c r="D358" i="283"/>
  <c r="P351" i="283"/>
  <c r="J350" i="283"/>
  <c r="G350" i="283" s="1"/>
  <c r="O349" i="280"/>
  <c r="I348" i="280"/>
  <c r="F348" i="280" s="1"/>
  <c r="C354" i="283"/>
  <c r="T353" i="283"/>
  <c r="O349" i="298"/>
  <c r="I348" i="298"/>
  <c r="F348" i="298" s="1"/>
  <c r="D285" i="268"/>
  <c r="H349" i="283"/>
  <c r="E349" i="283" s="1"/>
  <c r="K350" i="283"/>
  <c r="C381" i="271"/>
  <c r="N349" i="280"/>
  <c r="H348" i="280"/>
  <c r="E348" i="280" s="1"/>
  <c r="O280" i="268"/>
  <c r="I279" i="268"/>
  <c r="F279" i="268" s="1"/>
  <c r="P349" i="298"/>
  <c r="J348" i="298"/>
  <c r="G348" i="298" s="1"/>
  <c r="L355" i="280"/>
  <c r="P349" i="301"/>
  <c r="J348" i="301"/>
  <c r="G348" i="301" s="1"/>
  <c r="O349" i="301"/>
  <c r="I348" i="301"/>
  <c r="F348" i="301" s="1"/>
  <c r="P280" i="268"/>
  <c r="J279" i="268"/>
  <c r="G279" i="268" s="1"/>
  <c r="K357" i="271"/>
  <c r="M286" i="268"/>
  <c r="M349" i="289"/>
  <c r="J348" i="289"/>
  <c r="G348" i="289" s="1"/>
  <c r="L349" i="289"/>
  <c r="I348" i="289"/>
  <c r="F348" i="289" s="1"/>
  <c r="L284" i="268"/>
  <c r="D357" i="280"/>
  <c r="H277" i="268"/>
  <c r="E277" i="268" s="1"/>
  <c r="K278" i="268"/>
  <c r="M350" i="271"/>
  <c r="J349" i="271"/>
  <c r="G349" i="271" s="1"/>
  <c r="L357" i="271"/>
  <c r="D354" i="271"/>
  <c r="T353" i="271"/>
  <c r="M355" i="283"/>
  <c r="K355" i="280"/>
  <c r="C281" i="268"/>
  <c r="T280" i="268"/>
  <c r="T354" i="280"/>
  <c r="P349" i="280"/>
  <c r="J348" i="280"/>
  <c r="G348" i="280" s="1"/>
  <c r="O351" i="283"/>
  <c r="I350" i="283"/>
  <c r="F350" i="283" s="1"/>
  <c r="M350" i="292"/>
  <c r="J350" i="292" s="1"/>
  <c r="G350" i="292" s="1"/>
  <c r="J349" i="292"/>
  <c r="G349" i="292" s="1"/>
  <c r="N351" i="271"/>
  <c r="H350" i="271"/>
  <c r="E350" i="271" s="1"/>
  <c r="K349" i="301"/>
  <c r="H348" i="301"/>
  <c r="E348" i="301" s="1"/>
  <c r="I349" i="292"/>
  <c r="F349" i="292" s="1"/>
  <c r="L350" i="292"/>
  <c r="I350" i="292" s="1"/>
  <c r="F350" i="292" s="1"/>
  <c r="N356" i="277"/>
  <c r="D355" i="289"/>
  <c r="D356" i="286"/>
  <c r="T355" i="286"/>
  <c r="O350" i="286"/>
  <c r="I349" i="286"/>
  <c r="F349" i="286" s="1"/>
  <c r="P350" i="286"/>
  <c r="J349" i="286"/>
  <c r="G349" i="286" s="1"/>
  <c r="N350" i="286"/>
  <c r="H349" i="286"/>
  <c r="E349" i="286" s="1"/>
  <c r="J352" i="277"/>
  <c r="M353" i="277"/>
  <c r="D356" i="277"/>
  <c r="I351" i="277"/>
  <c r="F351" i="277" s="1"/>
  <c r="L352" i="277"/>
  <c r="H351" i="277"/>
  <c r="E351" i="277" s="1"/>
  <c r="K352" i="277"/>
  <c r="C352" i="277"/>
  <c r="C353" i="277" s="1"/>
  <c r="T351" i="277"/>
  <c r="C323" i="274"/>
  <c r="K306" i="274"/>
  <c r="N277" i="274"/>
  <c r="H276" i="274"/>
  <c r="E276" i="274" s="1"/>
  <c r="O277" i="274"/>
  <c r="I276" i="274"/>
  <c r="F276" i="274" s="1"/>
  <c r="P277" i="274"/>
  <c r="J276" i="274"/>
  <c r="G276" i="274" s="1"/>
  <c r="L312" i="274"/>
  <c r="D280" i="274"/>
  <c r="T279" i="274"/>
  <c r="M307" i="274"/>
  <c r="I349" i="265"/>
  <c r="F349" i="265" s="1"/>
  <c r="D354" i="265"/>
  <c r="T353" i="265"/>
  <c r="K378" i="265"/>
  <c r="L378" i="265"/>
  <c r="J349" i="265"/>
  <c r="G349" i="265" s="1"/>
  <c r="M380" i="265"/>
  <c r="H349" i="265"/>
  <c r="E349" i="265" s="1"/>
  <c r="N311" i="262"/>
  <c r="H310" i="262"/>
  <c r="E310" i="262" s="1"/>
  <c r="L318" i="262"/>
  <c r="O311" i="262"/>
  <c r="I310" i="262"/>
  <c r="F310" i="262" s="1"/>
  <c r="P312" i="262"/>
  <c r="J311" i="262"/>
  <c r="G311" i="262" s="1"/>
  <c r="D316" i="262"/>
  <c r="C312" i="262"/>
  <c r="T311" i="262"/>
  <c r="M317" i="262"/>
  <c r="K316" i="262"/>
  <c r="N311" i="259"/>
  <c r="H310" i="259"/>
  <c r="E310" i="259" s="1"/>
  <c r="D317" i="259"/>
  <c r="T309" i="259"/>
  <c r="P310" i="259"/>
  <c r="J309" i="259"/>
  <c r="G309" i="259" s="1"/>
  <c r="I311" i="259"/>
  <c r="F311" i="259" s="1"/>
  <c r="N289" i="268" l="1"/>
  <c r="W322" i="259"/>
  <c r="O321" i="259"/>
  <c r="V321" i="259"/>
  <c r="N353" i="283"/>
  <c r="N354" i="283" s="1"/>
  <c r="S357" i="280"/>
  <c r="W357" i="280" s="1"/>
  <c r="P364" i="271"/>
  <c r="W334" i="262"/>
  <c r="U334" i="262"/>
  <c r="O322" i="259"/>
  <c r="U317" i="259"/>
  <c r="N352" i="271"/>
  <c r="H351" i="271"/>
  <c r="E351" i="271" s="1"/>
  <c r="C282" i="268"/>
  <c r="T281" i="268"/>
  <c r="L358" i="271"/>
  <c r="M350" i="289"/>
  <c r="J349" i="289"/>
  <c r="G349" i="289" s="1"/>
  <c r="M287" i="268"/>
  <c r="P350" i="301"/>
  <c r="J349" i="301"/>
  <c r="G349" i="301" s="1"/>
  <c r="K350" i="289"/>
  <c r="H349" i="289"/>
  <c r="E349" i="289" s="1"/>
  <c r="M351" i="271"/>
  <c r="J350" i="271"/>
  <c r="G350" i="271" s="1"/>
  <c r="N350" i="280"/>
  <c r="H349" i="280"/>
  <c r="E349" i="280" s="1"/>
  <c r="D286" i="268"/>
  <c r="P352" i="283"/>
  <c r="J351" i="283"/>
  <c r="G351" i="283" s="1"/>
  <c r="D356" i="289"/>
  <c r="O352" i="283"/>
  <c r="I351" i="283"/>
  <c r="F351" i="283" s="1"/>
  <c r="K356" i="280"/>
  <c r="D355" i="271"/>
  <c r="T354" i="271"/>
  <c r="K279" i="268"/>
  <c r="H278" i="268"/>
  <c r="E278" i="268" s="1"/>
  <c r="P281" i="268"/>
  <c r="J280" i="268"/>
  <c r="G280" i="268" s="1"/>
  <c r="P350" i="298"/>
  <c r="J349" i="298"/>
  <c r="G349" i="298" s="1"/>
  <c r="C355" i="283"/>
  <c r="T354" i="283"/>
  <c r="D359" i="283"/>
  <c r="M356" i="283"/>
  <c r="D358" i="280"/>
  <c r="O352" i="271"/>
  <c r="I351" i="271"/>
  <c r="F351" i="271" s="1"/>
  <c r="P350" i="280"/>
  <c r="J349" i="280"/>
  <c r="G349" i="280" s="1"/>
  <c r="O356" i="277"/>
  <c r="P365" i="271"/>
  <c r="C382" i="271"/>
  <c r="H350" i="283"/>
  <c r="E350" i="283" s="1"/>
  <c r="K351" i="283"/>
  <c r="L285" i="268"/>
  <c r="O350" i="301"/>
  <c r="I349" i="301"/>
  <c r="F349" i="301" s="1"/>
  <c r="O350" i="298"/>
  <c r="I349" i="298"/>
  <c r="F349" i="298" s="1"/>
  <c r="M357" i="280"/>
  <c r="K350" i="301"/>
  <c r="H350" i="301" s="1"/>
  <c r="E350" i="301" s="1"/>
  <c r="H349" i="301"/>
  <c r="E349" i="301" s="1"/>
  <c r="T355" i="280"/>
  <c r="L350" i="289"/>
  <c r="I349" i="289"/>
  <c r="F349" i="289" s="1"/>
  <c r="K358" i="271"/>
  <c r="O281" i="268"/>
  <c r="I280" i="268"/>
  <c r="F280" i="268" s="1"/>
  <c r="O350" i="280"/>
  <c r="I349" i="280"/>
  <c r="F349" i="280" s="1"/>
  <c r="C353" i="289"/>
  <c r="T352" i="289"/>
  <c r="N350" i="298"/>
  <c r="H349" i="298"/>
  <c r="E349" i="298" s="1"/>
  <c r="N357" i="277"/>
  <c r="L356" i="280"/>
  <c r="L358" i="283"/>
  <c r="N351" i="286"/>
  <c r="H350" i="286"/>
  <c r="E350" i="286" s="1"/>
  <c r="P351" i="286"/>
  <c r="J350" i="286"/>
  <c r="G350" i="286" s="1"/>
  <c r="O351" i="286"/>
  <c r="I350" i="286"/>
  <c r="F350" i="286" s="1"/>
  <c r="T356" i="286"/>
  <c r="D357" i="286"/>
  <c r="H352" i="277"/>
  <c r="E352" i="277" s="1"/>
  <c r="K353" i="277"/>
  <c r="I352" i="277"/>
  <c r="F352" i="277" s="1"/>
  <c r="L353" i="277"/>
  <c r="C354" i="277"/>
  <c r="T353" i="277"/>
  <c r="D357" i="277"/>
  <c r="M354" i="277"/>
  <c r="J353" i="277"/>
  <c r="G353" i="277" s="1"/>
  <c r="G352" i="277"/>
  <c r="T352" i="277"/>
  <c r="L313" i="274"/>
  <c r="P278" i="274"/>
  <c r="J277" i="274"/>
  <c r="G277" i="274" s="1"/>
  <c r="O278" i="274"/>
  <c r="I277" i="274"/>
  <c r="F277" i="274" s="1"/>
  <c r="M308" i="274"/>
  <c r="N278" i="274"/>
  <c r="H277" i="274"/>
  <c r="E277" i="274" s="1"/>
  <c r="K307" i="274"/>
  <c r="D281" i="274"/>
  <c r="T280" i="274"/>
  <c r="C324" i="274"/>
  <c r="M381" i="265"/>
  <c r="J350" i="265"/>
  <c r="G350" i="265" s="1"/>
  <c r="L379" i="265"/>
  <c r="K379" i="265"/>
  <c r="D355" i="265"/>
  <c r="T354" i="265"/>
  <c r="H350" i="265"/>
  <c r="E350" i="265" s="1"/>
  <c r="I350" i="265"/>
  <c r="F350" i="265" s="1"/>
  <c r="O312" i="262"/>
  <c r="I311" i="262"/>
  <c r="F311" i="262" s="1"/>
  <c r="K317" i="262"/>
  <c r="L319" i="262"/>
  <c r="M318" i="262"/>
  <c r="P313" i="262"/>
  <c r="J312" i="262"/>
  <c r="G312" i="262" s="1"/>
  <c r="N312" i="262"/>
  <c r="H311" i="262"/>
  <c r="E311" i="262" s="1"/>
  <c r="D317" i="262"/>
  <c r="C313" i="262"/>
  <c r="T312" i="262"/>
  <c r="D318" i="259"/>
  <c r="I312" i="259"/>
  <c r="F312" i="259" s="1"/>
  <c r="P311" i="259"/>
  <c r="J310" i="259"/>
  <c r="G310" i="259" s="1"/>
  <c r="T310" i="259"/>
  <c r="N312" i="259"/>
  <c r="H311" i="259"/>
  <c r="E311" i="259" s="1"/>
  <c r="N290" i="268" l="1"/>
  <c r="V322" i="259"/>
  <c r="N355" i="283"/>
  <c r="S358" i="280"/>
  <c r="W358" i="280" s="1"/>
  <c r="N373" i="265"/>
  <c r="N374" i="265" s="1"/>
  <c r="U335" i="262"/>
  <c r="W335" i="262"/>
  <c r="O323" i="259"/>
  <c r="W323" i="259"/>
  <c r="U318" i="259"/>
  <c r="O357" i="277"/>
  <c r="O351" i="280"/>
  <c r="I350" i="280"/>
  <c r="F350" i="280" s="1"/>
  <c r="O282" i="268"/>
  <c r="I281" i="268"/>
  <c r="F281" i="268" s="1"/>
  <c r="K352" i="283"/>
  <c r="H351" i="283"/>
  <c r="E351" i="283" s="1"/>
  <c r="K357" i="280"/>
  <c r="C283" i="268"/>
  <c r="T282" i="268"/>
  <c r="H350" i="298"/>
  <c r="E350" i="298" s="1"/>
  <c r="I350" i="301"/>
  <c r="F350" i="301" s="1"/>
  <c r="O353" i="271"/>
  <c r="I352" i="271"/>
  <c r="F352" i="271" s="1"/>
  <c r="P366" i="271"/>
  <c r="D359" i="280"/>
  <c r="C356" i="283"/>
  <c r="T355" i="283"/>
  <c r="P282" i="268"/>
  <c r="J281" i="268"/>
  <c r="G281" i="268" s="1"/>
  <c r="M352" i="271"/>
  <c r="J351" i="271"/>
  <c r="G351" i="271" s="1"/>
  <c r="L359" i="283"/>
  <c r="K359" i="271"/>
  <c r="L286" i="268"/>
  <c r="P351" i="280"/>
  <c r="J350" i="280"/>
  <c r="G350" i="280" s="1"/>
  <c r="D357" i="289"/>
  <c r="L357" i="280"/>
  <c r="C383" i="271"/>
  <c r="K280" i="268"/>
  <c r="H279" i="268"/>
  <c r="E279" i="268" s="1"/>
  <c r="D287" i="268"/>
  <c r="M351" i="289"/>
  <c r="J350" i="289"/>
  <c r="G350" i="289" s="1"/>
  <c r="M357" i="283"/>
  <c r="K351" i="289"/>
  <c r="H350" i="289"/>
  <c r="E350" i="289" s="1"/>
  <c r="C354" i="289"/>
  <c r="T353" i="289"/>
  <c r="D360" i="283"/>
  <c r="J350" i="301"/>
  <c r="G350" i="301" s="1"/>
  <c r="L359" i="271"/>
  <c r="N358" i="277"/>
  <c r="T356" i="280"/>
  <c r="M358" i="280"/>
  <c r="I350" i="298"/>
  <c r="F350" i="298" s="1"/>
  <c r="J350" i="298"/>
  <c r="G350" i="298" s="1"/>
  <c r="T355" i="271"/>
  <c r="D356" i="271"/>
  <c r="P353" i="283"/>
  <c r="J352" i="283"/>
  <c r="G352" i="283" s="1"/>
  <c r="M288" i="268"/>
  <c r="N353" i="271"/>
  <c r="H352" i="271"/>
  <c r="E352" i="271" s="1"/>
  <c r="I350" i="289"/>
  <c r="F350" i="289" s="1"/>
  <c r="L351" i="289"/>
  <c r="O353" i="283"/>
  <c r="I352" i="283"/>
  <c r="F352" i="283" s="1"/>
  <c r="N351" i="280"/>
  <c r="H350" i="280"/>
  <c r="E350" i="280" s="1"/>
  <c r="T357" i="286"/>
  <c r="D358" i="286"/>
  <c r="O352" i="286"/>
  <c r="I351" i="286"/>
  <c r="F351" i="286" s="1"/>
  <c r="P352" i="286"/>
  <c r="J351" i="286"/>
  <c r="G351" i="286" s="1"/>
  <c r="N352" i="286"/>
  <c r="H351" i="286"/>
  <c r="E351" i="286" s="1"/>
  <c r="D358" i="277"/>
  <c r="C355" i="277"/>
  <c r="T354" i="277"/>
  <c r="L354" i="277"/>
  <c r="I353" i="277"/>
  <c r="F353" i="277" s="1"/>
  <c r="K354" i="277"/>
  <c r="H353" i="277"/>
  <c r="E353" i="277" s="1"/>
  <c r="M355" i="277"/>
  <c r="J354" i="277"/>
  <c r="G354" i="277" s="1"/>
  <c r="K308" i="274"/>
  <c r="N279" i="274"/>
  <c r="H278" i="274"/>
  <c r="E278" i="274" s="1"/>
  <c r="M309" i="274"/>
  <c r="O279" i="274"/>
  <c r="I278" i="274"/>
  <c r="F278" i="274" s="1"/>
  <c r="P279" i="274"/>
  <c r="J278" i="274"/>
  <c r="G278" i="274" s="1"/>
  <c r="D282" i="274"/>
  <c r="T281" i="274"/>
  <c r="L314" i="274"/>
  <c r="H351" i="265"/>
  <c r="E351" i="265" s="1"/>
  <c r="D356" i="265"/>
  <c r="T355" i="265"/>
  <c r="K380" i="265"/>
  <c r="L380" i="265"/>
  <c r="J351" i="265"/>
  <c r="G351" i="265" s="1"/>
  <c r="M382" i="265"/>
  <c r="I351" i="265"/>
  <c r="F351" i="265" s="1"/>
  <c r="L320" i="262"/>
  <c r="N313" i="262"/>
  <c r="H312" i="262"/>
  <c r="E312" i="262" s="1"/>
  <c r="K318" i="262"/>
  <c r="C314" i="262"/>
  <c r="T313" i="262"/>
  <c r="P314" i="262"/>
  <c r="J313" i="262"/>
  <c r="G313" i="262" s="1"/>
  <c r="D318" i="262"/>
  <c r="O313" i="262"/>
  <c r="I312" i="262"/>
  <c r="F312" i="262" s="1"/>
  <c r="M319" i="262"/>
  <c r="P312" i="259"/>
  <c r="J311" i="259"/>
  <c r="G311" i="259" s="1"/>
  <c r="N313" i="259"/>
  <c r="H312" i="259"/>
  <c r="E312" i="259" s="1"/>
  <c r="I313" i="259"/>
  <c r="F313" i="259" s="1"/>
  <c r="T311" i="259"/>
  <c r="D319" i="259"/>
  <c r="N291" i="268" l="1"/>
  <c r="V323" i="259"/>
  <c r="N356" i="283"/>
  <c r="S359" i="280"/>
  <c r="W359" i="280" s="1"/>
  <c r="O358" i="277"/>
  <c r="W336" i="262"/>
  <c r="U336" i="262"/>
  <c r="W324" i="259"/>
  <c r="U319" i="259"/>
  <c r="M289" i="268"/>
  <c r="C355" i="289"/>
  <c r="T354" i="289"/>
  <c r="M352" i="289"/>
  <c r="J351" i="289"/>
  <c r="G351" i="289" s="1"/>
  <c r="M353" i="271"/>
  <c r="J352" i="271"/>
  <c r="G352" i="271" s="1"/>
  <c r="L360" i="271"/>
  <c r="M358" i="283"/>
  <c r="L287" i="268"/>
  <c r="C357" i="283"/>
  <c r="T356" i="283"/>
  <c r="O354" i="283"/>
  <c r="I353" i="283"/>
  <c r="F353" i="283" s="1"/>
  <c r="O354" i="271"/>
  <c r="I353" i="271"/>
  <c r="F353" i="271" s="1"/>
  <c r="C284" i="268"/>
  <c r="T283" i="268"/>
  <c r="M359" i="280"/>
  <c r="D361" i="283"/>
  <c r="D288" i="268"/>
  <c r="D358" i="289"/>
  <c r="K353" i="283"/>
  <c r="H352" i="283"/>
  <c r="E352" i="283" s="1"/>
  <c r="C384" i="271"/>
  <c r="K360" i="271"/>
  <c r="O283" i="268"/>
  <c r="I282" i="268"/>
  <c r="F282" i="268" s="1"/>
  <c r="N352" i="280"/>
  <c r="H351" i="280"/>
  <c r="E351" i="280" s="1"/>
  <c r="P354" i="283"/>
  <c r="J353" i="283"/>
  <c r="G353" i="283" s="1"/>
  <c r="T357" i="280"/>
  <c r="L358" i="280"/>
  <c r="L360" i="283"/>
  <c r="D360" i="280"/>
  <c r="L352" i="289"/>
  <c r="I351" i="289"/>
  <c r="F351" i="289" s="1"/>
  <c r="N354" i="271"/>
  <c r="H353" i="271"/>
  <c r="E353" i="271" s="1"/>
  <c r="P352" i="280"/>
  <c r="J351" i="280"/>
  <c r="G351" i="280" s="1"/>
  <c r="K358" i="280"/>
  <c r="T356" i="271"/>
  <c r="D357" i="271"/>
  <c r="K352" i="289"/>
  <c r="H351" i="289"/>
  <c r="E351" i="289" s="1"/>
  <c r="K281" i="268"/>
  <c r="H280" i="268"/>
  <c r="E280" i="268" s="1"/>
  <c r="P283" i="268"/>
  <c r="J282" i="268"/>
  <c r="G282" i="268" s="1"/>
  <c r="O352" i="280"/>
  <c r="I351" i="280"/>
  <c r="F351" i="280" s="1"/>
  <c r="N353" i="286"/>
  <c r="H352" i="286"/>
  <c r="E352" i="286" s="1"/>
  <c r="P353" i="286"/>
  <c r="J352" i="286"/>
  <c r="G352" i="286" s="1"/>
  <c r="O353" i="286"/>
  <c r="I352" i="286"/>
  <c r="F352" i="286" s="1"/>
  <c r="T358" i="286"/>
  <c r="D359" i="286"/>
  <c r="M356" i="277"/>
  <c r="J355" i="277"/>
  <c r="G355" i="277" s="1"/>
  <c r="K355" i="277"/>
  <c r="H354" i="277"/>
  <c r="E354" i="277" s="1"/>
  <c r="L355" i="277"/>
  <c r="I354" i="277"/>
  <c r="F354" i="277" s="1"/>
  <c r="C356" i="277"/>
  <c r="T355" i="277"/>
  <c r="D359" i="277"/>
  <c r="P280" i="274"/>
  <c r="J279" i="274"/>
  <c r="G279" i="274" s="1"/>
  <c r="O280" i="274"/>
  <c r="I279" i="274"/>
  <c r="F279" i="274" s="1"/>
  <c r="L315" i="274"/>
  <c r="M310" i="274"/>
  <c r="N280" i="274"/>
  <c r="H279" i="274"/>
  <c r="E279" i="274" s="1"/>
  <c r="K309" i="274"/>
  <c r="T282" i="274"/>
  <c r="D283" i="274"/>
  <c r="M383" i="265"/>
  <c r="L381" i="265"/>
  <c r="J352" i="265"/>
  <c r="G352" i="265" s="1"/>
  <c r="K381" i="265"/>
  <c r="D357" i="265"/>
  <c r="T356" i="265"/>
  <c r="I352" i="265"/>
  <c r="F352" i="265" s="1"/>
  <c r="H352" i="265"/>
  <c r="E352" i="265" s="1"/>
  <c r="O314" i="262"/>
  <c r="I313" i="262"/>
  <c r="F313" i="262" s="1"/>
  <c r="C315" i="262"/>
  <c r="T314" i="262"/>
  <c r="K319" i="262"/>
  <c r="M320" i="262"/>
  <c r="D319" i="262"/>
  <c r="N314" i="262"/>
  <c r="H313" i="262"/>
  <c r="E313" i="262" s="1"/>
  <c r="L321" i="262"/>
  <c r="P315" i="262"/>
  <c r="J314" i="262"/>
  <c r="G314" i="262" s="1"/>
  <c r="T312" i="259"/>
  <c r="I314" i="259"/>
  <c r="F314" i="259" s="1"/>
  <c r="D320" i="259"/>
  <c r="N314" i="259"/>
  <c r="H313" i="259"/>
  <c r="E313" i="259" s="1"/>
  <c r="P313" i="259"/>
  <c r="J312" i="259"/>
  <c r="G312" i="259" s="1"/>
  <c r="N292" i="268" l="1"/>
  <c r="W337" i="262"/>
  <c r="V324" i="259"/>
  <c r="S360" i="280"/>
  <c r="W360" i="280" s="1"/>
  <c r="N375" i="265"/>
  <c r="N376" i="265" s="1"/>
  <c r="U337" i="262"/>
  <c r="O324" i="259"/>
  <c r="W325" i="259"/>
  <c r="U320" i="259"/>
  <c r="O353" i="280"/>
  <c r="I352" i="280"/>
  <c r="F352" i="280" s="1"/>
  <c r="I352" i="289"/>
  <c r="F352" i="289" s="1"/>
  <c r="L353" i="289"/>
  <c r="K354" i="283"/>
  <c r="H353" i="283"/>
  <c r="E353" i="283" s="1"/>
  <c r="O359" i="277"/>
  <c r="D358" i="271"/>
  <c r="T357" i="271"/>
  <c r="P353" i="280"/>
  <c r="J352" i="280"/>
  <c r="G352" i="280" s="1"/>
  <c r="T358" i="280"/>
  <c r="D359" i="289"/>
  <c r="H281" i="268"/>
  <c r="E281" i="268" s="1"/>
  <c r="K282" i="268"/>
  <c r="L361" i="283"/>
  <c r="O284" i="268"/>
  <c r="I283" i="268"/>
  <c r="F283" i="268" s="1"/>
  <c r="M354" i="271"/>
  <c r="J353" i="271"/>
  <c r="G353" i="271" s="1"/>
  <c r="P367" i="271"/>
  <c r="K359" i="280"/>
  <c r="C285" i="268"/>
  <c r="T284" i="268"/>
  <c r="O355" i="271"/>
  <c r="I354" i="271"/>
  <c r="F354" i="271" s="1"/>
  <c r="C358" i="283"/>
  <c r="T357" i="283"/>
  <c r="M353" i="289"/>
  <c r="J352" i="289"/>
  <c r="G352" i="289" s="1"/>
  <c r="M290" i="268"/>
  <c r="L359" i="280"/>
  <c r="P355" i="283"/>
  <c r="J354" i="283"/>
  <c r="G354" i="283" s="1"/>
  <c r="K361" i="271"/>
  <c r="D289" i="268"/>
  <c r="C356" i="289"/>
  <c r="T355" i="289"/>
  <c r="P284" i="268"/>
  <c r="J283" i="268"/>
  <c r="G283" i="268" s="1"/>
  <c r="K353" i="289"/>
  <c r="H352" i="289"/>
  <c r="E352" i="289" s="1"/>
  <c r="M360" i="280"/>
  <c r="O355" i="283"/>
  <c r="I354" i="283"/>
  <c r="F354" i="283" s="1"/>
  <c r="L288" i="268"/>
  <c r="N355" i="271"/>
  <c r="H354" i="271"/>
  <c r="E354" i="271" s="1"/>
  <c r="C385" i="271"/>
  <c r="M359" i="283"/>
  <c r="L361" i="271"/>
  <c r="N359" i="277"/>
  <c r="D361" i="280"/>
  <c r="N353" i="280"/>
  <c r="H352" i="280"/>
  <c r="E352" i="280" s="1"/>
  <c r="D360" i="286"/>
  <c r="D361" i="286" s="1"/>
  <c r="T361" i="286" s="1"/>
  <c r="T359" i="286"/>
  <c r="O354" i="286"/>
  <c r="I353" i="286"/>
  <c r="F353" i="286" s="1"/>
  <c r="P354" i="286"/>
  <c r="J353" i="286"/>
  <c r="G353" i="286" s="1"/>
  <c r="N354" i="286"/>
  <c r="H353" i="286"/>
  <c r="E353" i="286" s="1"/>
  <c r="D360" i="277"/>
  <c r="C357" i="277"/>
  <c r="T356" i="277"/>
  <c r="L356" i="277"/>
  <c r="I355" i="277"/>
  <c r="F355" i="277" s="1"/>
  <c r="K356" i="277"/>
  <c r="H355" i="277"/>
  <c r="E355" i="277" s="1"/>
  <c r="M357" i="277"/>
  <c r="J356" i="277"/>
  <c r="G356" i="277" s="1"/>
  <c r="K310" i="274"/>
  <c r="N281" i="274"/>
  <c r="H280" i="274"/>
  <c r="E280" i="274" s="1"/>
  <c r="M311" i="274"/>
  <c r="L316" i="274"/>
  <c r="T283" i="274"/>
  <c r="D284" i="274"/>
  <c r="O281" i="274"/>
  <c r="I280" i="274"/>
  <c r="F280" i="274" s="1"/>
  <c r="P281" i="274"/>
  <c r="J280" i="274"/>
  <c r="G280" i="274" s="1"/>
  <c r="I353" i="265"/>
  <c r="F353" i="265" s="1"/>
  <c r="D358" i="265"/>
  <c r="T357" i="265"/>
  <c r="K382" i="265"/>
  <c r="J353" i="265"/>
  <c r="G353" i="265" s="1"/>
  <c r="L382" i="265"/>
  <c r="H353" i="265"/>
  <c r="E353" i="265" s="1"/>
  <c r="M384" i="265"/>
  <c r="M321" i="262"/>
  <c r="K320" i="262"/>
  <c r="P316" i="262"/>
  <c r="J315" i="262"/>
  <c r="G315" i="262" s="1"/>
  <c r="C316" i="262"/>
  <c r="T315" i="262"/>
  <c r="N315" i="262"/>
  <c r="H314" i="262"/>
  <c r="E314" i="262" s="1"/>
  <c r="L322" i="262"/>
  <c r="D320" i="262"/>
  <c r="O315" i="262"/>
  <c r="I314" i="262"/>
  <c r="F314" i="262" s="1"/>
  <c r="D321" i="259"/>
  <c r="I315" i="259"/>
  <c r="F315" i="259" s="1"/>
  <c r="N315" i="259"/>
  <c r="H314" i="259"/>
  <c r="E314" i="259" s="1"/>
  <c r="P314" i="259"/>
  <c r="J313" i="259"/>
  <c r="G313" i="259" s="1"/>
  <c r="T313" i="259"/>
  <c r="N293" i="268" l="1"/>
  <c r="V325" i="259"/>
  <c r="N357" i="283"/>
  <c r="N358" i="283" s="1"/>
  <c r="S361" i="280"/>
  <c r="W361" i="280" s="1"/>
  <c r="P368" i="271"/>
  <c r="N360" i="277"/>
  <c r="N361" i="277" s="1"/>
  <c r="W338" i="262"/>
  <c r="U338" i="262"/>
  <c r="W326" i="259"/>
  <c r="O325" i="259"/>
  <c r="U321" i="259"/>
  <c r="N356" i="271"/>
  <c r="H355" i="271"/>
  <c r="E355" i="271" s="1"/>
  <c r="M361" i="280"/>
  <c r="O354" i="280"/>
  <c r="I353" i="280"/>
  <c r="F353" i="280" s="1"/>
  <c r="D290" i="268"/>
  <c r="C286" i="268"/>
  <c r="T285" i="268"/>
  <c r="O356" i="283"/>
  <c r="I355" i="283"/>
  <c r="F355" i="283" s="1"/>
  <c r="P285" i="268"/>
  <c r="J284" i="268"/>
  <c r="G284" i="268" s="1"/>
  <c r="M291" i="268"/>
  <c r="C359" i="283"/>
  <c r="T358" i="283"/>
  <c r="K360" i="280"/>
  <c r="O285" i="268"/>
  <c r="I284" i="268"/>
  <c r="F284" i="268" s="1"/>
  <c r="P354" i="280"/>
  <c r="J353" i="280"/>
  <c r="G353" i="280" s="1"/>
  <c r="K362" i="271"/>
  <c r="L360" i="280"/>
  <c r="C357" i="289"/>
  <c r="T356" i="289"/>
  <c r="M354" i="289"/>
  <c r="J353" i="289"/>
  <c r="G353" i="289" s="1"/>
  <c r="H282" i="268"/>
  <c r="E282" i="268" s="1"/>
  <c r="K283" i="268"/>
  <c r="T358" i="271"/>
  <c r="D359" i="271"/>
  <c r="N354" i="280"/>
  <c r="H353" i="280"/>
  <c r="E353" i="280" s="1"/>
  <c r="L362" i="271"/>
  <c r="O356" i="271"/>
  <c r="I355" i="271"/>
  <c r="F355" i="271" s="1"/>
  <c r="O360" i="277"/>
  <c r="O361" i="277" s="1"/>
  <c r="K355" i="283"/>
  <c r="H354" i="283"/>
  <c r="E354" i="283" s="1"/>
  <c r="I353" i="289"/>
  <c r="F353" i="289" s="1"/>
  <c r="L354" i="289"/>
  <c r="M360" i="283"/>
  <c r="C386" i="271"/>
  <c r="L289" i="268"/>
  <c r="K354" i="289"/>
  <c r="H353" i="289"/>
  <c r="E353" i="289" s="1"/>
  <c r="P356" i="283"/>
  <c r="J355" i="283"/>
  <c r="G355" i="283" s="1"/>
  <c r="M355" i="271"/>
  <c r="J354" i="271"/>
  <c r="G354" i="271" s="1"/>
  <c r="D360" i="289"/>
  <c r="T359" i="280"/>
  <c r="N355" i="286"/>
  <c r="H354" i="286"/>
  <c r="E354" i="286" s="1"/>
  <c r="P355" i="286"/>
  <c r="J354" i="286"/>
  <c r="G354" i="286" s="1"/>
  <c r="O355" i="286"/>
  <c r="I354" i="286"/>
  <c r="F354" i="286" s="1"/>
  <c r="T360" i="286"/>
  <c r="K357" i="277"/>
  <c r="H356" i="277"/>
  <c r="E356" i="277" s="1"/>
  <c r="M358" i="277"/>
  <c r="J357" i="277"/>
  <c r="G357" i="277" s="1"/>
  <c r="L357" i="277"/>
  <c r="I356" i="277"/>
  <c r="F356" i="277" s="1"/>
  <c r="C358" i="277"/>
  <c r="T357" i="277"/>
  <c r="D361" i="277"/>
  <c r="D285" i="274"/>
  <c r="T284" i="274"/>
  <c r="L317" i="274"/>
  <c r="M312" i="274"/>
  <c r="P282" i="274"/>
  <c r="J281" i="274"/>
  <c r="G281" i="274" s="1"/>
  <c r="N282" i="274"/>
  <c r="H281" i="274"/>
  <c r="E281" i="274" s="1"/>
  <c r="O282" i="274"/>
  <c r="I281" i="274"/>
  <c r="F281" i="274" s="1"/>
  <c r="K311" i="274"/>
  <c r="H354" i="265"/>
  <c r="E354" i="265" s="1"/>
  <c r="L383" i="265"/>
  <c r="J354" i="265"/>
  <c r="G354" i="265" s="1"/>
  <c r="K383" i="265"/>
  <c r="D359" i="265"/>
  <c r="T358" i="265"/>
  <c r="M385" i="265"/>
  <c r="I354" i="265"/>
  <c r="F354" i="265" s="1"/>
  <c r="L323" i="262"/>
  <c r="P317" i="262"/>
  <c r="J316" i="262"/>
  <c r="G316" i="262" s="1"/>
  <c r="O316" i="262"/>
  <c r="I315" i="262"/>
  <c r="F315" i="262" s="1"/>
  <c r="N316" i="262"/>
  <c r="H315" i="262"/>
  <c r="E315" i="262" s="1"/>
  <c r="K321" i="262"/>
  <c r="D321" i="262"/>
  <c r="M322" i="262"/>
  <c r="C317" i="262"/>
  <c r="T316" i="262"/>
  <c r="P315" i="259"/>
  <c r="J314" i="259"/>
  <c r="G314" i="259" s="1"/>
  <c r="N316" i="259"/>
  <c r="H315" i="259"/>
  <c r="E315" i="259" s="1"/>
  <c r="I316" i="259"/>
  <c r="F316" i="259" s="1"/>
  <c r="D322" i="259"/>
  <c r="T314" i="259"/>
  <c r="P369" i="271" l="1"/>
  <c r="N294" i="268"/>
  <c r="O326" i="259"/>
  <c r="V326" i="259"/>
  <c r="S362" i="280"/>
  <c r="S363" i="280" s="1"/>
  <c r="N377" i="265"/>
  <c r="N378" i="265" s="1"/>
  <c r="U339" i="262"/>
  <c r="W339" i="262"/>
  <c r="W327" i="259"/>
  <c r="U322" i="259"/>
  <c r="K355" i="289"/>
  <c r="H354" i="289"/>
  <c r="E354" i="289" s="1"/>
  <c r="C358" i="289"/>
  <c r="T357" i="289"/>
  <c r="N357" i="271"/>
  <c r="H356" i="271"/>
  <c r="E356" i="271" s="1"/>
  <c r="I354" i="289"/>
  <c r="F354" i="289" s="1"/>
  <c r="L355" i="289"/>
  <c r="O357" i="271"/>
  <c r="I356" i="271"/>
  <c r="F356" i="271" s="1"/>
  <c r="C360" i="283"/>
  <c r="T359" i="283"/>
  <c r="C387" i="271"/>
  <c r="N355" i="280"/>
  <c r="H354" i="280"/>
  <c r="E354" i="280" s="1"/>
  <c r="M292" i="268"/>
  <c r="D291" i="268"/>
  <c r="M356" i="271"/>
  <c r="J355" i="271"/>
  <c r="G355" i="271" s="1"/>
  <c r="L363" i="271"/>
  <c r="M355" i="289"/>
  <c r="J354" i="289"/>
  <c r="G354" i="289" s="1"/>
  <c r="H355" i="283"/>
  <c r="E355" i="283" s="1"/>
  <c r="K356" i="283"/>
  <c r="L361" i="280"/>
  <c r="M361" i="283"/>
  <c r="D360" i="271"/>
  <c r="T359" i="271"/>
  <c r="K363" i="271"/>
  <c r="O286" i="268"/>
  <c r="I285" i="268"/>
  <c r="F285" i="268" s="1"/>
  <c r="O355" i="280"/>
  <c r="I354" i="280"/>
  <c r="F354" i="280" s="1"/>
  <c r="P357" i="283"/>
  <c r="J356" i="283"/>
  <c r="G356" i="283" s="1"/>
  <c r="P355" i="280"/>
  <c r="J354" i="280"/>
  <c r="G354" i="280" s="1"/>
  <c r="K361" i="280"/>
  <c r="P286" i="268"/>
  <c r="J285" i="268"/>
  <c r="G285" i="268" s="1"/>
  <c r="O357" i="283"/>
  <c r="I356" i="283"/>
  <c r="F356" i="283" s="1"/>
  <c r="P370" i="271"/>
  <c r="T361" i="280"/>
  <c r="T360" i="280"/>
  <c r="L290" i="268"/>
  <c r="H283" i="268"/>
  <c r="E283" i="268" s="1"/>
  <c r="K284" i="268"/>
  <c r="C287" i="268"/>
  <c r="T286" i="268"/>
  <c r="O356" i="286"/>
  <c r="I355" i="286"/>
  <c r="F355" i="286" s="1"/>
  <c r="P356" i="286"/>
  <c r="J355" i="286"/>
  <c r="G355" i="286" s="1"/>
  <c r="N356" i="286"/>
  <c r="H355" i="286"/>
  <c r="E355" i="286" s="1"/>
  <c r="C359" i="277"/>
  <c r="T358" i="277"/>
  <c r="L358" i="277"/>
  <c r="I357" i="277"/>
  <c r="F357" i="277" s="1"/>
  <c r="M359" i="277"/>
  <c r="J358" i="277"/>
  <c r="G358" i="277" s="1"/>
  <c r="K358" i="277"/>
  <c r="H357" i="277"/>
  <c r="E357" i="277" s="1"/>
  <c r="P283" i="274"/>
  <c r="J282" i="274"/>
  <c r="G282" i="274" s="1"/>
  <c r="M313" i="274"/>
  <c r="L318" i="274"/>
  <c r="K312" i="274"/>
  <c r="N283" i="274"/>
  <c r="H282" i="274"/>
  <c r="E282" i="274" s="1"/>
  <c r="O283" i="274"/>
  <c r="I282" i="274"/>
  <c r="F282" i="274" s="1"/>
  <c r="D286" i="274"/>
  <c r="T285" i="274"/>
  <c r="M386" i="265"/>
  <c r="M387" i="265" s="1"/>
  <c r="D360" i="265"/>
  <c r="T359" i="265"/>
  <c r="K384" i="265"/>
  <c r="J355" i="265"/>
  <c r="G355" i="265" s="1"/>
  <c r="L384" i="265"/>
  <c r="I355" i="265"/>
  <c r="F355" i="265" s="1"/>
  <c r="H355" i="265"/>
  <c r="E355" i="265" s="1"/>
  <c r="C318" i="262"/>
  <c r="T317" i="262"/>
  <c r="O317" i="262"/>
  <c r="I316" i="262"/>
  <c r="F316" i="262" s="1"/>
  <c r="M323" i="262"/>
  <c r="D322" i="262"/>
  <c r="P318" i="262"/>
  <c r="J317" i="262"/>
  <c r="G317" i="262" s="1"/>
  <c r="K322" i="262"/>
  <c r="N317" i="262"/>
  <c r="H316" i="262"/>
  <c r="E316" i="262" s="1"/>
  <c r="L324" i="262"/>
  <c r="T315" i="259"/>
  <c r="N317" i="259"/>
  <c r="H316" i="259"/>
  <c r="E316" i="259" s="1"/>
  <c r="D323" i="259"/>
  <c r="I317" i="259"/>
  <c r="F317" i="259" s="1"/>
  <c r="P316" i="259"/>
  <c r="J315" i="259"/>
  <c r="G315" i="259" s="1"/>
  <c r="N295" i="268" l="1"/>
  <c r="O327" i="259"/>
  <c r="V327" i="259"/>
  <c r="N359" i="283"/>
  <c r="N360" i="283" s="1"/>
  <c r="W340" i="262"/>
  <c r="U340" i="262"/>
  <c r="W328" i="259"/>
  <c r="U323" i="259"/>
  <c r="O358" i="283"/>
  <c r="I357" i="283"/>
  <c r="F357" i="283" s="1"/>
  <c r="P356" i="280"/>
  <c r="J355" i="280"/>
  <c r="G355" i="280" s="1"/>
  <c r="C359" i="289"/>
  <c r="T358" i="289"/>
  <c r="M356" i="289"/>
  <c r="J355" i="289"/>
  <c r="G355" i="289" s="1"/>
  <c r="M293" i="268"/>
  <c r="O358" i="271"/>
  <c r="I357" i="271"/>
  <c r="F357" i="271" s="1"/>
  <c r="D292" i="268"/>
  <c r="I355" i="289"/>
  <c r="F355" i="289" s="1"/>
  <c r="L356" i="289"/>
  <c r="K356" i="289"/>
  <c r="H355" i="289"/>
  <c r="E355" i="289" s="1"/>
  <c r="P371" i="271"/>
  <c r="P287" i="268"/>
  <c r="J286" i="268"/>
  <c r="G286" i="268" s="1"/>
  <c r="O287" i="268"/>
  <c r="I286" i="268"/>
  <c r="F286" i="268" s="1"/>
  <c r="D361" i="271"/>
  <c r="T360" i="271"/>
  <c r="L364" i="271"/>
  <c r="C288" i="268"/>
  <c r="T287" i="268"/>
  <c r="H284" i="268"/>
  <c r="E284" i="268" s="1"/>
  <c r="K285" i="268"/>
  <c r="N356" i="280"/>
  <c r="H355" i="280"/>
  <c r="E355" i="280" s="1"/>
  <c r="K364" i="271"/>
  <c r="M357" i="271"/>
  <c r="J356" i="271"/>
  <c r="G356" i="271" s="1"/>
  <c r="C361" i="283"/>
  <c r="T360" i="283"/>
  <c r="N358" i="271"/>
  <c r="H357" i="271"/>
  <c r="E357" i="271" s="1"/>
  <c r="L291" i="268"/>
  <c r="H356" i="283"/>
  <c r="E356" i="283" s="1"/>
  <c r="K357" i="283"/>
  <c r="C388" i="271"/>
  <c r="P358" i="283"/>
  <c r="J357" i="283"/>
  <c r="G357" i="283" s="1"/>
  <c r="O356" i="280"/>
  <c r="I355" i="280"/>
  <c r="F355" i="280" s="1"/>
  <c r="N357" i="286"/>
  <c r="H356" i="286"/>
  <c r="E356" i="286" s="1"/>
  <c r="P357" i="286"/>
  <c r="J356" i="286"/>
  <c r="G356" i="286" s="1"/>
  <c r="O357" i="286"/>
  <c r="I356" i="286"/>
  <c r="F356" i="286" s="1"/>
  <c r="K359" i="277"/>
  <c r="H358" i="277"/>
  <c r="E358" i="277" s="1"/>
  <c r="M360" i="277"/>
  <c r="J359" i="277"/>
  <c r="G359" i="277" s="1"/>
  <c r="L359" i="277"/>
  <c r="I358" i="277"/>
  <c r="F358" i="277" s="1"/>
  <c r="C360" i="277"/>
  <c r="T359" i="277"/>
  <c r="O284" i="274"/>
  <c r="I283" i="274"/>
  <c r="F283" i="274" s="1"/>
  <c r="N284" i="274"/>
  <c r="H283" i="274"/>
  <c r="E283" i="274" s="1"/>
  <c r="K313" i="274"/>
  <c r="L319" i="274"/>
  <c r="M314" i="274"/>
  <c r="T286" i="274"/>
  <c r="D287" i="274"/>
  <c r="P284" i="274"/>
  <c r="J283" i="274"/>
  <c r="G283" i="274" s="1"/>
  <c r="M388" i="265"/>
  <c r="L385" i="265"/>
  <c r="J356" i="265"/>
  <c r="G356" i="265" s="1"/>
  <c r="I356" i="265"/>
  <c r="F356" i="265" s="1"/>
  <c r="K385" i="265"/>
  <c r="D361" i="265"/>
  <c r="T360" i="265"/>
  <c r="H356" i="265"/>
  <c r="E356" i="265" s="1"/>
  <c r="D323" i="262"/>
  <c r="L325" i="262"/>
  <c r="M324" i="262"/>
  <c r="O318" i="262"/>
  <c r="I317" i="262"/>
  <c r="F317" i="262" s="1"/>
  <c r="K323" i="262"/>
  <c r="N318" i="262"/>
  <c r="H317" i="262"/>
  <c r="E317" i="262" s="1"/>
  <c r="P319" i="262"/>
  <c r="J318" i="262"/>
  <c r="G318" i="262" s="1"/>
  <c r="C319" i="262"/>
  <c r="T318" i="262"/>
  <c r="I318" i="259"/>
  <c r="F318" i="259" s="1"/>
  <c r="D324" i="259"/>
  <c r="N318" i="259"/>
  <c r="H317" i="259"/>
  <c r="E317" i="259" s="1"/>
  <c r="P317" i="259"/>
  <c r="J316" i="259"/>
  <c r="G316" i="259" s="1"/>
  <c r="T316" i="259"/>
  <c r="N296" i="268" l="1"/>
  <c r="V328" i="259"/>
  <c r="N379" i="265"/>
  <c r="N380" i="265" s="1"/>
  <c r="U341" i="262"/>
  <c r="W341" i="262"/>
  <c r="O328" i="259"/>
  <c r="O329" i="259" s="1"/>
  <c r="W329" i="259"/>
  <c r="U324" i="259"/>
  <c r="N359" i="271"/>
  <c r="H358" i="271"/>
  <c r="E358" i="271" s="1"/>
  <c r="K286" i="268"/>
  <c r="H285" i="268"/>
  <c r="E285" i="268" s="1"/>
  <c r="L365" i="271"/>
  <c r="P288" i="268"/>
  <c r="J287" i="268"/>
  <c r="G287" i="268" s="1"/>
  <c r="P359" i="283"/>
  <c r="J358" i="283"/>
  <c r="G358" i="283" s="1"/>
  <c r="K365" i="271"/>
  <c r="M357" i="289"/>
  <c r="J356" i="289"/>
  <c r="G356" i="289" s="1"/>
  <c r="D362" i="271"/>
  <c r="T361" i="271"/>
  <c r="D293" i="268"/>
  <c r="O359" i="283"/>
  <c r="I358" i="283"/>
  <c r="F358" i="283" s="1"/>
  <c r="C389" i="271"/>
  <c r="O359" i="271"/>
  <c r="I358" i="271"/>
  <c r="F358" i="271" s="1"/>
  <c r="L292" i="268"/>
  <c r="N357" i="280"/>
  <c r="H356" i="280"/>
  <c r="E356" i="280" s="1"/>
  <c r="C289" i="268"/>
  <c r="T288" i="268"/>
  <c r="C360" i="289"/>
  <c r="T359" i="289"/>
  <c r="T361" i="283"/>
  <c r="O288" i="268"/>
  <c r="I287" i="268"/>
  <c r="F287" i="268" s="1"/>
  <c r="I356" i="289"/>
  <c r="F356" i="289" s="1"/>
  <c r="L357" i="289"/>
  <c r="O357" i="280"/>
  <c r="I356" i="280"/>
  <c r="F356" i="280" s="1"/>
  <c r="K358" i="283"/>
  <c r="H357" i="283"/>
  <c r="E357" i="283" s="1"/>
  <c r="K357" i="289"/>
  <c r="H356" i="289"/>
  <c r="E356" i="289" s="1"/>
  <c r="M294" i="268"/>
  <c r="M358" i="271"/>
  <c r="J357" i="271"/>
  <c r="G357" i="271" s="1"/>
  <c r="P372" i="271"/>
  <c r="P357" i="280"/>
  <c r="J356" i="280"/>
  <c r="G356" i="280" s="1"/>
  <c r="O358" i="286"/>
  <c r="I357" i="286"/>
  <c r="F357" i="286" s="1"/>
  <c r="P358" i="286"/>
  <c r="J357" i="286"/>
  <c r="G357" i="286" s="1"/>
  <c r="N358" i="286"/>
  <c r="H357" i="286"/>
  <c r="E357" i="286" s="1"/>
  <c r="C361" i="277"/>
  <c r="T361" i="277" s="1"/>
  <c r="T360" i="277"/>
  <c r="L360" i="277"/>
  <c r="I359" i="277"/>
  <c r="F359" i="277" s="1"/>
  <c r="M361" i="277"/>
  <c r="J361" i="277" s="1"/>
  <c r="J360" i="277"/>
  <c r="G360" i="277" s="1"/>
  <c r="K360" i="277"/>
  <c r="H359" i="277"/>
  <c r="E359" i="277" s="1"/>
  <c r="M315" i="274"/>
  <c r="L320" i="274"/>
  <c r="T287" i="274"/>
  <c r="D288" i="274"/>
  <c r="K314" i="274"/>
  <c r="P285" i="274"/>
  <c r="J284" i="274"/>
  <c r="G284" i="274" s="1"/>
  <c r="N285" i="274"/>
  <c r="H284" i="274"/>
  <c r="E284" i="274" s="1"/>
  <c r="O285" i="274"/>
  <c r="I284" i="274"/>
  <c r="F284" i="274" s="1"/>
  <c r="M389" i="265"/>
  <c r="H357" i="265"/>
  <c r="E357" i="265" s="1"/>
  <c r="D362" i="265"/>
  <c r="T361" i="265"/>
  <c r="K386" i="265"/>
  <c r="K387" i="265" s="1"/>
  <c r="I357" i="265"/>
  <c r="F357" i="265" s="1"/>
  <c r="J357" i="265"/>
  <c r="G357" i="265" s="1"/>
  <c r="L386" i="265"/>
  <c r="L387" i="265" s="1"/>
  <c r="O319" i="262"/>
  <c r="I318" i="262"/>
  <c r="F318" i="262" s="1"/>
  <c r="M325" i="262"/>
  <c r="C320" i="262"/>
  <c r="T319" i="262"/>
  <c r="L326" i="262"/>
  <c r="N319" i="262"/>
  <c r="H318" i="262"/>
  <c r="E318" i="262" s="1"/>
  <c r="K324" i="262"/>
  <c r="P320" i="262"/>
  <c r="J319" i="262"/>
  <c r="G319" i="262" s="1"/>
  <c r="D324" i="262"/>
  <c r="N319" i="259"/>
  <c r="H318" i="259"/>
  <c r="E318" i="259" s="1"/>
  <c r="T317" i="259"/>
  <c r="D325" i="259"/>
  <c r="P318" i="259"/>
  <c r="J317" i="259"/>
  <c r="G317" i="259" s="1"/>
  <c r="I319" i="259"/>
  <c r="F319" i="259" s="1"/>
  <c r="N297" i="268" l="1"/>
  <c r="V329" i="259"/>
  <c r="N361" i="283"/>
  <c r="W342" i="262"/>
  <c r="U342" i="262"/>
  <c r="W330" i="259"/>
  <c r="U325" i="259"/>
  <c r="O330" i="259"/>
  <c r="G361" i="277"/>
  <c r="K358" i="289"/>
  <c r="H357" i="289"/>
  <c r="E357" i="289" s="1"/>
  <c r="L293" i="268"/>
  <c r="T360" i="289"/>
  <c r="O360" i="283"/>
  <c r="I359" i="283"/>
  <c r="F359" i="283" s="1"/>
  <c r="P289" i="268"/>
  <c r="J288" i="268"/>
  <c r="G288" i="268" s="1"/>
  <c r="P358" i="280"/>
  <c r="J357" i="280"/>
  <c r="G357" i="280" s="1"/>
  <c r="M359" i="271"/>
  <c r="J358" i="271"/>
  <c r="G358" i="271" s="1"/>
  <c r="O358" i="280"/>
  <c r="I357" i="280"/>
  <c r="F357" i="280" s="1"/>
  <c r="O289" i="268"/>
  <c r="I288" i="268"/>
  <c r="F288" i="268" s="1"/>
  <c r="N358" i="280"/>
  <c r="H357" i="280"/>
  <c r="E357" i="280" s="1"/>
  <c r="K366" i="271"/>
  <c r="H286" i="268"/>
  <c r="E286" i="268" s="1"/>
  <c r="K287" i="268"/>
  <c r="M295" i="268"/>
  <c r="C390" i="271"/>
  <c r="D294" i="268"/>
  <c r="D363" i="271"/>
  <c r="T362" i="271"/>
  <c r="L366" i="271"/>
  <c r="P360" i="283"/>
  <c r="J359" i="283"/>
  <c r="G359" i="283" s="1"/>
  <c r="C290" i="268"/>
  <c r="T289" i="268"/>
  <c r="O360" i="271"/>
  <c r="I359" i="271"/>
  <c r="F359" i="271" s="1"/>
  <c r="M358" i="289"/>
  <c r="J357" i="289"/>
  <c r="G357" i="289" s="1"/>
  <c r="N360" i="271"/>
  <c r="H359" i="271"/>
  <c r="E359" i="271" s="1"/>
  <c r="K359" i="283"/>
  <c r="H358" i="283"/>
  <c r="E358" i="283" s="1"/>
  <c r="L358" i="289"/>
  <c r="I357" i="289"/>
  <c r="F357" i="289" s="1"/>
  <c r="N359" i="286"/>
  <c r="H358" i="286"/>
  <c r="E358" i="286" s="1"/>
  <c r="P359" i="286"/>
  <c r="J358" i="286"/>
  <c r="G358" i="286" s="1"/>
  <c r="O359" i="286"/>
  <c r="I358" i="286"/>
  <c r="F358" i="286" s="1"/>
  <c r="K361" i="277"/>
  <c r="H361" i="277" s="1"/>
  <c r="E361" i="277" s="1"/>
  <c r="H360" i="277"/>
  <c r="E360" i="277" s="1"/>
  <c r="L361" i="277"/>
  <c r="I361" i="277" s="1"/>
  <c r="F361" i="277" s="1"/>
  <c r="I360" i="277"/>
  <c r="F360" i="277" s="1"/>
  <c r="K315" i="274"/>
  <c r="P286" i="274"/>
  <c r="J285" i="274"/>
  <c r="G285" i="274" s="1"/>
  <c r="D289" i="274"/>
  <c r="T288" i="274"/>
  <c r="O286" i="274"/>
  <c r="I285" i="274"/>
  <c r="F285" i="274" s="1"/>
  <c r="L321" i="274"/>
  <c r="N286" i="274"/>
  <c r="H285" i="274"/>
  <c r="E285" i="274" s="1"/>
  <c r="M316" i="274"/>
  <c r="K388" i="265"/>
  <c r="L388" i="265"/>
  <c r="M390" i="265"/>
  <c r="J358" i="265"/>
  <c r="G358" i="265" s="1"/>
  <c r="I358" i="265"/>
  <c r="F358" i="265" s="1"/>
  <c r="D363" i="265"/>
  <c r="T362" i="265"/>
  <c r="H358" i="265"/>
  <c r="E358" i="265" s="1"/>
  <c r="L327" i="262"/>
  <c r="D325" i="262"/>
  <c r="C321" i="262"/>
  <c r="T320" i="262"/>
  <c r="M326" i="262"/>
  <c r="P321" i="262"/>
  <c r="J320" i="262"/>
  <c r="G320" i="262" s="1"/>
  <c r="K325" i="262"/>
  <c r="O320" i="262"/>
  <c r="I319" i="262"/>
  <c r="F319" i="262" s="1"/>
  <c r="N320" i="262"/>
  <c r="H319" i="262"/>
  <c r="E319" i="262" s="1"/>
  <c r="D326" i="259"/>
  <c r="T318" i="259"/>
  <c r="I320" i="259"/>
  <c r="F320" i="259" s="1"/>
  <c r="N320" i="259"/>
  <c r="H319" i="259"/>
  <c r="E319" i="259" s="1"/>
  <c r="P319" i="259"/>
  <c r="J318" i="259"/>
  <c r="G318" i="259" s="1"/>
  <c r="N298" i="268" l="1"/>
  <c r="V330" i="259"/>
  <c r="N381" i="265"/>
  <c r="N382" i="265" s="1"/>
  <c r="U343" i="262"/>
  <c r="W343" i="262"/>
  <c r="U326" i="259"/>
  <c r="W331" i="259"/>
  <c r="C291" i="268"/>
  <c r="T290" i="268"/>
  <c r="D295" i="268"/>
  <c r="O359" i="280"/>
  <c r="I358" i="280"/>
  <c r="F358" i="280" s="1"/>
  <c r="P359" i="280"/>
  <c r="J358" i="280"/>
  <c r="G358" i="280" s="1"/>
  <c r="O361" i="283"/>
  <c r="I360" i="283"/>
  <c r="F360" i="283" s="1"/>
  <c r="K359" i="289"/>
  <c r="H358" i="289"/>
  <c r="E358" i="289" s="1"/>
  <c r="H287" i="268"/>
  <c r="E287" i="268" s="1"/>
  <c r="K288" i="268"/>
  <c r="K367" i="271"/>
  <c r="N361" i="271"/>
  <c r="H360" i="271"/>
  <c r="E360" i="271" s="1"/>
  <c r="L367" i="271"/>
  <c r="M360" i="271"/>
  <c r="J359" i="271"/>
  <c r="G359" i="271" s="1"/>
  <c r="C391" i="271"/>
  <c r="P290" i="268"/>
  <c r="J289" i="268"/>
  <c r="G289" i="268" s="1"/>
  <c r="P373" i="271"/>
  <c r="L359" i="289"/>
  <c r="I358" i="289"/>
  <c r="F358" i="289" s="1"/>
  <c r="M359" i="289"/>
  <c r="J358" i="289"/>
  <c r="G358" i="289" s="1"/>
  <c r="O361" i="271"/>
  <c r="I360" i="271"/>
  <c r="F360" i="271" s="1"/>
  <c r="N359" i="280"/>
  <c r="H358" i="280"/>
  <c r="E358" i="280" s="1"/>
  <c r="O290" i="268"/>
  <c r="I289" i="268"/>
  <c r="F289" i="268" s="1"/>
  <c r="K360" i="283"/>
  <c r="H359" i="283"/>
  <c r="E359" i="283" s="1"/>
  <c r="P361" i="283"/>
  <c r="J360" i="283"/>
  <c r="G360" i="283" s="1"/>
  <c r="D364" i="271"/>
  <c r="T363" i="271"/>
  <c r="M296" i="268"/>
  <c r="L294" i="268"/>
  <c r="O360" i="286"/>
  <c r="I359" i="286"/>
  <c r="F359" i="286" s="1"/>
  <c r="P360" i="286"/>
  <c r="J359" i="286"/>
  <c r="G359" i="286" s="1"/>
  <c r="N360" i="286"/>
  <c r="H359" i="286"/>
  <c r="E359" i="286" s="1"/>
  <c r="L322" i="274"/>
  <c r="O287" i="274"/>
  <c r="I286" i="274"/>
  <c r="F286" i="274" s="1"/>
  <c r="D290" i="274"/>
  <c r="T289" i="274"/>
  <c r="M317" i="274"/>
  <c r="P287" i="274"/>
  <c r="J286" i="274"/>
  <c r="G286" i="274" s="1"/>
  <c r="N287" i="274"/>
  <c r="H286" i="274"/>
  <c r="E286" i="274" s="1"/>
  <c r="K316" i="274"/>
  <c r="M391" i="265"/>
  <c r="L389" i="265"/>
  <c r="K389" i="265"/>
  <c r="H359" i="265"/>
  <c r="E359" i="265" s="1"/>
  <c r="D364" i="265"/>
  <c r="T363" i="265"/>
  <c r="I359" i="265"/>
  <c r="F359" i="265" s="1"/>
  <c r="J359" i="265"/>
  <c r="G359" i="265" s="1"/>
  <c r="O321" i="262"/>
  <c r="I320" i="262"/>
  <c r="F320" i="262" s="1"/>
  <c r="M327" i="262"/>
  <c r="K326" i="262"/>
  <c r="C322" i="262"/>
  <c r="T321" i="262"/>
  <c r="D326" i="262"/>
  <c r="N321" i="262"/>
  <c r="H320" i="262"/>
  <c r="E320" i="262" s="1"/>
  <c r="L328" i="262"/>
  <c r="P322" i="262"/>
  <c r="J321" i="262"/>
  <c r="G321" i="262" s="1"/>
  <c r="N321" i="259"/>
  <c r="H320" i="259"/>
  <c r="E320" i="259" s="1"/>
  <c r="T319" i="259"/>
  <c r="I321" i="259"/>
  <c r="F321" i="259" s="1"/>
  <c r="D327" i="259"/>
  <c r="P320" i="259"/>
  <c r="J319" i="259"/>
  <c r="G319" i="259" s="1"/>
  <c r="N299" i="268" l="1"/>
  <c r="V331" i="259"/>
  <c r="P374" i="271"/>
  <c r="W344" i="262"/>
  <c r="U344" i="262"/>
  <c r="O331" i="259"/>
  <c r="W332" i="259"/>
  <c r="U327" i="259"/>
  <c r="M297" i="268"/>
  <c r="N360" i="280"/>
  <c r="H359" i="280"/>
  <c r="E359" i="280" s="1"/>
  <c r="M360" i="289"/>
  <c r="J360" i="289" s="1"/>
  <c r="G360" i="289" s="1"/>
  <c r="J359" i="289"/>
  <c r="G359" i="289" s="1"/>
  <c r="P291" i="268"/>
  <c r="J290" i="268"/>
  <c r="G290" i="268" s="1"/>
  <c r="M361" i="271"/>
  <c r="J360" i="271"/>
  <c r="G360" i="271" s="1"/>
  <c r="P360" i="280"/>
  <c r="J359" i="280"/>
  <c r="G359" i="280" s="1"/>
  <c r="H360" i="286"/>
  <c r="E360" i="286" s="1"/>
  <c r="N361" i="286"/>
  <c r="L295" i="268"/>
  <c r="L360" i="289"/>
  <c r="I360" i="289" s="1"/>
  <c r="F360" i="289" s="1"/>
  <c r="I359" i="289"/>
  <c r="F359" i="289" s="1"/>
  <c r="C392" i="271"/>
  <c r="L368" i="271"/>
  <c r="I361" i="283"/>
  <c r="F361" i="283" s="1"/>
  <c r="J360" i="286"/>
  <c r="G360" i="286" s="1"/>
  <c r="P361" i="286"/>
  <c r="D365" i="271"/>
  <c r="T364" i="271"/>
  <c r="O360" i="280"/>
  <c r="I359" i="280"/>
  <c r="F359" i="280" s="1"/>
  <c r="C292" i="268"/>
  <c r="T291" i="268"/>
  <c r="I360" i="286"/>
  <c r="F360" i="286" s="1"/>
  <c r="O361" i="286"/>
  <c r="H360" i="283"/>
  <c r="E360" i="283" s="1"/>
  <c r="K361" i="283"/>
  <c r="H361" i="283" s="1"/>
  <c r="E361" i="283" s="1"/>
  <c r="O291" i="268"/>
  <c r="I290" i="268"/>
  <c r="F290" i="268" s="1"/>
  <c r="K360" i="289"/>
  <c r="H360" i="289" s="1"/>
  <c r="E360" i="289" s="1"/>
  <c r="H359" i="289"/>
  <c r="E359" i="289" s="1"/>
  <c r="P375" i="271"/>
  <c r="J361" i="283"/>
  <c r="G361" i="283" s="1"/>
  <c r="O362" i="271"/>
  <c r="I361" i="271"/>
  <c r="F361" i="271" s="1"/>
  <c r="K368" i="271"/>
  <c r="D296" i="268"/>
  <c r="N362" i="271"/>
  <c r="H361" i="271"/>
  <c r="E361" i="271" s="1"/>
  <c r="H288" i="268"/>
  <c r="E288" i="268" s="1"/>
  <c r="K289" i="268"/>
  <c r="M318" i="274"/>
  <c r="P288" i="274"/>
  <c r="J287" i="274"/>
  <c r="G287" i="274" s="1"/>
  <c r="K317" i="274"/>
  <c r="D291" i="274"/>
  <c r="T290" i="274"/>
  <c r="O288" i="274"/>
  <c r="I287" i="274"/>
  <c r="F287" i="274" s="1"/>
  <c r="N288" i="274"/>
  <c r="H287" i="274"/>
  <c r="E287" i="274" s="1"/>
  <c r="L323" i="274"/>
  <c r="K390" i="265"/>
  <c r="L390" i="265"/>
  <c r="M392" i="265"/>
  <c r="J360" i="265"/>
  <c r="G360" i="265" s="1"/>
  <c r="I360" i="265"/>
  <c r="F360" i="265" s="1"/>
  <c r="D365" i="265"/>
  <c r="T364" i="265"/>
  <c r="H360" i="265"/>
  <c r="E360" i="265" s="1"/>
  <c r="C323" i="262"/>
  <c r="T322" i="262"/>
  <c r="K327" i="262"/>
  <c r="L329" i="262"/>
  <c r="M328" i="262"/>
  <c r="P323" i="262"/>
  <c r="J322" i="262"/>
  <c r="G322" i="262" s="1"/>
  <c r="N322" i="262"/>
  <c r="H321" i="262"/>
  <c r="E321" i="262" s="1"/>
  <c r="D327" i="262"/>
  <c r="O322" i="262"/>
  <c r="I321" i="262"/>
  <c r="F321" i="262" s="1"/>
  <c r="I322" i="259"/>
  <c r="F322" i="259" s="1"/>
  <c r="T320" i="259"/>
  <c r="P321" i="259"/>
  <c r="J320" i="259"/>
  <c r="G320" i="259" s="1"/>
  <c r="N322" i="259"/>
  <c r="H321" i="259"/>
  <c r="E321" i="259" s="1"/>
  <c r="D328" i="259"/>
  <c r="N300" i="268" l="1"/>
  <c r="O332" i="259"/>
  <c r="V332" i="259"/>
  <c r="N383" i="265"/>
  <c r="N384" i="265" s="1"/>
  <c r="U345" i="262"/>
  <c r="W345" i="262"/>
  <c r="W333" i="259"/>
  <c r="U328" i="259"/>
  <c r="K369" i="271"/>
  <c r="N363" i="271"/>
  <c r="H362" i="271"/>
  <c r="E362" i="271" s="1"/>
  <c r="O292" i="268"/>
  <c r="I291" i="268"/>
  <c r="F291" i="268" s="1"/>
  <c r="H361" i="286"/>
  <c r="E361" i="286" s="1"/>
  <c r="M362" i="271"/>
  <c r="J361" i="271"/>
  <c r="G361" i="271" s="1"/>
  <c r="O363" i="271"/>
  <c r="I362" i="271"/>
  <c r="F362" i="271" s="1"/>
  <c r="C293" i="268"/>
  <c r="T292" i="268"/>
  <c r="L369" i="271"/>
  <c r="M298" i="268"/>
  <c r="O361" i="280"/>
  <c r="I360" i="280"/>
  <c r="F360" i="280" s="1"/>
  <c r="J361" i="286"/>
  <c r="G361" i="286" s="1"/>
  <c r="P292" i="268"/>
  <c r="J291" i="268"/>
  <c r="G291" i="268" s="1"/>
  <c r="K290" i="268"/>
  <c r="H289" i="268"/>
  <c r="E289" i="268" s="1"/>
  <c r="D297" i="268"/>
  <c r="C393" i="271"/>
  <c r="N361" i="280"/>
  <c r="H360" i="280"/>
  <c r="E360" i="280" s="1"/>
  <c r="P376" i="271"/>
  <c r="I361" i="286"/>
  <c r="F361" i="286" s="1"/>
  <c r="T365" i="271"/>
  <c r="D366" i="271"/>
  <c r="L296" i="268"/>
  <c r="P361" i="280"/>
  <c r="J360" i="280"/>
  <c r="G360" i="280" s="1"/>
  <c r="O289" i="274"/>
  <c r="I288" i="274"/>
  <c r="F288" i="274" s="1"/>
  <c r="D292" i="274"/>
  <c r="T291" i="274"/>
  <c r="K318" i="274"/>
  <c r="L324" i="274"/>
  <c r="P289" i="274"/>
  <c r="J288" i="274"/>
  <c r="G288" i="274" s="1"/>
  <c r="M319" i="274"/>
  <c r="N289" i="274"/>
  <c r="H288" i="274"/>
  <c r="E288" i="274" s="1"/>
  <c r="M393" i="265"/>
  <c r="L391" i="265"/>
  <c r="K391" i="265"/>
  <c r="H361" i="265"/>
  <c r="E361" i="265" s="1"/>
  <c r="D366" i="265"/>
  <c r="T365" i="265"/>
  <c r="I361" i="265"/>
  <c r="F361" i="265" s="1"/>
  <c r="J361" i="265"/>
  <c r="G361" i="265" s="1"/>
  <c r="P324" i="262"/>
  <c r="J323" i="262"/>
  <c r="G323" i="262" s="1"/>
  <c r="D328" i="262"/>
  <c r="M329" i="262"/>
  <c r="O323" i="262"/>
  <c r="I322" i="262"/>
  <c r="F322" i="262" s="1"/>
  <c r="L330" i="262"/>
  <c r="K328" i="262"/>
  <c r="N323" i="262"/>
  <c r="H322" i="262"/>
  <c r="E322" i="262" s="1"/>
  <c r="C324" i="262"/>
  <c r="T323" i="262"/>
  <c r="P322" i="259"/>
  <c r="J321" i="259"/>
  <c r="G321" i="259" s="1"/>
  <c r="D329" i="259"/>
  <c r="D330" i="259" s="1"/>
  <c r="T321" i="259"/>
  <c r="N323" i="259"/>
  <c r="H322" i="259"/>
  <c r="E322" i="259" s="1"/>
  <c r="I323" i="259"/>
  <c r="F323" i="259" s="1"/>
  <c r="N301" i="268" l="1"/>
  <c r="O333" i="259"/>
  <c r="V333" i="259"/>
  <c r="W346" i="262"/>
  <c r="U346" i="262"/>
  <c r="U329" i="259"/>
  <c r="W334" i="259"/>
  <c r="D298" i="268"/>
  <c r="M299" i="268"/>
  <c r="O293" i="268"/>
  <c r="I292" i="268"/>
  <c r="F292" i="268" s="1"/>
  <c r="P293" i="268"/>
  <c r="J292" i="268"/>
  <c r="G292" i="268" s="1"/>
  <c r="J361" i="280"/>
  <c r="G361" i="280" s="1"/>
  <c r="L370" i="271"/>
  <c r="L297" i="268"/>
  <c r="H290" i="268"/>
  <c r="E290" i="268" s="1"/>
  <c r="K291" i="268"/>
  <c r="C294" i="268"/>
  <c r="T293" i="268"/>
  <c r="O364" i="271"/>
  <c r="I363" i="271"/>
  <c r="F363" i="271" s="1"/>
  <c r="P377" i="271"/>
  <c r="T366" i="271"/>
  <c r="D367" i="271"/>
  <c r="H361" i="280"/>
  <c r="E361" i="280" s="1"/>
  <c r="I361" i="280"/>
  <c r="F361" i="280" s="1"/>
  <c r="M363" i="271"/>
  <c r="J362" i="271"/>
  <c r="G362" i="271" s="1"/>
  <c r="N364" i="271"/>
  <c r="H363" i="271"/>
  <c r="E363" i="271" s="1"/>
  <c r="K370" i="271"/>
  <c r="C394" i="271"/>
  <c r="P290" i="274"/>
  <c r="J289" i="274"/>
  <c r="G289" i="274" s="1"/>
  <c r="K319" i="274"/>
  <c r="N290" i="274"/>
  <c r="H289" i="274"/>
  <c r="E289" i="274" s="1"/>
  <c r="T292" i="274"/>
  <c r="D293" i="274"/>
  <c r="M320" i="274"/>
  <c r="O290" i="274"/>
  <c r="I289" i="274"/>
  <c r="F289" i="274" s="1"/>
  <c r="K392" i="265"/>
  <c r="L392" i="265"/>
  <c r="M394" i="265"/>
  <c r="J362" i="265"/>
  <c r="G362" i="265" s="1"/>
  <c r="I362" i="265"/>
  <c r="F362" i="265" s="1"/>
  <c r="D367" i="265"/>
  <c r="T366" i="265"/>
  <c r="H362" i="265"/>
  <c r="E362" i="265" s="1"/>
  <c r="N324" i="262"/>
  <c r="H323" i="262"/>
  <c r="E323" i="262" s="1"/>
  <c r="L331" i="262"/>
  <c r="O324" i="262"/>
  <c r="I323" i="262"/>
  <c r="F323" i="262" s="1"/>
  <c r="K329" i="262"/>
  <c r="M330" i="262"/>
  <c r="C325" i="262"/>
  <c r="T324" i="262"/>
  <c r="D329" i="262"/>
  <c r="P325" i="262"/>
  <c r="J324" i="262"/>
  <c r="G324" i="262" s="1"/>
  <c r="D331" i="259"/>
  <c r="N324" i="259"/>
  <c r="H323" i="259"/>
  <c r="E323" i="259" s="1"/>
  <c r="I324" i="259"/>
  <c r="F324" i="259" s="1"/>
  <c r="T322" i="259"/>
  <c r="P323" i="259"/>
  <c r="J322" i="259"/>
  <c r="G322" i="259" s="1"/>
  <c r="N302" i="268" l="1"/>
  <c r="V334" i="259"/>
  <c r="N385" i="265"/>
  <c r="N386" i="265" s="1"/>
  <c r="U347" i="262"/>
  <c r="W347" i="262"/>
  <c r="O334" i="259"/>
  <c r="O335" i="259" s="1"/>
  <c r="W335" i="259"/>
  <c r="U330" i="259"/>
  <c r="M364" i="271"/>
  <c r="J363" i="271"/>
  <c r="G363" i="271" s="1"/>
  <c r="L298" i="268"/>
  <c r="P378" i="271"/>
  <c r="O365" i="271"/>
  <c r="I364" i="271"/>
  <c r="F364" i="271" s="1"/>
  <c r="C295" i="268"/>
  <c r="T294" i="268"/>
  <c r="M300" i="268"/>
  <c r="K371" i="271"/>
  <c r="K292" i="268"/>
  <c r="H291" i="268"/>
  <c r="E291" i="268" s="1"/>
  <c r="P294" i="268"/>
  <c r="J293" i="268"/>
  <c r="G293" i="268" s="1"/>
  <c r="L371" i="271"/>
  <c r="D299" i="268"/>
  <c r="C395" i="271"/>
  <c r="N365" i="271"/>
  <c r="H364" i="271"/>
  <c r="E364" i="271" s="1"/>
  <c r="T367" i="271"/>
  <c r="D368" i="271"/>
  <c r="O294" i="268"/>
  <c r="I293" i="268"/>
  <c r="F293" i="268" s="1"/>
  <c r="D294" i="274"/>
  <c r="T293" i="274"/>
  <c r="N291" i="274"/>
  <c r="H290" i="274"/>
  <c r="E290" i="274" s="1"/>
  <c r="K320" i="274"/>
  <c r="O291" i="274"/>
  <c r="I290" i="274"/>
  <c r="F290" i="274" s="1"/>
  <c r="M321" i="274"/>
  <c r="P291" i="274"/>
  <c r="J290" i="274"/>
  <c r="G290" i="274" s="1"/>
  <c r="M395" i="265"/>
  <c r="L393" i="265"/>
  <c r="K393" i="265"/>
  <c r="H363" i="265"/>
  <c r="E363" i="265" s="1"/>
  <c r="D368" i="265"/>
  <c r="T367" i="265"/>
  <c r="I363" i="265"/>
  <c r="F363" i="265" s="1"/>
  <c r="J363" i="265"/>
  <c r="G363" i="265" s="1"/>
  <c r="O325" i="262"/>
  <c r="I324" i="262"/>
  <c r="F324" i="262" s="1"/>
  <c r="D330" i="262"/>
  <c r="P326" i="262"/>
  <c r="J325" i="262"/>
  <c r="G325" i="262" s="1"/>
  <c r="C326" i="262"/>
  <c r="T325" i="262"/>
  <c r="L332" i="262"/>
  <c r="M331" i="262"/>
  <c r="K330" i="262"/>
  <c r="N325" i="262"/>
  <c r="H324" i="262"/>
  <c r="E324" i="262" s="1"/>
  <c r="D332" i="259"/>
  <c r="T323" i="259"/>
  <c r="N325" i="259"/>
  <c r="H324" i="259"/>
  <c r="E324" i="259" s="1"/>
  <c r="P324" i="259"/>
  <c r="J323" i="259"/>
  <c r="G323" i="259" s="1"/>
  <c r="I325" i="259"/>
  <c r="F325" i="259" s="1"/>
  <c r="N303" i="268" l="1"/>
  <c r="V335" i="259"/>
  <c r="N387" i="265"/>
  <c r="W348" i="262"/>
  <c r="U348" i="262"/>
  <c r="W336" i="259"/>
  <c r="U331" i="259"/>
  <c r="O336" i="259"/>
  <c r="M301" i="268"/>
  <c r="M365" i="271"/>
  <c r="J364" i="271"/>
  <c r="G364" i="271" s="1"/>
  <c r="C396" i="271"/>
  <c r="C296" i="268"/>
  <c r="T295" i="268"/>
  <c r="T368" i="271"/>
  <c r="D369" i="271"/>
  <c r="D300" i="268"/>
  <c r="H292" i="268"/>
  <c r="E292" i="268" s="1"/>
  <c r="K293" i="268"/>
  <c r="O366" i="271"/>
  <c r="I365" i="271"/>
  <c r="F365" i="271" s="1"/>
  <c r="L372" i="271"/>
  <c r="L299" i="268"/>
  <c r="O295" i="268"/>
  <c r="I294" i="268"/>
  <c r="F294" i="268" s="1"/>
  <c r="P295" i="268"/>
  <c r="J294" i="268"/>
  <c r="G294" i="268" s="1"/>
  <c r="K372" i="271"/>
  <c r="P379" i="271"/>
  <c r="N366" i="271"/>
  <c r="H365" i="271"/>
  <c r="E365" i="271" s="1"/>
  <c r="O292" i="274"/>
  <c r="I291" i="274"/>
  <c r="F291" i="274" s="1"/>
  <c r="K321" i="274"/>
  <c r="N292" i="274"/>
  <c r="H291" i="274"/>
  <c r="E291" i="274" s="1"/>
  <c r="P292" i="274"/>
  <c r="J291" i="274"/>
  <c r="G291" i="274" s="1"/>
  <c r="M322" i="274"/>
  <c r="D295" i="274"/>
  <c r="T294" i="274"/>
  <c r="K394" i="265"/>
  <c r="L394" i="265"/>
  <c r="M396" i="265"/>
  <c r="J364" i="265"/>
  <c r="G364" i="265" s="1"/>
  <c r="I364" i="265"/>
  <c r="F364" i="265" s="1"/>
  <c r="D369" i="265"/>
  <c r="T368" i="265"/>
  <c r="H364" i="265"/>
  <c r="E364" i="265" s="1"/>
  <c r="M332" i="262"/>
  <c r="L333" i="262"/>
  <c r="D331" i="262"/>
  <c r="N326" i="262"/>
  <c r="H325" i="262"/>
  <c r="E325" i="262" s="1"/>
  <c r="C327" i="262"/>
  <c r="T326" i="262"/>
  <c r="O326" i="262"/>
  <c r="I325" i="262"/>
  <c r="F325" i="262" s="1"/>
  <c r="K331" i="262"/>
  <c r="P327" i="262"/>
  <c r="J326" i="262"/>
  <c r="G326" i="262" s="1"/>
  <c r="D333" i="259"/>
  <c r="I326" i="259"/>
  <c r="F326" i="259" s="1"/>
  <c r="P325" i="259"/>
  <c r="J324" i="259"/>
  <c r="G324" i="259" s="1"/>
  <c r="N326" i="259"/>
  <c r="H325" i="259"/>
  <c r="E325" i="259" s="1"/>
  <c r="T324" i="259"/>
  <c r="N304" i="268" l="1"/>
  <c r="V336" i="259"/>
  <c r="N388" i="265"/>
  <c r="U349" i="262"/>
  <c r="W349" i="262"/>
  <c r="W337" i="259"/>
  <c r="U332" i="259"/>
  <c r="K373" i="271"/>
  <c r="L373" i="271"/>
  <c r="D370" i="271"/>
  <c r="T369" i="271"/>
  <c r="M302" i="268"/>
  <c r="O367" i="271"/>
  <c r="I366" i="271"/>
  <c r="F366" i="271" s="1"/>
  <c r="C297" i="268"/>
  <c r="T296" i="268"/>
  <c r="O296" i="268"/>
  <c r="I295" i="268"/>
  <c r="F295" i="268" s="1"/>
  <c r="K294" i="268"/>
  <c r="H293" i="268"/>
  <c r="E293" i="268" s="1"/>
  <c r="P296" i="268"/>
  <c r="J295" i="268"/>
  <c r="G295" i="268" s="1"/>
  <c r="L300" i="268"/>
  <c r="D301" i="268"/>
  <c r="M366" i="271"/>
  <c r="J365" i="271"/>
  <c r="G365" i="271" s="1"/>
  <c r="N367" i="271"/>
  <c r="H366" i="271"/>
  <c r="E366" i="271" s="1"/>
  <c r="C397" i="271"/>
  <c r="M323" i="274"/>
  <c r="T295" i="274"/>
  <c r="D296" i="274"/>
  <c r="P293" i="274"/>
  <c r="J292" i="274"/>
  <c r="G292" i="274" s="1"/>
  <c r="N293" i="274"/>
  <c r="H292" i="274"/>
  <c r="E292" i="274" s="1"/>
  <c r="K322" i="274"/>
  <c r="O293" i="274"/>
  <c r="I292" i="274"/>
  <c r="F292" i="274" s="1"/>
  <c r="L395" i="265"/>
  <c r="K395" i="265"/>
  <c r="H365" i="265"/>
  <c r="E365" i="265" s="1"/>
  <c r="D370" i="265"/>
  <c r="T369" i="265"/>
  <c r="I365" i="265"/>
  <c r="F365" i="265" s="1"/>
  <c r="J365" i="265"/>
  <c r="G365" i="265" s="1"/>
  <c r="K332" i="262"/>
  <c r="N327" i="262"/>
  <c r="H326" i="262"/>
  <c r="E326" i="262" s="1"/>
  <c r="D332" i="262"/>
  <c r="O327" i="262"/>
  <c r="I326" i="262"/>
  <c r="F326" i="262" s="1"/>
  <c r="L334" i="262"/>
  <c r="M333" i="262"/>
  <c r="C328" i="262"/>
  <c r="T327" i="262"/>
  <c r="P328" i="262"/>
  <c r="J327" i="262"/>
  <c r="G327" i="262" s="1"/>
  <c r="D334" i="259"/>
  <c r="T325" i="259"/>
  <c r="N327" i="259"/>
  <c r="H326" i="259"/>
  <c r="E326" i="259" s="1"/>
  <c r="P326" i="259"/>
  <c r="J325" i="259"/>
  <c r="G325" i="259" s="1"/>
  <c r="I327" i="259"/>
  <c r="F327" i="259" s="1"/>
  <c r="N305" i="268" l="1"/>
  <c r="V337" i="259"/>
  <c r="W350" i="262"/>
  <c r="U350" i="262"/>
  <c r="W338" i="259"/>
  <c r="O337" i="259"/>
  <c r="U333" i="259"/>
  <c r="O368" i="271"/>
  <c r="I367" i="271"/>
  <c r="F367" i="271" s="1"/>
  <c r="L301" i="268"/>
  <c r="K374" i="271"/>
  <c r="M367" i="271"/>
  <c r="J366" i="271"/>
  <c r="G366" i="271" s="1"/>
  <c r="H294" i="268"/>
  <c r="E294" i="268" s="1"/>
  <c r="K295" i="268"/>
  <c r="C298" i="268"/>
  <c r="T297" i="268"/>
  <c r="T370" i="271"/>
  <c r="D371" i="271"/>
  <c r="P297" i="268"/>
  <c r="J296" i="268"/>
  <c r="G296" i="268" s="1"/>
  <c r="P380" i="271"/>
  <c r="O297" i="268"/>
  <c r="I296" i="268"/>
  <c r="F296" i="268" s="1"/>
  <c r="D302" i="268"/>
  <c r="M303" i="268"/>
  <c r="N368" i="271"/>
  <c r="H367" i="271"/>
  <c r="E367" i="271" s="1"/>
  <c r="L374" i="271"/>
  <c r="K323" i="274"/>
  <c r="N294" i="274"/>
  <c r="H293" i="274"/>
  <c r="E293" i="274" s="1"/>
  <c r="P294" i="274"/>
  <c r="J293" i="274"/>
  <c r="G293" i="274" s="1"/>
  <c r="D297" i="274"/>
  <c r="T296" i="274"/>
  <c r="O294" i="274"/>
  <c r="I293" i="274"/>
  <c r="F293" i="274" s="1"/>
  <c r="M324" i="274"/>
  <c r="K396" i="265"/>
  <c r="L396" i="265"/>
  <c r="J366" i="265"/>
  <c r="G366" i="265" s="1"/>
  <c r="I366" i="265"/>
  <c r="F366" i="265" s="1"/>
  <c r="D371" i="265"/>
  <c r="T370" i="265"/>
  <c r="H366" i="265"/>
  <c r="E366" i="265" s="1"/>
  <c r="M334" i="262"/>
  <c r="P329" i="262"/>
  <c r="J328" i="262"/>
  <c r="O328" i="262"/>
  <c r="I327" i="262"/>
  <c r="F327" i="262" s="1"/>
  <c r="N328" i="262"/>
  <c r="H327" i="262"/>
  <c r="E327" i="262" s="1"/>
  <c r="L335" i="262"/>
  <c r="L336" i="262" s="1"/>
  <c r="D333" i="262"/>
  <c r="K333" i="262"/>
  <c r="C329" i="262"/>
  <c r="G328" i="262"/>
  <c r="T328" i="262"/>
  <c r="D335" i="259"/>
  <c r="I328" i="259"/>
  <c r="F328" i="259" s="1"/>
  <c r="T326" i="259"/>
  <c r="P327" i="259"/>
  <c r="J326" i="259"/>
  <c r="G326" i="259" s="1"/>
  <c r="N328" i="259"/>
  <c r="H327" i="259"/>
  <c r="E327" i="259" s="1"/>
  <c r="N306" i="268" l="1"/>
  <c r="V338" i="259"/>
  <c r="P381" i="271"/>
  <c r="N389" i="265"/>
  <c r="N390" i="265" s="1"/>
  <c r="U351" i="262"/>
  <c r="W351" i="262"/>
  <c r="W339" i="259"/>
  <c r="U334" i="259"/>
  <c r="O338" i="259"/>
  <c r="D372" i="271"/>
  <c r="T371" i="271"/>
  <c r="L337" i="262"/>
  <c r="M304" i="268"/>
  <c r="C299" i="268"/>
  <c r="T298" i="268"/>
  <c r="M368" i="271"/>
  <c r="J367" i="271"/>
  <c r="G367" i="271" s="1"/>
  <c r="N369" i="271"/>
  <c r="H368" i="271"/>
  <c r="E368" i="271" s="1"/>
  <c r="D303" i="268"/>
  <c r="P298" i="268"/>
  <c r="J297" i="268"/>
  <c r="G297" i="268" s="1"/>
  <c r="L302" i="268"/>
  <c r="O298" i="268"/>
  <c r="I297" i="268"/>
  <c r="F297" i="268" s="1"/>
  <c r="H295" i="268"/>
  <c r="E295" i="268" s="1"/>
  <c r="K296" i="268"/>
  <c r="O369" i="271"/>
  <c r="I368" i="271"/>
  <c r="F368" i="271" s="1"/>
  <c r="L375" i="271"/>
  <c r="K375" i="271"/>
  <c r="T297" i="274"/>
  <c r="D298" i="274"/>
  <c r="P295" i="274"/>
  <c r="J294" i="274"/>
  <c r="G294" i="274" s="1"/>
  <c r="N295" i="274"/>
  <c r="H294" i="274"/>
  <c r="E294" i="274" s="1"/>
  <c r="O295" i="274"/>
  <c r="I294" i="274"/>
  <c r="F294" i="274" s="1"/>
  <c r="K324" i="274"/>
  <c r="H367" i="265"/>
  <c r="E367" i="265" s="1"/>
  <c r="D372" i="265"/>
  <c r="T371" i="265"/>
  <c r="I367" i="265"/>
  <c r="F367" i="265" s="1"/>
  <c r="J367" i="265"/>
  <c r="G367" i="265" s="1"/>
  <c r="P330" i="262"/>
  <c r="J329" i="262"/>
  <c r="G329" i="262" s="1"/>
  <c r="C330" i="262"/>
  <c r="T329" i="262"/>
  <c r="O329" i="262"/>
  <c r="I328" i="262"/>
  <c r="F328" i="262" s="1"/>
  <c r="K334" i="262"/>
  <c r="D334" i="262"/>
  <c r="N329" i="262"/>
  <c r="H328" i="262"/>
  <c r="E328" i="262" s="1"/>
  <c r="M335" i="262"/>
  <c r="M336" i="262" s="1"/>
  <c r="I329" i="259"/>
  <c r="F329" i="259" s="1"/>
  <c r="D336" i="259"/>
  <c r="T327" i="259"/>
  <c r="N329" i="259"/>
  <c r="H328" i="259"/>
  <c r="E328" i="259" s="1"/>
  <c r="P328" i="259"/>
  <c r="J327" i="259"/>
  <c r="G327" i="259" s="1"/>
  <c r="N307" i="268" l="1"/>
  <c r="V339" i="259"/>
  <c r="P382" i="271"/>
  <c r="W352" i="262"/>
  <c r="U352" i="262"/>
  <c r="W340" i="259"/>
  <c r="O339" i="259"/>
  <c r="O340" i="259" s="1"/>
  <c r="U335" i="259"/>
  <c r="K376" i="271"/>
  <c r="L376" i="271"/>
  <c r="O370" i="271"/>
  <c r="I369" i="271"/>
  <c r="F369" i="271" s="1"/>
  <c r="L338" i="262"/>
  <c r="H296" i="268"/>
  <c r="E296" i="268" s="1"/>
  <c r="K297" i="268"/>
  <c r="P299" i="268"/>
  <c r="J298" i="268"/>
  <c r="G298" i="268" s="1"/>
  <c r="M369" i="271"/>
  <c r="J368" i="271"/>
  <c r="G368" i="271" s="1"/>
  <c r="M337" i="262"/>
  <c r="M305" i="268"/>
  <c r="L303" i="268"/>
  <c r="D304" i="268"/>
  <c r="N370" i="271"/>
  <c r="H369" i="271"/>
  <c r="E369" i="271" s="1"/>
  <c r="C300" i="268"/>
  <c r="T299" i="268"/>
  <c r="D373" i="271"/>
  <c r="T372" i="271"/>
  <c r="O299" i="268"/>
  <c r="I298" i="268"/>
  <c r="F298" i="268" s="1"/>
  <c r="O296" i="274"/>
  <c r="I295" i="274"/>
  <c r="F295" i="274" s="1"/>
  <c r="N296" i="274"/>
  <c r="H295" i="274"/>
  <c r="E295" i="274" s="1"/>
  <c r="P296" i="274"/>
  <c r="J295" i="274"/>
  <c r="G295" i="274" s="1"/>
  <c r="D299" i="274"/>
  <c r="T298" i="274"/>
  <c r="J368" i="265"/>
  <c r="G368" i="265" s="1"/>
  <c r="I368" i="265"/>
  <c r="F368" i="265" s="1"/>
  <c r="D373" i="265"/>
  <c r="T372" i="265"/>
  <c r="H368" i="265"/>
  <c r="E368" i="265" s="1"/>
  <c r="D335" i="262"/>
  <c r="D336" i="262" s="1"/>
  <c r="O330" i="262"/>
  <c r="I329" i="262"/>
  <c r="F329" i="262" s="1"/>
  <c r="K335" i="262"/>
  <c r="K336" i="262" s="1"/>
  <c r="C331" i="262"/>
  <c r="T330" i="262"/>
  <c r="N330" i="262"/>
  <c r="H329" i="262"/>
  <c r="E329" i="262" s="1"/>
  <c r="P331" i="262"/>
  <c r="J330" i="262"/>
  <c r="G330" i="262" s="1"/>
  <c r="D337" i="259"/>
  <c r="H329" i="259"/>
  <c r="E329" i="259" s="1"/>
  <c r="N330" i="259"/>
  <c r="I330" i="259"/>
  <c r="F330" i="259" s="1"/>
  <c r="P329" i="259"/>
  <c r="P330" i="259" s="1"/>
  <c r="J328" i="259"/>
  <c r="G328" i="259" s="1"/>
  <c r="T328" i="259"/>
  <c r="N308" i="268" l="1"/>
  <c r="V340" i="259"/>
  <c r="N391" i="265"/>
  <c r="N392" i="265" s="1"/>
  <c r="U353" i="262"/>
  <c r="W353" i="262"/>
  <c r="W341" i="259"/>
  <c r="U336" i="259"/>
  <c r="C301" i="268"/>
  <c r="T300" i="268"/>
  <c r="M306" i="268"/>
  <c r="K377" i="271"/>
  <c r="O300" i="268"/>
  <c r="I299" i="268"/>
  <c r="F299" i="268" s="1"/>
  <c r="M338" i="262"/>
  <c r="D337" i="262"/>
  <c r="N371" i="271"/>
  <c r="H370" i="271"/>
  <c r="E370" i="271" s="1"/>
  <c r="M370" i="271"/>
  <c r="J369" i="271"/>
  <c r="G369" i="271" s="1"/>
  <c r="H297" i="268"/>
  <c r="E297" i="268" s="1"/>
  <c r="K298" i="268"/>
  <c r="O371" i="271"/>
  <c r="I370" i="271"/>
  <c r="F370" i="271" s="1"/>
  <c r="L304" i="268"/>
  <c r="P300" i="268"/>
  <c r="J299" i="268"/>
  <c r="G299" i="268" s="1"/>
  <c r="T373" i="271"/>
  <c r="D374" i="271"/>
  <c r="D305" i="268"/>
  <c r="L377" i="271"/>
  <c r="K337" i="262"/>
  <c r="L339" i="262"/>
  <c r="P383" i="271"/>
  <c r="D300" i="274"/>
  <c r="T299" i="274"/>
  <c r="P297" i="274"/>
  <c r="J296" i="274"/>
  <c r="G296" i="274" s="1"/>
  <c r="N297" i="274"/>
  <c r="H296" i="274"/>
  <c r="E296" i="274" s="1"/>
  <c r="O297" i="274"/>
  <c r="I296" i="274"/>
  <c r="F296" i="274" s="1"/>
  <c r="H369" i="265"/>
  <c r="E369" i="265" s="1"/>
  <c r="D374" i="265"/>
  <c r="T373" i="265"/>
  <c r="I369" i="265"/>
  <c r="F369" i="265" s="1"/>
  <c r="J369" i="265"/>
  <c r="G369" i="265" s="1"/>
  <c r="O331" i="262"/>
  <c r="I330" i="262"/>
  <c r="F330" i="262" s="1"/>
  <c r="N331" i="262"/>
  <c r="H330" i="262"/>
  <c r="E330" i="262" s="1"/>
  <c r="C332" i="262"/>
  <c r="T331" i="262"/>
  <c r="P332" i="262"/>
  <c r="J331" i="262"/>
  <c r="G331" i="262" s="1"/>
  <c r="I331" i="259"/>
  <c r="F331" i="259" s="1"/>
  <c r="N331" i="259"/>
  <c r="H330" i="259"/>
  <c r="E330" i="259" s="1"/>
  <c r="P331" i="259"/>
  <c r="J330" i="259"/>
  <c r="G330" i="259" s="1"/>
  <c r="D338" i="259"/>
  <c r="T330" i="259"/>
  <c r="J329" i="259"/>
  <c r="G329" i="259" s="1"/>
  <c r="T329" i="259"/>
  <c r="N309" i="268" l="1"/>
  <c r="W342" i="259"/>
  <c r="V341" i="259"/>
  <c r="P384" i="271"/>
  <c r="W354" i="262"/>
  <c r="U354" i="262"/>
  <c r="O341" i="259"/>
  <c r="U337" i="259"/>
  <c r="N372" i="271"/>
  <c r="H371" i="271"/>
  <c r="E371" i="271" s="1"/>
  <c r="C302" i="268"/>
  <c r="T301" i="268"/>
  <c r="K338" i="262"/>
  <c r="O372" i="271"/>
  <c r="I371" i="271"/>
  <c r="F371" i="271" s="1"/>
  <c r="D338" i="262"/>
  <c r="O301" i="268"/>
  <c r="I300" i="268"/>
  <c r="F300" i="268" s="1"/>
  <c r="D306" i="268"/>
  <c r="P301" i="268"/>
  <c r="J300" i="268"/>
  <c r="G300" i="268" s="1"/>
  <c r="K299" i="268"/>
  <c r="H298" i="268"/>
  <c r="E298" i="268" s="1"/>
  <c r="M371" i="271"/>
  <c r="J370" i="271"/>
  <c r="G370" i="271" s="1"/>
  <c r="L378" i="271"/>
  <c r="L340" i="262"/>
  <c r="L305" i="268"/>
  <c r="M307" i="268"/>
  <c r="D375" i="271"/>
  <c r="T374" i="271"/>
  <c r="M339" i="262"/>
  <c r="K378" i="271"/>
  <c r="O298" i="274"/>
  <c r="I297" i="274"/>
  <c r="F297" i="274" s="1"/>
  <c r="N298" i="274"/>
  <c r="H297" i="274"/>
  <c r="E297" i="274" s="1"/>
  <c r="P298" i="274"/>
  <c r="J297" i="274"/>
  <c r="G297" i="274" s="1"/>
  <c r="D301" i="274"/>
  <c r="T300" i="274"/>
  <c r="J370" i="265"/>
  <c r="G370" i="265" s="1"/>
  <c r="I370" i="265"/>
  <c r="F370" i="265" s="1"/>
  <c r="D375" i="265"/>
  <c r="T374" i="265"/>
  <c r="H370" i="265"/>
  <c r="E370" i="265" s="1"/>
  <c r="P333" i="262"/>
  <c r="J332" i="262"/>
  <c r="G332" i="262" s="1"/>
  <c r="C333" i="262"/>
  <c r="T332" i="262"/>
  <c r="O332" i="262"/>
  <c r="I331" i="262"/>
  <c r="F331" i="262" s="1"/>
  <c r="N332" i="262"/>
  <c r="H331" i="262"/>
  <c r="E331" i="262" s="1"/>
  <c r="P332" i="259"/>
  <c r="J331" i="259"/>
  <c r="G331" i="259" s="1"/>
  <c r="T331" i="259"/>
  <c r="N332" i="259"/>
  <c r="H331" i="259"/>
  <c r="E331" i="259" s="1"/>
  <c r="I332" i="259"/>
  <c r="F332" i="259" s="1"/>
  <c r="D339" i="259"/>
  <c r="N310" i="268" l="1"/>
  <c r="V342" i="259"/>
  <c r="N393" i="265"/>
  <c r="N394" i="265" s="1"/>
  <c r="U355" i="262"/>
  <c r="W355" i="262"/>
  <c r="W343" i="259"/>
  <c r="U338" i="259"/>
  <c r="O342" i="259"/>
  <c r="K379" i="271"/>
  <c r="M340" i="262"/>
  <c r="L379" i="271"/>
  <c r="H299" i="268"/>
  <c r="E299" i="268" s="1"/>
  <c r="K300" i="268"/>
  <c r="O373" i="271"/>
  <c r="I372" i="271"/>
  <c r="F372" i="271" s="1"/>
  <c r="M308" i="268"/>
  <c r="L306" i="268"/>
  <c r="P302" i="268"/>
  <c r="J301" i="268"/>
  <c r="G301" i="268" s="1"/>
  <c r="L341" i="262"/>
  <c r="O302" i="268"/>
  <c r="I301" i="268"/>
  <c r="F301" i="268" s="1"/>
  <c r="K339" i="262"/>
  <c r="D307" i="268"/>
  <c r="P385" i="271"/>
  <c r="N373" i="271"/>
  <c r="H372" i="271"/>
  <c r="E372" i="271" s="1"/>
  <c r="D376" i="271"/>
  <c r="T375" i="271"/>
  <c r="M372" i="271"/>
  <c r="J371" i="271"/>
  <c r="G371" i="271" s="1"/>
  <c r="D339" i="262"/>
  <c r="C303" i="268"/>
  <c r="T302" i="268"/>
  <c r="T301" i="274"/>
  <c r="D302" i="274"/>
  <c r="P299" i="274"/>
  <c r="J298" i="274"/>
  <c r="G298" i="274" s="1"/>
  <c r="N299" i="274"/>
  <c r="H298" i="274"/>
  <c r="E298" i="274" s="1"/>
  <c r="O299" i="274"/>
  <c r="I298" i="274"/>
  <c r="F298" i="274" s="1"/>
  <c r="H371" i="265"/>
  <c r="E371" i="265" s="1"/>
  <c r="D376" i="265"/>
  <c r="T375" i="265"/>
  <c r="I371" i="265"/>
  <c r="F371" i="265" s="1"/>
  <c r="J371" i="265"/>
  <c r="G371" i="265" s="1"/>
  <c r="C334" i="262"/>
  <c r="T333" i="262"/>
  <c r="N333" i="262"/>
  <c r="H332" i="262"/>
  <c r="E332" i="262" s="1"/>
  <c r="O333" i="262"/>
  <c r="I332" i="262"/>
  <c r="F332" i="262" s="1"/>
  <c r="P334" i="262"/>
  <c r="J333" i="262"/>
  <c r="G333" i="262" s="1"/>
  <c r="I333" i="259"/>
  <c r="F333" i="259" s="1"/>
  <c r="T332" i="259"/>
  <c r="N333" i="259"/>
  <c r="H332" i="259"/>
  <c r="E332" i="259" s="1"/>
  <c r="D340" i="259"/>
  <c r="P333" i="259"/>
  <c r="J332" i="259"/>
  <c r="G332" i="259" s="1"/>
  <c r="N311" i="268" l="1"/>
  <c r="V343" i="259"/>
  <c r="P386" i="271"/>
  <c r="W356" i="262"/>
  <c r="U356" i="262"/>
  <c r="W344" i="259"/>
  <c r="O343" i="259"/>
  <c r="O344" i="259" s="1"/>
  <c r="U339" i="259"/>
  <c r="M309" i="268"/>
  <c r="M341" i="262"/>
  <c r="K380" i="271"/>
  <c r="D340" i="262"/>
  <c r="N374" i="271"/>
  <c r="H373" i="271"/>
  <c r="E373" i="271" s="1"/>
  <c r="K301" i="268"/>
  <c r="H300" i="268"/>
  <c r="E300" i="268" s="1"/>
  <c r="O303" i="268"/>
  <c r="I302" i="268"/>
  <c r="F302" i="268" s="1"/>
  <c r="M373" i="271"/>
  <c r="J372" i="271"/>
  <c r="G372" i="271" s="1"/>
  <c r="L342" i="262"/>
  <c r="D308" i="268"/>
  <c r="P303" i="268"/>
  <c r="J302" i="268"/>
  <c r="G302" i="268" s="1"/>
  <c r="L307" i="268"/>
  <c r="O374" i="271"/>
  <c r="I373" i="271"/>
  <c r="F373" i="271" s="1"/>
  <c r="C304" i="268"/>
  <c r="T303" i="268"/>
  <c r="T376" i="271"/>
  <c r="D377" i="271"/>
  <c r="L380" i="271"/>
  <c r="K340" i="262"/>
  <c r="O300" i="274"/>
  <c r="I299" i="274"/>
  <c r="F299" i="274" s="1"/>
  <c r="N300" i="274"/>
  <c r="H299" i="274"/>
  <c r="E299" i="274" s="1"/>
  <c r="P300" i="274"/>
  <c r="J299" i="274"/>
  <c r="G299" i="274" s="1"/>
  <c r="D303" i="274"/>
  <c r="T302" i="274"/>
  <c r="J372" i="265"/>
  <c r="G372" i="265" s="1"/>
  <c r="I372" i="265"/>
  <c r="F372" i="265" s="1"/>
  <c r="D377" i="265"/>
  <c r="T376" i="265"/>
  <c r="H372" i="265"/>
  <c r="E372" i="265" s="1"/>
  <c r="O334" i="262"/>
  <c r="I333" i="262"/>
  <c r="F333" i="262" s="1"/>
  <c r="P335" i="262"/>
  <c r="J334" i="262"/>
  <c r="G334" i="262" s="1"/>
  <c r="N334" i="262"/>
  <c r="H333" i="262"/>
  <c r="E333" i="262" s="1"/>
  <c r="C335" i="262"/>
  <c r="C336" i="262" s="1"/>
  <c r="T334" i="262"/>
  <c r="D341" i="259"/>
  <c r="N334" i="259"/>
  <c r="H333" i="259"/>
  <c r="E333" i="259" s="1"/>
  <c r="P334" i="259"/>
  <c r="J333" i="259"/>
  <c r="G333" i="259" s="1"/>
  <c r="T333" i="259"/>
  <c r="I334" i="259"/>
  <c r="F334" i="259" s="1"/>
  <c r="N312" i="268" l="1"/>
  <c r="W345" i="259"/>
  <c r="V344" i="259"/>
  <c r="N395" i="265"/>
  <c r="N396" i="265" s="1"/>
  <c r="U357" i="262"/>
  <c r="W357" i="262"/>
  <c r="U340" i="259"/>
  <c r="C337" i="262"/>
  <c r="T336" i="262"/>
  <c r="O375" i="271"/>
  <c r="I374" i="271"/>
  <c r="F374" i="271" s="1"/>
  <c r="D341" i="262"/>
  <c r="K341" i="262"/>
  <c r="P387" i="271"/>
  <c r="H301" i="268"/>
  <c r="E301" i="268" s="1"/>
  <c r="K302" i="268"/>
  <c r="L381" i="271"/>
  <c r="L308" i="268"/>
  <c r="D309" i="268"/>
  <c r="M374" i="271"/>
  <c r="J373" i="271"/>
  <c r="G373" i="271" s="1"/>
  <c r="C305" i="268"/>
  <c r="T304" i="268"/>
  <c r="O304" i="268"/>
  <c r="I303" i="268"/>
  <c r="F303" i="268" s="1"/>
  <c r="N375" i="271"/>
  <c r="H374" i="271"/>
  <c r="E374" i="271" s="1"/>
  <c r="K381" i="271"/>
  <c r="P304" i="268"/>
  <c r="J303" i="268"/>
  <c r="G303" i="268" s="1"/>
  <c r="M310" i="268"/>
  <c r="J335" i="262"/>
  <c r="G335" i="262" s="1"/>
  <c r="P336" i="262"/>
  <c r="D378" i="271"/>
  <c r="T377" i="271"/>
  <c r="M342" i="262"/>
  <c r="L343" i="262"/>
  <c r="D304" i="274"/>
  <c r="T303" i="274"/>
  <c r="P301" i="274"/>
  <c r="J300" i="274"/>
  <c r="G300" i="274" s="1"/>
  <c r="N301" i="274"/>
  <c r="H300" i="274"/>
  <c r="E300" i="274" s="1"/>
  <c r="O301" i="274"/>
  <c r="I300" i="274"/>
  <c r="F300" i="274" s="1"/>
  <c r="H373" i="265"/>
  <c r="E373" i="265" s="1"/>
  <c r="D378" i="265"/>
  <c r="T377" i="265"/>
  <c r="I373" i="265"/>
  <c r="F373" i="265" s="1"/>
  <c r="J373" i="265"/>
  <c r="G373" i="265" s="1"/>
  <c r="T335" i="262"/>
  <c r="N335" i="262"/>
  <c r="N336" i="262" s="1"/>
  <c r="H334" i="262"/>
  <c r="E334" i="262" s="1"/>
  <c r="O335" i="262"/>
  <c r="O336" i="262" s="1"/>
  <c r="I334" i="262"/>
  <c r="F334" i="262" s="1"/>
  <c r="T334" i="259"/>
  <c r="P335" i="259"/>
  <c r="J334" i="259"/>
  <c r="G334" i="259" s="1"/>
  <c r="N335" i="259"/>
  <c r="H334" i="259"/>
  <c r="E334" i="259" s="1"/>
  <c r="I335" i="259"/>
  <c r="F335" i="259" s="1"/>
  <c r="D342" i="259"/>
  <c r="N313" i="268" l="1"/>
  <c r="V345" i="259"/>
  <c r="W358" i="262"/>
  <c r="U358" i="262"/>
  <c r="W346" i="259"/>
  <c r="O345" i="259"/>
  <c r="U341" i="259"/>
  <c r="P337" i="262"/>
  <c r="J336" i="262"/>
  <c r="G336" i="262" s="1"/>
  <c r="D310" i="268"/>
  <c r="H302" i="268"/>
  <c r="E302" i="268" s="1"/>
  <c r="K303" i="268"/>
  <c r="P388" i="271"/>
  <c r="O337" i="262"/>
  <c r="I336" i="262"/>
  <c r="F336" i="262" s="1"/>
  <c r="P305" i="268"/>
  <c r="J304" i="268"/>
  <c r="G304" i="268" s="1"/>
  <c r="C338" i="262"/>
  <c r="T337" i="262"/>
  <c r="L344" i="262"/>
  <c r="M311" i="268"/>
  <c r="K382" i="271"/>
  <c r="N376" i="271"/>
  <c r="H375" i="271"/>
  <c r="E375" i="271" s="1"/>
  <c r="L309" i="268"/>
  <c r="O305" i="268"/>
  <c r="I304" i="268"/>
  <c r="F304" i="268" s="1"/>
  <c r="N337" i="262"/>
  <c r="H336" i="262"/>
  <c r="E336" i="262" s="1"/>
  <c r="M343" i="262"/>
  <c r="K342" i="262"/>
  <c r="O376" i="271"/>
  <c r="I375" i="271"/>
  <c r="F375" i="271" s="1"/>
  <c r="D379" i="271"/>
  <c r="T378" i="271"/>
  <c r="M375" i="271"/>
  <c r="J374" i="271"/>
  <c r="G374" i="271" s="1"/>
  <c r="L382" i="271"/>
  <c r="D342" i="262"/>
  <c r="C306" i="268"/>
  <c r="T305" i="268"/>
  <c r="O302" i="274"/>
  <c r="I301" i="274"/>
  <c r="F301" i="274" s="1"/>
  <c r="N302" i="274"/>
  <c r="H301" i="274"/>
  <c r="E301" i="274" s="1"/>
  <c r="P302" i="274"/>
  <c r="J301" i="274"/>
  <c r="G301" i="274" s="1"/>
  <c r="T304" i="274"/>
  <c r="D305" i="274"/>
  <c r="J374" i="265"/>
  <c r="G374" i="265" s="1"/>
  <c r="I374" i="265"/>
  <c r="F374" i="265" s="1"/>
  <c r="D379" i="265"/>
  <c r="T378" i="265"/>
  <c r="H374" i="265"/>
  <c r="E374" i="265" s="1"/>
  <c r="I335" i="262"/>
  <c r="F335" i="262" s="1"/>
  <c r="H335" i="262"/>
  <c r="E335" i="262" s="1"/>
  <c r="I336" i="259"/>
  <c r="F336" i="259" s="1"/>
  <c r="N336" i="259"/>
  <c r="H335" i="259"/>
  <c r="E335" i="259" s="1"/>
  <c r="D343" i="259"/>
  <c r="P336" i="259"/>
  <c r="J335" i="259"/>
  <c r="G335" i="259" s="1"/>
  <c r="T335" i="259"/>
  <c r="N314" i="268" l="1"/>
  <c r="V346" i="259"/>
  <c r="U359" i="262"/>
  <c r="W359" i="262"/>
  <c r="W347" i="259"/>
  <c r="U342" i="259"/>
  <c r="O346" i="259"/>
  <c r="D380" i="271"/>
  <c r="T379" i="271"/>
  <c r="M312" i="268"/>
  <c r="N338" i="262"/>
  <c r="H337" i="262"/>
  <c r="E337" i="262" s="1"/>
  <c r="D311" i="268"/>
  <c r="P338" i="262"/>
  <c r="J337" i="262"/>
  <c r="G337" i="262" s="1"/>
  <c r="D343" i="262"/>
  <c r="N377" i="271"/>
  <c r="H376" i="271"/>
  <c r="E376" i="271" s="1"/>
  <c r="O377" i="271"/>
  <c r="I376" i="271"/>
  <c r="F376" i="271" s="1"/>
  <c r="K383" i="271"/>
  <c r="L345" i="262"/>
  <c r="O338" i="262"/>
  <c r="I337" i="262"/>
  <c r="F337" i="262" s="1"/>
  <c r="O306" i="268"/>
  <c r="I305" i="268"/>
  <c r="F305" i="268" s="1"/>
  <c r="L310" i="268"/>
  <c r="L383" i="271"/>
  <c r="C307" i="268"/>
  <c r="T306" i="268"/>
  <c r="K343" i="262"/>
  <c r="M344" i="262"/>
  <c r="C339" i="262"/>
  <c r="T338" i="262"/>
  <c r="P306" i="268"/>
  <c r="J305" i="268"/>
  <c r="G305" i="268" s="1"/>
  <c r="P389" i="271"/>
  <c r="M376" i="271"/>
  <c r="J375" i="271"/>
  <c r="G375" i="271" s="1"/>
  <c r="K304" i="268"/>
  <c r="H303" i="268"/>
  <c r="E303" i="268" s="1"/>
  <c r="T305" i="274"/>
  <c r="D306" i="274"/>
  <c r="P303" i="274"/>
  <c r="J302" i="274"/>
  <c r="G302" i="274" s="1"/>
  <c r="N303" i="274"/>
  <c r="H302" i="274"/>
  <c r="E302" i="274" s="1"/>
  <c r="O303" i="274"/>
  <c r="I302" i="274"/>
  <c r="F302" i="274" s="1"/>
  <c r="H375" i="265"/>
  <c r="E375" i="265" s="1"/>
  <c r="D380" i="265"/>
  <c r="T379" i="265"/>
  <c r="I375" i="265"/>
  <c r="F375" i="265" s="1"/>
  <c r="J375" i="265"/>
  <c r="G375" i="265" s="1"/>
  <c r="D344" i="259"/>
  <c r="N337" i="259"/>
  <c r="H336" i="259"/>
  <c r="E336" i="259" s="1"/>
  <c r="T336" i="259"/>
  <c r="I337" i="259"/>
  <c r="F337" i="259" s="1"/>
  <c r="P337" i="259"/>
  <c r="J336" i="259"/>
  <c r="G336" i="259" s="1"/>
  <c r="N315" i="268" l="1"/>
  <c r="W348" i="259"/>
  <c r="V347" i="259"/>
  <c r="W360" i="262"/>
  <c r="U360" i="262"/>
  <c r="O347" i="259"/>
  <c r="U343" i="259"/>
  <c r="P390" i="271"/>
  <c r="M345" i="262"/>
  <c r="O339" i="262"/>
  <c r="I338" i="262"/>
  <c r="F338" i="262" s="1"/>
  <c r="K384" i="271"/>
  <c r="L311" i="268"/>
  <c r="M313" i="268"/>
  <c r="T380" i="271"/>
  <c r="D381" i="271"/>
  <c r="K344" i="262"/>
  <c r="N378" i="271"/>
  <c r="H377" i="271"/>
  <c r="E377" i="271" s="1"/>
  <c r="D344" i="262"/>
  <c r="D312" i="268"/>
  <c r="P307" i="268"/>
  <c r="J306" i="268"/>
  <c r="G306" i="268" s="1"/>
  <c r="H304" i="268"/>
  <c r="E304" i="268" s="1"/>
  <c r="K305" i="268"/>
  <c r="M377" i="271"/>
  <c r="J376" i="271"/>
  <c r="G376" i="271" s="1"/>
  <c r="O307" i="268"/>
  <c r="I306" i="268"/>
  <c r="F306" i="268" s="1"/>
  <c r="C308" i="268"/>
  <c r="T307" i="268"/>
  <c r="L346" i="262"/>
  <c r="O378" i="271"/>
  <c r="I377" i="271"/>
  <c r="F377" i="271" s="1"/>
  <c r="C340" i="262"/>
  <c r="T339" i="262"/>
  <c r="L384" i="271"/>
  <c r="P339" i="262"/>
  <c r="J338" i="262"/>
  <c r="G338" i="262" s="1"/>
  <c r="N339" i="262"/>
  <c r="H338" i="262"/>
  <c r="E338" i="262" s="1"/>
  <c r="O304" i="274"/>
  <c r="I303" i="274"/>
  <c r="F303" i="274" s="1"/>
  <c r="N304" i="274"/>
  <c r="H303" i="274"/>
  <c r="E303" i="274" s="1"/>
  <c r="P304" i="274"/>
  <c r="J303" i="274"/>
  <c r="G303" i="274" s="1"/>
  <c r="D307" i="274"/>
  <c r="T306" i="274"/>
  <c r="J376" i="265"/>
  <c r="G376" i="265" s="1"/>
  <c r="I376" i="265"/>
  <c r="F376" i="265" s="1"/>
  <c r="D381" i="265"/>
  <c r="T380" i="265"/>
  <c r="H376" i="265"/>
  <c r="E376" i="265" s="1"/>
  <c r="T337" i="259"/>
  <c r="N338" i="259"/>
  <c r="H337" i="259"/>
  <c r="E337" i="259" s="1"/>
  <c r="P338" i="259"/>
  <c r="J337" i="259"/>
  <c r="G337" i="259" s="1"/>
  <c r="I338" i="259"/>
  <c r="F338" i="259" s="1"/>
  <c r="D345" i="259"/>
  <c r="N316" i="268" l="1"/>
  <c r="V348" i="259"/>
  <c r="U361" i="262"/>
  <c r="W361" i="262"/>
  <c r="O348" i="259"/>
  <c r="W349" i="259"/>
  <c r="U344" i="259"/>
  <c r="M346" i="262"/>
  <c r="K345" i="262"/>
  <c r="K385" i="271"/>
  <c r="P391" i="271"/>
  <c r="O379" i="271"/>
  <c r="I378" i="271"/>
  <c r="F378" i="271" s="1"/>
  <c r="O308" i="268"/>
  <c r="I307" i="268"/>
  <c r="F307" i="268" s="1"/>
  <c r="P308" i="268"/>
  <c r="J307" i="268"/>
  <c r="G307" i="268" s="1"/>
  <c r="D313" i="268"/>
  <c r="N379" i="271"/>
  <c r="H378" i="271"/>
  <c r="E378" i="271" s="1"/>
  <c r="M314" i="268"/>
  <c r="C341" i="262"/>
  <c r="T340" i="262"/>
  <c r="L385" i="271"/>
  <c r="N340" i="262"/>
  <c r="H339" i="262"/>
  <c r="E339" i="262" s="1"/>
  <c r="L347" i="262"/>
  <c r="C309" i="268"/>
  <c r="T308" i="268"/>
  <c r="D345" i="262"/>
  <c r="O340" i="262"/>
  <c r="I339" i="262"/>
  <c r="F339" i="262" s="1"/>
  <c r="M378" i="271"/>
  <c r="J377" i="271"/>
  <c r="G377" i="271" s="1"/>
  <c r="K306" i="268"/>
  <c r="H305" i="268"/>
  <c r="E305" i="268" s="1"/>
  <c r="P340" i="262"/>
  <c r="J339" i="262"/>
  <c r="G339" i="262" s="1"/>
  <c r="T381" i="271"/>
  <c r="D382" i="271"/>
  <c r="L312" i="268"/>
  <c r="T307" i="274"/>
  <c r="D308" i="274"/>
  <c r="P305" i="274"/>
  <c r="J304" i="274"/>
  <c r="G304" i="274" s="1"/>
  <c r="N305" i="274"/>
  <c r="H304" i="274"/>
  <c r="E304" i="274" s="1"/>
  <c r="O305" i="274"/>
  <c r="I304" i="274"/>
  <c r="F304" i="274" s="1"/>
  <c r="H377" i="265"/>
  <c r="E377" i="265" s="1"/>
  <c r="D382" i="265"/>
  <c r="T381" i="265"/>
  <c r="I377" i="265"/>
  <c r="F377" i="265" s="1"/>
  <c r="J377" i="265"/>
  <c r="G377" i="265" s="1"/>
  <c r="I339" i="259"/>
  <c r="F339" i="259" s="1"/>
  <c r="N339" i="259"/>
  <c r="H338" i="259"/>
  <c r="E338" i="259" s="1"/>
  <c r="P339" i="259"/>
  <c r="J338" i="259"/>
  <c r="G338" i="259" s="1"/>
  <c r="D346" i="259"/>
  <c r="T338" i="259"/>
  <c r="N317" i="268" l="1"/>
  <c r="O349" i="259"/>
  <c r="O350" i="259" s="1"/>
  <c r="V349" i="259"/>
  <c r="W362" i="262"/>
  <c r="U362" i="262"/>
  <c r="U345" i="259"/>
  <c r="W350" i="259"/>
  <c r="P341" i="262"/>
  <c r="J340" i="262"/>
  <c r="G340" i="262" s="1"/>
  <c r="L348" i="262"/>
  <c r="N380" i="271"/>
  <c r="H379" i="271"/>
  <c r="E379" i="271" s="1"/>
  <c r="K386" i="271"/>
  <c r="M379" i="271"/>
  <c r="J378" i="271"/>
  <c r="G378" i="271" s="1"/>
  <c r="D314" i="268"/>
  <c r="O309" i="268"/>
  <c r="I308" i="268"/>
  <c r="F308" i="268" s="1"/>
  <c r="K346" i="262"/>
  <c r="D346" i="262"/>
  <c r="C342" i="262"/>
  <c r="T341" i="262"/>
  <c r="L313" i="268"/>
  <c r="M315" i="268"/>
  <c r="M347" i="262"/>
  <c r="O341" i="262"/>
  <c r="I340" i="262"/>
  <c r="F340" i="262" s="1"/>
  <c r="N341" i="262"/>
  <c r="H340" i="262"/>
  <c r="E340" i="262" s="1"/>
  <c r="H306" i="268"/>
  <c r="E306" i="268" s="1"/>
  <c r="K307" i="268"/>
  <c r="C310" i="268"/>
  <c r="T309" i="268"/>
  <c r="P309" i="268"/>
  <c r="J308" i="268"/>
  <c r="G308" i="268" s="1"/>
  <c r="O380" i="271"/>
  <c r="I379" i="271"/>
  <c r="F379" i="271" s="1"/>
  <c r="P392" i="271"/>
  <c r="T382" i="271"/>
  <c r="D383" i="271"/>
  <c r="L386" i="271"/>
  <c r="N306" i="274"/>
  <c r="H305" i="274"/>
  <c r="E305" i="274" s="1"/>
  <c r="P306" i="274"/>
  <c r="J305" i="274"/>
  <c r="G305" i="274" s="1"/>
  <c r="O306" i="274"/>
  <c r="I305" i="274"/>
  <c r="F305" i="274" s="1"/>
  <c r="D309" i="274"/>
  <c r="T308" i="274"/>
  <c r="J378" i="265"/>
  <c r="G378" i="265" s="1"/>
  <c r="I378" i="265"/>
  <c r="F378" i="265" s="1"/>
  <c r="D383" i="265"/>
  <c r="T382" i="265"/>
  <c r="H378" i="265"/>
  <c r="E378" i="265" s="1"/>
  <c r="P340" i="259"/>
  <c r="J339" i="259"/>
  <c r="G339" i="259" s="1"/>
  <c r="N340" i="259"/>
  <c r="H339" i="259"/>
  <c r="E339" i="259" s="1"/>
  <c r="T339" i="259"/>
  <c r="D347" i="259"/>
  <c r="I340" i="259"/>
  <c r="F340" i="259" s="1"/>
  <c r="N318" i="268" l="1"/>
  <c r="V350" i="259"/>
  <c r="P393" i="271"/>
  <c r="U363" i="262"/>
  <c r="W363" i="262"/>
  <c r="W351" i="259"/>
  <c r="U346" i="259"/>
  <c r="O351" i="259"/>
  <c r="N342" i="262"/>
  <c r="H341" i="262"/>
  <c r="E341" i="262" s="1"/>
  <c r="M316" i="268"/>
  <c r="K347" i="262"/>
  <c r="D315" i="268"/>
  <c r="M380" i="271"/>
  <c r="J379" i="271"/>
  <c r="G379" i="271" s="1"/>
  <c r="N381" i="271"/>
  <c r="H380" i="271"/>
  <c r="E380" i="271" s="1"/>
  <c r="L387" i="271"/>
  <c r="K308" i="268"/>
  <c r="H307" i="268"/>
  <c r="E307" i="268" s="1"/>
  <c r="L314" i="268"/>
  <c r="P342" i="262"/>
  <c r="J341" i="262"/>
  <c r="G341" i="262" s="1"/>
  <c r="O381" i="271"/>
  <c r="I380" i="271"/>
  <c r="F380" i="271" s="1"/>
  <c r="C343" i="262"/>
  <c r="T342" i="262"/>
  <c r="D347" i="262"/>
  <c r="O310" i="268"/>
  <c r="I309" i="268"/>
  <c r="F309" i="268" s="1"/>
  <c r="L349" i="262"/>
  <c r="D384" i="271"/>
  <c r="T383" i="271"/>
  <c r="P310" i="268"/>
  <c r="J309" i="268"/>
  <c r="G309" i="268" s="1"/>
  <c r="M348" i="262"/>
  <c r="K387" i="271"/>
  <c r="C311" i="268"/>
  <c r="T310" i="268"/>
  <c r="O342" i="262"/>
  <c r="I341" i="262"/>
  <c r="F341" i="262" s="1"/>
  <c r="P394" i="271"/>
  <c r="D310" i="274"/>
  <c r="T309" i="274"/>
  <c r="O307" i="274"/>
  <c r="I306" i="274"/>
  <c r="F306" i="274" s="1"/>
  <c r="P307" i="274"/>
  <c r="J306" i="274"/>
  <c r="G306" i="274" s="1"/>
  <c r="N307" i="274"/>
  <c r="H306" i="274"/>
  <c r="E306" i="274" s="1"/>
  <c r="H379" i="265"/>
  <c r="E379" i="265" s="1"/>
  <c r="D384" i="265"/>
  <c r="T383" i="265"/>
  <c r="I379" i="265"/>
  <c r="F379" i="265" s="1"/>
  <c r="J379" i="265"/>
  <c r="G379" i="265" s="1"/>
  <c r="D348" i="259"/>
  <c r="T340" i="259"/>
  <c r="I341" i="259"/>
  <c r="F341" i="259" s="1"/>
  <c r="N341" i="259"/>
  <c r="H340" i="259"/>
  <c r="E340" i="259" s="1"/>
  <c r="P341" i="259"/>
  <c r="J340" i="259"/>
  <c r="G340" i="259" s="1"/>
  <c r="N319" i="268" l="1"/>
  <c r="V351" i="259"/>
  <c r="W364" i="262"/>
  <c r="U364" i="262"/>
  <c r="U347" i="259"/>
  <c r="W352" i="259"/>
  <c r="O352" i="259"/>
  <c r="M349" i="262"/>
  <c r="L350" i="262"/>
  <c r="M381" i="271"/>
  <c r="J380" i="271"/>
  <c r="G380" i="271" s="1"/>
  <c r="K348" i="262"/>
  <c r="N343" i="262"/>
  <c r="H342" i="262"/>
  <c r="E342" i="262" s="1"/>
  <c r="O343" i="262"/>
  <c r="I342" i="262"/>
  <c r="F342" i="262" s="1"/>
  <c r="P311" i="268"/>
  <c r="J310" i="268"/>
  <c r="G310" i="268" s="1"/>
  <c r="D348" i="262"/>
  <c r="O382" i="271"/>
  <c r="I381" i="271"/>
  <c r="F381" i="271" s="1"/>
  <c r="L388" i="271"/>
  <c r="L315" i="268"/>
  <c r="H308" i="268"/>
  <c r="E308" i="268" s="1"/>
  <c r="K309" i="268"/>
  <c r="D316" i="268"/>
  <c r="C312" i="268"/>
  <c r="T311" i="268"/>
  <c r="K388" i="271"/>
  <c r="D385" i="271"/>
  <c r="T384" i="271"/>
  <c r="O311" i="268"/>
  <c r="I310" i="268"/>
  <c r="F310" i="268" s="1"/>
  <c r="C344" i="262"/>
  <c r="T343" i="262"/>
  <c r="P343" i="262"/>
  <c r="J342" i="262"/>
  <c r="G342" i="262" s="1"/>
  <c r="N382" i="271"/>
  <c r="H381" i="271"/>
  <c r="E381" i="271" s="1"/>
  <c r="M317" i="268"/>
  <c r="N308" i="274"/>
  <c r="H307" i="274"/>
  <c r="E307" i="274" s="1"/>
  <c r="P308" i="274"/>
  <c r="J307" i="274"/>
  <c r="G307" i="274" s="1"/>
  <c r="O308" i="274"/>
  <c r="I307" i="274"/>
  <c r="F307" i="274" s="1"/>
  <c r="D311" i="274"/>
  <c r="T310" i="274"/>
  <c r="J380" i="265"/>
  <c r="G380" i="265" s="1"/>
  <c r="I380" i="265"/>
  <c r="F380" i="265" s="1"/>
  <c r="D385" i="265"/>
  <c r="T384" i="265"/>
  <c r="H380" i="265"/>
  <c r="E380" i="265" s="1"/>
  <c r="T341" i="259"/>
  <c r="P342" i="259"/>
  <c r="J341" i="259"/>
  <c r="G341" i="259" s="1"/>
  <c r="N342" i="259"/>
  <c r="H341" i="259"/>
  <c r="E341" i="259" s="1"/>
  <c r="D349" i="259"/>
  <c r="I342" i="259"/>
  <c r="F342" i="259" s="1"/>
  <c r="N320" i="268" l="1"/>
  <c r="V352" i="259"/>
  <c r="U365" i="262"/>
  <c r="W365" i="262"/>
  <c r="W353" i="259"/>
  <c r="U348" i="259"/>
  <c r="O353" i="259"/>
  <c r="D317" i="268"/>
  <c r="M318" i="268"/>
  <c r="C345" i="262"/>
  <c r="T344" i="262"/>
  <c r="K389" i="271"/>
  <c r="H309" i="268"/>
  <c r="E309" i="268" s="1"/>
  <c r="K310" i="268"/>
  <c r="D349" i="262"/>
  <c r="O344" i="262"/>
  <c r="I343" i="262"/>
  <c r="F343" i="262" s="1"/>
  <c r="M382" i="271"/>
  <c r="J381" i="271"/>
  <c r="G381" i="271" s="1"/>
  <c r="P344" i="262"/>
  <c r="J343" i="262"/>
  <c r="G343" i="262" s="1"/>
  <c r="O312" i="268"/>
  <c r="I311" i="268"/>
  <c r="F311" i="268" s="1"/>
  <c r="C313" i="268"/>
  <c r="T312" i="268"/>
  <c r="N344" i="262"/>
  <c r="H343" i="262"/>
  <c r="E343" i="262" s="1"/>
  <c r="P395" i="271"/>
  <c r="N383" i="271"/>
  <c r="H382" i="271"/>
  <c r="E382" i="271" s="1"/>
  <c r="L351" i="262"/>
  <c r="L316" i="268"/>
  <c r="L389" i="271"/>
  <c r="P312" i="268"/>
  <c r="J311" i="268"/>
  <c r="G311" i="268" s="1"/>
  <c r="K349" i="262"/>
  <c r="D386" i="271"/>
  <c r="T385" i="271"/>
  <c r="O383" i="271"/>
  <c r="I382" i="271"/>
  <c r="F382" i="271" s="1"/>
  <c r="M350" i="262"/>
  <c r="D312" i="274"/>
  <c r="T311" i="274"/>
  <c r="O309" i="274"/>
  <c r="I308" i="274"/>
  <c r="F308" i="274" s="1"/>
  <c r="P309" i="274"/>
  <c r="J308" i="274"/>
  <c r="G308" i="274" s="1"/>
  <c r="N309" i="274"/>
  <c r="H308" i="274"/>
  <c r="E308" i="274" s="1"/>
  <c r="H381" i="265"/>
  <c r="E381" i="265" s="1"/>
  <c r="D386" i="265"/>
  <c r="D387" i="265" s="1"/>
  <c r="T385" i="265"/>
  <c r="I381" i="265"/>
  <c r="F381" i="265" s="1"/>
  <c r="J381" i="265"/>
  <c r="G381" i="265" s="1"/>
  <c r="N343" i="259"/>
  <c r="H342" i="259"/>
  <c r="E342" i="259" s="1"/>
  <c r="P343" i="259"/>
  <c r="J342" i="259"/>
  <c r="G342" i="259" s="1"/>
  <c r="I343" i="259"/>
  <c r="F343" i="259" s="1"/>
  <c r="T342" i="259"/>
  <c r="D350" i="259"/>
  <c r="N321" i="268" l="1"/>
  <c r="V353" i="259"/>
  <c r="P396" i="271"/>
  <c r="W366" i="262"/>
  <c r="U366" i="262"/>
  <c r="U349" i="259"/>
  <c r="W354" i="259"/>
  <c r="O354" i="259"/>
  <c r="K350" i="262"/>
  <c r="L317" i="268"/>
  <c r="M383" i="271"/>
  <c r="J382" i="271"/>
  <c r="G382" i="271" s="1"/>
  <c r="O313" i="268"/>
  <c r="I312" i="268"/>
  <c r="F312" i="268" s="1"/>
  <c r="O345" i="262"/>
  <c r="I344" i="262"/>
  <c r="F344" i="262" s="1"/>
  <c r="K390" i="271"/>
  <c r="M351" i="262"/>
  <c r="D318" i="268"/>
  <c r="D387" i="271"/>
  <c r="T386" i="271"/>
  <c r="N345" i="262"/>
  <c r="H344" i="262"/>
  <c r="E344" i="262" s="1"/>
  <c r="P313" i="268"/>
  <c r="J312" i="268"/>
  <c r="G312" i="268" s="1"/>
  <c r="N384" i="271"/>
  <c r="H383" i="271"/>
  <c r="E383" i="271" s="1"/>
  <c r="D350" i="262"/>
  <c r="L352" i="262"/>
  <c r="P397" i="271"/>
  <c r="P345" i="262"/>
  <c r="J344" i="262"/>
  <c r="G344" i="262" s="1"/>
  <c r="C346" i="262"/>
  <c r="T345" i="262"/>
  <c r="O384" i="271"/>
  <c r="I383" i="271"/>
  <c r="F383" i="271" s="1"/>
  <c r="L390" i="271"/>
  <c r="C314" i="268"/>
  <c r="T313" i="268"/>
  <c r="M319" i="268"/>
  <c r="K311" i="268"/>
  <c r="H310" i="268"/>
  <c r="E310" i="268" s="1"/>
  <c r="P310" i="274"/>
  <c r="J309" i="274"/>
  <c r="G309" i="274" s="1"/>
  <c r="O310" i="274"/>
  <c r="I309" i="274"/>
  <c r="F309" i="274" s="1"/>
  <c r="N310" i="274"/>
  <c r="H309" i="274"/>
  <c r="E309" i="274" s="1"/>
  <c r="D313" i="274"/>
  <c r="T312" i="274"/>
  <c r="D388" i="265"/>
  <c r="T387" i="265"/>
  <c r="J382" i="265"/>
  <c r="G382" i="265" s="1"/>
  <c r="I382" i="265"/>
  <c r="F382" i="265" s="1"/>
  <c r="T386" i="265"/>
  <c r="H382" i="265"/>
  <c r="E382" i="265" s="1"/>
  <c r="T343" i="259"/>
  <c r="I344" i="259"/>
  <c r="F344" i="259" s="1"/>
  <c r="P344" i="259"/>
  <c r="J343" i="259"/>
  <c r="G343" i="259" s="1"/>
  <c r="D351" i="259"/>
  <c r="N344" i="259"/>
  <c r="H343" i="259"/>
  <c r="E343" i="259" s="1"/>
  <c r="N322" i="268" l="1"/>
  <c r="V354" i="259"/>
  <c r="U367" i="262"/>
  <c r="W367" i="262"/>
  <c r="W355" i="259"/>
  <c r="U350" i="259"/>
  <c r="O355" i="259"/>
  <c r="O346" i="262"/>
  <c r="I345" i="262"/>
  <c r="F345" i="262" s="1"/>
  <c r="C347" i="262"/>
  <c r="T346" i="262"/>
  <c r="D388" i="271"/>
  <c r="T387" i="271"/>
  <c r="M352" i="262"/>
  <c r="N385" i="271"/>
  <c r="H384" i="271"/>
  <c r="E384" i="271" s="1"/>
  <c r="M320" i="268"/>
  <c r="C315" i="268"/>
  <c r="T314" i="268"/>
  <c r="H311" i="268"/>
  <c r="E311" i="268" s="1"/>
  <c r="K312" i="268"/>
  <c r="D351" i="262"/>
  <c r="D319" i="268"/>
  <c r="L391" i="271"/>
  <c r="M384" i="271"/>
  <c r="J383" i="271"/>
  <c r="G383" i="271" s="1"/>
  <c r="P314" i="268"/>
  <c r="J313" i="268"/>
  <c r="G313" i="268" s="1"/>
  <c r="K391" i="271"/>
  <c r="O314" i="268"/>
  <c r="I313" i="268"/>
  <c r="F313" i="268" s="1"/>
  <c r="L318" i="268"/>
  <c r="P346" i="262"/>
  <c r="J345" i="262"/>
  <c r="G345" i="262" s="1"/>
  <c r="O385" i="271"/>
  <c r="I384" i="271"/>
  <c r="F384" i="271" s="1"/>
  <c r="L353" i="262"/>
  <c r="N346" i="262"/>
  <c r="H345" i="262"/>
  <c r="E345" i="262" s="1"/>
  <c r="K351" i="262"/>
  <c r="T313" i="274"/>
  <c r="D314" i="274"/>
  <c r="N311" i="274"/>
  <c r="H310" i="274"/>
  <c r="E310" i="274" s="1"/>
  <c r="O311" i="274"/>
  <c r="I310" i="274"/>
  <c r="F310" i="274" s="1"/>
  <c r="P311" i="274"/>
  <c r="J310" i="274"/>
  <c r="G310" i="274" s="1"/>
  <c r="D389" i="265"/>
  <c r="T388" i="265"/>
  <c r="H383" i="265"/>
  <c r="E383" i="265" s="1"/>
  <c r="I383" i="265"/>
  <c r="F383" i="265" s="1"/>
  <c r="J383" i="265"/>
  <c r="G383" i="265" s="1"/>
  <c r="D352" i="259"/>
  <c r="P345" i="259"/>
  <c r="J344" i="259"/>
  <c r="G344" i="259" s="1"/>
  <c r="I345" i="259"/>
  <c r="F345" i="259" s="1"/>
  <c r="N345" i="259"/>
  <c r="H344" i="259"/>
  <c r="E344" i="259" s="1"/>
  <c r="T344" i="259"/>
  <c r="N323" i="268" l="1"/>
  <c r="V355" i="259"/>
  <c r="W368" i="262"/>
  <c r="U368" i="262"/>
  <c r="U351" i="259"/>
  <c r="W356" i="259"/>
  <c r="O356" i="259"/>
  <c r="P347" i="262"/>
  <c r="J346" i="262"/>
  <c r="G346" i="262" s="1"/>
  <c r="M321" i="268"/>
  <c r="K352" i="262"/>
  <c r="L354" i="262"/>
  <c r="L319" i="268"/>
  <c r="P315" i="268"/>
  <c r="J314" i="268"/>
  <c r="G314" i="268" s="1"/>
  <c r="L392" i="271"/>
  <c r="D352" i="262"/>
  <c r="N386" i="271"/>
  <c r="H385" i="271"/>
  <c r="E385" i="271" s="1"/>
  <c r="M385" i="271"/>
  <c r="J384" i="271"/>
  <c r="G384" i="271" s="1"/>
  <c r="H312" i="268"/>
  <c r="E312" i="268" s="1"/>
  <c r="K313" i="268"/>
  <c r="T388" i="271"/>
  <c r="D389" i="271"/>
  <c r="N347" i="262"/>
  <c r="H346" i="262"/>
  <c r="E346" i="262" s="1"/>
  <c r="O386" i="271"/>
  <c r="I385" i="271"/>
  <c r="F385" i="271" s="1"/>
  <c r="K392" i="271"/>
  <c r="C316" i="268"/>
  <c r="T315" i="268"/>
  <c r="O347" i="262"/>
  <c r="I346" i="262"/>
  <c r="F346" i="262" s="1"/>
  <c r="O315" i="268"/>
  <c r="I314" i="268"/>
  <c r="F314" i="268" s="1"/>
  <c r="D320" i="268"/>
  <c r="M353" i="262"/>
  <c r="C348" i="262"/>
  <c r="T347" i="262"/>
  <c r="P312" i="274"/>
  <c r="J311" i="274"/>
  <c r="G311" i="274" s="1"/>
  <c r="O312" i="274"/>
  <c r="I311" i="274"/>
  <c r="F311" i="274" s="1"/>
  <c r="N312" i="274"/>
  <c r="H311" i="274"/>
  <c r="E311" i="274" s="1"/>
  <c r="T314" i="274"/>
  <c r="D315" i="274"/>
  <c r="D390" i="265"/>
  <c r="T389" i="265"/>
  <c r="J384" i="265"/>
  <c r="G384" i="265" s="1"/>
  <c r="I384" i="265"/>
  <c r="F384" i="265" s="1"/>
  <c r="H384" i="265"/>
  <c r="E384" i="265" s="1"/>
  <c r="N346" i="259"/>
  <c r="H345" i="259"/>
  <c r="E345" i="259" s="1"/>
  <c r="I346" i="259"/>
  <c r="F346" i="259" s="1"/>
  <c r="P346" i="259"/>
  <c r="J345" i="259"/>
  <c r="G345" i="259" s="1"/>
  <c r="T345" i="259"/>
  <c r="D353" i="259"/>
  <c r="N324" i="268" l="1"/>
  <c r="V356" i="259"/>
  <c r="U369" i="262"/>
  <c r="W369" i="262"/>
  <c r="W357" i="259"/>
  <c r="U352" i="259"/>
  <c r="C317" i="268"/>
  <c r="T316" i="268"/>
  <c r="D353" i="262"/>
  <c r="P316" i="268"/>
  <c r="J315" i="268"/>
  <c r="G315" i="268" s="1"/>
  <c r="M322" i="268"/>
  <c r="C349" i="262"/>
  <c r="T348" i="262"/>
  <c r="O316" i="268"/>
  <c r="I315" i="268"/>
  <c r="F315" i="268" s="1"/>
  <c r="K314" i="268"/>
  <c r="H313" i="268"/>
  <c r="E313" i="268" s="1"/>
  <c r="L393" i="271"/>
  <c r="L320" i="268"/>
  <c r="O348" i="262"/>
  <c r="I347" i="262"/>
  <c r="F347" i="262" s="1"/>
  <c r="O387" i="271"/>
  <c r="I386" i="271"/>
  <c r="F386" i="271" s="1"/>
  <c r="T389" i="271"/>
  <c r="D390" i="271"/>
  <c r="M354" i="262"/>
  <c r="L355" i="262"/>
  <c r="D321" i="268"/>
  <c r="M386" i="271"/>
  <c r="J385" i="271"/>
  <c r="G385" i="271" s="1"/>
  <c r="N387" i="271"/>
  <c r="H386" i="271"/>
  <c r="E386" i="271" s="1"/>
  <c r="K353" i="262"/>
  <c r="P348" i="262"/>
  <c r="J347" i="262"/>
  <c r="G347" i="262" s="1"/>
  <c r="N348" i="262"/>
  <c r="H347" i="262"/>
  <c r="E347" i="262" s="1"/>
  <c r="K393" i="271"/>
  <c r="D316" i="274"/>
  <c r="T315" i="274"/>
  <c r="N313" i="274"/>
  <c r="H312" i="274"/>
  <c r="E312" i="274" s="1"/>
  <c r="O313" i="274"/>
  <c r="I312" i="274"/>
  <c r="F312" i="274" s="1"/>
  <c r="P313" i="274"/>
  <c r="J312" i="274"/>
  <c r="G312" i="274" s="1"/>
  <c r="T390" i="265"/>
  <c r="D391" i="265"/>
  <c r="H385" i="265"/>
  <c r="E385" i="265" s="1"/>
  <c r="I385" i="265"/>
  <c r="F385" i="265" s="1"/>
  <c r="J385" i="265"/>
  <c r="G385" i="265" s="1"/>
  <c r="T346" i="259"/>
  <c r="P347" i="259"/>
  <c r="J346" i="259"/>
  <c r="G346" i="259" s="1"/>
  <c r="I347" i="259"/>
  <c r="F347" i="259" s="1"/>
  <c r="D354" i="259"/>
  <c r="N347" i="259"/>
  <c r="H346" i="259"/>
  <c r="E346" i="259" s="1"/>
  <c r="N325" i="268" l="1"/>
  <c r="V357" i="259"/>
  <c r="W370" i="262"/>
  <c r="U370" i="262"/>
  <c r="U353" i="259"/>
  <c r="W358" i="259"/>
  <c r="O357" i="259"/>
  <c r="O358" i="259" s="1"/>
  <c r="K394" i="271"/>
  <c r="K354" i="262"/>
  <c r="M355" i="262"/>
  <c r="D354" i="262"/>
  <c r="N349" i="262"/>
  <c r="H348" i="262"/>
  <c r="E348" i="262" s="1"/>
  <c r="N388" i="271"/>
  <c r="H387" i="271"/>
  <c r="E387" i="271" s="1"/>
  <c r="D322" i="268"/>
  <c r="O388" i="271"/>
  <c r="I387" i="271"/>
  <c r="F387" i="271" s="1"/>
  <c r="L394" i="271"/>
  <c r="C350" i="262"/>
  <c r="T349" i="262"/>
  <c r="M387" i="271"/>
  <c r="J386" i="271"/>
  <c r="G386" i="271" s="1"/>
  <c r="T390" i="271"/>
  <c r="D391" i="271"/>
  <c r="H314" i="268"/>
  <c r="E314" i="268" s="1"/>
  <c r="K315" i="268"/>
  <c r="M323" i="268"/>
  <c r="O349" i="262"/>
  <c r="I348" i="262"/>
  <c r="F348" i="262" s="1"/>
  <c r="L321" i="268"/>
  <c r="P317" i="268"/>
  <c r="J316" i="268"/>
  <c r="G316" i="268" s="1"/>
  <c r="C318" i="268"/>
  <c r="T317" i="268"/>
  <c r="P349" i="262"/>
  <c r="J348" i="262"/>
  <c r="G348" i="262" s="1"/>
  <c r="L356" i="262"/>
  <c r="O317" i="268"/>
  <c r="I316" i="268"/>
  <c r="F316" i="268" s="1"/>
  <c r="P314" i="274"/>
  <c r="J313" i="274"/>
  <c r="G313" i="274" s="1"/>
  <c r="O314" i="274"/>
  <c r="I313" i="274"/>
  <c r="F313" i="274" s="1"/>
  <c r="N314" i="274"/>
  <c r="H313" i="274"/>
  <c r="E313" i="274" s="1"/>
  <c r="T316" i="274"/>
  <c r="D317" i="274"/>
  <c r="J386" i="265"/>
  <c r="G386" i="265" s="1"/>
  <c r="I386" i="265"/>
  <c r="F386" i="265" s="1"/>
  <c r="H386" i="265"/>
  <c r="E386" i="265" s="1"/>
  <c r="T391" i="265"/>
  <c r="D392" i="265"/>
  <c r="I348" i="259"/>
  <c r="F348" i="259" s="1"/>
  <c r="P348" i="259"/>
  <c r="J347" i="259"/>
  <c r="G347" i="259" s="1"/>
  <c r="N348" i="259"/>
  <c r="H347" i="259"/>
  <c r="E347" i="259" s="1"/>
  <c r="D355" i="259"/>
  <c r="T347" i="259"/>
  <c r="V358" i="259" l="1"/>
  <c r="U371" i="262"/>
  <c r="W371" i="262"/>
  <c r="W359" i="259"/>
  <c r="U354" i="259"/>
  <c r="O389" i="271"/>
  <c r="I388" i="271"/>
  <c r="F388" i="271" s="1"/>
  <c r="N389" i="271"/>
  <c r="H388" i="271"/>
  <c r="E388" i="271" s="1"/>
  <c r="C319" i="268"/>
  <c r="T318" i="268"/>
  <c r="D323" i="268"/>
  <c r="D355" i="262"/>
  <c r="M324" i="268"/>
  <c r="N350" i="262"/>
  <c r="H349" i="262"/>
  <c r="E349" i="262" s="1"/>
  <c r="K355" i="262"/>
  <c r="P318" i="268"/>
  <c r="J317" i="268"/>
  <c r="G317" i="268" s="1"/>
  <c r="H315" i="268"/>
  <c r="E315" i="268" s="1"/>
  <c r="K316" i="268"/>
  <c r="M388" i="271"/>
  <c r="J387" i="271"/>
  <c r="G387" i="271" s="1"/>
  <c r="L357" i="262"/>
  <c r="L322" i="268"/>
  <c r="O350" i="262"/>
  <c r="I349" i="262"/>
  <c r="F349" i="262" s="1"/>
  <c r="L395" i="271"/>
  <c r="M356" i="262"/>
  <c r="O318" i="268"/>
  <c r="I317" i="268"/>
  <c r="F317" i="268" s="1"/>
  <c r="P350" i="262"/>
  <c r="J349" i="262"/>
  <c r="G349" i="262" s="1"/>
  <c r="K395" i="271"/>
  <c r="D392" i="271"/>
  <c r="T391" i="271"/>
  <c r="C351" i="262"/>
  <c r="T350" i="262"/>
  <c r="T317" i="274"/>
  <c r="D318" i="274"/>
  <c r="N315" i="274"/>
  <c r="H314" i="274"/>
  <c r="E314" i="274" s="1"/>
  <c r="O315" i="274"/>
  <c r="I314" i="274"/>
  <c r="F314" i="274" s="1"/>
  <c r="P315" i="274"/>
  <c r="J314" i="274"/>
  <c r="G314" i="274" s="1"/>
  <c r="D393" i="265"/>
  <c r="T392" i="265"/>
  <c r="H387" i="265"/>
  <c r="E387" i="265" s="1"/>
  <c r="I387" i="265"/>
  <c r="F387" i="265" s="1"/>
  <c r="J387" i="265"/>
  <c r="G387" i="265" s="1"/>
  <c r="D356" i="259"/>
  <c r="N349" i="259"/>
  <c r="H348" i="259"/>
  <c r="E348" i="259" s="1"/>
  <c r="P349" i="259"/>
  <c r="J348" i="259"/>
  <c r="G348" i="259" s="1"/>
  <c r="T348" i="259"/>
  <c r="I349" i="259"/>
  <c r="F349" i="259" s="1"/>
  <c r="V359" i="259" l="1"/>
  <c r="W372" i="262"/>
  <c r="U372" i="262"/>
  <c r="U355" i="259"/>
  <c r="O359" i="259"/>
  <c r="W360" i="259"/>
  <c r="O319" i="268"/>
  <c r="I318" i="268"/>
  <c r="F318" i="268" s="1"/>
  <c r="O351" i="262"/>
  <c r="I350" i="262"/>
  <c r="F350" i="262" s="1"/>
  <c r="P319" i="268"/>
  <c r="J318" i="268"/>
  <c r="G318" i="268" s="1"/>
  <c r="O390" i="271"/>
  <c r="I389" i="271"/>
  <c r="F389" i="271" s="1"/>
  <c r="L323" i="268"/>
  <c r="P351" i="262"/>
  <c r="J350" i="262"/>
  <c r="G350" i="262" s="1"/>
  <c r="M357" i="262"/>
  <c r="K356" i="262"/>
  <c r="D324" i="268"/>
  <c r="D393" i="271"/>
  <c r="T392" i="271"/>
  <c r="M389" i="271"/>
  <c r="J388" i="271"/>
  <c r="G388" i="271" s="1"/>
  <c r="L358" i="262"/>
  <c r="H316" i="268"/>
  <c r="E316" i="268" s="1"/>
  <c r="K317" i="268"/>
  <c r="M325" i="268"/>
  <c r="N351" i="262"/>
  <c r="H350" i="262"/>
  <c r="E350" i="262" s="1"/>
  <c r="N390" i="271"/>
  <c r="H389" i="271"/>
  <c r="E389" i="271" s="1"/>
  <c r="K396" i="271"/>
  <c r="L396" i="271"/>
  <c r="C352" i="262"/>
  <c r="T351" i="262"/>
  <c r="D356" i="262"/>
  <c r="C320" i="268"/>
  <c r="T319" i="268"/>
  <c r="O316" i="274"/>
  <c r="I315" i="274"/>
  <c r="F315" i="274" s="1"/>
  <c r="P316" i="274"/>
  <c r="J315" i="274"/>
  <c r="G315" i="274" s="1"/>
  <c r="N316" i="274"/>
  <c r="H315" i="274"/>
  <c r="E315" i="274" s="1"/>
  <c r="D319" i="274"/>
  <c r="T318" i="274"/>
  <c r="J388" i="265"/>
  <c r="G388" i="265" s="1"/>
  <c r="I388" i="265"/>
  <c r="F388" i="265" s="1"/>
  <c r="H388" i="265"/>
  <c r="E388" i="265" s="1"/>
  <c r="T393" i="265"/>
  <c r="D394" i="265"/>
  <c r="P350" i="259"/>
  <c r="J349" i="259"/>
  <c r="G349" i="259" s="1"/>
  <c r="T349" i="259"/>
  <c r="N350" i="259"/>
  <c r="H349" i="259"/>
  <c r="E349" i="259" s="1"/>
  <c r="I350" i="259"/>
  <c r="F350" i="259" s="1"/>
  <c r="D357" i="259"/>
  <c r="V360" i="259" l="1"/>
  <c r="U373" i="262"/>
  <c r="W373" i="262"/>
  <c r="W361" i="259"/>
  <c r="U356" i="259"/>
  <c r="O360" i="259"/>
  <c r="C321" i="268"/>
  <c r="T320" i="268"/>
  <c r="K357" i="262"/>
  <c r="O352" i="262"/>
  <c r="I351" i="262"/>
  <c r="F351" i="262" s="1"/>
  <c r="D357" i="262"/>
  <c r="M390" i="271"/>
  <c r="J389" i="271"/>
  <c r="G389" i="271" s="1"/>
  <c r="T393" i="271"/>
  <c r="D394" i="271"/>
  <c r="P320" i="268"/>
  <c r="J319" i="268"/>
  <c r="G319" i="268" s="1"/>
  <c r="N391" i="271"/>
  <c r="H390" i="271"/>
  <c r="E390" i="271" s="1"/>
  <c r="D325" i="268"/>
  <c r="M358" i="262"/>
  <c r="L397" i="271"/>
  <c r="K318" i="268"/>
  <c r="H317" i="268"/>
  <c r="E317" i="268" s="1"/>
  <c r="L324" i="268"/>
  <c r="C353" i="262"/>
  <c r="T352" i="262"/>
  <c r="K397" i="271"/>
  <c r="O320" i="268"/>
  <c r="I319" i="268"/>
  <c r="F319" i="268" s="1"/>
  <c r="N352" i="262"/>
  <c r="H351" i="262"/>
  <c r="E351" i="262" s="1"/>
  <c r="L359" i="262"/>
  <c r="P352" i="262"/>
  <c r="J351" i="262"/>
  <c r="G351" i="262" s="1"/>
  <c r="O391" i="271"/>
  <c r="I390" i="271"/>
  <c r="F390" i="271" s="1"/>
  <c r="D320" i="274"/>
  <c r="T319" i="274"/>
  <c r="N317" i="274"/>
  <c r="H316" i="274"/>
  <c r="E316" i="274" s="1"/>
  <c r="P317" i="274"/>
  <c r="J316" i="274"/>
  <c r="G316" i="274" s="1"/>
  <c r="O317" i="274"/>
  <c r="I316" i="274"/>
  <c r="F316" i="274" s="1"/>
  <c r="T394" i="265"/>
  <c r="D395" i="265"/>
  <c r="H389" i="265"/>
  <c r="E389" i="265" s="1"/>
  <c r="I389" i="265"/>
  <c r="F389" i="265" s="1"/>
  <c r="J389" i="265"/>
  <c r="G389" i="265" s="1"/>
  <c r="D358" i="259"/>
  <c r="I351" i="259"/>
  <c r="F351" i="259" s="1"/>
  <c r="N351" i="259"/>
  <c r="H350" i="259"/>
  <c r="E350" i="259" s="1"/>
  <c r="T350" i="259"/>
  <c r="P351" i="259"/>
  <c r="J350" i="259"/>
  <c r="G350" i="259" s="1"/>
  <c r="O361" i="259" l="1"/>
  <c r="O362" i="259" s="1"/>
  <c r="V361" i="259"/>
  <c r="W374" i="262"/>
  <c r="U374" i="262"/>
  <c r="W362" i="259"/>
  <c r="U357" i="259"/>
  <c r="O321" i="268"/>
  <c r="I320" i="268"/>
  <c r="F320" i="268" s="1"/>
  <c r="K358" i="262"/>
  <c r="C354" i="262"/>
  <c r="T353" i="262"/>
  <c r="M359" i="262"/>
  <c r="D358" i="262"/>
  <c r="L360" i="262"/>
  <c r="L325" i="268"/>
  <c r="D395" i="271"/>
  <c r="T394" i="271"/>
  <c r="O353" i="262"/>
  <c r="I352" i="262"/>
  <c r="F352" i="262" s="1"/>
  <c r="N353" i="262"/>
  <c r="H352" i="262"/>
  <c r="E352" i="262" s="1"/>
  <c r="H318" i="268"/>
  <c r="E318" i="268" s="1"/>
  <c r="K319" i="268"/>
  <c r="P321" i="268"/>
  <c r="J320" i="268"/>
  <c r="G320" i="268" s="1"/>
  <c r="C322" i="268"/>
  <c r="T321" i="268"/>
  <c r="O392" i="271"/>
  <c r="I391" i="271"/>
  <c r="F391" i="271" s="1"/>
  <c r="P353" i="262"/>
  <c r="J352" i="262"/>
  <c r="G352" i="262" s="1"/>
  <c r="N392" i="271"/>
  <c r="H391" i="271"/>
  <c r="E391" i="271" s="1"/>
  <c r="M391" i="271"/>
  <c r="J390" i="271"/>
  <c r="G390" i="271" s="1"/>
  <c r="O318" i="274"/>
  <c r="I317" i="274"/>
  <c r="F317" i="274" s="1"/>
  <c r="P318" i="274"/>
  <c r="J317" i="274"/>
  <c r="G317" i="274" s="1"/>
  <c r="N318" i="274"/>
  <c r="H317" i="274"/>
  <c r="E317" i="274" s="1"/>
  <c r="T320" i="274"/>
  <c r="D321" i="274"/>
  <c r="J390" i="265"/>
  <c r="G390" i="265" s="1"/>
  <c r="I390" i="265"/>
  <c r="F390" i="265" s="1"/>
  <c r="H390" i="265"/>
  <c r="E390" i="265" s="1"/>
  <c r="T395" i="265"/>
  <c r="D396" i="265"/>
  <c r="T396" i="265" s="1"/>
  <c r="N352" i="259"/>
  <c r="H351" i="259"/>
  <c r="E351" i="259" s="1"/>
  <c r="I352" i="259"/>
  <c r="F352" i="259" s="1"/>
  <c r="P352" i="259"/>
  <c r="J351" i="259"/>
  <c r="G351" i="259" s="1"/>
  <c r="T351" i="259"/>
  <c r="D359" i="259"/>
  <c r="V362" i="259" l="1"/>
  <c r="U375" i="262"/>
  <c r="W375" i="262"/>
  <c r="O363" i="259"/>
  <c r="W363" i="259"/>
  <c r="U358" i="259"/>
  <c r="M392" i="271"/>
  <c r="J391" i="271"/>
  <c r="G391" i="271" s="1"/>
  <c r="P354" i="262"/>
  <c r="J353" i="262"/>
  <c r="G353" i="262" s="1"/>
  <c r="O354" i="262"/>
  <c r="I353" i="262"/>
  <c r="F353" i="262" s="1"/>
  <c r="C355" i="262"/>
  <c r="T354" i="262"/>
  <c r="N354" i="262"/>
  <c r="H353" i="262"/>
  <c r="E353" i="262" s="1"/>
  <c r="D359" i="262"/>
  <c r="N393" i="271"/>
  <c r="H392" i="271"/>
  <c r="E392" i="271" s="1"/>
  <c r="O393" i="271"/>
  <c r="I392" i="271"/>
  <c r="F392" i="271" s="1"/>
  <c r="P322" i="268"/>
  <c r="J321" i="268"/>
  <c r="G321" i="268" s="1"/>
  <c r="L361" i="262"/>
  <c r="C323" i="268"/>
  <c r="T322" i="268"/>
  <c r="K320" i="268"/>
  <c r="H319" i="268"/>
  <c r="E319" i="268" s="1"/>
  <c r="M360" i="262"/>
  <c r="K359" i="262"/>
  <c r="T395" i="271"/>
  <c r="D396" i="271"/>
  <c r="O322" i="268"/>
  <c r="I321" i="268"/>
  <c r="F321" i="268" s="1"/>
  <c r="T321" i="274"/>
  <c r="D322" i="274"/>
  <c r="N319" i="274"/>
  <c r="H318" i="274"/>
  <c r="E318" i="274" s="1"/>
  <c r="P319" i="274"/>
  <c r="J318" i="274"/>
  <c r="G318" i="274" s="1"/>
  <c r="O319" i="274"/>
  <c r="I318" i="274"/>
  <c r="F318" i="274" s="1"/>
  <c r="H391" i="265"/>
  <c r="E391" i="265" s="1"/>
  <c r="I391" i="265"/>
  <c r="F391" i="265" s="1"/>
  <c r="J391" i="265"/>
  <c r="G391" i="265" s="1"/>
  <c r="T352" i="259"/>
  <c r="P353" i="259"/>
  <c r="J352" i="259"/>
  <c r="G352" i="259" s="1"/>
  <c r="I353" i="259"/>
  <c r="F353" i="259" s="1"/>
  <c r="N353" i="259"/>
  <c r="H352" i="259"/>
  <c r="E352" i="259" s="1"/>
  <c r="D360" i="259"/>
  <c r="V363" i="259" l="1"/>
  <c r="W376" i="262"/>
  <c r="U376" i="262"/>
  <c r="W364" i="259"/>
  <c r="O364" i="259"/>
  <c r="U359" i="259"/>
  <c r="M361" i="262"/>
  <c r="O394" i="271"/>
  <c r="I393" i="271"/>
  <c r="F393" i="271" s="1"/>
  <c r="C356" i="262"/>
  <c r="T355" i="262"/>
  <c r="T396" i="271"/>
  <c r="D397" i="271"/>
  <c r="L362" i="262"/>
  <c r="O355" i="262"/>
  <c r="I354" i="262"/>
  <c r="F354" i="262" s="1"/>
  <c r="P323" i="268"/>
  <c r="J322" i="268"/>
  <c r="G322" i="268" s="1"/>
  <c r="N394" i="271"/>
  <c r="H393" i="271"/>
  <c r="E393" i="271" s="1"/>
  <c r="K321" i="268"/>
  <c r="H320" i="268"/>
  <c r="E320" i="268" s="1"/>
  <c r="O323" i="268"/>
  <c r="I322" i="268"/>
  <c r="F322" i="268" s="1"/>
  <c r="N355" i="262"/>
  <c r="H354" i="262"/>
  <c r="E354" i="262" s="1"/>
  <c r="P355" i="262"/>
  <c r="J354" i="262"/>
  <c r="G354" i="262" s="1"/>
  <c r="D360" i="262"/>
  <c r="K360" i="262"/>
  <c r="C324" i="268"/>
  <c r="T323" i="268"/>
  <c r="M393" i="271"/>
  <c r="J392" i="271"/>
  <c r="G392" i="271" s="1"/>
  <c r="P320" i="274"/>
  <c r="J319" i="274"/>
  <c r="G319" i="274" s="1"/>
  <c r="O320" i="274"/>
  <c r="I319" i="274"/>
  <c r="F319" i="274" s="1"/>
  <c r="N320" i="274"/>
  <c r="H319" i="274"/>
  <c r="E319" i="274" s="1"/>
  <c r="T322" i="274"/>
  <c r="D323" i="274"/>
  <c r="J392" i="265"/>
  <c r="G392" i="265" s="1"/>
  <c r="I392" i="265"/>
  <c r="F392" i="265" s="1"/>
  <c r="H392" i="265"/>
  <c r="E392" i="265" s="1"/>
  <c r="N354" i="259"/>
  <c r="H353" i="259"/>
  <c r="E353" i="259" s="1"/>
  <c r="I354" i="259"/>
  <c r="F354" i="259" s="1"/>
  <c r="P354" i="259"/>
  <c r="J353" i="259"/>
  <c r="G353" i="259" s="1"/>
  <c r="D361" i="259"/>
  <c r="T353" i="259"/>
  <c r="V364" i="259" l="1"/>
  <c r="U377" i="262"/>
  <c r="W377" i="262"/>
  <c r="O365" i="259"/>
  <c r="W365" i="259"/>
  <c r="U360" i="259"/>
  <c r="K361" i="262"/>
  <c r="D361" i="262"/>
  <c r="P356" i="262"/>
  <c r="J355" i="262"/>
  <c r="G355" i="262" s="1"/>
  <c r="H321" i="268"/>
  <c r="E321" i="268" s="1"/>
  <c r="K322" i="268"/>
  <c r="N395" i="271"/>
  <c r="H394" i="271"/>
  <c r="E394" i="271" s="1"/>
  <c r="C357" i="262"/>
  <c r="T356" i="262"/>
  <c r="M394" i="271"/>
  <c r="J393" i="271"/>
  <c r="G393" i="271" s="1"/>
  <c r="L363" i="262"/>
  <c r="N356" i="262"/>
  <c r="H355" i="262"/>
  <c r="E355" i="262" s="1"/>
  <c r="O356" i="262"/>
  <c r="I355" i="262"/>
  <c r="F355" i="262" s="1"/>
  <c r="P324" i="268"/>
  <c r="J323" i="268"/>
  <c r="G323" i="268" s="1"/>
  <c r="T397" i="271"/>
  <c r="C325" i="268"/>
  <c r="T324" i="268"/>
  <c r="O324" i="268"/>
  <c r="I323" i="268"/>
  <c r="F323" i="268" s="1"/>
  <c r="O395" i="271"/>
  <c r="I394" i="271"/>
  <c r="F394" i="271" s="1"/>
  <c r="M362" i="262"/>
  <c r="N321" i="274"/>
  <c r="H320" i="274"/>
  <c r="E320" i="274" s="1"/>
  <c r="O321" i="274"/>
  <c r="I320" i="274"/>
  <c r="F320" i="274" s="1"/>
  <c r="T323" i="274"/>
  <c r="D324" i="274"/>
  <c r="P321" i="274"/>
  <c r="J320" i="274"/>
  <c r="G320" i="274" s="1"/>
  <c r="H393" i="265"/>
  <c r="E393" i="265" s="1"/>
  <c r="I393" i="265"/>
  <c r="F393" i="265" s="1"/>
  <c r="J393" i="265"/>
  <c r="G393" i="265" s="1"/>
  <c r="P355" i="259"/>
  <c r="J354" i="259"/>
  <c r="G354" i="259" s="1"/>
  <c r="I355" i="259"/>
  <c r="F355" i="259" s="1"/>
  <c r="T354" i="259"/>
  <c r="D362" i="259"/>
  <c r="N355" i="259"/>
  <c r="H354" i="259"/>
  <c r="E354" i="259" s="1"/>
  <c r="V365" i="259" l="1"/>
  <c r="W378" i="262"/>
  <c r="U378" i="262"/>
  <c r="W366" i="259"/>
  <c r="O366" i="259"/>
  <c r="U361" i="259"/>
  <c r="O396" i="271"/>
  <c r="I395" i="271"/>
  <c r="F395" i="271" s="1"/>
  <c r="T325" i="268"/>
  <c r="M395" i="271"/>
  <c r="J394" i="271"/>
  <c r="G394" i="271" s="1"/>
  <c r="C358" i="262"/>
  <c r="T357" i="262"/>
  <c r="N396" i="271"/>
  <c r="H395" i="271"/>
  <c r="E395" i="271" s="1"/>
  <c r="P357" i="262"/>
  <c r="J356" i="262"/>
  <c r="G356" i="262" s="1"/>
  <c r="O357" i="262"/>
  <c r="I356" i="262"/>
  <c r="F356" i="262" s="1"/>
  <c r="H322" i="268"/>
  <c r="E322" i="268" s="1"/>
  <c r="K323" i="268"/>
  <c r="P325" i="268"/>
  <c r="J324" i="268"/>
  <c r="G324" i="268" s="1"/>
  <c r="N357" i="262"/>
  <c r="H356" i="262"/>
  <c r="E356" i="262" s="1"/>
  <c r="D362" i="262"/>
  <c r="M363" i="262"/>
  <c r="O325" i="268"/>
  <c r="I324" i="268"/>
  <c r="F324" i="268" s="1"/>
  <c r="K362" i="262"/>
  <c r="L364" i="262"/>
  <c r="T324" i="274"/>
  <c r="O322" i="274"/>
  <c r="I321" i="274"/>
  <c r="F321" i="274" s="1"/>
  <c r="P322" i="274"/>
  <c r="J321" i="274"/>
  <c r="G321" i="274" s="1"/>
  <c r="N322" i="274"/>
  <c r="H321" i="274"/>
  <c r="E321" i="274" s="1"/>
  <c r="J394" i="265"/>
  <c r="G394" i="265" s="1"/>
  <c r="I394" i="265"/>
  <c r="F394" i="265" s="1"/>
  <c r="H394" i="265"/>
  <c r="E394" i="265" s="1"/>
  <c r="T355" i="259"/>
  <c r="I356" i="259"/>
  <c r="F356" i="259" s="1"/>
  <c r="N356" i="259"/>
  <c r="H355" i="259"/>
  <c r="E355" i="259" s="1"/>
  <c r="D363" i="259"/>
  <c r="P356" i="259"/>
  <c r="J355" i="259"/>
  <c r="G355" i="259" s="1"/>
  <c r="V366" i="259" l="1"/>
  <c r="U379" i="262"/>
  <c r="W379" i="262"/>
  <c r="W367" i="259"/>
  <c r="U362" i="259"/>
  <c r="N358" i="262"/>
  <c r="H357" i="262"/>
  <c r="E357" i="262" s="1"/>
  <c r="H323" i="268"/>
  <c r="E323" i="268" s="1"/>
  <c r="K324" i="268"/>
  <c r="K363" i="262"/>
  <c r="M364" i="262"/>
  <c r="N397" i="271"/>
  <c r="H396" i="271"/>
  <c r="E396" i="271" s="1"/>
  <c r="D363" i="262"/>
  <c r="L365" i="262"/>
  <c r="O358" i="262"/>
  <c r="I357" i="262"/>
  <c r="F357" i="262" s="1"/>
  <c r="C359" i="262"/>
  <c r="T358" i="262"/>
  <c r="J325" i="268"/>
  <c r="G325" i="268" s="1"/>
  <c r="O397" i="271"/>
  <c r="I396" i="271"/>
  <c r="F396" i="271" s="1"/>
  <c r="M396" i="271"/>
  <c r="J395" i="271"/>
  <c r="G395" i="271" s="1"/>
  <c r="I325" i="268"/>
  <c r="F325" i="268" s="1"/>
  <c r="P358" i="262"/>
  <c r="J357" i="262"/>
  <c r="G357" i="262" s="1"/>
  <c r="N323" i="274"/>
  <c r="H322" i="274"/>
  <c r="E322" i="274" s="1"/>
  <c r="P323" i="274"/>
  <c r="J322" i="274"/>
  <c r="G322" i="274" s="1"/>
  <c r="O323" i="274"/>
  <c r="I322" i="274"/>
  <c r="F322" i="274" s="1"/>
  <c r="H395" i="265"/>
  <c r="E395" i="265" s="1"/>
  <c r="I395" i="265"/>
  <c r="F395" i="265" s="1"/>
  <c r="J395" i="265"/>
  <c r="G395" i="265" s="1"/>
  <c r="D364" i="259"/>
  <c r="N357" i="259"/>
  <c r="H356" i="259"/>
  <c r="E356" i="259" s="1"/>
  <c r="I357" i="259"/>
  <c r="F357" i="259" s="1"/>
  <c r="P357" i="259"/>
  <c r="J356" i="259"/>
  <c r="G356" i="259" s="1"/>
  <c r="T356" i="259"/>
  <c r="V367" i="259" l="1"/>
  <c r="W380" i="262"/>
  <c r="U380" i="262"/>
  <c r="W368" i="259"/>
  <c r="U363" i="259"/>
  <c r="O367" i="259"/>
  <c r="C360" i="262"/>
  <c r="T359" i="262"/>
  <c r="H397" i="271"/>
  <c r="E397" i="271" s="1"/>
  <c r="M365" i="262"/>
  <c r="H396" i="265"/>
  <c r="E396" i="265" s="1"/>
  <c r="M397" i="271"/>
  <c r="J397" i="271" s="1"/>
  <c r="G397" i="271" s="1"/>
  <c r="J396" i="271"/>
  <c r="G396" i="271" s="1"/>
  <c r="I397" i="271"/>
  <c r="F397" i="271" s="1"/>
  <c r="P359" i="262"/>
  <c r="J358" i="262"/>
  <c r="G358" i="262" s="1"/>
  <c r="O359" i="262"/>
  <c r="I358" i="262"/>
  <c r="F358" i="262" s="1"/>
  <c r="L366" i="262"/>
  <c r="K364" i="262"/>
  <c r="N359" i="262"/>
  <c r="H358" i="262"/>
  <c r="E358" i="262" s="1"/>
  <c r="J396" i="265"/>
  <c r="G396" i="265" s="1"/>
  <c r="D364" i="262"/>
  <c r="K325" i="268"/>
  <c r="H325" i="268" s="1"/>
  <c r="E325" i="268" s="1"/>
  <c r="H324" i="268"/>
  <c r="E324" i="268" s="1"/>
  <c r="I396" i="265"/>
  <c r="F396" i="265" s="1"/>
  <c r="O324" i="274"/>
  <c r="I323" i="274"/>
  <c r="F323" i="274" s="1"/>
  <c r="P324" i="274"/>
  <c r="J323" i="274"/>
  <c r="G323" i="274" s="1"/>
  <c r="N324" i="274"/>
  <c r="H323" i="274"/>
  <c r="E323" i="274" s="1"/>
  <c r="P358" i="259"/>
  <c r="J357" i="259"/>
  <c r="G357" i="259" s="1"/>
  <c r="I358" i="259"/>
  <c r="F358" i="259" s="1"/>
  <c r="N358" i="259"/>
  <c r="H357" i="259"/>
  <c r="E357" i="259" s="1"/>
  <c r="D365" i="259"/>
  <c r="T357" i="259"/>
  <c r="V368" i="259" l="1"/>
  <c r="U381" i="262"/>
  <c r="W381" i="262"/>
  <c r="O368" i="259"/>
  <c r="W369" i="259"/>
  <c r="U364" i="259"/>
  <c r="K365" i="262"/>
  <c r="P360" i="262"/>
  <c r="J359" i="262"/>
  <c r="G359" i="262" s="1"/>
  <c r="J324" i="274"/>
  <c r="G324" i="274" s="1"/>
  <c r="L367" i="262"/>
  <c r="M366" i="262"/>
  <c r="H324" i="274"/>
  <c r="E324" i="274" s="1"/>
  <c r="I324" i="274"/>
  <c r="F324" i="274" s="1"/>
  <c r="N360" i="262"/>
  <c r="H359" i="262"/>
  <c r="E359" i="262" s="1"/>
  <c r="D365" i="262"/>
  <c r="O360" i="262"/>
  <c r="I359" i="262"/>
  <c r="F359" i="262" s="1"/>
  <c r="C361" i="262"/>
  <c r="T360" i="262"/>
  <c r="D366" i="259"/>
  <c r="N359" i="259"/>
  <c r="H358" i="259"/>
  <c r="E358" i="259" s="1"/>
  <c r="T358" i="259"/>
  <c r="I359" i="259"/>
  <c r="F359" i="259" s="1"/>
  <c r="P359" i="259"/>
  <c r="J358" i="259"/>
  <c r="G358" i="259" s="1"/>
  <c r="O369" i="259" l="1"/>
  <c r="V369" i="259"/>
  <c r="W382" i="262"/>
  <c r="U382" i="262"/>
  <c r="W370" i="259"/>
  <c r="U365" i="259"/>
  <c r="O361" i="262"/>
  <c r="I360" i="262"/>
  <c r="F360" i="262" s="1"/>
  <c r="N361" i="262"/>
  <c r="H360" i="262"/>
  <c r="E360" i="262" s="1"/>
  <c r="C362" i="262"/>
  <c r="T361" i="262"/>
  <c r="P361" i="262"/>
  <c r="J360" i="262"/>
  <c r="G360" i="262" s="1"/>
  <c r="K366" i="262"/>
  <c r="D366" i="262"/>
  <c r="M367" i="262"/>
  <c r="L368" i="262"/>
  <c r="T359" i="259"/>
  <c r="N360" i="259"/>
  <c r="H359" i="259"/>
  <c r="E359" i="259" s="1"/>
  <c r="P360" i="259"/>
  <c r="J359" i="259"/>
  <c r="G359" i="259" s="1"/>
  <c r="I360" i="259"/>
  <c r="F360" i="259" s="1"/>
  <c r="D367" i="259"/>
  <c r="V370" i="259" l="1"/>
  <c r="U383" i="262"/>
  <c r="W383" i="262"/>
  <c r="U366" i="259"/>
  <c r="O370" i="259"/>
  <c r="O371" i="259" s="1"/>
  <c r="W371" i="259"/>
  <c r="L369" i="262"/>
  <c r="K367" i="262"/>
  <c r="M368" i="262"/>
  <c r="D367" i="262"/>
  <c r="N362" i="262"/>
  <c r="H361" i="262"/>
  <c r="E361" i="262" s="1"/>
  <c r="P362" i="262"/>
  <c r="J361" i="262"/>
  <c r="G361" i="262" s="1"/>
  <c r="C363" i="262"/>
  <c r="T362" i="262"/>
  <c r="O362" i="262"/>
  <c r="I361" i="262"/>
  <c r="F361" i="262" s="1"/>
  <c r="I361" i="259"/>
  <c r="F361" i="259" s="1"/>
  <c r="P361" i="259"/>
  <c r="J360" i="259"/>
  <c r="G360" i="259" s="1"/>
  <c r="N361" i="259"/>
  <c r="H360" i="259"/>
  <c r="E360" i="259" s="1"/>
  <c r="D368" i="259"/>
  <c r="T360" i="259"/>
  <c r="V371" i="259" l="1"/>
  <c r="W384" i="262"/>
  <c r="U384" i="262"/>
  <c r="U367" i="259"/>
  <c r="W372" i="259"/>
  <c r="N363" i="262"/>
  <c r="H362" i="262"/>
  <c r="E362" i="262" s="1"/>
  <c r="C364" i="262"/>
  <c r="T363" i="262"/>
  <c r="D368" i="262"/>
  <c r="P363" i="262"/>
  <c r="J362" i="262"/>
  <c r="G362" i="262" s="1"/>
  <c r="K368" i="262"/>
  <c r="L370" i="262"/>
  <c r="O363" i="262"/>
  <c r="I362" i="262"/>
  <c r="F362" i="262" s="1"/>
  <c r="M369" i="262"/>
  <c r="T361" i="259"/>
  <c r="P362" i="259"/>
  <c r="J361" i="259"/>
  <c r="G361" i="259" s="1"/>
  <c r="N362" i="259"/>
  <c r="H361" i="259"/>
  <c r="E361" i="259" s="1"/>
  <c r="D369" i="259"/>
  <c r="I362" i="259"/>
  <c r="F362" i="259" s="1"/>
  <c r="V372" i="259" l="1"/>
  <c r="U385" i="262"/>
  <c r="W385" i="262"/>
  <c r="U368" i="259"/>
  <c r="O372" i="259"/>
  <c r="W373" i="259"/>
  <c r="O364" i="262"/>
  <c r="I363" i="262"/>
  <c r="F363" i="262" s="1"/>
  <c r="N364" i="262"/>
  <c r="H363" i="262"/>
  <c r="E363" i="262" s="1"/>
  <c r="P364" i="262"/>
  <c r="J363" i="262"/>
  <c r="G363" i="262" s="1"/>
  <c r="L371" i="262"/>
  <c r="M370" i="262"/>
  <c r="D369" i="262"/>
  <c r="K369" i="262"/>
  <c r="C365" i="262"/>
  <c r="T364" i="262"/>
  <c r="N363" i="259"/>
  <c r="H362" i="259"/>
  <c r="E362" i="259" s="1"/>
  <c r="P363" i="259"/>
  <c r="J362" i="259"/>
  <c r="G362" i="259" s="1"/>
  <c r="T362" i="259"/>
  <c r="I363" i="259"/>
  <c r="F363" i="259" s="1"/>
  <c r="D370" i="259"/>
  <c r="V373" i="259" l="1"/>
  <c r="W386" i="262"/>
  <c r="U386" i="262"/>
  <c r="U369" i="259"/>
  <c r="W374" i="259"/>
  <c r="O373" i="259"/>
  <c r="N365" i="262"/>
  <c r="H364" i="262"/>
  <c r="E364" i="262" s="1"/>
  <c r="K370" i="262"/>
  <c r="L372" i="262"/>
  <c r="D370" i="262"/>
  <c r="P365" i="262"/>
  <c r="J364" i="262"/>
  <c r="G364" i="262" s="1"/>
  <c r="M371" i="262"/>
  <c r="O365" i="262"/>
  <c r="I364" i="262"/>
  <c r="F364" i="262" s="1"/>
  <c r="C366" i="262"/>
  <c r="T365" i="262"/>
  <c r="D371" i="259"/>
  <c r="I364" i="259"/>
  <c r="F364" i="259" s="1"/>
  <c r="T363" i="259"/>
  <c r="P364" i="259"/>
  <c r="J363" i="259"/>
  <c r="G363" i="259" s="1"/>
  <c r="N364" i="259"/>
  <c r="H363" i="259"/>
  <c r="E363" i="259" s="1"/>
  <c r="V374" i="259" l="1"/>
  <c r="U387" i="262"/>
  <c r="W387" i="262"/>
  <c r="U370" i="259"/>
  <c r="O374" i="259"/>
  <c r="W375" i="259"/>
  <c r="P366" i="262"/>
  <c r="J365" i="262"/>
  <c r="G365" i="262" s="1"/>
  <c r="O366" i="262"/>
  <c r="I365" i="262"/>
  <c r="F365" i="262" s="1"/>
  <c r="K371" i="262"/>
  <c r="M372" i="262"/>
  <c r="C367" i="262"/>
  <c r="T366" i="262"/>
  <c r="D371" i="262"/>
  <c r="N366" i="262"/>
  <c r="H365" i="262"/>
  <c r="E365" i="262" s="1"/>
  <c r="L373" i="262"/>
  <c r="T364" i="259"/>
  <c r="I365" i="259"/>
  <c r="F365" i="259" s="1"/>
  <c r="N365" i="259"/>
  <c r="H364" i="259"/>
  <c r="E364" i="259" s="1"/>
  <c r="D372" i="259"/>
  <c r="P365" i="259"/>
  <c r="J364" i="259"/>
  <c r="G364" i="259" s="1"/>
  <c r="V375" i="259" l="1"/>
  <c r="W388" i="262"/>
  <c r="U388" i="262"/>
  <c r="O375" i="259"/>
  <c r="U371" i="259"/>
  <c r="W376" i="259"/>
  <c r="L374" i="262"/>
  <c r="N367" i="262"/>
  <c r="H366" i="262"/>
  <c r="E366" i="262" s="1"/>
  <c r="K372" i="262"/>
  <c r="M373" i="262"/>
  <c r="O367" i="262"/>
  <c r="I366" i="262"/>
  <c r="F366" i="262" s="1"/>
  <c r="D372" i="262"/>
  <c r="C368" i="262"/>
  <c r="T367" i="262"/>
  <c r="P367" i="262"/>
  <c r="J366" i="262"/>
  <c r="G366" i="262" s="1"/>
  <c r="N366" i="259"/>
  <c r="H365" i="259"/>
  <c r="E365" i="259" s="1"/>
  <c r="P366" i="259"/>
  <c r="J365" i="259"/>
  <c r="G365" i="259" s="1"/>
  <c r="I366" i="259"/>
  <c r="F366" i="259" s="1"/>
  <c r="D373" i="259"/>
  <c r="T365" i="259"/>
  <c r="O376" i="259" l="1"/>
  <c r="V376" i="259"/>
  <c r="U389" i="262"/>
  <c r="W389" i="262"/>
  <c r="U372" i="259"/>
  <c r="W377" i="259"/>
  <c r="N368" i="262"/>
  <c r="H367" i="262"/>
  <c r="E367" i="262" s="1"/>
  <c r="O368" i="262"/>
  <c r="I367" i="262"/>
  <c r="F367" i="262" s="1"/>
  <c r="P368" i="262"/>
  <c r="J367" i="262"/>
  <c r="G367" i="262" s="1"/>
  <c r="L375" i="262"/>
  <c r="M374" i="262"/>
  <c r="K373" i="262"/>
  <c r="C369" i="262"/>
  <c r="T368" i="262"/>
  <c r="D373" i="262"/>
  <c r="D374" i="262" s="1"/>
  <c r="I367" i="259"/>
  <c r="F367" i="259" s="1"/>
  <c r="P367" i="259"/>
  <c r="J366" i="259"/>
  <c r="G366" i="259" s="1"/>
  <c r="T366" i="259"/>
  <c r="D374" i="259"/>
  <c r="N367" i="259"/>
  <c r="H366" i="259"/>
  <c r="E366" i="259" s="1"/>
  <c r="V377" i="259" l="1"/>
  <c r="W390" i="262"/>
  <c r="U390" i="262"/>
  <c r="O377" i="259"/>
  <c r="U373" i="259"/>
  <c r="W378" i="259"/>
  <c r="K374" i="262"/>
  <c r="L376" i="262"/>
  <c r="D375" i="262"/>
  <c r="M375" i="262"/>
  <c r="P369" i="262"/>
  <c r="J368" i="262"/>
  <c r="G368" i="262" s="1"/>
  <c r="O369" i="262"/>
  <c r="I368" i="262"/>
  <c r="F368" i="262" s="1"/>
  <c r="C370" i="262"/>
  <c r="T369" i="262"/>
  <c r="N369" i="262"/>
  <c r="H368" i="262"/>
  <c r="E368" i="262" s="1"/>
  <c r="T367" i="259"/>
  <c r="N368" i="259"/>
  <c r="H367" i="259"/>
  <c r="E367" i="259" s="1"/>
  <c r="P368" i="259"/>
  <c r="J367" i="259"/>
  <c r="G367" i="259" s="1"/>
  <c r="D375" i="259"/>
  <c r="I368" i="259"/>
  <c r="F368" i="259" s="1"/>
  <c r="O378" i="259" l="1"/>
  <c r="V378" i="259"/>
  <c r="U391" i="262"/>
  <c r="W391" i="262"/>
  <c r="U374" i="259"/>
  <c r="W379" i="259"/>
  <c r="O370" i="262"/>
  <c r="I369" i="262"/>
  <c r="F369" i="262" s="1"/>
  <c r="P370" i="262"/>
  <c r="J369" i="262"/>
  <c r="G369" i="262" s="1"/>
  <c r="N370" i="262"/>
  <c r="H369" i="262"/>
  <c r="E369" i="262" s="1"/>
  <c r="M376" i="262"/>
  <c r="L377" i="262"/>
  <c r="C371" i="262"/>
  <c r="T370" i="262"/>
  <c r="D376" i="262"/>
  <c r="D377" i="262" s="1"/>
  <c r="K375" i="262"/>
  <c r="D376" i="259"/>
  <c r="P369" i="259"/>
  <c r="J368" i="259"/>
  <c r="G368" i="259" s="1"/>
  <c r="N369" i="259"/>
  <c r="H368" i="259"/>
  <c r="E368" i="259" s="1"/>
  <c r="I369" i="259"/>
  <c r="F369" i="259" s="1"/>
  <c r="T368" i="259"/>
  <c r="V379" i="259" l="1"/>
  <c r="W392" i="262"/>
  <c r="U392" i="262"/>
  <c r="O379" i="259"/>
  <c r="O380" i="259" s="1"/>
  <c r="U375" i="259"/>
  <c r="W380" i="259"/>
  <c r="K376" i="262"/>
  <c r="D378" i="262"/>
  <c r="L378" i="262"/>
  <c r="N371" i="262"/>
  <c r="H370" i="262"/>
  <c r="E370" i="262" s="1"/>
  <c r="P371" i="262"/>
  <c r="J370" i="262"/>
  <c r="G370" i="262" s="1"/>
  <c r="M377" i="262"/>
  <c r="C372" i="262"/>
  <c r="T371" i="262"/>
  <c r="O371" i="262"/>
  <c r="I370" i="262"/>
  <c r="F370" i="262" s="1"/>
  <c r="N370" i="259"/>
  <c r="H369" i="259"/>
  <c r="E369" i="259" s="1"/>
  <c r="P370" i="259"/>
  <c r="J369" i="259"/>
  <c r="G369" i="259" s="1"/>
  <c r="D377" i="259"/>
  <c r="T369" i="259"/>
  <c r="I370" i="259"/>
  <c r="F370" i="259" s="1"/>
  <c r="V380" i="259" l="1"/>
  <c r="U393" i="262"/>
  <c r="W393" i="262"/>
  <c r="U376" i="259"/>
  <c r="W381" i="259"/>
  <c r="P372" i="262"/>
  <c r="J371" i="262"/>
  <c r="G371" i="262" s="1"/>
  <c r="N372" i="262"/>
  <c r="H371" i="262"/>
  <c r="E371" i="262" s="1"/>
  <c r="L379" i="262"/>
  <c r="M378" i="262"/>
  <c r="O372" i="262"/>
  <c r="I371" i="262"/>
  <c r="F371" i="262" s="1"/>
  <c r="D379" i="262"/>
  <c r="D380" i="262" s="1"/>
  <c r="C373" i="262"/>
  <c r="T372" i="262"/>
  <c r="K377" i="262"/>
  <c r="D378" i="259"/>
  <c r="I371" i="259"/>
  <c r="F371" i="259" s="1"/>
  <c r="P371" i="259"/>
  <c r="J370" i="259"/>
  <c r="G370" i="259" s="1"/>
  <c r="N371" i="259"/>
  <c r="H370" i="259"/>
  <c r="E370" i="259" s="1"/>
  <c r="T370" i="259"/>
  <c r="V381" i="259" l="1"/>
  <c r="W394" i="262"/>
  <c r="U394" i="262"/>
  <c r="O381" i="259"/>
  <c r="U377" i="259"/>
  <c r="W382" i="259"/>
  <c r="L380" i="262"/>
  <c r="K378" i="262"/>
  <c r="N373" i="262"/>
  <c r="H372" i="262"/>
  <c r="E372" i="262" s="1"/>
  <c r="D381" i="262"/>
  <c r="O373" i="262"/>
  <c r="I372" i="262"/>
  <c r="F372" i="262" s="1"/>
  <c r="T373" i="262"/>
  <c r="C374" i="262"/>
  <c r="M379" i="262"/>
  <c r="P373" i="262"/>
  <c r="J372" i="262"/>
  <c r="G372" i="262" s="1"/>
  <c r="N372" i="259"/>
  <c r="H371" i="259"/>
  <c r="E371" i="259" s="1"/>
  <c r="P372" i="259"/>
  <c r="J371" i="259"/>
  <c r="G371" i="259" s="1"/>
  <c r="I372" i="259"/>
  <c r="F372" i="259" s="1"/>
  <c r="T371" i="259"/>
  <c r="D379" i="259"/>
  <c r="O382" i="259" l="1"/>
  <c r="V382" i="259"/>
  <c r="U395" i="262"/>
  <c r="W395" i="262"/>
  <c r="U378" i="259"/>
  <c r="W383" i="259"/>
  <c r="C375" i="262"/>
  <c r="T374" i="262"/>
  <c r="N374" i="262"/>
  <c r="H373" i="262"/>
  <c r="E373" i="262" s="1"/>
  <c r="O374" i="262"/>
  <c r="I373" i="262"/>
  <c r="F373" i="262" s="1"/>
  <c r="L381" i="262"/>
  <c r="P374" i="262"/>
  <c r="J373" i="262"/>
  <c r="G373" i="262" s="1"/>
  <c r="K379" i="262"/>
  <c r="D382" i="262"/>
  <c r="M380" i="262"/>
  <c r="T372" i="259"/>
  <c r="I373" i="259"/>
  <c r="F373" i="259" s="1"/>
  <c r="P373" i="259"/>
  <c r="J372" i="259"/>
  <c r="G372" i="259" s="1"/>
  <c r="D380" i="259"/>
  <c r="N373" i="259"/>
  <c r="H372" i="259"/>
  <c r="E372" i="259" s="1"/>
  <c r="V383" i="259" l="1"/>
  <c r="W396" i="262"/>
  <c r="U396" i="262"/>
  <c r="O383" i="259"/>
  <c r="O384" i="259" s="1"/>
  <c r="U379" i="259"/>
  <c r="W384" i="259"/>
  <c r="O375" i="262"/>
  <c r="I374" i="262"/>
  <c r="F374" i="262" s="1"/>
  <c r="N375" i="262"/>
  <c r="H374" i="262"/>
  <c r="E374" i="262" s="1"/>
  <c r="M381" i="262"/>
  <c r="D383" i="262"/>
  <c r="P375" i="262"/>
  <c r="J374" i="262"/>
  <c r="G374" i="262" s="1"/>
  <c r="L382" i="262"/>
  <c r="K380" i="262"/>
  <c r="C376" i="262"/>
  <c r="T375" i="262"/>
  <c r="I374" i="259"/>
  <c r="F374" i="259" s="1"/>
  <c r="P374" i="259"/>
  <c r="J373" i="259"/>
  <c r="G373" i="259" s="1"/>
  <c r="N374" i="259"/>
  <c r="H373" i="259"/>
  <c r="E373" i="259" s="1"/>
  <c r="D381" i="259"/>
  <c r="T373" i="259"/>
  <c r="V384" i="259" l="1"/>
  <c r="U380" i="259"/>
  <c r="O385" i="259"/>
  <c r="W385" i="259"/>
  <c r="K381" i="262"/>
  <c r="D384" i="262"/>
  <c r="O376" i="262"/>
  <c r="I375" i="262"/>
  <c r="F375" i="262" s="1"/>
  <c r="T376" i="262"/>
  <c r="C377" i="262"/>
  <c r="M382" i="262"/>
  <c r="L383" i="262"/>
  <c r="P376" i="262"/>
  <c r="J375" i="262"/>
  <c r="G375" i="262" s="1"/>
  <c r="N376" i="262"/>
  <c r="H375" i="262"/>
  <c r="E375" i="262" s="1"/>
  <c r="N375" i="259"/>
  <c r="H374" i="259"/>
  <c r="E374" i="259" s="1"/>
  <c r="T374" i="259"/>
  <c r="P375" i="259"/>
  <c r="J374" i="259"/>
  <c r="G374" i="259" s="1"/>
  <c r="I375" i="259"/>
  <c r="F375" i="259" s="1"/>
  <c r="D382" i="259"/>
  <c r="V385" i="259" l="1"/>
  <c r="U381" i="259"/>
  <c r="W386" i="259"/>
  <c r="C378" i="262"/>
  <c r="T377" i="262"/>
  <c r="K382" i="262"/>
  <c r="N377" i="262"/>
  <c r="H376" i="262"/>
  <c r="E376" i="262" s="1"/>
  <c r="D385" i="262"/>
  <c r="M383" i="262"/>
  <c r="P377" i="262"/>
  <c r="J376" i="262"/>
  <c r="G376" i="262" s="1"/>
  <c r="O377" i="262"/>
  <c r="I376" i="262"/>
  <c r="F376" i="262" s="1"/>
  <c r="L384" i="262"/>
  <c r="I376" i="259"/>
  <c r="F376" i="259" s="1"/>
  <c r="T375" i="259"/>
  <c r="N376" i="259"/>
  <c r="H375" i="259"/>
  <c r="E375" i="259" s="1"/>
  <c r="P376" i="259"/>
  <c r="J375" i="259"/>
  <c r="G375" i="259" s="1"/>
  <c r="D383" i="259"/>
  <c r="V386" i="259" l="1"/>
  <c r="U382" i="259"/>
  <c r="W387" i="259"/>
  <c r="O386" i="259"/>
  <c r="O387" i="259" s="1"/>
  <c r="K383" i="262"/>
  <c r="O378" i="262"/>
  <c r="I377" i="262"/>
  <c r="F377" i="262" s="1"/>
  <c r="N378" i="262"/>
  <c r="H377" i="262"/>
  <c r="E377" i="262" s="1"/>
  <c r="C379" i="262"/>
  <c r="T378" i="262"/>
  <c r="L385" i="262"/>
  <c r="M384" i="262"/>
  <c r="P378" i="262"/>
  <c r="J377" i="262"/>
  <c r="G377" i="262" s="1"/>
  <c r="D386" i="262"/>
  <c r="P377" i="259"/>
  <c r="J376" i="259"/>
  <c r="G376" i="259" s="1"/>
  <c r="D384" i="259"/>
  <c r="N377" i="259"/>
  <c r="H376" i="259"/>
  <c r="E376" i="259" s="1"/>
  <c r="T376" i="259"/>
  <c r="I377" i="259"/>
  <c r="F377" i="259" s="1"/>
  <c r="V387" i="259" l="1"/>
  <c r="U383" i="259"/>
  <c r="O388" i="259"/>
  <c r="W388" i="259"/>
  <c r="L386" i="262"/>
  <c r="N379" i="262"/>
  <c r="H378" i="262"/>
  <c r="E378" i="262" s="1"/>
  <c r="D387" i="262"/>
  <c r="T379" i="262"/>
  <c r="C380" i="262"/>
  <c r="P379" i="262"/>
  <c r="J378" i="262"/>
  <c r="G378" i="262" s="1"/>
  <c r="O379" i="262"/>
  <c r="I378" i="262"/>
  <c r="F378" i="262" s="1"/>
  <c r="K384" i="262"/>
  <c r="M385" i="262"/>
  <c r="N378" i="259"/>
  <c r="H377" i="259"/>
  <c r="E377" i="259" s="1"/>
  <c r="I378" i="259"/>
  <c r="F378" i="259" s="1"/>
  <c r="D385" i="259"/>
  <c r="T377" i="259"/>
  <c r="P378" i="259"/>
  <c r="J377" i="259"/>
  <c r="G377" i="259" s="1"/>
  <c r="V388" i="259" l="1"/>
  <c r="U384" i="259"/>
  <c r="W389" i="259"/>
  <c r="C381" i="262"/>
  <c r="T380" i="262"/>
  <c r="L387" i="262"/>
  <c r="K385" i="262"/>
  <c r="D388" i="262"/>
  <c r="D389" i="262" s="1"/>
  <c r="M386" i="262"/>
  <c r="O380" i="262"/>
  <c r="I379" i="262"/>
  <c r="F379" i="262" s="1"/>
  <c r="P380" i="262"/>
  <c r="J379" i="262"/>
  <c r="G379" i="262" s="1"/>
  <c r="N380" i="262"/>
  <c r="H379" i="262"/>
  <c r="E379" i="262" s="1"/>
  <c r="I379" i="259"/>
  <c r="F379" i="259" s="1"/>
  <c r="P379" i="259"/>
  <c r="J378" i="259"/>
  <c r="G378" i="259" s="1"/>
  <c r="N379" i="259"/>
  <c r="H378" i="259"/>
  <c r="E378" i="259" s="1"/>
  <c r="D386" i="259"/>
  <c r="T378" i="259"/>
  <c r="V389" i="259" l="1"/>
  <c r="U385" i="259"/>
  <c r="O389" i="259"/>
  <c r="W390" i="259"/>
  <c r="O381" i="262"/>
  <c r="I380" i="262"/>
  <c r="F380" i="262" s="1"/>
  <c r="K386" i="262"/>
  <c r="N381" i="262"/>
  <c r="H380" i="262"/>
  <c r="E380" i="262" s="1"/>
  <c r="C382" i="262"/>
  <c r="T381" i="262"/>
  <c r="M387" i="262"/>
  <c r="P381" i="262"/>
  <c r="J380" i="262"/>
  <c r="G380" i="262" s="1"/>
  <c r="D390" i="262"/>
  <c r="L388" i="262"/>
  <c r="N380" i="259"/>
  <c r="H379" i="259"/>
  <c r="E379" i="259" s="1"/>
  <c r="P380" i="259"/>
  <c r="J379" i="259"/>
  <c r="G379" i="259" s="1"/>
  <c r="I380" i="259"/>
  <c r="F380" i="259" s="1"/>
  <c r="D387" i="259"/>
  <c r="T379" i="259"/>
  <c r="V390" i="259" l="1"/>
  <c r="U386" i="259"/>
  <c r="O390" i="259"/>
  <c r="N382" i="262"/>
  <c r="H381" i="262"/>
  <c r="E381" i="262" s="1"/>
  <c r="M388" i="262"/>
  <c r="L389" i="262"/>
  <c r="D391" i="262"/>
  <c r="C383" i="262"/>
  <c r="T382" i="262"/>
  <c r="K387" i="262"/>
  <c r="P382" i="262"/>
  <c r="J381" i="262"/>
  <c r="G381" i="262" s="1"/>
  <c r="O382" i="262"/>
  <c r="I381" i="262"/>
  <c r="F381" i="262" s="1"/>
  <c r="D388" i="259"/>
  <c r="I381" i="259"/>
  <c r="F381" i="259" s="1"/>
  <c r="P381" i="259"/>
  <c r="J380" i="259"/>
  <c r="G380" i="259" s="1"/>
  <c r="T380" i="259"/>
  <c r="N381" i="259"/>
  <c r="H380" i="259"/>
  <c r="E380" i="259" s="1"/>
  <c r="U387" i="259" l="1"/>
  <c r="P383" i="262"/>
  <c r="J382" i="262"/>
  <c r="G382" i="262" s="1"/>
  <c r="K388" i="262"/>
  <c r="C384" i="262"/>
  <c r="T383" i="262"/>
  <c r="N383" i="262"/>
  <c r="H382" i="262"/>
  <c r="E382" i="262" s="1"/>
  <c r="D392" i="262"/>
  <c r="L390" i="262"/>
  <c r="O383" i="262"/>
  <c r="I382" i="262"/>
  <c r="F382" i="262" s="1"/>
  <c r="M389" i="262"/>
  <c r="P382" i="259"/>
  <c r="J381" i="259"/>
  <c r="G381" i="259" s="1"/>
  <c r="I382" i="259"/>
  <c r="F382" i="259" s="1"/>
  <c r="N382" i="259"/>
  <c r="H381" i="259"/>
  <c r="E381" i="259" s="1"/>
  <c r="D389" i="259"/>
  <c r="T381" i="259"/>
  <c r="U388" i="259" l="1"/>
  <c r="L391" i="262"/>
  <c r="C385" i="262"/>
  <c r="T384" i="262"/>
  <c r="O384" i="262"/>
  <c r="I383" i="262"/>
  <c r="F383" i="262" s="1"/>
  <c r="D393" i="262"/>
  <c r="K389" i="262"/>
  <c r="M390" i="262"/>
  <c r="N384" i="262"/>
  <c r="H383" i="262"/>
  <c r="E383" i="262" s="1"/>
  <c r="P384" i="262"/>
  <c r="J383" i="262"/>
  <c r="G383" i="262" s="1"/>
  <c r="D390" i="259"/>
  <c r="I383" i="259"/>
  <c r="F383" i="259" s="1"/>
  <c r="N383" i="259"/>
  <c r="H382" i="259"/>
  <c r="E382" i="259" s="1"/>
  <c r="T382" i="259"/>
  <c r="P383" i="259"/>
  <c r="J382" i="259"/>
  <c r="G382" i="259" s="1"/>
  <c r="U389" i="259" l="1"/>
  <c r="L392" i="262"/>
  <c r="M391" i="262"/>
  <c r="O385" i="262"/>
  <c r="I384" i="262"/>
  <c r="F384" i="262" s="1"/>
  <c r="P385" i="262"/>
  <c r="J384" i="262"/>
  <c r="G384" i="262" s="1"/>
  <c r="K390" i="262"/>
  <c r="N385" i="262"/>
  <c r="H384" i="262"/>
  <c r="E384" i="262" s="1"/>
  <c r="C386" i="262"/>
  <c r="T385" i="262"/>
  <c r="D394" i="262"/>
  <c r="N384" i="259"/>
  <c r="H383" i="259"/>
  <c r="E383" i="259" s="1"/>
  <c r="I384" i="259"/>
  <c r="F384" i="259" s="1"/>
  <c r="T383" i="259"/>
  <c r="P384" i="259"/>
  <c r="J383" i="259"/>
  <c r="G383" i="259" s="1"/>
  <c r="U390" i="259" l="1"/>
  <c r="C387" i="262"/>
  <c r="T386" i="262"/>
  <c r="N386" i="262"/>
  <c r="H385" i="262"/>
  <c r="E385" i="262" s="1"/>
  <c r="D395" i="262"/>
  <c r="O386" i="262"/>
  <c r="I385" i="262"/>
  <c r="F385" i="262" s="1"/>
  <c r="K391" i="262"/>
  <c r="M392" i="262"/>
  <c r="L393" i="262"/>
  <c r="P386" i="262"/>
  <c r="J385" i="262"/>
  <c r="G385" i="262" s="1"/>
  <c r="T384" i="259"/>
  <c r="I385" i="259"/>
  <c r="F385" i="259" s="1"/>
  <c r="P385" i="259"/>
  <c r="J384" i="259"/>
  <c r="G384" i="259" s="1"/>
  <c r="N385" i="259"/>
  <c r="H384" i="259"/>
  <c r="E384" i="259" s="1"/>
  <c r="O387" i="262" l="1"/>
  <c r="I386" i="262"/>
  <c r="F386" i="262" s="1"/>
  <c r="D396" i="262"/>
  <c r="M393" i="262"/>
  <c r="N387" i="262"/>
  <c r="H386" i="262"/>
  <c r="E386" i="262" s="1"/>
  <c r="P387" i="262"/>
  <c r="J386" i="262"/>
  <c r="G386" i="262" s="1"/>
  <c r="K392" i="262"/>
  <c r="C388" i="262"/>
  <c r="T387" i="262"/>
  <c r="L394" i="262"/>
  <c r="N386" i="259"/>
  <c r="H385" i="259"/>
  <c r="E385" i="259" s="1"/>
  <c r="P386" i="259"/>
  <c r="J385" i="259"/>
  <c r="G385" i="259" s="1"/>
  <c r="I386" i="259"/>
  <c r="F386" i="259" s="1"/>
  <c r="T385" i="259"/>
  <c r="L395" i="262" l="1"/>
  <c r="O388" i="262"/>
  <c r="I387" i="262"/>
  <c r="F387" i="262" s="1"/>
  <c r="P388" i="262"/>
  <c r="J387" i="262"/>
  <c r="G387" i="262" s="1"/>
  <c r="N388" i="262"/>
  <c r="H387" i="262"/>
  <c r="E387" i="262" s="1"/>
  <c r="T388" i="262"/>
  <c r="C389" i="262"/>
  <c r="M394" i="262"/>
  <c r="K393" i="262"/>
  <c r="T386" i="259"/>
  <c r="I387" i="259"/>
  <c r="F387" i="259" s="1"/>
  <c r="P387" i="259"/>
  <c r="J386" i="259"/>
  <c r="G386" i="259" s="1"/>
  <c r="N387" i="259"/>
  <c r="H386" i="259"/>
  <c r="E386" i="259" s="1"/>
  <c r="M395" i="262" l="1"/>
  <c r="C390" i="262"/>
  <c r="T389" i="262"/>
  <c r="P389" i="262"/>
  <c r="J388" i="262"/>
  <c r="G388" i="262" s="1"/>
  <c r="K394" i="262"/>
  <c r="O389" i="262"/>
  <c r="I388" i="262"/>
  <c r="F388" i="262" s="1"/>
  <c r="L396" i="262"/>
  <c r="N389" i="262"/>
  <c r="H388" i="262"/>
  <c r="E388" i="262" s="1"/>
  <c r="N388" i="259"/>
  <c r="H387" i="259"/>
  <c r="E387" i="259" s="1"/>
  <c r="P388" i="259"/>
  <c r="J387" i="259"/>
  <c r="G387" i="259" s="1"/>
  <c r="I388" i="259"/>
  <c r="F388" i="259" s="1"/>
  <c r="T387" i="259"/>
  <c r="O390" i="262" l="1"/>
  <c r="I389" i="262"/>
  <c r="F389" i="262" s="1"/>
  <c r="P390" i="262"/>
  <c r="J389" i="262"/>
  <c r="G389" i="262" s="1"/>
  <c r="K395" i="262"/>
  <c r="N390" i="262"/>
  <c r="H389" i="262"/>
  <c r="E389" i="262" s="1"/>
  <c r="C391" i="262"/>
  <c r="T390" i="262"/>
  <c r="M396" i="262"/>
  <c r="T388" i="259"/>
  <c r="I390" i="259"/>
  <c r="F390" i="259" s="1"/>
  <c r="I389" i="259"/>
  <c r="F389" i="259" s="1"/>
  <c r="P389" i="259"/>
  <c r="J388" i="259"/>
  <c r="G388" i="259" s="1"/>
  <c r="N389" i="259"/>
  <c r="H388" i="259"/>
  <c r="E388" i="259" s="1"/>
  <c r="C392" i="262" l="1"/>
  <c r="T391" i="262"/>
  <c r="N391" i="262"/>
  <c r="H390" i="262"/>
  <c r="E390" i="262" s="1"/>
  <c r="P391" i="262"/>
  <c r="J390" i="262"/>
  <c r="G390" i="262" s="1"/>
  <c r="K396" i="262"/>
  <c r="O391" i="262"/>
  <c r="I390" i="262"/>
  <c r="F390" i="262" s="1"/>
  <c r="N390" i="259"/>
  <c r="H389" i="259"/>
  <c r="E389" i="259" s="1"/>
  <c r="P390" i="259"/>
  <c r="J389" i="259"/>
  <c r="G389" i="259" s="1"/>
  <c r="T389" i="259"/>
  <c r="H390" i="259" l="1"/>
  <c r="E390" i="259" s="1"/>
  <c r="N392" i="262"/>
  <c r="H391" i="262"/>
  <c r="E391" i="262" s="1"/>
  <c r="O392" i="262"/>
  <c r="I391" i="262"/>
  <c r="F391" i="262" s="1"/>
  <c r="P392" i="262"/>
  <c r="J391" i="262"/>
  <c r="G391" i="262" s="1"/>
  <c r="T390" i="259"/>
  <c r="J390" i="259"/>
  <c r="G390" i="259" s="1"/>
  <c r="C393" i="262"/>
  <c r="T392" i="262"/>
  <c r="N393" i="262" l="1"/>
  <c r="H392" i="262"/>
  <c r="E392" i="262" s="1"/>
  <c r="P393" i="262"/>
  <c r="J392" i="262"/>
  <c r="G392" i="262" s="1"/>
  <c r="C394" i="262"/>
  <c r="T393" i="262"/>
  <c r="O393" i="262"/>
  <c r="I392" i="262"/>
  <c r="F392" i="262" s="1"/>
  <c r="O394" i="262" l="1"/>
  <c r="I393" i="262"/>
  <c r="F393" i="262" s="1"/>
  <c r="N394" i="262"/>
  <c r="H393" i="262"/>
  <c r="E393" i="262" s="1"/>
  <c r="C395" i="262"/>
  <c r="T394" i="262"/>
  <c r="P394" i="262"/>
  <c r="J393" i="262"/>
  <c r="G393" i="262" s="1"/>
  <c r="P395" i="262" l="1"/>
  <c r="J394" i="262"/>
  <c r="G394" i="262" s="1"/>
  <c r="O395" i="262"/>
  <c r="I394" i="262"/>
  <c r="F394" i="262" s="1"/>
  <c r="C396" i="262"/>
  <c r="T395" i="262"/>
  <c r="N395" i="262"/>
  <c r="H394" i="262"/>
  <c r="E394" i="262" s="1"/>
  <c r="P396" i="262" l="1"/>
  <c r="J395" i="262"/>
  <c r="G395" i="262" s="1"/>
  <c r="T396" i="262"/>
  <c r="N396" i="262"/>
  <c r="H395" i="262"/>
  <c r="E395" i="262" s="1"/>
  <c r="O396" i="262"/>
  <c r="I395" i="262"/>
  <c r="F395" i="262" s="1"/>
  <c r="H396" i="262" l="1"/>
  <c r="E396" i="262" s="1"/>
  <c r="I396" i="262"/>
  <c r="F396" i="262" s="1"/>
  <c r="J396" i="262"/>
  <c r="G396" i="26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288A1924-F142-493E-B7C4-8729AFFB0DB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AD2A1E7-7B17-4CE0-AFCA-3B3994F0022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36F821-9F19-4474-981D-2DA579ACE71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AB7F4937-5898-4992-BB6B-EC6F54AFB7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27A0E4-C7BF-458F-83F9-0001B8EF39A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1F5C0D7-EC2C-4ACF-BCA1-D090C4DAB67C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B5EF6A97-9DF3-4462-861A-19B6AA7248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D8E71C-3AA2-464D-BD83-905BFFFEEAB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ECE8296-0529-416F-A742-215AC8D85DC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364694-42DF-41BB-AE62-08F9D245C41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79616F47-BDA5-436D-8C5E-44BD7892F60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7446186-BB89-4478-905C-ECFFDC9EBFD8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D0ADFB2-E711-465C-9F63-FC3677E703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33DF3A8-F8DF-4135-89C1-79316DC48B6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9DF8613-73A1-47E4-8CD4-C326EC7244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250F23-7202-4A99-89DC-6495A909FB9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EA06E884-F927-4E80-BB0A-24343D1980C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D7B271B-1D4E-4669-8935-91593AAC6553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BFC11E5F-D785-47EB-A7FB-CA8BB95CAA0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7" authorId="1" shapeId="0" xr:uid="{52037010-9191-4159-B630-EE843C8076DC}">
      <text/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5B9B1375-7A26-4EF2-AABF-ED609873043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1" shapeId="0" xr:uid="{4C22AB98-BB66-4E0E-83C5-CE1CC67F1CFD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94C0E63E-423C-4259-B985-5D9A4085C55D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1" shapeId="0" xr:uid="{C22E3871-DB71-4D3D-B092-7790CF541B5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1B73CE65-59F1-479E-B1A0-5DA5555E0CB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1" shapeId="0" xr:uid="{42E767C1-AB6C-499E-AC4A-A3CC5C3983AF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sharedStrings.xml><?xml version="1.0" encoding="utf-8"?>
<sst xmlns="http://schemas.openxmlformats.org/spreadsheetml/2006/main" count="1124" uniqueCount="61">
  <si>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</si>
  <si>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</si>
  <si>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</si>
  <si>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</si>
  <si>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</si>
  <si>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</si>
  <si>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</si>
  <si>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 xml:space="preserve">
Số đọc mia tại nền đắp tại tâm  (mm)</t>
  </si>
  <si>
    <t>Cao độ mốc (mm)</t>
  </si>
  <si>
    <t xml:space="preserve"> Ngày quan trắc</t>
  </si>
  <si>
    <t xml:space="preserve">
 Stt</t>
  </si>
  <si>
    <t>Lắp đặt ban đầu</t>
  </si>
  <si>
    <t>DỰ ÁN THÀNH PHẦN ĐOẠN HẬU GIANG - CÀ MAU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</si>
  <si>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</si>
  <si>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</si>
  <si>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</si>
  <si>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</si>
  <si>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</si>
  <si>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</si>
  <si>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</si>
  <si>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</si>
  <si>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CHỦ ĐẦU TƯ</t>
  </si>
  <si>
    <t>BAN QUẢN LÝ DỰ ÁN MỸ THUẬN</t>
  </si>
  <si>
    <t>TƯ VẤN GIÁM SÁT</t>
  </si>
  <si>
    <t>NHÀ THẦU</t>
  </si>
  <si>
    <t>Cao độ nền đắp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</si>
  <si>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</si>
  <si>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</si>
  <si>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</si>
  <si>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</si>
  <si>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</si>
  <si>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Tốc độ lún (mm)</t>
  </si>
  <si>
    <t>Sau nối cần</t>
  </si>
  <si>
    <t>LIÊN DANH CC1 - HẢI ĐĂNG - VẠN CƯỜNG - 492 - BẮC TRUNG NAM</t>
  </si>
  <si>
    <t>Nắng</t>
  </si>
  <si>
    <t>Trước nối cần</t>
  </si>
  <si>
    <t>Tư vấn giám Sát</t>
  </si>
  <si>
    <t>Km118+340</t>
  </si>
  <si>
    <t>chiều dày đắp(mm)</t>
  </si>
  <si>
    <t>Km118+410</t>
  </si>
  <si>
    <t>Km118+495</t>
  </si>
  <si>
    <t>Km118+693.65</t>
  </si>
  <si>
    <t>Km118+790</t>
  </si>
  <si>
    <t>Km118+890</t>
  </si>
  <si>
    <t>Km118+990</t>
  </si>
  <si>
    <t>Km119+090</t>
  </si>
  <si>
    <t>Chiều dày đắp(mm)</t>
  </si>
  <si>
    <t>Km119+150</t>
  </si>
  <si>
    <t>Km119+220</t>
  </si>
  <si>
    <t>Km119+630</t>
  </si>
  <si>
    <t>Km119+680</t>
  </si>
  <si>
    <t>Km119+780</t>
  </si>
  <si>
    <t>Km119+880</t>
  </si>
  <si>
    <t>Km119+980</t>
  </si>
  <si>
    <t>Km120+020</t>
  </si>
  <si>
    <t>Km120+120</t>
  </si>
  <si>
    <t>Km120+220</t>
  </si>
  <si>
    <t>120+320</t>
  </si>
  <si>
    <t>Km120+420</t>
  </si>
  <si>
    <t>Km120+520</t>
  </si>
  <si>
    <t>Km120+620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</si>
</sst>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6" formatCode="dd/mm/yyyy;@"/>
    <numFmt numFmtId="174" formatCode="dd\.mm\.yyyy;@"/>
    <numFmt numFmtId="175" formatCode="&quot;Đắp lớp&quot;\ #"/>
    <numFmt numFmtId="176" formatCode="#,##0.000"/>
  </numFmts>
  <fonts count="24">
    <font>
      <sz val="10"/>
      <name val=".VnTime"/>
      <family val="2"/>
    </font>
    <font>
      <sz val="11"/>
      <color theme="1"/>
      <name val="Calibri"/>
      <family val="2"/>
      <scheme val="minor"/>
    </font>
    <font>
      <sz val="12"/>
      <color theme="1"/>
      <name val="Times New Roman"/>
      <family val="2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name val="굴림체"/>
      <family val="3"/>
      <charset val="129"/>
    </font>
    <font>
      <sz val="11"/>
      <color theme="1"/>
      <name val="Times New Roman"/>
      <family val="1"/>
    </font>
    <font>
      <sz val="9"/>
      <name val="Times New Roman"/>
      <family val="1"/>
    </font>
    <font>
      <b/>
      <sz val="11"/>
      <name val="Times New Roman"/>
      <family val="1"/>
    </font>
    <font>
      <sz val="9"/>
      <color rgb="FFFF0000"/>
      <name val="Times New Roman"/>
      <family val="1"/>
    </font>
    <font>
      <sz val="12"/>
      <name val="Times New Roman"/>
      <family val="1"/>
    </font>
    <font>
      <sz val="12"/>
      <name val="宋体"/>
      <charset val="134"/>
    </font>
    <font>
      <sz val="10"/>
      <name val="MS Sans Serif"/>
      <family val="2"/>
    </font>
    <font>
      <b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color rgb="FFFF0000"/>
      <name val="Calibri Light"/>
      <family val="1"/>
      <charset val="163"/>
      <scheme val="major"/>
    </font>
    <font>
      <sz val="11"/>
      <color rgb="FFED0000"/>
      <name val="Times New Roman"/>
      <family val="1"/>
    </font>
    <font>
      <sz val="9"/>
      <color rgb="FFED0000"/>
      <name val="Times New Roman"/>
      <family val="1"/>
    </font>
    <font>
      <b/>
      <u/>
      <sz val="14"/>
      <name val="Times New Roman"/>
      <family val="1"/>
    </font>
    <font>
      <sz val="10"/>
      <color rgb="FFFF0000"/>
      <name val=".VnTime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0" fontId="3" fillId="0" borderId="0"/>
    <xf numFmtId="0" fontId="7" fillId="0" borderId="0"/>
    <xf numFmtId="0" fontId="13" fillId="0" borderId="0"/>
    <xf numFmtId="0" fontId="14" fillId="0" borderId="0"/>
    <xf numFmtId="0" fontId="3" fillId="0" borderId="0"/>
    <xf numFmtId="0" fontId="1" fillId="0" borderId="0"/>
  </cellStyleXfs>
  <cellXfs count="212">
    <xf numFmtId="0" fontId="0" fillId="0" borderId="0" xfId="0"/>
    <xf numFmtId="3" fontId="4" fillId="2" borderId="1" xfId="2" applyNumberFormat="1" applyFont="1" applyFill="1" applyBorder="1" applyAlignment="1">
      <alignment horizontal="center"/>
    </xf>
    <xf numFmtId="3" fontId="4" fillId="3" borderId="1" xfId="2" applyNumberFormat="1" applyFont="1" applyFill="1" applyBorder="1" applyAlignment="1">
      <alignment horizontal="center" vertical="center"/>
    </xf>
    <xf numFmtId="3" fontId="4" fillId="3" borderId="3" xfId="2" applyNumberFormat="1" applyFont="1" applyFill="1" applyBorder="1" applyAlignment="1">
      <alignment horizontal="center" vertical="center"/>
    </xf>
    <xf numFmtId="3" fontId="8" fillId="3" borderId="1" xfId="2" applyNumberFormat="1" applyFont="1" applyFill="1" applyBorder="1" applyAlignment="1">
      <alignment horizontal="center"/>
    </xf>
    <xf numFmtId="3" fontId="8" fillId="3" borderId="1" xfId="2" applyNumberFormat="1" applyFont="1" applyFill="1" applyBorder="1" applyAlignment="1">
      <alignment horizontal="center" vertical="center" wrapText="1"/>
    </xf>
    <xf numFmtId="3" fontId="4" fillId="4" borderId="1" xfId="2" applyNumberFormat="1" applyFont="1" applyFill="1" applyBorder="1" applyAlignment="1">
      <alignment horizontal="center"/>
    </xf>
    <xf numFmtId="3" fontId="8" fillId="4" borderId="1" xfId="2" applyNumberFormat="1" applyFont="1" applyFill="1" applyBorder="1" applyAlignment="1">
      <alignment horizontal="center"/>
    </xf>
    <xf numFmtId="3" fontId="4" fillId="3" borderId="0" xfId="2" applyNumberFormat="1" applyFont="1" applyFill="1" applyAlignment="1">
      <alignment horizontal="center"/>
    </xf>
    <xf numFmtId="0" fontId="8" fillId="0" borderId="9" xfId="0" applyFont="1" applyBorder="1" applyAlignment="1">
      <alignment vertical="center"/>
    </xf>
    <xf numFmtId="0" fontId="8" fillId="0" borderId="14" xfId="0" applyFont="1" applyBorder="1"/>
    <xf numFmtId="0" fontId="8" fillId="0" borderId="16" xfId="0" applyFont="1" applyBorder="1" applyAlignment="1">
      <alignment vertical="center"/>
    </xf>
    <xf numFmtId="0" fontId="8" fillId="0" borderId="17" xfId="0" applyFont="1" applyBorder="1"/>
    <xf numFmtId="0" fontId="8" fillId="0" borderId="17" xfId="0" applyFont="1" applyBorder="1" applyAlignment="1">
      <alignment vertical="center"/>
    </xf>
    <xf numFmtId="3" fontId="10" fillId="0" borderId="17" xfId="2" applyNumberFormat="1" applyFont="1" applyBorder="1" applyAlignment="1">
      <alignment horizontal="center"/>
    </xf>
    <xf numFmtId="0" fontId="8" fillId="0" borderId="14" xfId="0" applyFont="1" applyBorder="1" applyAlignment="1">
      <alignment vertical="center"/>
    </xf>
    <xf numFmtId="3" fontId="10" fillId="0" borderId="14" xfId="2" applyNumberFormat="1" applyFont="1" applyBorder="1" applyAlignment="1">
      <alignment horizontal="center"/>
    </xf>
    <xf numFmtId="3" fontId="8" fillId="0" borderId="14" xfId="0" applyNumberFormat="1" applyFont="1" applyBorder="1" applyAlignment="1">
      <alignment vertical="center"/>
    </xf>
    <xf numFmtId="3" fontId="4" fillId="3" borderId="1" xfId="2" applyNumberFormat="1" applyFont="1" applyFill="1" applyBorder="1" applyAlignment="1">
      <alignment horizontal="center"/>
    </xf>
    <xf numFmtId="0" fontId="8" fillId="3" borderId="16" xfId="0" applyFont="1" applyFill="1" applyBorder="1" applyAlignment="1">
      <alignment vertical="center"/>
    </xf>
    <xf numFmtId="0" fontId="8" fillId="3" borderId="17" xfId="0" applyFont="1" applyFill="1" applyBorder="1"/>
    <xf numFmtId="0" fontId="8" fillId="3" borderId="17" xfId="0" applyFont="1" applyFill="1" applyBorder="1" applyAlignment="1">
      <alignment vertical="center"/>
    </xf>
    <xf numFmtId="3" fontId="10" fillId="3" borderId="17" xfId="2" applyNumberFormat="1" applyFont="1" applyFill="1" applyBorder="1" applyAlignment="1">
      <alignment horizontal="center"/>
    </xf>
    <xf numFmtId="3" fontId="10" fillId="3" borderId="18" xfId="2" applyNumberFormat="1" applyFont="1" applyFill="1" applyBorder="1" applyAlignment="1">
      <alignment horizontal="center"/>
    </xf>
    <xf numFmtId="0" fontId="8" fillId="3" borderId="9" xfId="0" applyFont="1" applyFill="1" applyBorder="1" applyAlignment="1">
      <alignment vertical="center"/>
    </xf>
    <xf numFmtId="0" fontId="8" fillId="3" borderId="14" xfId="0" applyFont="1" applyFill="1" applyBorder="1"/>
    <xf numFmtId="0" fontId="8" fillId="3" borderId="14" xfId="0" applyFont="1" applyFill="1" applyBorder="1" applyAlignment="1">
      <alignment vertical="center"/>
    </xf>
    <xf numFmtId="3" fontId="10" fillId="3" borderId="14" xfId="2" applyNumberFormat="1" applyFont="1" applyFill="1" applyBorder="1" applyAlignment="1">
      <alignment horizontal="center"/>
    </xf>
    <xf numFmtId="3" fontId="10" fillId="3" borderId="15" xfId="2" applyNumberFormat="1" applyFont="1" applyFill="1" applyBorder="1" applyAlignment="1">
      <alignment horizontal="center"/>
    </xf>
    <xf numFmtId="3" fontId="4" fillId="3" borderId="19" xfId="2" applyNumberFormat="1" applyFont="1" applyFill="1" applyBorder="1"/>
    <xf numFmtId="3" fontId="4" fillId="3" borderId="20" xfId="2" applyNumberFormat="1" applyFont="1" applyFill="1" applyBorder="1" applyAlignment="1">
      <alignment horizontal="center"/>
    </xf>
    <xf numFmtId="3" fontId="4" fillId="3" borderId="20" xfId="2" applyNumberFormat="1" applyFont="1" applyFill="1" applyBorder="1" applyAlignment="1">
      <alignment horizontal="center" vertical="center"/>
    </xf>
    <xf numFmtId="3" fontId="5" fillId="3" borderId="20" xfId="2" applyNumberFormat="1" applyFont="1" applyFill="1" applyBorder="1" applyAlignment="1">
      <alignment horizontal="center"/>
    </xf>
    <xf numFmtId="3" fontId="4" fillId="3" borderId="21" xfId="2" applyNumberFormat="1" applyFont="1" applyFill="1" applyBorder="1" applyAlignment="1">
      <alignment horizontal="center"/>
    </xf>
    <xf numFmtId="14" fontId="4" fillId="3" borderId="3" xfId="3" applyNumberFormat="1" applyFont="1" applyFill="1" applyBorder="1" applyAlignment="1">
      <alignment vertical="center" shrinkToFit="1"/>
    </xf>
    <xf numFmtId="3" fontId="5" fillId="3" borderId="1" xfId="2" applyNumberFormat="1" applyFont="1" applyFill="1" applyBorder="1" applyAlignment="1">
      <alignment horizontal="center"/>
    </xf>
    <xf numFmtId="4" fontId="4" fillId="3" borderId="1" xfId="2" applyNumberFormat="1" applyFont="1" applyFill="1" applyBorder="1" applyAlignment="1">
      <alignment horizontal="center"/>
    </xf>
    <xf numFmtId="3" fontId="4" fillId="3" borderId="0" xfId="2" applyNumberFormat="1" applyFont="1" applyFill="1" applyAlignment="1">
      <alignment horizontal="center" vertical="center"/>
    </xf>
    <xf numFmtId="3" fontId="5" fillId="3" borderId="0" xfId="2" applyNumberFormat="1" applyFont="1" applyFill="1" applyAlignment="1">
      <alignment horizontal="center"/>
    </xf>
    <xf numFmtId="3" fontId="4" fillId="4" borderId="3" xfId="2" applyNumberFormat="1" applyFont="1" applyFill="1" applyBorder="1" applyAlignment="1">
      <alignment horizontal="center" vertical="center"/>
    </xf>
    <xf numFmtId="3" fontId="5" fillId="4" borderId="1" xfId="2" applyNumberFormat="1" applyFont="1" applyFill="1" applyBorder="1" applyAlignment="1">
      <alignment horizontal="center"/>
    </xf>
    <xf numFmtId="3" fontId="8" fillId="3" borderId="14" xfId="0" applyNumberFormat="1" applyFont="1" applyFill="1" applyBorder="1" applyAlignment="1">
      <alignment vertical="center"/>
    </xf>
    <xf numFmtId="3" fontId="4" fillId="0" borderId="1" xfId="2" applyNumberFormat="1" applyFont="1" applyBorder="1" applyAlignment="1">
      <alignment horizontal="center" vertical="center" wrapText="1"/>
    </xf>
    <xf numFmtId="3" fontId="4" fillId="2" borderId="1" xfId="2" applyNumberFormat="1" applyFont="1" applyFill="1" applyBorder="1" applyAlignment="1">
      <alignment horizontal="center" vertical="center"/>
    </xf>
    <xf numFmtId="3" fontId="8" fillId="2" borderId="1" xfId="2" applyNumberFormat="1" applyFont="1" applyFill="1" applyBorder="1" applyAlignment="1">
      <alignment horizontal="center" vertical="center" wrapText="1"/>
    </xf>
    <xf numFmtId="3" fontId="8" fillId="2" borderId="1" xfId="2" applyNumberFormat="1" applyFont="1" applyFill="1" applyBorder="1" applyAlignment="1">
      <alignment horizontal="center"/>
    </xf>
    <xf numFmtId="174" fontId="4" fillId="3" borderId="0" xfId="2" applyNumberFormat="1" applyFont="1" applyFill="1" applyAlignment="1">
      <alignment horizontal="center"/>
    </xf>
    <xf numFmtId="3" fontId="9" fillId="0" borderId="1" xfId="2" applyNumberFormat="1" applyFont="1" applyBorder="1" applyAlignment="1">
      <alignment horizontal="center"/>
    </xf>
    <xf numFmtId="175" fontId="9" fillId="0" borderId="1" xfId="2" applyNumberFormat="1" applyFont="1" applyBorder="1" applyAlignment="1">
      <alignment horizontal="center"/>
    </xf>
    <xf numFmtId="14" fontId="4" fillId="4" borderId="3" xfId="3" applyNumberFormat="1" applyFont="1" applyFill="1" applyBorder="1" applyAlignment="1">
      <alignment vertical="center" shrinkToFit="1"/>
    </xf>
    <xf numFmtId="4" fontId="4" fillId="4" borderId="1" xfId="2" applyNumberFormat="1" applyFont="1" applyFill="1" applyBorder="1" applyAlignment="1">
      <alignment horizontal="center"/>
    </xf>
    <xf numFmtId="3" fontId="11" fillId="4" borderId="3" xfId="2" applyNumberFormat="1" applyFont="1" applyFill="1" applyBorder="1" applyAlignment="1">
      <alignment horizontal="center" vertical="center" wrapText="1"/>
    </xf>
    <xf numFmtId="3" fontId="4" fillId="4" borderId="0" xfId="2" applyNumberFormat="1" applyFont="1" applyFill="1" applyAlignment="1">
      <alignment horizontal="center"/>
    </xf>
    <xf numFmtId="166" fontId="4" fillId="4" borderId="0" xfId="2" applyNumberFormat="1" applyFont="1" applyFill="1" applyAlignment="1">
      <alignment horizontal="center"/>
    </xf>
    <xf numFmtId="175" fontId="9" fillId="2" borderId="1" xfId="2" applyNumberFormat="1" applyFont="1" applyFill="1" applyBorder="1" applyAlignment="1">
      <alignment horizontal="center"/>
    </xf>
    <xf numFmtId="14" fontId="12" fillId="0" borderId="1" xfId="7" applyNumberFormat="1" applyFont="1" applyBorder="1" applyAlignment="1">
      <alignment horizontal="right" vertical="center"/>
    </xf>
    <xf numFmtId="3" fontId="6" fillId="3" borderId="0" xfId="2" applyNumberFormat="1" applyFont="1" applyFill="1" applyAlignment="1">
      <alignment horizontal="center"/>
    </xf>
    <xf numFmtId="14" fontId="4" fillId="3" borderId="1" xfId="3" applyNumberFormat="1" applyFont="1" applyFill="1" applyBorder="1" applyAlignment="1">
      <alignment vertical="center" shrinkToFit="1"/>
    </xf>
    <xf numFmtId="0" fontId="19" fillId="0" borderId="1" xfId="0" applyFont="1" applyBorder="1"/>
    <xf numFmtId="3" fontId="4" fillId="0" borderId="0" xfId="2" applyNumberFormat="1" applyFont="1" applyAlignment="1">
      <alignment horizontal="center"/>
    </xf>
    <xf numFmtId="3" fontId="4" fillId="0" borderId="0" xfId="2" applyNumberFormat="1" applyFont="1" applyAlignment="1">
      <alignment horizontal="center" vertical="center"/>
    </xf>
    <xf numFmtId="3" fontId="10" fillId="0" borderId="18" xfId="2" applyNumberFormat="1" applyFont="1" applyBorder="1" applyAlignment="1">
      <alignment horizontal="center"/>
    </xf>
    <xf numFmtId="3" fontId="10" fillId="0" borderId="15" xfId="2" applyNumberFormat="1" applyFont="1" applyBorder="1" applyAlignment="1">
      <alignment horizontal="center"/>
    </xf>
    <xf numFmtId="3" fontId="4" fillId="0" borderId="19" xfId="2" applyNumberFormat="1" applyFont="1" applyBorder="1"/>
    <xf numFmtId="3" fontId="4" fillId="0" borderId="20" xfId="2" applyNumberFormat="1" applyFont="1" applyBorder="1" applyAlignment="1">
      <alignment horizontal="center"/>
    </xf>
    <xf numFmtId="3" fontId="4" fillId="0" borderId="20" xfId="2" applyNumberFormat="1" applyFont="1" applyBorder="1" applyAlignment="1">
      <alignment horizontal="center" vertical="center"/>
    </xf>
    <xf numFmtId="3" fontId="5" fillId="0" borderId="20" xfId="2" applyNumberFormat="1" applyFont="1" applyBorder="1" applyAlignment="1">
      <alignment horizontal="center"/>
    </xf>
    <xf numFmtId="3" fontId="4" fillId="0" borderId="21" xfId="2" applyNumberFormat="1" applyFont="1" applyBorder="1" applyAlignment="1">
      <alignment horizontal="center"/>
    </xf>
    <xf numFmtId="3" fontId="4" fillId="0" borderId="3" xfId="2" applyNumberFormat="1" applyFont="1" applyBorder="1" applyAlignment="1">
      <alignment horizontal="center" vertical="center"/>
    </xf>
    <xf numFmtId="14" fontId="4" fillId="0" borderId="3" xfId="3" applyNumberFormat="1" applyFont="1" applyBorder="1" applyAlignment="1">
      <alignment vertical="center" shrinkToFit="1"/>
    </xf>
    <xf numFmtId="3" fontId="4" fillId="0" borderId="1" xfId="2" applyNumberFormat="1" applyFont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 wrapText="1"/>
    </xf>
    <xf numFmtId="3" fontId="5" fillId="0" borderId="1" xfId="2" applyNumberFormat="1" applyFont="1" applyBorder="1" applyAlignment="1">
      <alignment horizontal="center"/>
    </xf>
    <xf numFmtId="3" fontId="4" fillId="0" borderId="1" xfId="2" applyNumberFormat="1" applyFont="1" applyBorder="1" applyAlignment="1">
      <alignment horizontal="center"/>
    </xf>
    <xf numFmtId="3" fontId="8" fillId="0" borderId="1" xfId="2" applyNumberFormat="1" applyFont="1" applyBorder="1" applyAlignment="1">
      <alignment horizontal="center"/>
    </xf>
    <xf numFmtId="4" fontId="4" fillId="0" borderId="1" xfId="2" applyNumberFormat="1" applyFont="1" applyBorder="1" applyAlignment="1">
      <alignment horizontal="center"/>
    </xf>
    <xf numFmtId="3" fontId="11" fillId="0" borderId="3" xfId="2" applyNumberFormat="1" applyFont="1" applyBorder="1" applyAlignment="1">
      <alignment horizontal="center" vertical="center" wrapText="1"/>
    </xf>
    <xf numFmtId="166" fontId="4" fillId="0" borderId="0" xfId="2" applyNumberFormat="1" applyFont="1" applyAlignment="1">
      <alignment horizontal="center"/>
    </xf>
    <xf numFmtId="174" fontId="4" fillId="0" borderId="0" xfId="2" applyNumberFormat="1" applyFont="1" applyAlignment="1">
      <alignment horizontal="center"/>
    </xf>
    <xf numFmtId="3" fontId="5" fillId="0" borderId="0" xfId="2" applyNumberFormat="1" applyFont="1" applyAlignment="1">
      <alignment horizontal="center"/>
    </xf>
    <xf numFmtId="3" fontId="6" fillId="0" borderId="3" xfId="2" applyNumberFormat="1" applyFont="1" applyBorder="1" applyAlignment="1">
      <alignment horizontal="center" vertical="center"/>
    </xf>
    <xf numFmtId="14" fontId="6" fillId="0" borderId="3" xfId="3" applyNumberFormat="1" applyFont="1" applyBorder="1" applyAlignment="1">
      <alignment vertical="center" shrinkToFit="1"/>
    </xf>
    <xf numFmtId="3" fontId="6" fillId="0" borderId="1" xfId="2" applyNumberFormat="1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 wrapText="1"/>
    </xf>
    <xf numFmtId="3" fontId="6" fillId="0" borderId="1" xfId="2" applyNumberFormat="1" applyFont="1" applyBorder="1" applyAlignment="1">
      <alignment horizontal="center"/>
    </xf>
    <xf numFmtId="4" fontId="6" fillId="0" borderId="1" xfId="2" applyNumberFormat="1" applyFont="1" applyBorder="1" applyAlignment="1">
      <alignment horizontal="center"/>
    </xf>
    <xf numFmtId="3" fontId="6" fillId="0" borderId="0" xfId="2" applyNumberFormat="1" applyFont="1" applyAlignment="1">
      <alignment horizontal="center"/>
    </xf>
    <xf numFmtId="166" fontId="6" fillId="0" borderId="0" xfId="2" applyNumberFormat="1" applyFont="1" applyAlignment="1">
      <alignment horizontal="center"/>
    </xf>
    <xf numFmtId="176" fontId="6" fillId="0" borderId="1" xfId="2" applyNumberFormat="1" applyFont="1" applyBorder="1" applyAlignment="1">
      <alignment horizontal="center" vertical="center"/>
    </xf>
    <xf numFmtId="176" fontId="4" fillId="0" borderId="1" xfId="2" applyNumberFormat="1" applyFont="1" applyBorder="1" applyAlignment="1">
      <alignment horizontal="center" vertical="center"/>
    </xf>
    <xf numFmtId="176" fontId="6" fillId="0" borderId="1" xfId="2" applyNumberFormat="1" applyFont="1" applyBorder="1" applyAlignment="1">
      <alignment horizontal="center"/>
    </xf>
    <xf numFmtId="176" fontId="4" fillId="0" borderId="1" xfId="2" applyNumberFormat="1" applyFont="1" applyBorder="1" applyAlignment="1">
      <alignment horizontal="center"/>
    </xf>
    <xf numFmtId="176" fontId="8" fillId="0" borderId="14" xfId="0" applyNumberFormat="1" applyFont="1" applyBorder="1" applyAlignment="1">
      <alignment vertical="center"/>
    </xf>
    <xf numFmtId="0" fontId="8" fillId="0" borderId="1" xfId="2" applyFont="1" applyBorder="1" applyAlignment="1">
      <alignment horizontal="center"/>
    </xf>
    <xf numFmtId="4" fontId="8" fillId="0" borderId="1" xfId="2" applyNumberFormat="1" applyFont="1" applyBorder="1" applyAlignment="1">
      <alignment horizontal="center"/>
    </xf>
    <xf numFmtId="4" fontId="20" fillId="0" borderId="1" xfId="2" applyNumberFormat="1" applyFont="1" applyBorder="1" applyAlignment="1">
      <alignment horizontal="center"/>
    </xf>
    <xf numFmtId="0" fontId="20" fillId="0" borderId="1" xfId="2" applyFont="1" applyBorder="1" applyAlignment="1">
      <alignment horizontal="center"/>
    </xf>
    <xf numFmtId="3" fontId="5" fillId="2" borderId="1" xfId="2" applyNumberFormat="1" applyFont="1" applyFill="1" applyBorder="1" applyAlignment="1">
      <alignment horizontal="center"/>
    </xf>
    <xf numFmtId="3" fontId="20" fillId="0" borderId="3" xfId="2" applyNumberFormat="1" applyFont="1" applyBorder="1" applyAlignment="1">
      <alignment horizontal="center" vertical="center"/>
    </xf>
    <xf numFmtId="14" fontId="20" fillId="0" borderId="3" xfId="3" applyNumberFormat="1" applyFont="1" applyBorder="1" applyAlignment="1">
      <alignment vertical="center" shrinkToFit="1"/>
    </xf>
    <xf numFmtId="3" fontId="20" fillId="0" borderId="1" xfId="2" applyNumberFormat="1" applyFont="1" applyBorder="1" applyAlignment="1">
      <alignment horizontal="center" vertical="center"/>
    </xf>
    <xf numFmtId="3" fontId="20" fillId="0" borderId="1" xfId="2" applyNumberFormat="1" applyFont="1" applyBorder="1" applyAlignment="1">
      <alignment horizontal="center" vertical="center" wrapText="1"/>
    </xf>
    <xf numFmtId="3" fontId="20" fillId="0" borderId="1" xfId="2" applyNumberFormat="1" applyFont="1" applyBorder="1" applyAlignment="1">
      <alignment horizontal="center"/>
    </xf>
    <xf numFmtId="3" fontId="21" fillId="0" borderId="3" xfId="2" applyNumberFormat="1" applyFont="1" applyBorder="1" applyAlignment="1">
      <alignment horizontal="center" vertical="center" wrapText="1"/>
    </xf>
    <xf numFmtId="3" fontId="20" fillId="0" borderId="0" xfId="2" applyNumberFormat="1" applyFont="1" applyAlignment="1">
      <alignment horizontal="center"/>
    </xf>
    <xf numFmtId="166" fontId="20" fillId="0" borderId="0" xfId="2" applyNumberFormat="1" applyFont="1" applyAlignment="1">
      <alignment horizontal="center"/>
    </xf>
    <xf numFmtId="14" fontId="4" fillId="0" borderId="1" xfId="3" applyNumberFormat="1" applyFont="1" applyBorder="1" applyAlignment="1">
      <alignment vertical="center" shrinkToFit="1"/>
    </xf>
    <xf numFmtId="43" fontId="4" fillId="0" borderId="1" xfId="1" applyFont="1" applyFill="1" applyBorder="1" applyAlignment="1">
      <alignment vertical="center"/>
    </xf>
    <xf numFmtId="14" fontId="4" fillId="0" borderId="0" xfId="2" applyNumberFormat="1" applyFont="1" applyAlignment="1">
      <alignment horizont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/>
    <xf numFmtId="0" fontId="4" fillId="0" borderId="17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14" xfId="0" applyFont="1" applyBorder="1"/>
    <xf numFmtId="0" fontId="4" fillId="0" borderId="14" xfId="0" applyFont="1" applyBorder="1" applyAlignment="1">
      <alignment vertical="center"/>
    </xf>
    <xf numFmtId="3" fontId="4" fillId="0" borderId="14" xfId="0" applyNumberFormat="1" applyFont="1" applyBorder="1" applyAlignment="1">
      <alignment vertical="center"/>
    </xf>
    <xf numFmtId="0" fontId="6" fillId="0" borderId="1" xfId="2" applyFont="1" applyBorder="1" applyAlignment="1">
      <alignment horizontal="center"/>
    </xf>
    <xf numFmtId="3" fontId="5" fillId="6" borderId="1" xfId="2" applyNumberFormat="1" applyFont="1" applyFill="1" applyBorder="1" applyAlignment="1">
      <alignment horizontal="center"/>
    </xf>
    <xf numFmtId="0" fontId="23" fillId="0" borderId="0" xfId="0" applyFont="1"/>
    <xf numFmtId="3" fontId="4" fillId="5" borderId="3" xfId="2" applyNumberFormat="1" applyFont="1" applyFill="1" applyBorder="1" applyAlignment="1">
      <alignment horizontal="center" vertical="center"/>
    </xf>
    <xf numFmtId="14" fontId="4" fillId="5" borderId="3" xfId="3" applyNumberFormat="1" applyFont="1" applyFill="1" applyBorder="1" applyAlignment="1">
      <alignment vertical="center" shrinkToFit="1"/>
    </xf>
    <xf numFmtId="176" fontId="4" fillId="5" borderId="1" xfId="2" applyNumberFormat="1" applyFont="1" applyFill="1" applyBorder="1" applyAlignment="1">
      <alignment horizontal="center" vertical="center"/>
    </xf>
    <xf numFmtId="3" fontId="8" fillId="5" borderId="1" xfId="2" applyNumberFormat="1" applyFont="1" applyFill="1" applyBorder="1" applyAlignment="1">
      <alignment horizontal="center" vertical="center" wrapText="1"/>
    </xf>
    <xf numFmtId="3" fontId="5" fillId="5" borderId="1" xfId="2" applyNumberFormat="1" applyFont="1" applyFill="1" applyBorder="1" applyAlignment="1">
      <alignment horizontal="center"/>
    </xf>
    <xf numFmtId="3" fontId="4" fillId="5" borderId="1" xfId="2" applyNumberFormat="1" applyFont="1" applyFill="1" applyBorder="1" applyAlignment="1">
      <alignment horizontal="center"/>
    </xf>
    <xf numFmtId="176" fontId="4" fillId="5" borderId="1" xfId="2" applyNumberFormat="1" applyFont="1" applyFill="1" applyBorder="1" applyAlignment="1">
      <alignment horizontal="center"/>
    </xf>
    <xf numFmtId="3" fontId="8" fillId="5" borderId="1" xfId="2" applyNumberFormat="1" applyFont="1" applyFill="1" applyBorder="1" applyAlignment="1">
      <alignment horizontal="center"/>
    </xf>
    <xf numFmtId="0" fontId="8" fillId="5" borderId="1" xfId="2" applyFont="1" applyFill="1" applyBorder="1" applyAlignment="1">
      <alignment horizontal="center"/>
    </xf>
    <xf numFmtId="3" fontId="4" fillId="5" borderId="0" xfId="2" applyNumberFormat="1" applyFont="1" applyFill="1" applyAlignment="1">
      <alignment horizontal="center"/>
    </xf>
    <xf numFmtId="3" fontId="4" fillId="2" borderId="3" xfId="2" applyNumberFormat="1" applyFont="1" applyFill="1" applyBorder="1" applyAlignment="1">
      <alignment horizontal="center" vertical="center"/>
    </xf>
    <xf numFmtId="14" fontId="4" fillId="2" borderId="3" xfId="3" applyNumberFormat="1" applyFont="1" applyFill="1" applyBorder="1" applyAlignment="1">
      <alignment vertical="center" shrinkToFit="1"/>
    </xf>
    <xf numFmtId="0" fontId="8" fillId="2" borderId="1" xfId="2" applyFont="1" applyFill="1" applyBorder="1" applyAlignment="1">
      <alignment horizontal="center"/>
    </xf>
    <xf numFmtId="3" fontId="4" fillId="2" borderId="0" xfId="2" applyNumberFormat="1" applyFont="1" applyFill="1" applyAlignment="1">
      <alignment horizontal="center"/>
    </xf>
    <xf numFmtId="4" fontId="20" fillId="2" borderId="1" xfId="2" applyNumberFormat="1" applyFont="1" applyFill="1" applyBorder="1" applyAlignment="1">
      <alignment horizontal="center"/>
    </xf>
    <xf numFmtId="3" fontId="4" fillId="0" borderId="3" xfId="2" applyNumberFormat="1" applyFont="1" applyFill="1" applyBorder="1" applyAlignment="1">
      <alignment horizontal="center" vertical="center"/>
    </xf>
    <xf numFmtId="14" fontId="4" fillId="0" borderId="3" xfId="3" applyNumberFormat="1" applyFont="1" applyFill="1" applyBorder="1" applyAlignment="1">
      <alignment vertical="center" shrinkToFit="1"/>
    </xf>
    <xf numFmtId="3" fontId="4" fillId="0" borderId="1" xfId="2" applyNumberFormat="1" applyFont="1" applyFill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 wrapText="1"/>
    </xf>
    <xf numFmtId="3" fontId="5" fillId="0" borderId="1" xfId="2" applyNumberFormat="1" applyFont="1" applyFill="1" applyBorder="1" applyAlignment="1">
      <alignment horizontal="center"/>
    </xf>
    <xf numFmtId="3" fontId="4" fillId="0" borderId="1" xfId="2" applyNumberFormat="1" applyFont="1" applyFill="1" applyBorder="1" applyAlignment="1">
      <alignment horizontal="center"/>
    </xf>
    <xf numFmtId="3" fontId="8" fillId="0" borderId="1" xfId="2" applyNumberFormat="1" applyFont="1" applyFill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4" fontId="20" fillId="0" borderId="1" xfId="2" applyNumberFormat="1" applyFont="1" applyFill="1" applyBorder="1" applyAlignment="1">
      <alignment horizontal="center"/>
    </xf>
    <xf numFmtId="175" fontId="9" fillId="0" borderId="1" xfId="2" applyNumberFormat="1" applyFont="1" applyFill="1" applyBorder="1" applyAlignment="1">
      <alignment horizontal="center"/>
    </xf>
    <xf numFmtId="3" fontId="4" fillId="0" borderId="0" xfId="2" applyNumberFormat="1" applyFont="1" applyFill="1" applyAlignment="1">
      <alignment horizontal="center"/>
    </xf>
    <xf numFmtId="14" fontId="4" fillId="2" borderId="1" xfId="3" applyNumberFormat="1" applyFont="1" applyFill="1" applyBorder="1" applyAlignment="1">
      <alignment vertical="center" shrinkToFit="1"/>
    </xf>
    <xf numFmtId="4" fontId="6" fillId="2" borderId="1" xfId="2" applyNumberFormat="1" applyFont="1" applyFill="1" applyBorder="1" applyAlignment="1">
      <alignment horizontal="center"/>
    </xf>
    <xf numFmtId="3" fontId="4" fillId="2" borderId="1" xfId="2" applyNumberFormat="1" applyFont="1" applyFill="1" applyBorder="1" applyAlignment="1">
      <alignment horizontal="center" vertical="center" wrapText="1"/>
    </xf>
    <xf numFmtId="3" fontId="4" fillId="0" borderId="1" xfId="2" applyNumberFormat="1" applyFont="1" applyFill="1" applyBorder="1" applyAlignment="1">
      <alignment horizontal="center" vertical="center" wrapText="1"/>
    </xf>
    <xf numFmtId="4" fontId="6" fillId="0" borderId="1" xfId="2" applyNumberFormat="1" applyFont="1" applyFill="1" applyBorder="1" applyAlignment="1">
      <alignment horizontal="center"/>
    </xf>
    <xf numFmtId="3" fontId="4" fillId="0" borderId="3" xfId="2" applyNumberFormat="1" applyFont="1" applyBorder="1" applyAlignment="1">
      <alignment horizontal="center" vertical="center" wrapText="1"/>
    </xf>
    <xf numFmtId="3" fontId="4" fillId="0" borderId="2" xfId="2" applyNumberFormat="1" applyFont="1" applyBorder="1" applyAlignment="1">
      <alignment horizontal="center" vertical="center" wrapText="1"/>
    </xf>
    <xf numFmtId="3" fontId="4" fillId="0" borderId="6" xfId="2" applyNumberFormat="1" applyFont="1" applyBorder="1" applyAlignment="1">
      <alignment horizontal="center" vertical="center" wrapText="1"/>
    </xf>
    <xf numFmtId="3" fontId="4" fillId="0" borderId="5" xfId="2" applyNumberFormat="1" applyFont="1" applyBorder="1" applyAlignment="1">
      <alignment horizontal="center" vertical="center" wrapText="1"/>
    </xf>
    <xf numFmtId="3" fontId="4" fillId="0" borderId="4" xfId="2" applyNumberFormat="1" applyFont="1" applyBorder="1" applyAlignment="1">
      <alignment horizontal="center" vertical="center" wrapText="1"/>
    </xf>
    <xf numFmtId="3" fontId="5" fillId="0" borderId="6" xfId="2" applyNumberFormat="1" applyFont="1" applyBorder="1" applyAlignment="1">
      <alignment horizontal="center" vertical="center" wrapText="1"/>
    </xf>
    <xf numFmtId="3" fontId="5" fillId="0" borderId="5" xfId="2" applyNumberFormat="1" applyFont="1" applyBorder="1" applyAlignment="1">
      <alignment horizontal="center" vertical="center" wrapText="1"/>
    </xf>
    <xf numFmtId="3" fontId="5" fillId="0" borderId="4" xfId="2" applyNumberFormat="1" applyFont="1" applyBorder="1" applyAlignment="1">
      <alignment horizontal="center" vertical="center" wrapText="1"/>
    </xf>
    <xf numFmtId="3" fontId="4" fillId="0" borderId="11" xfId="2" applyNumberFormat="1" applyFont="1" applyBorder="1" applyAlignment="1">
      <alignment horizontal="center" vertical="center" wrapText="1"/>
    </xf>
    <xf numFmtId="3" fontId="4" fillId="0" borderId="8" xfId="2" applyNumberFormat="1" applyFont="1" applyBorder="1" applyAlignment="1">
      <alignment horizontal="center" vertical="center" wrapText="1"/>
    </xf>
    <xf numFmtId="3" fontId="4" fillId="0" borderId="12" xfId="2" applyNumberFormat="1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3" fontId="10" fillId="0" borderId="10" xfId="2" applyNumberFormat="1" applyFont="1" applyBorder="1" applyAlignment="1">
      <alignment horizontal="center" wrapText="1"/>
    </xf>
    <xf numFmtId="3" fontId="10" fillId="0" borderId="7" xfId="2" applyNumberFormat="1" applyFont="1" applyBorder="1" applyAlignment="1">
      <alignment horizontal="center" wrapText="1"/>
    </xf>
    <xf numFmtId="3" fontId="10" fillId="0" borderId="13" xfId="2" applyNumberFormat="1" applyFont="1" applyBorder="1" applyAlignment="1">
      <alignment horizontal="center" wrapText="1"/>
    </xf>
    <xf numFmtId="3" fontId="10" fillId="0" borderId="10" xfId="2" applyNumberFormat="1" applyFont="1" applyBorder="1" applyAlignment="1">
      <alignment horizontal="center"/>
    </xf>
    <xf numFmtId="3" fontId="10" fillId="0" borderId="7" xfId="2" applyNumberFormat="1" applyFont="1" applyBorder="1" applyAlignment="1">
      <alignment horizontal="center"/>
    </xf>
    <xf numFmtId="3" fontId="10" fillId="0" borderId="13" xfId="2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14" fontId="8" fillId="0" borderId="1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3" fontId="10" fillId="0" borderId="11" xfId="2" applyNumberFormat="1" applyFont="1" applyBorder="1" applyAlignment="1">
      <alignment horizontal="center"/>
    </xf>
    <xf numFmtId="3" fontId="10" fillId="0" borderId="8" xfId="2" applyNumberFormat="1" applyFont="1" applyBorder="1" applyAlignment="1">
      <alignment horizontal="center"/>
    </xf>
    <xf numFmtId="3" fontId="10" fillId="0" borderId="12" xfId="2" applyNumberFormat="1" applyFont="1" applyBorder="1" applyAlignment="1">
      <alignment horizontal="center"/>
    </xf>
    <xf numFmtId="0" fontId="15" fillId="3" borderId="11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3" fontId="10" fillId="3" borderId="11" xfId="2" applyNumberFormat="1" applyFont="1" applyFill="1" applyBorder="1" applyAlignment="1">
      <alignment horizontal="center"/>
    </xf>
    <xf numFmtId="3" fontId="10" fillId="3" borderId="8" xfId="2" applyNumberFormat="1" applyFont="1" applyFill="1" applyBorder="1" applyAlignment="1">
      <alignment horizontal="center"/>
    </xf>
    <xf numFmtId="3" fontId="10" fillId="3" borderId="12" xfId="2" applyNumberFormat="1" applyFont="1" applyFill="1" applyBorder="1" applyAlignment="1">
      <alignment horizontal="center"/>
    </xf>
    <xf numFmtId="0" fontId="15" fillId="3" borderId="10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13" xfId="0" applyFont="1" applyFill="1" applyBorder="1" applyAlignment="1">
      <alignment horizontal="center" vertical="center" wrapText="1"/>
    </xf>
    <xf numFmtId="3" fontId="10" fillId="3" borderId="10" xfId="2" applyNumberFormat="1" applyFont="1" applyFill="1" applyBorder="1" applyAlignment="1">
      <alignment horizontal="center" wrapText="1"/>
    </xf>
    <xf numFmtId="3" fontId="10" fillId="3" borderId="7" xfId="2" applyNumberFormat="1" applyFont="1" applyFill="1" applyBorder="1" applyAlignment="1">
      <alignment horizontal="center" wrapText="1"/>
    </xf>
    <xf numFmtId="3" fontId="10" fillId="3" borderId="13" xfId="2" applyNumberFormat="1" applyFont="1" applyFill="1" applyBorder="1" applyAlignment="1">
      <alignment horizontal="center" wrapText="1"/>
    </xf>
    <xf numFmtId="3" fontId="10" fillId="3" borderId="10" xfId="2" applyNumberFormat="1" applyFont="1" applyFill="1" applyBorder="1" applyAlignment="1">
      <alignment horizontal="center"/>
    </xf>
    <xf numFmtId="3" fontId="10" fillId="3" borderId="7" xfId="2" applyNumberFormat="1" applyFont="1" applyFill="1" applyBorder="1" applyAlignment="1">
      <alignment horizontal="center"/>
    </xf>
    <xf numFmtId="3" fontId="10" fillId="3" borderId="13" xfId="2" applyNumberFormat="1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14" fontId="8" fillId="3" borderId="14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14" fontId="4" fillId="0" borderId="14" xfId="0" applyNumberFormat="1" applyFont="1" applyBorder="1" applyAlignment="1">
      <alignment horizontal="center" vertical="center"/>
    </xf>
  </cellXfs>
  <cellStyles count="8">
    <cellStyle name="Bình thường 2" xfId="2" xr:uid="{00000000-0005-0000-0000-000000000000}"/>
    <cellStyle name="Bình thường 2 3" xfId="6" xr:uid="{00000000-0005-0000-0000-000001000000}"/>
    <cellStyle name="Comma" xfId="1" builtinId="3"/>
    <cellStyle name="Normal" xfId="0" builtinId="0"/>
    <cellStyle name="Normal 24" xfId="7" xr:uid="{13355549-A910-40C5-AE39-602F55DE5BE8}"/>
    <cellStyle name="Normal 3" xfId="4" xr:uid="{00000000-0005-0000-0000-000004000000}"/>
    <cellStyle name="표준_계측(양식)" xfId="3" xr:uid="{00000000-0005-0000-0000-000006000000}"/>
    <cellStyle name="常规_Sheet1" xfId="5" xr:uid="{00000000-0005-0000-0000-000007000000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>
        <row r="9">
          <cell r="A9" t="str">
            <v>A</v>
          </cell>
        </row>
      </sheetData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>
        <row r="9">
          <cell r="A9" t="str">
            <v>A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>
        <row r="9">
          <cell r="A9" t="str">
            <v>A</v>
          </cell>
        </row>
      </sheetData>
      <sheetData sheetId="620" refreshError="1"/>
      <sheetData sheetId="621">
        <row r="9">
          <cell r="A9" t="str">
            <v>A</v>
          </cell>
        </row>
      </sheetData>
      <sheetData sheetId="622" refreshError="1"/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 refreshError="1"/>
      <sheetData sheetId="626" refreshError="1"/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 refreshError="1"/>
      <sheetData sheetId="630" refreshError="1"/>
      <sheetData sheetId="631" refreshError="1"/>
      <sheetData sheetId="632" refreshError="1"/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 refreshError="1"/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>
        <row r="9">
          <cell r="A9" t="str">
            <v>A</v>
          </cell>
        </row>
      </sheetData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>
        <row r="9">
          <cell r="A9" t="str">
            <v>A</v>
          </cell>
        </row>
      </sheetData>
      <sheetData sheetId="713" refreshError="1"/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>
        <row r="9">
          <cell r="A9" t="str">
            <v>A</v>
          </cell>
        </row>
      </sheetData>
      <sheetData sheetId="732" refreshError="1"/>
      <sheetData sheetId="733">
        <row r="9">
          <cell r="A9" t="str">
            <v>A</v>
          </cell>
        </row>
      </sheetData>
      <sheetData sheetId="734">
        <row r="9">
          <cell r="A9" t="str">
            <v>A</v>
          </cell>
        </row>
      </sheetData>
      <sheetData sheetId="735">
        <row r="9">
          <cell r="A9" t="str">
            <v>A</v>
          </cell>
        </row>
      </sheetData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>
        <row r="9">
          <cell r="A9" t="str">
            <v>A</v>
          </cell>
        </row>
      </sheetData>
      <sheetData sheetId="747" refreshError="1"/>
      <sheetData sheetId="748" refreshError="1"/>
      <sheetData sheetId="749" refreshError="1"/>
      <sheetData sheetId="750">
        <row r="9">
          <cell r="A9" t="str">
            <v>A</v>
          </cell>
        </row>
      </sheetData>
      <sheetData sheetId="751" refreshError="1"/>
      <sheetData sheetId="752" refreshError="1"/>
      <sheetData sheetId="753" refreshError="1"/>
      <sheetData sheetId="754" refreshError="1"/>
      <sheetData sheetId="755">
        <row r="9">
          <cell r="A9" t="str">
            <v>A</v>
          </cell>
        </row>
      </sheetData>
      <sheetData sheetId="756">
        <row r="9">
          <cell r="A9" t="str">
            <v>A</v>
          </cell>
        </row>
      </sheetData>
      <sheetData sheetId="757">
        <row r="9">
          <cell r="A9" t="str">
            <v>A</v>
          </cell>
        </row>
      </sheetData>
      <sheetData sheetId="758">
        <row r="9">
          <cell r="A9" t="str">
            <v>A</v>
          </cell>
        </row>
      </sheetData>
      <sheetData sheetId="759">
        <row r="9">
          <cell r="A9" t="str">
            <v>A</v>
          </cell>
        </row>
      </sheetData>
      <sheetData sheetId="760">
        <row r="9">
          <cell r="A9" t="str">
            <v>A</v>
          </cell>
        </row>
      </sheetData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>
        <row r="9">
          <cell r="A9" t="str">
            <v>A</v>
          </cell>
        </row>
      </sheetData>
      <sheetData sheetId="769" refreshError="1"/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>
        <row r="9">
          <cell r="A9" t="str">
            <v>A</v>
          </cell>
        </row>
      </sheetData>
      <sheetData sheetId="775">
        <row r="9">
          <cell r="A9" t="str">
            <v>A</v>
          </cell>
        </row>
      </sheetData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>
        <row r="9">
          <cell r="A9" t="str">
            <v>A</v>
          </cell>
        </row>
      </sheetData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>
        <row r="9">
          <cell r="A9" t="str">
            <v>A</v>
          </cell>
        </row>
      </sheetData>
      <sheetData sheetId="783">
        <row r="9">
          <cell r="A9" t="str">
            <v>A</v>
          </cell>
        </row>
      </sheetData>
      <sheetData sheetId="784" refreshError="1"/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 refreshError="1"/>
      <sheetData sheetId="803" refreshError="1"/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>
        <row r="9">
          <cell r="A9" t="str">
            <v>A</v>
          </cell>
        </row>
      </sheetData>
      <sheetData sheetId="812">
        <row r="9">
          <cell r="A9" t="str">
            <v>A</v>
          </cell>
        </row>
      </sheetData>
      <sheetData sheetId="813">
        <row r="9">
          <cell r="A9" t="str">
            <v>A</v>
          </cell>
        </row>
      </sheetData>
      <sheetData sheetId="814" refreshError="1"/>
      <sheetData sheetId="815" refreshError="1"/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 refreshError="1"/>
      <sheetData sheetId="821">
        <row r="9">
          <cell r="A9" t="str">
            <v>A</v>
          </cell>
        </row>
      </sheetData>
      <sheetData sheetId="822">
        <row r="9">
          <cell r="A9" t="str">
            <v>A</v>
          </cell>
        </row>
      </sheetData>
      <sheetData sheetId="823">
        <row r="9">
          <cell r="A9" t="str">
            <v>A</v>
          </cell>
        </row>
      </sheetData>
      <sheetData sheetId="824" refreshError="1"/>
      <sheetData sheetId="825" refreshError="1"/>
      <sheetData sheetId="826" refreshError="1"/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>
        <row r="9">
          <cell r="A9" t="str">
            <v>A</v>
          </cell>
        </row>
      </sheetData>
      <sheetData sheetId="831">
        <row r="9">
          <cell r="A9" t="str">
            <v>A</v>
          </cell>
        </row>
      </sheetData>
      <sheetData sheetId="832">
        <row r="9">
          <cell r="A9" t="str">
            <v>A</v>
          </cell>
        </row>
      </sheetData>
      <sheetData sheetId="833">
        <row r="9">
          <cell r="A9" t="str">
            <v>A</v>
          </cell>
        </row>
      </sheetData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 refreshError="1"/>
      <sheetData sheetId="907" refreshError="1"/>
      <sheetData sheetId="908">
        <row r="9">
          <cell r="A9" t="str">
            <v>A</v>
          </cell>
        </row>
      </sheetData>
      <sheetData sheetId="909" refreshError="1"/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 refreshError="1"/>
      <sheetData sheetId="941" refreshError="1"/>
      <sheetData sheetId="942" refreshError="1"/>
      <sheetData sheetId="943">
        <row r="9">
          <cell r="A9" t="str">
            <v>A</v>
          </cell>
        </row>
      </sheetData>
      <sheetData sheetId="944" refreshError="1"/>
      <sheetData sheetId="945" refreshError="1"/>
      <sheetData sheetId="946" refreshError="1"/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 refreshError="1"/>
      <sheetData sheetId="1249" refreshError="1"/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 refreshError="1"/>
      <sheetData sheetId="1256" refreshError="1"/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 refreshError="1"/>
      <sheetData sheetId="1261" refreshError="1"/>
      <sheetData sheetId="1262" refreshError="1"/>
      <sheetData sheetId="1263" refreshError="1"/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>
        <row r="9">
          <cell r="A9" t="str">
            <v>A</v>
          </cell>
        </row>
      </sheetData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 refreshError="1"/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>
        <row r="9">
          <cell r="A9" t="str">
            <v>A</v>
          </cell>
        </row>
      </sheetData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>
        <row r="9">
          <cell r="A9" t="str">
            <v>A</v>
          </cell>
        </row>
      </sheetData>
      <sheetData sheetId="1317" refreshError="1"/>
      <sheetData sheetId="1318" refreshError="1"/>
      <sheetData sheetId="1319" refreshError="1"/>
      <sheetData sheetId="1320">
        <row r="9">
          <cell r="A9" t="str">
            <v>A</v>
          </cell>
        </row>
      </sheetData>
      <sheetData sheetId="1321">
        <row r="9">
          <cell r="A9" t="str">
            <v>A</v>
          </cell>
        </row>
      </sheetData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 refreshError="1"/>
      <sheetData sheetId="1330" refreshError="1"/>
      <sheetData sheetId="1331" refreshError="1"/>
      <sheetData sheetId="1332" refreshError="1"/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>
        <row r="9">
          <cell r="A9" t="str">
            <v>A</v>
          </cell>
        </row>
      </sheetData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>
        <row r="9">
          <cell r="A9" t="str">
            <v>A</v>
          </cell>
        </row>
      </sheetData>
      <sheetData sheetId="1354" refreshError="1"/>
      <sheetData sheetId="1355" refreshError="1"/>
      <sheetData sheetId="1356" refreshError="1"/>
      <sheetData sheetId="1357" refreshError="1"/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>
        <row r="9">
          <cell r="A9" t="str">
            <v>A</v>
          </cell>
        </row>
      </sheetData>
      <sheetData sheetId="1380">
        <row r="9">
          <cell r="A9" t="str">
            <v>A</v>
          </cell>
        </row>
      </sheetData>
      <sheetData sheetId="1381">
        <row r="9">
          <cell r="A9" t="str">
            <v>A</v>
          </cell>
        </row>
      </sheetData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 refreshError="1"/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>
        <row r="9">
          <cell r="A9" t="str">
            <v>A</v>
          </cell>
        </row>
      </sheetData>
      <sheetData sheetId="1402">
        <row r="9">
          <cell r="A9" t="str">
            <v>A</v>
          </cell>
        </row>
      </sheetData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>
        <row r="9">
          <cell r="A9" t="str">
            <v>A</v>
          </cell>
        </row>
      </sheetData>
      <sheetData sheetId="1414">
        <row r="9">
          <cell r="A9" t="str">
            <v>A</v>
          </cell>
        </row>
      </sheetData>
      <sheetData sheetId="1415" refreshError="1"/>
      <sheetData sheetId="1416" refreshError="1"/>
      <sheetData sheetId="1417">
        <row r="9">
          <cell r="A9" t="str">
            <v>A</v>
          </cell>
        </row>
      </sheetData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>
        <row r="9">
          <cell r="A9" t="str">
            <v>A</v>
          </cell>
        </row>
      </sheetData>
      <sheetData sheetId="1421">
        <row r="9">
          <cell r="A9" t="str">
            <v>A</v>
          </cell>
        </row>
      </sheetData>
      <sheetData sheetId="1422" refreshError="1"/>
      <sheetData sheetId="1423">
        <row r="9">
          <cell r="A9" t="str">
            <v>A</v>
          </cell>
        </row>
      </sheetData>
      <sheetData sheetId="1424" refreshError="1"/>
      <sheetData sheetId="1425">
        <row r="9">
          <cell r="A9" t="str">
            <v>A</v>
          </cell>
        </row>
      </sheetData>
      <sheetData sheetId="1426">
        <row r="9">
          <cell r="A9" t="str">
            <v>A</v>
          </cell>
        </row>
      </sheetData>
      <sheetData sheetId="1427">
        <row r="9">
          <cell r="A9" t="str">
            <v>A</v>
          </cell>
        </row>
      </sheetData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>
        <row r="9">
          <cell r="A9" t="str">
            <v>A</v>
          </cell>
        </row>
      </sheetData>
      <sheetData sheetId="1436" refreshError="1"/>
      <sheetData sheetId="1437">
        <row r="9">
          <cell r="A9" t="str">
            <v>A</v>
          </cell>
        </row>
      </sheetData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 refreshError="1"/>
      <sheetData sheetId="1462">
        <row r="9">
          <cell r="A9" t="str">
            <v>A</v>
          </cell>
        </row>
      </sheetData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 refreshError="1"/>
      <sheetData sheetId="1496" refreshError="1"/>
      <sheetData sheetId="1497">
        <row r="9">
          <cell r="A9" t="str">
            <v>A</v>
          </cell>
        </row>
      </sheetData>
      <sheetData sheetId="1498" refreshError="1"/>
      <sheetData sheetId="1499" refreshError="1"/>
      <sheetData sheetId="1500">
        <row r="9">
          <cell r="A9" t="str">
            <v>A</v>
          </cell>
        </row>
      </sheetData>
      <sheetData sheetId="1501" refreshError="1"/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 refreshError="1"/>
      <sheetData sheetId="1507" refreshError="1"/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 refreshError="1"/>
      <sheetData sheetId="1551" refreshError="1"/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 refreshError="1"/>
      <sheetData sheetId="1558">
        <row r="9">
          <cell r="A9" t="str">
            <v>A</v>
          </cell>
        </row>
      </sheetData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9">
          <cell r="A9" t="str">
            <v>A</v>
          </cell>
        </row>
      </sheetData>
      <sheetData sheetId="1567" refreshError="1"/>
      <sheetData sheetId="1568" refreshError="1"/>
      <sheetData sheetId="1569" refreshError="1"/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 refreshError="1"/>
      <sheetData sheetId="1573">
        <row r="9">
          <cell r="A9" t="str">
            <v>A</v>
          </cell>
        </row>
      </sheetData>
      <sheetData sheetId="1574" refreshError="1"/>
      <sheetData sheetId="1575" refreshError="1"/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 refreshError="1"/>
      <sheetData sheetId="1580" refreshError="1"/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 refreshError="1"/>
      <sheetData sheetId="1590" refreshError="1"/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 refreshError="1"/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 refreshError="1"/>
      <sheetData sheetId="1600" refreshError="1"/>
      <sheetData sheetId="1601">
        <row r="9">
          <cell r="A9" t="str">
            <v>A</v>
          </cell>
        </row>
      </sheetData>
      <sheetData sheetId="1602" refreshError="1"/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 refreshError="1"/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 refreshError="1"/>
      <sheetData sheetId="1624" refreshError="1"/>
      <sheetData sheetId="1625" refreshError="1"/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 refreshError="1"/>
      <sheetData sheetId="1633" refreshError="1"/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>
        <row r="9">
          <cell r="A9" t="str">
            <v>A</v>
          </cell>
        </row>
      </sheetData>
      <sheetData sheetId="1911">
        <row r="9">
          <cell r="A9" t="str">
            <v>A</v>
          </cell>
        </row>
      </sheetData>
      <sheetData sheetId="1912">
        <row r="9">
          <cell r="A9" t="str">
            <v>A</v>
          </cell>
        </row>
      </sheetData>
      <sheetData sheetId="1913">
        <row r="9">
          <cell r="A9" t="str">
            <v>A</v>
          </cell>
        </row>
      </sheetData>
      <sheetData sheetId="1914">
        <row r="9">
          <cell r="A9" t="str">
            <v>A</v>
          </cell>
        </row>
      </sheetData>
      <sheetData sheetId="1915">
        <row r="9">
          <cell r="A9" t="str">
            <v>A</v>
          </cell>
        </row>
      </sheetData>
      <sheetData sheetId="1916">
        <row r="9">
          <cell r="A9" t="str">
            <v>A</v>
          </cell>
        </row>
      </sheetData>
      <sheetData sheetId="1917">
        <row r="9">
          <cell r="A9" t="str">
            <v>A</v>
          </cell>
        </row>
      </sheetData>
      <sheetData sheetId="1918">
        <row r="9">
          <cell r="A9" t="str">
            <v>A</v>
          </cell>
        </row>
      </sheetData>
      <sheetData sheetId="1919">
        <row r="9">
          <cell r="A9" t="str">
            <v>A</v>
          </cell>
        </row>
      </sheetData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>
        <row r="9">
          <cell r="A9" t="str">
            <v>A</v>
          </cell>
        </row>
      </sheetData>
      <sheetData sheetId="1965" refreshError="1"/>
      <sheetData sheetId="1966">
        <row r="9">
          <cell r="A9" t="str">
            <v>A</v>
          </cell>
        </row>
      </sheetData>
      <sheetData sheetId="1967" refreshError="1"/>
      <sheetData sheetId="1968">
        <row r="9">
          <cell r="A9" t="str">
            <v>A</v>
          </cell>
        </row>
      </sheetData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 refreshError="1"/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 refreshError="1"/>
      <sheetData sheetId="1994">
        <row r="9">
          <cell r="A9" t="str">
            <v>A</v>
          </cell>
        </row>
      </sheetData>
      <sheetData sheetId="1995">
        <row r="9">
          <cell r="A9" t="str">
            <v>A</v>
          </cell>
        </row>
      </sheetData>
      <sheetData sheetId="1996">
        <row r="9">
          <cell r="A9" t="str">
            <v>A</v>
          </cell>
        </row>
      </sheetData>
      <sheetData sheetId="1997" refreshError="1"/>
      <sheetData sheetId="1998">
        <row r="9">
          <cell r="A9" t="str">
            <v>A</v>
          </cell>
        </row>
      </sheetData>
      <sheetData sheetId="1999" refreshError="1"/>
      <sheetData sheetId="2000" refreshError="1"/>
      <sheetData sheetId="2001">
        <row r="9">
          <cell r="A9" t="str">
            <v>A</v>
          </cell>
        </row>
      </sheetData>
      <sheetData sheetId="2002">
        <row r="9">
          <cell r="A9" t="str">
            <v>A</v>
          </cell>
        </row>
      </sheetData>
      <sheetData sheetId="2003" refreshError="1"/>
      <sheetData sheetId="2004">
        <row r="9">
          <cell r="A9" t="str">
            <v>A</v>
          </cell>
        </row>
      </sheetData>
      <sheetData sheetId="2005" refreshError="1"/>
      <sheetData sheetId="2006">
        <row r="9">
          <cell r="A9" t="str">
            <v>A</v>
          </cell>
        </row>
      </sheetData>
      <sheetData sheetId="2007" refreshError="1"/>
      <sheetData sheetId="2008">
        <row r="9">
          <cell r="A9" t="str">
            <v>A</v>
          </cell>
        </row>
      </sheetData>
      <sheetData sheetId="2009" refreshError="1"/>
      <sheetData sheetId="2010" refreshError="1"/>
      <sheetData sheetId="2011" refreshError="1"/>
      <sheetData sheetId="2012" refreshError="1"/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>
        <row r="9">
          <cell r="A9" t="str">
            <v>A</v>
          </cell>
        </row>
      </sheetData>
      <sheetData sheetId="2022" refreshError="1"/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 refreshError="1"/>
      <sheetData sheetId="2059" refreshError="1"/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>
        <row r="9">
          <cell r="A9" t="str">
            <v>A</v>
          </cell>
        </row>
      </sheetData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>
        <row r="9">
          <cell r="A9" t="str">
            <v>A</v>
          </cell>
        </row>
      </sheetData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>
        <row r="9">
          <cell r="A9" t="str">
            <v>A</v>
          </cell>
        </row>
      </sheetData>
      <sheetData sheetId="2289">
        <row r="9">
          <cell r="A9" t="str">
            <v>A</v>
          </cell>
        </row>
      </sheetData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>
        <row r="9">
          <cell r="A9" t="str">
            <v>A</v>
          </cell>
        </row>
      </sheetData>
      <sheetData sheetId="2297">
        <row r="9">
          <cell r="A9" t="str">
            <v>A</v>
          </cell>
        </row>
      </sheetData>
      <sheetData sheetId="2298" refreshError="1"/>
      <sheetData sheetId="2299" refreshError="1"/>
      <sheetData sheetId="2300" refreshError="1"/>
      <sheetData sheetId="2301">
        <row r="9">
          <cell r="A9" t="str">
            <v>A</v>
          </cell>
        </row>
      </sheetData>
      <sheetData sheetId="2302">
        <row r="9">
          <cell r="A9" t="str">
            <v>A</v>
          </cell>
        </row>
      </sheetData>
      <sheetData sheetId="2303">
        <row r="9">
          <cell r="A9" t="str">
            <v>A</v>
          </cell>
        </row>
      </sheetData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>
        <row r="9">
          <cell r="A9" t="str">
            <v>A</v>
          </cell>
        </row>
      </sheetData>
      <sheetData sheetId="2329" refreshError="1"/>
      <sheetData sheetId="2330" refreshError="1"/>
      <sheetData sheetId="2331">
        <row r="9">
          <cell r="A9" t="str">
            <v>A</v>
          </cell>
        </row>
      </sheetData>
      <sheetData sheetId="2332">
        <row r="9">
          <cell r="A9" t="str">
            <v>A</v>
          </cell>
        </row>
      </sheetData>
      <sheetData sheetId="2333">
        <row r="9">
          <cell r="A9" t="str">
            <v>A</v>
          </cell>
        </row>
      </sheetData>
      <sheetData sheetId="2334">
        <row r="9">
          <cell r="A9" t="str">
            <v>A</v>
          </cell>
        </row>
      </sheetData>
      <sheetData sheetId="2335">
        <row r="9">
          <cell r="A9" t="str">
            <v>A</v>
          </cell>
        </row>
      </sheetData>
      <sheetData sheetId="2336">
        <row r="9">
          <cell r="A9" t="str">
            <v>A</v>
          </cell>
        </row>
      </sheetData>
      <sheetData sheetId="2337">
        <row r="9">
          <cell r="A9" t="str">
            <v>A</v>
          </cell>
        </row>
      </sheetData>
      <sheetData sheetId="2338">
        <row r="9">
          <cell r="A9" t="str">
            <v>A</v>
          </cell>
        </row>
      </sheetData>
      <sheetData sheetId="2339">
        <row r="9">
          <cell r="A9" t="str">
            <v>A</v>
          </cell>
        </row>
      </sheetData>
      <sheetData sheetId="2340">
        <row r="9">
          <cell r="A9" t="str">
            <v>A</v>
          </cell>
        </row>
      </sheetData>
      <sheetData sheetId="2341">
        <row r="9">
          <cell r="A9" t="str">
            <v>A</v>
          </cell>
        </row>
      </sheetData>
      <sheetData sheetId="2342">
        <row r="9">
          <cell r="A9" t="str">
            <v>A</v>
          </cell>
        </row>
      </sheetData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>
        <row r="9">
          <cell r="A9" t="str">
            <v>A</v>
          </cell>
        </row>
      </sheetData>
      <sheetData sheetId="2346">
        <row r="9">
          <cell r="A9" t="str">
            <v>A</v>
          </cell>
        </row>
      </sheetData>
      <sheetData sheetId="2347">
        <row r="9">
          <cell r="A9" t="str">
            <v>A</v>
          </cell>
        </row>
      </sheetData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>
        <row r="9">
          <cell r="A9" t="str">
            <v>A</v>
          </cell>
        </row>
      </sheetData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>
        <row r="9">
          <cell r="A9" t="str">
            <v>A</v>
          </cell>
        </row>
      </sheetData>
      <sheetData sheetId="2413">
        <row r="9">
          <cell r="A9" t="str">
            <v>A</v>
          </cell>
        </row>
      </sheetData>
      <sheetData sheetId="2414" refreshError="1"/>
      <sheetData sheetId="2415" refreshError="1"/>
      <sheetData sheetId="2416" refreshError="1"/>
      <sheetData sheetId="2417">
        <row r="9">
          <cell r="A9" t="str">
            <v>A</v>
          </cell>
        </row>
      </sheetData>
      <sheetData sheetId="2418">
        <row r="9">
          <cell r="A9" t="str">
            <v>A</v>
          </cell>
        </row>
      </sheetData>
      <sheetData sheetId="2419">
        <row r="9">
          <cell r="A9" t="str">
            <v>A</v>
          </cell>
        </row>
      </sheetData>
      <sheetData sheetId="2420">
        <row r="9">
          <cell r="A9" t="str">
            <v>A</v>
          </cell>
        </row>
      </sheetData>
      <sheetData sheetId="2421">
        <row r="9">
          <cell r="A9" t="str">
            <v>A</v>
          </cell>
        </row>
      </sheetData>
      <sheetData sheetId="2422">
        <row r="9">
          <cell r="A9" t="str">
            <v>A</v>
          </cell>
        </row>
      </sheetData>
      <sheetData sheetId="2423">
        <row r="9">
          <cell r="A9" t="str">
            <v>A</v>
          </cell>
        </row>
      </sheetData>
      <sheetData sheetId="2424">
        <row r="9">
          <cell r="A9" t="str">
            <v>A</v>
          </cell>
        </row>
      </sheetData>
      <sheetData sheetId="2425">
        <row r="9">
          <cell r="A9" t="str">
            <v>A</v>
          </cell>
        </row>
      </sheetData>
      <sheetData sheetId="2426">
        <row r="9">
          <cell r="A9" t="str">
            <v>A</v>
          </cell>
        </row>
      </sheetData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 refreshError="1"/>
      <sheetData sheetId="2434" refreshError="1"/>
      <sheetData sheetId="2435" refreshError="1"/>
      <sheetData sheetId="2436" refreshError="1"/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 refreshError="1"/>
      <sheetData sheetId="2440" refreshError="1"/>
      <sheetData sheetId="2441">
        <row r="9">
          <cell r="A9" t="str">
            <v>A</v>
          </cell>
        </row>
      </sheetData>
      <sheetData sheetId="2442" refreshError="1"/>
      <sheetData sheetId="2443">
        <row r="9">
          <cell r="A9" t="str">
            <v>A</v>
          </cell>
        </row>
      </sheetData>
      <sheetData sheetId="2444">
        <row r="9">
          <cell r="A9" t="str">
            <v>A</v>
          </cell>
        </row>
      </sheetData>
      <sheetData sheetId="2445">
        <row r="9">
          <cell r="A9" t="str">
            <v>A</v>
          </cell>
        </row>
      </sheetData>
      <sheetData sheetId="2446">
        <row r="9">
          <cell r="A9" t="str">
            <v>A</v>
          </cell>
        </row>
      </sheetData>
      <sheetData sheetId="2447">
        <row r="9">
          <cell r="A9" t="str">
            <v>A</v>
          </cell>
        </row>
      </sheetData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>
        <row r="9">
          <cell r="A9" t="str">
            <v>A</v>
          </cell>
        </row>
      </sheetData>
      <sheetData sheetId="2451">
        <row r="9">
          <cell r="A9" t="str">
            <v>A</v>
          </cell>
        </row>
      </sheetData>
      <sheetData sheetId="2452">
        <row r="9">
          <cell r="A9" t="str">
            <v>A</v>
          </cell>
        </row>
      </sheetData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 refreshError="1"/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>
        <row r="9">
          <cell r="A9" t="str">
            <v>A</v>
          </cell>
        </row>
      </sheetData>
      <sheetData sheetId="2471">
        <row r="9">
          <cell r="A9" t="str">
            <v>A</v>
          </cell>
        </row>
      </sheetData>
      <sheetData sheetId="2472">
        <row r="9">
          <cell r="A9" t="str">
            <v>A</v>
          </cell>
        </row>
      </sheetData>
      <sheetData sheetId="2473">
        <row r="9">
          <cell r="A9" t="str">
            <v>A</v>
          </cell>
        </row>
      </sheetData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 refreshError="1"/>
      <sheetData sheetId="2479" refreshError="1"/>
      <sheetData sheetId="2480" refreshError="1"/>
      <sheetData sheetId="2481">
        <row r="9">
          <cell r="A9" t="str">
            <v>A</v>
          </cell>
        </row>
      </sheetData>
      <sheetData sheetId="2482">
        <row r="9">
          <cell r="A9" t="str">
            <v>A</v>
          </cell>
        </row>
      </sheetData>
      <sheetData sheetId="2483">
        <row r="9">
          <cell r="A9" t="str">
            <v>A</v>
          </cell>
        </row>
      </sheetData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>
        <row r="9">
          <cell r="A9" t="str">
            <v>A</v>
          </cell>
        </row>
      </sheetData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>
        <row r="9">
          <cell r="A9" t="str">
            <v>A</v>
          </cell>
        </row>
      </sheetData>
      <sheetData sheetId="2500">
        <row r="9">
          <cell r="A9" t="str">
            <v>A</v>
          </cell>
        </row>
      </sheetData>
      <sheetData sheetId="2501">
        <row r="9">
          <cell r="A9" t="str">
            <v>A</v>
          </cell>
        </row>
      </sheetData>
      <sheetData sheetId="2502">
        <row r="9">
          <cell r="A9" t="str">
            <v>A</v>
          </cell>
        </row>
      </sheetData>
      <sheetData sheetId="2503">
        <row r="9">
          <cell r="A9" t="str">
            <v>A</v>
          </cell>
        </row>
      </sheetData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>
        <row r="9">
          <cell r="A9" t="str">
            <v>A</v>
          </cell>
        </row>
      </sheetData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>
        <row r="9">
          <cell r="A9" t="str">
            <v>A</v>
          </cell>
        </row>
      </sheetData>
      <sheetData sheetId="2547">
        <row r="9">
          <cell r="A9" t="str">
            <v>A</v>
          </cell>
        </row>
      </sheetData>
      <sheetData sheetId="2548">
        <row r="9">
          <cell r="A9" t="str">
            <v>A</v>
          </cell>
        </row>
      </sheetData>
      <sheetData sheetId="2549">
        <row r="9">
          <cell r="A9" t="str">
            <v>A</v>
          </cell>
        </row>
      </sheetData>
      <sheetData sheetId="2550">
        <row r="9">
          <cell r="A9" t="str">
            <v>A</v>
          </cell>
        </row>
      </sheetData>
      <sheetData sheetId="2551" refreshError="1"/>
      <sheetData sheetId="2552">
        <row r="9">
          <cell r="A9" t="str">
            <v>A</v>
          </cell>
        </row>
      </sheetData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>
        <row r="9">
          <cell r="A9" t="str">
            <v>A</v>
          </cell>
        </row>
      </sheetData>
      <sheetData sheetId="2560" refreshError="1"/>
      <sheetData sheetId="2561" refreshError="1"/>
      <sheetData sheetId="2562" refreshError="1"/>
      <sheetData sheetId="2563">
        <row r="9">
          <cell r="A9" t="str">
            <v>A</v>
          </cell>
        </row>
      </sheetData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>
        <row r="9">
          <cell r="A9" t="str">
            <v>A</v>
          </cell>
        </row>
      </sheetData>
      <sheetData sheetId="2570" refreshError="1"/>
      <sheetData sheetId="2571" refreshError="1"/>
      <sheetData sheetId="2572" refreshError="1"/>
      <sheetData sheetId="2573" refreshError="1"/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 refreshError="1"/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>
        <row r="9">
          <cell r="A9" t="str">
            <v>A</v>
          </cell>
        </row>
      </sheetData>
      <sheetData sheetId="2596" refreshError="1"/>
      <sheetData sheetId="2597" refreshError="1"/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 refreshError="1"/>
      <sheetData sheetId="2621" refreshError="1"/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>
        <row r="9">
          <cell r="A9" t="str">
            <v>A</v>
          </cell>
        </row>
      </sheetData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>
        <row r="9">
          <cell r="A9" t="str">
            <v>A</v>
          </cell>
        </row>
      </sheetData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>
        <row r="9">
          <cell r="A9" t="str">
            <v>A</v>
          </cell>
        </row>
      </sheetData>
      <sheetData sheetId="2655" refreshError="1"/>
      <sheetData sheetId="2656" refreshError="1"/>
      <sheetData sheetId="2657" refreshError="1"/>
      <sheetData sheetId="2658" refreshError="1"/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4">
          <cell r="A4" t="str">
            <v>BẢNG TÍNH TOÁN, ĐO BÓC KHỐI LƯỢNG HOÀN THÀNH ĐƯA VÀO QUYẾT TOÁN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>
        <row r="9">
          <cell r="A9" t="str">
            <v>A</v>
          </cell>
        </row>
      </sheetData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>
        <row r="9">
          <cell r="A9" t="str">
            <v>A</v>
          </cell>
        </row>
      </sheetData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>
        <row r="9">
          <cell r="A9" t="str">
            <v>A</v>
          </cell>
        </row>
      </sheetData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>
        <row r="9">
          <cell r="A9" t="str">
            <v>A</v>
          </cell>
        </row>
      </sheetData>
      <sheetData sheetId="3345">
        <row r="9">
          <cell r="A9" t="str">
            <v>A</v>
          </cell>
        </row>
      </sheetData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>
        <row r="9">
          <cell r="A9" t="str">
            <v>A</v>
          </cell>
        </row>
      </sheetData>
      <sheetData sheetId="3393">
        <row r="9">
          <cell r="A9" t="str">
            <v>A</v>
          </cell>
        </row>
      </sheetData>
      <sheetData sheetId="3394">
        <row r="9">
          <cell r="A9" t="str">
            <v>A</v>
          </cell>
        </row>
      </sheetData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>
        <row r="9">
          <cell r="A9" t="str">
            <v>A</v>
          </cell>
        </row>
      </sheetData>
      <sheetData sheetId="3415">
        <row r="9">
          <cell r="A9" t="str">
            <v>A</v>
          </cell>
        </row>
      </sheetData>
      <sheetData sheetId="3416">
        <row r="9">
          <cell r="A9" t="str">
            <v>A</v>
          </cell>
        </row>
      </sheetData>
      <sheetData sheetId="3417">
        <row r="9">
          <cell r="A9" t="str">
            <v>A</v>
          </cell>
        </row>
      </sheetData>
      <sheetData sheetId="3418">
        <row r="9">
          <cell r="A9" t="str">
            <v>A</v>
          </cell>
        </row>
      </sheetData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9">
          <cell r="A9" t="str">
            <v>A</v>
          </cell>
        </row>
      </sheetData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>
        <row r="9">
          <cell r="A9" t="str">
            <v>A</v>
          </cell>
        </row>
      </sheetData>
      <sheetData sheetId="3465">
        <row r="9">
          <cell r="A9" t="str">
            <v>A</v>
          </cell>
        </row>
      </sheetData>
      <sheetData sheetId="3466">
        <row r="9">
          <cell r="A9" t="str">
            <v>A</v>
          </cell>
        </row>
      </sheetData>
      <sheetData sheetId="3467">
        <row r="9">
          <cell r="A9" t="str">
            <v>A</v>
          </cell>
        </row>
      </sheetData>
      <sheetData sheetId="3468">
        <row r="9">
          <cell r="A9" t="str">
            <v>A</v>
          </cell>
        </row>
      </sheetData>
      <sheetData sheetId="3469">
        <row r="9">
          <cell r="A9" t="str">
            <v>A</v>
          </cell>
        </row>
      </sheetData>
      <sheetData sheetId="3470">
        <row r="9">
          <cell r="A9" t="str">
            <v>A</v>
          </cell>
        </row>
      </sheetData>
      <sheetData sheetId="3471">
        <row r="9">
          <cell r="A9" t="str">
            <v>A</v>
          </cell>
        </row>
      </sheetData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 refreshError="1"/>
      <sheetData sheetId="3480" refreshError="1"/>
      <sheetData sheetId="3481">
        <row r="9">
          <cell r="A9" t="str">
            <v>A</v>
          </cell>
        </row>
      </sheetData>
      <sheetData sheetId="3482">
        <row r="9">
          <cell r="A9" t="str">
            <v>A</v>
          </cell>
        </row>
      </sheetData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>
        <row r="4">
          <cell r="A4" t="str">
            <v>BẢNG TÍNH TOÁN, ĐO BÓC KHỐI LƯỢNG HOÀN THÀNH ĐƯA VÀO QUYẾT TOÁN</v>
          </cell>
        </row>
      </sheetData>
      <sheetData sheetId="3495" refreshError="1"/>
      <sheetData sheetId="3496">
        <row r="4">
          <cell r="A4" t="str">
            <v>BẢNG TÍNH TOÁN, ĐO BÓC KHỐI LƯỢNG HOÀN THÀNH ĐƯA VÀO QUYẾT TOÁN</v>
          </cell>
        </row>
      </sheetData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>
        <row r="4">
          <cell r="A4" t="str">
            <v>BẢNG TÍNH TOÁN, ĐO BÓC KHỐI LƯỢNG HOÀN THÀNH ĐƯA VÀO QUYẾT TOÁN</v>
          </cell>
        </row>
      </sheetData>
      <sheetData sheetId="3506" refreshError="1"/>
      <sheetData sheetId="3507" refreshError="1"/>
      <sheetData sheetId="3508" refreshError="1"/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4">
          <cell r="A4" t="str">
            <v>BẢNG TÍNH TOÁN, ĐO BÓC KHỐI LƯỢNG HOÀN THÀNH ĐƯA VÀO QUYẾT TOÁN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4">
          <cell r="A4" t="str">
            <v>BẢNG TÍNH TOÁN, ĐO BÓC KHỐI LƯỢNG HOÀN THÀNH ĐƯA VÀO QUYẾT TOÁN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4">
          <cell r="A4" t="str">
            <v>BẢNG TÍNH TOÁN, ĐO BÓC KHỐI LƯỢNG HOÀN THÀNH ĐƯA VÀO QUYẾT TOÁN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4">
          <cell r="A4" t="str">
            <v>BẢNG TÍNH TOÁN, ĐO BÓC KHỐI LƯỢNG HOÀN THÀNH ĐƯA VÀO QUYẾT TOÁN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4">
          <cell r="A4" t="str">
            <v>BẢNG TÍNH TOÁN, ĐO BÓC KHỐI LƯỢNG HOÀN THÀNH ĐƯA VÀO QUYẾT TOÁN</v>
          </cell>
        </row>
      </sheetData>
      <sheetData sheetId="3752">
        <row r="4">
          <cell r="A4" t="str">
            <v>BẢNG TÍNH TOÁN, ĐO BÓC KHỐI LƯỢNG HOÀN THÀNH ĐƯA VÀO QUYẾT TOÁN</v>
          </cell>
        </row>
      </sheetData>
      <sheetData sheetId="3753">
        <row r="4">
          <cell r="A4" t="str">
            <v>BẢNG TÍNH TOÁN, ĐO BÓC KHỐI LƯỢNG HOÀN THÀNH ĐƯA VÀO QUYẾT TOÁN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4">
          <cell r="A4" t="str">
            <v>BẢNG TÍNH TOÁN, ĐO BÓC KHỐI LƯỢNG HOÀN THÀNH ĐƯA VÀO QUYẾT TOÁN</v>
          </cell>
        </row>
      </sheetData>
      <sheetData sheetId="3756">
        <row r="4">
          <cell r="A4" t="str">
            <v>BẢNG TÍNH TOÁN, ĐO BÓC KHỐI LƯỢNG HOÀN THÀNH ĐƯA VÀO QUYẾT TOÁN</v>
          </cell>
        </row>
      </sheetData>
      <sheetData sheetId="3757">
        <row r="4">
          <cell r="A4" t="str">
            <v>BẢNG TÍNH TOÁN, ĐO BÓC KHỐI LƯỢNG HOÀN THÀNH ĐƯA VÀO QUYẾT TOÁN</v>
          </cell>
        </row>
      </sheetData>
      <sheetData sheetId="3758">
        <row r="4">
          <cell r="A4" t="str">
            <v>BẢNG TÍNH TOÁN, ĐO BÓC KHỐI LƯỢNG HOÀN THÀNH ĐƯA VÀO QUYẾT TOÁN</v>
          </cell>
        </row>
      </sheetData>
      <sheetData sheetId="3759">
        <row r="4">
          <cell r="A4" t="str">
            <v>BẢNG TÍNH TOÁN, ĐO BÓC KHỐI LƯỢNG HOÀN THÀNH ĐƯA VÀO QUYẾT TOÁN</v>
          </cell>
        </row>
      </sheetData>
      <sheetData sheetId="3760">
        <row r="4">
          <cell r="A4" t="str">
            <v>BẢNG TÍNH TOÁN, ĐO BÓC KHỐI LƯỢNG HOÀN THÀNH ĐƯA VÀO QUYẾT TOÁN</v>
          </cell>
        </row>
      </sheetData>
      <sheetData sheetId="3761">
        <row r="4">
          <cell r="A4" t="str">
            <v>BẢNG TÍNH TOÁN, ĐO BÓC KHỐI LƯỢNG HOÀN THÀNH ĐƯA VÀO QUYẾT TOÁN</v>
          </cell>
        </row>
      </sheetData>
      <sheetData sheetId="3762">
        <row r="4">
          <cell r="A4" t="str">
            <v>BẢNG TÍNH TOÁN, ĐO BÓC KHỐI LƯỢNG HOÀN THÀNH ĐƯA VÀO QUYẾT TOÁN</v>
          </cell>
        </row>
      </sheetData>
      <sheetData sheetId="3763">
        <row r="4">
          <cell r="A4" t="str">
            <v>BẢNG TÍNH TOÁN, ĐO BÓC KHỐI LƯỢNG HOÀN THÀNH ĐƯA VÀO QUYẾT TOÁN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4">
          <cell r="A4" t="str">
            <v>BẢNG TÍNH TOÁN, ĐO BÓC KHỐI LƯỢNG HOÀN THÀNH ĐƯA VÀO QUYẾT TOÁN</v>
          </cell>
        </row>
      </sheetData>
      <sheetData sheetId="3766">
        <row r="4">
          <cell r="A4" t="str">
            <v>BẢNG TÍNH TOÁN, ĐO BÓC KHỐI LƯỢNG HOÀN THÀNH ĐƯA VÀO QUYẾT TOÁN</v>
          </cell>
        </row>
      </sheetData>
      <sheetData sheetId="3767">
        <row r="4">
          <cell r="A4" t="str">
            <v>BẢNG TÍNH TOÁN, ĐO BÓC KHỐI LƯỢNG HOÀN THÀNH ĐƯA VÀO QUYẾT TOÁN</v>
          </cell>
        </row>
      </sheetData>
      <sheetData sheetId="3768">
        <row r="4">
          <cell r="A4" t="str">
            <v>BẢNG TÍNH TOÁN, ĐO BÓC KHỐI LƯỢNG HOÀN THÀNH ĐƯA VÀO QUYẾT TOÁN</v>
          </cell>
        </row>
      </sheetData>
      <sheetData sheetId="3769">
        <row r="4">
          <cell r="A4" t="str">
            <v>BẢNG TÍNH TOÁN, ĐO BÓC KHỐI LƯỢNG HOÀN THÀNH ĐƯA VÀO QUYẾT TOÁN</v>
          </cell>
        </row>
      </sheetData>
      <sheetData sheetId="3770">
        <row r="4">
          <cell r="A4" t="str">
            <v>BẢNG TÍNH TOÁN, ĐO BÓC KHỐI LƯỢNG HOÀN THÀNH ĐƯA VÀO QUYẾT TOÁN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4">
          <cell r="A4" t="str">
            <v>BẢNG TÍNH TOÁN, ĐO BÓC KHỐI LƯỢNG HOÀN THÀNH ĐƯA VÀO QUYẾT TOÁN</v>
          </cell>
        </row>
      </sheetData>
      <sheetData sheetId="3775">
        <row r="4">
          <cell r="A4" t="str">
            <v>BẢNG TÍNH TOÁN, ĐO BÓC KHỐI LƯỢNG HOÀN THÀNH ĐƯA VÀO QUYẾT TOÁN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4">
          <cell r="A4" t="str">
            <v>BẢNG TÍNH TOÁN, ĐO BÓC KHỐI LƯỢNG HOÀN THÀNH ĐƯA VÀO QUYẾT TOÁN</v>
          </cell>
        </row>
      </sheetData>
      <sheetData sheetId="3781">
        <row r="4">
          <cell r="A4" t="str">
            <v>BẢNG TÍNH TOÁN, ĐO BÓC KHỐI LƯỢNG HOÀN THÀNH ĐƯA VÀO QUYẾT TOÁN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4">
          <cell r="A4" t="str">
            <v>BẢNG TÍNH TOÁN, ĐO BÓC KHỐI LƯỢNG HOÀN THÀNH ĐƯA VÀO QUYẾT TOÁN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>
        <row r="9">
          <cell r="A9" t="str">
            <v>A</v>
          </cell>
        </row>
      </sheetData>
      <sheetData sheetId="4021">
        <row r="9">
          <cell r="A9" t="str">
            <v>A</v>
          </cell>
        </row>
      </sheetData>
      <sheetData sheetId="4022" refreshError="1"/>
      <sheetData sheetId="4023" refreshError="1"/>
      <sheetData sheetId="4024" refreshError="1"/>
      <sheetData sheetId="4025" refreshError="1"/>
      <sheetData sheetId="4026">
        <row r="9">
          <cell r="A9" t="str">
            <v>A</v>
          </cell>
        </row>
      </sheetData>
      <sheetData sheetId="4027">
        <row r="9">
          <cell r="A9" t="str">
            <v>A</v>
          </cell>
        </row>
      </sheetData>
      <sheetData sheetId="4028">
        <row r="9">
          <cell r="A9" t="str">
            <v>A</v>
          </cell>
        </row>
      </sheetData>
      <sheetData sheetId="4029">
        <row r="9">
          <cell r="A9" t="str">
            <v>A</v>
          </cell>
        </row>
      </sheetData>
      <sheetData sheetId="4030">
        <row r="9">
          <cell r="A9" t="str">
            <v>A</v>
          </cell>
        </row>
      </sheetData>
      <sheetData sheetId="4031">
        <row r="9">
          <cell r="A9" t="str">
            <v>A</v>
          </cell>
        </row>
      </sheetData>
      <sheetData sheetId="4032">
        <row r="9">
          <cell r="A9" t="str">
            <v>A</v>
          </cell>
        </row>
      </sheetData>
      <sheetData sheetId="4033">
        <row r="9">
          <cell r="A9" t="str">
            <v>A</v>
          </cell>
        </row>
      </sheetData>
      <sheetData sheetId="4034">
        <row r="9">
          <cell r="A9" t="str">
            <v>A</v>
          </cell>
        </row>
      </sheetData>
      <sheetData sheetId="4035">
        <row r="9">
          <cell r="A9" t="str">
            <v>A</v>
          </cell>
        </row>
      </sheetData>
      <sheetData sheetId="4036">
        <row r="9">
          <cell r="A9" t="str">
            <v>A</v>
          </cell>
        </row>
      </sheetData>
      <sheetData sheetId="4037">
        <row r="9">
          <cell r="A9" t="str">
            <v>A</v>
          </cell>
        </row>
      </sheetData>
      <sheetData sheetId="4038">
        <row r="9">
          <cell r="A9" t="str">
            <v>A</v>
          </cell>
        </row>
      </sheetData>
      <sheetData sheetId="4039" refreshError="1"/>
      <sheetData sheetId="4040" refreshError="1"/>
      <sheetData sheetId="4041">
        <row r="4">
          <cell r="A4" t="str">
            <v>BẢNG TÍNH TOÁN, ĐO BÓC KHỐI LƯỢNG HOÀN THÀNH ĐƯA VÀO QUYẾT TOÁN</v>
          </cell>
        </row>
      </sheetData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>
        <row r="4">
          <cell r="A4" t="str">
            <v>BẢNG TÍNH TOÁN, ĐO BÓC KHỐI LƯỢNG HOÀN THÀNH ĐƯA VÀO QUYẾT TOÁN</v>
          </cell>
        </row>
      </sheetData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>
        <row r="4">
          <cell r="A4" t="str">
            <v>BẢNG TÍNH TOÁN, ĐO BÓC KHỐI LƯỢNG HOÀN THÀNH ĐƯA VÀO QUYẾT TOÁN</v>
          </cell>
        </row>
      </sheetData>
      <sheetData sheetId="4069">
        <row r="9">
          <cell r="A9" t="str">
            <v>A</v>
          </cell>
        </row>
      </sheetData>
      <sheetData sheetId="4070">
        <row r="9">
          <cell r="A9" t="str">
            <v>A</v>
          </cell>
        </row>
      </sheetData>
      <sheetData sheetId="4071">
        <row r="9">
          <cell r="A9" t="str">
            <v>A</v>
          </cell>
        </row>
      </sheetData>
      <sheetData sheetId="4072">
        <row r="9">
          <cell r="A9" t="str">
            <v>A</v>
          </cell>
        </row>
      </sheetData>
      <sheetData sheetId="4073">
        <row r="9">
          <cell r="A9" t="str">
            <v>A</v>
          </cell>
        </row>
      </sheetData>
      <sheetData sheetId="4074" refreshError="1"/>
      <sheetData sheetId="4075">
        <row r="9">
          <cell r="A9" t="str">
            <v>A</v>
          </cell>
        </row>
      </sheetData>
      <sheetData sheetId="4076" refreshError="1"/>
      <sheetData sheetId="4077">
        <row r="9">
          <cell r="A9" t="str">
            <v>A</v>
          </cell>
        </row>
      </sheetData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 refreshError="1"/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>
        <row r="4">
          <cell r="A4" t="str">
            <v>BẢNG TÍNH TOÁN, ĐO BÓC KHỐI LƯỢNG HOÀN THÀNH ĐƯA VÀO QUYẾT TOÁN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4">
          <cell r="A4" t="str">
            <v>BẢNG TÍNH TOÁN, ĐO BÓC KHỐI LƯỢNG HOÀN THÀNH ĐƯA VÀO QUYẾT TOÁN</v>
          </cell>
        </row>
      </sheetData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>
        <row r="4">
          <cell r="A4" t="str">
            <v>BẢNG TÍNH TOÁN, ĐO BÓC KHỐI LƯỢNG HOÀN THÀNH ĐƯA VÀO QUYẾT TOÁN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4">
          <cell r="A4" t="str">
            <v>BẢNG TÍNH TOÁN, ĐO BÓC KHỐI LƯỢNG HOÀN THÀNH ĐƯA VÀO QUYẾT TOÁN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>
        <row r="9">
          <cell r="A9" t="str">
            <v>A</v>
          </cell>
        </row>
      </sheetData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>
        <row r="9">
          <cell r="A9" t="str">
            <v>A</v>
          </cell>
        </row>
      </sheetData>
      <sheetData sheetId="4130">
        <row r="9">
          <cell r="A9" t="str">
            <v>A</v>
          </cell>
        </row>
      </sheetData>
      <sheetData sheetId="4131">
        <row r="4">
          <cell r="A4" t="str">
            <v>BẢNG TÍNH TOÁN, ĐO BÓC KHỐI LƯỢNG HOÀN THÀNH ĐƯA VÀO QUYẾT TOÁN</v>
          </cell>
        </row>
      </sheetData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/>
      <sheetData sheetId="4139"/>
      <sheetData sheetId="4140" refreshError="1"/>
      <sheetData sheetId="4141" refreshError="1"/>
      <sheetData sheetId="4142" refreshError="1"/>
      <sheetData sheetId="4143">
        <row r="9">
          <cell r="A9" t="str">
            <v>A</v>
          </cell>
        </row>
      </sheetData>
      <sheetData sheetId="4144">
        <row r="9">
          <cell r="A9" t="str">
            <v>A</v>
          </cell>
        </row>
      </sheetData>
      <sheetData sheetId="4145">
        <row r="9">
          <cell r="A9" t="str">
            <v>A</v>
          </cell>
        </row>
      </sheetData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>
        <row r="9">
          <cell r="A9" t="str">
            <v>A</v>
          </cell>
        </row>
      </sheetData>
      <sheetData sheetId="4154">
        <row r="9">
          <cell r="A9" t="str">
            <v>A</v>
          </cell>
        </row>
      </sheetData>
      <sheetData sheetId="4155">
        <row r="9">
          <cell r="A9" t="str">
            <v>A</v>
          </cell>
        </row>
      </sheetData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>
        <row r="9">
          <cell r="A9" t="str">
            <v>A</v>
          </cell>
        </row>
      </sheetData>
      <sheetData sheetId="4162">
        <row r="9">
          <cell r="A9" t="str">
            <v>A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>
        <row r="9">
          <cell r="A9" t="str">
            <v>A</v>
          </cell>
        </row>
      </sheetData>
      <sheetData sheetId="4876" refreshError="1"/>
      <sheetData sheetId="4877">
        <row r="4">
          <cell r="A4" t="str">
            <v>BẢNG TÍNH TOÁN, ĐO BÓC KHỐI LƯỢNG HOÀN THÀNH ĐƯA VÀO QUYẾT TOÁN</v>
          </cell>
        </row>
      </sheetData>
      <sheetData sheetId="4878">
        <row r="4">
          <cell r="A4" t="str">
            <v>BẢNG TÍNH TOÁN, ĐO BÓC KHỐI LƯỢNG HOÀN THÀNH ĐƯA VÀO QUYẾT TOÁN</v>
          </cell>
        </row>
      </sheetData>
      <sheetData sheetId="4879">
        <row r="9">
          <cell r="A9" t="str">
            <v>A</v>
          </cell>
        </row>
      </sheetData>
      <sheetData sheetId="4880" refreshError="1"/>
      <sheetData sheetId="4881" refreshError="1"/>
      <sheetData sheetId="4882">
        <row r="4">
          <cell r="A4" t="str">
            <v>BẢNG TÍNH TOÁN, ĐO BÓC KHỐI LƯỢNG HOÀN THÀNH ĐƯA VÀO QUYẾT TOÁN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4">
          <cell r="A4" t="str">
            <v>BẢNG TÍNH TOÁN, ĐO BÓC KHỐI LƯỢNG HOÀN THÀNH ĐƯA VÀO QUYẾT TOÁN</v>
          </cell>
        </row>
      </sheetData>
      <sheetData sheetId="4887">
        <row r="9">
          <cell r="A9" t="str">
            <v>A</v>
          </cell>
        </row>
      </sheetData>
      <sheetData sheetId="4888">
        <row r="9">
          <cell r="A9" t="str">
            <v>A</v>
          </cell>
        </row>
      </sheetData>
      <sheetData sheetId="4889">
        <row r="9">
          <cell r="A9" t="str">
            <v>A</v>
          </cell>
        </row>
      </sheetData>
      <sheetData sheetId="4890">
        <row r="9">
          <cell r="A9" t="str">
            <v>A</v>
          </cell>
        </row>
      </sheetData>
      <sheetData sheetId="4891">
        <row r="9">
          <cell r="A9" t="str">
            <v>A</v>
          </cell>
        </row>
      </sheetData>
      <sheetData sheetId="4892">
        <row r="9">
          <cell r="A9" t="str">
            <v>A</v>
          </cell>
        </row>
      </sheetData>
      <sheetData sheetId="4893">
        <row r="9">
          <cell r="A9" t="str">
            <v>A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9">
          <cell r="A9" t="str">
            <v>A</v>
          </cell>
        </row>
      </sheetData>
      <sheetData sheetId="4897">
        <row r="9">
          <cell r="A9" t="str">
            <v>A</v>
          </cell>
        </row>
      </sheetData>
      <sheetData sheetId="4898">
        <row r="4">
          <cell r="A4" t="str">
            <v>BẢNG TÍNH TOÁN, ĐO BÓC KHỐI LƯỢNG HOÀN THÀNH ĐƯA VÀO QUYẾT TOÁN</v>
          </cell>
        </row>
      </sheetData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4">
          <cell r="A4" t="str">
            <v>BẢNG TÍNH TOÁN, ĐO BÓC KHỐI LƯỢNG HOÀN THÀNH ĐƯA VÀO QUYẾT TOÁN</v>
          </cell>
        </row>
      </sheetData>
      <sheetData sheetId="4920">
        <row r="4">
          <cell r="A4" t="str">
            <v>BẢNG TÍNH TOÁN, ĐO BÓC KHỐI LƯỢNG HOÀN THÀNH ĐƯA VÀO QUYẾT TOÁN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9">
          <cell r="A9" t="str">
            <v>A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4">
          <cell r="A4" t="str">
            <v>BẢNG TÍNH TOÁN, ĐO BÓC KHỐI LƯỢNG HOÀN THÀNH ĐƯA VÀO QUYẾT TOÁN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9">
          <cell r="A9" t="str">
            <v>A</v>
          </cell>
        </row>
      </sheetData>
      <sheetData sheetId="4939">
        <row r="4">
          <cell r="A4" t="str">
            <v>BẢNG TÍNH TOÁN, ĐO BÓC KHỐI LƯỢNG HOÀN THÀNH ĐƯA VÀO QUYẾT TOÁN</v>
          </cell>
        </row>
      </sheetData>
      <sheetData sheetId="4940">
        <row r="4">
          <cell r="A4" t="str">
            <v>BẢNG TÍNH TOÁN, ĐO BÓC KHỐI LƯỢNG HOÀN THÀNH ĐƯA VÀO QUYẾT TOÁN</v>
          </cell>
        </row>
      </sheetData>
      <sheetData sheetId="4941">
        <row r="4">
          <cell r="A4" t="str">
            <v>BẢNG TÍNH TOÁN, ĐO BÓC KHỐI LƯỢNG HOÀN THÀNH ĐƯA VÀO QUYẾT TOÁN</v>
          </cell>
        </row>
      </sheetData>
      <sheetData sheetId="4942">
        <row r="4">
          <cell r="A4" t="str">
            <v>BẢNG TÍNH TOÁN, ĐO BÓC KHỐI LƯỢNG HOÀN THÀNH ĐƯA VÀO QUYẾT TOÁN</v>
          </cell>
        </row>
      </sheetData>
      <sheetData sheetId="4943">
        <row r="9">
          <cell r="A9" t="str">
            <v>A</v>
          </cell>
        </row>
      </sheetData>
      <sheetData sheetId="4944">
        <row r="4">
          <cell r="A4" t="str">
            <v>BẢNG TÍNH TOÁN, ĐO BÓC KHỐI LƯỢNG HOÀN THÀNH ĐƯA VÀO QUYẾT TOÁN</v>
          </cell>
        </row>
      </sheetData>
      <sheetData sheetId="4945">
        <row r="9">
          <cell r="A9" t="str">
            <v>A</v>
          </cell>
        </row>
      </sheetData>
      <sheetData sheetId="4946">
        <row r="9">
          <cell r="A9" t="str">
            <v>A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9">
          <cell r="A9" t="str">
            <v>A</v>
          </cell>
        </row>
      </sheetData>
      <sheetData sheetId="4961">
        <row r="9">
          <cell r="A9" t="str">
            <v>A</v>
          </cell>
        </row>
      </sheetData>
      <sheetData sheetId="4962">
        <row r="9">
          <cell r="A9" t="str">
            <v>A</v>
          </cell>
        </row>
      </sheetData>
      <sheetData sheetId="4963">
        <row r="9">
          <cell r="A9" t="str">
            <v>A</v>
          </cell>
        </row>
      </sheetData>
      <sheetData sheetId="4964">
        <row r="9">
          <cell r="A9" t="str">
            <v>A</v>
          </cell>
        </row>
      </sheetData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>
        <row r="9">
          <cell r="A9" t="str">
            <v>A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4">
          <cell r="A4" t="str">
            <v>BẢNG TÍNH TOÁN, ĐO BÓC KHỐI LƯỢNG HOÀN THÀNH ĐƯA VÀO QUYẾT TOÁN</v>
          </cell>
        </row>
      </sheetData>
      <sheetData sheetId="4975">
        <row r="4">
          <cell r="A4" t="str">
            <v>BẢNG TÍNH TOÁN, ĐO BÓC KHỐI LƯỢNG HOÀN THÀNH ĐƯA VÀO QUYẾT TOÁN</v>
          </cell>
        </row>
      </sheetData>
      <sheetData sheetId="4976">
        <row r="4">
          <cell r="A4" t="str">
            <v>BẢNG TÍNH TOÁN, ĐO BÓC KHỐI LƯỢNG HOÀN THÀNH ĐƯA VÀO QUYẾT TOÁN</v>
          </cell>
        </row>
      </sheetData>
      <sheetData sheetId="4977" refreshError="1"/>
      <sheetData sheetId="4978">
        <row r="4">
          <cell r="A4" t="str">
            <v>BẢNG TÍNH TOÁN, ĐO BÓC KHỐI LƯỢNG HOÀN THÀNH ĐƯA VÀO QUYẾT TOÁN</v>
          </cell>
        </row>
      </sheetData>
      <sheetData sheetId="4979">
        <row r="4">
          <cell r="A4" t="str">
            <v>BẢNG TÍNH TOÁN, ĐO BÓC KHỐI LƯỢNG HOÀN THÀNH ĐƯA VÀO QUYẾT TOÁN</v>
          </cell>
        </row>
      </sheetData>
      <sheetData sheetId="4980">
        <row r="4">
          <cell r="A4" t="str">
            <v>BẢNG TÍNH TOÁN, ĐO BÓC KHỐI LƯỢNG HOÀN THÀNH ĐƯA VÀO QUYẾT TOÁN</v>
          </cell>
        </row>
      </sheetData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>
        <row r="4">
          <cell r="A4" t="str">
            <v>BẢNG TÍNH TOÁN, ĐO BÓC KHỐI LƯỢNG HOÀN THÀNH ĐƯA VÀO QUYẾT TOÁN</v>
          </cell>
        </row>
      </sheetData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4">
          <cell r="A4" t="str">
            <v>BẢNG TÍNH TOÁN, ĐO BÓC KHỐI LƯỢNG HOÀN THÀNH ĐƯA VÀO QUYẾT TOÁN</v>
          </cell>
        </row>
      </sheetData>
      <sheetData sheetId="5625">
        <row r="4">
          <cell r="A4" t="str">
            <v>BẢNG TÍNH TOÁN, ĐO BÓC KHỐI LƯỢNG HOÀN THÀNH ĐƯA VÀO QUYẾT TOÁN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4">
          <cell r="A4" t="str">
            <v>BẢNG TÍNH TOÁN, ĐO BÓC KHỐI LƯỢNG HOÀN THÀNH ĐƯA VÀO QUYẾT TOÁN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>
        <row r="4">
          <cell r="A4" t="str">
            <v>BẢNG TÍNH TOÁN, ĐO BÓC KHỐI LƯỢNG HOÀN THÀNH ĐƯA VÀO QUYẾT TOÁN</v>
          </cell>
        </row>
      </sheetData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>
        <row r="9">
          <cell r="A9" t="str">
            <v>A</v>
          </cell>
        </row>
      </sheetData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>
        <row r="9">
          <cell r="A9" t="str">
            <v>A</v>
          </cell>
        </row>
      </sheetData>
      <sheetData sheetId="8104">
        <row r="9">
          <cell r="A9" t="str">
            <v>A</v>
          </cell>
        </row>
      </sheetData>
      <sheetData sheetId="8105">
        <row r="9">
          <cell r="A9" t="str">
            <v>A</v>
          </cell>
        </row>
      </sheetData>
      <sheetData sheetId="8106">
        <row r="9">
          <cell r="A9" t="str">
            <v>A</v>
          </cell>
        </row>
      </sheetData>
      <sheetData sheetId="8107">
        <row r="9">
          <cell r="A9" t="str">
            <v>A</v>
          </cell>
        </row>
      </sheetData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>
        <row r="4">
          <cell r="A4" t="str">
            <v>BẢNG TÍNH TOÁN, ĐO BÓC KHỐI LƯỢNG HOÀN THÀNH ĐƯA VÀO QUYẾT TOÁN</v>
          </cell>
        </row>
      </sheetData>
      <sheetData sheetId="8119">
        <row r="9">
          <cell r="A9" t="str">
            <v>A</v>
          </cell>
        </row>
      </sheetData>
      <sheetData sheetId="8120">
        <row r="9">
          <cell r="A9" t="str">
            <v>A</v>
          </cell>
        </row>
      </sheetData>
      <sheetData sheetId="8121">
        <row r="9">
          <cell r="A9" t="str">
            <v>A</v>
          </cell>
        </row>
      </sheetData>
      <sheetData sheetId="8122">
        <row r="4">
          <cell r="A4" t="str">
            <v>BẢNG TÍNH TOÁN, ĐO BÓC KHỐI LƯỢNG HOÀN THÀNH ĐƯA VÀO QUYẾT TOÁN</v>
          </cell>
        </row>
      </sheetData>
      <sheetData sheetId="8123">
        <row r="4">
          <cell r="A4" t="str">
            <v>BẢNG TÍNH TOÁN, ĐO BÓC KHỐI LƯỢNG HOÀN THÀNH ĐƯA VÀO QUYẾT TOÁN</v>
          </cell>
        </row>
      </sheetData>
      <sheetData sheetId="8124">
        <row r="9">
          <cell r="A9" t="str">
            <v>A</v>
          </cell>
        </row>
      </sheetData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>
        <row r="9">
          <cell r="A9" t="str">
            <v>A</v>
          </cell>
        </row>
      </sheetData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>
        <row r="9">
          <cell r="A9" t="str">
            <v>A</v>
          </cell>
        </row>
      </sheetData>
      <sheetData sheetId="8980" refreshError="1"/>
      <sheetData sheetId="8981" refreshError="1"/>
      <sheetData sheetId="8982">
        <row r="4">
          <cell r="A4" t="str">
            <v>BẢNG TÍNH TOÁN, ĐO BÓC KHỐI LƯỢNG HOÀN THÀNH ĐƯA VÀO QUYẾT TOÁN</v>
          </cell>
        </row>
      </sheetData>
      <sheetData sheetId="8983"/>
      <sheetData sheetId="8984" refreshError="1"/>
      <sheetData sheetId="8985" refreshError="1"/>
      <sheetData sheetId="8986" refreshError="1"/>
      <sheetData sheetId="8987" refreshError="1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>
        <row r="4">
          <cell r="A4" t="str">
            <v>BẢNG TÍNH TOÁN, ĐO BÓC KHỐI LƯỢNG HOÀN THÀNH ĐƯA VÀO QUYẾT TOÁN</v>
          </cell>
        </row>
      </sheetData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>
        <row r="9">
          <cell r="A9" t="str">
            <v>A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>
        <row r="9">
          <cell r="A9" t="str">
            <v>A</v>
          </cell>
        </row>
      </sheetData>
      <sheetData sheetId="9039" refreshError="1"/>
      <sheetData sheetId="9040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 refreshError="1"/>
      <sheetData sheetId="9045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>
        <row r="9">
          <cell r="A9" t="str">
            <v>A</v>
          </cell>
        </row>
      </sheetData>
      <sheetData sheetId="9065">
        <row r="9">
          <cell r="A9" t="str">
            <v>A</v>
          </cell>
        </row>
      </sheetData>
      <sheetData sheetId="9066">
        <row r="9">
          <cell r="A9" t="str">
            <v>A</v>
          </cell>
        </row>
      </sheetData>
      <sheetData sheetId="9067">
        <row r="9">
          <cell r="A9" t="str">
            <v>A</v>
          </cell>
        </row>
      </sheetData>
      <sheetData sheetId="9068">
        <row r="9">
          <cell r="A9" t="str">
            <v>A</v>
          </cell>
        </row>
      </sheetData>
      <sheetData sheetId="9069">
        <row r="9">
          <cell r="A9" t="str">
            <v>A</v>
          </cell>
        </row>
      </sheetData>
      <sheetData sheetId="9070">
        <row r="9">
          <cell r="A9" t="str">
            <v>A</v>
          </cell>
        </row>
      </sheetData>
      <sheetData sheetId="9071">
        <row r="9">
          <cell r="A9" t="str">
            <v>A</v>
          </cell>
        </row>
      </sheetData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>
        <row r="9">
          <cell r="A9" t="str">
            <v>A</v>
          </cell>
        </row>
      </sheetData>
      <sheetData sheetId="9075">
        <row r="9">
          <cell r="A9" t="str">
            <v>A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>
        <row r="9">
          <cell r="A9" t="str">
            <v>A</v>
          </cell>
        </row>
      </sheetData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>
        <row r="9">
          <cell r="A9" t="str">
            <v>A</v>
          </cell>
        </row>
      </sheetData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>
        <row r="9">
          <cell r="A9" t="str">
            <v>A</v>
          </cell>
        </row>
      </sheetData>
      <sheetData sheetId="9277" refreshError="1"/>
      <sheetData sheetId="9278">
        <row r="9">
          <cell r="A9" t="str">
            <v>A</v>
          </cell>
        </row>
      </sheetData>
      <sheetData sheetId="9279">
        <row r="9">
          <cell r="A9" t="str">
            <v>A</v>
          </cell>
        </row>
      </sheetData>
      <sheetData sheetId="9280">
        <row r="9">
          <cell r="A9" t="str">
            <v>A</v>
          </cell>
        </row>
      </sheetData>
      <sheetData sheetId="9281">
        <row r="9">
          <cell r="A9" t="str">
            <v>A</v>
          </cell>
        </row>
      </sheetData>
      <sheetData sheetId="9282">
        <row r="9">
          <cell r="A9" t="str">
            <v>A</v>
          </cell>
        </row>
      </sheetData>
      <sheetData sheetId="9283">
        <row r="9">
          <cell r="A9" t="str">
            <v>A</v>
          </cell>
        </row>
      </sheetData>
      <sheetData sheetId="9284">
        <row r="9">
          <cell r="A9" t="str">
            <v>A</v>
          </cell>
        </row>
      </sheetData>
      <sheetData sheetId="9285">
        <row r="9">
          <cell r="A9" t="str">
            <v>A</v>
          </cell>
        </row>
      </sheetData>
      <sheetData sheetId="9286">
        <row r="9">
          <cell r="A9" t="str">
            <v>A</v>
          </cell>
        </row>
      </sheetData>
      <sheetData sheetId="9287">
        <row r="9">
          <cell r="A9" t="str">
            <v>A</v>
          </cell>
        </row>
      </sheetData>
      <sheetData sheetId="9288">
        <row r="9">
          <cell r="A9" t="str">
            <v>A</v>
          </cell>
        </row>
      </sheetData>
      <sheetData sheetId="9289">
        <row r="9">
          <cell r="A9" t="str">
            <v>A</v>
          </cell>
        </row>
      </sheetData>
      <sheetData sheetId="9290">
        <row r="9">
          <cell r="A9" t="str">
            <v>A</v>
          </cell>
        </row>
      </sheetData>
      <sheetData sheetId="9291">
        <row r="9">
          <cell r="A9" t="str">
            <v>A</v>
          </cell>
        </row>
      </sheetData>
      <sheetData sheetId="9292">
        <row r="9">
          <cell r="A9" t="str">
            <v>A</v>
          </cell>
        </row>
      </sheetData>
      <sheetData sheetId="9293">
        <row r="9">
          <cell r="A9" t="str">
            <v>A</v>
          </cell>
        </row>
      </sheetData>
      <sheetData sheetId="9294">
        <row r="9">
          <cell r="A9" t="str">
            <v>A</v>
          </cell>
        </row>
      </sheetData>
      <sheetData sheetId="9295">
        <row r="9">
          <cell r="A9" t="str">
            <v>A</v>
          </cell>
        </row>
      </sheetData>
      <sheetData sheetId="9296">
        <row r="9">
          <cell r="A9" t="str">
            <v>A</v>
          </cell>
        </row>
      </sheetData>
      <sheetData sheetId="9297">
        <row r="9">
          <cell r="A9" t="str">
            <v>A</v>
          </cell>
        </row>
      </sheetData>
      <sheetData sheetId="9298">
        <row r="9">
          <cell r="A9" t="str">
            <v>A</v>
          </cell>
        </row>
      </sheetData>
      <sheetData sheetId="9299">
        <row r="9">
          <cell r="A9" t="str">
            <v>A</v>
          </cell>
        </row>
      </sheetData>
      <sheetData sheetId="9300">
        <row r="9">
          <cell r="A9" t="str">
            <v>A</v>
          </cell>
        </row>
      </sheetData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>
        <row r="9">
          <cell r="A9" t="str">
            <v>A</v>
          </cell>
        </row>
      </sheetData>
      <sheetData sheetId="9315" refreshError="1"/>
      <sheetData sheetId="9316" refreshError="1"/>
      <sheetData sheetId="9317" refreshError="1"/>
      <sheetData sheetId="9318" refreshError="1"/>
      <sheetData sheetId="9319">
        <row r="9">
          <cell r="A9" t="str">
            <v>A</v>
          </cell>
        </row>
      </sheetData>
      <sheetData sheetId="9320">
        <row r="9">
          <cell r="A9" t="str">
            <v>A</v>
          </cell>
        </row>
      </sheetData>
      <sheetData sheetId="9321">
        <row r="9">
          <cell r="A9" t="str">
            <v>A</v>
          </cell>
        </row>
      </sheetData>
      <sheetData sheetId="9322" refreshError="1"/>
      <sheetData sheetId="9323">
        <row r="9">
          <cell r="A9" t="str">
            <v>A</v>
          </cell>
        </row>
      </sheetData>
      <sheetData sheetId="9324">
        <row r="9">
          <cell r="A9" t="str">
            <v>A</v>
          </cell>
        </row>
      </sheetData>
      <sheetData sheetId="9325">
        <row r="4">
          <cell r="A4" t="str">
            <v>BẢNG TÍNH TOÁN, ĐO BÓC KHỐI LƯỢNG HOÀN THÀNH ĐƯA VÀO QUYẾT TOÁN</v>
          </cell>
        </row>
      </sheetData>
      <sheetData sheetId="9326">
        <row r="9">
          <cell r="A9" t="str">
            <v>A</v>
          </cell>
        </row>
      </sheetData>
      <sheetData sheetId="9327">
        <row r="9">
          <cell r="A9" t="str">
            <v>A</v>
          </cell>
        </row>
      </sheetData>
      <sheetData sheetId="9328">
        <row r="9">
          <cell r="A9" t="str">
            <v>A</v>
          </cell>
        </row>
      </sheetData>
      <sheetData sheetId="9329">
        <row r="4">
          <cell r="A4" t="str">
            <v>BẢNG TÍNH TOÁN, ĐO BÓC KHỐI LƯỢNG HOÀN THÀNH ĐƯA VÀO QUYẾT TOÁN</v>
          </cell>
        </row>
      </sheetData>
      <sheetData sheetId="9330">
        <row r="9">
          <cell r="A9" t="str">
            <v>A</v>
          </cell>
        </row>
      </sheetData>
      <sheetData sheetId="9331">
        <row r="9">
          <cell r="A9" t="str">
            <v>A</v>
          </cell>
        </row>
      </sheetData>
      <sheetData sheetId="9332">
        <row r="9">
          <cell r="A9" t="str">
            <v>A</v>
          </cell>
        </row>
      </sheetData>
      <sheetData sheetId="9333">
        <row r="9">
          <cell r="A9" t="str">
            <v>A</v>
          </cell>
        </row>
      </sheetData>
      <sheetData sheetId="9334">
        <row r="9">
          <cell r="A9" t="str">
            <v>A</v>
          </cell>
        </row>
      </sheetData>
      <sheetData sheetId="9335">
        <row r="9">
          <cell r="A9" t="str">
            <v>A</v>
          </cell>
        </row>
      </sheetData>
      <sheetData sheetId="9336">
        <row r="9">
          <cell r="A9" t="str">
            <v>A</v>
          </cell>
        </row>
      </sheetData>
      <sheetData sheetId="9337">
        <row r="9">
          <cell r="A9" t="str">
            <v>A</v>
          </cell>
        </row>
      </sheetData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>
        <row r="9">
          <cell r="A9" t="str">
            <v>A</v>
          </cell>
        </row>
      </sheetData>
      <sheetData sheetId="9344">
        <row r="4">
          <cell r="A4" t="str">
            <v>BẢNG TÍNH TOÁN, ĐO BÓC KHỐI LƯỢNG HOÀN THÀNH ĐƯA VÀO QUYẾT TOÁN</v>
          </cell>
        </row>
      </sheetData>
      <sheetData sheetId="9345">
        <row r="4">
          <cell r="A4" t="str">
            <v>BẢNG TÍNH TOÁN, ĐO BÓC KHỐI LƯỢNG HOÀN THÀNH ĐƯA VÀO QUYẾT TOÁN</v>
          </cell>
        </row>
      </sheetData>
      <sheetData sheetId="9346">
        <row r="4">
          <cell r="A4" t="str">
            <v>BẢNG TÍNH TOÁN, ĐO BÓC KHỐI LƯỢNG HOÀN THÀNH ĐƯA VÀO QUYẾT TOÁN</v>
          </cell>
        </row>
      </sheetData>
      <sheetData sheetId="9347">
        <row r="4">
          <cell r="A4" t="str">
            <v>BẢNG TÍNH TOÁN, ĐO BÓC KHỐI LƯỢNG HOÀN THÀNH ĐƯA VÀO QUYẾT TOÁN</v>
          </cell>
        </row>
      </sheetData>
      <sheetData sheetId="9348">
        <row r="4">
          <cell r="A4" t="str">
            <v>BẢNG TÍNH TOÁN, ĐO BÓC KHỐI LƯỢNG HOÀN THÀNH ĐƯA VÀO QUYẾT TOÁN</v>
          </cell>
        </row>
      </sheetData>
      <sheetData sheetId="9349">
        <row r="9">
          <cell r="A9" t="str">
            <v>A</v>
          </cell>
        </row>
      </sheetData>
      <sheetData sheetId="9350">
        <row r="9">
          <cell r="A9" t="str">
            <v>A</v>
          </cell>
        </row>
      </sheetData>
      <sheetData sheetId="9351">
        <row r="9">
          <cell r="A9" t="str">
            <v>A</v>
          </cell>
        </row>
      </sheetData>
      <sheetData sheetId="9352">
        <row r="9">
          <cell r="A9" t="str">
            <v>A</v>
          </cell>
        </row>
      </sheetData>
      <sheetData sheetId="9353">
        <row r="4">
          <cell r="A4" t="str">
            <v>BẢNG TÍNH TOÁN, ĐO BÓC KHỐI LƯỢNG HOÀN THÀNH ĐƯA VÀO QUYẾT TOÁN</v>
          </cell>
        </row>
      </sheetData>
      <sheetData sheetId="9354">
        <row r="9">
          <cell r="A9" t="str">
            <v>A</v>
          </cell>
        </row>
      </sheetData>
      <sheetData sheetId="9355">
        <row r="4">
          <cell r="A4" t="str">
            <v>BẢNG TÍNH TOÁN, ĐO BÓC KHỐI LƯỢNG HOÀN THÀNH ĐƯA VÀO QUYẾT TOÁN</v>
          </cell>
        </row>
      </sheetData>
      <sheetData sheetId="9356">
        <row r="4">
          <cell r="A4" t="str">
            <v>BẢNG TÍNH TOÁN, ĐO BÓC KHỐI LƯỢNG HOÀN THÀNH ĐƯA VÀO QUYẾT TOÁN</v>
          </cell>
        </row>
      </sheetData>
      <sheetData sheetId="9357">
        <row r="4">
          <cell r="A4" t="str">
            <v>BẢNG TÍNH TOÁN, ĐO BÓC KHỐI LƯỢNG HOÀN THÀNH ĐƯA VÀO QUYẾT TOÁN</v>
          </cell>
        </row>
      </sheetData>
      <sheetData sheetId="9358">
        <row r="4">
          <cell r="A4" t="str">
            <v>BẢNG TÍNH TOÁN, ĐO BÓC KHỐI LƯỢNG HOÀN THÀNH ĐƯA VÀO QUYẾT TOÁN</v>
          </cell>
        </row>
      </sheetData>
      <sheetData sheetId="9359">
        <row r="4">
          <cell r="A4" t="str">
            <v>BẢNG TÍNH TOÁN, ĐO BÓC KHỐI LƯỢNG HOÀN THÀNH ĐƯA VÀO QUYẾT TOÁN</v>
          </cell>
        </row>
      </sheetData>
      <sheetData sheetId="9360">
        <row r="4">
          <cell r="A4" t="str">
            <v>BẢNG TÍNH TOÁN, ĐO BÓC KHỐI LƯỢNG HOÀN THÀNH ĐƯA VÀO QUYẾT TOÁN</v>
          </cell>
        </row>
      </sheetData>
      <sheetData sheetId="9361">
        <row r="4">
          <cell r="A4" t="str">
            <v>BẢNG TÍNH TOÁN, ĐO BÓC KHỐI LƯỢNG HOÀN THÀNH ĐƯA VÀO QUYẾT TOÁN</v>
          </cell>
        </row>
      </sheetData>
      <sheetData sheetId="9362">
        <row r="4">
          <cell r="A4" t="str">
            <v>BẢNG TÍNH TOÁN, ĐO BÓC KHỐI LƯỢNG HOÀN THÀNH ĐƯA VÀO QUYẾT TOÁN</v>
          </cell>
        </row>
      </sheetData>
      <sheetData sheetId="9363">
        <row r="4">
          <cell r="A4" t="str">
            <v>BẢNG TÍNH TOÁN, ĐO BÓC KHỐI LƯỢNG HOÀN THÀNH ĐƯA VÀO QUYẾT TOÁN</v>
          </cell>
        </row>
      </sheetData>
      <sheetData sheetId="9364">
        <row r="4">
          <cell r="A4" t="str">
            <v>BẢNG TÍNH TOÁN, ĐO BÓC KHỐI LƯỢNG HOÀN THÀNH ĐƯA VÀO QUYẾT TOÁN</v>
          </cell>
        </row>
      </sheetData>
      <sheetData sheetId="9365">
        <row r="4">
          <cell r="A4" t="str">
            <v>BẢNG TÍNH TOÁN, ĐO BÓC KHỐI LƯỢNG HOÀN THÀNH ĐƯA VÀO QUYẾT TOÁN</v>
          </cell>
        </row>
      </sheetData>
      <sheetData sheetId="9366">
        <row r="4">
          <cell r="A4" t="str">
            <v>BẢNG TÍNH TOÁN, ĐO BÓC KHỐI LƯỢNG HOÀN THÀNH ĐƯA VÀO QUYẾT TOÁN</v>
          </cell>
        </row>
      </sheetData>
      <sheetData sheetId="9367">
        <row r="4">
          <cell r="A4" t="str">
            <v>BẢNG TÍNH TOÁN, ĐO BÓC KHỐI LƯỢNG HOÀN THÀNH ĐƯA VÀO QUYẾT TOÁN</v>
          </cell>
        </row>
      </sheetData>
      <sheetData sheetId="9368">
        <row r="4">
          <cell r="A4" t="str">
            <v>BẢNG TÍNH TOÁN, ĐO BÓC KHỐI LƯỢNG HOÀN THÀNH ĐƯA VÀO QUYẾT TOÁN</v>
          </cell>
        </row>
      </sheetData>
      <sheetData sheetId="9369">
        <row r="4">
          <cell r="A4" t="str">
            <v>BẢNG TÍNH TOÁN, ĐO BÓC KHỐI LƯỢNG HOÀN THÀNH ĐƯA VÀO QUYẾT TOÁN</v>
          </cell>
        </row>
      </sheetData>
      <sheetData sheetId="9370">
        <row r="4">
          <cell r="A4" t="str">
            <v>BẢNG TÍNH TOÁN, ĐO BÓC KHỐI LƯỢNG HOÀN THÀNH ĐƯA VÀO QUYẾT TOÁN</v>
          </cell>
        </row>
      </sheetData>
      <sheetData sheetId="9371">
        <row r="4">
          <cell r="A4" t="str">
            <v>BẢNG TÍNH TOÁN, ĐO BÓC KHỐI LƯỢNG HOÀN THÀNH ĐƯA VÀO QUYẾT TOÁN</v>
          </cell>
        </row>
      </sheetData>
      <sheetData sheetId="9372">
        <row r="4">
          <cell r="A4" t="str">
            <v>BẢNG TÍNH TOÁN, ĐO BÓC KHỐI LƯỢNG HOÀN THÀNH ĐƯA VÀO QUYẾT TOÁN</v>
          </cell>
        </row>
      </sheetData>
      <sheetData sheetId="9373">
        <row r="4">
          <cell r="A4" t="str">
            <v>BẢNG TÍNH TOÁN, ĐO BÓC KHỐI LƯỢNG HOÀN THÀNH ĐƯA VÀO QUYẾT TOÁN</v>
          </cell>
        </row>
      </sheetData>
      <sheetData sheetId="9374">
        <row r="4">
          <cell r="A4" t="str">
            <v>BẢNG TÍNH TOÁN, ĐO BÓC KHỐI LƯỢNG HOÀN THÀNH ĐƯA VÀO QUYẾT TOÁN</v>
          </cell>
        </row>
      </sheetData>
      <sheetData sheetId="9375">
        <row r="4">
          <cell r="A4" t="str">
            <v>BẢNG TÍNH TOÁN, ĐO BÓC KHỐI LƯỢNG HOÀN THÀNH ĐƯA VÀO QUYẾT TOÁN</v>
          </cell>
        </row>
      </sheetData>
      <sheetData sheetId="9376">
        <row r="4">
          <cell r="A4" t="str">
            <v>BẢNG TÍNH TOÁN, ĐO BÓC KHỐI LƯỢNG HOÀN THÀNH ĐƯA VÀO QUYẾT TOÁN</v>
          </cell>
        </row>
      </sheetData>
      <sheetData sheetId="9377">
        <row r="4">
          <cell r="A4" t="str">
            <v>BẢNG TÍNH TOÁN, ĐO BÓC KHỐI LƯỢNG HOÀN THÀNH ĐƯA VÀO QUYẾT TOÁN</v>
          </cell>
        </row>
      </sheetData>
      <sheetData sheetId="9378">
        <row r="4">
          <cell r="A4" t="str">
            <v>BẢNG TÍNH TOÁN, ĐO BÓC KHỐI LƯỢNG HOÀN THÀNH ĐƯA VÀO QUYẾT TOÁN</v>
          </cell>
        </row>
      </sheetData>
      <sheetData sheetId="9379">
        <row r="4">
          <cell r="A4" t="str">
            <v>BẢNG TÍNH TOÁN, ĐO BÓC KHỐI LƯỢNG HOÀN THÀNH ĐƯA VÀO QUYẾT TOÁN</v>
          </cell>
        </row>
      </sheetData>
      <sheetData sheetId="9380">
        <row r="4">
          <cell r="A4" t="str">
            <v>BẢNG TÍNH TOÁN, ĐO BÓC KHỐI LƯỢNG HOÀN THÀNH ĐƯA VÀO QUYẾT TOÁN</v>
          </cell>
        </row>
      </sheetData>
      <sheetData sheetId="9381">
        <row r="4">
          <cell r="A4" t="str">
            <v>BẢNG TÍNH TOÁN, ĐO BÓC KHỐI LƯỢNG HOÀN THÀNH ĐƯA VÀO QUYẾT TOÁN</v>
          </cell>
        </row>
      </sheetData>
      <sheetData sheetId="9382">
        <row r="9">
          <cell r="A9" t="str">
            <v>A</v>
          </cell>
        </row>
      </sheetData>
      <sheetData sheetId="9383">
        <row r="9">
          <cell r="A9" t="str">
            <v>A</v>
          </cell>
        </row>
      </sheetData>
      <sheetData sheetId="9384">
        <row r="4">
          <cell r="A4" t="str">
            <v>BẢNG TÍNH TOÁN, ĐO BÓC KHỐI LƯỢNG HOÀN THÀNH ĐƯA VÀO QUYẾT TOÁN</v>
          </cell>
        </row>
      </sheetData>
      <sheetData sheetId="9385">
        <row r="4">
          <cell r="A4" t="str">
            <v>BẢNG TÍNH TOÁN, ĐO BÓC KHỐI LƯỢNG HOÀN THÀNH ĐƯA VÀO QUYẾT TOÁN</v>
          </cell>
        </row>
      </sheetData>
      <sheetData sheetId="9386">
        <row r="4">
          <cell r="A4" t="str">
            <v>BẢNG TÍNH TOÁN, ĐO BÓC KHỐI LƯỢNG HOÀN THÀNH ĐƯA VÀO QUYẾT TOÁN</v>
          </cell>
        </row>
      </sheetData>
      <sheetData sheetId="9387">
        <row r="4">
          <cell r="A4" t="str">
            <v>BẢNG TÍNH TOÁN, ĐO BÓC KHỐI LƯỢNG HOÀN THÀNH ĐƯA VÀO QUYẾT TOÁN</v>
          </cell>
        </row>
      </sheetData>
      <sheetData sheetId="9388">
        <row r="4">
          <cell r="A4" t="str">
            <v>BẢNG TÍNH TOÁN, ĐO BÓC KHỐI LƯỢNG HOÀN THÀNH ĐƯA VÀO QUYẾT TOÁN</v>
          </cell>
        </row>
      </sheetData>
      <sheetData sheetId="9389">
        <row r="4">
          <cell r="A4" t="str">
            <v>BẢNG TÍNH TOÁN, ĐO BÓC KHỐI LƯỢNG HOÀN THÀNH ĐƯA VÀO QUYẾT TOÁN</v>
          </cell>
        </row>
      </sheetData>
      <sheetData sheetId="9390">
        <row r="9">
          <cell r="A9" t="str">
            <v>A</v>
          </cell>
        </row>
      </sheetData>
      <sheetData sheetId="9391">
        <row r="4">
          <cell r="A4" t="str">
            <v>BẢNG TÍNH TOÁN, ĐO BÓC KHỐI LƯỢNG HOÀN THÀNH ĐƯA VÀO QUYẾT TOÁN</v>
          </cell>
        </row>
      </sheetData>
      <sheetData sheetId="9392">
        <row r="4">
          <cell r="A4" t="str">
            <v>BẢNG TÍNH TOÁN, ĐO BÓC KHỐI LƯỢNG HOÀN THÀNH ĐƯA VÀO QUYẾT TOÁN</v>
          </cell>
        </row>
      </sheetData>
      <sheetData sheetId="9393">
        <row r="4">
          <cell r="A4" t="str">
            <v>BẢNG TÍNH TOÁN, ĐO BÓC KHỐI LƯỢNG HOÀN THÀNH ĐƯA VÀO QUYẾT TOÁN</v>
          </cell>
        </row>
      </sheetData>
      <sheetData sheetId="9394">
        <row r="4">
          <cell r="A4" t="str">
            <v>BẢNG TÍNH TOÁN, ĐO BÓC KHỐI LƯỢNG HOÀN THÀNH ĐƯA VÀO QUYẾT TOÁN</v>
          </cell>
        </row>
      </sheetData>
      <sheetData sheetId="9395">
        <row r="4">
          <cell r="A4" t="str">
            <v>BẢNG TÍNH TOÁN, ĐO BÓC KHỐI LƯỢNG HOÀN THÀNH ĐƯA VÀO QUYẾT TOÁN</v>
          </cell>
        </row>
      </sheetData>
      <sheetData sheetId="9396">
        <row r="9">
          <cell r="A9" t="str">
            <v>A</v>
          </cell>
        </row>
      </sheetData>
      <sheetData sheetId="9397">
        <row r="9">
          <cell r="A9" t="str">
            <v>A</v>
          </cell>
        </row>
      </sheetData>
      <sheetData sheetId="9398" refreshError="1"/>
      <sheetData sheetId="9399" refreshError="1"/>
      <sheetData sheetId="9400">
        <row r="4">
          <cell r="A4" t="str">
            <v>BẢNG TÍNH TOÁN, ĐO BÓC KHỐI LƯỢNG HOÀN THÀNH ĐƯA VÀO QUYẾT TOÁN</v>
          </cell>
        </row>
      </sheetData>
      <sheetData sheetId="9401">
        <row r="4">
          <cell r="A4" t="str">
            <v>BẢNG TÍNH TOÁN, ĐO BÓC KHỐI LƯỢNG HOÀN THÀNH ĐƯA VÀO QUYẾT TOÁN</v>
          </cell>
        </row>
      </sheetData>
      <sheetData sheetId="9402">
        <row r="4">
          <cell r="A4" t="str">
            <v>BẢNG TÍNH TOÁN, ĐO BÓC KHỐI LƯỢNG HOÀN THÀNH ĐƯA VÀO QUYẾT TOÁN</v>
          </cell>
        </row>
      </sheetData>
      <sheetData sheetId="9403">
        <row r="4">
          <cell r="A4" t="str">
            <v>BẢNG TÍNH TOÁN, ĐO BÓC KHỐI LƯỢNG HOÀN THÀNH ĐƯA VÀO QUYẾT TOÁN</v>
          </cell>
        </row>
      </sheetData>
      <sheetData sheetId="9404">
        <row r="4">
          <cell r="A4" t="str">
            <v>BẢNG TÍNH TOÁN, ĐO BÓC KHỐI LƯỢNG HOÀN THÀNH ĐƯA VÀO QUYẾT TOÁN</v>
          </cell>
        </row>
      </sheetData>
      <sheetData sheetId="9405">
        <row r="4">
          <cell r="A4" t="str">
            <v>BẢNG TÍNH TOÁN, ĐO BÓC KHỐI LƯỢNG HOÀN THÀNH ĐƯA VÀO QUYẾT TOÁN</v>
          </cell>
        </row>
      </sheetData>
      <sheetData sheetId="9406">
        <row r="9">
          <cell r="A9" t="str">
            <v>A</v>
          </cell>
        </row>
      </sheetData>
      <sheetData sheetId="9407">
        <row r="4">
          <cell r="A4" t="str">
            <v>BẢNG TÍNH TOÁN, ĐO BÓC KHỐI LƯỢNG HOÀN THÀNH ĐƯA VÀO QUYẾT TOÁN</v>
          </cell>
        </row>
      </sheetData>
      <sheetData sheetId="9408">
        <row r="4">
          <cell r="A4" t="str">
            <v>BẢNG TÍNH TOÁN, ĐO BÓC KHỐI LƯỢNG HOÀN THÀNH ĐƯA VÀO QUYẾT TOÁN</v>
          </cell>
        </row>
      </sheetData>
      <sheetData sheetId="9409">
        <row r="4">
          <cell r="A4" t="str">
            <v>BẢNG TÍNH TOÁN, ĐO BÓC KHỐI LƯỢNG HOÀN THÀNH ĐƯA VÀO QUYẾT TOÁN</v>
          </cell>
        </row>
      </sheetData>
      <sheetData sheetId="9410">
        <row r="4">
          <cell r="A4" t="str">
            <v>BẢNG TÍNH TOÁN, ĐO BÓC KHỐI LƯỢNG HOÀN THÀNH ĐƯA VÀO QUYẾT TOÁN</v>
          </cell>
        </row>
      </sheetData>
      <sheetData sheetId="9411">
        <row r="4">
          <cell r="A4" t="str">
            <v>BẢNG TÍNH TOÁN, ĐO BÓC KHỐI LƯỢNG HOÀN THÀNH ĐƯA VÀO QUYẾT TOÁN</v>
          </cell>
        </row>
      </sheetData>
      <sheetData sheetId="9412">
        <row r="9">
          <cell r="A9" t="str">
            <v>A</v>
          </cell>
        </row>
      </sheetData>
      <sheetData sheetId="9413">
        <row r="9">
          <cell r="A9" t="str">
            <v>A</v>
          </cell>
        </row>
      </sheetData>
      <sheetData sheetId="9414">
        <row r="9">
          <cell r="A9" t="str">
            <v>A</v>
          </cell>
        </row>
      </sheetData>
      <sheetData sheetId="9415">
        <row r="9">
          <cell r="A9" t="str">
            <v>A</v>
          </cell>
        </row>
      </sheetData>
      <sheetData sheetId="9416">
        <row r="4">
          <cell r="A4" t="str">
            <v>BẢNG TÍNH TOÁN, ĐO BÓC KHỐI LƯỢNG HOÀN THÀNH ĐƯA VÀO QUYẾT TOÁN</v>
          </cell>
        </row>
      </sheetData>
      <sheetData sheetId="9417">
        <row r="4">
          <cell r="A4" t="str">
            <v>BẢNG TÍNH TOÁN, ĐO BÓC KHỐI LƯỢNG HOÀN THÀNH ĐƯA VÀO QUYẾT TOÁN</v>
          </cell>
        </row>
      </sheetData>
      <sheetData sheetId="9418">
        <row r="9">
          <cell r="A9" t="str">
            <v>A</v>
          </cell>
        </row>
      </sheetData>
      <sheetData sheetId="9419">
        <row r="9">
          <cell r="A9" t="str">
            <v>A</v>
          </cell>
        </row>
      </sheetData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>
        <row r="4">
          <cell r="A4" t="str">
            <v>BẢNG TÍNH TOÁN, ĐO BÓC KHỐI LƯỢNG HOÀN THÀNH ĐƯA VÀO QUYẾT TOÁN</v>
          </cell>
        </row>
      </sheetData>
      <sheetData sheetId="9426">
        <row r="4">
          <cell r="A4" t="str">
            <v>BẢNG TÍNH TOÁN, ĐO BÓC KHỐI LƯỢNG HOÀN THÀNH ĐƯA VÀO QUYẾT TOÁN</v>
          </cell>
        </row>
      </sheetData>
      <sheetData sheetId="9427">
        <row r="4">
          <cell r="A4" t="str">
            <v>BẢNG TÍNH TOÁN, ĐO BÓC KHỐI LƯỢNG HOÀN THÀNH ĐƯA VÀO QUYẾT TOÁN</v>
          </cell>
        </row>
      </sheetData>
      <sheetData sheetId="9428">
        <row r="4">
          <cell r="A4" t="str">
            <v>BẢNG TÍNH TOÁN, ĐO BÓC KHỐI LƯỢNG HOÀN THÀNH ĐƯA VÀO QUYẾT TOÁN</v>
          </cell>
        </row>
      </sheetData>
      <sheetData sheetId="9429">
        <row r="4">
          <cell r="A4" t="str">
            <v>BẢNG TÍNH TOÁN, ĐO BÓC KHỐI LƯỢNG HOÀN THÀNH ĐƯA VÀO QUYẾT TOÁN</v>
          </cell>
        </row>
      </sheetData>
      <sheetData sheetId="9430">
        <row r="4">
          <cell r="A4" t="str">
            <v>BẢNG TÍNH TOÁN, ĐO BÓC KHỐI LƯỢNG HOÀN THÀNH ĐƯA VÀO QUYẾT TOÁN</v>
          </cell>
        </row>
      </sheetData>
      <sheetData sheetId="9431">
        <row r="4">
          <cell r="A4" t="str">
            <v>BẢNG TÍNH TOÁN, ĐO BÓC KHỐI LƯỢNG HOÀN THÀNH ĐƯA VÀO QUYẾT TOÁN</v>
          </cell>
        </row>
      </sheetData>
      <sheetData sheetId="9432">
        <row r="4">
          <cell r="A4" t="str">
            <v>BẢNG TÍNH TOÁN, ĐO BÓC KHỐI LƯỢNG HOÀN THÀNH ĐƯA VÀO QUYẾT TOÁN</v>
          </cell>
        </row>
      </sheetData>
      <sheetData sheetId="9433">
        <row r="9">
          <cell r="A9" t="str">
            <v>A</v>
          </cell>
        </row>
      </sheetData>
      <sheetData sheetId="9434">
        <row r="9">
          <cell r="A9" t="str">
            <v>A</v>
          </cell>
        </row>
      </sheetData>
      <sheetData sheetId="9435" refreshError="1"/>
      <sheetData sheetId="9436" refreshError="1"/>
      <sheetData sheetId="9437" refreshError="1"/>
      <sheetData sheetId="9438">
        <row r="4">
          <cell r="A4" t="str">
            <v>BẢNG TÍNH TOÁN, ĐO BÓC KHỐI LƯỢNG HOÀN THÀNH ĐƯA VÀO QUYẾT TOÁN</v>
          </cell>
        </row>
      </sheetData>
      <sheetData sheetId="9439">
        <row r="4">
          <cell r="A4" t="str">
            <v>BẢNG TÍNH TOÁN, ĐO BÓC KHỐI LƯỢNG HOÀN THÀNH ĐƯA VÀO QUYẾT TOÁN</v>
          </cell>
        </row>
      </sheetData>
      <sheetData sheetId="9440">
        <row r="4">
          <cell r="A4" t="str">
            <v>BẢNG TÍNH TOÁN, ĐO BÓC KHỐI LƯỢNG HOÀN THÀNH ĐƯA VÀO QUYẾT TOÁN</v>
          </cell>
        </row>
      </sheetData>
      <sheetData sheetId="9441">
        <row r="4">
          <cell r="A4" t="str">
            <v>BẢNG TÍNH TOÁN, ĐO BÓC KHỐI LƯỢNG HOÀN THÀNH ĐƯA VÀO QUYẾT TOÁN</v>
          </cell>
        </row>
      </sheetData>
      <sheetData sheetId="9442">
        <row r="9">
          <cell r="A9" t="str">
            <v>A</v>
          </cell>
        </row>
      </sheetData>
      <sheetData sheetId="9443">
        <row r="4">
          <cell r="A4" t="str">
            <v>BẢNG TÍNH TOÁN, ĐO BÓC KHỐI LƯỢNG HOÀN THÀNH ĐƯA VÀO QUYẾT TOÁN</v>
          </cell>
        </row>
      </sheetData>
      <sheetData sheetId="9444">
        <row r="4">
          <cell r="A4" t="str">
            <v>BẢNG TÍNH TOÁN, ĐO BÓC KHỐI LƯỢNG HOÀN THÀNH ĐƯA VÀO QUYẾT TOÁN</v>
          </cell>
        </row>
      </sheetData>
      <sheetData sheetId="9445">
        <row r="9">
          <cell r="A9" t="str">
            <v>A</v>
          </cell>
        </row>
      </sheetData>
      <sheetData sheetId="9446">
        <row r="9">
          <cell r="A9" t="str">
            <v>A</v>
          </cell>
        </row>
      </sheetData>
      <sheetData sheetId="9447">
        <row r="9">
          <cell r="A9" t="str">
            <v>A</v>
          </cell>
        </row>
      </sheetData>
      <sheetData sheetId="9448">
        <row r="9">
          <cell r="A9" t="str">
            <v>A</v>
          </cell>
        </row>
      </sheetData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>
        <row r="9">
          <cell r="A9" t="str">
            <v>A</v>
          </cell>
        </row>
      </sheetData>
      <sheetData sheetId="9460">
        <row r="4">
          <cell r="A4" t="str">
            <v>BẢNG TÍNH TOÁN, ĐO BÓC KHỐI LƯỢNG HOÀN THÀNH ĐƯA VÀO QUYẾT TOÁN</v>
          </cell>
        </row>
      </sheetData>
      <sheetData sheetId="9461">
        <row r="9">
          <cell r="A9" t="str">
            <v>A</v>
          </cell>
        </row>
      </sheetData>
      <sheetData sheetId="9462">
        <row r="9">
          <cell r="A9" t="str">
            <v>A</v>
          </cell>
        </row>
      </sheetData>
      <sheetData sheetId="9463">
        <row r="9">
          <cell r="A9" t="str">
            <v>A</v>
          </cell>
        </row>
      </sheetData>
      <sheetData sheetId="9464">
        <row r="9">
          <cell r="A9" t="str">
            <v>A</v>
          </cell>
        </row>
      </sheetData>
      <sheetData sheetId="9465">
        <row r="9">
          <cell r="A9" t="str">
            <v>A</v>
          </cell>
        </row>
      </sheetData>
      <sheetData sheetId="9466" refreshError="1"/>
      <sheetData sheetId="9467" refreshError="1"/>
      <sheetData sheetId="9468">
        <row r="9">
          <cell r="A9" t="str">
            <v>A</v>
          </cell>
        </row>
      </sheetData>
      <sheetData sheetId="9469">
        <row r="9">
          <cell r="A9" t="str">
            <v>A</v>
          </cell>
        </row>
      </sheetData>
      <sheetData sheetId="9470">
        <row r="9">
          <cell r="A9" t="str">
            <v>A</v>
          </cell>
        </row>
      </sheetData>
      <sheetData sheetId="9471">
        <row r="9">
          <cell r="A9" t="str">
            <v>A</v>
          </cell>
        </row>
      </sheetData>
      <sheetData sheetId="9472">
        <row r="9">
          <cell r="A9" t="str">
            <v>A</v>
          </cell>
        </row>
      </sheetData>
      <sheetData sheetId="9473">
        <row r="9">
          <cell r="A9" t="str">
            <v>A</v>
          </cell>
        </row>
      </sheetData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>
        <row r="9">
          <cell r="A9" t="str">
            <v>A</v>
          </cell>
        </row>
      </sheetData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>
        <row r="9">
          <cell r="A9" t="str">
            <v>A</v>
          </cell>
        </row>
      </sheetData>
      <sheetData sheetId="9499">
        <row r="9">
          <cell r="A9" t="str">
            <v>A</v>
          </cell>
        </row>
      </sheetData>
      <sheetData sheetId="9500">
        <row r="9">
          <cell r="A9" t="str">
            <v>A</v>
          </cell>
        </row>
      </sheetData>
      <sheetData sheetId="9501">
        <row r="9">
          <cell r="A9" t="str">
            <v>A</v>
          </cell>
        </row>
      </sheetData>
      <sheetData sheetId="9502">
        <row r="9">
          <cell r="A9" t="str">
            <v>A</v>
          </cell>
        </row>
      </sheetData>
      <sheetData sheetId="9503">
        <row r="9">
          <cell r="A9" t="str">
            <v>A</v>
          </cell>
        </row>
      </sheetData>
      <sheetData sheetId="9504">
        <row r="9">
          <cell r="A9" t="str">
            <v>A</v>
          </cell>
        </row>
      </sheetData>
      <sheetData sheetId="9505">
        <row r="9">
          <cell r="A9" t="str">
            <v>A</v>
          </cell>
        </row>
      </sheetData>
      <sheetData sheetId="9506">
        <row r="9">
          <cell r="A9" t="str">
            <v>A</v>
          </cell>
        </row>
      </sheetData>
      <sheetData sheetId="9507">
        <row r="9">
          <cell r="A9" t="str">
            <v>A</v>
          </cell>
        </row>
      </sheetData>
      <sheetData sheetId="9508">
        <row r="9">
          <cell r="A9" t="str">
            <v>A</v>
          </cell>
        </row>
      </sheetData>
      <sheetData sheetId="9509">
        <row r="9">
          <cell r="A9" t="str">
            <v>A</v>
          </cell>
        </row>
      </sheetData>
      <sheetData sheetId="9510" refreshError="1"/>
      <sheetData sheetId="9511">
        <row r="9">
          <cell r="A9" t="str">
            <v>A</v>
          </cell>
        </row>
      </sheetData>
      <sheetData sheetId="9512">
        <row r="9">
          <cell r="A9" t="str">
            <v>A</v>
          </cell>
        </row>
      </sheetData>
      <sheetData sheetId="9513">
        <row r="9">
          <cell r="A9" t="str">
            <v>A</v>
          </cell>
        </row>
      </sheetData>
      <sheetData sheetId="9514">
        <row r="9">
          <cell r="A9" t="str">
            <v>A</v>
          </cell>
        </row>
      </sheetData>
      <sheetData sheetId="9515">
        <row r="9">
          <cell r="A9" t="str">
            <v>A</v>
          </cell>
        </row>
      </sheetData>
      <sheetData sheetId="9516">
        <row r="9">
          <cell r="A9" t="str">
            <v>A</v>
          </cell>
        </row>
      </sheetData>
      <sheetData sheetId="9517">
        <row r="9">
          <cell r="A9" t="str">
            <v>A</v>
          </cell>
        </row>
      </sheetData>
      <sheetData sheetId="9518">
        <row r="9">
          <cell r="A9" t="str">
            <v>A</v>
          </cell>
        </row>
      </sheetData>
      <sheetData sheetId="9519">
        <row r="9">
          <cell r="A9" t="str">
            <v>A</v>
          </cell>
        </row>
      </sheetData>
      <sheetData sheetId="9520">
        <row r="9">
          <cell r="A9" t="str">
            <v>A</v>
          </cell>
        </row>
      </sheetData>
      <sheetData sheetId="9521">
        <row r="9">
          <cell r="A9" t="str">
            <v>A</v>
          </cell>
        </row>
      </sheetData>
      <sheetData sheetId="9522">
        <row r="9">
          <cell r="A9" t="str">
            <v>A</v>
          </cell>
        </row>
      </sheetData>
      <sheetData sheetId="9523">
        <row r="9">
          <cell r="A9" t="str">
            <v>A</v>
          </cell>
        </row>
      </sheetData>
      <sheetData sheetId="9524">
        <row r="9">
          <cell r="A9" t="str">
            <v>A</v>
          </cell>
        </row>
      </sheetData>
      <sheetData sheetId="9525">
        <row r="9">
          <cell r="A9" t="str">
            <v>A</v>
          </cell>
        </row>
      </sheetData>
      <sheetData sheetId="9526">
        <row r="9">
          <cell r="A9" t="str">
            <v>A</v>
          </cell>
        </row>
      </sheetData>
      <sheetData sheetId="9527">
        <row r="9">
          <cell r="A9" t="str">
            <v>A</v>
          </cell>
        </row>
      </sheetData>
      <sheetData sheetId="9528">
        <row r="9">
          <cell r="A9" t="str">
            <v>A</v>
          </cell>
        </row>
      </sheetData>
      <sheetData sheetId="9529">
        <row r="9">
          <cell r="A9" t="str">
            <v>A</v>
          </cell>
        </row>
      </sheetData>
      <sheetData sheetId="9530">
        <row r="9">
          <cell r="A9" t="str">
            <v>A</v>
          </cell>
        </row>
      </sheetData>
      <sheetData sheetId="9531">
        <row r="9">
          <cell r="A9" t="str">
            <v>A</v>
          </cell>
        </row>
      </sheetData>
      <sheetData sheetId="9532">
        <row r="9">
          <cell r="A9" t="str">
            <v>A</v>
          </cell>
        </row>
      </sheetData>
      <sheetData sheetId="9533">
        <row r="9">
          <cell r="A9" t="str">
            <v>A</v>
          </cell>
        </row>
      </sheetData>
      <sheetData sheetId="9534">
        <row r="9">
          <cell r="A9" t="str">
            <v>A</v>
          </cell>
        </row>
      </sheetData>
      <sheetData sheetId="9535">
        <row r="9">
          <cell r="A9" t="str">
            <v>A</v>
          </cell>
        </row>
      </sheetData>
      <sheetData sheetId="9536">
        <row r="9">
          <cell r="A9" t="str">
            <v>A</v>
          </cell>
        </row>
      </sheetData>
      <sheetData sheetId="9537">
        <row r="9">
          <cell r="A9" t="str">
            <v>A</v>
          </cell>
        </row>
      </sheetData>
      <sheetData sheetId="9538">
        <row r="9">
          <cell r="A9" t="str">
            <v>A</v>
          </cell>
        </row>
      </sheetData>
      <sheetData sheetId="9539">
        <row r="9">
          <cell r="A9" t="str">
            <v>A</v>
          </cell>
        </row>
      </sheetData>
      <sheetData sheetId="9540">
        <row r="9">
          <cell r="A9" t="str">
            <v>A</v>
          </cell>
        </row>
      </sheetData>
      <sheetData sheetId="9541">
        <row r="4">
          <cell r="A4" t="str">
            <v>BẢNG TÍNH TOÁN, ĐO BÓC KHỐI LƯỢNG HOÀN THÀNH ĐƯA VÀO QUYẾT TOÁN</v>
          </cell>
        </row>
      </sheetData>
      <sheetData sheetId="9542">
        <row r="4">
          <cell r="A4" t="str">
            <v>BẢNG TÍNH TOÁN, ĐO BÓC KHỐI LƯỢNG HOÀN THÀNH ĐƯA VÀO QUYẾT TOÁN</v>
          </cell>
        </row>
      </sheetData>
      <sheetData sheetId="9543">
        <row r="4">
          <cell r="A4" t="str">
            <v>BẢNG TÍNH TOÁN, ĐO BÓC KHỐI LƯỢNG HOÀN THÀNH ĐƯA VÀO QUYẾT TOÁN</v>
          </cell>
        </row>
      </sheetData>
      <sheetData sheetId="9544">
        <row r="4">
          <cell r="A4" t="str">
            <v>BẢNG TÍNH TOÁN, ĐO BÓC KHỐI LƯỢNG HOÀN THÀNH ĐƯA VÀO QUYẾT TOÁN</v>
          </cell>
        </row>
      </sheetData>
      <sheetData sheetId="9545">
        <row r="4">
          <cell r="A4" t="str">
            <v>BẢNG TÍNH TOÁN, ĐO BÓC KHỐI LƯỢNG HOÀN THÀNH ĐƯA VÀO QUYẾT TOÁN</v>
          </cell>
        </row>
      </sheetData>
      <sheetData sheetId="9546">
        <row r="4">
          <cell r="A4" t="str">
            <v>BẢNG TÍNH TOÁN, ĐO BÓC KHỐI LƯỢNG HOÀN THÀNH ĐƯA VÀO QUYẾT TOÁN</v>
          </cell>
        </row>
      </sheetData>
      <sheetData sheetId="9547">
        <row r="4">
          <cell r="A4" t="str">
            <v>BẢNG TÍNH TOÁN, ĐO BÓC KHỐI LƯỢNG HOÀN THÀNH ĐƯA VÀO QUYẾT TOÁN</v>
          </cell>
        </row>
      </sheetData>
      <sheetData sheetId="9548">
        <row r="4">
          <cell r="A4" t="str">
            <v>BẢNG TÍNH TOÁN, ĐO BÓC KHỐI LƯỢNG HOÀN THÀNH ĐƯA VÀO QUYẾT TOÁN</v>
          </cell>
        </row>
      </sheetData>
      <sheetData sheetId="9549">
        <row r="4">
          <cell r="A4" t="str">
            <v>BẢNG TÍNH TOÁN, ĐO BÓC KHỐI LƯỢNG HOÀN THÀNH ĐƯA VÀO QUYẾT TOÁN</v>
          </cell>
        </row>
      </sheetData>
      <sheetData sheetId="9550">
        <row r="4">
          <cell r="A4" t="str">
            <v>BẢNG TÍNH TOÁN, ĐO BÓC KHỐI LƯỢNG HOÀN THÀNH ĐƯA VÀO QUYẾT TOÁN</v>
          </cell>
        </row>
      </sheetData>
      <sheetData sheetId="9551">
        <row r="4">
          <cell r="A4" t="str">
            <v>BẢNG TÍNH TOÁN, ĐO BÓC KHỐI LƯỢNG HOÀN THÀNH ĐƯA VÀO QUYẾT TOÁN</v>
          </cell>
        </row>
      </sheetData>
      <sheetData sheetId="9552">
        <row r="4">
          <cell r="A4" t="str">
            <v>BẢNG TÍNH TOÁN, ĐO BÓC KHỐI LƯỢNG HOÀN THÀNH ĐƯA VÀO QUYẾT TOÁN</v>
          </cell>
        </row>
      </sheetData>
      <sheetData sheetId="9553">
        <row r="4">
          <cell r="A4" t="str">
            <v>BẢNG TÍNH TOÁN, ĐO BÓC KHỐI LƯỢNG HOÀN THÀNH ĐƯA VÀO QUYẾT TOÁN</v>
          </cell>
        </row>
      </sheetData>
      <sheetData sheetId="9554">
        <row r="4">
          <cell r="A4" t="str">
            <v>BẢNG TÍNH TOÁN, ĐO BÓC KHỐI LƯỢNG HOÀN THÀNH ĐƯA VÀO QUYẾT TOÁN</v>
          </cell>
        </row>
      </sheetData>
      <sheetData sheetId="9555">
        <row r="4">
          <cell r="A4" t="str">
            <v>BẢNG TÍNH TOÁN, ĐO BÓC KHỐI LƯỢNG HOÀN THÀNH ĐƯA VÀO QUYẾT TOÁN</v>
          </cell>
        </row>
      </sheetData>
      <sheetData sheetId="9556">
        <row r="4">
          <cell r="A4" t="str">
            <v>BẢNG TÍNH TOÁN, ĐO BÓC KHỐI LƯỢNG HOÀN THÀNH ĐƯA VÀO QUYẾT TOÁN</v>
          </cell>
        </row>
      </sheetData>
      <sheetData sheetId="9557">
        <row r="4">
          <cell r="A4" t="str">
            <v>BẢNG TÍNH TOÁN, ĐO BÓC KHỐI LƯỢNG HOÀN THÀNH ĐƯA VÀO QUYẾT TOÁN</v>
          </cell>
        </row>
      </sheetData>
      <sheetData sheetId="9558">
        <row r="4">
          <cell r="A4" t="str">
            <v>BẢNG TÍNH TOÁN, ĐO BÓC KHỐI LƯỢNG HOÀN THÀNH ĐƯA VÀO QUYẾT TOÁN</v>
          </cell>
        </row>
      </sheetData>
      <sheetData sheetId="9559">
        <row r="4">
          <cell r="A4" t="str">
            <v>BẢNG TÍNH TOÁN, ĐO BÓC KHỐI LƯỢNG HOÀN THÀNH ĐƯA VÀO QUYẾT TOÁN</v>
          </cell>
        </row>
      </sheetData>
      <sheetData sheetId="9560">
        <row r="4">
          <cell r="A4" t="str">
            <v>BẢNG TÍNH TOÁN, ĐO BÓC KHỐI LƯỢNG HOÀN THÀNH ĐƯA VÀO QUYẾT TOÁN</v>
          </cell>
        </row>
      </sheetData>
      <sheetData sheetId="9561">
        <row r="4">
          <cell r="A4" t="str">
            <v>BẢNG TÍNH TOÁN, ĐO BÓC KHỐI LƯỢNG HOÀN THÀNH ĐƯA VÀO QUYẾT TOÁN</v>
          </cell>
        </row>
      </sheetData>
      <sheetData sheetId="9562">
        <row r="4">
          <cell r="A4" t="str">
            <v>BẢNG TÍNH TOÁN, ĐO BÓC KHỐI LƯỢNG HOÀN THÀNH ĐƯA VÀO QUYẾT TOÁN</v>
          </cell>
        </row>
      </sheetData>
      <sheetData sheetId="9563">
        <row r="4">
          <cell r="A4" t="str">
            <v>BẢNG TÍNH TOÁN, ĐO BÓC KHỐI LƯỢNG HOÀN THÀNH ĐƯA VÀO QUYẾT TOÁN</v>
          </cell>
        </row>
      </sheetData>
      <sheetData sheetId="9564">
        <row r="4">
          <cell r="A4" t="str">
            <v>BẢNG TÍNH TOÁN, ĐO BÓC KHỐI LƯỢNG HOÀN THÀNH ĐƯA VÀO QUYẾT TOÁN</v>
          </cell>
        </row>
      </sheetData>
      <sheetData sheetId="9565">
        <row r="4">
          <cell r="A4" t="str">
            <v>BẢNG TÍNH TOÁN, ĐO BÓC KHỐI LƯỢNG HOÀN THÀNH ĐƯA VÀO QUYẾT TOÁN</v>
          </cell>
        </row>
      </sheetData>
      <sheetData sheetId="9566">
        <row r="4">
          <cell r="A4" t="str">
            <v>BẢNG TÍNH TOÁN, ĐO BÓC KHỐI LƯỢNG HOÀN THÀNH ĐƯA VÀO QUYẾT TOÁN</v>
          </cell>
        </row>
      </sheetData>
      <sheetData sheetId="9567">
        <row r="4">
          <cell r="A4" t="str">
            <v>BẢNG TÍNH TOÁN, ĐO BÓC KHỐI LƯỢNG HOÀN THÀNH ĐƯA VÀO QUYẾT TOÁN</v>
          </cell>
        </row>
      </sheetData>
      <sheetData sheetId="9568">
        <row r="4">
          <cell r="A4" t="str">
            <v>BẢNG TÍNH TOÁN, ĐO BÓC KHỐI LƯỢNG HOÀN THÀNH ĐƯA VÀO QUYẾT TOÁN</v>
          </cell>
        </row>
      </sheetData>
      <sheetData sheetId="9569">
        <row r="4">
          <cell r="A4" t="str">
            <v>BẢNG TÍNH TOÁN, ĐO BÓC KHỐI LƯỢNG HOÀN THÀNH ĐƯA VÀO QUYẾT TOÁN</v>
          </cell>
        </row>
      </sheetData>
      <sheetData sheetId="9570">
        <row r="4">
          <cell r="A4" t="str">
            <v>BẢNG TÍNH TOÁN, ĐO BÓC KHỐI LƯỢNG HOÀN THÀNH ĐƯA VÀO QUYẾT TOÁN</v>
          </cell>
        </row>
      </sheetData>
      <sheetData sheetId="9571">
        <row r="4">
          <cell r="A4" t="str">
            <v>BẢNG TÍNH TOÁN, ĐO BÓC KHỐI LƯỢNG HOÀN THÀNH ĐƯA VÀO QUYẾT TOÁN</v>
          </cell>
        </row>
      </sheetData>
      <sheetData sheetId="9572">
        <row r="4">
          <cell r="A4" t="str">
            <v>BẢNG TÍNH TOÁN, ĐO BÓC KHỐI LƯỢNG HOÀN THÀNH ĐƯA VÀO QUYẾT TOÁN</v>
          </cell>
        </row>
      </sheetData>
      <sheetData sheetId="9573">
        <row r="4">
          <cell r="A4" t="str">
            <v>BẢNG TÍNH TOÁN, ĐO BÓC KHỐI LƯỢNG HOÀN THÀNH ĐƯA VÀO QUYẾT TOÁN</v>
          </cell>
        </row>
      </sheetData>
      <sheetData sheetId="9574">
        <row r="4">
          <cell r="A4" t="str">
            <v>BẢNG TÍNH TOÁN, ĐO BÓC KHỐI LƯỢNG HOÀN THÀNH ĐƯA VÀO QUYẾT TOÁN</v>
          </cell>
        </row>
      </sheetData>
      <sheetData sheetId="9575">
        <row r="4">
          <cell r="A4" t="str">
            <v>BẢNG TÍNH TOÁN, ĐO BÓC KHỐI LƯỢNG HOÀN THÀNH ĐƯA VÀO QUYẾT TOÁN</v>
          </cell>
        </row>
      </sheetData>
      <sheetData sheetId="9576">
        <row r="4">
          <cell r="A4" t="str">
            <v>BẢNG TÍNH TOÁN, ĐO BÓC KHỐI LƯỢNG HOÀN THÀNH ĐƯA VÀO QUYẾT TOÁN</v>
          </cell>
        </row>
      </sheetData>
      <sheetData sheetId="9577">
        <row r="4">
          <cell r="A4" t="str">
            <v>BẢNG TÍNH TOÁN, ĐO BÓC KHỐI LƯỢNG HOÀN THÀNH ĐƯA VÀO QUYẾT TOÁN</v>
          </cell>
        </row>
      </sheetData>
      <sheetData sheetId="9578">
        <row r="4">
          <cell r="A4" t="str">
            <v>BẢNG TÍNH TOÁN, ĐO BÓC KHỐI LƯỢNG HOÀN THÀNH ĐƯA VÀO QUYẾT TOÁN</v>
          </cell>
        </row>
      </sheetData>
      <sheetData sheetId="9579">
        <row r="4">
          <cell r="A4" t="str">
            <v>BẢNG TÍNH TOÁN, ĐO BÓC KHỐI LƯỢNG HOÀN THÀNH ĐƯA VÀO QUYẾT TOÁN</v>
          </cell>
        </row>
      </sheetData>
      <sheetData sheetId="9580">
        <row r="4">
          <cell r="A4" t="str">
            <v>BẢNG TÍNH TOÁN, ĐO BÓC KHỐI LƯỢNG HOÀN THÀNH ĐƯA VÀO QUYẾT TOÁN</v>
          </cell>
        </row>
      </sheetData>
      <sheetData sheetId="9581">
        <row r="4">
          <cell r="A4" t="str">
            <v>BẢNG TÍNH TOÁN, ĐO BÓC KHỐI LƯỢNG HOÀN THÀNH ĐƯA VÀO QUYẾT TOÁN</v>
          </cell>
        </row>
      </sheetData>
      <sheetData sheetId="9582">
        <row r="4">
          <cell r="A4" t="str">
            <v>BẢNG TÍNH TOÁN, ĐO BÓC KHỐI LƯỢNG HOÀN THÀNH ĐƯA VÀO QUYẾT TOÁN</v>
          </cell>
        </row>
      </sheetData>
      <sheetData sheetId="9583">
        <row r="4">
          <cell r="A4" t="str">
            <v>BẢNG TÍNH TOÁN, ĐO BÓC KHỐI LƯỢNG HOÀN THÀNH ĐƯA VÀO QUYẾT TOÁN</v>
          </cell>
        </row>
      </sheetData>
      <sheetData sheetId="9584">
        <row r="4">
          <cell r="A4" t="str">
            <v>BẢNG TÍNH TOÁN, ĐO BÓC KHỐI LƯỢNG HOÀN THÀNH ĐƯA VÀO QUYẾT TOÁN</v>
          </cell>
        </row>
      </sheetData>
      <sheetData sheetId="9585">
        <row r="4">
          <cell r="A4" t="str">
            <v>BẢNG TÍNH TOÁN, ĐO BÓC KHỐI LƯỢNG HOÀN THÀNH ĐƯA VÀO QUYẾT TOÁN</v>
          </cell>
        </row>
      </sheetData>
      <sheetData sheetId="9586">
        <row r="4">
          <cell r="A4" t="str">
            <v>BẢNG TÍNH TOÁN, ĐO BÓC KHỐI LƯỢNG HOÀN THÀNH ĐƯA VÀO QUYẾT TOÁN</v>
          </cell>
        </row>
      </sheetData>
      <sheetData sheetId="9587">
        <row r="4">
          <cell r="A4" t="str">
            <v>BẢNG TÍNH TOÁN, ĐO BÓC KHỐI LƯỢNG HOÀN THÀNH ĐƯA VÀO QUYẾT TOÁN</v>
          </cell>
        </row>
      </sheetData>
      <sheetData sheetId="9588">
        <row r="4">
          <cell r="A4" t="str">
            <v>BẢNG TÍNH TOÁN, ĐO BÓC KHỐI LƯỢNG HOÀN THÀNH ĐƯA VÀO QUYẾT TOÁN</v>
          </cell>
        </row>
      </sheetData>
      <sheetData sheetId="9589">
        <row r="4">
          <cell r="A4" t="str">
            <v>BẢNG TÍNH TOÁN, ĐO BÓC KHỐI LƯỢNG HOÀN THÀNH ĐƯA VÀO QUYẾT TOÁN</v>
          </cell>
        </row>
      </sheetData>
      <sheetData sheetId="9590">
        <row r="4">
          <cell r="A4" t="str">
            <v>BẢNG TÍNH TOÁN, ĐO BÓC KHỐI LƯỢNG HOÀN THÀNH ĐƯA VÀO QUYẾT TOÁN</v>
          </cell>
        </row>
      </sheetData>
      <sheetData sheetId="9591">
        <row r="4">
          <cell r="A4" t="str">
            <v>BẢNG TÍNH TOÁN, ĐO BÓC KHỐI LƯỢNG HOÀN THÀNH ĐƯA VÀO QUYẾT TOÁN</v>
          </cell>
        </row>
      </sheetData>
      <sheetData sheetId="9592">
        <row r="4">
          <cell r="A4" t="str">
            <v>BẢNG TÍNH TOÁN, ĐO BÓC KHỐI LƯỢNG HOÀN THÀNH ĐƯA VÀO QUYẾT TOÁN</v>
          </cell>
        </row>
      </sheetData>
      <sheetData sheetId="9593">
        <row r="4">
          <cell r="A4" t="str">
            <v>BẢNG TÍNH TOÁN, ĐO BÓC KHỐI LƯỢNG HOÀN THÀNH ĐƯA VÀO QUYẾT TOÁN</v>
          </cell>
        </row>
      </sheetData>
      <sheetData sheetId="9594">
        <row r="4">
          <cell r="A4" t="str">
            <v>BẢNG TÍNH TOÁN, ĐO BÓC KHỐI LƯỢNG HOÀN THÀNH ĐƯA VÀO QUYẾT TOÁN</v>
          </cell>
        </row>
      </sheetData>
      <sheetData sheetId="9595">
        <row r="4">
          <cell r="A4" t="str">
            <v>BẢNG TÍNH TOÁN, ĐO BÓC KHỐI LƯỢNG HOÀN THÀNH ĐƯA VÀO QUYẾT TOÁN</v>
          </cell>
        </row>
      </sheetData>
      <sheetData sheetId="9596">
        <row r="4">
          <cell r="A4" t="str">
            <v>BẢNG TÍNH TOÁN, ĐO BÓC KHỐI LƯỢNG HOÀN THÀNH ĐƯA VÀO QUYẾT TOÁN</v>
          </cell>
        </row>
      </sheetData>
      <sheetData sheetId="9597">
        <row r="4">
          <cell r="A4" t="str">
            <v>BẢNG TÍNH TOÁN, ĐO BÓC KHỐI LƯỢNG HOÀN THÀNH ĐƯA VÀO QUYẾT TOÁN</v>
          </cell>
        </row>
      </sheetData>
      <sheetData sheetId="9598">
        <row r="4">
          <cell r="A4" t="str">
            <v>BẢNG TÍNH TOÁN, ĐO BÓC KHỐI LƯỢNG HOÀN THÀNH ĐƯA VÀO QUYẾT TOÁN</v>
          </cell>
        </row>
      </sheetData>
      <sheetData sheetId="9599">
        <row r="4">
          <cell r="A4" t="str">
            <v>BẢNG TÍNH TOÁN, ĐO BÓC KHỐI LƯỢNG HOÀN THÀNH ĐƯA VÀO QUYẾT TOÁN</v>
          </cell>
        </row>
      </sheetData>
      <sheetData sheetId="9600">
        <row r="4">
          <cell r="A4" t="str">
            <v>BẢNG TÍNH TOÁN, ĐO BÓC KHỐI LƯỢNG HOÀN THÀNH ĐƯA VÀO QUYẾT TOÁN</v>
          </cell>
        </row>
      </sheetData>
      <sheetData sheetId="9601">
        <row r="4">
          <cell r="A4" t="str">
            <v>BẢNG TÍNH TOÁN, ĐO BÓC KHỐI LƯỢNG HOÀN THÀNH ĐƯA VÀO QUYẾT TOÁN</v>
          </cell>
        </row>
      </sheetData>
      <sheetData sheetId="9602">
        <row r="4">
          <cell r="A4" t="str">
            <v>BẢNG TÍNH TOÁN, ĐO BÓC KHỐI LƯỢNG HOÀN THÀNH ĐƯA VÀO QUYẾT TOÁN</v>
          </cell>
        </row>
      </sheetData>
      <sheetData sheetId="9603">
        <row r="4">
          <cell r="A4" t="str">
            <v>BẢNG TÍNH TOÁN, ĐO BÓC KHỐI LƯỢNG HOÀN THÀNH ĐƯA VÀO QUYẾT TOÁN</v>
          </cell>
        </row>
      </sheetData>
      <sheetData sheetId="9604">
        <row r="4">
          <cell r="A4" t="str">
            <v>BẢNG TÍNH TOÁN, ĐO BÓC KHỐI LƯỢNG HOÀN THÀNH ĐƯA VÀO QUYẾT TOÁN</v>
          </cell>
        </row>
      </sheetData>
      <sheetData sheetId="9605">
        <row r="4">
          <cell r="A4" t="str">
            <v>BẢNG TÍNH TOÁN, ĐO BÓC KHỐI LƯỢNG HOÀN THÀNH ĐƯA VÀO QUYẾT TOÁN</v>
          </cell>
        </row>
      </sheetData>
      <sheetData sheetId="9606">
        <row r="4">
          <cell r="A4" t="str">
            <v>BẢNG TÍNH TOÁN, ĐO BÓC KHỐI LƯỢNG HOÀN THÀNH ĐƯA VÀO QUYẾT TOÁN</v>
          </cell>
        </row>
      </sheetData>
      <sheetData sheetId="9607">
        <row r="4">
          <cell r="A4" t="str">
            <v>BẢNG TÍNH TOÁN, ĐO BÓC KHỐI LƯỢNG HOÀN THÀNH ĐƯA VÀO QUYẾT TOÁN</v>
          </cell>
        </row>
      </sheetData>
      <sheetData sheetId="9608">
        <row r="4">
          <cell r="A4" t="str">
            <v>BẢNG TÍNH TOÁN, ĐO BÓC KHỐI LƯỢNG HOÀN THÀNH ĐƯA VÀO QUYẾT TOÁN</v>
          </cell>
        </row>
      </sheetData>
      <sheetData sheetId="9609">
        <row r="4">
          <cell r="A4" t="str">
            <v>BẢNG TÍNH TOÁN, ĐO BÓC KHỐI LƯỢNG HOÀN THÀNH ĐƯA VÀO QUYẾT TOÁN</v>
          </cell>
        </row>
      </sheetData>
      <sheetData sheetId="9610">
        <row r="4">
          <cell r="A4" t="str">
            <v>BẢNG TÍNH TOÁN, ĐO BÓC KHỐI LƯỢNG HOÀN THÀNH ĐƯA VÀO QUYẾT TOÁN</v>
          </cell>
        </row>
      </sheetData>
      <sheetData sheetId="9611">
        <row r="4">
          <cell r="A4" t="str">
            <v>BẢNG TÍNH TOÁN, ĐO BÓC KHỐI LƯỢNG HOÀN THÀNH ĐƯA VÀO QUYẾT TOÁN</v>
          </cell>
        </row>
      </sheetData>
      <sheetData sheetId="9612">
        <row r="4">
          <cell r="A4" t="str">
            <v>BẢNG TÍNH TOÁN, ĐO BÓC KHỐI LƯỢNG HOÀN THÀNH ĐƯA VÀO QUYẾT TOÁN</v>
          </cell>
        </row>
      </sheetData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>
        <row r="4">
          <cell r="A4" t="str">
            <v>BẢNG TÍNH TOÁN, ĐO BÓC KHỐI LƯỢNG HOÀN THÀNH ĐƯA VÀO QUYẾT TOÁN</v>
          </cell>
        </row>
      </sheetData>
      <sheetData sheetId="9619">
        <row r="4">
          <cell r="A4" t="str">
            <v>BẢNG TÍNH TOÁN, ĐO BÓC KHỐI LƯỢNG HOÀN THÀNH ĐƯA VÀO QUYẾT TOÁN</v>
          </cell>
        </row>
      </sheetData>
      <sheetData sheetId="9620">
        <row r="4">
          <cell r="A4" t="str">
            <v>BẢNG TÍNH TOÁN, ĐO BÓC KHỐI LƯỢNG HOÀN THÀNH ĐƯA VÀO QUYẾT TOÁN</v>
          </cell>
        </row>
      </sheetData>
      <sheetData sheetId="9621">
        <row r="4">
          <cell r="A4" t="str">
            <v>BẢNG TÍNH TOÁN, ĐO BÓC KHỐI LƯỢNG HOÀN THÀNH ĐƯA VÀO QUYẾT TOÁN</v>
          </cell>
        </row>
      </sheetData>
      <sheetData sheetId="9622">
        <row r="4">
          <cell r="A4" t="str">
            <v>BẢNG TÍNH TOÁN, ĐO BÓC KHỐI LƯỢNG HOÀN THÀNH ĐƯA VÀO QUYẾT TOÁN</v>
          </cell>
        </row>
      </sheetData>
      <sheetData sheetId="9623">
        <row r="4">
          <cell r="A4" t="str">
            <v>BẢNG TÍNH TOÁN, ĐO BÓC KHỐI LƯỢNG HOÀN THÀNH ĐƯA VÀO QUYẾT TOÁN</v>
          </cell>
        </row>
      </sheetData>
      <sheetData sheetId="9624">
        <row r="4">
          <cell r="A4" t="str">
            <v>BẢNG TÍNH TOÁN, ĐO BÓC KHỐI LƯỢNG HOÀN THÀNH ĐƯA VÀO QUYẾT TOÁN</v>
          </cell>
        </row>
      </sheetData>
      <sheetData sheetId="9625">
        <row r="4">
          <cell r="A4" t="str">
            <v>BẢNG TÍNH TOÁN, ĐO BÓC KHỐI LƯỢNG HOÀN THÀNH ĐƯA VÀO QUYẾT TOÁN</v>
          </cell>
        </row>
      </sheetData>
      <sheetData sheetId="9626" refreshError="1"/>
      <sheetData sheetId="9627">
        <row r="9">
          <cell r="A9" t="str">
            <v>A</v>
          </cell>
        </row>
      </sheetData>
      <sheetData sheetId="9628">
        <row r="9">
          <cell r="A9" t="str">
            <v>A</v>
          </cell>
        </row>
      </sheetData>
      <sheetData sheetId="9629">
        <row r="9">
          <cell r="A9" t="str">
            <v>A</v>
          </cell>
        </row>
      </sheetData>
      <sheetData sheetId="9630">
        <row r="4">
          <cell r="A4" t="str">
            <v>BẢNG TÍNH TOÁN, ĐO BÓC KHỐI LƯỢNG HOÀN THÀNH ĐƯA VÀO QUYẾT TOÁN</v>
          </cell>
        </row>
      </sheetData>
      <sheetData sheetId="9631">
        <row r="4">
          <cell r="A4" t="str">
            <v>BẢNG TÍNH TOÁN, ĐO BÓC KHỐI LƯỢNG HOÀN THÀNH ĐƯA VÀO QUYẾT TOÁN</v>
          </cell>
        </row>
      </sheetData>
      <sheetData sheetId="9632">
        <row r="4">
          <cell r="A4" t="str">
            <v>BẢNG TÍNH TOÁN, ĐO BÓC KHỐI LƯỢNG HOÀN THÀNH ĐƯA VÀO QUYẾT TOÁN</v>
          </cell>
        </row>
      </sheetData>
      <sheetData sheetId="9633">
        <row r="4">
          <cell r="A4" t="str">
            <v>BẢNG TÍNH TOÁN, ĐO BÓC KHỐI LƯỢNG HOÀN THÀNH ĐƯA VÀO QUYẾT TOÁN</v>
          </cell>
        </row>
      </sheetData>
      <sheetData sheetId="9634">
        <row r="4">
          <cell r="A4" t="str">
            <v>BẢNG TÍNH TOÁN, ĐO BÓC KHỐI LƯỢNG HOÀN THÀNH ĐƯA VÀO QUYẾT TOÁN</v>
          </cell>
        </row>
      </sheetData>
      <sheetData sheetId="9635">
        <row r="4">
          <cell r="A4" t="str">
            <v>BẢNG TÍNH TOÁN, ĐO BÓC KHỐI LƯỢNG HOÀN THÀNH ĐƯA VÀO QUYẾT TOÁN</v>
          </cell>
        </row>
      </sheetData>
      <sheetData sheetId="9636">
        <row r="4">
          <cell r="A4" t="str">
            <v>BẢNG TÍNH TOÁN, ĐO BÓC KHỐI LƯỢNG HOÀN THÀNH ĐƯA VÀO QUYẾT TOÁN</v>
          </cell>
        </row>
      </sheetData>
      <sheetData sheetId="9637">
        <row r="9">
          <cell r="A9" t="str">
            <v>A</v>
          </cell>
        </row>
      </sheetData>
      <sheetData sheetId="9638">
        <row r="9">
          <cell r="A9" t="str">
            <v>A</v>
          </cell>
        </row>
      </sheetData>
      <sheetData sheetId="9639">
        <row r="9">
          <cell r="A9" t="str">
            <v>A</v>
          </cell>
        </row>
      </sheetData>
      <sheetData sheetId="9640">
        <row r="4">
          <cell r="A4" t="str">
            <v>BẢNG TÍNH TOÁN, ĐO BÓC KHỐI LƯỢNG HOÀN THÀNH ĐƯA VÀO QUYẾT TOÁN</v>
          </cell>
        </row>
      </sheetData>
      <sheetData sheetId="9641">
        <row r="4">
          <cell r="A4" t="str">
            <v>BẢNG TÍNH TOÁN, ĐO BÓC KHỐI LƯỢNG HOÀN THÀNH ĐƯA VÀO QUYẾT TOÁN</v>
          </cell>
        </row>
      </sheetData>
      <sheetData sheetId="9642">
        <row r="4">
          <cell r="A4" t="str">
            <v>BẢNG TÍNH TOÁN, ĐO BÓC KHỐI LƯỢNG HOÀN THÀNH ĐƯA VÀO QUYẾT TOÁN</v>
          </cell>
        </row>
      </sheetData>
      <sheetData sheetId="9643">
        <row r="4">
          <cell r="A4" t="str">
            <v>BẢNG TÍNH TOÁN, ĐO BÓC KHỐI LƯỢNG HOÀN THÀNH ĐƯA VÀO QUYẾT TOÁN</v>
          </cell>
        </row>
      </sheetData>
      <sheetData sheetId="9644">
        <row r="4">
          <cell r="A4" t="str">
            <v>BẢNG TÍNH TOÁN, ĐO BÓC KHỐI LƯỢNG HOÀN THÀNH ĐƯA VÀO QUYẾT TOÁN</v>
          </cell>
        </row>
      </sheetData>
      <sheetData sheetId="9645">
        <row r="4">
          <cell r="A4" t="str">
            <v>BẢNG TÍNH TOÁN, ĐO BÓC KHỐI LƯỢNG HOÀN THÀNH ĐƯA VÀO QUYẾT TOÁN</v>
          </cell>
        </row>
      </sheetData>
      <sheetData sheetId="9646">
        <row r="4">
          <cell r="A4" t="str">
            <v>BẢNG TÍNH TOÁN, ĐO BÓC KHỐI LƯỢNG HOÀN THÀNH ĐƯA VÀO QUYẾT TOÁN</v>
          </cell>
        </row>
      </sheetData>
      <sheetData sheetId="9647">
        <row r="4">
          <cell r="A4" t="str">
            <v>BẢNG TÍNH TOÁN, ĐO BÓC KHỐI LƯỢNG HOÀN THÀNH ĐƯA VÀO QUYẾT TOÁN</v>
          </cell>
        </row>
      </sheetData>
      <sheetData sheetId="9648">
        <row r="4">
          <cell r="A4" t="str">
            <v>BẢNG TÍNH TOÁN, ĐO BÓC KHỐI LƯỢNG HOÀN THÀNH ĐƯA VÀO QUYẾT TOÁN</v>
          </cell>
        </row>
      </sheetData>
      <sheetData sheetId="9649">
        <row r="9">
          <cell r="A9" t="str">
            <v>A</v>
          </cell>
        </row>
      </sheetData>
      <sheetData sheetId="9650">
        <row r="4">
          <cell r="A4" t="str">
            <v>BẢNG TÍNH TOÁN, ĐO BÓC KHỐI LƯỢNG HOÀN THÀNH ĐƯA VÀO QUYẾT TOÁN</v>
          </cell>
        </row>
      </sheetData>
      <sheetData sheetId="9651">
        <row r="9">
          <cell r="A9" t="str">
            <v>A</v>
          </cell>
        </row>
      </sheetData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>
        <row r="9">
          <cell r="A9" t="str">
            <v>A</v>
          </cell>
        </row>
      </sheetData>
      <sheetData sheetId="9663">
        <row r="9">
          <cell r="A9" t="str">
            <v>A</v>
          </cell>
        </row>
      </sheetData>
      <sheetData sheetId="9664">
        <row r="9">
          <cell r="A9" t="str">
            <v>A</v>
          </cell>
        </row>
      </sheetData>
      <sheetData sheetId="9665">
        <row r="9">
          <cell r="A9" t="str">
            <v>A</v>
          </cell>
        </row>
      </sheetData>
      <sheetData sheetId="9666">
        <row r="9">
          <cell r="A9" t="str">
            <v>A</v>
          </cell>
        </row>
      </sheetData>
      <sheetData sheetId="9667">
        <row r="9">
          <cell r="A9" t="str">
            <v>A</v>
          </cell>
        </row>
      </sheetData>
      <sheetData sheetId="9668">
        <row r="9">
          <cell r="A9" t="str">
            <v>A</v>
          </cell>
        </row>
      </sheetData>
      <sheetData sheetId="9669">
        <row r="9">
          <cell r="A9" t="str">
            <v>A</v>
          </cell>
        </row>
      </sheetData>
      <sheetData sheetId="9670">
        <row r="9">
          <cell r="A9" t="str">
            <v>A</v>
          </cell>
        </row>
      </sheetData>
      <sheetData sheetId="9671">
        <row r="9">
          <cell r="A9" t="str">
            <v>A</v>
          </cell>
        </row>
      </sheetData>
      <sheetData sheetId="9672">
        <row r="9">
          <cell r="A9" t="str">
            <v>A</v>
          </cell>
        </row>
      </sheetData>
      <sheetData sheetId="9673">
        <row r="9">
          <cell r="A9" t="str">
            <v>A</v>
          </cell>
        </row>
      </sheetData>
      <sheetData sheetId="9674">
        <row r="9">
          <cell r="A9" t="str">
            <v>A</v>
          </cell>
        </row>
      </sheetData>
      <sheetData sheetId="9675">
        <row r="9">
          <cell r="A9" t="str">
            <v>A</v>
          </cell>
        </row>
      </sheetData>
      <sheetData sheetId="9676">
        <row r="9">
          <cell r="A9" t="str">
            <v>A</v>
          </cell>
        </row>
      </sheetData>
      <sheetData sheetId="9677">
        <row r="9">
          <cell r="A9" t="str">
            <v>A</v>
          </cell>
        </row>
      </sheetData>
      <sheetData sheetId="9678">
        <row r="9">
          <cell r="A9" t="str">
            <v>A</v>
          </cell>
        </row>
      </sheetData>
      <sheetData sheetId="9679">
        <row r="9">
          <cell r="A9" t="str">
            <v>A</v>
          </cell>
        </row>
      </sheetData>
      <sheetData sheetId="9680">
        <row r="9">
          <cell r="A9" t="str">
            <v>A</v>
          </cell>
        </row>
      </sheetData>
      <sheetData sheetId="9681">
        <row r="9">
          <cell r="A9" t="str">
            <v>A</v>
          </cell>
        </row>
      </sheetData>
      <sheetData sheetId="9682">
        <row r="9">
          <cell r="A9" t="str">
            <v>A</v>
          </cell>
        </row>
      </sheetData>
      <sheetData sheetId="9683">
        <row r="9">
          <cell r="A9" t="str">
            <v>A</v>
          </cell>
        </row>
      </sheetData>
      <sheetData sheetId="9684">
        <row r="9">
          <cell r="A9" t="str">
            <v>A</v>
          </cell>
        </row>
      </sheetData>
      <sheetData sheetId="9685">
        <row r="9">
          <cell r="A9" t="str">
            <v>A</v>
          </cell>
        </row>
      </sheetData>
      <sheetData sheetId="9686">
        <row r="9">
          <cell r="A9" t="str">
            <v>A</v>
          </cell>
        </row>
      </sheetData>
      <sheetData sheetId="9687">
        <row r="9">
          <cell r="A9" t="str">
            <v>A</v>
          </cell>
        </row>
      </sheetData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4">
          <cell r="A4" t="str">
            <v>BẢNG TÍNH TOÁN, ĐO BÓC KHỐI LƯỢNG HOÀN THÀNH ĐƯA VÀO QUYẾT TOÁN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4">
          <cell r="A4" t="str">
            <v>BẢNG TÍNH TOÁN, ĐO BÓC KHỐI LƯỢNG HOÀN THÀNH ĐƯA VÀO QUYẾT TOÁN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4">
          <cell r="A4" t="str">
            <v>BẢNG TÍNH TOÁN, ĐO BÓC KHỐI LƯỢNG HOÀN THÀNH ĐƯA VÀO QUYẾT TOÁN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4">
          <cell r="A4" t="str">
            <v>BẢNG TÍNH TOÁN, ĐO BÓC KHỐI LƯỢNG HOÀN THÀNH ĐƯA VÀO QUYẾT TOÁN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4">
          <cell r="A4" t="str">
            <v>BẢNG TÍNH TOÁN, ĐO BÓC KHỐI LƯỢNG HOÀN THÀNH ĐƯA VÀO QUYẾT TOÁN</v>
          </cell>
        </row>
      </sheetData>
      <sheetData sheetId="10317">
        <row r="9">
          <cell r="A9" t="str">
            <v>A</v>
          </cell>
        </row>
      </sheetData>
      <sheetData sheetId="10318">
        <row r="4">
          <cell r="A4" t="str">
            <v>BẢNG TÍNH TOÁN, ĐO BÓC KHỐI LƯỢNG HOÀN THÀNH ĐƯA VÀO QUYẾT TOÁN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4">
          <cell r="A4" t="str">
            <v>BẢNG TÍNH TOÁN, ĐO BÓC KHỐI LƯỢNG HOÀN THÀNH ĐƯA VÀO QUYẾT TOÁN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4">
          <cell r="A4" t="str">
            <v>BẢNG TÍNH TOÁN, ĐO BÓC KHỐI LƯỢNG HOÀN THÀNH ĐƯA VÀO QUYẾT TOÁN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4">
          <cell r="A4" t="str">
            <v>BẢNG TÍNH TOÁN, ĐO BÓC KHỐI LƯỢNG HOÀN THÀNH ĐƯA VÀO QUYẾT TOÁN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4">
          <cell r="A4" t="str">
            <v>BẢNG TÍNH TOÁN, ĐO BÓC KHỐI LƯỢNG HOÀN THÀNH ĐƯA VÀO QUYẾT TOÁN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4">
          <cell r="A4" t="str">
            <v>BẢNG TÍNH TOÁN, ĐO BÓC KHỐI LƯỢNG HOÀN THÀNH ĐƯA VÀO QUYẾT TOÁN</v>
          </cell>
        </row>
      </sheetData>
      <sheetData sheetId="10378">
        <row r="9">
          <cell r="A9" t="str">
            <v>A</v>
          </cell>
        </row>
      </sheetData>
      <sheetData sheetId="10379">
        <row r="4">
          <cell r="A4" t="str">
            <v>BẢNG TÍNH TOÁN, ĐO BÓC KHỐI LƯỢNG HOÀN THÀNH ĐƯA VÀO QUYẾT TOÁN</v>
          </cell>
        </row>
      </sheetData>
      <sheetData sheetId="10380">
        <row r="4">
          <cell r="A4" t="str">
            <v>BẢNG TÍNH TOÁN, ĐO BÓC KHỐI LƯỢNG HOÀN THÀNH ĐƯA VÀO QUYẾT TOÁN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4">
          <cell r="A4" t="str">
            <v>BẢNG TÍNH TOÁN, ĐO BÓC KHỐI LƯỢNG HOÀN THÀNH ĐƯA VÀO QUYẾT TOÁN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4">
          <cell r="A4" t="str">
            <v>BẢNG TÍNH TOÁN, ĐO BÓC KHỐI LƯỢNG HOÀN THÀNH ĐƯA VÀO QUYẾT TOÁN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4">
          <cell r="A4" t="str">
            <v>BẢNG TÍNH TOÁN, ĐO BÓC KHỐI LƯỢNG HOÀN THÀNH ĐƯA VÀO QUYẾT TOÁN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4">
          <cell r="A4" t="str">
            <v>BẢNG TÍNH TOÁN, ĐO BÓC KHỐI LƯỢNG HOÀN THÀNH ĐƯA VÀO QUYẾT TOÁN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4">
          <cell r="A4" t="str">
            <v>BẢNG TÍNH TOÁN, ĐO BÓC KHỐI LƯỢNG HOÀN THÀNH ĐƯA VÀO QUYẾT TOÁN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4">
          <cell r="A4" t="str">
            <v>BẢNG TÍNH TOÁN, ĐO BÓC KHỐI LƯỢNG HOÀN THÀNH ĐƯA VÀO QUYẾT TOÁN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4">
          <cell r="A4" t="str">
            <v>BẢNG TÍNH TOÁN, ĐO BÓC KHỐI LƯỢNG HOÀN THÀNH ĐƯA VÀO QUYẾT TOÁN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4">
          <cell r="A4" t="str">
            <v>BẢNG TÍNH TOÁN, ĐO BÓC KHỐI LƯỢNG HOÀN THÀNH ĐƯA VÀO QUYẾT TOÁN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4">
          <cell r="A4" t="str">
            <v>BẢNG TÍNH TOÁN, ĐO BÓC KHỐI LƯỢNG HOÀN THÀNH ĐƯA VÀO QUYẾT TOÁN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4">
          <cell r="A4" t="str">
            <v>BẢNG TÍNH TOÁN, ĐO BÓC KHỐI LƯỢNG HOÀN THÀNH ĐƯA VÀO QUYẾT TOÁN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4">
          <cell r="A4" t="str">
            <v>BẢNG TÍNH TOÁN, ĐO BÓC KHỐI LƯỢNG HOÀN THÀNH ĐƯA VÀO QUYẾT TOÁN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4">
          <cell r="A4" t="str">
            <v>BẢNG TÍNH TOÁN, ĐO BÓC KHỐI LƯỢNG HOÀN THÀNH ĐƯA VÀO QUYẾT TOÁN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4">
          <cell r="A4" t="str">
            <v>BẢNG TÍNH TOÁN, ĐO BÓC KHỐI LƯỢNG HOÀN THÀNH ĐƯA VÀO QUYẾT TOÁN</v>
          </cell>
        </row>
      </sheetData>
      <sheetData sheetId="10560">
        <row r="4">
          <cell r="A4" t="str">
            <v>BẢNG TÍNH TOÁN, ĐO BÓC KHỐI LƯỢNG HOÀN THÀNH ĐƯA VÀO QUYẾT TOÁN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4">
          <cell r="A4" t="str">
            <v>BẢNG TÍNH TOÁN, ĐO BÓC KHỐI LƯỢNG HOÀN THÀNH ĐƯA VÀO QUYẾT TOÁN</v>
          </cell>
        </row>
      </sheetData>
      <sheetData sheetId="10589">
        <row r="9">
          <cell r="A9" t="str">
            <v>A</v>
          </cell>
        </row>
      </sheetData>
      <sheetData sheetId="10590">
        <row r="4">
          <cell r="A4" t="str">
            <v>BẢNG TÍNH TOÁN, ĐO BÓC KHỐI LƯỢNG HOÀN THÀNH ĐƯA VÀO QUYẾT TOÁN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4">
          <cell r="A4" t="str">
            <v>BẢNG TÍNH TOÁN, ĐO BÓC KHỐI LƯỢNG HOÀN THÀNH ĐƯA VÀO QUYẾT TOÁN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4">
          <cell r="A4" t="str">
            <v>BẢNG TÍNH TOÁN, ĐO BÓC KHỐI LƯỢNG HOÀN THÀNH ĐƯA VÀO QUYẾT TOÁN</v>
          </cell>
        </row>
      </sheetData>
      <sheetData sheetId="10617">
        <row r="4">
          <cell r="A4" t="str">
            <v>BẢNG TÍNH TOÁN, ĐO BÓC KHỐI LƯỢNG HOÀN THÀNH ĐƯA VÀO QUYẾT TOÁN</v>
          </cell>
        </row>
      </sheetData>
      <sheetData sheetId="10618">
        <row r="9">
          <cell r="A9" t="str">
            <v>A</v>
          </cell>
        </row>
      </sheetData>
      <sheetData sheetId="10619">
        <row r="4">
          <cell r="A4" t="str">
            <v>BẢNG TÍNH TOÁN, ĐO BÓC KHỐI LƯỢNG HOÀN THÀNH ĐƯA VÀO QUYẾT TOÁN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4">
          <cell r="A4" t="str">
            <v>BẢNG TÍNH TOÁN, ĐO BÓC KHỐI LƯỢNG HOÀN THÀNH ĐƯA VÀO QUYẾT TOÁN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4">
          <cell r="A4" t="str">
            <v>BẢNG TÍNH TOÁN, ĐO BÓC KHỐI LƯỢNG HOÀN THÀNH ĐƯA VÀO QUYẾT TOÁN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4">
          <cell r="A4" t="str">
            <v>BẢNG TÍNH TOÁN, ĐO BÓC KHỐI LƯỢNG HOÀN THÀNH ĐƯA VÀO QUYẾT TOÁN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4">
          <cell r="A4" t="str">
            <v>BẢNG TÍNH TOÁN, ĐO BÓC KHỐI LƯỢNG HOÀN THÀNH ĐƯA VÀO QUYẾT TOÁN</v>
          </cell>
        </row>
      </sheetData>
      <sheetData sheetId="10646">
        <row r="4">
          <cell r="A4" t="str">
            <v>BẢNG TÍNH TOÁN, ĐO BÓC KHỐI LƯỢNG HOÀN THÀNH ĐƯA VÀO QUYẾT TOÁN</v>
          </cell>
        </row>
      </sheetData>
      <sheetData sheetId="10647">
        <row r="4">
          <cell r="A4" t="str">
            <v>BẢNG TÍNH TOÁN, ĐO BÓC KHỐI LƯỢNG HOÀN THÀNH ĐƯA VÀO QUYẾT TOÁN</v>
          </cell>
        </row>
      </sheetData>
      <sheetData sheetId="10648">
        <row r="4">
          <cell r="A4" t="str">
            <v>BẢNG TÍNH TOÁN, ĐO BÓC KHỐI LƯỢNG HOÀN THÀNH ĐƯA VÀO QUYẾT TOÁN</v>
          </cell>
        </row>
      </sheetData>
      <sheetData sheetId="10649">
        <row r="4">
          <cell r="A4" t="str">
            <v>BẢNG TÍNH TOÁN, ĐO BÓC KHỐI LƯỢNG HOÀN THÀNH ĐƯA VÀO QUYẾT TOÁN</v>
          </cell>
        </row>
      </sheetData>
      <sheetData sheetId="10650">
        <row r="4">
          <cell r="A4" t="str">
            <v>BẢNG TÍNH TOÁN, ĐO BÓC KHỐI LƯỢNG HOÀN THÀNH ĐƯA VÀO QUYẾT TOÁN</v>
          </cell>
        </row>
      </sheetData>
      <sheetData sheetId="10651">
        <row r="4">
          <cell r="A4" t="str">
            <v>BẢNG TÍNH TOÁN, ĐO BÓC KHỐI LƯỢNG HOÀN THÀNH ĐƯA VÀO QUYẾT TOÁN</v>
          </cell>
        </row>
      </sheetData>
      <sheetData sheetId="10652">
        <row r="9">
          <cell r="A9" t="str">
            <v>A</v>
          </cell>
        </row>
      </sheetData>
      <sheetData sheetId="10653">
        <row r="4">
          <cell r="A4" t="str">
            <v>BẢNG TÍNH TOÁN, ĐO BÓC KHỐI LƯỢNG HOÀN THÀNH ĐƯA VÀO QUYẾT TOÁN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4">
          <cell r="A4" t="str">
            <v>BẢNG TÍNH TOÁN, ĐO BÓC KHỐI LƯỢNG HOÀN THÀNH ĐƯA VÀO QUYẾT TOÁN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>
        <row r="9">
          <cell r="A9" t="str">
            <v>A</v>
          </cell>
        </row>
      </sheetData>
      <sheetData sheetId="11309">
        <row r="9">
          <cell r="A9" t="str">
            <v>A</v>
          </cell>
        </row>
      </sheetData>
      <sheetData sheetId="11310"/>
      <sheetData sheetId="11311"/>
      <sheetData sheetId="11312">
        <row r="9">
          <cell r="A9" t="str">
            <v>A</v>
          </cell>
        </row>
      </sheetData>
      <sheetData sheetId="11313">
        <row r="9">
          <cell r="A9" t="str">
            <v>A</v>
          </cell>
        </row>
      </sheetData>
      <sheetData sheetId="11314"/>
      <sheetData sheetId="11315">
        <row r="9">
          <cell r="A9" t="str">
            <v>A</v>
          </cell>
        </row>
      </sheetData>
      <sheetData sheetId="11316">
        <row r="9">
          <cell r="A9" t="str">
            <v>A</v>
          </cell>
        </row>
      </sheetData>
      <sheetData sheetId="11317"/>
      <sheetData sheetId="11318">
        <row r="9">
          <cell r="A9" t="str">
            <v>A</v>
          </cell>
        </row>
      </sheetData>
      <sheetData sheetId="11319">
        <row r="9">
          <cell r="A9" t="str">
            <v>A</v>
          </cell>
        </row>
      </sheetData>
      <sheetData sheetId="11320">
        <row r="9">
          <cell r="A9" t="str">
            <v>A</v>
          </cell>
        </row>
      </sheetData>
      <sheetData sheetId="11321">
        <row r="9">
          <cell r="A9" t="str">
            <v>A</v>
          </cell>
        </row>
      </sheetData>
      <sheetData sheetId="11322">
        <row r="9">
          <cell r="A9" t="str">
            <v>A</v>
          </cell>
        </row>
      </sheetData>
      <sheetData sheetId="11323">
        <row r="9">
          <cell r="A9" t="str">
            <v>A</v>
          </cell>
        </row>
      </sheetData>
      <sheetData sheetId="11324">
        <row r="9">
          <cell r="A9" t="str">
            <v>A</v>
          </cell>
        </row>
      </sheetData>
      <sheetData sheetId="11325">
        <row r="9">
          <cell r="A9" t="str">
            <v>A</v>
          </cell>
        </row>
      </sheetData>
      <sheetData sheetId="11326">
        <row r="9">
          <cell r="A9" t="str">
            <v>A</v>
          </cell>
        </row>
      </sheetData>
      <sheetData sheetId="11327">
        <row r="9">
          <cell r="A9" t="str">
            <v>A</v>
          </cell>
        </row>
      </sheetData>
      <sheetData sheetId="11328">
        <row r="9">
          <cell r="A9" t="str">
            <v>A</v>
          </cell>
        </row>
      </sheetData>
      <sheetData sheetId="11329">
        <row r="9">
          <cell r="A9" t="str">
            <v>A</v>
          </cell>
        </row>
      </sheetData>
      <sheetData sheetId="11330">
        <row r="9">
          <cell r="A9" t="str">
            <v>A</v>
          </cell>
        </row>
      </sheetData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>
        <row r="9">
          <cell r="A9" t="str">
            <v>A</v>
          </cell>
        </row>
      </sheetData>
      <sheetData sheetId="11340">
        <row r="9">
          <cell r="A9" t="str">
            <v>A</v>
          </cell>
        </row>
      </sheetData>
      <sheetData sheetId="11341">
        <row r="9">
          <cell r="A9" t="str">
            <v>A</v>
          </cell>
        </row>
      </sheetData>
      <sheetData sheetId="11342">
        <row r="9">
          <cell r="A9" t="str">
            <v>A</v>
          </cell>
        </row>
      </sheetData>
      <sheetData sheetId="11343">
        <row r="9">
          <cell r="A9" t="str">
            <v>A</v>
          </cell>
        </row>
      </sheetData>
      <sheetData sheetId="11344">
        <row r="9">
          <cell r="A9" t="str">
            <v>A</v>
          </cell>
        </row>
      </sheetData>
      <sheetData sheetId="11345"/>
      <sheetData sheetId="11346"/>
      <sheetData sheetId="11347"/>
      <sheetData sheetId="11348"/>
      <sheetData sheetId="11349"/>
      <sheetData sheetId="11350"/>
      <sheetData sheetId="11351">
        <row r="9">
          <cell r="A9" t="str">
            <v>A</v>
          </cell>
        </row>
      </sheetData>
      <sheetData sheetId="11352"/>
      <sheetData sheetId="11353">
        <row r="9">
          <cell r="A9" t="str">
            <v>A</v>
          </cell>
        </row>
      </sheetData>
      <sheetData sheetId="11354">
        <row r="9">
          <cell r="A9" t="str">
            <v>A</v>
          </cell>
        </row>
      </sheetData>
      <sheetData sheetId="11355"/>
      <sheetData sheetId="11356">
        <row r="9">
          <cell r="A9" t="str">
            <v>A</v>
          </cell>
        </row>
      </sheetData>
      <sheetData sheetId="11357">
        <row r="9">
          <cell r="A9" t="str">
            <v>A</v>
          </cell>
        </row>
      </sheetData>
      <sheetData sheetId="11358"/>
      <sheetData sheetId="11359">
        <row r="9">
          <cell r="A9" t="str">
            <v>A</v>
          </cell>
        </row>
      </sheetData>
      <sheetData sheetId="11360"/>
      <sheetData sheetId="11361"/>
      <sheetData sheetId="11362"/>
      <sheetData sheetId="11363"/>
      <sheetData sheetId="11364">
        <row r="9">
          <cell r="A9" t="str">
            <v>A</v>
          </cell>
        </row>
      </sheetData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>
        <row r="9">
          <cell r="A9" t="str">
            <v>A</v>
          </cell>
        </row>
      </sheetData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>
        <row r="9">
          <cell r="A9" t="str">
            <v>A</v>
          </cell>
        </row>
      </sheetData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4">
          <cell r="A4" t="str">
            <v>BẢNG TÍNH TOÁN, ĐO BÓC KHỐI LƯỢNG HOÀN THÀNH ĐƯA VÀO QUYẾT TOÁN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4">
          <cell r="A4" t="str">
            <v>BẢNG TÍNH TOÁN, ĐO BÓC KHỐI LƯỢNG HOÀN THÀNH ĐƯA VÀO QUYẾT TOÁN</v>
          </cell>
        </row>
      </sheetData>
      <sheetData sheetId="11884">
        <row r="4">
          <cell r="A4" t="str">
            <v>BẢNG TÍNH TOÁN, ĐO BÓC KHỐI LƯỢNG HOÀN THÀNH ĐƯA VÀO QUYẾT TOÁN</v>
          </cell>
        </row>
      </sheetData>
      <sheetData sheetId="11885">
        <row r="4">
          <cell r="A4" t="str">
            <v>BẢNG TÍNH TOÁN, ĐO BÓC KHỐI LƯỢNG HOÀN THÀNH ĐƯA VÀO QUYẾT TOÁN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4">
          <cell r="A4" t="str">
            <v>BẢNG TÍNH TOÁN, ĐO BÓC KHỐI LƯỢNG HOÀN THÀNH ĐƯA VÀO QUYẾT TOÁN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4">
          <cell r="A4" t="str">
            <v>BẢNG TÍNH TOÁN, ĐO BÓC KHỐI LƯỢNG HOÀN THÀNH ĐƯA VÀO QUYẾT TOÁN</v>
          </cell>
        </row>
      </sheetData>
      <sheetData sheetId="11901">
        <row r="4">
          <cell r="A4" t="str">
            <v>BẢNG TÍNH TOÁN, ĐO BÓC KHỐI LƯỢNG HOÀN THÀNH ĐƯA VÀO QUYẾT TOÁN</v>
          </cell>
        </row>
      </sheetData>
      <sheetData sheetId="11902">
        <row r="4">
          <cell r="A4" t="str">
            <v>BẢNG TÍNH TOÁN, ĐO BÓC KHỐI LƯỢNG HOÀN THÀNH ĐƯA VÀO QUYẾT TOÁN</v>
          </cell>
        </row>
      </sheetData>
      <sheetData sheetId="11903">
        <row r="4">
          <cell r="A4" t="str">
            <v>BẢNG TÍNH TOÁN, ĐO BÓC KHỐI LƯỢNG HOÀN THÀNH ĐƯA VÀO QUYẾT TOÁN</v>
          </cell>
        </row>
      </sheetData>
      <sheetData sheetId="11904">
        <row r="9">
          <cell r="A9" t="str">
            <v>A</v>
          </cell>
        </row>
      </sheetData>
      <sheetData sheetId="11905">
        <row r="9">
          <cell r="A9" t="str">
            <v>A</v>
          </cell>
        </row>
      </sheetData>
      <sheetData sheetId="11906">
        <row r="4">
          <cell r="A4" t="str">
            <v>BẢNG TÍNH TOÁN, ĐO BÓC KHỐI LƯỢNG HOÀN THÀNH ĐƯA VÀO QUYẾT TOÁN</v>
          </cell>
        </row>
      </sheetData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>
        <row r="9">
          <cell r="A9" t="str">
            <v>A</v>
          </cell>
        </row>
      </sheetData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4">
          <cell r="A4" t="str">
            <v>BẢNG TÍNH TOÁN, ĐO BÓC KHỐI LƯỢNG HOÀN THÀNH ĐƯA VÀO QUYẾT TOÁN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4">
          <cell r="A4" t="str">
            <v>BẢNG TÍNH TOÁN, ĐO BÓC KHỐI LƯỢNG HOÀN THÀNH ĐƯA VÀO QUYẾT TOÁN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4">
          <cell r="A4" t="str">
            <v>BẢNG TÍNH TOÁN, ĐO BÓC KHỐI LƯỢNG HOÀN THÀNH ĐƯA VÀO QUYẾT TOÁN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4">
          <cell r="A4" t="str">
            <v>BẢNG TÍNH TOÁN, ĐO BÓC KHỐI LƯỢNG HOÀN THÀNH ĐƯA VÀO QUYẾT TOÁN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4">
          <cell r="A4" t="str">
            <v>BẢNG TÍNH TOÁN, ĐO BÓC KHỐI LƯỢNG HOÀN THÀNH ĐƯA VÀO QUYẾT TOÁN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4">
          <cell r="A4" t="str">
            <v>BẢNG TÍNH TOÁN, ĐO BÓC KHỐI LƯỢNG HOÀN THÀNH ĐƯA VÀO QUYẾT TOÁN</v>
          </cell>
        </row>
      </sheetData>
      <sheetData sheetId="12030">
        <row r="4">
          <cell r="A4" t="str">
            <v>BẢNG TÍNH TOÁN, ĐO BÓC KHỐI LƯỢNG HOÀN THÀNH ĐƯA VÀO QUYẾT TOÁN</v>
          </cell>
        </row>
      </sheetData>
      <sheetData sheetId="12031">
        <row r="4">
          <cell r="A4" t="str">
            <v>BẢNG TÍNH TOÁN, ĐO BÓC KHỐI LƯỢNG HOÀN THÀNH ĐƯA VÀO QUYẾT TOÁN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4">
          <cell r="A4" t="str">
            <v>BẢNG TÍNH TOÁN, ĐO BÓC KHỐI LƯỢNG HOÀN THÀNH ĐƯA VÀO QUYẾT TOÁN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4">
          <cell r="A4" t="str">
            <v>BẢNG TÍNH TOÁN, ĐO BÓC KHỐI LƯỢNG HOÀN THÀNH ĐƯA VÀO QUYẾT TOÁN</v>
          </cell>
        </row>
      </sheetData>
      <sheetData sheetId="12065">
        <row r="4">
          <cell r="A4" t="str">
            <v>BẢNG TÍNH TOÁN, ĐO BÓC KHỐI LƯỢNG HOÀN THÀNH ĐƯA VÀO QUYẾT TOÁN</v>
          </cell>
        </row>
      </sheetData>
      <sheetData sheetId="12066">
        <row r="4">
          <cell r="A4" t="str">
            <v>BẢNG TÍNH TOÁN, ĐO BÓC KHỐI LƯỢNG HOÀN THÀNH ĐƯA VÀO QUYẾT TOÁN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4">
          <cell r="A4" t="str">
            <v>BẢNG TÍNH TOÁN, ĐO BÓC KHỐI LƯỢNG HOÀN THÀNH ĐƯA VÀO QUYẾT TOÁN</v>
          </cell>
        </row>
      </sheetData>
      <sheetData sheetId="12069">
        <row r="4">
          <cell r="A4" t="str">
            <v>BẢNG TÍNH TOÁN, ĐO BÓC KHỐI LƯỢNG HOÀN THÀNH ĐƯA VÀO QUYẾT TOÁN</v>
          </cell>
        </row>
      </sheetData>
      <sheetData sheetId="12070">
        <row r="4">
          <cell r="A4" t="str">
            <v>BẢNG TÍNH TOÁN, ĐO BÓC KHỐI LƯỢNG HOÀN THÀNH ĐƯA VÀO QUYẾT TOÁN</v>
          </cell>
        </row>
      </sheetData>
      <sheetData sheetId="12071">
        <row r="4">
          <cell r="A4" t="str">
            <v>BẢNG TÍNH TOÁN, ĐO BÓC KHỐI LƯỢNG HOÀN THÀNH ĐƯA VÀO QUYẾT TOÁN</v>
          </cell>
        </row>
      </sheetData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4">
          <cell r="A4" t="str">
            <v>BẢNG TÍNH TOÁN, ĐO BÓC KHỐI LƯỢNG HOÀN THÀNH ĐƯA VÀO QUYẾT TOÁN</v>
          </cell>
        </row>
      </sheetData>
      <sheetData sheetId="12081">
        <row r="4">
          <cell r="A4" t="str">
            <v>BẢNG TÍNH TOÁN, ĐO BÓC KHỐI LƯỢNG HOÀN THÀNH ĐƯA VÀO QUYẾT TOÁN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4">
          <cell r="A4" t="str">
            <v>BẢNG TÍNH TOÁN, ĐO BÓC KHỐI LƯỢNG HOÀN THÀNH ĐƯA VÀO QUYẾT TOÁN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4">
          <cell r="A4" t="str">
            <v>BẢNG TÍNH TOÁN, ĐO BÓC KHỐI LƯỢNG HOÀN THÀNH ĐƯA VÀO QUYẾT TOÁN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4">
          <cell r="A4" t="str">
            <v>BẢNG TÍNH TOÁN, ĐO BÓC KHỐI LƯỢNG HOÀN THÀNH ĐƯA VÀO QUYẾT TOÁN</v>
          </cell>
        </row>
      </sheetData>
      <sheetData sheetId="12137">
        <row r="9">
          <cell r="A9" t="str">
            <v>A</v>
          </cell>
        </row>
      </sheetData>
      <sheetData sheetId="12138">
        <row r="4">
          <cell r="A4" t="str">
            <v>BẢNG TÍNH TOÁN, ĐO BÓC KHỐI LƯỢNG HOÀN THÀNH ĐƯA VÀO QUYẾT TOÁN</v>
          </cell>
        </row>
      </sheetData>
      <sheetData sheetId="12139">
        <row r="4">
          <cell r="A4" t="str">
            <v>BẢNG TÍNH TOÁN, ĐO BÓC KHỐI LƯỢNG HOÀN THÀNH ĐƯA VÀO QUYẾT TOÁN</v>
          </cell>
        </row>
      </sheetData>
      <sheetData sheetId="12140">
        <row r="9">
          <cell r="A9" t="str">
            <v>A</v>
          </cell>
        </row>
      </sheetData>
      <sheetData sheetId="12141">
        <row r="4">
          <cell r="A4" t="str">
            <v>BẢNG TÍNH TOÁN, ĐO BÓC KHỐI LƯỢNG HOÀN THÀNH ĐƯA VÀO QUYẾT TOÁN</v>
          </cell>
        </row>
      </sheetData>
      <sheetData sheetId="12142">
        <row r="4">
          <cell r="A4" t="str">
            <v>BẢNG TÍNH TOÁN, ĐO BÓC KHỐI LƯỢNG HOÀN THÀNH ĐƯA VÀO QUYẾT TOÁN</v>
          </cell>
        </row>
      </sheetData>
      <sheetData sheetId="12143">
        <row r="9">
          <cell r="A9" t="str">
            <v>A</v>
          </cell>
        </row>
      </sheetData>
      <sheetData sheetId="12144">
        <row r="9">
          <cell r="A9" t="str">
            <v>A</v>
          </cell>
        </row>
      </sheetData>
      <sheetData sheetId="12145">
        <row r="9">
          <cell r="A9" t="str">
            <v>A</v>
          </cell>
        </row>
      </sheetData>
      <sheetData sheetId="12146">
        <row r="9">
          <cell r="A9" t="str">
            <v>A</v>
          </cell>
        </row>
      </sheetData>
      <sheetData sheetId="12147">
        <row r="9">
          <cell r="A9" t="str">
            <v>A</v>
          </cell>
        </row>
      </sheetData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>
        <row r="9">
          <cell r="A9" t="str">
            <v>A</v>
          </cell>
        </row>
      </sheetData>
      <sheetData sheetId="12173">
        <row r="9">
          <cell r="A9" t="str">
            <v>A</v>
          </cell>
        </row>
      </sheetData>
      <sheetData sheetId="12174">
        <row r="9">
          <cell r="A9" t="str">
            <v>A</v>
          </cell>
        </row>
      </sheetData>
      <sheetData sheetId="12175">
        <row r="9">
          <cell r="A9" t="str">
            <v>A</v>
          </cell>
        </row>
      </sheetData>
      <sheetData sheetId="12176">
        <row r="4">
          <cell r="A4" t="str">
            <v>BẢNG TÍNH TOÁN, ĐO BÓC KHỐI LƯỢNG HOÀN THÀNH ĐƯA VÀO QUYẾT TOÁN</v>
          </cell>
        </row>
      </sheetData>
      <sheetData sheetId="12177">
        <row r="9">
          <cell r="A9" t="str">
            <v>A</v>
          </cell>
        </row>
      </sheetData>
      <sheetData sheetId="12178">
        <row r="9">
          <cell r="A9" t="str">
            <v>A</v>
          </cell>
        </row>
      </sheetData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>
        <row r="9">
          <cell r="A9" t="str">
            <v>A</v>
          </cell>
        </row>
      </sheetData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4">
          <cell r="A4" t="str">
            <v>BẢNG TÍNH TOÁN, ĐO BÓC KHỐI LƯỢNG HOÀN THÀNH ĐƯA VÀO QUYẾT TOÁN</v>
          </cell>
        </row>
      </sheetData>
      <sheetData sheetId="12278">
        <row r="4">
          <cell r="A4" t="str">
            <v>BẢNG TÍNH TOÁN, ĐO BÓC KHỐI LƯỢNG HOÀN THÀNH ĐƯA VÀO QUYẾT TOÁN</v>
          </cell>
        </row>
      </sheetData>
      <sheetData sheetId="12279">
        <row r="4">
          <cell r="A4" t="str">
            <v>BẢNG TÍNH TOÁN, ĐO BÓC KHỐI LƯỢNG HOÀN THÀNH ĐƯA VÀO QUYẾT TOÁN</v>
          </cell>
        </row>
      </sheetData>
      <sheetData sheetId="12280">
        <row r="4">
          <cell r="A4" t="str">
            <v>BẢNG TÍNH TOÁN, ĐO BÓC KHỐI LƯỢNG HOÀN THÀNH ĐƯA VÀO QUYẾT TOÁN</v>
          </cell>
        </row>
      </sheetData>
      <sheetData sheetId="12281">
        <row r="4">
          <cell r="A4" t="str">
            <v>BẢNG TÍNH TOÁN, ĐO BÓC KHỐI LƯỢNG HOÀN THÀNH ĐƯA VÀO QUYẾT TOÁN</v>
          </cell>
        </row>
      </sheetData>
      <sheetData sheetId="12282">
        <row r="4">
          <cell r="A4" t="str">
            <v>BẢNG TÍNH TOÁN, ĐO BÓC KHỐI LƯỢNG HOÀN THÀNH ĐƯA VÀO QUYẾT TOÁN</v>
          </cell>
        </row>
      </sheetData>
      <sheetData sheetId="12283">
        <row r="4">
          <cell r="A4" t="str">
            <v>BẢNG TÍNH TOÁN, ĐO BÓC KHỐI LƯỢNG HOÀN THÀNH ĐƯA VÀO QUYẾT TOÁN</v>
          </cell>
        </row>
      </sheetData>
      <sheetData sheetId="12284"/>
      <sheetData sheetId="12285"/>
      <sheetData sheetId="12286">
        <row r="4">
          <cell r="A4" t="str">
            <v>BẢNG TÍNH TOÁN, ĐO BÓC KHỐI LƯỢNG HOÀN THÀNH ĐƯA VÀO QUYẾT TOÁN</v>
          </cell>
        </row>
      </sheetData>
      <sheetData sheetId="12287">
        <row r="4">
          <cell r="A4" t="str">
            <v>BẢNG TÍNH TOÁN, ĐO BÓC KHỐI LƯỢNG HOÀN THÀNH ĐƯA VÀO QUYẾT TOÁN</v>
          </cell>
        </row>
      </sheetData>
      <sheetData sheetId="12288">
        <row r="4">
          <cell r="A4" t="str">
            <v>BẢNG TÍNH TOÁN, ĐO BÓC KHỐI LƯỢNG HOÀN THÀNH ĐƯA VÀO QUYẾT TOÁN</v>
          </cell>
        </row>
      </sheetData>
      <sheetData sheetId="12289">
        <row r="4">
          <cell r="A4" t="str">
            <v>BẢNG TÍNH TOÁN, ĐO BÓC KHỐI LƯỢNG HOÀN THÀNH ĐƯA VÀO QUYẾT TOÁN</v>
          </cell>
        </row>
      </sheetData>
      <sheetData sheetId="12290">
        <row r="4">
          <cell r="A4" t="str">
            <v>BẢNG TÍNH TOÁN, ĐO BÓC KHỐI LƯỢNG HOÀN THÀNH ĐƯA VÀO QUYẾT TOÁN</v>
          </cell>
        </row>
      </sheetData>
      <sheetData sheetId="12291">
        <row r="4">
          <cell r="A4" t="str">
            <v>BẢNG TÍNH TOÁN, ĐO BÓC KHỐI LƯỢNG HOÀN THÀNH ĐƯA VÀO QUYẾT TOÁN</v>
          </cell>
        </row>
      </sheetData>
      <sheetData sheetId="12292">
        <row r="4">
          <cell r="A4" t="str">
            <v>BẢNG TÍNH TOÁN, ĐO BÓC KHỐI LƯỢNG HOÀN THÀNH ĐƯA VÀO QUYẾT TOÁN</v>
          </cell>
        </row>
      </sheetData>
      <sheetData sheetId="12293">
        <row r="4">
          <cell r="A4" t="str">
            <v>BẢNG TÍNH TOÁN, ĐO BÓC KHỐI LƯỢNG HOÀN THÀNH ĐƯA VÀO QUYẾT TOÁN</v>
          </cell>
        </row>
      </sheetData>
      <sheetData sheetId="12294">
        <row r="4">
          <cell r="A4" t="str">
            <v>BẢNG TÍNH TOÁN, ĐO BÓC KHỐI LƯỢNG HOÀN THÀNH ĐƯA VÀO QUYẾT TOÁN</v>
          </cell>
        </row>
      </sheetData>
      <sheetData sheetId="12295">
        <row r="9">
          <cell r="A9" t="str">
            <v>A</v>
          </cell>
        </row>
      </sheetData>
      <sheetData sheetId="12296">
        <row r="4">
          <cell r="A4" t="str">
            <v>BẢNG TÍNH TOÁN, ĐO BÓC KHỐI LƯỢNG HOÀN THÀNH ĐƯA VÀO QUYẾT TOÁN</v>
          </cell>
        </row>
      </sheetData>
      <sheetData sheetId="12297">
        <row r="4">
          <cell r="A4" t="str">
            <v>BẢNG TÍNH TOÁN, ĐO BÓC KHỐI LƯỢNG HOÀN THÀNH ĐƯA VÀO QUYẾT TOÁN</v>
          </cell>
        </row>
      </sheetData>
      <sheetData sheetId="12298">
        <row r="4">
          <cell r="A4" t="str">
            <v>BẢNG TÍNH TOÁN, ĐO BÓC KHỐI LƯỢNG HOÀN THÀNH ĐƯA VÀO QUYẾT TOÁN</v>
          </cell>
        </row>
      </sheetData>
      <sheetData sheetId="12299">
        <row r="4">
          <cell r="A4" t="str">
            <v>BẢNG TÍNH TOÁN, ĐO BÓC KHỐI LƯỢNG HOÀN THÀNH ĐƯA VÀO QUYẾT TOÁN</v>
          </cell>
        </row>
      </sheetData>
      <sheetData sheetId="12300">
        <row r="4">
          <cell r="A4" t="str">
            <v>BẢNG TÍNH TOÁN, ĐO BÓC KHỐI LƯỢNG HOÀN THÀNH ĐƯA VÀO QUYẾT TOÁN</v>
          </cell>
        </row>
      </sheetData>
      <sheetData sheetId="12301">
        <row r="4">
          <cell r="A4" t="str">
            <v>BẢNG TÍNH TOÁN, ĐO BÓC KHỐI LƯỢNG HOÀN THÀNH ĐƯA VÀO QUYẾT TOÁN</v>
          </cell>
        </row>
      </sheetData>
      <sheetData sheetId="12302">
        <row r="4">
          <cell r="A4" t="str">
            <v>BẢNG TÍNH TOÁN, ĐO BÓC KHỐI LƯỢNG HOÀN THÀNH ĐƯA VÀO QUYẾT TOÁN</v>
          </cell>
        </row>
      </sheetData>
      <sheetData sheetId="12303">
        <row r="4">
          <cell r="A4" t="str">
            <v>BẢNG TÍNH TOÁN, ĐO BÓC KHỐI LƯỢNG HOÀN THÀNH ĐƯA VÀO QUYẾT TOÁN</v>
          </cell>
        </row>
      </sheetData>
      <sheetData sheetId="12304">
        <row r="4">
          <cell r="A4" t="str">
            <v>BẢNG TÍNH TOÁN, ĐO BÓC KHỐI LƯỢNG HOÀN THÀNH ĐƯA VÀO QUYẾT TOÁN</v>
          </cell>
        </row>
      </sheetData>
      <sheetData sheetId="12305">
        <row r="9">
          <cell r="A9" t="str">
            <v>A</v>
          </cell>
        </row>
      </sheetData>
      <sheetData sheetId="12306">
        <row r="4">
          <cell r="A4" t="str">
            <v>BẢNG TÍNH TOÁN, ĐO BÓC KHỐI LƯỢNG HOÀN THÀNH ĐƯA VÀO QUYẾT TOÁN</v>
          </cell>
        </row>
      </sheetData>
      <sheetData sheetId="12307">
        <row r="4">
          <cell r="A4" t="str">
            <v>BẢNG TÍNH TOÁN, ĐO BÓC KHỐI LƯỢNG HOÀN THÀNH ĐƯA VÀO QUYẾT TOÁN</v>
          </cell>
        </row>
      </sheetData>
      <sheetData sheetId="12308">
        <row r="4">
          <cell r="A4" t="str">
            <v>BẢNG TÍNH TOÁN, ĐO BÓC KHỐI LƯỢNG HOÀN THÀNH ĐƯA VÀO QUYẾT TOÁN</v>
          </cell>
        </row>
      </sheetData>
      <sheetData sheetId="12309">
        <row r="4">
          <cell r="A4" t="str">
            <v>BẢNG TÍNH TOÁN, ĐO BÓC KHỐI LƯỢNG HOÀN THÀNH ĐƯA VÀO QUYẾT TOÁN</v>
          </cell>
        </row>
      </sheetData>
      <sheetData sheetId="12310">
        <row r="9">
          <cell r="A9" t="str">
            <v>A</v>
          </cell>
        </row>
      </sheetData>
      <sheetData sheetId="12311">
        <row r="4">
          <cell r="A4" t="str">
            <v>BẢNG TÍNH TOÁN, ĐO BÓC KHỐI LƯỢNG HOÀN THÀNH ĐƯA VÀO QUYẾT TOÁN</v>
          </cell>
        </row>
      </sheetData>
      <sheetData sheetId="12312">
        <row r="4">
          <cell r="A4" t="str">
            <v>BẢNG TÍNH TOÁN, ĐO BÓC KHỐI LƯỢNG HOÀN THÀNH ĐƯA VÀO QUYẾT TOÁN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4">
          <cell r="A4" t="str">
            <v>BẢNG TÍNH TOÁN, ĐO BÓC KHỐI LƯỢNG HOÀN THÀNH ĐƯA VÀO QUYẾT TOÁN</v>
          </cell>
        </row>
      </sheetData>
      <sheetData sheetId="12320">
        <row r="4">
          <cell r="A4" t="str">
            <v>BẢNG TÍNH TOÁN, ĐO BÓC KHỐI LƯỢNG HOÀN THÀNH ĐƯA VÀO QUYẾT TOÁN</v>
          </cell>
        </row>
      </sheetData>
      <sheetData sheetId="12321"/>
      <sheetData sheetId="12322">
        <row r="4">
          <cell r="A4" t="str">
            <v>BẢNG TÍNH TOÁN, ĐO BÓC KHỐI LƯỢNG HOÀN THÀNH ĐƯA VÀO QUYẾT TOÁN</v>
          </cell>
        </row>
      </sheetData>
      <sheetData sheetId="12323">
        <row r="4">
          <cell r="A4" t="str">
            <v>BẢNG TÍNH TOÁN, ĐO BÓC KHỐI LƯỢNG HOÀN THÀNH ĐƯA VÀO QUYẾT TOÁN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>
        <row r="4">
          <cell r="A4" t="str">
            <v>BẢNG TÍNH TOÁN, ĐO BÓC KHỐI LƯỢNG HOÀN THÀNH ĐƯA VÀO QUYẾT TOÁN</v>
          </cell>
        </row>
      </sheetData>
      <sheetData sheetId="12330">
        <row r="4">
          <cell r="A4" t="str">
            <v>BẢNG TÍNH TOÁN, ĐO BÓC KHỐI LƯỢNG HOÀN THÀNH ĐƯA VÀO QUYẾT TOÁN</v>
          </cell>
        </row>
      </sheetData>
      <sheetData sheetId="12331">
        <row r="4">
          <cell r="A4" t="str">
            <v>BẢNG TÍNH TOÁN, ĐO BÓC KHỐI LƯỢNG HOÀN THÀNH ĐƯA VÀO QUYẾT TOÁN</v>
          </cell>
        </row>
      </sheetData>
      <sheetData sheetId="12332">
        <row r="4">
          <cell r="A4" t="str">
            <v>BẢNG TÍNH TOÁN, ĐO BÓC KHỐI LƯỢNG HOÀN THÀNH ĐƯA VÀO QUYẾT TOÁN</v>
          </cell>
        </row>
      </sheetData>
      <sheetData sheetId="12333">
        <row r="4">
          <cell r="A4" t="str">
            <v>BẢNG TÍNH TOÁN, ĐO BÓC KHỐI LƯỢNG HOÀN THÀNH ĐƯA VÀO QUYẾT TOÁN</v>
          </cell>
        </row>
      </sheetData>
      <sheetData sheetId="12334">
        <row r="4">
          <cell r="A4" t="str">
            <v>BẢNG TÍNH TOÁN, ĐO BÓC KHỐI LƯỢNG HOÀN THÀNH ĐƯA VÀO QUYẾT TOÁN</v>
          </cell>
        </row>
      </sheetData>
      <sheetData sheetId="12335">
        <row r="9">
          <cell r="A9" t="str">
            <v>A</v>
          </cell>
        </row>
      </sheetData>
      <sheetData sheetId="12336">
        <row r="9">
          <cell r="A9" t="str">
            <v>A</v>
          </cell>
        </row>
      </sheetData>
      <sheetData sheetId="12337">
        <row r="9">
          <cell r="A9" t="str">
            <v>A</v>
          </cell>
        </row>
      </sheetData>
      <sheetData sheetId="12338">
        <row r="4">
          <cell r="A4" t="str">
            <v>BẢNG TÍNH TOÁN, ĐO BÓC KHỐI LƯỢNG HOÀN THÀNH ĐƯA VÀO QUYẾT TOÁN</v>
          </cell>
        </row>
      </sheetData>
      <sheetData sheetId="12339">
        <row r="4">
          <cell r="A4" t="str">
            <v>BẢNG TÍNH TOÁN, ĐO BÓC KHỐI LƯỢNG HOÀN THÀNH ĐƯA VÀO QUYẾT TOÁN</v>
          </cell>
        </row>
      </sheetData>
      <sheetData sheetId="12340">
        <row r="4">
          <cell r="A4" t="str">
            <v>BẢNG TÍNH TOÁN, ĐO BÓC KHỐI LƯỢNG HOÀN THÀNH ĐƯA VÀO QUYẾT TOÁN</v>
          </cell>
        </row>
      </sheetData>
      <sheetData sheetId="12341">
        <row r="4">
          <cell r="A4" t="str">
            <v>BẢNG TÍNH TOÁN, ĐO BÓC KHỐI LƯỢNG HOÀN THÀNH ĐƯA VÀO QUYẾT TOÁN</v>
          </cell>
        </row>
      </sheetData>
      <sheetData sheetId="12342">
        <row r="4">
          <cell r="A4" t="str">
            <v>BẢNG TÍNH TOÁN, ĐO BÓC KHỐI LƯỢNG HOÀN THÀNH ĐƯA VÀO QUYẾT TOÁN</v>
          </cell>
        </row>
      </sheetData>
      <sheetData sheetId="12343">
        <row r="4">
          <cell r="A4" t="str">
            <v>BẢNG TÍNH TOÁN, ĐO BÓC KHỐI LƯỢNG HOÀN THÀNH ĐƯA VÀO QUYẾT TOÁN</v>
          </cell>
        </row>
      </sheetData>
      <sheetData sheetId="12344">
        <row r="4">
          <cell r="A4" t="str">
            <v>BẢNG TÍNH TOÁN, ĐO BÓC KHỐI LƯỢNG HOÀN THÀNH ĐƯA VÀO QUYẾT TOÁN</v>
          </cell>
        </row>
      </sheetData>
      <sheetData sheetId="12345">
        <row r="9">
          <cell r="A9" t="str">
            <v>A</v>
          </cell>
        </row>
      </sheetData>
      <sheetData sheetId="12346">
        <row r="9">
          <cell r="A9" t="str">
            <v>A</v>
          </cell>
        </row>
      </sheetData>
      <sheetData sheetId="12347">
        <row r="9">
          <cell r="A9" t="str">
            <v>A</v>
          </cell>
        </row>
      </sheetData>
      <sheetData sheetId="12348">
        <row r="4">
          <cell r="A4" t="str">
            <v>BẢNG TÍNH TOÁN, ĐO BÓC KHỐI LƯỢNG HOÀN THÀNH ĐƯA VÀO QUYẾT TOÁN</v>
          </cell>
        </row>
      </sheetData>
      <sheetData sheetId="12349">
        <row r="4">
          <cell r="A4" t="str">
            <v>BẢNG TÍNH TOÁN, ĐO BÓC KHỐI LƯỢNG HOÀN THÀNH ĐƯA VÀO QUYẾT TOÁN</v>
          </cell>
        </row>
      </sheetData>
      <sheetData sheetId="12350">
        <row r="9">
          <cell r="A9" t="str">
            <v>A</v>
          </cell>
        </row>
      </sheetData>
      <sheetData sheetId="12351">
        <row r="4">
          <cell r="A4" t="str">
            <v>BẢNG TÍNH TOÁN, ĐO BÓC KHỐI LƯỢNG HOÀN THÀNH ĐƯA VÀO QUYẾT TOÁN</v>
          </cell>
        </row>
      </sheetData>
      <sheetData sheetId="12352">
        <row r="4">
          <cell r="A4" t="str">
            <v>BẢNG TÍNH TOÁN, ĐO BÓC KHỐI LƯỢNG HOÀN THÀNH ĐƯA VÀO QUYẾT TOÁN</v>
          </cell>
        </row>
      </sheetData>
      <sheetData sheetId="12353">
        <row r="9">
          <cell r="A9" t="str">
            <v>A</v>
          </cell>
        </row>
      </sheetData>
      <sheetData sheetId="12354">
        <row r="9">
          <cell r="A9" t="str">
            <v>A</v>
          </cell>
        </row>
      </sheetData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4">
          <cell r="A4" t="str">
            <v>BẢNG TÍNH TOÁN, ĐO BÓC KHỐI LƯỢNG HOÀN THÀNH ĐƯA VÀO QUYẾT TOÁN</v>
          </cell>
        </row>
      </sheetData>
      <sheetData sheetId="12359">
        <row r="4">
          <cell r="A4" t="str">
            <v>BẢNG TÍNH TOÁN, ĐO BÓC KHỐI LƯỢNG HOÀN THÀNH ĐƯA VÀO QUYẾT TOÁN</v>
          </cell>
        </row>
      </sheetData>
      <sheetData sheetId="12360">
        <row r="4">
          <cell r="A4" t="str">
            <v>BẢNG TÍNH TOÁN, ĐO BÓC KHỐI LƯỢNG HOÀN THÀNH ĐƯA VÀO QUYẾT TOÁN</v>
          </cell>
        </row>
      </sheetData>
      <sheetData sheetId="12361">
        <row r="4">
          <cell r="A4" t="str">
            <v>BẢNG TÍNH TOÁN, ĐO BÓC KHỐI LƯỢNG HOÀN THÀNH ĐƯA VÀO QUYẾT TOÁN</v>
          </cell>
        </row>
      </sheetData>
      <sheetData sheetId="12362">
        <row r="4">
          <cell r="A4" t="str">
            <v>BẢNG TÍNH TOÁN, ĐO BÓC KHỐI LƯỢNG HOÀN THÀNH ĐƯA VÀO QUYẾT TOÁN</v>
          </cell>
        </row>
      </sheetData>
      <sheetData sheetId="12363">
        <row r="4">
          <cell r="A4" t="str">
            <v>BẢNG TÍNH TOÁN, ĐO BÓC KHỐI LƯỢNG HOÀN THÀNH ĐƯA VÀO QUYẾT TOÁN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4">
          <cell r="A4" t="str">
            <v>BẢNG TÍNH TOÁN, ĐO BÓC KHỐI LƯỢNG HOÀN THÀNH ĐƯA VÀO QUYẾT TOÁN</v>
          </cell>
        </row>
      </sheetData>
      <sheetData sheetId="12369">
        <row r="4">
          <cell r="A4" t="str">
            <v>BẢNG TÍNH TOÁN, ĐO BÓC KHỐI LƯỢNG HOÀN THÀNH ĐƯA VÀO QUYẾT TOÁN</v>
          </cell>
        </row>
      </sheetData>
      <sheetData sheetId="12370">
        <row r="4">
          <cell r="A4" t="str">
            <v>BẢNG TÍNH TOÁN, ĐO BÓC KHỐI LƯỢNG HOÀN THÀNH ĐƯA VÀO QUYẾT TOÁN</v>
          </cell>
        </row>
      </sheetData>
      <sheetData sheetId="12371">
        <row r="4">
          <cell r="A4" t="str">
            <v>BẢNG TÍNH TOÁN, ĐO BÓC KHỐI LƯỢNG HOÀN THÀNH ĐƯA VÀO QUYẾT TOÁN</v>
          </cell>
        </row>
      </sheetData>
      <sheetData sheetId="12372">
        <row r="4">
          <cell r="A4" t="str">
            <v>BẢNG TÍNH TOÁN, ĐO BÓC KHỐI LƯỢNG HOÀN THÀNH ĐƯA VÀO QUYẾT TOÁN</v>
          </cell>
        </row>
      </sheetData>
      <sheetData sheetId="12373">
        <row r="4">
          <cell r="A4" t="str">
            <v>BẢNG TÍNH TOÁN, ĐO BÓC KHỐI LƯỢNG HOÀN THÀNH ĐƯA VÀO QUYẾT TOÁN</v>
          </cell>
        </row>
      </sheetData>
      <sheetData sheetId="12374">
        <row r="4">
          <cell r="A4" t="str">
            <v>BẢNG TÍNH TOÁN, ĐO BÓC KHỐI LƯỢNG HOÀN THÀNH ĐƯA VÀO QUYẾT TOÁN</v>
          </cell>
        </row>
      </sheetData>
      <sheetData sheetId="12375">
        <row r="9">
          <cell r="A9" t="str">
            <v>A</v>
          </cell>
        </row>
      </sheetData>
      <sheetData sheetId="12376">
        <row r="9">
          <cell r="A9" t="str">
            <v>A</v>
          </cell>
        </row>
      </sheetData>
      <sheetData sheetId="12377">
        <row r="9">
          <cell r="A9" t="str">
            <v>A</v>
          </cell>
        </row>
      </sheetData>
      <sheetData sheetId="12378">
        <row r="9">
          <cell r="A9" t="str">
            <v>A</v>
          </cell>
        </row>
      </sheetData>
      <sheetData sheetId="12379">
        <row r="9">
          <cell r="A9" t="str">
            <v>A</v>
          </cell>
        </row>
      </sheetData>
      <sheetData sheetId="12380">
        <row r="4">
          <cell r="A4" t="str">
            <v>BẢNG TÍNH TOÁN, ĐO BÓC KHỐI LƯỢNG HOÀN THÀNH ĐƯA VÀO QUYẾT TOÁN</v>
          </cell>
        </row>
      </sheetData>
      <sheetData sheetId="12381">
        <row r="4">
          <cell r="A4" t="str">
            <v>BẢNG TÍNH TOÁN, ĐO BÓC KHỐI LƯỢNG HOÀN THÀNH ĐƯA VÀO QUYẾT TOÁN</v>
          </cell>
        </row>
      </sheetData>
      <sheetData sheetId="12382">
        <row r="9">
          <cell r="A9" t="str">
            <v>A</v>
          </cell>
        </row>
      </sheetData>
      <sheetData sheetId="12383">
        <row r="4">
          <cell r="A4" t="str">
            <v>BẢNG TÍNH TOÁN, ĐO BÓC KHỐI LƯỢNG HOÀN THÀNH ĐƯA VÀO QUYẾT TOÁN</v>
          </cell>
        </row>
      </sheetData>
      <sheetData sheetId="12384">
        <row r="4">
          <cell r="A4" t="str">
            <v>BẢNG TÍNH TOÁN, ĐO BÓC KHỐI LƯỢNG HOÀN THÀNH ĐƯA VÀO QUYẾT TOÁN</v>
          </cell>
        </row>
      </sheetData>
      <sheetData sheetId="12385">
        <row r="9">
          <cell r="A9" t="str">
            <v>A</v>
          </cell>
        </row>
      </sheetData>
      <sheetData sheetId="12386">
        <row r="9">
          <cell r="A9" t="str">
            <v>A</v>
          </cell>
        </row>
      </sheetData>
      <sheetData sheetId="12387">
        <row r="9">
          <cell r="A9" t="str">
            <v>A</v>
          </cell>
        </row>
      </sheetData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>
        <row r="9">
          <cell r="A9" t="str">
            <v>A</v>
          </cell>
        </row>
      </sheetData>
      <sheetData sheetId="12395">
        <row r="9">
          <cell r="A9" t="str">
            <v>A</v>
          </cell>
        </row>
      </sheetData>
      <sheetData sheetId="12396">
        <row r="9">
          <cell r="A9" t="str">
            <v>A</v>
          </cell>
        </row>
      </sheetData>
      <sheetData sheetId="12397">
        <row r="9">
          <cell r="A9" t="str">
            <v>A</v>
          </cell>
        </row>
      </sheetData>
      <sheetData sheetId="12398">
        <row r="9">
          <cell r="A9" t="str">
            <v>A</v>
          </cell>
        </row>
      </sheetData>
      <sheetData sheetId="12399">
        <row r="9">
          <cell r="A9" t="str">
            <v>A</v>
          </cell>
        </row>
      </sheetData>
      <sheetData sheetId="12400">
        <row r="9">
          <cell r="A9" t="str">
            <v>A</v>
          </cell>
        </row>
      </sheetData>
      <sheetData sheetId="12401"/>
      <sheetData sheetId="12402">
        <row r="9">
          <cell r="A9" t="str">
            <v>A</v>
          </cell>
        </row>
      </sheetData>
      <sheetData sheetId="12403">
        <row r="9">
          <cell r="A9" t="str">
            <v>A</v>
          </cell>
        </row>
      </sheetData>
      <sheetData sheetId="12404">
        <row r="9">
          <cell r="A9" t="str">
            <v>A</v>
          </cell>
        </row>
      </sheetData>
      <sheetData sheetId="12405">
        <row r="9">
          <cell r="A9" t="str">
            <v>A</v>
          </cell>
        </row>
      </sheetData>
      <sheetData sheetId="12406">
        <row r="9">
          <cell r="A9" t="str">
            <v>A</v>
          </cell>
        </row>
      </sheetData>
      <sheetData sheetId="12407">
        <row r="9">
          <cell r="A9" t="str">
            <v>A</v>
          </cell>
        </row>
      </sheetData>
      <sheetData sheetId="12408">
        <row r="9">
          <cell r="A9" t="str">
            <v>A</v>
          </cell>
        </row>
      </sheetData>
      <sheetData sheetId="12409">
        <row r="9">
          <cell r="A9" t="str">
            <v>A</v>
          </cell>
        </row>
      </sheetData>
      <sheetData sheetId="12410">
        <row r="9">
          <cell r="A9" t="str">
            <v>A</v>
          </cell>
        </row>
      </sheetData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>
        <row r="9">
          <cell r="A9" t="str">
            <v>A</v>
          </cell>
        </row>
      </sheetData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>
        <row r="9">
          <cell r="A9" t="str">
            <v>A</v>
          </cell>
        </row>
      </sheetData>
      <sheetData sheetId="12418">
        <row r="9">
          <cell r="A9" t="str">
            <v>A</v>
          </cell>
        </row>
      </sheetData>
      <sheetData sheetId="12419">
        <row r="9">
          <cell r="A9" t="str">
            <v>A</v>
          </cell>
        </row>
      </sheetData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>
        <row r="9">
          <cell r="A9" t="str">
            <v>A</v>
          </cell>
        </row>
      </sheetData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>
        <row r="9">
          <cell r="A9" t="str">
            <v>A</v>
          </cell>
        </row>
      </sheetData>
      <sheetData sheetId="12428">
        <row r="9">
          <cell r="A9" t="str">
            <v>A</v>
          </cell>
        </row>
      </sheetData>
      <sheetData sheetId="12429">
        <row r="9">
          <cell r="A9" t="str">
            <v>A</v>
          </cell>
        </row>
      </sheetData>
      <sheetData sheetId="12430">
        <row r="9">
          <cell r="A9" t="str">
            <v>A</v>
          </cell>
        </row>
      </sheetData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>
        <row r="9">
          <cell r="A9" t="str">
            <v>A</v>
          </cell>
        </row>
      </sheetData>
      <sheetData sheetId="12434">
        <row r="9">
          <cell r="A9" t="str">
            <v>A</v>
          </cell>
        </row>
      </sheetData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>
        <row r="9">
          <cell r="A9" t="str">
            <v>A</v>
          </cell>
        </row>
      </sheetData>
      <sheetData sheetId="12438">
        <row r="9">
          <cell r="A9" t="str">
            <v>A</v>
          </cell>
        </row>
      </sheetData>
      <sheetData sheetId="12439">
        <row r="9">
          <cell r="A9" t="str">
            <v>A</v>
          </cell>
        </row>
      </sheetData>
      <sheetData sheetId="12440">
        <row r="9">
          <cell r="A9" t="str">
            <v>A</v>
          </cell>
        </row>
      </sheetData>
      <sheetData sheetId="12441">
        <row r="9">
          <cell r="A9" t="str">
            <v>A</v>
          </cell>
        </row>
      </sheetData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>
        <row r="9">
          <cell r="A9" t="str">
            <v>A</v>
          </cell>
        </row>
      </sheetData>
      <sheetData sheetId="12445">
        <row r="9">
          <cell r="A9" t="str">
            <v>A</v>
          </cell>
        </row>
      </sheetData>
      <sheetData sheetId="12446">
        <row r="9">
          <cell r="A9" t="str">
            <v>A</v>
          </cell>
        </row>
      </sheetData>
      <sheetData sheetId="12447"/>
      <sheetData sheetId="12448"/>
      <sheetData sheetId="12449">
        <row r="9">
          <cell r="A9" t="str">
            <v>A</v>
          </cell>
        </row>
      </sheetData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088A-55C7-43D5-8F81-EE234D8EA119}">
  <sheetPr codeName="Sheet1">
    <tabColor rgb="FF00B0F0"/>
    <pageSetUpPr fitToPage="1"/>
  </sheetPr>
  <dimension ref="A1:AF392"/>
  <sheetViews>
    <sheetView tabSelected="1" view="pageBreakPreview" topLeftCell="A21" zoomScale="80" zoomScaleNormal="83" zoomScaleSheetLayoutView="80" workbookViewId="0">
      <selection activeCell="U34" sqref="U34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92">
        <f>C14</f>
        <v>0.89900000000000002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37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45432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15">
      <c r="A14" s="80">
        <v>0</v>
      </c>
      <c r="B14" s="81">
        <v>45432</v>
      </c>
      <c r="C14" s="88">
        <v>0.89900000000000002</v>
      </c>
      <c r="D14" s="83">
        <v>1750</v>
      </c>
      <c r="E14" s="84">
        <f>C14+D14-H14</f>
        <v>1949.2739999999999</v>
      </c>
      <c r="F14" s="84">
        <f>C14+D14-I14</f>
        <v>1929.309</v>
      </c>
      <c r="G14" s="84">
        <f>D14+C14-J14</f>
        <v>1929.299</v>
      </c>
      <c r="H14" s="84">
        <f t="shared" ref="H14:J29" si="3">K14+N14</f>
        <v>-198.375</v>
      </c>
      <c r="I14" s="84">
        <f t="shared" si="3"/>
        <v>-178.41</v>
      </c>
      <c r="J14" s="84">
        <f t="shared" si="3"/>
        <v>-178.4</v>
      </c>
      <c r="K14" s="90">
        <v>1.625</v>
      </c>
      <c r="L14" s="90">
        <v>1.59</v>
      </c>
      <c r="M14" s="90">
        <v>1.6</v>
      </c>
      <c r="N14" s="84">
        <v>-200</v>
      </c>
      <c r="O14" s="84">
        <v>-180</v>
      </c>
      <c r="P14" s="84">
        <v>-180</v>
      </c>
      <c r="Q14" s="84">
        <v>0</v>
      </c>
      <c r="R14" s="84">
        <v>0</v>
      </c>
      <c r="S14" s="84">
        <v>0</v>
      </c>
      <c r="T14" s="84">
        <f>D14+C14-V14</f>
        <v>1930.8989999999999</v>
      </c>
      <c r="U14" s="84">
        <f>N14</f>
        <v>-200</v>
      </c>
      <c r="V14" s="84">
        <f t="shared" ref="V14:W14" si="4">O14</f>
        <v>-180</v>
      </c>
      <c r="W14" s="84">
        <f t="shared" si="4"/>
        <v>-180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45433</v>
      </c>
      <c r="C15" s="89">
        <f>C14</f>
        <v>0.89900000000000002</v>
      </c>
      <c r="D15" s="71">
        <f>D14-2</f>
        <v>1748</v>
      </c>
      <c r="E15" s="72">
        <f>C15+D15-H15</f>
        <v>1947.2739999999999</v>
      </c>
      <c r="F15" s="72">
        <f>C15+D15-I15</f>
        <v>1927.309</v>
      </c>
      <c r="G15" s="72">
        <f>D15+C15-J15</f>
        <v>1927.299</v>
      </c>
      <c r="H15" s="73">
        <f t="shared" si="3"/>
        <v>-198.375</v>
      </c>
      <c r="I15" s="73">
        <f t="shared" si="3"/>
        <v>-178.41</v>
      </c>
      <c r="J15" s="73">
        <f t="shared" si="3"/>
        <v>-178.4</v>
      </c>
      <c r="K15" s="91">
        <f>K14</f>
        <v>1.625</v>
      </c>
      <c r="L15" s="91">
        <f>L14</f>
        <v>1.59</v>
      </c>
      <c r="M15" s="91">
        <f>M14</f>
        <v>1.6</v>
      </c>
      <c r="N15" s="73">
        <f>N14-Q15</f>
        <v>-200</v>
      </c>
      <c r="O15" s="73">
        <f t="shared" ref="O15:P30" si="5">O14-R15</f>
        <v>-180</v>
      </c>
      <c r="P15" s="73">
        <f t="shared" si="5"/>
        <v>-180</v>
      </c>
      <c r="Q15" s="72">
        <v>0</v>
      </c>
      <c r="R15" s="72">
        <v>0</v>
      </c>
      <c r="S15" s="72">
        <v>0</v>
      </c>
      <c r="T15" s="74">
        <f t="shared" ref="T15:T78" si="6">D15+C15-V15</f>
        <v>1928.8989999999999</v>
      </c>
      <c r="U15" s="93">
        <f t="shared" ref="U15:W15" si="7">U14+$X15*1000-Q15</f>
        <v>-200</v>
      </c>
      <c r="V15" s="93">
        <f t="shared" si="7"/>
        <v>-180</v>
      </c>
      <c r="W15" s="93">
        <f t="shared" si="7"/>
        <v>-180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8">B15+1</f>
        <v>45434</v>
      </c>
      <c r="C16" s="89">
        <f t="shared" ref="C16:C79" si="9">C15</f>
        <v>0.89900000000000002</v>
      </c>
      <c r="D16" s="71">
        <f t="shared" ref="D16:D79" si="10">D15-2</f>
        <v>1746</v>
      </c>
      <c r="E16" s="72">
        <f>C16+D16-H16</f>
        <v>1945.2739999999999</v>
      </c>
      <c r="F16" s="72">
        <f>C16+D16-I16</f>
        <v>1925.309</v>
      </c>
      <c r="G16" s="72">
        <f>D16+C16-J16</f>
        <v>1925.299</v>
      </c>
      <c r="H16" s="73">
        <f t="shared" si="3"/>
        <v>-198.375</v>
      </c>
      <c r="I16" s="73">
        <f t="shared" si="3"/>
        <v>-178.41</v>
      </c>
      <c r="J16" s="73">
        <f t="shared" si="3"/>
        <v>-178.4</v>
      </c>
      <c r="K16" s="91">
        <f t="shared" ref="K16:K79" si="11">K15</f>
        <v>1.625</v>
      </c>
      <c r="L16" s="91">
        <f t="shared" ref="L16:L79" si="12">L15</f>
        <v>1.59</v>
      </c>
      <c r="M16" s="91">
        <f t="shared" ref="M16:M79" si="13">M15</f>
        <v>1.6</v>
      </c>
      <c r="N16" s="73">
        <f>N15-Q16</f>
        <v>-200</v>
      </c>
      <c r="O16" s="73">
        <f t="shared" si="5"/>
        <v>-180</v>
      </c>
      <c r="P16" s="73">
        <f t="shared" si="5"/>
        <v>-180</v>
      </c>
      <c r="Q16" s="72">
        <v>0</v>
      </c>
      <c r="R16" s="72">
        <v>0</v>
      </c>
      <c r="S16" s="72">
        <v>0</v>
      </c>
      <c r="T16" s="74">
        <f t="shared" si="6"/>
        <v>1926.8989999999999</v>
      </c>
      <c r="U16" s="93">
        <f t="shared" ref="U16:U79" si="14">U15+$X16*1000-Q16</f>
        <v>-200</v>
      </c>
      <c r="V16" s="93">
        <f t="shared" ref="V16:V79" si="15">V15+$X16*1000-R16</f>
        <v>-180</v>
      </c>
      <c r="W16" s="93">
        <f t="shared" ref="W16:W79" si="16">W15+$X16*1000-S16</f>
        <v>-180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8"/>
        <v>45435</v>
      </c>
      <c r="C17" s="89">
        <f t="shared" si="9"/>
        <v>0.89900000000000002</v>
      </c>
      <c r="D17" s="71">
        <f t="shared" si="10"/>
        <v>1744</v>
      </c>
      <c r="E17" s="72">
        <f t="shared" ref="E17:E80" si="17">C17+D17-H17</f>
        <v>1943.2739999999999</v>
      </c>
      <c r="F17" s="72">
        <f t="shared" ref="F17:F80" si="18">C17+D17-I17</f>
        <v>1923.309</v>
      </c>
      <c r="G17" s="72">
        <f t="shared" ref="G17:G80" si="19">D17+C17-J17</f>
        <v>1923.299</v>
      </c>
      <c r="H17" s="73">
        <f t="shared" si="3"/>
        <v>-198.375</v>
      </c>
      <c r="I17" s="73">
        <f t="shared" si="3"/>
        <v>-178.41</v>
      </c>
      <c r="J17" s="73">
        <f t="shared" si="3"/>
        <v>-178.4</v>
      </c>
      <c r="K17" s="91">
        <f t="shared" si="11"/>
        <v>1.625</v>
      </c>
      <c r="L17" s="91">
        <f t="shared" si="12"/>
        <v>1.59</v>
      </c>
      <c r="M17" s="91">
        <f t="shared" si="13"/>
        <v>1.6</v>
      </c>
      <c r="N17" s="73">
        <f t="shared" ref="N17:P32" si="20">N16-Q17</f>
        <v>-200</v>
      </c>
      <c r="O17" s="73">
        <f t="shared" si="5"/>
        <v>-180</v>
      </c>
      <c r="P17" s="73">
        <f t="shared" si="5"/>
        <v>-180</v>
      </c>
      <c r="Q17" s="72">
        <v>0</v>
      </c>
      <c r="R17" s="72">
        <v>0</v>
      </c>
      <c r="S17" s="72">
        <v>0</v>
      </c>
      <c r="T17" s="74">
        <f t="shared" si="6"/>
        <v>1924.8989999999999</v>
      </c>
      <c r="U17" s="93">
        <f t="shared" si="14"/>
        <v>-200</v>
      </c>
      <c r="V17" s="93">
        <f t="shared" si="15"/>
        <v>-180</v>
      </c>
      <c r="W17" s="93">
        <f t="shared" si="16"/>
        <v>-180</v>
      </c>
      <c r="X17" s="74"/>
      <c r="Y17" s="73"/>
      <c r="Z17" s="73"/>
      <c r="AA17" s="73"/>
      <c r="AB17" s="48"/>
      <c r="AD17" s="55">
        <v>45284</v>
      </c>
    </row>
    <row r="18" spans="1:30" ht="16.5" customHeight="1">
      <c r="A18" s="68">
        <v>4</v>
      </c>
      <c r="B18" s="69">
        <f t="shared" si="8"/>
        <v>45436</v>
      </c>
      <c r="C18" s="89">
        <f t="shared" si="9"/>
        <v>0.89900000000000002</v>
      </c>
      <c r="D18" s="71">
        <f t="shared" si="10"/>
        <v>1742</v>
      </c>
      <c r="E18" s="72">
        <f t="shared" si="17"/>
        <v>1941.2739999999999</v>
      </c>
      <c r="F18" s="72">
        <f t="shared" si="18"/>
        <v>1921.309</v>
      </c>
      <c r="G18" s="72">
        <f t="shared" si="19"/>
        <v>1921.299</v>
      </c>
      <c r="H18" s="73">
        <f t="shared" si="3"/>
        <v>-198.375</v>
      </c>
      <c r="I18" s="73">
        <f t="shared" si="3"/>
        <v>-178.41</v>
      </c>
      <c r="J18" s="73">
        <f t="shared" si="3"/>
        <v>-178.4</v>
      </c>
      <c r="K18" s="91">
        <f t="shared" si="11"/>
        <v>1.625</v>
      </c>
      <c r="L18" s="91">
        <f t="shared" si="12"/>
        <v>1.59</v>
      </c>
      <c r="M18" s="91">
        <f t="shared" si="13"/>
        <v>1.6</v>
      </c>
      <c r="N18" s="73">
        <f t="shared" si="20"/>
        <v>-200</v>
      </c>
      <c r="O18" s="73">
        <f t="shared" si="5"/>
        <v>-180</v>
      </c>
      <c r="P18" s="73">
        <f t="shared" si="5"/>
        <v>-180</v>
      </c>
      <c r="Q18" s="72">
        <v>0</v>
      </c>
      <c r="R18" s="72">
        <v>0</v>
      </c>
      <c r="S18" s="72">
        <v>0</v>
      </c>
      <c r="T18" s="74">
        <f t="shared" si="6"/>
        <v>1922.8989999999999</v>
      </c>
      <c r="U18" s="93">
        <f t="shared" si="14"/>
        <v>-200</v>
      </c>
      <c r="V18" s="93">
        <f t="shared" si="15"/>
        <v>-180</v>
      </c>
      <c r="W18" s="93">
        <f t="shared" si="16"/>
        <v>-180</v>
      </c>
      <c r="X18" s="74"/>
      <c r="Y18" s="73"/>
      <c r="Z18" s="73"/>
      <c r="AA18" s="73"/>
      <c r="AB18" s="47"/>
      <c r="AD18" s="55">
        <v>45288</v>
      </c>
    </row>
    <row r="19" spans="1:30" ht="16.5" customHeight="1">
      <c r="A19" s="68">
        <v>5</v>
      </c>
      <c r="B19" s="69">
        <f t="shared" si="8"/>
        <v>45437</v>
      </c>
      <c r="C19" s="89">
        <f t="shared" si="9"/>
        <v>0.89900000000000002</v>
      </c>
      <c r="D19" s="71">
        <f t="shared" si="10"/>
        <v>1740</v>
      </c>
      <c r="E19" s="72">
        <f t="shared" si="17"/>
        <v>1939.2739999999999</v>
      </c>
      <c r="F19" s="72">
        <f t="shared" si="18"/>
        <v>1919.309</v>
      </c>
      <c r="G19" s="72">
        <f t="shared" si="19"/>
        <v>1919.299</v>
      </c>
      <c r="H19" s="73">
        <f t="shared" si="3"/>
        <v>-198.375</v>
      </c>
      <c r="I19" s="73">
        <f t="shared" si="3"/>
        <v>-178.41</v>
      </c>
      <c r="J19" s="73">
        <f t="shared" si="3"/>
        <v>-178.4</v>
      </c>
      <c r="K19" s="91">
        <f t="shared" si="11"/>
        <v>1.625</v>
      </c>
      <c r="L19" s="91">
        <f t="shared" si="12"/>
        <v>1.59</v>
      </c>
      <c r="M19" s="91">
        <f t="shared" si="13"/>
        <v>1.6</v>
      </c>
      <c r="N19" s="73">
        <f t="shared" si="20"/>
        <v>-200</v>
      </c>
      <c r="O19" s="73">
        <f t="shared" si="5"/>
        <v>-180</v>
      </c>
      <c r="P19" s="73">
        <f t="shared" si="5"/>
        <v>-180</v>
      </c>
      <c r="Q19" s="72">
        <v>0</v>
      </c>
      <c r="R19" s="72">
        <v>0</v>
      </c>
      <c r="S19" s="72">
        <v>0</v>
      </c>
      <c r="T19" s="74">
        <f t="shared" si="6"/>
        <v>1920.8989999999999</v>
      </c>
      <c r="U19" s="93">
        <f t="shared" si="14"/>
        <v>-200</v>
      </c>
      <c r="V19" s="93">
        <f t="shared" si="15"/>
        <v>-180</v>
      </c>
      <c r="W19" s="93">
        <f t="shared" si="16"/>
        <v>-180</v>
      </c>
      <c r="X19" s="74"/>
      <c r="Y19" s="73"/>
      <c r="Z19" s="73"/>
      <c r="AA19" s="73"/>
      <c r="AB19" s="73"/>
      <c r="AD19" s="55">
        <v>45293</v>
      </c>
    </row>
    <row r="20" spans="1:30" ht="16.5" customHeight="1">
      <c r="A20" s="68">
        <v>6</v>
      </c>
      <c r="B20" s="69">
        <f t="shared" si="8"/>
        <v>45438</v>
      </c>
      <c r="C20" s="89">
        <f t="shared" si="9"/>
        <v>0.89900000000000002</v>
      </c>
      <c r="D20" s="71">
        <f t="shared" si="10"/>
        <v>1738</v>
      </c>
      <c r="E20" s="72">
        <f t="shared" si="17"/>
        <v>1937.2739999999999</v>
      </c>
      <c r="F20" s="72">
        <f t="shared" si="18"/>
        <v>1917.309</v>
      </c>
      <c r="G20" s="72">
        <f t="shared" si="19"/>
        <v>1917.299</v>
      </c>
      <c r="H20" s="73">
        <f t="shared" si="3"/>
        <v>-198.375</v>
      </c>
      <c r="I20" s="73">
        <f t="shared" si="3"/>
        <v>-178.41</v>
      </c>
      <c r="J20" s="73">
        <f t="shared" si="3"/>
        <v>-178.4</v>
      </c>
      <c r="K20" s="91">
        <f t="shared" si="11"/>
        <v>1.625</v>
      </c>
      <c r="L20" s="91">
        <f t="shared" si="12"/>
        <v>1.59</v>
      </c>
      <c r="M20" s="91">
        <f t="shared" si="13"/>
        <v>1.6</v>
      </c>
      <c r="N20" s="73">
        <f t="shared" si="20"/>
        <v>-200</v>
      </c>
      <c r="O20" s="73">
        <f t="shared" si="5"/>
        <v>-180</v>
      </c>
      <c r="P20" s="73">
        <f t="shared" si="5"/>
        <v>-180</v>
      </c>
      <c r="Q20" s="72">
        <v>0</v>
      </c>
      <c r="R20" s="72">
        <v>0</v>
      </c>
      <c r="S20" s="72">
        <v>0</v>
      </c>
      <c r="T20" s="74">
        <f t="shared" si="6"/>
        <v>1918.8989999999999</v>
      </c>
      <c r="U20" s="93">
        <f t="shared" si="14"/>
        <v>-200</v>
      </c>
      <c r="V20" s="93">
        <f t="shared" si="15"/>
        <v>-180</v>
      </c>
      <c r="W20" s="93">
        <f t="shared" si="16"/>
        <v>-180</v>
      </c>
      <c r="X20" s="74"/>
      <c r="Y20" s="73"/>
      <c r="Z20" s="73"/>
      <c r="AA20" s="73"/>
      <c r="AB20" s="48"/>
      <c r="AD20" s="55">
        <v>45296</v>
      </c>
    </row>
    <row r="21" spans="1:30" ht="16.5" customHeight="1">
      <c r="A21" s="68">
        <v>7</v>
      </c>
      <c r="B21" s="69">
        <f t="shared" si="8"/>
        <v>45439</v>
      </c>
      <c r="C21" s="89">
        <f t="shared" si="9"/>
        <v>0.89900000000000002</v>
      </c>
      <c r="D21" s="71">
        <f t="shared" si="10"/>
        <v>1736</v>
      </c>
      <c r="E21" s="72">
        <f t="shared" si="17"/>
        <v>1935.2739999999999</v>
      </c>
      <c r="F21" s="72">
        <f t="shared" si="18"/>
        <v>1915.309</v>
      </c>
      <c r="G21" s="72">
        <f t="shared" si="19"/>
        <v>1915.299</v>
      </c>
      <c r="H21" s="73">
        <f t="shared" si="3"/>
        <v>-198.375</v>
      </c>
      <c r="I21" s="73">
        <f t="shared" si="3"/>
        <v>-178.41</v>
      </c>
      <c r="J21" s="73">
        <f t="shared" si="3"/>
        <v>-178.4</v>
      </c>
      <c r="K21" s="91">
        <f t="shared" si="11"/>
        <v>1.625</v>
      </c>
      <c r="L21" s="91">
        <f t="shared" si="12"/>
        <v>1.59</v>
      </c>
      <c r="M21" s="91">
        <f t="shared" si="13"/>
        <v>1.6</v>
      </c>
      <c r="N21" s="73">
        <f t="shared" si="20"/>
        <v>-200</v>
      </c>
      <c r="O21" s="73">
        <f t="shared" si="5"/>
        <v>-180</v>
      </c>
      <c r="P21" s="73">
        <f t="shared" si="5"/>
        <v>-180</v>
      </c>
      <c r="Q21" s="72">
        <v>0</v>
      </c>
      <c r="R21" s="72">
        <v>0</v>
      </c>
      <c r="S21" s="72">
        <v>0</v>
      </c>
      <c r="T21" s="74">
        <f t="shared" si="6"/>
        <v>1916.8989999999999</v>
      </c>
      <c r="U21" s="93">
        <f t="shared" si="14"/>
        <v>-200</v>
      </c>
      <c r="V21" s="93">
        <f t="shared" si="15"/>
        <v>-180</v>
      </c>
      <c r="W21" s="93">
        <f t="shared" si="16"/>
        <v>-180</v>
      </c>
      <c r="X21" s="74"/>
      <c r="Y21" s="73"/>
      <c r="Z21" s="73"/>
      <c r="AA21" s="73"/>
      <c r="AB21" s="48"/>
      <c r="AD21" s="55">
        <v>45300</v>
      </c>
    </row>
    <row r="22" spans="1:30" ht="16.5" customHeight="1">
      <c r="A22" s="68">
        <v>8</v>
      </c>
      <c r="B22" s="69">
        <f t="shared" si="8"/>
        <v>45440</v>
      </c>
      <c r="C22" s="89">
        <f t="shared" si="9"/>
        <v>0.89900000000000002</v>
      </c>
      <c r="D22" s="71">
        <f t="shared" si="10"/>
        <v>1734</v>
      </c>
      <c r="E22" s="72">
        <f t="shared" si="17"/>
        <v>1933.2739999999999</v>
      </c>
      <c r="F22" s="72">
        <f t="shared" si="18"/>
        <v>1913.309</v>
      </c>
      <c r="G22" s="72">
        <f t="shared" si="19"/>
        <v>1913.299</v>
      </c>
      <c r="H22" s="73">
        <f t="shared" si="3"/>
        <v>-198.375</v>
      </c>
      <c r="I22" s="73">
        <f t="shared" si="3"/>
        <v>-178.41</v>
      </c>
      <c r="J22" s="73">
        <f t="shared" si="3"/>
        <v>-178.4</v>
      </c>
      <c r="K22" s="91">
        <f t="shared" si="11"/>
        <v>1.625</v>
      </c>
      <c r="L22" s="91">
        <f t="shared" si="12"/>
        <v>1.59</v>
      </c>
      <c r="M22" s="91">
        <f t="shared" si="13"/>
        <v>1.6</v>
      </c>
      <c r="N22" s="73">
        <f t="shared" si="20"/>
        <v>-200</v>
      </c>
      <c r="O22" s="73">
        <f t="shared" si="5"/>
        <v>-180</v>
      </c>
      <c r="P22" s="73">
        <f t="shared" si="5"/>
        <v>-180</v>
      </c>
      <c r="Q22" s="72">
        <v>0</v>
      </c>
      <c r="R22" s="72">
        <v>0</v>
      </c>
      <c r="S22" s="72">
        <v>0</v>
      </c>
      <c r="T22" s="74">
        <f t="shared" si="6"/>
        <v>1914.8989999999999</v>
      </c>
      <c r="U22" s="93">
        <f t="shared" si="14"/>
        <v>-200</v>
      </c>
      <c r="V22" s="93">
        <f t="shared" si="15"/>
        <v>-180</v>
      </c>
      <c r="W22" s="93">
        <f t="shared" si="16"/>
        <v>-180</v>
      </c>
      <c r="X22" s="74"/>
      <c r="Y22" s="73"/>
      <c r="Z22" s="73"/>
      <c r="AA22" s="73"/>
      <c r="AB22" s="48"/>
      <c r="AD22" s="55">
        <v>45305</v>
      </c>
    </row>
    <row r="23" spans="1:30" ht="16.5" customHeight="1">
      <c r="A23" s="68">
        <v>9</v>
      </c>
      <c r="B23" s="69">
        <f t="shared" si="8"/>
        <v>45441</v>
      </c>
      <c r="C23" s="89">
        <f t="shared" si="9"/>
        <v>0.89900000000000002</v>
      </c>
      <c r="D23" s="71">
        <f t="shared" si="10"/>
        <v>1732</v>
      </c>
      <c r="E23" s="72">
        <f t="shared" si="17"/>
        <v>1931.2739999999999</v>
      </c>
      <c r="F23" s="72">
        <f t="shared" si="18"/>
        <v>1911.309</v>
      </c>
      <c r="G23" s="72">
        <f t="shared" si="19"/>
        <v>1911.299</v>
      </c>
      <c r="H23" s="73">
        <f t="shared" si="3"/>
        <v>-198.375</v>
      </c>
      <c r="I23" s="73">
        <f t="shared" si="3"/>
        <v>-178.41</v>
      </c>
      <c r="J23" s="73">
        <f t="shared" si="3"/>
        <v>-178.4</v>
      </c>
      <c r="K23" s="91">
        <f t="shared" si="11"/>
        <v>1.625</v>
      </c>
      <c r="L23" s="91">
        <f t="shared" si="12"/>
        <v>1.59</v>
      </c>
      <c r="M23" s="91">
        <f t="shared" si="13"/>
        <v>1.6</v>
      </c>
      <c r="N23" s="73">
        <f t="shared" si="20"/>
        <v>-200</v>
      </c>
      <c r="O23" s="73">
        <f t="shared" si="5"/>
        <v>-180</v>
      </c>
      <c r="P23" s="73">
        <f t="shared" si="5"/>
        <v>-180</v>
      </c>
      <c r="Q23" s="72">
        <v>0</v>
      </c>
      <c r="R23" s="72">
        <v>0</v>
      </c>
      <c r="S23" s="72">
        <v>0</v>
      </c>
      <c r="T23" s="74">
        <f t="shared" si="6"/>
        <v>1912.8989999999999</v>
      </c>
      <c r="U23" s="93">
        <f t="shared" si="14"/>
        <v>-200</v>
      </c>
      <c r="V23" s="93">
        <f t="shared" si="15"/>
        <v>-180</v>
      </c>
      <c r="W23" s="93">
        <f t="shared" si="16"/>
        <v>-180</v>
      </c>
      <c r="X23" s="74"/>
      <c r="Y23" s="73"/>
      <c r="Z23" s="73"/>
      <c r="AA23" s="73"/>
      <c r="AB23" s="48"/>
      <c r="AD23" s="55">
        <v>45309</v>
      </c>
    </row>
    <row r="24" spans="1:30" ht="16.5" customHeight="1">
      <c r="A24" s="68">
        <v>10</v>
      </c>
      <c r="B24" s="69">
        <f t="shared" si="8"/>
        <v>45442</v>
      </c>
      <c r="C24" s="89">
        <f t="shared" si="9"/>
        <v>0.89900000000000002</v>
      </c>
      <c r="D24" s="71">
        <f t="shared" si="10"/>
        <v>1730</v>
      </c>
      <c r="E24" s="72">
        <f t="shared" si="17"/>
        <v>1929.2739999999999</v>
      </c>
      <c r="F24" s="72">
        <f t="shared" si="18"/>
        <v>1909.309</v>
      </c>
      <c r="G24" s="72">
        <f t="shared" si="19"/>
        <v>1909.299</v>
      </c>
      <c r="H24" s="73">
        <f t="shared" si="3"/>
        <v>-198.375</v>
      </c>
      <c r="I24" s="73">
        <f t="shared" si="3"/>
        <v>-178.41</v>
      </c>
      <c r="J24" s="73">
        <f t="shared" si="3"/>
        <v>-178.4</v>
      </c>
      <c r="K24" s="91">
        <f t="shared" si="11"/>
        <v>1.625</v>
      </c>
      <c r="L24" s="91">
        <f t="shared" si="12"/>
        <v>1.59</v>
      </c>
      <c r="M24" s="91">
        <f t="shared" si="13"/>
        <v>1.6</v>
      </c>
      <c r="N24" s="73">
        <f t="shared" si="20"/>
        <v>-200</v>
      </c>
      <c r="O24" s="73">
        <f t="shared" si="5"/>
        <v>-180</v>
      </c>
      <c r="P24" s="73">
        <f t="shared" si="5"/>
        <v>-180</v>
      </c>
      <c r="Q24" s="72">
        <v>0</v>
      </c>
      <c r="R24" s="72">
        <v>0</v>
      </c>
      <c r="S24" s="72">
        <v>0</v>
      </c>
      <c r="T24" s="74">
        <f t="shared" si="6"/>
        <v>1910.8989999999999</v>
      </c>
      <c r="U24" s="93">
        <f t="shared" si="14"/>
        <v>-200</v>
      </c>
      <c r="V24" s="93">
        <f t="shared" si="15"/>
        <v>-180</v>
      </c>
      <c r="W24" s="93">
        <f t="shared" si="16"/>
        <v>-180</v>
      </c>
      <c r="X24" s="74"/>
      <c r="Y24" s="73"/>
      <c r="Z24" s="73"/>
      <c r="AA24" s="73"/>
      <c r="AB24" s="48"/>
      <c r="AD24" s="55">
        <v>45313</v>
      </c>
    </row>
    <row r="25" spans="1:30" ht="16.5" customHeight="1">
      <c r="A25" s="68">
        <v>11</v>
      </c>
      <c r="B25" s="69">
        <f t="shared" si="8"/>
        <v>45443</v>
      </c>
      <c r="C25" s="89">
        <f t="shared" si="9"/>
        <v>0.89900000000000002</v>
      </c>
      <c r="D25" s="71">
        <f t="shared" si="10"/>
        <v>1728</v>
      </c>
      <c r="E25" s="72">
        <f t="shared" si="17"/>
        <v>1927.2739999999999</v>
      </c>
      <c r="F25" s="72">
        <f t="shared" si="18"/>
        <v>1907.309</v>
      </c>
      <c r="G25" s="72">
        <f t="shared" si="19"/>
        <v>1907.299</v>
      </c>
      <c r="H25" s="73">
        <f t="shared" si="3"/>
        <v>-198.375</v>
      </c>
      <c r="I25" s="73">
        <f t="shared" si="3"/>
        <v>-178.41</v>
      </c>
      <c r="J25" s="73">
        <f t="shared" si="3"/>
        <v>-178.4</v>
      </c>
      <c r="K25" s="91">
        <f t="shared" si="11"/>
        <v>1.625</v>
      </c>
      <c r="L25" s="91">
        <f t="shared" si="12"/>
        <v>1.59</v>
      </c>
      <c r="M25" s="91">
        <f t="shared" si="13"/>
        <v>1.6</v>
      </c>
      <c r="N25" s="73">
        <f t="shared" si="20"/>
        <v>-200</v>
      </c>
      <c r="O25" s="73">
        <f t="shared" si="5"/>
        <v>-180</v>
      </c>
      <c r="P25" s="73">
        <f t="shared" si="5"/>
        <v>-180</v>
      </c>
      <c r="Q25" s="72">
        <v>0</v>
      </c>
      <c r="R25" s="72">
        <v>0</v>
      </c>
      <c r="S25" s="72">
        <v>0</v>
      </c>
      <c r="T25" s="74">
        <f t="shared" si="6"/>
        <v>1908.8989999999999</v>
      </c>
      <c r="U25" s="93">
        <f t="shared" si="14"/>
        <v>-200</v>
      </c>
      <c r="V25" s="93">
        <f t="shared" si="15"/>
        <v>-180</v>
      </c>
      <c r="W25" s="93">
        <f t="shared" si="16"/>
        <v>-180</v>
      </c>
      <c r="X25" s="74"/>
      <c r="Y25" s="73"/>
      <c r="Z25" s="73"/>
      <c r="AA25" s="73"/>
      <c r="AB25" s="48"/>
      <c r="AD25" s="55">
        <v>45355</v>
      </c>
    </row>
    <row r="26" spans="1:30" ht="16.5" customHeight="1">
      <c r="A26" s="68">
        <v>12</v>
      </c>
      <c r="B26" s="69">
        <f t="shared" si="8"/>
        <v>45444</v>
      </c>
      <c r="C26" s="89">
        <f t="shared" si="9"/>
        <v>0.89900000000000002</v>
      </c>
      <c r="D26" s="71">
        <f t="shared" si="10"/>
        <v>1726</v>
      </c>
      <c r="E26" s="72">
        <f t="shared" si="17"/>
        <v>1925.2739999999999</v>
      </c>
      <c r="F26" s="72">
        <f t="shared" si="18"/>
        <v>1905.309</v>
      </c>
      <c r="G26" s="72">
        <f t="shared" si="19"/>
        <v>1905.299</v>
      </c>
      <c r="H26" s="73">
        <f t="shared" si="3"/>
        <v>-198.375</v>
      </c>
      <c r="I26" s="73">
        <f t="shared" si="3"/>
        <v>-178.41</v>
      </c>
      <c r="J26" s="73">
        <f t="shared" si="3"/>
        <v>-178.4</v>
      </c>
      <c r="K26" s="91">
        <f t="shared" si="11"/>
        <v>1.625</v>
      </c>
      <c r="L26" s="91">
        <f t="shared" si="12"/>
        <v>1.59</v>
      </c>
      <c r="M26" s="91">
        <f t="shared" si="13"/>
        <v>1.6</v>
      </c>
      <c r="N26" s="73">
        <f t="shared" si="20"/>
        <v>-200</v>
      </c>
      <c r="O26" s="73">
        <f t="shared" si="5"/>
        <v>-180</v>
      </c>
      <c r="P26" s="73">
        <f t="shared" si="5"/>
        <v>-180</v>
      </c>
      <c r="Q26" s="72">
        <v>0</v>
      </c>
      <c r="R26" s="72">
        <v>0</v>
      </c>
      <c r="S26" s="72">
        <v>0</v>
      </c>
      <c r="T26" s="74">
        <f t="shared" si="6"/>
        <v>1906.8989999999999</v>
      </c>
      <c r="U26" s="93">
        <f t="shared" si="14"/>
        <v>-200</v>
      </c>
      <c r="V26" s="93">
        <f t="shared" si="15"/>
        <v>-180</v>
      </c>
      <c r="W26" s="93">
        <f t="shared" si="16"/>
        <v>-180</v>
      </c>
      <c r="X26" s="74"/>
      <c r="Y26" s="73"/>
      <c r="Z26" s="73"/>
      <c r="AA26" s="73"/>
      <c r="AB26" s="48"/>
      <c r="AD26" s="55">
        <v>45359</v>
      </c>
    </row>
    <row r="27" spans="1:30" ht="16.5" customHeight="1">
      <c r="A27" s="68">
        <v>13</v>
      </c>
      <c r="B27" s="69">
        <f t="shared" si="8"/>
        <v>45445</v>
      </c>
      <c r="C27" s="89">
        <f t="shared" si="9"/>
        <v>0.89900000000000002</v>
      </c>
      <c r="D27" s="71">
        <f t="shared" si="10"/>
        <v>1724</v>
      </c>
      <c r="E27" s="72">
        <f t="shared" si="17"/>
        <v>1923.2739999999999</v>
      </c>
      <c r="F27" s="72">
        <f t="shared" si="18"/>
        <v>1903.309</v>
      </c>
      <c r="G27" s="72">
        <f t="shared" si="19"/>
        <v>1903.299</v>
      </c>
      <c r="H27" s="73">
        <f t="shared" si="3"/>
        <v>-198.375</v>
      </c>
      <c r="I27" s="73">
        <f t="shared" si="3"/>
        <v>-178.41</v>
      </c>
      <c r="J27" s="73">
        <f t="shared" si="3"/>
        <v>-178.4</v>
      </c>
      <c r="K27" s="91">
        <f t="shared" si="11"/>
        <v>1.625</v>
      </c>
      <c r="L27" s="91">
        <f t="shared" si="12"/>
        <v>1.59</v>
      </c>
      <c r="M27" s="91">
        <f t="shared" si="13"/>
        <v>1.6</v>
      </c>
      <c r="N27" s="73">
        <f t="shared" si="20"/>
        <v>-200</v>
      </c>
      <c r="O27" s="73">
        <f t="shared" si="5"/>
        <v>-180</v>
      </c>
      <c r="P27" s="73">
        <f t="shared" si="5"/>
        <v>-180</v>
      </c>
      <c r="Q27" s="72">
        <v>0</v>
      </c>
      <c r="R27" s="72">
        <v>0</v>
      </c>
      <c r="S27" s="72">
        <v>0</v>
      </c>
      <c r="T27" s="74">
        <f t="shared" si="6"/>
        <v>1904.8989999999999</v>
      </c>
      <c r="U27" s="93">
        <f t="shared" si="14"/>
        <v>-200</v>
      </c>
      <c r="V27" s="93">
        <f t="shared" si="15"/>
        <v>-180</v>
      </c>
      <c r="W27" s="93">
        <f t="shared" si="16"/>
        <v>-180</v>
      </c>
      <c r="X27" s="74"/>
      <c r="Y27" s="73"/>
      <c r="Z27" s="73"/>
      <c r="AA27" s="73"/>
      <c r="AB27" s="48"/>
      <c r="AD27" s="55">
        <v>45364</v>
      </c>
    </row>
    <row r="28" spans="1:30" ht="16.5" customHeight="1">
      <c r="A28" s="68">
        <v>14</v>
      </c>
      <c r="B28" s="69">
        <f t="shared" si="8"/>
        <v>45446</v>
      </c>
      <c r="C28" s="89">
        <f t="shared" si="9"/>
        <v>0.89900000000000002</v>
      </c>
      <c r="D28" s="71">
        <f t="shared" si="10"/>
        <v>1722</v>
      </c>
      <c r="E28" s="72">
        <f t="shared" si="17"/>
        <v>1921.2739999999999</v>
      </c>
      <c r="F28" s="72">
        <f t="shared" si="18"/>
        <v>1901.309</v>
      </c>
      <c r="G28" s="72">
        <f t="shared" si="19"/>
        <v>1901.299</v>
      </c>
      <c r="H28" s="73">
        <f t="shared" si="3"/>
        <v>-198.375</v>
      </c>
      <c r="I28" s="73">
        <f t="shared" si="3"/>
        <v>-178.41</v>
      </c>
      <c r="J28" s="73">
        <f t="shared" si="3"/>
        <v>-178.4</v>
      </c>
      <c r="K28" s="91">
        <f t="shared" si="11"/>
        <v>1.625</v>
      </c>
      <c r="L28" s="91">
        <f t="shared" si="12"/>
        <v>1.59</v>
      </c>
      <c r="M28" s="91">
        <f t="shared" si="13"/>
        <v>1.6</v>
      </c>
      <c r="N28" s="73">
        <f t="shared" si="20"/>
        <v>-200</v>
      </c>
      <c r="O28" s="73">
        <f t="shared" si="5"/>
        <v>-180</v>
      </c>
      <c r="P28" s="73">
        <f t="shared" si="5"/>
        <v>-180</v>
      </c>
      <c r="Q28" s="72">
        <v>0</v>
      </c>
      <c r="R28" s="72">
        <v>0</v>
      </c>
      <c r="S28" s="72">
        <v>0</v>
      </c>
      <c r="T28" s="74">
        <f t="shared" si="6"/>
        <v>1902.8989999999999</v>
      </c>
      <c r="U28" s="93">
        <f t="shared" si="14"/>
        <v>-200</v>
      </c>
      <c r="V28" s="93">
        <f t="shared" si="15"/>
        <v>-180</v>
      </c>
      <c r="W28" s="93">
        <f t="shared" si="16"/>
        <v>-180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8"/>
        <v>45447</v>
      </c>
      <c r="C29" s="89">
        <f t="shared" si="9"/>
        <v>0.89900000000000002</v>
      </c>
      <c r="D29" s="71">
        <f t="shared" si="10"/>
        <v>1720</v>
      </c>
      <c r="E29" s="72">
        <f t="shared" si="17"/>
        <v>1919.2739999999999</v>
      </c>
      <c r="F29" s="72">
        <f t="shared" si="18"/>
        <v>1899.309</v>
      </c>
      <c r="G29" s="72">
        <f t="shared" si="19"/>
        <v>1899.299</v>
      </c>
      <c r="H29" s="73">
        <f t="shared" si="3"/>
        <v>-198.375</v>
      </c>
      <c r="I29" s="73">
        <f t="shared" si="3"/>
        <v>-178.41</v>
      </c>
      <c r="J29" s="73">
        <f t="shared" si="3"/>
        <v>-178.4</v>
      </c>
      <c r="K29" s="91">
        <f t="shared" si="11"/>
        <v>1.625</v>
      </c>
      <c r="L29" s="91">
        <f t="shared" si="12"/>
        <v>1.59</v>
      </c>
      <c r="M29" s="91">
        <f t="shared" si="13"/>
        <v>1.6</v>
      </c>
      <c r="N29" s="73">
        <f t="shared" si="20"/>
        <v>-200</v>
      </c>
      <c r="O29" s="73">
        <f t="shared" si="5"/>
        <v>-180</v>
      </c>
      <c r="P29" s="73">
        <f t="shared" si="5"/>
        <v>-180</v>
      </c>
      <c r="Q29" s="72">
        <v>0</v>
      </c>
      <c r="R29" s="72">
        <v>0</v>
      </c>
      <c r="S29" s="72">
        <v>0</v>
      </c>
      <c r="T29" s="74">
        <f t="shared" si="6"/>
        <v>1900.8989999999999</v>
      </c>
      <c r="U29" s="93">
        <f t="shared" si="14"/>
        <v>-200</v>
      </c>
      <c r="V29" s="93">
        <f t="shared" si="15"/>
        <v>-180</v>
      </c>
      <c r="W29" s="93">
        <f t="shared" si="16"/>
        <v>-180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8"/>
        <v>45448</v>
      </c>
      <c r="C30" s="89">
        <f t="shared" si="9"/>
        <v>0.89900000000000002</v>
      </c>
      <c r="D30" s="71">
        <f t="shared" si="10"/>
        <v>1718</v>
      </c>
      <c r="E30" s="72">
        <f t="shared" si="17"/>
        <v>1917.2739999999999</v>
      </c>
      <c r="F30" s="72">
        <f t="shared" si="18"/>
        <v>1897.309</v>
      </c>
      <c r="G30" s="72">
        <f t="shared" si="19"/>
        <v>1897.299</v>
      </c>
      <c r="H30" s="73">
        <f t="shared" ref="H30:J93" si="21">K30+N30</f>
        <v>-198.375</v>
      </c>
      <c r="I30" s="73">
        <f t="shared" si="21"/>
        <v>-178.41</v>
      </c>
      <c r="J30" s="73">
        <f t="shared" si="21"/>
        <v>-178.4</v>
      </c>
      <c r="K30" s="91">
        <f t="shared" si="11"/>
        <v>1.625</v>
      </c>
      <c r="L30" s="91">
        <f t="shared" si="12"/>
        <v>1.59</v>
      </c>
      <c r="M30" s="91">
        <f t="shared" si="13"/>
        <v>1.6</v>
      </c>
      <c r="N30" s="73">
        <f t="shared" si="20"/>
        <v>-200</v>
      </c>
      <c r="O30" s="73">
        <f t="shared" si="5"/>
        <v>-180</v>
      </c>
      <c r="P30" s="73">
        <f t="shared" si="5"/>
        <v>-180</v>
      </c>
      <c r="Q30" s="72">
        <v>0</v>
      </c>
      <c r="R30" s="72">
        <v>0</v>
      </c>
      <c r="S30" s="72">
        <v>0</v>
      </c>
      <c r="T30" s="74">
        <f t="shared" si="6"/>
        <v>1898.8989999999999</v>
      </c>
      <c r="U30" s="93">
        <f t="shared" si="14"/>
        <v>-200</v>
      </c>
      <c r="V30" s="93">
        <f t="shared" si="15"/>
        <v>-180</v>
      </c>
      <c r="W30" s="93">
        <f t="shared" si="16"/>
        <v>-180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8"/>
        <v>45449</v>
      </c>
      <c r="C31" s="89">
        <f t="shared" si="9"/>
        <v>0.89900000000000002</v>
      </c>
      <c r="D31" s="71">
        <f t="shared" si="10"/>
        <v>1716</v>
      </c>
      <c r="E31" s="72">
        <f t="shared" si="17"/>
        <v>1915.2739999999999</v>
      </c>
      <c r="F31" s="72">
        <f t="shared" si="18"/>
        <v>1895.309</v>
      </c>
      <c r="G31" s="72">
        <f t="shared" si="19"/>
        <v>1895.299</v>
      </c>
      <c r="H31" s="73">
        <f t="shared" si="21"/>
        <v>-198.375</v>
      </c>
      <c r="I31" s="73">
        <f t="shared" si="21"/>
        <v>-178.41</v>
      </c>
      <c r="J31" s="73">
        <f t="shared" si="21"/>
        <v>-178.4</v>
      </c>
      <c r="K31" s="91">
        <f t="shared" si="11"/>
        <v>1.625</v>
      </c>
      <c r="L31" s="91">
        <f t="shared" si="12"/>
        <v>1.59</v>
      </c>
      <c r="M31" s="91">
        <f t="shared" si="13"/>
        <v>1.6</v>
      </c>
      <c r="N31" s="73">
        <f t="shared" si="20"/>
        <v>-200</v>
      </c>
      <c r="O31" s="73">
        <f t="shared" si="20"/>
        <v>-180</v>
      </c>
      <c r="P31" s="73">
        <f t="shared" si="20"/>
        <v>-180</v>
      </c>
      <c r="Q31" s="72">
        <v>0</v>
      </c>
      <c r="R31" s="72">
        <v>0</v>
      </c>
      <c r="S31" s="72">
        <v>0</v>
      </c>
      <c r="T31" s="74">
        <f t="shared" si="6"/>
        <v>1896.8989999999999</v>
      </c>
      <c r="U31" s="93">
        <f t="shared" si="14"/>
        <v>-200</v>
      </c>
      <c r="V31" s="93">
        <f t="shared" si="15"/>
        <v>-180</v>
      </c>
      <c r="W31" s="93">
        <f t="shared" si="16"/>
        <v>-180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8"/>
        <v>45450</v>
      </c>
      <c r="C32" s="89">
        <f t="shared" si="9"/>
        <v>0.89900000000000002</v>
      </c>
      <c r="D32" s="71">
        <f t="shared" si="10"/>
        <v>1714</v>
      </c>
      <c r="E32" s="72">
        <f t="shared" si="17"/>
        <v>1913.2739999999999</v>
      </c>
      <c r="F32" s="72">
        <f t="shared" si="18"/>
        <v>1893.309</v>
      </c>
      <c r="G32" s="72">
        <f t="shared" si="19"/>
        <v>1893.299</v>
      </c>
      <c r="H32" s="73">
        <f t="shared" si="21"/>
        <v>-198.375</v>
      </c>
      <c r="I32" s="73">
        <f t="shared" si="21"/>
        <v>-178.41</v>
      </c>
      <c r="J32" s="73">
        <f t="shared" si="21"/>
        <v>-178.4</v>
      </c>
      <c r="K32" s="91">
        <f t="shared" si="11"/>
        <v>1.625</v>
      </c>
      <c r="L32" s="91">
        <f t="shared" si="12"/>
        <v>1.59</v>
      </c>
      <c r="M32" s="91">
        <f t="shared" si="13"/>
        <v>1.6</v>
      </c>
      <c r="N32" s="73">
        <f t="shared" si="20"/>
        <v>-200</v>
      </c>
      <c r="O32" s="73">
        <f t="shared" si="20"/>
        <v>-180</v>
      </c>
      <c r="P32" s="73">
        <f t="shared" si="20"/>
        <v>-180</v>
      </c>
      <c r="Q32" s="72">
        <v>0</v>
      </c>
      <c r="R32" s="72">
        <v>0</v>
      </c>
      <c r="S32" s="72">
        <v>0</v>
      </c>
      <c r="T32" s="74">
        <f t="shared" si="6"/>
        <v>1894.8989999999999</v>
      </c>
      <c r="U32" s="93">
        <f t="shared" si="14"/>
        <v>-200</v>
      </c>
      <c r="V32" s="93">
        <f t="shared" si="15"/>
        <v>-180</v>
      </c>
      <c r="W32" s="93">
        <f t="shared" si="16"/>
        <v>-180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8"/>
        <v>45451</v>
      </c>
      <c r="C33" s="89">
        <f t="shared" si="9"/>
        <v>0.89900000000000002</v>
      </c>
      <c r="D33" s="71">
        <f t="shared" si="10"/>
        <v>1712</v>
      </c>
      <c r="E33" s="72">
        <f t="shared" si="17"/>
        <v>1911.2739999999999</v>
      </c>
      <c r="F33" s="72">
        <f t="shared" si="18"/>
        <v>1891.309</v>
      </c>
      <c r="G33" s="72">
        <f t="shared" si="19"/>
        <v>1891.299</v>
      </c>
      <c r="H33" s="73">
        <f t="shared" si="21"/>
        <v>-198.375</v>
      </c>
      <c r="I33" s="73">
        <f t="shared" si="21"/>
        <v>-178.41</v>
      </c>
      <c r="J33" s="73">
        <f t="shared" si="21"/>
        <v>-178.4</v>
      </c>
      <c r="K33" s="91">
        <f t="shared" si="11"/>
        <v>1.625</v>
      </c>
      <c r="L33" s="91">
        <f t="shared" si="12"/>
        <v>1.59</v>
      </c>
      <c r="M33" s="91">
        <f t="shared" si="13"/>
        <v>1.6</v>
      </c>
      <c r="N33" s="73">
        <f t="shared" ref="N33:P48" si="22">N32-Q33</f>
        <v>-200</v>
      </c>
      <c r="O33" s="73">
        <f t="shared" si="22"/>
        <v>-180</v>
      </c>
      <c r="P33" s="73">
        <f t="shared" si="22"/>
        <v>-180</v>
      </c>
      <c r="Q33" s="72">
        <v>0</v>
      </c>
      <c r="R33" s="72">
        <v>0</v>
      </c>
      <c r="S33" s="72">
        <v>0</v>
      </c>
      <c r="T33" s="74">
        <f t="shared" si="6"/>
        <v>1892.8989999999999</v>
      </c>
      <c r="U33" s="93">
        <f t="shared" si="14"/>
        <v>-200</v>
      </c>
      <c r="V33" s="93">
        <f t="shared" si="15"/>
        <v>-180</v>
      </c>
      <c r="W33" s="93">
        <f t="shared" si="16"/>
        <v>-180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8"/>
        <v>45452</v>
      </c>
      <c r="C34" s="89">
        <f t="shared" si="9"/>
        <v>0.89900000000000002</v>
      </c>
      <c r="D34" s="71">
        <f t="shared" si="10"/>
        <v>1710</v>
      </c>
      <c r="E34" s="72">
        <f t="shared" si="17"/>
        <v>1909.2739999999999</v>
      </c>
      <c r="F34" s="72">
        <f t="shared" si="18"/>
        <v>1889.309</v>
      </c>
      <c r="G34" s="72">
        <f t="shared" si="19"/>
        <v>1889.299</v>
      </c>
      <c r="H34" s="73">
        <f t="shared" si="21"/>
        <v>-198.375</v>
      </c>
      <c r="I34" s="73">
        <f t="shared" si="21"/>
        <v>-178.41</v>
      </c>
      <c r="J34" s="73">
        <f t="shared" si="21"/>
        <v>-178.4</v>
      </c>
      <c r="K34" s="91">
        <f t="shared" si="11"/>
        <v>1.625</v>
      </c>
      <c r="L34" s="91">
        <f t="shared" si="12"/>
        <v>1.59</v>
      </c>
      <c r="M34" s="91">
        <f t="shared" si="13"/>
        <v>1.6</v>
      </c>
      <c r="N34" s="73">
        <f t="shared" si="22"/>
        <v>-200</v>
      </c>
      <c r="O34" s="73">
        <f t="shared" si="22"/>
        <v>-180</v>
      </c>
      <c r="P34" s="73">
        <f t="shared" si="22"/>
        <v>-180</v>
      </c>
      <c r="Q34" s="72">
        <v>0</v>
      </c>
      <c r="R34" s="72">
        <v>0</v>
      </c>
      <c r="S34" s="72">
        <v>0</v>
      </c>
      <c r="T34" s="74">
        <f t="shared" si="6"/>
        <v>1890.8989999999999</v>
      </c>
      <c r="U34" s="93">
        <f t="shared" si="14"/>
        <v>-200</v>
      </c>
      <c r="V34" s="93">
        <f t="shared" si="15"/>
        <v>-180</v>
      </c>
      <c r="W34" s="93">
        <f t="shared" si="16"/>
        <v>-180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8"/>
        <v>45453</v>
      </c>
      <c r="C35" s="89">
        <f t="shared" si="9"/>
        <v>0.89900000000000002</v>
      </c>
      <c r="D35" s="71">
        <f t="shared" si="10"/>
        <v>1708</v>
      </c>
      <c r="E35" s="72">
        <f t="shared" si="17"/>
        <v>1907.2739999999999</v>
      </c>
      <c r="F35" s="72">
        <f t="shared" si="18"/>
        <v>1887.309</v>
      </c>
      <c r="G35" s="72">
        <f t="shared" si="19"/>
        <v>1887.299</v>
      </c>
      <c r="H35" s="73">
        <f t="shared" si="21"/>
        <v>-198.375</v>
      </c>
      <c r="I35" s="73">
        <f t="shared" si="21"/>
        <v>-178.41</v>
      </c>
      <c r="J35" s="73">
        <f t="shared" si="21"/>
        <v>-178.4</v>
      </c>
      <c r="K35" s="91">
        <f t="shared" si="11"/>
        <v>1.625</v>
      </c>
      <c r="L35" s="91">
        <f t="shared" si="12"/>
        <v>1.59</v>
      </c>
      <c r="M35" s="91">
        <f t="shared" si="13"/>
        <v>1.6</v>
      </c>
      <c r="N35" s="73">
        <f t="shared" si="22"/>
        <v>-200</v>
      </c>
      <c r="O35" s="73">
        <f t="shared" si="22"/>
        <v>-180</v>
      </c>
      <c r="P35" s="73">
        <f t="shared" si="22"/>
        <v>-180</v>
      </c>
      <c r="Q35" s="72">
        <v>0</v>
      </c>
      <c r="R35" s="72">
        <v>0</v>
      </c>
      <c r="S35" s="72">
        <v>0</v>
      </c>
      <c r="T35" s="74">
        <f t="shared" si="6"/>
        <v>1888.8989999999999</v>
      </c>
      <c r="U35" s="93">
        <f t="shared" si="14"/>
        <v>-200</v>
      </c>
      <c r="V35" s="93">
        <f t="shared" si="15"/>
        <v>-180</v>
      </c>
      <c r="W35" s="93">
        <f t="shared" si="16"/>
        <v>-180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8"/>
        <v>45454</v>
      </c>
      <c r="C36" s="89">
        <f t="shared" si="9"/>
        <v>0.89900000000000002</v>
      </c>
      <c r="D36" s="71">
        <f t="shared" si="10"/>
        <v>1706</v>
      </c>
      <c r="E36" s="72">
        <f t="shared" si="17"/>
        <v>1905.2739999999999</v>
      </c>
      <c r="F36" s="72">
        <f t="shared" si="18"/>
        <v>1885.309</v>
      </c>
      <c r="G36" s="72">
        <f t="shared" si="19"/>
        <v>1885.299</v>
      </c>
      <c r="H36" s="73">
        <f t="shared" si="21"/>
        <v>-198.375</v>
      </c>
      <c r="I36" s="73">
        <f t="shared" si="21"/>
        <v>-178.41</v>
      </c>
      <c r="J36" s="73">
        <f t="shared" si="21"/>
        <v>-178.4</v>
      </c>
      <c r="K36" s="91">
        <f t="shared" si="11"/>
        <v>1.625</v>
      </c>
      <c r="L36" s="91">
        <f t="shared" si="12"/>
        <v>1.59</v>
      </c>
      <c r="M36" s="91">
        <f t="shared" si="13"/>
        <v>1.6</v>
      </c>
      <c r="N36" s="73">
        <f t="shared" si="22"/>
        <v>-200</v>
      </c>
      <c r="O36" s="73">
        <f t="shared" si="22"/>
        <v>-180</v>
      </c>
      <c r="P36" s="73">
        <f t="shared" si="22"/>
        <v>-180</v>
      </c>
      <c r="Q36" s="72">
        <v>0</v>
      </c>
      <c r="R36" s="72">
        <v>0</v>
      </c>
      <c r="S36" s="72">
        <v>0</v>
      </c>
      <c r="T36" s="74">
        <f t="shared" si="6"/>
        <v>1886.8989999999999</v>
      </c>
      <c r="U36" s="93">
        <f t="shared" si="14"/>
        <v>-200</v>
      </c>
      <c r="V36" s="93">
        <f t="shared" si="15"/>
        <v>-180</v>
      </c>
      <c r="W36" s="93">
        <f t="shared" si="16"/>
        <v>-180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8"/>
        <v>45455</v>
      </c>
      <c r="C37" s="89">
        <f t="shared" si="9"/>
        <v>0.89900000000000002</v>
      </c>
      <c r="D37" s="71">
        <f t="shared" si="10"/>
        <v>1704</v>
      </c>
      <c r="E37" s="72">
        <f t="shared" si="17"/>
        <v>1903.2739999999999</v>
      </c>
      <c r="F37" s="72">
        <f t="shared" si="18"/>
        <v>1883.309</v>
      </c>
      <c r="G37" s="72">
        <f t="shared" si="19"/>
        <v>1883.299</v>
      </c>
      <c r="H37" s="73">
        <f t="shared" si="21"/>
        <v>-198.375</v>
      </c>
      <c r="I37" s="73">
        <f t="shared" si="21"/>
        <v>-178.41</v>
      </c>
      <c r="J37" s="73">
        <f t="shared" si="21"/>
        <v>-178.4</v>
      </c>
      <c r="K37" s="91">
        <f t="shared" si="11"/>
        <v>1.625</v>
      </c>
      <c r="L37" s="91">
        <f t="shared" si="12"/>
        <v>1.59</v>
      </c>
      <c r="M37" s="91">
        <f t="shared" si="13"/>
        <v>1.6</v>
      </c>
      <c r="N37" s="73">
        <f t="shared" si="22"/>
        <v>-200</v>
      </c>
      <c r="O37" s="73">
        <f t="shared" si="22"/>
        <v>-180</v>
      </c>
      <c r="P37" s="73">
        <f t="shared" si="22"/>
        <v>-180</v>
      </c>
      <c r="Q37" s="72">
        <v>0</v>
      </c>
      <c r="R37" s="72">
        <v>0</v>
      </c>
      <c r="S37" s="72">
        <v>0</v>
      </c>
      <c r="T37" s="74">
        <f t="shared" si="6"/>
        <v>1884.8989999999999</v>
      </c>
      <c r="U37" s="93">
        <f t="shared" si="14"/>
        <v>-200</v>
      </c>
      <c r="V37" s="93">
        <f t="shared" si="15"/>
        <v>-180</v>
      </c>
      <c r="W37" s="93">
        <f t="shared" si="16"/>
        <v>-180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8"/>
        <v>45456</v>
      </c>
      <c r="C38" s="89">
        <f t="shared" si="9"/>
        <v>0.89900000000000002</v>
      </c>
      <c r="D38" s="71">
        <f t="shared" si="10"/>
        <v>1702</v>
      </c>
      <c r="E38" s="72">
        <f t="shared" si="17"/>
        <v>1901.2739999999999</v>
      </c>
      <c r="F38" s="72">
        <f t="shared" si="18"/>
        <v>1881.309</v>
      </c>
      <c r="G38" s="72">
        <f t="shared" si="19"/>
        <v>1881.299</v>
      </c>
      <c r="H38" s="73">
        <f t="shared" si="21"/>
        <v>-198.375</v>
      </c>
      <c r="I38" s="73">
        <f t="shared" si="21"/>
        <v>-178.41</v>
      </c>
      <c r="J38" s="73">
        <f t="shared" si="21"/>
        <v>-178.4</v>
      </c>
      <c r="K38" s="91">
        <f t="shared" si="11"/>
        <v>1.625</v>
      </c>
      <c r="L38" s="91">
        <f t="shared" si="12"/>
        <v>1.59</v>
      </c>
      <c r="M38" s="91">
        <f t="shared" si="13"/>
        <v>1.6</v>
      </c>
      <c r="N38" s="73">
        <f t="shared" si="22"/>
        <v>-200</v>
      </c>
      <c r="O38" s="73">
        <f t="shared" si="22"/>
        <v>-180</v>
      </c>
      <c r="P38" s="73">
        <f t="shared" si="22"/>
        <v>-180</v>
      </c>
      <c r="Q38" s="72">
        <v>0</v>
      </c>
      <c r="R38" s="72">
        <v>0</v>
      </c>
      <c r="S38" s="72">
        <v>0</v>
      </c>
      <c r="T38" s="74">
        <f t="shared" si="6"/>
        <v>1882.8989999999999</v>
      </c>
      <c r="U38" s="93">
        <f t="shared" si="14"/>
        <v>-200</v>
      </c>
      <c r="V38" s="93">
        <f t="shared" si="15"/>
        <v>-180</v>
      </c>
      <c r="W38" s="93">
        <f t="shared" si="16"/>
        <v>-180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8"/>
        <v>45457</v>
      </c>
      <c r="C39" s="89">
        <f t="shared" si="9"/>
        <v>0.89900000000000002</v>
      </c>
      <c r="D39" s="71">
        <f t="shared" si="10"/>
        <v>1700</v>
      </c>
      <c r="E39" s="72">
        <f t="shared" si="17"/>
        <v>1899.2739999999999</v>
      </c>
      <c r="F39" s="72">
        <f t="shared" si="18"/>
        <v>1879.309</v>
      </c>
      <c r="G39" s="72">
        <f t="shared" si="19"/>
        <v>1879.299</v>
      </c>
      <c r="H39" s="73">
        <f t="shared" si="21"/>
        <v>-198.375</v>
      </c>
      <c r="I39" s="73">
        <f t="shared" si="21"/>
        <v>-178.41</v>
      </c>
      <c r="J39" s="73">
        <f t="shared" si="21"/>
        <v>-178.4</v>
      </c>
      <c r="K39" s="91">
        <f t="shared" si="11"/>
        <v>1.625</v>
      </c>
      <c r="L39" s="91">
        <f t="shared" si="12"/>
        <v>1.59</v>
      </c>
      <c r="M39" s="91">
        <f t="shared" si="13"/>
        <v>1.6</v>
      </c>
      <c r="N39" s="73">
        <f t="shared" si="22"/>
        <v>-200</v>
      </c>
      <c r="O39" s="73">
        <f t="shared" si="22"/>
        <v>-180</v>
      </c>
      <c r="P39" s="73">
        <f t="shared" si="22"/>
        <v>-180</v>
      </c>
      <c r="Q39" s="72">
        <v>0</v>
      </c>
      <c r="R39" s="72">
        <v>0</v>
      </c>
      <c r="S39" s="72">
        <v>0</v>
      </c>
      <c r="T39" s="74">
        <f t="shared" si="6"/>
        <v>1880.8989999999999</v>
      </c>
      <c r="U39" s="93">
        <f t="shared" si="14"/>
        <v>-200</v>
      </c>
      <c r="V39" s="93">
        <f t="shared" si="15"/>
        <v>-180</v>
      </c>
      <c r="W39" s="93">
        <f t="shared" si="16"/>
        <v>-180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8"/>
        <v>45458</v>
      </c>
      <c r="C40" s="89">
        <f t="shared" si="9"/>
        <v>0.89900000000000002</v>
      </c>
      <c r="D40" s="71">
        <f t="shared" si="10"/>
        <v>1698</v>
      </c>
      <c r="E40" s="72">
        <f t="shared" si="17"/>
        <v>1897.2739999999999</v>
      </c>
      <c r="F40" s="72">
        <f t="shared" si="18"/>
        <v>1877.309</v>
      </c>
      <c r="G40" s="72">
        <f t="shared" si="19"/>
        <v>1877.299</v>
      </c>
      <c r="H40" s="73">
        <f t="shared" si="21"/>
        <v>-198.375</v>
      </c>
      <c r="I40" s="73">
        <f t="shared" si="21"/>
        <v>-178.41</v>
      </c>
      <c r="J40" s="73">
        <f t="shared" si="21"/>
        <v>-178.4</v>
      </c>
      <c r="K40" s="91">
        <f t="shared" si="11"/>
        <v>1.625</v>
      </c>
      <c r="L40" s="91">
        <f t="shared" si="12"/>
        <v>1.59</v>
      </c>
      <c r="M40" s="91">
        <f t="shared" si="13"/>
        <v>1.6</v>
      </c>
      <c r="N40" s="73">
        <f t="shared" si="22"/>
        <v>-200</v>
      </c>
      <c r="O40" s="73">
        <f t="shared" si="22"/>
        <v>-180</v>
      </c>
      <c r="P40" s="73">
        <f t="shared" si="22"/>
        <v>-180</v>
      </c>
      <c r="Q40" s="72">
        <v>0</v>
      </c>
      <c r="R40" s="72">
        <v>0</v>
      </c>
      <c r="S40" s="72">
        <v>0</v>
      </c>
      <c r="T40" s="74">
        <f t="shared" si="6"/>
        <v>1878.8989999999999</v>
      </c>
      <c r="U40" s="93">
        <f t="shared" si="14"/>
        <v>-200</v>
      </c>
      <c r="V40" s="93">
        <f t="shared" si="15"/>
        <v>-180</v>
      </c>
      <c r="W40" s="93">
        <f t="shared" si="16"/>
        <v>-180</v>
      </c>
      <c r="X40" s="74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8"/>
        <v>45459</v>
      </c>
      <c r="C41" s="89">
        <f t="shared" si="9"/>
        <v>0.89900000000000002</v>
      </c>
      <c r="D41" s="71">
        <f t="shared" si="10"/>
        <v>1696</v>
      </c>
      <c r="E41" s="72">
        <f t="shared" si="17"/>
        <v>1895.2739999999999</v>
      </c>
      <c r="F41" s="72">
        <f t="shared" si="18"/>
        <v>1875.309</v>
      </c>
      <c r="G41" s="72">
        <f t="shared" si="19"/>
        <v>1875.299</v>
      </c>
      <c r="H41" s="73">
        <f t="shared" si="21"/>
        <v>-198.375</v>
      </c>
      <c r="I41" s="73">
        <f t="shared" si="21"/>
        <v>-178.41</v>
      </c>
      <c r="J41" s="73">
        <f t="shared" si="21"/>
        <v>-178.4</v>
      </c>
      <c r="K41" s="91">
        <f t="shared" si="11"/>
        <v>1.625</v>
      </c>
      <c r="L41" s="91">
        <f t="shared" si="12"/>
        <v>1.59</v>
      </c>
      <c r="M41" s="91">
        <f t="shared" si="13"/>
        <v>1.6</v>
      </c>
      <c r="N41" s="73">
        <f t="shared" si="22"/>
        <v>-200</v>
      </c>
      <c r="O41" s="73">
        <f t="shared" si="22"/>
        <v>-180</v>
      </c>
      <c r="P41" s="73">
        <f t="shared" si="22"/>
        <v>-180</v>
      </c>
      <c r="Q41" s="72">
        <v>0</v>
      </c>
      <c r="R41" s="72">
        <v>0</v>
      </c>
      <c r="S41" s="72">
        <v>0</v>
      </c>
      <c r="T41" s="74">
        <f t="shared" si="6"/>
        <v>1876.8989999999999</v>
      </c>
      <c r="U41" s="93">
        <f t="shared" si="14"/>
        <v>-200</v>
      </c>
      <c r="V41" s="93">
        <f t="shared" si="15"/>
        <v>-180</v>
      </c>
      <c r="W41" s="93">
        <f t="shared" si="16"/>
        <v>-180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8"/>
        <v>45460</v>
      </c>
      <c r="C42" s="89">
        <f t="shared" si="9"/>
        <v>0.89900000000000002</v>
      </c>
      <c r="D42" s="71">
        <f t="shared" si="10"/>
        <v>1694</v>
      </c>
      <c r="E42" s="72">
        <f t="shared" si="17"/>
        <v>1893.2739999999999</v>
      </c>
      <c r="F42" s="72">
        <f t="shared" si="18"/>
        <v>1873.309</v>
      </c>
      <c r="G42" s="72">
        <f t="shared" si="19"/>
        <v>1873.299</v>
      </c>
      <c r="H42" s="73">
        <f t="shared" si="21"/>
        <v>-198.375</v>
      </c>
      <c r="I42" s="73">
        <f t="shared" si="21"/>
        <v>-178.41</v>
      </c>
      <c r="J42" s="73">
        <f t="shared" si="21"/>
        <v>-178.4</v>
      </c>
      <c r="K42" s="91">
        <f t="shared" si="11"/>
        <v>1.625</v>
      </c>
      <c r="L42" s="91">
        <f t="shared" si="12"/>
        <v>1.59</v>
      </c>
      <c r="M42" s="91">
        <f t="shared" si="13"/>
        <v>1.6</v>
      </c>
      <c r="N42" s="73">
        <f t="shared" si="22"/>
        <v>-200</v>
      </c>
      <c r="O42" s="73">
        <f t="shared" si="22"/>
        <v>-180</v>
      </c>
      <c r="P42" s="73">
        <f t="shared" si="22"/>
        <v>-180</v>
      </c>
      <c r="Q42" s="72">
        <v>0</v>
      </c>
      <c r="R42" s="72">
        <v>0</v>
      </c>
      <c r="S42" s="72">
        <v>0</v>
      </c>
      <c r="T42" s="74">
        <f t="shared" si="6"/>
        <v>1874.8989999999999</v>
      </c>
      <c r="U42" s="93">
        <f t="shared" si="14"/>
        <v>-200</v>
      </c>
      <c r="V42" s="93">
        <f t="shared" si="15"/>
        <v>-180</v>
      </c>
      <c r="W42" s="93">
        <f t="shared" si="16"/>
        <v>-180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8"/>
        <v>45461</v>
      </c>
      <c r="C43" s="89">
        <f t="shared" si="9"/>
        <v>0.89900000000000002</v>
      </c>
      <c r="D43" s="71">
        <f t="shared" si="10"/>
        <v>1692</v>
      </c>
      <c r="E43" s="72">
        <f t="shared" si="17"/>
        <v>1891.2739999999999</v>
      </c>
      <c r="F43" s="72">
        <f t="shared" si="18"/>
        <v>1871.309</v>
      </c>
      <c r="G43" s="72">
        <f t="shared" si="19"/>
        <v>1871.299</v>
      </c>
      <c r="H43" s="73">
        <f t="shared" si="21"/>
        <v>-198.375</v>
      </c>
      <c r="I43" s="73">
        <f t="shared" si="21"/>
        <v>-178.41</v>
      </c>
      <c r="J43" s="73">
        <f t="shared" si="21"/>
        <v>-178.4</v>
      </c>
      <c r="K43" s="91">
        <f t="shared" si="11"/>
        <v>1.625</v>
      </c>
      <c r="L43" s="91">
        <f t="shared" si="12"/>
        <v>1.59</v>
      </c>
      <c r="M43" s="91">
        <f t="shared" si="13"/>
        <v>1.6</v>
      </c>
      <c r="N43" s="73">
        <f t="shared" si="22"/>
        <v>-200</v>
      </c>
      <c r="O43" s="73">
        <f t="shared" si="22"/>
        <v>-180</v>
      </c>
      <c r="P43" s="73">
        <f t="shared" si="22"/>
        <v>-180</v>
      </c>
      <c r="Q43" s="72">
        <v>0</v>
      </c>
      <c r="R43" s="72">
        <v>0</v>
      </c>
      <c r="S43" s="72">
        <v>0</v>
      </c>
      <c r="T43" s="74">
        <f t="shared" si="6"/>
        <v>1872.8989999999999</v>
      </c>
      <c r="U43" s="93">
        <f t="shared" si="14"/>
        <v>-200</v>
      </c>
      <c r="V43" s="93">
        <f t="shared" si="15"/>
        <v>-180</v>
      </c>
      <c r="W43" s="93">
        <f t="shared" si="16"/>
        <v>-180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8"/>
        <v>45462</v>
      </c>
      <c r="C44" s="89">
        <f t="shared" si="9"/>
        <v>0.89900000000000002</v>
      </c>
      <c r="D44" s="71">
        <f t="shared" si="10"/>
        <v>1690</v>
      </c>
      <c r="E44" s="72">
        <f t="shared" si="17"/>
        <v>1889.2739999999999</v>
      </c>
      <c r="F44" s="72">
        <f t="shared" si="18"/>
        <v>1869.309</v>
      </c>
      <c r="G44" s="72">
        <f t="shared" si="19"/>
        <v>1869.299</v>
      </c>
      <c r="H44" s="73">
        <f t="shared" si="21"/>
        <v>-198.375</v>
      </c>
      <c r="I44" s="73">
        <f t="shared" si="21"/>
        <v>-178.41</v>
      </c>
      <c r="J44" s="73">
        <f t="shared" si="21"/>
        <v>-178.4</v>
      </c>
      <c r="K44" s="91">
        <f t="shared" si="11"/>
        <v>1.625</v>
      </c>
      <c r="L44" s="91">
        <f t="shared" si="12"/>
        <v>1.59</v>
      </c>
      <c r="M44" s="91">
        <f t="shared" si="13"/>
        <v>1.6</v>
      </c>
      <c r="N44" s="73">
        <f t="shared" si="22"/>
        <v>-200</v>
      </c>
      <c r="O44" s="73">
        <f t="shared" si="22"/>
        <v>-180</v>
      </c>
      <c r="P44" s="73">
        <f t="shared" si="22"/>
        <v>-180</v>
      </c>
      <c r="Q44" s="72">
        <v>0</v>
      </c>
      <c r="R44" s="72">
        <v>0</v>
      </c>
      <c r="S44" s="72">
        <v>0</v>
      </c>
      <c r="T44" s="74">
        <f t="shared" si="6"/>
        <v>1870.8989999999999</v>
      </c>
      <c r="U44" s="93">
        <f t="shared" si="14"/>
        <v>-200</v>
      </c>
      <c r="V44" s="93">
        <f t="shared" si="15"/>
        <v>-180</v>
      </c>
      <c r="W44" s="93">
        <f t="shared" si="16"/>
        <v>-180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8"/>
        <v>45463</v>
      </c>
      <c r="C45" s="89">
        <f t="shared" si="9"/>
        <v>0.89900000000000002</v>
      </c>
      <c r="D45" s="71">
        <f t="shared" si="10"/>
        <v>1688</v>
      </c>
      <c r="E45" s="72">
        <f t="shared" si="17"/>
        <v>1887.2739999999999</v>
      </c>
      <c r="F45" s="72">
        <f t="shared" si="18"/>
        <v>1867.309</v>
      </c>
      <c r="G45" s="72">
        <f t="shared" si="19"/>
        <v>1867.299</v>
      </c>
      <c r="H45" s="73">
        <f t="shared" si="21"/>
        <v>-198.375</v>
      </c>
      <c r="I45" s="73">
        <f t="shared" si="21"/>
        <v>-178.41</v>
      </c>
      <c r="J45" s="73">
        <f t="shared" si="21"/>
        <v>-178.4</v>
      </c>
      <c r="K45" s="91">
        <f t="shared" si="11"/>
        <v>1.625</v>
      </c>
      <c r="L45" s="91">
        <f t="shared" si="12"/>
        <v>1.59</v>
      </c>
      <c r="M45" s="91">
        <f t="shared" si="13"/>
        <v>1.6</v>
      </c>
      <c r="N45" s="73">
        <f t="shared" si="22"/>
        <v>-200</v>
      </c>
      <c r="O45" s="73">
        <f t="shared" si="22"/>
        <v>-180</v>
      </c>
      <c r="P45" s="73">
        <f t="shared" si="22"/>
        <v>-180</v>
      </c>
      <c r="Q45" s="72">
        <v>0</v>
      </c>
      <c r="R45" s="72">
        <v>0</v>
      </c>
      <c r="S45" s="72">
        <v>0</v>
      </c>
      <c r="T45" s="74">
        <f t="shared" si="6"/>
        <v>1868.8989999999999</v>
      </c>
      <c r="U45" s="93">
        <f t="shared" si="14"/>
        <v>-200</v>
      </c>
      <c r="V45" s="93">
        <f t="shared" si="15"/>
        <v>-180</v>
      </c>
      <c r="W45" s="93">
        <f t="shared" si="16"/>
        <v>-180</v>
      </c>
      <c r="X45" s="74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8"/>
        <v>45464</v>
      </c>
      <c r="C46" s="89">
        <f t="shared" si="9"/>
        <v>0.89900000000000002</v>
      </c>
      <c r="D46" s="71">
        <f t="shared" si="10"/>
        <v>1686</v>
      </c>
      <c r="E46" s="72">
        <f t="shared" si="17"/>
        <v>1885.2739999999999</v>
      </c>
      <c r="F46" s="72">
        <f t="shared" si="18"/>
        <v>1865.309</v>
      </c>
      <c r="G46" s="72">
        <f t="shared" si="19"/>
        <v>1865.299</v>
      </c>
      <c r="H46" s="73">
        <f t="shared" si="21"/>
        <v>-198.375</v>
      </c>
      <c r="I46" s="73">
        <f t="shared" si="21"/>
        <v>-178.41</v>
      </c>
      <c r="J46" s="73">
        <f t="shared" si="21"/>
        <v>-178.4</v>
      </c>
      <c r="K46" s="91">
        <f t="shared" si="11"/>
        <v>1.625</v>
      </c>
      <c r="L46" s="91">
        <f t="shared" si="12"/>
        <v>1.59</v>
      </c>
      <c r="M46" s="91">
        <f t="shared" si="13"/>
        <v>1.6</v>
      </c>
      <c r="N46" s="73">
        <f t="shared" si="22"/>
        <v>-200</v>
      </c>
      <c r="O46" s="73">
        <f t="shared" si="22"/>
        <v>-180</v>
      </c>
      <c r="P46" s="73">
        <f t="shared" si="22"/>
        <v>-180</v>
      </c>
      <c r="Q46" s="72">
        <v>0</v>
      </c>
      <c r="R46" s="72">
        <v>0</v>
      </c>
      <c r="S46" s="72">
        <v>0</v>
      </c>
      <c r="T46" s="74">
        <f t="shared" si="6"/>
        <v>1866.8989999999999</v>
      </c>
      <c r="U46" s="93">
        <f t="shared" si="14"/>
        <v>-200</v>
      </c>
      <c r="V46" s="93">
        <f t="shared" si="15"/>
        <v>-180</v>
      </c>
      <c r="W46" s="93">
        <f t="shared" si="16"/>
        <v>-180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8"/>
        <v>45465</v>
      </c>
      <c r="C47" s="89">
        <f t="shared" si="9"/>
        <v>0.89900000000000002</v>
      </c>
      <c r="D47" s="71">
        <f t="shared" si="10"/>
        <v>1684</v>
      </c>
      <c r="E47" s="72">
        <f t="shared" si="17"/>
        <v>1883.2739999999999</v>
      </c>
      <c r="F47" s="72">
        <f t="shared" si="18"/>
        <v>1863.309</v>
      </c>
      <c r="G47" s="72">
        <f t="shared" si="19"/>
        <v>1863.299</v>
      </c>
      <c r="H47" s="73">
        <f t="shared" si="21"/>
        <v>-198.375</v>
      </c>
      <c r="I47" s="73">
        <f t="shared" si="21"/>
        <v>-178.41</v>
      </c>
      <c r="J47" s="73">
        <f t="shared" si="21"/>
        <v>-178.4</v>
      </c>
      <c r="K47" s="91">
        <f t="shared" si="11"/>
        <v>1.625</v>
      </c>
      <c r="L47" s="91">
        <f t="shared" si="12"/>
        <v>1.59</v>
      </c>
      <c r="M47" s="91">
        <f t="shared" si="13"/>
        <v>1.6</v>
      </c>
      <c r="N47" s="73">
        <f t="shared" si="22"/>
        <v>-200</v>
      </c>
      <c r="O47" s="73">
        <f t="shared" si="22"/>
        <v>-180</v>
      </c>
      <c r="P47" s="73">
        <f t="shared" si="22"/>
        <v>-180</v>
      </c>
      <c r="Q47" s="72">
        <v>0</v>
      </c>
      <c r="R47" s="72">
        <v>0</v>
      </c>
      <c r="S47" s="72">
        <v>0</v>
      </c>
      <c r="T47" s="74">
        <f t="shared" si="6"/>
        <v>1864.8989999999999</v>
      </c>
      <c r="U47" s="93">
        <f t="shared" si="14"/>
        <v>-200</v>
      </c>
      <c r="V47" s="93">
        <f t="shared" si="15"/>
        <v>-180</v>
      </c>
      <c r="W47" s="93">
        <f t="shared" si="16"/>
        <v>-180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8"/>
        <v>45466</v>
      </c>
      <c r="C48" s="89">
        <f t="shared" si="9"/>
        <v>0.89900000000000002</v>
      </c>
      <c r="D48" s="71">
        <f t="shared" si="10"/>
        <v>1682</v>
      </c>
      <c r="E48" s="72">
        <f t="shared" si="17"/>
        <v>1881.2739999999999</v>
      </c>
      <c r="F48" s="72">
        <f t="shared" si="18"/>
        <v>1861.309</v>
      </c>
      <c r="G48" s="72">
        <f t="shared" si="19"/>
        <v>1861.299</v>
      </c>
      <c r="H48" s="73">
        <f t="shared" si="21"/>
        <v>-198.375</v>
      </c>
      <c r="I48" s="73">
        <f t="shared" si="21"/>
        <v>-178.41</v>
      </c>
      <c r="J48" s="73">
        <f t="shared" si="21"/>
        <v>-178.4</v>
      </c>
      <c r="K48" s="91">
        <f t="shared" si="11"/>
        <v>1.625</v>
      </c>
      <c r="L48" s="91">
        <f t="shared" si="12"/>
        <v>1.59</v>
      </c>
      <c r="M48" s="91">
        <f t="shared" si="13"/>
        <v>1.6</v>
      </c>
      <c r="N48" s="73">
        <f t="shared" si="22"/>
        <v>-200</v>
      </c>
      <c r="O48" s="73">
        <f t="shared" si="22"/>
        <v>-180</v>
      </c>
      <c r="P48" s="73">
        <f t="shared" si="22"/>
        <v>-180</v>
      </c>
      <c r="Q48" s="72">
        <v>0</v>
      </c>
      <c r="R48" s="72">
        <v>0</v>
      </c>
      <c r="S48" s="72">
        <v>0</v>
      </c>
      <c r="T48" s="74">
        <f t="shared" si="6"/>
        <v>1862.8989999999999</v>
      </c>
      <c r="U48" s="93">
        <f t="shared" si="14"/>
        <v>-200</v>
      </c>
      <c r="V48" s="93">
        <f t="shared" si="15"/>
        <v>-180</v>
      </c>
      <c r="W48" s="93">
        <f t="shared" si="16"/>
        <v>-180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8"/>
        <v>45467</v>
      </c>
      <c r="C49" s="89">
        <f t="shared" si="9"/>
        <v>0.89900000000000002</v>
      </c>
      <c r="D49" s="71">
        <f t="shared" si="10"/>
        <v>1680</v>
      </c>
      <c r="E49" s="72">
        <f t="shared" si="17"/>
        <v>1879.2739999999999</v>
      </c>
      <c r="F49" s="72">
        <f t="shared" si="18"/>
        <v>1859.309</v>
      </c>
      <c r="G49" s="72">
        <f t="shared" si="19"/>
        <v>1859.299</v>
      </c>
      <c r="H49" s="73">
        <f t="shared" si="21"/>
        <v>-198.375</v>
      </c>
      <c r="I49" s="73">
        <f t="shared" si="21"/>
        <v>-178.41</v>
      </c>
      <c r="J49" s="73">
        <f t="shared" si="21"/>
        <v>-178.4</v>
      </c>
      <c r="K49" s="91">
        <f t="shared" si="11"/>
        <v>1.625</v>
      </c>
      <c r="L49" s="91">
        <f t="shared" si="12"/>
        <v>1.59</v>
      </c>
      <c r="M49" s="91">
        <f t="shared" si="13"/>
        <v>1.6</v>
      </c>
      <c r="N49" s="73">
        <f t="shared" ref="N49:P64" si="23">N48-Q49</f>
        <v>-200</v>
      </c>
      <c r="O49" s="73">
        <f t="shared" si="23"/>
        <v>-180</v>
      </c>
      <c r="P49" s="73">
        <f t="shared" si="23"/>
        <v>-180</v>
      </c>
      <c r="Q49" s="72">
        <v>0</v>
      </c>
      <c r="R49" s="72">
        <v>0</v>
      </c>
      <c r="S49" s="72">
        <v>0</v>
      </c>
      <c r="T49" s="74">
        <f t="shared" si="6"/>
        <v>1860.8989999999999</v>
      </c>
      <c r="U49" s="93">
        <f t="shared" si="14"/>
        <v>-200</v>
      </c>
      <c r="V49" s="93">
        <f t="shared" si="15"/>
        <v>-180</v>
      </c>
      <c r="W49" s="93">
        <f t="shared" si="16"/>
        <v>-180</v>
      </c>
      <c r="X49" s="74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8"/>
        <v>45468</v>
      </c>
      <c r="C50" s="89">
        <f t="shared" si="9"/>
        <v>0.89900000000000002</v>
      </c>
      <c r="D50" s="71">
        <f t="shared" si="10"/>
        <v>1678</v>
      </c>
      <c r="E50" s="72">
        <f t="shared" si="17"/>
        <v>1877.2739999999999</v>
      </c>
      <c r="F50" s="72">
        <f t="shared" si="18"/>
        <v>1857.309</v>
      </c>
      <c r="G50" s="72">
        <f t="shared" si="19"/>
        <v>1857.299</v>
      </c>
      <c r="H50" s="73">
        <f t="shared" si="21"/>
        <v>-198.375</v>
      </c>
      <c r="I50" s="73">
        <f t="shared" si="21"/>
        <v>-178.41</v>
      </c>
      <c r="J50" s="73">
        <f t="shared" si="21"/>
        <v>-178.4</v>
      </c>
      <c r="K50" s="91">
        <f t="shared" si="11"/>
        <v>1.625</v>
      </c>
      <c r="L50" s="91">
        <f t="shared" si="12"/>
        <v>1.59</v>
      </c>
      <c r="M50" s="91">
        <f t="shared" si="13"/>
        <v>1.6</v>
      </c>
      <c r="N50" s="73">
        <f t="shared" si="23"/>
        <v>-200</v>
      </c>
      <c r="O50" s="73">
        <f t="shared" si="23"/>
        <v>-180</v>
      </c>
      <c r="P50" s="73">
        <f t="shared" si="23"/>
        <v>-180</v>
      </c>
      <c r="Q50" s="72">
        <v>0</v>
      </c>
      <c r="R50" s="72">
        <v>0</v>
      </c>
      <c r="S50" s="72">
        <v>0</v>
      </c>
      <c r="T50" s="74">
        <f t="shared" si="6"/>
        <v>1858.8989999999999</v>
      </c>
      <c r="U50" s="93">
        <f t="shared" si="14"/>
        <v>-200</v>
      </c>
      <c r="V50" s="93">
        <f t="shared" si="15"/>
        <v>-180</v>
      </c>
      <c r="W50" s="93">
        <f t="shared" si="16"/>
        <v>-180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8"/>
        <v>45469</v>
      </c>
      <c r="C51" s="89">
        <f t="shared" si="9"/>
        <v>0.89900000000000002</v>
      </c>
      <c r="D51" s="71">
        <f t="shared" si="10"/>
        <v>1676</v>
      </c>
      <c r="E51" s="72">
        <f t="shared" si="17"/>
        <v>1875.2739999999999</v>
      </c>
      <c r="F51" s="72">
        <f t="shared" si="18"/>
        <v>1855.309</v>
      </c>
      <c r="G51" s="72">
        <f t="shared" si="19"/>
        <v>1855.299</v>
      </c>
      <c r="H51" s="73">
        <f t="shared" si="21"/>
        <v>-198.375</v>
      </c>
      <c r="I51" s="73">
        <f t="shared" si="21"/>
        <v>-178.41</v>
      </c>
      <c r="J51" s="73">
        <f t="shared" si="21"/>
        <v>-178.4</v>
      </c>
      <c r="K51" s="91">
        <f t="shared" si="11"/>
        <v>1.625</v>
      </c>
      <c r="L51" s="91">
        <f t="shared" si="12"/>
        <v>1.59</v>
      </c>
      <c r="M51" s="91">
        <f t="shared" si="13"/>
        <v>1.6</v>
      </c>
      <c r="N51" s="73">
        <f t="shared" si="23"/>
        <v>-200</v>
      </c>
      <c r="O51" s="73">
        <f t="shared" si="23"/>
        <v>-180</v>
      </c>
      <c r="P51" s="73">
        <f t="shared" si="23"/>
        <v>-180</v>
      </c>
      <c r="Q51" s="72">
        <v>0</v>
      </c>
      <c r="R51" s="72">
        <v>0</v>
      </c>
      <c r="S51" s="72">
        <v>0</v>
      </c>
      <c r="T51" s="74">
        <f t="shared" si="6"/>
        <v>1856.8989999999999</v>
      </c>
      <c r="U51" s="93">
        <f t="shared" si="14"/>
        <v>-200</v>
      </c>
      <c r="V51" s="93">
        <f t="shared" si="15"/>
        <v>-180</v>
      </c>
      <c r="W51" s="93">
        <f t="shared" si="16"/>
        <v>-180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8"/>
        <v>45470</v>
      </c>
      <c r="C52" s="89">
        <f t="shared" si="9"/>
        <v>0.89900000000000002</v>
      </c>
      <c r="D52" s="71">
        <f t="shared" si="10"/>
        <v>1674</v>
      </c>
      <c r="E52" s="72">
        <f t="shared" si="17"/>
        <v>1873.2739999999999</v>
      </c>
      <c r="F52" s="72">
        <f t="shared" si="18"/>
        <v>1853.309</v>
      </c>
      <c r="G52" s="72">
        <f t="shared" si="19"/>
        <v>1853.299</v>
      </c>
      <c r="H52" s="73">
        <f t="shared" si="21"/>
        <v>-198.375</v>
      </c>
      <c r="I52" s="73">
        <f t="shared" si="21"/>
        <v>-178.41</v>
      </c>
      <c r="J52" s="73">
        <f t="shared" si="21"/>
        <v>-178.4</v>
      </c>
      <c r="K52" s="91">
        <f t="shared" si="11"/>
        <v>1.625</v>
      </c>
      <c r="L52" s="91">
        <f t="shared" si="12"/>
        <v>1.59</v>
      </c>
      <c r="M52" s="91">
        <f t="shared" si="13"/>
        <v>1.6</v>
      </c>
      <c r="N52" s="73">
        <f t="shared" si="23"/>
        <v>-200</v>
      </c>
      <c r="O52" s="73">
        <f t="shared" si="23"/>
        <v>-180</v>
      </c>
      <c r="P52" s="73">
        <f t="shared" si="23"/>
        <v>-180</v>
      </c>
      <c r="Q52" s="72">
        <v>0</v>
      </c>
      <c r="R52" s="72">
        <v>0</v>
      </c>
      <c r="S52" s="72">
        <v>0</v>
      </c>
      <c r="T52" s="74">
        <f t="shared" si="6"/>
        <v>1854.8989999999999</v>
      </c>
      <c r="U52" s="93">
        <f t="shared" si="14"/>
        <v>-200</v>
      </c>
      <c r="V52" s="93">
        <f t="shared" si="15"/>
        <v>-180</v>
      </c>
      <c r="W52" s="93">
        <f t="shared" si="16"/>
        <v>-180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8"/>
        <v>45471</v>
      </c>
      <c r="C53" s="89">
        <f t="shared" si="9"/>
        <v>0.89900000000000002</v>
      </c>
      <c r="D53" s="71">
        <f t="shared" si="10"/>
        <v>1672</v>
      </c>
      <c r="E53" s="72">
        <f t="shared" si="17"/>
        <v>1871.2739999999999</v>
      </c>
      <c r="F53" s="72">
        <f t="shared" si="18"/>
        <v>1851.309</v>
      </c>
      <c r="G53" s="72">
        <f t="shared" si="19"/>
        <v>1851.299</v>
      </c>
      <c r="H53" s="73">
        <f t="shared" si="21"/>
        <v>-198.375</v>
      </c>
      <c r="I53" s="73">
        <f t="shared" si="21"/>
        <v>-178.41</v>
      </c>
      <c r="J53" s="73">
        <f t="shared" si="21"/>
        <v>-178.4</v>
      </c>
      <c r="K53" s="91">
        <f t="shared" si="11"/>
        <v>1.625</v>
      </c>
      <c r="L53" s="91">
        <f t="shared" si="12"/>
        <v>1.59</v>
      </c>
      <c r="M53" s="91">
        <f t="shared" si="13"/>
        <v>1.6</v>
      </c>
      <c r="N53" s="73">
        <f t="shared" si="23"/>
        <v>-200</v>
      </c>
      <c r="O53" s="73">
        <f t="shared" si="23"/>
        <v>-180</v>
      </c>
      <c r="P53" s="73">
        <f t="shared" si="23"/>
        <v>-180</v>
      </c>
      <c r="Q53" s="72">
        <v>0</v>
      </c>
      <c r="R53" s="72">
        <v>0</v>
      </c>
      <c r="S53" s="72">
        <v>0</v>
      </c>
      <c r="T53" s="74">
        <f t="shared" si="6"/>
        <v>1852.8989999999999</v>
      </c>
      <c r="U53" s="93">
        <f t="shared" si="14"/>
        <v>-200</v>
      </c>
      <c r="V53" s="93">
        <f t="shared" si="15"/>
        <v>-180</v>
      </c>
      <c r="W53" s="93">
        <f t="shared" si="16"/>
        <v>-180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8"/>
        <v>45472</v>
      </c>
      <c r="C54" s="89">
        <f t="shared" si="9"/>
        <v>0.89900000000000002</v>
      </c>
      <c r="D54" s="71">
        <f t="shared" si="10"/>
        <v>1670</v>
      </c>
      <c r="E54" s="72">
        <f t="shared" si="17"/>
        <v>1869.2739999999999</v>
      </c>
      <c r="F54" s="72">
        <f t="shared" si="18"/>
        <v>1849.309</v>
      </c>
      <c r="G54" s="72">
        <f t="shared" si="19"/>
        <v>1849.299</v>
      </c>
      <c r="H54" s="73">
        <f t="shared" si="21"/>
        <v>-198.375</v>
      </c>
      <c r="I54" s="73">
        <f t="shared" si="21"/>
        <v>-178.41</v>
      </c>
      <c r="J54" s="73">
        <f t="shared" si="21"/>
        <v>-178.4</v>
      </c>
      <c r="K54" s="91">
        <f t="shared" si="11"/>
        <v>1.625</v>
      </c>
      <c r="L54" s="91">
        <f t="shared" si="12"/>
        <v>1.59</v>
      </c>
      <c r="M54" s="91">
        <f t="shared" si="13"/>
        <v>1.6</v>
      </c>
      <c r="N54" s="73">
        <f t="shared" si="23"/>
        <v>-200</v>
      </c>
      <c r="O54" s="73">
        <f t="shared" si="23"/>
        <v>-180</v>
      </c>
      <c r="P54" s="73">
        <f t="shared" si="23"/>
        <v>-180</v>
      </c>
      <c r="Q54" s="72">
        <v>0</v>
      </c>
      <c r="R54" s="72">
        <v>0</v>
      </c>
      <c r="S54" s="72">
        <v>0</v>
      </c>
      <c r="T54" s="74">
        <f t="shared" si="6"/>
        <v>1850.8989999999999</v>
      </c>
      <c r="U54" s="93">
        <f t="shared" si="14"/>
        <v>-200</v>
      </c>
      <c r="V54" s="93">
        <f t="shared" si="15"/>
        <v>-180</v>
      </c>
      <c r="W54" s="93">
        <f t="shared" si="16"/>
        <v>-180</v>
      </c>
      <c r="X54" s="74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8"/>
        <v>45473</v>
      </c>
      <c r="C55" s="89">
        <f t="shared" si="9"/>
        <v>0.89900000000000002</v>
      </c>
      <c r="D55" s="71">
        <f t="shared" si="10"/>
        <v>1668</v>
      </c>
      <c r="E55" s="72">
        <f t="shared" si="17"/>
        <v>1867.2739999999999</v>
      </c>
      <c r="F55" s="72">
        <f t="shared" si="18"/>
        <v>1847.309</v>
      </c>
      <c r="G55" s="72">
        <f t="shared" si="19"/>
        <v>1847.299</v>
      </c>
      <c r="H55" s="73">
        <f t="shared" si="21"/>
        <v>-198.375</v>
      </c>
      <c r="I55" s="73">
        <f t="shared" si="21"/>
        <v>-178.41</v>
      </c>
      <c r="J55" s="73">
        <f t="shared" si="21"/>
        <v>-178.4</v>
      </c>
      <c r="K55" s="91">
        <f t="shared" si="11"/>
        <v>1.625</v>
      </c>
      <c r="L55" s="91">
        <f t="shared" si="12"/>
        <v>1.59</v>
      </c>
      <c r="M55" s="91">
        <f t="shared" si="13"/>
        <v>1.6</v>
      </c>
      <c r="N55" s="73">
        <f t="shared" si="23"/>
        <v>-200</v>
      </c>
      <c r="O55" s="73">
        <f t="shared" si="23"/>
        <v>-180</v>
      </c>
      <c r="P55" s="73">
        <f t="shared" si="23"/>
        <v>-180</v>
      </c>
      <c r="Q55" s="72">
        <v>0</v>
      </c>
      <c r="R55" s="72">
        <v>0</v>
      </c>
      <c r="S55" s="72">
        <v>0</v>
      </c>
      <c r="T55" s="74">
        <f t="shared" si="6"/>
        <v>1848.8989999999999</v>
      </c>
      <c r="U55" s="93">
        <f t="shared" si="14"/>
        <v>-200</v>
      </c>
      <c r="V55" s="93">
        <f t="shared" si="15"/>
        <v>-180</v>
      </c>
      <c r="W55" s="93">
        <f t="shared" si="16"/>
        <v>-180</v>
      </c>
      <c r="X55" s="74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8"/>
        <v>45474</v>
      </c>
      <c r="C56" s="89">
        <f t="shared" si="9"/>
        <v>0.89900000000000002</v>
      </c>
      <c r="D56" s="71">
        <f t="shared" si="10"/>
        <v>1666</v>
      </c>
      <c r="E56" s="72">
        <f t="shared" si="17"/>
        <v>1865.2739999999999</v>
      </c>
      <c r="F56" s="72">
        <f t="shared" si="18"/>
        <v>1845.309</v>
      </c>
      <c r="G56" s="72">
        <f t="shared" si="19"/>
        <v>1845.299</v>
      </c>
      <c r="H56" s="73">
        <f t="shared" si="21"/>
        <v>-198.375</v>
      </c>
      <c r="I56" s="73">
        <f t="shared" si="21"/>
        <v>-178.41</v>
      </c>
      <c r="J56" s="73">
        <f t="shared" si="21"/>
        <v>-178.4</v>
      </c>
      <c r="K56" s="91">
        <f t="shared" si="11"/>
        <v>1.625</v>
      </c>
      <c r="L56" s="91">
        <f t="shared" si="12"/>
        <v>1.59</v>
      </c>
      <c r="M56" s="91">
        <f t="shared" si="13"/>
        <v>1.6</v>
      </c>
      <c r="N56" s="73">
        <f t="shared" si="23"/>
        <v>-200</v>
      </c>
      <c r="O56" s="73">
        <f t="shared" si="23"/>
        <v>-180</v>
      </c>
      <c r="P56" s="73">
        <f t="shared" si="23"/>
        <v>-180</v>
      </c>
      <c r="Q56" s="72">
        <v>0</v>
      </c>
      <c r="R56" s="72">
        <v>0</v>
      </c>
      <c r="S56" s="72">
        <v>0</v>
      </c>
      <c r="T56" s="74">
        <f t="shared" si="6"/>
        <v>1846.8989999999999</v>
      </c>
      <c r="U56" s="93">
        <f t="shared" si="14"/>
        <v>-200</v>
      </c>
      <c r="V56" s="93">
        <f t="shared" si="15"/>
        <v>-180</v>
      </c>
      <c r="W56" s="93">
        <f t="shared" si="16"/>
        <v>-180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8"/>
        <v>45475</v>
      </c>
      <c r="C57" s="89">
        <f t="shared" si="9"/>
        <v>0.89900000000000002</v>
      </c>
      <c r="D57" s="71">
        <f t="shared" si="10"/>
        <v>1664</v>
      </c>
      <c r="E57" s="72">
        <f t="shared" si="17"/>
        <v>1863.2739999999999</v>
      </c>
      <c r="F57" s="72">
        <f t="shared" si="18"/>
        <v>1843.309</v>
      </c>
      <c r="G57" s="72">
        <f t="shared" si="19"/>
        <v>1843.299</v>
      </c>
      <c r="H57" s="73">
        <f t="shared" si="21"/>
        <v>-198.375</v>
      </c>
      <c r="I57" s="73">
        <f t="shared" si="21"/>
        <v>-178.41</v>
      </c>
      <c r="J57" s="73">
        <f t="shared" si="21"/>
        <v>-178.4</v>
      </c>
      <c r="K57" s="91">
        <f t="shared" si="11"/>
        <v>1.625</v>
      </c>
      <c r="L57" s="91">
        <f t="shared" si="12"/>
        <v>1.59</v>
      </c>
      <c r="M57" s="91">
        <f t="shared" si="13"/>
        <v>1.6</v>
      </c>
      <c r="N57" s="73">
        <f t="shared" si="23"/>
        <v>-200</v>
      </c>
      <c r="O57" s="73">
        <f t="shared" si="23"/>
        <v>-180</v>
      </c>
      <c r="P57" s="73">
        <f t="shared" si="23"/>
        <v>-180</v>
      </c>
      <c r="Q57" s="72">
        <v>0</v>
      </c>
      <c r="R57" s="72">
        <v>0</v>
      </c>
      <c r="S57" s="72">
        <v>0</v>
      </c>
      <c r="T57" s="74">
        <f t="shared" si="6"/>
        <v>1844.8989999999999</v>
      </c>
      <c r="U57" s="93">
        <f t="shared" si="14"/>
        <v>-200</v>
      </c>
      <c r="V57" s="93">
        <f t="shared" si="15"/>
        <v>-180</v>
      </c>
      <c r="W57" s="93">
        <f t="shared" si="16"/>
        <v>-180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8"/>
        <v>45476</v>
      </c>
      <c r="C58" s="89">
        <f t="shared" si="9"/>
        <v>0.89900000000000002</v>
      </c>
      <c r="D58" s="71">
        <f t="shared" si="10"/>
        <v>1662</v>
      </c>
      <c r="E58" s="72">
        <f t="shared" si="17"/>
        <v>1861.2739999999999</v>
      </c>
      <c r="F58" s="72">
        <f t="shared" si="18"/>
        <v>1841.309</v>
      </c>
      <c r="G58" s="72">
        <f t="shared" si="19"/>
        <v>1841.299</v>
      </c>
      <c r="H58" s="73">
        <f t="shared" si="21"/>
        <v>-198.375</v>
      </c>
      <c r="I58" s="73">
        <f t="shared" si="21"/>
        <v>-178.41</v>
      </c>
      <c r="J58" s="73">
        <f t="shared" si="21"/>
        <v>-178.4</v>
      </c>
      <c r="K58" s="91">
        <f t="shared" si="11"/>
        <v>1.625</v>
      </c>
      <c r="L58" s="91">
        <f t="shared" si="12"/>
        <v>1.59</v>
      </c>
      <c r="M58" s="91">
        <f t="shared" si="13"/>
        <v>1.6</v>
      </c>
      <c r="N58" s="73">
        <f t="shared" si="23"/>
        <v>-200</v>
      </c>
      <c r="O58" s="73">
        <f t="shared" si="23"/>
        <v>-180</v>
      </c>
      <c r="P58" s="73">
        <f t="shared" si="23"/>
        <v>-180</v>
      </c>
      <c r="Q58" s="72">
        <v>0</v>
      </c>
      <c r="R58" s="72">
        <v>0</v>
      </c>
      <c r="S58" s="72">
        <v>0</v>
      </c>
      <c r="T58" s="74">
        <f t="shared" si="6"/>
        <v>1842.8989999999999</v>
      </c>
      <c r="U58" s="93">
        <f t="shared" si="14"/>
        <v>-200</v>
      </c>
      <c r="V58" s="93">
        <f t="shared" si="15"/>
        <v>-180</v>
      </c>
      <c r="W58" s="93">
        <f t="shared" si="16"/>
        <v>-180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8"/>
        <v>45477</v>
      </c>
      <c r="C59" s="89">
        <f t="shared" si="9"/>
        <v>0.89900000000000002</v>
      </c>
      <c r="D59" s="71">
        <f t="shared" si="10"/>
        <v>1660</v>
      </c>
      <c r="E59" s="72">
        <f t="shared" si="17"/>
        <v>1859.2739999999999</v>
      </c>
      <c r="F59" s="72">
        <f t="shared" si="18"/>
        <v>1839.309</v>
      </c>
      <c r="G59" s="72">
        <f t="shared" si="19"/>
        <v>1839.299</v>
      </c>
      <c r="H59" s="73">
        <f t="shared" si="21"/>
        <v>-198.375</v>
      </c>
      <c r="I59" s="73">
        <f t="shared" si="21"/>
        <v>-178.41</v>
      </c>
      <c r="J59" s="73">
        <f t="shared" si="21"/>
        <v>-178.4</v>
      </c>
      <c r="K59" s="91">
        <f t="shared" si="11"/>
        <v>1.625</v>
      </c>
      <c r="L59" s="91">
        <f t="shared" si="12"/>
        <v>1.59</v>
      </c>
      <c r="M59" s="91">
        <f t="shared" si="13"/>
        <v>1.6</v>
      </c>
      <c r="N59" s="73">
        <f t="shared" si="23"/>
        <v>-200</v>
      </c>
      <c r="O59" s="73">
        <f t="shared" si="23"/>
        <v>-180</v>
      </c>
      <c r="P59" s="73">
        <f t="shared" si="23"/>
        <v>-180</v>
      </c>
      <c r="Q59" s="72">
        <v>0</v>
      </c>
      <c r="R59" s="72">
        <v>0</v>
      </c>
      <c r="S59" s="72">
        <v>0</v>
      </c>
      <c r="T59" s="74">
        <f t="shared" si="6"/>
        <v>1840.8989999999999</v>
      </c>
      <c r="U59" s="93">
        <f t="shared" si="14"/>
        <v>-200</v>
      </c>
      <c r="V59" s="93">
        <f t="shared" si="15"/>
        <v>-180</v>
      </c>
      <c r="W59" s="93">
        <f t="shared" si="16"/>
        <v>-180</v>
      </c>
      <c r="X59" s="74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8"/>
        <v>45478</v>
      </c>
      <c r="C60" s="89">
        <f t="shared" si="9"/>
        <v>0.89900000000000002</v>
      </c>
      <c r="D60" s="71">
        <f t="shared" si="10"/>
        <v>1658</v>
      </c>
      <c r="E60" s="72">
        <f t="shared" si="17"/>
        <v>1857.2739999999999</v>
      </c>
      <c r="F60" s="72">
        <f t="shared" si="18"/>
        <v>1837.309</v>
      </c>
      <c r="G60" s="72">
        <f t="shared" si="19"/>
        <v>1837.299</v>
      </c>
      <c r="H60" s="73">
        <f t="shared" si="21"/>
        <v>-198.375</v>
      </c>
      <c r="I60" s="73">
        <f t="shared" si="21"/>
        <v>-178.41</v>
      </c>
      <c r="J60" s="73">
        <f t="shared" si="21"/>
        <v>-178.4</v>
      </c>
      <c r="K60" s="91">
        <f t="shared" si="11"/>
        <v>1.625</v>
      </c>
      <c r="L60" s="91">
        <f t="shared" si="12"/>
        <v>1.59</v>
      </c>
      <c r="M60" s="91">
        <f t="shared" si="13"/>
        <v>1.6</v>
      </c>
      <c r="N60" s="73">
        <f t="shared" si="23"/>
        <v>-200</v>
      </c>
      <c r="O60" s="73">
        <f t="shared" si="23"/>
        <v>-180</v>
      </c>
      <c r="P60" s="73">
        <f t="shared" si="23"/>
        <v>-180</v>
      </c>
      <c r="Q60" s="72">
        <v>0</v>
      </c>
      <c r="R60" s="72">
        <v>0</v>
      </c>
      <c r="S60" s="72">
        <v>0</v>
      </c>
      <c r="T60" s="74">
        <f t="shared" si="6"/>
        <v>1838.8989999999999</v>
      </c>
      <c r="U60" s="93">
        <f t="shared" si="14"/>
        <v>-200</v>
      </c>
      <c r="V60" s="93">
        <f t="shared" si="15"/>
        <v>-180</v>
      </c>
      <c r="W60" s="93">
        <f t="shared" si="16"/>
        <v>-180</v>
      </c>
      <c r="X60" s="74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8"/>
        <v>45479</v>
      </c>
      <c r="C61" s="89">
        <f t="shared" si="9"/>
        <v>0.89900000000000002</v>
      </c>
      <c r="D61" s="71">
        <f t="shared" si="10"/>
        <v>1656</v>
      </c>
      <c r="E61" s="72">
        <f t="shared" si="17"/>
        <v>1855.2739999999999</v>
      </c>
      <c r="F61" s="72">
        <f t="shared" si="18"/>
        <v>1835.309</v>
      </c>
      <c r="G61" s="72">
        <f t="shared" si="19"/>
        <v>1835.299</v>
      </c>
      <c r="H61" s="73">
        <f t="shared" si="21"/>
        <v>-198.375</v>
      </c>
      <c r="I61" s="73">
        <f t="shared" si="21"/>
        <v>-178.41</v>
      </c>
      <c r="J61" s="73">
        <f t="shared" si="21"/>
        <v>-178.4</v>
      </c>
      <c r="K61" s="91">
        <f t="shared" si="11"/>
        <v>1.625</v>
      </c>
      <c r="L61" s="91">
        <f t="shared" si="12"/>
        <v>1.59</v>
      </c>
      <c r="M61" s="91">
        <f t="shared" si="13"/>
        <v>1.6</v>
      </c>
      <c r="N61" s="73">
        <f t="shared" si="23"/>
        <v>-200</v>
      </c>
      <c r="O61" s="73">
        <f t="shared" si="23"/>
        <v>-180</v>
      </c>
      <c r="P61" s="73">
        <f t="shared" si="23"/>
        <v>-180</v>
      </c>
      <c r="Q61" s="72">
        <v>0</v>
      </c>
      <c r="R61" s="72">
        <v>0</v>
      </c>
      <c r="S61" s="72">
        <v>0</v>
      </c>
      <c r="T61" s="74">
        <f t="shared" si="6"/>
        <v>1836.8989999999999</v>
      </c>
      <c r="U61" s="93">
        <f t="shared" si="14"/>
        <v>-200</v>
      </c>
      <c r="V61" s="93">
        <f t="shared" si="15"/>
        <v>-180</v>
      </c>
      <c r="W61" s="93">
        <f t="shared" si="16"/>
        <v>-180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8"/>
        <v>45480</v>
      </c>
      <c r="C62" s="89">
        <f t="shared" si="9"/>
        <v>0.89900000000000002</v>
      </c>
      <c r="D62" s="71">
        <f t="shared" si="10"/>
        <v>1654</v>
      </c>
      <c r="E62" s="72">
        <f t="shared" si="17"/>
        <v>1853.2739999999999</v>
      </c>
      <c r="F62" s="72">
        <f t="shared" si="18"/>
        <v>1833.309</v>
      </c>
      <c r="G62" s="72">
        <f t="shared" si="19"/>
        <v>1833.299</v>
      </c>
      <c r="H62" s="73">
        <f t="shared" si="21"/>
        <v>-198.375</v>
      </c>
      <c r="I62" s="73">
        <f t="shared" si="21"/>
        <v>-178.41</v>
      </c>
      <c r="J62" s="73">
        <f t="shared" si="21"/>
        <v>-178.4</v>
      </c>
      <c r="K62" s="91">
        <f t="shared" si="11"/>
        <v>1.625</v>
      </c>
      <c r="L62" s="91">
        <f t="shared" si="12"/>
        <v>1.59</v>
      </c>
      <c r="M62" s="91">
        <f t="shared" si="13"/>
        <v>1.6</v>
      </c>
      <c r="N62" s="73">
        <f t="shared" si="23"/>
        <v>-200</v>
      </c>
      <c r="O62" s="73">
        <f t="shared" si="23"/>
        <v>-180</v>
      </c>
      <c r="P62" s="73">
        <f t="shared" si="23"/>
        <v>-180</v>
      </c>
      <c r="Q62" s="72">
        <v>0</v>
      </c>
      <c r="R62" s="72">
        <v>0</v>
      </c>
      <c r="S62" s="72">
        <v>0</v>
      </c>
      <c r="T62" s="74">
        <f t="shared" si="6"/>
        <v>1834.8989999999999</v>
      </c>
      <c r="U62" s="93">
        <f t="shared" si="14"/>
        <v>-200</v>
      </c>
      <c r="V62" s="93">
        <f t="shared" si="15"/>
        <v>-180</v>
      </c>
      <c r="W62" s="93">
        <f t="shared" si="16"/>
        <v>-180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8"/>
        <v>45481</v>
      </c>
      <c r="C63" s="89">
        <f t="shared" si="9"/>
        <v>0.89900000000000002</v>
      </c>
      <c r="D63" s="71">
        <f t="shared" si="10"/>
        <v>1652</v>
      </c>
      <c r="E63" s="72">
        <f t="shared" si="17"/>
        <v>1851.2739999999999</v>
      </c>
      <c r="F63" s="72">
        <f t="shared" si="18"/>
        <v>1831.309</v>
      </c>
      <c r="G63" s="72">
        <f t="shared" si="19"/>
        <v>1831.299</v>
      </c>
      <c r="H63" s="73">
        <f t="shared" si="21"/>
        <v>-198.375</v>
      </c>
      <c r="I63" s="73">
        <f t="shared" si="21"/>
        <v>-178.41</v>
      </c>
      <c r="J63" s="73">
        <f t="shared" si="21"/>
        <v>-178.4</v>
      </c>
      <c r="K63" s="91">
        <f t="shared" si="11"/>
        <v>1.625</v>
      </c>
      <c r="L63" s="91">
        <f t="shared" si="12"/>
        <v>1.59</v>
      </c>
      <c r="M63" s="91">
        <f t="shared" si="13"/>
        <v>1.6</v>
      </c>
      <c r="N63" s="73">
        <f t="shared" si="23"/>
        <v>-200</v>
      </c>
      <c r="O63" s="73">
        <f t="shared" si="23"/>
        <v>-180</v>
      </c>
      <c r="P63" s="73">
        <f t="shared" si="23"/>
        <v>-180</v>
      </c>
      <c r="Q63" s="72">
        <v>0</v>
      </c>
      <c r="R63" s="72">
        <v>0</v>
      </c>
      <c r="S63" s="72">
        <v>0</v>
      </c>
      <c r="T63" s="74">
        <f t="shared" si="6"/>
        <v>1832.8989999999999</v>
      </c>
      <c r="U63" s="93">
        <f t="shared" si="14"/>
        <v>-200</v>
      </c>
      <c r="V63" s="93">
        <f t="shared" si="15"/>
        <v>-180</v>
      </c>
      <c r="W63" s="93">
        <f t="shared" si="16"/>
        <v>-180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8"/>
        <v>45482</v>
      </c>
      <c r="C64" s="89">
        <f t="shared" si="9"/>
        <v>0.89900000000000002</v>
      </c>
      <c r="D64" s="71">
        <f t="shared" si="10"/>
        <v>1650</v>
      </c>
      <c r="E64" s="72">
        <f t="shared" si="17"/>
        <v>1849.2739999999999</v>
      </c>
      <c r="F64" s="72">
        <f t="shared" si="18"/>
        <v>1829.309</v>
      </c>
      <c r="G64" s="72">
        <f t="shared" si="19"/>
        <v>1829.299</v>
      </c>
      <c r="H64" s="73">
        <f t="shared" si="21"/>
        <v>-198.375</v>
      </c>
      <c r="I64" s="73">
        <f t="shared" si="21"/>
        <v>-178.41</v>
      </c>
      <c r="J64" s="73">
        <f t="shared" si="21"/>
        <v>-178.4</v>
      </c>
      <c r="K64" s="91">
        <f t="shared" si="11"/>
        <v>1.625</v>
      </c>
      <c r="L64" s="91">
        <f t="shared" si="12"/>
        <v>1.59</v>
      </c>
      <c r="M64" s="91">
        <f t="shared" si="13"/>
        <v>1.6</v>
      </c>
      <c r="N64" s="73">
        <f t="shared" si="23"/>
        <v>-200</v>
      </c>
      <c r="O64" s="73">
        <f t="shared" si="23"/>
        <v>-180</v>
      </c>
      <c r="P64" s="73">
        <f t="shared" si="23"/>
        <v>-180</v>
      </c>
      <c r="Q64" s="72">
        <v>0</v>
      </c>
      <c r="R64" s="72">
        <v>0</v>
      </c>
      <c r="S64" s="72">
        <v>0</v>
      </c>
      <c r="T64" s="74">
        <f t="shared" si="6"/>
        <v>1830.8989999999999</v>
      </c>
      <c r="U64" s="93">
        <f t="shared" si="14"/>
        <v>-200</v>
      </c>
      <c r="V64" s="93">
        <f t="shared" si="15"/>
        <v>-180</v>
      </c>
      <c r="W64" s="93">
        <f t="shared" si="16"/>
        <v>-180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8"/>
        <v>45483</v>
      </c>
      <c r="C65" s="89">
        <f t="shared" si="9"/>
        <v>0.89900000000000002</v>
      </c>
      <c r="D65" s="71">
        <f t="shared" si="10"/>
        <v>1648</v>
      </c>
      <c r="E65" s="72">
        <f t="shared" si="17"/>
        <v>1847.2739999999999</v>
      </c>
      <c r="F65" s="72">
        <f t="shared" si="18"/>
        <v>1827.309</v>
      </c>
      <c r="G65" s="72">
        <f t="shared" si="19"/>
        <v>1827.299</v>
      </c>
      <c r="H65" s="73">
        <f t="shared" si="21"/>
        <v>-198.375</v>
      </c>
      <c r="I65" s="73">
        <f t="shared" si="21"/>
        <v>-178.41</v>
      </c>
      <c r="J65" s="73">
        <f t="shared" si="21"/>
        <v>-178.4</v>
      </c>
      <c r="K65" s="91">
        <f t="shared" si="11"/>
        <v>1.625</v>
      </c>
      <c r="L65" s="91">
        <f t="shared" si="12"/>
        <v>1.59</v>
      </c>
      <c r="M65" s="91">
        <f t="shared" si="13"/>
        <v>1.6</v>
      </c>
      <c r="N65" s="73">
        <f t="shared" ref="N65:P80" si="24">N64-Q65</f>
        <v>-200</v>
      </c>
      <c r="O65" s="73">
        <f t="shared" si="24"/>
        <v>-180</v>
      </c>
      <c r="P65" s="73">
        <f t="shared" si="24"/>
        <v>-180</v>
      </c>
      <c r="Q65" s="72">
        <v>0</v>
      </c>
      <c r="R65" s="72">
        <v>0</v>
      </c>
      <c r="S65" s="72">
        <v>0</v>
      </c>
      <c r="T65" s="74">
        <f t="shared" si="6"/>
        <v>1828.8989999999999</v>
      </c>
      <c r="U65" s="93">
        <f t="shared" si="14"/>
        <v>-200</v>
      </c>
      <c r="V65" s="93">
        <f t="shared" si="15"/>
        <v>-180</v>
      </c>
      <c r="W65" s="93">
        <f t="shared" si="16"/>
        <v>-180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8"/>
        <v>45484</v>
      </c>
      <c r="C66" s="89">
        <f t="shared" si="9"/>
        <v>0.89900000000000002</v>
      </c>
      <c r="D66" s="71">
        <f t="shared" si="10"/>
        <v>1646</v>
      </c>
      <c r="E66" s="72">
        <f t="shared" si="17"/>
        <v>1849.2739999999999</v>
      </c>
      <c r="F66" s="72">
        <f t="shared" si="18"/>
        <v>1830.309</v>
      </c>
      <c r="G66" s="72">
        <f t="shared" si="19"/>
        <v>1832.299</v>
      </c>
      <c r="H66" s="73">
        <f t="shared" si="21"/>
        <v>-202.375</v>
      </c>
      <c r="I66" s="73">
        <f t="shared" si="21"/>
        <v>-183.41</v>
      </c>
      <c r="J66" s="73">
        <f t="shared" si="21"/>
        <v>-185.4</v>
      </c>
      <c r="K66" s="91">
        <f t="shared" si="11"/>
        <v>1.625</v>
      </c>
      <c r="L66" s="91">
        <f t="shared" si="12"/>
        <v>1.59</v>
      </c>
      <c r="M66" s="91">
        <f t="shared" si="13"/>
        <v>1.6</v>
      </c>
      <c r="N66" s="73">
        <f t="shared" si="24"/>
        <v>-204</v>
      </c>
      <c r="O66" s="73">
        <f t="shared" si="24"/>
        <v>-185</v>
      </c>
      <c r="P66" s="73">
        <f t="shared" si="24"/>
        <v>-187</v>
      </c>
      <c r="Q66" s="72">
        <v>4</v>
      </c>
      <c r="R66" s="72">
        <v>5</v>
      </c>
      <c r="S66" s="72">
        <v>7</v>
      </c>
      <c r="T66" s="74">
        <f t="shared" si="6"/>
        <v>1551.8989999999999</v>
      </c>
      <c r="U66" s="96">
        <f t="shared" si="14"/>
        <v>96</v>
      </c>
      <c r="V66" s="96">
        <f>V65+0.28*1000-R66</f>
        <v>95</v>
      </c>
      <c r="W66" s="96">
        <f>W65+0.28*1000-S66</f>
        <v>93</v>
      </c>
      <c r="X66" s="95">
        <v>0.3</v>
      </c>
      <c r="Y66" s="73"/>
      <c r="Z66" s="73"/>
      <c r="AA66" s="73"/>
      <c r="AB66" s="48">
        <v>6</v>
      </c>
    </row>
    <row r="67" spans="1:28" ht="15" customHeight="1">
      <c r="A67" s="68">
        <v>53</v>
      </c>
      <c r="B67" s="69">
        <f t="shared" si="8"/>
        <v>45485</v>
      </c>
      <c r="C67" s="89">
        <f t="shared" si="9"/>
        <v>0.89900000000000002</v>
      </c>
      <c r="D67" s="71">
        <f t="shared" si="10"/>
        <v>1644</v>
      </c>
      <c r="E67" s="72">
        <f t="shared" si="17"/>
        <v>1852.2739999999999</v>
      </c>
      <c r="F67" s="72">
        <f t="shared" si="18"/>
        <v>1834.309</v>
      </c>
      <c r="G67" s="72">
        <f t="shared" si="19"/>
        <v>1838.299</v>
      </c>
      <c r="H67" s="73">
        <f t="shared" si="21"/>
        <v>-207.375</v>
      </c>
      <c r="I67" s="73">
        <f t="shared" si="21"/>
        <v>-189.41</v>
      </c>
      <c r="J67" s="73">
        <f t="shared" si="21"/>
        <v>-193.4</v>
      </c>
      <c r="K67" s="91">
        <f t="shared" si="11"/>
        <v>1.625</v>
      </c>
      <c r="L67" s="91">
        <f t="shared" si="12"/>
        <v>1.59</v>
      </c>
      <c r="M67" s="91">
        <f t="shared" si="13"/>
        <v>1.6</v>
      </c>
      <c r="N67" s="73">
        <f t="shared" si="24"/>
        <v>-209</v>
      </c>
      <c r="O67" s="73">
        <f t="shared" si="24"/>
        <v>-191</v>
      </c>
      <c r="P67" s="73">
        <f t="shared" si="24"/>
        <v>-195</v>
      </c>
      <c r="Q67" s="72">
        <v>5</v>
      </c>
      <c r="R67" s="72">
        <v>6</v>
      </c>
      <c r="S67" s="72">
        <v>8</v>
      </c>
      <c r="T67" s="74">
        <f t="shared" si="6"/>
        <v>1555.8989999999999</v>
      </c>
      <c r="U67" s="93">
        <f t="shared" si="14"/>
        <v>91</v>
      </c>
      <c r="V67" s="93">
        <f t="shared" si="15"/>
        <v>89</v>
      </c>
      <c r="W67" s="93">
        <f t="shared" si="16"/>
        <v>85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8"/>
        <v>45486</v>
      </c>
      <c r="C68" s="89">
        <f t="shared" si="9"/>
        <v>0.89900000000000002</v>
      </c>
      <c r="D68" s="71">
        <f t="shared" si="10"/>
        <v>1642</v>
      </c>
      <c r="E68" s="72">
        <f t="shared" si="17"/>
        <v>1856.2739999999999</v>
      </c>
      <c r="F68" s="72">
        <f t="shared" si="18"/>
        <v>1839.309</v>
      </c>
      <c r="G68" s="72">
        <f t="shared" si="19"/>
        <v>1843.299</v>
      </c>
      <c r="H68" s="73">
        <f t="shared" si="21"/>
        <v>-213.375</v>
      </c>
      <c r="I68" s="73">
        <f t="shared" si="21"/>
        <v>-196.41</v>
      </c>
      <c r="J68" s="73">
        <f t="shared" si="21"/>
        <v>-200.4</v>
      </c>
      <c r="K68" s="91">
        <f t="shared" si="11"/>
        <v>1.625</v>
      </c>
      <c r="L68" s="91">
        <f t="shared" si="12"/>
        <v>1.59</v>
      </c>
      <c r="M68" s="91">
        <f t="shared" si="13"/>
        <v>1.6</v>
      </c>
      <c r="N68" s="73">
        <f t="shared" si="24"/>
        <v>-215</v>
      </c>
      <c r="O68" s="73">
        <f t="shared" si="24"/>
        <v>-198</v>
      </c>
      <c r="P68" s="73">
        <f t="shared" si="24"/>
        <v>-202</v>
      </c>
      <c r="Q68" s="72">
        <v>6</v>
      </c>
      <c r="R68" s="72">
        <v>7</v>
      </c>
      <c r="S68" s="72">
        <v>7</v>
      </c>
      <c r="T68" s="74">
        <f t="shared" si="6"/>
        <v>1560.8989999999999</v>
      </c>
      <c r="U68" s="93">
        <f t="shared" si="14"/>
        <v>85</v>
      </c>
      <c r="V68" s="93">
        <f t="shared" si="15"/>
        <v>82</v>
      </c>
      <c r="W68" s="93">
        <f t="shared" si="16"/>
        <v>78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8"/>
        <v>45487</v>
      </c>
      <c r="C69" s="89">
        <f t="shared" si="9"/>
        <v>0.89900000000000002</v>
      </c>
      <c r="D69" s="71">
        <f t="shared" si="10"/>
        <v>1640</v>
      </c>
      <c r="E69" s="72">
        <f t="shared" si="17"/>
        <v>1859.2739999999999</v>
      </c>
      <c r="F69" s="72">
        <f t="shared" si="18"/>
        <v>1845.309</v>
      </c>
      <c r="G69" s="72">
        <f t="shared" si="19"/>
        <v>1848.299</v>
      </c>
      <c r="H69" s="73">
        <f t="shared" si="21"/>
        <v>-218.375</v>
      </c>
      <c r="I69" s="73">
        <f t="shared" si="21"/>
        <v>-204.41</v>
      </c>
      <c r="J69" s="73">
        <f t="shared" si="21"/>
        <v>-207.4</v>
      </c>
      <c r="K69" s="91">
        <f t="shared" si="11"/>
        <v>1.625</v>
      </c>
      <c r="L69" s="91">
        <f t="shared" si="12"/>
        <v>1.59</v>
      </c>
      <c r="M69" s="91">
        <f t="shared" si="13"/>
        <v>1.6</v>
      </c>
      <c r="N69" s="73">
        <f t="shared" si="24"/>
        <v>-220</v>
      </c>
      <c r="O69" s="73">
        <f t="shared" si="24"/>
        <v>-206</v>
      </c>
      <c r="P69" s="73">
        <f t="shared" si="24"/>
        <v>-209</v>
      </c>
      <c r="Q69" s="72">
        <v>5</v>
      </c>
      <c r="R69" s="72">
        <v>8</v>
      </c>
      <c r="S69" s="72">
        <v>7</v>
      </c>
      <c r="T69" s="74">
        <f t="shared" si="6"/>
        <v>1566.8989999999999</v>
      </c>
      <c r="U69" s="93">
        <f t="shared" si="14"/>
        <v>80</v>
      </c>
      <c r="V69" s="93">
        <f t="shared" si="15"/>
        <v>74</v>
      </c>
      <c r="W69" s="93">
        <f t="shared" si="16"/>
        <v>71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8"/>
        <v>45488</v>
      </c>
      <c r="C70" s="89">
        <f t="shared" si="9"/>
        <v>0.89900000000000002</v>
      </c>
      <c r="D70" s="71">
        <f t="shared" si="10"/>
        <v>1638</v>
      </c>
      <c r="E70" s="72">
        <f t="shared" si="17"/>
        <v>1863.2739999999999</v>
      </c>
      <c r="F70" s="72">
        <f t="shared" si="18"/>
        <v>1850.309</v>
      </c>
      <c r="G70" s="72">
        <f t="shared" si="19"/>
        <v>1854.299</v>
      </c>
      <c r="H70" s="73">
        <f t="shared" si="21"/>
        <v>-224.375</v>
      </c>
      <c r="I70" s="73">
        <f t="shared" si="21"/>
        <v>-211.41</v>
      </c>
      <c r="J70" s="73">
        <f t="shared" si="21"/>
        <v>-215.4</v>
      </c>
      <c r="K70" s="91">
        <f t="shared" si="11"/>
        <v>1.625</v>
      </c>
      <c r="L70" s="91">
        <f t="shared" si="12"/>
        <v>1.59</v>
      </c>
      <c r="M70" s="91">
        <f t="shared" si="13"/>
        <v>1.6</v>
      </c>
      <c r="N70" s="73">
        <f t="shared" si="24"/>
        <v>-226</v>
      </c>
      <c r="O70" s="73">
        <f t="shared" si="24"/>
        <v>-213</v>
      </c>
      <c r="P70" s="73">
        <f t="shared" si="24"/>
        <v>-217</v>
      </c>
      <c r="Q70" s="72">
        <v>6</v>
      </c>
      <c r="R70" s="72">
        <v>7</v>
      </c>
      <c r="S70" s="72">
        <v>8</v>
      </c>
      <c r="T70" s="74">
        <f t="shared" si="6"/>
        <v>1271.8989999999999</v>
      </c>
      <c r="U70" s="93">
        <f t="shared" si="14"/>
        <v>374</v>
      </c>
      <c r="V70" s="93">
        <f t="shared" si="15"/>
        <v>367</v>
      </c>
      <c r="W70" s="93">
        <f t="shared" si="16"/>
        <v>363</v>
      </c>
      <c r="X70" s="95">
        <v>0.3</v>
      </c>
      <c r="Y70" s="73"/>
      <c r="Z70" s="73"/>
      <c r="AA70" s="73"/>
      <c r="AB70" s="48">
        <v>5</v>
      </c>
    </row>
    <row r="71" spans="1:28" ht="15" customHeight="1">
      <c r="A71" s="68">
        <v>57</v>
      </c>
      <c r="B71" s="69">
        <f t="shared" si="8"/>
        <v>45489</v>
      </c>
      <c r="C71" s="89">
        <f t="shared" si="9"/>
        <v>0.89900000000000002</v>
      </c>
      <c r="D71" s="71">
        <f t="shared" si="10"/>
        <v>1636</v>
      </c>
      <c r="E71" s="72">
        <f t="shared" si="17"/>
        <v>1866.2739999999999</v>
      </c>
      <c r="F71" s="72">
        <f t="shared" si="18"/>
        <v>1856.309</v>
      </c>
      <c r="G71" s="72">
        <f t="shared" si="19"/>
        <v>1860.299</v>
      </c>
      <c r="H71" s="73">
        <f t="shared" si="21"/>
        <v>-229.375</v>
      </c>
      <c r="I71" s="73">
        <f t="shared" si="21"/>
        <v>-219.41</v>
      </c>
      <c r="J71" s="73">
        <f t="shared" si="21"/>
        <v>-223.4</v>
      </c>
      <c r="K71" s="91">
        <f t="shared" si="11"/>
        <v>1.625</v>
      </c>
      <c r="L71" s="91">
        <f t="shared" si="12"/>
        <v>1.59</v>
      </c>
      <c r="M71" s="91">
        <f t="shared" si="13"/>
        <v>1.6</v>
      </c>
      <c r="N71" s="73">
        <f t="shared" si="24"/>
        <v>-231</v>
      </c>
      <c r="O71" s="73">
        <f t="shared" si="24"/>
        <v>-221</v>
      </c>
      <c r="P71" s="73">
        <f t="shared" si="24"/>
        <v>-225</v>
      </c>
      <c r="Q71" s="72">
        <v>5</v>
      </c>
      <c r="R71" s="72">
        <v>8</v>
      </c>
      <c r="S71" s="72">
        <v>8</v>
      </c>
      <c r="T71" s="74">
        <f t="shared" si="6"/>
        <v>1277.8989999999999</v>
      </c>
      <c r="U71" s="93">
        <f t="shared" si="14"/>
        <v>369</v>
      </c>
      <c r="V71" s="93">
        <f t="shared" si="15"/>
        <v>359</v>
      </c>
      <c r="W71" s="93">
        <f t="shared" si="16"/>
        <v>355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8"/>
        <v>45490</v>
      </c>
      <c r="C72" s="89">
        <f t="shared" si="9"/>
        <v>0.89900000000000002</v>
      </c>
      <c r="D72" s="71">
        <f t="shared" si="10"/>
        <v>1634</v>
      </c>
      <c r="E72" s="72">
        <f t="shared" si="17"/>
        <v>1870.2739999999999</v>
      </c>
      <c r="F72" s="72">
        <f t="shared" si="18"/>
        <v>1861.309</v>
      </c>
      <c r="G72" s="72">
        <f t="shared" si="19"/>
        <v>1866.299</v>
      </c>
      <c r="H72" s="73">
        <f t="shared" si="21"/>
        <v>-235.375</v>
      </c>
      <c r="I72" s="73">
        <f t="shared" si="21"/>
        <v>-226.41</v>
      </c>
      <c r="J72" s="73">
        <f t="shared" si="21"/>
        <v>-231.4</v>
      </c>
      <c r="K72" s="91">
        <f t="shared" si="11"/>
        <v>1.625</v>
      </c>
      <c r="L72" s="91">
        <f t="shared" si="12"/>
        <v>1.59</v>
      </c>
      <c r="M72" s="91">
        <f t="shared" si="13"/>
        <v>1.6</v>
      </c>
      <c r="N72" s="73">
        <f t="shared" si="24"/>
        <v>-237</v>
      </c>
      <c r="O72" s="73">
        <f t="shared" si="24"/>
        <v>-228</v>
      </c>
      <c r="P72" s="73">
        <f t="shared" si="24"/>
        <v>-233</v>
      </c>
      <c r="Q72" s="72">
        <v>6</v>
      </c>
      <c r="R72" s="72">
        <v>7</v>
      </c>
      <c r="S72" s="72">
        <v>8</v>
      </c>
      <c r="T72" s="74">
        <f t="shared" si="6"/>
        <v>1282.8989999999999</v>
      </c>
      <c r="U72" s="93">
        <f t="shared" si="14"/>
        <v>363</v>
      </c>
      <c r="V72" s="93">
        <f t="shared" si="15"/>
        <v>352</v>
      </c>
      <c r="W72" s="93">
        <f t="shared" si="16"/>
        <v>347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8"/>
        <v>45491</v>
      </c>
      <c r="C73" s="89">
        <f t="shared" si="9"/>
        <v>0.89900000000000002</v>
      </c>
      <c r="D73" s="71">
        <f t="shared" si="10"/>
        <v>1632</v>
      </c>
      <c r="E73" s="72">
        <f t="shared" si="17"/>
        <v>1873.2739999999999</v>
      </c>
      <c r="F73" s="72">
        <f t="shared" si="18"/>
        <v>1866.309</v>
      </c>
      <c r="G73" s="72">
        <f t="shared" si="19"/>
        <v>1871.299</v>
      </c>
      <c r="H73" s="73">
        <f t="shared" si="21"/>
        <v>-240.375</v>
      </c>
      <c r="I73" s="73">
        <f t="shared" si="21"/>
        <v>-233.41</v>
      </c>
      <c r="J73" s="73">
        <f t="shared" si="21"/>
        <v>-238.4</v>
      </c>
      <c r="K73" s="91">
        <f t="shared" si="11"/>
        <v>1.625</v>
      </c>
      <c r="L73" s="91">
        <f t="shared" si="12"/>
        <v>1.59</v>
      </c>
      <c r="M73" s="91">
        <f t="shared" si="13"/>
        <v>1.6</v>
      </c>
      <c r="N73" s="73">
        <f t="shared" si="24"/>
        <v>-242</v>
      </c>
      <c r="O73" s="73">
        <f t="shared" si="24"/>
        <v>-235</v>
      </c>
      <c r="P73" s="73">
        <f t="shared" si="24"/>
        <v>-240</v>
      </c>
      <c r="Q73" s="72">
        <v>5</v>
      </c>
      <c r="R73" s="72">
        <v>7</v>
      </c>
      <c r="S73" s="72">
        <v>7</v>
      </c>
      <c r="T73" s="74">
        <f t="shared" si="6"/>
        <v>1287.8989999999999</v>
      </c>
      <c r="U73" s="93">
        <f t="shared" si="14"/>
        <v>358</v>
      </c>
      <c r="V73" s="93">
        <f t="shared" si="15"/>
        <v>345</v>
      </c>
      <c r="W73" s="93">
        <f t="shared" si="16"/>
        <v>340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8"/>
        <v>45492</v>
      </c>
      <c r="C74" s="89">
        <f t="shared" si="9"/>
        <v>0.89900000000000002</v>
      </c>
      <c r="D74" s="71">
        <f t="shared" si="10"/>
        <v>1630</v>
      </c>
      <c r="E74" s="72">
        <f t="shared" si="17"/>
        <v>1877.2739999999999</v>
      </c>
      <c r="F74" s="72">
        <f t="shared" si="18"/>
        <v>1872.309</v>
      </c>
      <c r="G74" s="72">
        <f t="shared" si="19"/>
        <v>1877.299</v>
      </c>
      <c r="H74" s="73">
        <f t="shared" si="21"/>
        <v>-246.375</v>
      </c>
      <c r="I74" s="73">
        <f t="shared" si="21"/>
        <v>-241.41</v>
      </c>
      <c r="J74" s="73">
        <f t="shared" si="21"/>
        <v>-246.4</v>
      </c>
      <c r="K74" s="91">
        <f t="shared" si="11"/>
        <v>1.625</v>
      </c>
      <c r="L74" s="91">
        <f t="shared" si="12"/>
        <v>1.59</v>
      </c>
      <c r="M74" s="91">
        <f t="shared" si="13"/>
        <v>1.6</v>
      </c>
      <c r="N74" s="73">
        <f t="shared" si="24"/>
        <v>-248</v>
      </c>
      <c r="O74" s="73">
        <f t="shared" si="24"/>
        <v>-243</v>
      </c>
      <c r="P74" s="73">
        <f t="shared" si="24"/>
        <v>-248</v>
      </c>
      <c r="Q74" s="72">
        <v>6</v>
      </c>
      <c r="R74" s="72">
        <v>8</v>
      </c>
      <c r="S74" s="72">
        <v>8</v>
      </c>
      <c r="T74" s="74">
        <f t="shared" si="6"/>
        <v>993.89899999999989</v>
      </c>
      <c r="U74" s="93">
        <f t="shared" si="14"/>
        <v>652</v>
      </c>
      <c r="V74" s="93">
        <f t="shared" si="15"/>
        <v>637</v>
      </c>
      <c r="W74" s="93">
        <f t="shared" si="16"/>
        <v>632</v>
      </c>
      <c r="X74" s="95">
        <v>0.3</v>
      </c>
      <c r="Y74" s="73"/>
      <c r="Z74" s="73"/>
      <c r="AA74" s="73"/>
      <c r="AB74" s="48">
        <v>4</v>
      </c>
    </row>
    <row r="75" spans="1:28" ht="15" customHeight="1">
      <c r="A75" s="68">
        <v>61</v>
      </c>
      <c r="B75" s="69">
        <f t="shared" si="8"/>
        <v>45493</v>
      </c>
      <c r="C75" s="89">
        <f t="shared" si="9"/>
        <v>0.89900000000000002</v>
      </c>
      <c r="D75" s="71">
        <f t="shared" si="10"/>
        <v>1628</v>
      </c>
      <c r="E75" s="72">
        <f t="shared" si="17"/>
        <v>1880.2739999999999</v>
      </c>
      <c r="F75" s="72">
        <f t="shared" si="18"/>
        <v>1878.309</v>
      </c>
      <c r="G75" s="72">
        <f t="shared" si="19"/>
        <v>1882.299</v>
      </c>
      <c r="H75" s="73">
        <f t="shared" si="21"/>
        <v>-251.375</v>
      </c>
      <c r="I75" s="73">
        <f t="shared" si="21"/>
        <v>-249.41</v>
      </c>
      <c r="J75" s="73">
        <f t="shared" si="21"/>
        <v>-253.4</v>
      </c>
      <c r="K75" s="91">
        <f t="shared" si="11"/>
        <v>1.625</v>
      </c>
      <c r="L75" s="91">
        <f t="shared" si="12"/>
        <v>1.59</v>
      </c>
      <c r="M75" s="91">
        <f t="shared" si="13"/>
        <v>1.6</v>
      </c>
      <c r="N75" s="73">
        <f t="shared" si="24"/>
        <v>-253</v>
      </c>
      <c r="O75" s="73">
        <f t="shared" si="24"/>
        <v>-251</v>
      </c>
      <c r="P75" s="73">
        <f t="shared" si="24"/>
        <v>-255</v>
      </c>
      <c r="Q75" s="72">
        <v>5</v>
      </c>
      <c r="R75" s="72">
        <v>8</v>
      </c>
      <c r="S75" s="72">
        <v>7</v>
      </c>
      <c r="T75" s="74">
        <f t="shared" si="6"/>
        <v>999.89899999999989</v>
      </c>
      <c r="U75" s="93">
        <f t="shared" si="14"/>
        <v>647</v>
      </c>
      <c r="V75" s="93">
        <f t="shared" si="15"/>
        <v>629</v>
      </c>
      <c r="W75" s="93">
        <f t="shared" si="16"/>
        <v>625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8"/>
        <v>45494</v>
      </c>
      <c r="C76" s="89">
        <f t="shared" si="9"/>
        <v>0.89900000000000002</v>
      </c>
      <c r="D76" s="71">
        <f t="shared" si="10"/>
        <v>1626</v>
      </c>
      <c r="E76" s="72">
        <f t="shared" si="17"/>
        <v>1884.2739999999999</v>
      </c>
      <c r="F76" s="72">
        <f t="shared" si="18"/>
        <v>1884.309</v>
      </c>
      <c r="G76" s="72">
        <f t="shared" si="19"/>
        <v>1887.299</v>
      </c>
      <c r="H76" s="73">
        <f t="shared" si="21"/>
        <v>-257.375</v>
      </c>
      <c r="I76" s="73">
        <f t="shared" si="21"/>
        <v>-257.41000000000003</v>
      </c>
      <c r="J76" s="73">
        <f t="shared" si="21"/>
        <v>-260.39999999999998</v>
      </c>
      <c r="K76" s="91">
        <f t="shared" si="11"/>
        <v>1.625</v>
      </c>
      <c r="L76" s="91">
        <f t="shared" si="12"/>
        <v>1.59</v>
      </c>
      <c r="M76" s="91">
        <f t="shared" si="13"/>
        <v>1.6</v>
      </c>
      <c r="N76" s="73">
        <f t="shared" si="24"/>
        <v>-259</v>
      </c>
      <c r="O76" s="73">
        <f t="shared" si="24"/>
        <v>-259</v>
      </c>
      <c r="P76" s="73">
        <f t="shared" si="24"/>
        <v>-262</v>
      </c>
      <c r="Q76" s="72">
        <v>6</v>
      </c>
      <c r="R76" s="72">
        <v>8</v>
      </c>
      <c r="S76" s="72">
        <v>7</v>
      </c>
      <c r="T76" s="74">
        <f t="shared" si="6"/>
        <v>1005.8989999999999</v>
      </c>
      <c r="U76" s="93">
        <f t="shared" si="14"/>
        <v>641</v>
      </c>
      <c r="V76" s="93">
        <f t="shared" si="15"/>
        <v>621</v>
      </c>
      <c r="W76" s="93">
        <f t="shared" si="16"/>
        <v>618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8"/>
        <v>45495</v>
      </c>
      <c r="C77" s="89">
        <f t="shared" si="9"/>
        <v>0.89900000000000002</v>
      </c>
      <c r="D77" s="71">
        <f t="shared" si="10"/>
        <v>1624</v>
      </c>
      <c r="E77" s="72">
        <f t="shared" si="17"/>
        <v>1887.2739999999999</v>
      </c>
      <c r="F77" s="72">
        <f t="shared" si="18"/>
        <v>1889.309</v>
      </c>
      <c r="G77" s="72">
        <f t="shared" si="19"/>
        <v>1893.299</v>
      </c>
      <c r="H77" s="73">
        <f t="shared" si="21"/>
        <v>-262.375</v>
      </c>
      <c r="I77" s="73">
        <f t="shared" si="21"/>
        <v>-264.41000000000003</v>
      </c>
      <c r="J77" s="73">
        <f t="shared" si="21"/>
        <v>-268.39999999999998</v>
      </c>
      <c r="K77" s="91">
        <f t="shared" si="11"/>
        <v>1.625</v>
      </c>
      <c r="L77" s="91">
        <f t="shared" si="12"/>
        <v>1.59</v>
      </c>
      <c r="M77" s="91">
        <f t="shared" si="13"/>
        <v>1.6</v>
      </c>
      <c r="N77" s="73">
        <f t="shared" si="24"/>
        <v>-264</v>
      </c>
      <c r="O77" s="73">
        <f t="shared" si="24"/>
        <v>-266</v>
      </c>
      <c r="P77" s="73">
        <f t="shared" si="24"/>
        <v>-270</v>
      </c>
      <c r="Q77" s="72">
        <v>5</v>
      </c>
      <c r="R77" s="72">
        <v>7</v>
      </c>
      <c r="S77" s="72">
        <v>8</v>
      </c>
      <c r="T77" s="74">
        <f t="shared" si="6"/>
        <v>1010.8989999999999</v>
      </c>
      <c r="U77" s="93">
        <f t="shared" si="14"/>
        <v>636</v>
      </c>
      <c r="V77" s="93">
        <f t="shared" si="15"/>
        <v>614</v>
      </c>
      <c r="W77" s="93">
        <f t="shared" si="16"/>
        <v>610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8"/>
        <v>45496</v>
      </c>
      <c r="C78" s="89">
        <f t="shared" si="9"/>
        <v>0.89900000000000002</v>
      </c>
      <c r="D78" s="71">
        <f t="shared" si="10"/>
        <v>1622</v>
      </c>
      <c r="E78" s="72">
        <f t="shared" si="17"/>
        <v>1891.2739999999999</v>
      </c>
      <c r="F78" s="72">
        <f t="shared" si="18"/>
        <v>1895.309</v>
      </c>
      <c r="G78" s="72">
        <f t="shared" si="19"/>
        <v>1899.299</v>
      </c>
      <c r="H78" s="73">
        <f t="shared" si="21"/>
        <v>-268.375</v>
      </c>
      <c r="I78" s="73">
        <f t="shared" si="21"/>
        <v>-272.41000000000003</v>
      </c>
      <c r="J78" s="73">
        <f t="shared" si="21"/>
        <v>-276.39999999999998</v>
      </c>
      <c r="K78" s="91">
        <f t="shared" si="11"/>
        <v>1.625</v>
      </c>
      <c r="L78" s="91">
        <f t="shared" si="12"/>
        <v>1.59</v>
      </c>
      <c r="M78" s="91">
        <f t="shared" si="13"/>
        <v>1.6</v>
      </c>
      <c r="N78" s="73">
        <f t="shared" si="24"/>
        <v>-270</v>
      </c>
      <c r="O78" s="73">
        <f t="shared" si="24"/>
        <v>-274</v>
      </c>
      <c r="P78" s="73">
        <f t="shared" si="24"/>
        <v>-278</v>
      </c>
      <c r="Q78" s="72">
        <v>6</v>
      </c>
      <c r="R78" s="72">
        <v>8</v>
      </c>
      <c r="S78" s="72">
        <v>8</v>
      </c>
      <c r="T78" s="74">
        <f t="shared" si="6"/>
        <v>716.89899999999989</v>
      </c>
      <c r="U78" s="93">
        <f t="shared" si="14"/>
        <v>930</v>
      </c>
      <c r="V78" s="93">
        <f t="shared" si="15"/>
        <v>906</v>
      </c>
      <c r="W78" s="93">
        <f t="shared" si="16"/>
        <v>902</v>
      </c>
      <c r="X78" s="95">
        <v>0.3</v>
      </c>
      <c r="Y78" s="73"/>
      <c r="Z78" s="73"/>
      <c r="AA78" s="73"/>
      <c r="AB78" s="48">
        <v>3</v>
      </c>
    </row>
    <row r="79" spans="1:28" ht="15" customHeight="1">
      <c r="A79" s="68">
        <v>65</v>
      </c>
      <c r="B79" s="69">
        <f t="shared" si="8"/>
        <v>45497</v>
      </c>
      <c r="C79" s="89">
        <f t="shared" si="9"/>
        <v>0.89900000000000002</v>
      </c>
      <c r="D79" s="71">
        <f t="shared" si="10"/>
        <v>1620</v>
      </c>
      <c r="E79" s="72">
        <f t="shared" si="17"/>
        <v>1895.2739999999999</v>
      </c>
      <c r="F79" s="72">
        <f t="shared" si="18"/>
        <v>1900.309</v>
      </c>
      <c r="G79" s="72">
        <f t="shared" si="19"/>
        <v>1906.299</v>
      </c>
      <c r="H79" s="73">
        <f t="shared" si="21"/>
        <v>-274.375</v>
      </c>
      <c r="I79" s="73">
        <f t="shared" si="21"/>
        <v>-279.41000000000003</v>
      </c>
      <c r="J79" s="73">
        <f t="shared" si="21"/>
        <v>-285.39999999999998</v>
      </c>
      <c r="K79" s="91">
        <f t="shared" si="11"/>
        <v>1.625</v>
      </c>
      <c r="L79" s="91">
        <f t="shared" si="12"/>
        <v>1.59</v>
      </c>
      <c r="M79" s="91">
        <f t="shared" si="13"/>
        <v>1.6</v>
      </c>
      <c r="N79" s="73">
        <f t="shared" si="24"/>
        <v>-276</v>
      </c>
      <c r="O79" s="73">
        <f t="shared" si="24"/>
        <v>-281</v>
      </c>
      <c r="P79" s="73">
        <f t="shared" si="24"/>
        <v>-287</v>
      </c>
      <c r="Q79" s="72">
        <v>6</v>
      </c>
      <c r="R79" s="72">
        <v>7</v>
      </c>
      <c r="S79" s="72">
        <v>9</v>
      </c>
      <c r="T79" s="74">
        <f t="shared" ref="T79:T142" si="25">D79+C79-V79</f>
        <v>721.89899999999989</v>
      </c>
      <c r="U79" s="93">
        <f t="shared" si="14"/>
        <v>924</v>
      </c>
      <c r="V79" s="93">
        <f t="shared" si="15"/>
        <v>899</v>
      </c>
      <c r="W79" s="93">
        <f t="shared" si="16"/>
        <v>893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6">B79+1</f>
        <v>45498</v>
      </c>
      <c r="C80" s="89">
        <f t="shared" ref="C80:C143" si="27">C79</f>
        <v>0.89900000000000002</v>
      </c>
      <c r="D80" s="71">
        <f t="shared" ref="D80:D126" si="28">D79-2</f>
        <v>1618</v>
      </c>
      <c r="E80" s="72">
        <f t="shared" si="17"/>
        <v>1898.2739999999999</v>
      </c>
      <c r="F80" s="72">
        <f t="shared" si="18"/>
        <v>1905.309</v>
      </c>
      <c r="G80" s="72">
        <f t="shared" si="19"/>
        <v>1912.299</v>
      </c>
      <c r="H80" s="73">
        <f t="shared" si="21"/>
        <v>-279.375</v>
      </c>
      <c r="I80" s="73">
        <f t="shared" si="21"/>
        <v>-286.41000000000003</v>
      </c>
      <c r="J80" s="73">
        <f t="shared" si="21"/>
        <v>-293.39999999999998</v>
      </c>
      <c r="K80" s="91">
        <f t="shared" ref="K80:K143" si="29">K79</f>
        <v>1.625</v>
      </c>
      <c r="L80" s="91">
        <f t="shared" ref="L80:L143" si="30">L79</f>
        <v>1.59</v>
      </c>
      <c r="M80" s="91">
        <f t="shared" ref="M80:M143" si="31">M79</f>
        <v>1.6</v>
      </c>
      <c r="N80" s="73">
        <f t="shared" si="24"/>
        <v>-281</v>
      </c>
      <c r="O80" s="73">
        <f t="shared" si="24"/>
        <v>-288</v>
      </c>
      <c r="P80" s="73">
        <f t="shared" si="24"/>
        <v>-295</v>
      </c>
      <c r="Q80" s="72">
        <v>5</v>
      </c>
      <c r="R80" s="72">
        <v>7</v>
      </c>
      <c r="S80" s="72">
        <v>8</v>
      </c>
      <c r="T80" s="74">
        <f t="shared" si="25"/>
        <v>726.89899999999989</v>
      </c>
      <c r="U80" s="93">
        <f t="shared" ref="U80:U143" si="32">U79+$X80*1000-Q80</f>
        <v>919</v>
      </c>
      <c r="V80" s="93">
        <f t="shared" ref="V80:V143" si="33">V79+$X80*1000-R80</f>
        <v>892</v>
      </c>
      <c r="W80" s="93">
        <f t="shared" ref="W80:W143" si="34">W79+$X80*1000-S80</f>
        <v>885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6"/>
        <v>45499</v>
      </c>
      <c r="C81" s="89">
        <f t="shared" si="27"/>
        <v>0.89900000000000002</v>
      </c>
      <c r="D81" s="71">
        <f t="shared" si="28"/>
        <v>1616</v>
      </c>
      <c r="E81" s="72">
        <f t="shared" ref="E81:E144" si="35">C81+D81-H81</f>
        <v>1902.2739999999999</v>
      </c>
      <c r="F81" s="72">
        <f t="shared" ref="F81:F144" si="36">C81+D81-I81</f>
        <v>1911.309</v>
      </c>
      <c r="G81" s="72">
        <f t="shared" ref="G81:G144" si="37">D81+C81-J81</f>
        <v>1919.299</v>
      </c>
      <c r="H81" s="73">
        <f t="shared" si="21"/>
        <v>-285.375</v>
      </c>
      <c r="I81" s="73">
        <f t="shared" si="21"/>
        <v>-294.41000000000003</v>
      </c>
      <c r="J81" s="73">
        <f t="shared" si="21"/>
        <v>-302.39999999999998</v>
      </c>
      <c r="K81" s="91">
        <f t="shared" si="29"/>
        <v>1.625</v>
      </c>
      <c r="L81" s="91">
        <f t="shared" si="30"/>
        <v>1.59</v>
      </c>
      <c r="M81" s="91">
        <f t="shared" si="31"/>
        <v>1.6</v>
      </c>
      <c r="N81" s="73">
        <f t="shared" ref="N81:P96" si="38">N80-Q81</f>
        <v>-287</v>
      </c>
      <c r="O81" s="73">
        <f t="shared" si="38"/>
        <v>-296</v>
      </c>
      <c r="P81" s="73">
        <f t="shared" si="38"/>
        <v>-304</v>
      </c>
      <c r="Q81" s="72">
        <v>6</v>
      </c>
      <c r="R81" s="72">
        <v>8</v>
      </c>
      <c r="S81" s="72">
        <v>9</v>
      </c>
      <c r="T81" s="74">
        <f t="shared" si="25"/>
        <v>732.89899999999989</v>
      </c>
      <c r="U81" s="93">
        <f t="shared" si="32"/>
        <v>913</v>
      </c>
      <c r="V81" s="93">
        <f t="shared" si="33"/>
        <v>884</v>
      </c>
      <c r="W81" s="93">
        <f t="shared" si="34"/>
        <v>876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6"/>
        <v>45500</v>
      </c>
      <c r="C82" s="89">
        <f t="shared" si="27"/>
        <v>0.89900000000000002</v>
      </c>
      <c r="D82" s="71">
        <f t="shared" si="28"/>
        <v>1614</v>
      </c>
      <c r="E82" s="72">
        <f t="shared" si="35"/>
        <v>1905.2739999999999</v>
      </c>
      <c r="F82" s="72">
        <f t="shared" si="36"/>
        <v>1917.309</v>
      </c>
      <c r="G82" s="72">
        <f t="shared" si="37"/>
        <v>1925.299</v>
      </c>
      <c r="H82" s="73">
        <f t="shared" si="21"/>
        <v>-290.375</v>
      </c>
      <c r="I82" s="73">
        <f t="shared" si="21"/>
        <v>-302.41000000000003</v>
      </c>
      <c r="J82" s="73">
        <f t="shared" si="21"/>
        <v>-310.39999999999998</v>
      </c>
      <c r="K82" s="91">
        <f t="shared" si="29"/>
        <v>1.625</v>
      </c>
      <c r="L82" s="91">
        <f t="shared" si="30"/>
        <v>1.59</v>
      </c>
      <c r="M82" s="91">
        <f t="shared" si="31"/>
        <v>1.6</v>
      </c>
      <c r="N82" s="73">
        <f t="shared" si="38"/>
        <v>-292</v>
      </c>
      <c r="O82" s="73">
        <f t="shared" si="38"/>
        <v>-304</v>
      </c>
      <c r="P82" s="73">
        <f t="shared" si="38"/>
        <v>-312</v>
      </c>
      <c r="Q82" s="72">
        <v>5</v>
      </c>
      <c r="R82" s="72">
        <v>8</v>
      </c>
      <c r="S82" s="72">
        <v>8</v>
      </c>
      <c r="T82" s="74">
        <f t="shared" si="25"/>
        <v>438.89899999999989</v>
      </c>
      <c r="U82" s="93">
        <f t="shared" si="32"/>
        <v>1208</v>
      </c>
      <c r="V82" s="93">
        <f t="shared" si="33"/>
        <v>1176</v>
      </c>
      <c r="W82" s="93">
        <f t="shared" si="34"/>
        <v>1168</v>
      </c>
      <c r="X82" s="95">
        <v>0.3</v>
      </c>
      <c r="Y82" s="73"/>
      <c r="Z82" s="73"/>
      <c r="AA82" s="73"/>
      <c r="AB82" s="48">
        <v>2</v>
      </c>
    </row>
    <row r="83" spans="1:30" ht="15" customHeight="1">
      <c r="A83" s="68">
        <v>69</v>
      </c>
      <c r="B83" s="69">
        <f t="shared" si="26"/>
        <v>45501</v>
      </c>
      <c r="C83" s="89">
        <f t="shared" si="27"/>
        <v>0.89900000000000002</v>
      </c>
      <c r="D83" s="71">
        <f t="shared" si="28"/>
        <v>1612</v>
      </c>
      <c r="E83" s="72">
        <f t="shared" si="35"/>
        <v>1907.2739999999999</v>
      </c>
      <c r="F83" s="72">
        <f t="shared" si="36"/>
        <v>1924.309</v>
      </c>
      <c r="G83" s="72">
        <f t="shared" si="37"/>
        <v>1932.299</v>
      </c>
      <c r="H83" s="73">
        <f t="shared" si="21"/>
        <v>-294.375</v>
      </c>
      <c r="I83" s="73">
        <f t="shared" si="21"/>
        <v>-311.41000000000003</v>
      </c>
      <c r="J83" s="73">
        <f t="shared" si="21"/>
        <v>-319.39999999999998</v>
      </c>
      <c r="K83" s="91">
        <f t="shared" si="29"/>
        <v>1.625</v>
      </c>
      <c r="L83" s="91">
        <f t="shared" si="30"/>
        <v>1.59</v>
      </c>
      <c r="M83" s="91">
        <f t="shared" si="31"/>
        <v>1.6</v>
      </c>
      <c r="N83" s="73">
        <f t="shared" si="38"/>
        <v>-296</v>
      </c>
      <c r="O83" s="73">
        <f t="shared" si="38"/>
        <v>-313</v>
      </c>
      <c r="P83" s="73">
        <f t="shared" si="38"/>
        <v>-321</v>
      </c>
      <c r="Q83" s="72">
        <v>4</v>
      </c>
      <c r="R83" s="72">
        <v>9</v>
      </c>
      <c r="S83" s="72">
        <v>9</v>
      </c>
      <c r="T83" s="74">
        <f t="shared" si="25"/>
        <v>445.89899999999989</v>
      </c>
      <c r="U83" s="93">
        <f t="shared" si="32"/>
        <v>1204</v>
      </c>
      <c r="V83" s="93">
        <f t="shared" si="33"/>
        <v>1167</v>
      </c>
      <c r="W83" s="93">
        <f t="shared" si="34"/>
        <v>1159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6"/>
        <v>45502</v>
      </c>
      <c r="C84" s="89">
        <f t="shared" si="27"/>
        <v>0.89900000000000002</v>
      </c>
      <c r="D84" s="71">
        <f t="shared" si="28"/>
        <v>1610</v>
      </c>
      <c r="E84" s="72">
        <f t="shared" si="35"/>
        <v>1910.2739999999999</v>
      </c>
      <c r="F84" s="72">
        <f t="shared" si="36"/>
        <v>1930.309</v>
      </c>
      <c r="G84" s="72">
        <f t="shared" si="37"/>
        <v>1938.299</v>
      </c>
      <c r="H84" s="73">
        <f t="shared" si="21"/>
        <v>-299.375</v>
      </c>
      <c r="I84" s="73">
        <f t="shared" si="21"/>
        <v>-319.41000000000003</v>
      </c>
      <c r="J84" s="73">
        <f t="shared" si="21"/>
        <v>-327.39999999999998</v>
      </c>
      <c r="K84" s="91">
        <f t="shared" si="29"/>
        <v>1.625</v>
      </c>
      <c r="L84" s="91">
        <f t="shared" si="30"/>
        <v>1.59</v>
      </c>
      <c r="M84" s="91">
        <f t="shared" si="31"/>
        <v>1.6</v>
      </c>
      <c r="N84" s="73">
        <f t="shared" si="38"/>
        <v>-301</v>
      </c>
      <c r="O84" s="73">
        <f t="shared" si="38"/>
        <v>-321</v>
      </c>
      <c r="P84" s="73">
        <f t="shared" si="38"/>
        <v>-329</v>
      </c>
      <c r="Q84" s="72">
        <v>5</v>
      </c>
      <c r="R84" s="72">
        <v>8</v>
      </c>
      <c r="S84" s="72">
        <v>8</v>
      </c>
      <c r="T84" s="74">
        <f t="shared" si="25"/>
        <v>451.89899999999989</v>
      </c>
      <c r="U84" s="93">
        <f t="shared" si="32"/>
        <v>1199</v>
      </c>
      <c r="V84" s="93">
        <f t="shared" si="33"/>
        <v>1159</v>
      </c>
      <c r="W84" s="93">
        <f t="shared" si="34"/>
        <v>1151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6"/>
        <v>45503</v>
      </c>
      <c r="C85" s="89">
        <f t="shared" si="27"/>
        <v>0.89900000000000002</v>
      </c>
      <c r="D85" s="71">
        <f t="shared" si="28"/>
        <v>1608</v>
      </c>
      <c r="E85" s="72">
        <f t="shared" si="35"/>
        <v>1912.2739999999999</v>
      </c>
      <c r="F85" s="72">
        <f t="shared" si="36"/>
        <v>1937.309</v>
      </c>
      <c r="G85" s="72">
        <f t="shared" si="37"/>
        <v>1943.299</v>
      </c>
      <c r="H85" s="73">
        <f t="shared" si="21"/>
        <v>-303.375</v>
      </c>
      <c r="I85" s="73">
        <f t="shared" si="21"/>
        <v>-328.41</v>
      </c>
      <c r="J85" s="73">
        <f t="shared" si="21"/>
        <v>-334.4</v>
      </c>
      <c r="K85" s="91">
        <f t="shared" si="29"/>
        <v>1.625</v>
      </c>
      <c r="L85" s="91">
        <f t="shared" si="30"/>
        <v>1.59</v>
      </c>
      <c r="M85" s="91">
        <f t="shared" si="31"/>
        <v>1.6</v>
      </c>
      <c r="N85" s="73">
        <f t="shared" si="38"/>
        <v>-305</v>
      </c>
      <c r="O85" s="73">
        <f t="shared" si="38"/>
        <v>-330</v>
      </c>
      <c r="P85" s="73">
        <f t="shared" si="38"/>
        <v>-336</v>
      </c>
      <c r="Q85" s="72">
        <v>4</v>
      </c>
      <c r="R85" s="72">
        <v>9</v>
      </c>
      <c r="S85" s="72">
        <v>7</v>
      </c>
      <c r="T85" s="74">
        <f t="shared" si="25"/>
        <v>458.89899999999989</v>
      </c>
      <c r="U85" s="93">
        <f t="shared" si="32"/>
        <v>1195</v>
      </c>
      <c r="V85" s="93">
        <f t="shared" si="33"/>
        <v>1150</v>
      </c>
      <c r="W85" s="93">
        <f t="shared" si="34"/>
        <v>1144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6"/>
        <v>45504</v>
      </c>
      <c r="C86" s="89">
        <f t="shared" si="27"/>
        <v>0.89900000000000002</v>
      </c>
      <c r="D86" s="71">
        <f t="shared" si="28"/>
        <v>1606</v>
      </c>
      <c r="E86" s="72">
        <f t="shared" si="35"/>
        <v>1915.2739999999999</v>
      </c>
      <c r="F86" s="72">
        <f t="shared" si="36"/>
        <v>1943.309</v>
      </c>
      <c r="G86" s="72">
        <f t="shared" si="37"/>
        <v>1949.299</v>
      </c>
      <c r="H86" s="73">
        <f t="shared" si="21"/>
        <v>-308.375</v>
      </c>
      <c r="I86" s="73">
        <f t="shared" si="21"/>
        <v>-336.41</v>
      </c>
      <c r="J86" s="73">
        <f t="shared" si="21"/>
        <v>-342.4</v>
      </c>
      <c r="K86" s="91">
        <f t="shared" si="29"/>
        <v>1.625</v>
      </c>
      <c r="L86" s="91">
        <f t="shared" si="30"/>
        <v>1.59</v>
      </c>
      <c r="M86" s="91">
        <f t="shared" si="31"/>
        <v>1.6</v>
      </c>
      <c r="N86" s="73">
        <f t="shared" si="38"/>
        <v>-310</v>
      </c>
      <c r="O86" s="73">
        <f t="shared" si="38"/>
        <v>-338</v>
      </c>
      <c r="P86" s="73">
        <f t="shared" si="38"/>
        <v>-344</v>
      </c>
      <c r="Q86" s="72">
        <v>5</v>
      </c>
      <c r="R86" s="72">
        <v>8</v>
      </c>
      <c r="S86" s="72">
        <v>8</v>
      </c>
      <c r="T86" s="74">
        <f t="shared" si="25"/>
        <v>164.89899999999989</v>
      </c>
      <c r="U86" s="93">
        <f t="shared" si="32"/>
        <v>1490</v>
      </c>
      <c r="V86" s="93">
        <f t="shared" si="33"/>
        <v>1442</v>
      </c>
      <c r="W86" s="93">
        <f t="shared" si="34"/>
        <v>1436</v>
      </c>
      <c r="X86" s="95">
        <v>0.3</v>
      </c>
      <c r="Y86" s="73"/>
      <c r="Z86" s="73"/>
      <c r="AA86" s="73"/>
      <c r="AB86" s="48">
        <v>1</v>
      </c>
    </row>
    <row r="87" spans="1:30" ht="15" customHeight="1">
      <c r="A87" s="68">
        <v>73</v>
      </c>
      <c r="B87" s="69">
        <f t="shared" si="26"/>
        <v>45505</v>
      </c>
      <c r="C87" s="89">
        <f t="shared" si="27"/>
        <v>0.89900000000000002</v>
      </c>
      <c r="D87" s="71">
        <f t="shared" si="28"/>
        <v>1604</v>
      </c>
      <c r="E87" s="72">
        <f t="shared" si="35"/>
        <v>1919.2739999999999</v>
      </c>
      <c r="F87" s="72">
        <f t="shared" si="36"/>
        <v>1950.309</v>
      </c>
      <c r="G87" s="72">
        <f t="shared" si="37"/>
        <v>1954.299</v>
      </c>
      <c r="H87" s="73">
        <f t="shared" si="21"/>
        <v>-314.375</v>
      </c>
      <c r="I87" s="73">
        <f t="shared" si="21"/>
        <v>-345.41</v>
      </c>
      <c r="J87" s="73">
        <f t="shared" si="21"/>
        <v>-349.4</v>
      </c>
      <c r="K87" s="91">
        <f t="shared" si="29"/>
        <v>1.625</v>
      </c>
      <c r="L87" s="91">
        <f t="shared" si="30"/>
        <v>1.59</v>
      </c>
      <c r="M87" s="91">
        <f t="shared" si="31"/>
        <v>1.6</v>
      </c>
      <c r="N87" s="73">
        <f t="shared" si="38"/>
        <v>-316</v>
      </c>
      <c r="O87" s="73">
        <f t="shared" si="38"/>
        <v>-347</v>
      </c>
      <c r="P87" s="73">
        <f t="shared" si="38"/>
        <v>-351</v>
      </c>
      <c r="Q87" s="72">
        <v>6</v>
      </c>
      <c r="R87" s="72">
        <v>9</v>
      </c>
      <c r="S87" s="72">
        <v>7</v>
      </c>
      <c r="T87" s="74">
        <f t="shared" si="25"/>
        <v>171.89899999999989</v>
      </c>
      <c r="U87" s="93">
        <f t="shared" si="32"/>
        <v>1484</v>
      </c>
      <c r="V87" s="93">
        <f t="shared" si="33"/>
        <v>1433</v>
      </c>
      <c r="W87" s="93">
        <f t="shared" si="34"/>
        <v>1429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6"/>
        <v>45506</v>
      </c>
      <c r="C88" s="89">
        <f t="shared" si="27"/>
        <v>0.89900000000000002</v>
      </c>
      <c r="D88" s="71">
        <f t="shared" si="28"/>
        <v>1602</v>
      </c>
      <c r="E88" s="72">
        <f t="shared" si="35"/>
        <v>1922.2739999999999</v>
      </c>
      <c r="F88" s="72">
        <f t="shared" si="36"/>
        <v>1956.309</v>
      </c>
      <c r="G88" s="72">
        <f t="shared" si="37"/>
        <v>1959.299</v>
      </c>
      <c r="H88" s="73">
        <f t="shared" si="21"/>
        <v>-319.375</v>
      </c>
      <c r="I88" s="73">
        <f t="shared" si="21"/>
        <v>-353.41</v>
      </c>
      <c r="J88" s="73">
        <f t="shared" si="21"/>
        <v>-356.4</v>
      </c>
      <c r="K88" s="91">
        <f t="shared" si="29"/>
        <v>1.625</v>
      </c>
      <c r="L88" s="91">
        <f t="shared" si="30"/>
        <v>1.59</v>
      </c>
      <c r="M88" s="91">
        <f t="shared" si="31"/>
        <v>1.6</v>
      </c>
      <c r="N88" s="73">
        <f t="shared" si="38"/>
        <v>-321</v>
      </c>
      <c r="O88" s="73">
        <f t="shared" si="38"/>
        <v>-355</v>
      </c>
      <c r="P88" s="73">
        <f t="shared" si="38"/>
        <v>-358</v>
      </c>
      <c r="Q88" s="72">
        <v>5</v>
      </c>
      <c r="R88" s="72">
        <v>8</v>
      </c>
      <c r="S88" s="72">
        <v>7</v>
      </c>
      <c r="T88" s="74">
        <f t="shared" si="25"/>
        <v>177.89899999999989</v>
      </c>
      <c r="U88" s="93">
        <f t="shared" si="32"/>
        <v>1479</v>
      </c>
      <c r="V88" s="93">
        <f t="shared" si="33"/>
        <v>1425</v>
      </c>
      <c r="W88" s="93">
        <f t="shared" si="34"/>
        <v>1422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6"/>
        <v>45507</v>
      </c>
      <c r="C89" s="89">
        <f t="shared" si="27"/>
        <v>0.89900000000000002</v>
      </c>
      <c r="D89" s="71">
        <f t="shared" si="28"/>
        <v>1600</v>
      </c>
      <c r="E89" s="72">
        <f t="shared" si="35"/>
        <v>1926.2739999999999</v>
      </c>
      <c r="F89" s="72">
        <f t="shared" si="36"/>
        <v>1962.309</v>
      </c>
      <c r="G89" s="72">
        <f t="shared" si="37"/>
        <v>1965.299</v>
      </c>
      <c r="H89" s="73">
        <f t="shared" si="21"/>
        <v>-325.375</v>
      </c>
      <c r="I89" s="73">
        <f t="shared" si="21"/>
        <v>-361.41</v>
      </c>
      <c r="J89" s="73">
        <f t="shared" si="21"/>
        <v>-364.4</v>
      </c>
      <c r="K89" s="91">
        <f t="shared" si="29"/>
        <v>1.625</v>
      </c>
      <c r="L89" s="91">
        <f t="shared" si="30"/>
        <v>1.59</v>
      </c>
      <c r="M89" s="91">
        <f t="shared" si="31"/>
        <v>1.6</v>
      </c>
      <c r="N89" s="73">
        <f t="shared" si="38"/>
        <v>-327</v>
      </c>
      <c r="O89" s="73">
        <f t="shared" si="38"/>
        <v>-363</v>
      </c>
      <c r="P89" s="73">
        <f t="shared" si="38"/>
        <v>-366</v>
      </c>
      <c r="Q89" s="72">
        <v>6</v>
      </c>
      <c r="R89" s="72">
        <v>8</v>
      </c>
      <c r="S89" s="72">
        <v>8</v>
      </c>
      <c r="T89" s="74">
        <f t="shared" si="25"/>
        <v>183.89899999999989</v>
      </c>
      <c r="U89" s="93">
        <f t="shared" si="32"/>
        <v>1473</v>
      </c>
      <c r="V89" s="93">
        <f t="shared" si="33"/>
        <v>1417</v>
      </c>
      <c r="W89" s="93">
        <f t="shared" si="34"/>
        <v>1414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6"/>
        <v>45508</v>
      </c>
      <c r="C90" s="89">
        <f t="shared" si="27"/>
        <v>0.89900000000000002</v>
      </c>
      <c r="D90" s="71">
        <f t="shared" si="28"/>
        <v>1598</v>
      </c>
      <c r="E90" s="72">
        <f t="shared" si="35"/>
        <v>1931.2739999999999</v>
      </c>
      <c r="F90" s="72">
        <f t="shared" si="36"/>
        <v>1969.309</v>
      </c>
      <c r="G90" s="72">
        <f t="shared" si="37"/>
        <v>1970.299</v>
      </c>
      <c r="H90" s="73">
        <f t="shared" si="21"/>
        <v>-332.375</v>
      </c>
      <c r="I90" s="73">
        <f t="shared" si="21"/>
        <v>-370.41</v>
      </c>
      <c r="J90" s="73">
        <f t="shared" si="21"/>
        <v>-371.4</v>
      </c>
      <c r="K90" s="91">
        <f t="shared" si="29"/>
        <v>1.625</v>
      </c>
      <c r="L90" s="91">
        <f t="shared" si="30"/>
        <v>1.59</v>
      </c>
      <c r="M90" s="91">
        <f t="shared" si="31"/>
        <v>1.6</v>
      </c>
      <c r="N90" s="73">
        <f t="shared" si="38"/>
        <v>-334</v>
      </c>
      <c r="O90" s="73">
        <f t="shared" si="38"/>
        <v>-372</v>
      </c>
      <c r="P90" s="73">
        <f t="shared" si="38"/>
        <v>-373</v>
      </c>
      <c r="Q90" s="72">
        <v>7</v>
      </c>
      <c r="R90" s="72">
        <v>9</v>
      </c>
      <c r="S90" s="72">
        <v>7</v>
      </c>
      <c r="T90" s="74">
        <f t="shared" si="25"/>
        <v>190.89899999999989</v>
      </c>
      <c r="U90" s="93">
        <f t="shared" si="32"/>
        <v>1466</v>
      </c>
      <c r="V90" s="93">
        <f t="shared" si="33"/>
        <v>1408</v>
      </c>
      <c r="W90" s="93">
        <f t="shared" si="34"/>
        <v>1407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6"/>
        <v>45509</v>
      </c>
      <c r="C91" s="89">
        <f t="shared" si="27"/>
        <v>0.89900000000000002</v>
      </c>
      <c r="D91" s="71">
        <f t="shared" si="28"/>
        <v>1596</v>
      </c>
      <c r="E91" s="72">
        <f t="shared" si="35"/>
        <v>1935.2739999999999</v>
      </c>
      <c r="F91" s="72">
        <f t="shared" si="36"/>
        <v>1975.309</v>
      </c>
      <c r="G91" s="72">
        <f t="shared" si="37"/>
        <v>1976.299</v>
      </c>
      <c r="H91" s="73">
        <f t="shared" si="21"/>
        <v>-338.375</v>
      </c>
      <c r="I91" s="73">
        <f t="shared" si="21"/>
        <v>-378.41</v>
      </c>
      <c r="J91" s="73">
        <f t="shared" si="21"/>
        <v>-379.4</v>
      </c>
      <c r="K91" s="91">
        <f t="shared" si="29"/>
        <v>1.625</v>
      </c>
      <c r="L91" s="91">
        <f t="shared" si="30"/>
        <v>1.59</v>
      </c>
      <c r="M91" s="91">
        <f t="shared" si="31"/>
        <v>1.6</v>
      </c>
      <c r="N91" s="73">
        <f t="shared" si="38"/>
        <v>-340</v>
      </c>
      <c r="O91" s="73">
        <f t="shared" si="38"/>
        <v>-380</v>
      </c>
      <c r="P91" s="73">
        <f t="shared" si="38"/>
        <v>-381</v>
      </c>
      <c r="Q91" s="72">
        <v>6</v>
      </c>
      <c r="R91" s="72">
        <v>8</v>
      </c>
      <c r="S91" s="72">
        <v>8</v>
      </c>
      <c r="T91" s="74">
        <f t="shared" si="25"/>
        <v>196.89899999999989</v>
      </c>
      <c r="U91" s="93">
        <f t="shared" si="32"/>
        <v>1460</v>
      </c>
      <c r="V91" s="93">
        <f t="shared" si="33"/>
        <v>1400</v>
      </c>
      <c r="W91" s="93">
        <f t="shared" si="34"/>
        <v>1399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6"/>
        <v>45510</v>
      </c>
      <c r="C92" s="89">
        <f t="shared" si="27"/>
        <v>0.89900000000000002</v>
      </c>
      <c r="D92" s="71">
        <f t="shared" si="28"/>
        <v>1594</v>
      </c>
      <c r="E92" s="72">
        <f t="shared" si="35"/>
        <v>1939.2739999999999</v>
      </c>
      <c r="F92" s="72">
        <f t="shared" si="36"/>
        <v>1982.309</v>
      </c>
      <c r="G92" s="72">
        <f t="shared" si="37"/>
        <v>1981.299</v>
      </c>
      <c r="H92" s="73">
        <f t="shared" si="21"/>
        <v>-344.375</v>
      </c>
      <c r="I92" s="73">
        <f t="shared" si="21"/>
        <v>-387.41</v>
      </c>
      <c r="J92" s="73">
        <f t="shared" si="21"/>
        <v>-386.4</v>
      </c>
      <c r="K92" s="91">
        <f t="shared" si="29"/>
        <v>1.625</v>
      </c>
      <c r="L92" s="91">
        <f t="shared" si="30"/>
        <v>1.59</v>
      </c>
      <c r="M92" s="91">
        <f t="shared" si="31"/>
        <v>1.6</v>
      </c>
      <c r="N92" s="73">
        <f t="shared" si="38"/>
        <v>-346</v>
      </c>
      <c r="O92" s="73">
        <f t="shared" si="38"/>
        <v>-389</v>
      </c>
      <c r="P92" s="73">
        <f t="shared" si="38"/>
        <v>-388</v>
      </c>
      <c r="Q92" s="72">
        <v>6</v>
      </c>
      <c r="R92" s="72">
        <v>9</v>
      </c>
      <c r="S92" s="72">
        <v>7</v>
      </c>
      <c r="T92" s="74">
        <f t="shared" si="25"/>
        <v>203.89899999999989</v>
      </c>
      <c r="U92" s="93">
        <f t="shared" si="32"/>
        <v>1454</v>
      </c>
      <c r="V92" s="93">
        <f t="shared" si="33"/>
        <v>1391</v>
      </c>
      <c r="W92" s="93">
        <f t="shared" si="34"/>
        <v>1392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6"/>
        <v>45511</v>
      </c>
      <c r="C93" s="89">
        <f t="shared" si="27"/>
        <v>0.89900000000000002</v>
      </c>
      <c r="D93" s="71">
        <f t="shared" si="28"/>
        <v>1592</v>
      </c>
      <c r="E93" s="72">
        <f t="shared" si="35"/>
        <v>1942.2739999999999</v>
      </c>
      <c r="F93" s="72">
        <f t="shared" si="36"/>
        <v>1988.309</v>
      </c>
      <c r="G93" s="72">
        <f t="shared" si="37"/>
        <v>1986.299</v>
      </c>
      <c r="H93" s="73">
        <f t="shared" si="21"/>
        <v>-349.375</v>
      </c>
      <c r="I93" s="73">
        <f t="shared" si="21"/>
        <v>-395.41</v>
      </c>
      <c r="J93" s="73">
        <f t="shared" si="21"/>
        <v>-393.4</v>
      </c>
      <c r="K93" s="91">
        <f t="shared" si="29"/>
        <v>1.625</v>
      </c>
      <c r="L93" s="91">
        <f t="shared" si="30"/>
        <v>1.59</v>
      </c>
      <c r="M93" s="91">
        <f t="shared" si="31"/>
        <v>1.6</v>
      </c>
      <c r="N93" s="73">
        <f t="shared" si="38"/>
        <v>-351</v>
      </c>
      <c r="O93" s="73">
        <f t="shared" si="38"/>
        <v>-397</v>
      </c>
      <c r="P93" s="73">
        <f t="shared" si="38"/>
        <v>-395</v>
      </c>
      <c r="Q93" s="72">
        <v>5</v>
      </c>
      <c r="R93" s="72">
        <v>8</v>
      </c>
      <c r="S93" s="72">
        <v>7</v>
      </c>
      <c r="T93" s="74">
        <f t="shared" si="25"/>
        <v>209.89899999999989</v>
      </c>
      <c r="U93" s="93">
        <f t="shared" si="32"/>
        <v>1449</v>
      </c>
      <c r="V93" s="93">
        <f t="shared" si="33"/>
        <v>1383</v>
      </c>
      <c r="W93" s="93">
        <f t="shared" si="34"/>
        <v>1385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6"/>
        <v>45512</v>
      </c>
      <c r="C94" s="89">
        <f t="shared" si="27"/>
        <v>0.89900000000000002</v>
      </c>
      <c r="D94" s="71">
        <f t="shared" si="28"/>
        <v>1590</v>
      </c>
      <c r="E94" s="72">
        <f t="shared" si="35"/>
        <v>1946.2739999999999</v>
      </c>
      <c r="F94" s="72">
        <f t="shared" si="36"/>
        <v>1993.309</v>
      </c>
      <c r="G94" s="72">
        <f t="shared" si="37"/>
        <v>1992.299</v>
      </c>
      <c r="H94" s="73">
        <f t="shared" ref="H94:J157" si="39">K94+N94</f>
        <v>-355.375</v>
      </c>
      <c r="I94" s="73">
        <f t="shared" si="39"/>
        <v>-402.41</v>
      </c>
      <c r="J94" s="73">
        <f t="shared" si="39"/>
        <v>-401.4</v>
      </c>
      <c r="K94" s="91">
        <f t="shared" si="29"/>
        <v>1.625</v>
      </c>
      <c r="L94" s="91">
        <f t="shared" si="30"/>
        <v>1.59</v>
      </c>
      <c r="M94" s="91">
        <f t="shared" si="31"/>
        <v>1.6</v>
      </c>
      <c r="N94" s="73">
        <f t="shared" si="38"/>
        <v>-357</v>
      </c>
      <c r="O94" s="73">
        <f t="shared" si="38"/>
        <v>-404</v>
      </c>
      <c r="P94" s="73">
        <f t="shared" si="38"/>
        <v>-403</v>
      </c>
      <c r="Q94" s="72">
        <v>6</v>
      </c>
      <c r="R94" s="72">
        <v>7</v>
      </c>
      <c r="S94" s="72">
        <v>8</v>
      </c>
      <c r="T94" s="74">
        <f t="shared" si="25"/>
        <v>214.89899999999989</v>
      </c>
      <c r="U94" s="93">
        <f t="shared" si="32"/>
        <v>1443</v>
      </c>
      <c r="V94" s="93">
        <f t="shared" si="33"/>
        <v>1376</v>
      </c>
      <c r="W94" s="93">
        <f t="shared" si="34"/>
        <v>1377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6"/>
        <v>45513</v>
      </c>
      <c r="C95" s="89">
        <f t="shared" si="27"/>
        <v>0.89900000000000002</v>
      </c>
      <c r="D95" s="71">
        <f t="shared" si="28"/>
        <v>1588</v>
      </c>
      <c r="E95" s="72">
        <f t="shared" si="35"/>
        <v>1949.2739999999999</v>
      </c>
      <c r="F95" s="72">
        <f t="shared" si="36"/>
        <v>1999.309</v>
      </c>
      <c r="G95" s="72">
        <f t="shared" si="37"/>
        <v>1998.299</v>
      </c>
      <c r="H95" s="73">
        <f t="shared" si="39"/>
        <v>-360.375</v>
      </c>
      <c r="I95" s="73">
        <f t="shared" si="39"/>
        <v>-410.41</v>
      </c>
      <c r="J95" s="73">
        <f t="shared" si="39"/>
        <v>-409.4</v>
      </c>
      <c r="K95" s="91">
        <f t="shared" si="29"/>
        <v>1.625</v>
      </c>
      <c r="L95" s="91">
        <f t="shared" si="30"/>
        <v>1.59</v>
      </c>
      <c r="M95" s="91">
        <f t="shared" si="31"/>
        <v>1.6</v>
      </c>
      <c r="N95" s="73">
        <f t="shared" si="38"/>
        <v>-362</v>
      </c>
      <c r="O95" s="73">
        <f t="shared" si="38"/>
        <v>-412</v>
      </c>
      <c r="P95" s="73">
        <f t="shared" si="38"/>
        <v>-411</v>
      </c>
      <c r="Q95" s="72">
        <v>5</v>
      </c>
      <c r="R95" s="72">
        <v>8</v>
      </c>
      <c r="S95" s="72">
        <v>8</v>
      </c>
      <c r="T95" s="74">
        <f t="shared" si="25"/>
        <v>220.89899999999989</v>
      </c>
      <c r="U95" s="93">
        <f t="shared" si="32"/>
        <v>1438</v>
      </c>
      <c r="V95" s="93">
        <f t="shared" si="33"/>
        <v>1368</v>
      </c>
      <c r="W95" s="93">
        <f t="shared" si="34"/>
        <v>1369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6"/>
        <v>45514</v>
      </c>
      <c r="C96" s="89">
        <f t="shared" si="27"/>
        <v>0.89900000000000002</v>
      </c>
      <c r="D96" s="71">
        <f t="shared" si="28"/>
        <v>1586</v>
      </c>
      <c r="E96" s="72">
        <f t="shared" si="35"/>
        <v>1953.2739999999999</v>
      </c>
      <c r="F96" s="72">
        <f t="shared" si="36"/>
        <v>2004.309</v>
      </c>
      <c r="G96" s="72">
        <f t="shared" si="37"/>
        <v>2004.299</v>
      </c>
      <c r="H96" s="73">
        <f t="shared" si="39"/>
        <v>-366.375</v>
      </c>
      <c r="I96" s="73">
        <f t="shared" si="39"/>
        <v>-417.41</v>
      </c>
      <c r="J96" s="73">
        <f t="shared" si="39"/>
        <v>-417.4</v>
      </c>
      <c r="K96" s="91">
        <f t="shared" si="29"/>
        <v>1.625</v>
      </c>
      <c r="L96" s="91">
        <f t="shared" si="30"/>
        <v>1.59</v>
      </c>
      <c r="M96" s="91">
        <f t="shared" si="31"/>
        <v>1.6</v>
      </c>
      <c r="N96" s="73">
        <f t="shared" si="38"/>
        <v>-368</v>
      </c>
      <c r="O96" s="73">
        <f t="shared" si="38"/>
        <v>-419</v>
      </c>
      <c r="P96" s="73">
        <f t="shared" si="38"/>
        <v>-419</v>
      </c>
      <c r="Q96" s="72">
        <v>6</v>
      </c>
      <c r="R96" s="72">
        <v>7</v>
      </c>
      <c r="S96" s="72">
        <v>8</v>
      </c>
      <c r="T96" s="74">
        <f t="shared" si="25"/>
        <v>225.89899999999989</v>
      </c>
      <c r="U96" s="93">
        <f t="shared" si="32"/>
        <v>1432</v>
      </c>
      <c r="V96" s="93">
        <f t="shared" si="33"/>
        <v>1361</v>
      </c>
      <c r="W96" s="93">
        <f t="shared" si="34"/>
        <v>1361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6"/>
        <v>45515</v>
      </c>
      <c r="C97" s="89">
        <f t="shared" si="27"/>
        <v>0.89900000000000002</v>
      </c>
      <c r="D97" s="71">
        <f t="shared" si="28"/>
        <v>1584</v>
      </c>
      <c r="E97" s="72">
        <f t="shared" si="35"/>
        <v>1956.2739999999999</v>
      </c>
      <c r="F97" s="72">
        <f t="shared" si="36"/>
        <v>2010.309</v>
      </c>
      <c r="G97" s="72">
        <f t="shared" si="37"/>
        <v>2009.299</v>
      </c>
      <c r="H97" s="73">
        <f t="shared" si="39"/>
        <v>-371.375</v>
      </c>
      <c r="I97" s="73">
        <f t="shared" si="39"/>
        <v>-425.41</v>
      </c>
      <c r="J97" s="73">
        <f t="shared" si="39"/>
        <v>-424.4</v>
      </c>
      <c r="K97" s="91">
        <f t="shared" si="29"/>
        <v>1.625</v>
      </c>
      <c r="L97" s="91">
        <f t="shared" si="30"/>
        <v>1.59</v>
      </c>
      <c r="M97" s="91">
        <f t="shared" si="31"/>
        <v>1.6</v>
      </c>
      <c r="N97" s="73">
        <f t="shared" ref="N97:P112" si="40">N96-Q97</f>
        <v>-373</v>
      </c>
      <c r="O97" s="73">
        <f t="shared" si="40"/>
        <v>-427</v>
      </c>
      <c r="P97" s="73">
        <f t="shared" si="40"/>
        <v>-426</v>
      </c>
      <c r="Q97" s="72">
        <v>5</v>
      </c>
      <c r="R97" s="72">
        <v>8</v>
      </c>
      <c r="S97" s="72">
        <v>7</v>
      </c>
      <c r="T97" s="74">
        <f t="shared" si="25"/>
        <v>231.89899999999989</v>
      </c>
      <c r="U97" s="93">
        <f t="shared" si="32"/>
        <v>1427</v>
      </c>
      <c r="V97" s="93">
        <f t="shared" si="33"/>
        <v>1353</v>
      </c>
      <c r="W97" s="93">
        <f t="shared" si="34"/>
        <v>1354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6"/>
        <v>45516</v>
      </c>
      <c r="C98" s="89">
        <f t="shared" si="27"/>
        <v>0.89900000000000002</v>
      </c>
      <c r="D98" s="71">
        <f t="shared" si="28"/>
        <v>1582</v>
      </c>
      <c r="E98" s="72">
        <f t="shared" si="35"/>
        <v>1960.2739999999999</v>
      </c>
      <c r="F98" s="72">
        <f t="shared" si="36"/>
        <v>2015.309</v>
      </c>
      <c r="G98" s="72">
        <f t="shared" si="37"/>
        <v>2015.299</v>
      </c>
      <c r="H98" s="73">
        <f t="shared" si="39"/>
        <v>-377.375</v>
      </c>
      <c r="I98" s="73">
        <f t="shared" si="39"/>
        <v>-432.41</v>
      </c>
      <c r="J98" s="73">
        <f t="shared" si="39"/>
        <v>-432.4</v>
      </c>
      <c r="K98" s="91">
        <f t="shared" si="29"/>
        <v>1.625</v>
      </c>
      <c r="L98" s="91">
        <f t="shared" si="30"/>
        <v>1.59</v>
      </c>
      <c r="M98" s="91">
        <f t="shared" si="31"/>
        <v>1.6</v>
      </c>
      <c r="N98" s="73">
        <f t="shared" si="40"/>
        <v>-379</v>
      </c>
      <c r="O98" s="73">
        <f t="shared" si="40"/>
        <v>-434</v>
      </c>
      <c r="P98" s="73">
        <f t="shared" si="40"/>
        <v>-434</v>
      </c>
      <c r="Q98" s="72">
        <v>6</v>
      </c>
      <c r="R98" s="72">
        <v>7</v>
      </c>
      <c r="S98" s="72">
        <v>8</v>
      </c>
      <c r="T98" s="74">
        <f t="shared" si="25"/>
        <v>236.89899999999989</v>
      </c>
      <c r="U98" s="93">
        <f t="shared" si="32"/>
        <v>1421</v>
      </c>
      <c r="V98" s="93">
        <f t="shared" si="33"/>
        <v>1346</v>
      </c>
      <c r="W98" s="93">
        <f t="shared" si="34"/>
        <v>1346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6"/>
        <v>45517</v>
      </c>
      <c r="C99" s="89">
        <f t="shared" si="27"/>
        <v>0.89900000000000002</v>
      </c>
      <c r="D99" s="71">
        <f t="shared" si="28"/>
        <v>1580</v>
      </c>
      <c r="E99" s="72">
        <f t="shared" si="35"/>
        <v>1963.2739999999999</v>
      </c>
      <c r="F99" s="72">
        <f t="shared" si="36"/>
        <v>2021.309</v>
      </c>
      <c r="G99" s="72">
        <f t="shared" si="37"/>
        <v>2020.299</v>
      </c>
      <c r="H99" s="73">
        <f t="shared" si="39"/>
        <v>-382.375</v>
      </c>
      <c r="I99" s="73">
        <f t="shared" si="39"/>
        <v>-440.41</v>
      </c>
      <c r="J99" s="73">
        <f t="shared" si="39"/>
        <v>-439.4</v>
      </c>
      <c r="K99" s="91">
        <f t="shared" si="29"/>
        <v>1.625</v>
      </c>
      <c r="L99" s="91">
        <f t="shared" si="30"/>
        <v>1.59</v>
      </c>
      <c r="M99" s="91">
        <f t="shared" si="31"/>
        <v>1.6</v>
      </c>
      <c r="N99" s="73">
        <f t="shared" si="40"/>
        <v>-384</v>
      </c>
      <c r="O99" s="73">
        <f t="shared" si="40"/>
        <v>-442</v>
      </c>
      <c r="P99" s="73">
        <f t="shared" si="40"/>
        <v>-441</v>
      </c>
      <c r="Q99" s="72">
        <v>5</v>
      </c>
      <c r="R99" s="72">
        <v>8</v>
      </c>
      <c r="S99" s="72">
        <v>7</v>
      </c>
      <c r="T99" s="74">
        <f t="shared" si="25"/>
        <v>242.89899999999989</v>
      </c>
      <c r="U99" s="93">
        <f t="shared" si="32"/>
        <v>1416</v>
      </c>
      <c r="V99" s="93">
        <f t="shared" si="33"/>
        <v>1338</v>
      </c>
      <c r="W99" s="93">
        <f t="shared" si="34"/>
        <v>1339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6"/>
        <v>45518</v>
      </c>
      <c r="C100" s="89">
        <f t="shared" si="27"/>
        <v>0.89900000000000002</v>
      </c>
      <c r="D100" s="71">
        <f t="shared" si="28"/>
        <v>1578</v>
      </c>
      <c r="E100" s="72">
        <f t="shared" si="35"/>
        <v>1966.2739999999999</v>
      </c>
      <c r="F100" s="72">
        <f t="shared" si="36"/>
        <v>2027.309</v>
      </c>
      <c r="G100" s="72">
        <f t="shared" si="37"/>
        <v>2024.299</v>
      </c>
      <c r="H100" s="73">
        <f t="shared" si="39"/>
        <v>-387.375</v>
      </c>
      <c r="I100" s="73">
        <f t="shared" si="39"/>
        <v>-448.41</v>
      </c>
      <c r="J100" s="73">
        <f t="shared" si="39"/>
        <v>-445.4</v>
      </c>
      <c r="K100" s="91">
        <f t="shared" si="29"/>
        <v>1.625</v>
      </c>
      <c r="L100" s="91">
        <f t="shared" si="30"/>
        <v>1.59</v>
      </c>
      <c r="M100" s="91">
        <f t="shared" si="31"/>
        <v>1.6</v>
      </c>
      <c r="N100" s="73">
        <f t="shared" si="40"/>
        <v>-389</v>
      </c>
      <c r="O100" s="73">
        <f t="shared" si="40"/>
        <v>-450</v>
      </c>
      <c r="P100" s="73">
        <f t="shared" si="40"/>
        <v>-447</v>
      </c>
      <c r="Q100" s="72">
        <v>5</v>
      </c>
      <c r="R100" s="72">
        <v>8</v>
      </c>
      <c r="S100" s="72">
        <v>6</v>
      </c>
      <c r="T100" s="74">
        <f t="shared" si="25"/>
        <v>248.89899999999989</v>
      </c>
      <c r="U100" s="93">
        <f t="shared" si="32"/>
        <v>1411</v>
      </c>
      <c r="V100" s="93">
        <f t="shared" si="33"/>
        <v>1330</v>
      </c>
      <c r="W100" s="93">
        <f t="shared" si="34"/>
        <v>1333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6"/>
        <v>45519</v>
      </c>
      <c r="C101" s="89">
        <f t="shared" si="27"/>
        <v>0.89900000000000002</v>
      </c>
      <c r="D101" s="71">
        <f t="shared" si="28"/>
        <v>1576</v>
      </c>
      <c r="E101" s="72">
        <f t="shared" si="35"/>
        <v>1969.2739999999999</v>
      </c>
      <c r="F101" s="72">
        <f t="shared" si="36"/>
        <v>2032.309</v>
      </c>
      <c r="G101" s="72">
        <f t="shared" si="37"/>
        <v>2028.299</v>
      </c>
      <c r="H101" s="73">
        <f t="shared" si="39"/>
        <v>-392.375</v>
      </c>
      <c r="I101" s="73">
        <f t="shared" si="39"/>
        <v>-455.41</v>
      </c>
      <c r="J101" s="73">
        <f t="shared" si="39"/>
        <v>-451.4</v>
      </c>
      <c r="K101" s="91">
        <f t="shared" si="29"/>
        <v>1.625</v>
      </c>
      <c r="L101" s="91">
        <f t="shared" si="30"/>
        <v>1.59</v>
      </c>
      <c r="M101" s="91">
        <f t="shared" si="31"/>
        <v>1.6</v>
      </c>
      <c r="N101" s="73">
        <f t="shared" si="40"/>
        <v>-394</v>
      </c>
      <c r="O101" s="73">
        <f t="shared" si="40"/>
        <v>-457</v>
      </c>
      <c r="P101" s="73">
        <f t="shared" si="40"/>
        <v>-453</v>
      </c>
      <c r="Q101" s="72">
        <v>5</v>
      </c>
      <c r="R101" s="72">
        <v>7</v>
      </c>
      <c r="S101" s="72">
        <v>6</v>
      </c>
      <c r="T101" s="74">
        <f t="shared" si="25"/>
        <v>253.89899999999989</v>
      </c>
      <c r="U101" s="93">
        <f t="shared" si="32"/>
        <v>1406</v>
      </c>
      <c r="V101" s="93">
        <f t="shared" si="33"/>
        <v>1323</v>
      </c>
      <c r="W101" s="93">
        <f t="shared" si="34"/>
        <v>1327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6"/>
        <v>45520</v>
      </c>
      <c r="C102" s="89">
        <f t="shared" si="27"/>
        <v>0.89900000000000002</v>
      </c>
      <c r="D102" s="71">
        <f t="shared" si="28"/>
        <v>1574</v>
      </c>
      <c r="E102" s="72">
        <f t="shared" si="35"/>
        <v>1972.2739999999999</v>
      </c>
      <c r="F102" s="72">
        <f t="shared" si="36"/>
        <v>2037.309</v>
      </c>
      <c r="G102" s="72">
        <f t="shared" si="37"/>
        <v>2032.299</v>
      </c>
      <c r="H102" s="73">
        <f t="shared" si="39"/>
        <v>-397.375</v>
      </c>
      <c r="I102" s="73">
        <f t="shared" si="39"/>
        <v>-462.41</v>
      </c>
      <c r="J102" s="73">
        <f t="shared" si="39"/>
        <v>-457.4</v>
      </c>
      <c r="K102" s="91">
        <f t="shared" si="29"/>
        <v>1.625</v>
      </c>
      <c r="L102" s="91">
        <f t="shared" si="30"/>
        <v>1.59</v>
      </c>
      <c r="M102" s="91">
        <f t="shared" si="31"/>
        <v>1.6</v>
      </c>
      <c r="N102" s="73">
        <f t="shared" si="40"/>
        <v>-399</v>
      </c>
      <c r="O102" s="73">
        <f t="shared" si="40"/>
        <v>-464</v>
      </c>
      <c r="P102" s="73">
        <f t="shared" si="40"/>
        <v>-459</v>
      </c>
      <c r="Q102" s="72">
        <v>5</v>
      </c>
      <c r="R102" s="72">
        <v>7</v>
      </c>
      <c r="S102" s="72">
        <v>6</v>
      </c>
      <c r="T102" s="74">
        <f t="shared" si="25"/>
        <v>258.89899999999989</v>
      </c>
      <c r="U102" s="93">
        <f t="shared" si="32"/>
        <v>1401</v>
      </c>
      <c r="V102" s="93">
        <f t="shared" si="33"/>
        <v>1316</v>
      </c>
      <c r="W102" s="93">
        <f t="shared" si="34"/>
        <v>1321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6"/>
        <v>45521</v>
      </c>
      <c r="C103" s="89">
        <f t="shared" si="27"/>
        <v>0.89900000000000002</v>
      </c>
      <c r="D103" s="71">
        <f t="shared" si="28"/>
        <v>1572</v>
      </c>
      <c r="E103" s="72">
        <f t="shared" si="35"/>
        <v>1974.2739999999999</v>
      </c>
      <c r="F103" s="72">
        <f t="shared" si="36"/>
        <v>2042.309</v>
      </c>
      <c r="G103" s="72">
        <f t="shared" si="37"/>
        <v>2035.299</v>
      </c>
      <c r="H103" s="73">
        <f t="shared" si="39"/>
        <v>-401.375</v>
      </c>
      <c r="I103" s="73">
        <f t="shared" si="39"/>
        <v>-469.41</v>
      </c>
      <c r="J103" s="73">
        <f t="shared" si="39"/>
        <v>-462.4</v>
      </c>
      <c r="K103" s="91">
        <f t="shared" si="29"/>
        <v>1.625</v>
      </c>
      <c r="L103" s="91">
        <f t="shared" si="30"/>
        <v>1.59</v>
      </c>
      <c r="M103" s="91">
        <f t="shared" si="31"/>
        <v>1.6</v>
      </c>
      <c r="N103" s="73">
        <f t="shared" si="40"/>
        <v>-403</v>
      </c>
      <c r="O103" s="73">
        <f t="shared" si="40"/>
        <v>-471</v>
      </c>
      <c r="P103" s="73">
        <f t="shared" si="40"/>
        <v>-464</v>
      </c>
      <c r="Q103" s="72">
        <v>4</v>
      </c>
      <c r="R103" s="72">
        <v>7</v>
      </c>
      <c r="S103" s="72">
        <v>5</v>
      </c>
      <c r="T103" s="74">
        <f t="shared" si="25"/>
        <v>263.89899999999989</v>
      </c>
      <c r="U103" s="93">
        <f t="shared" si="32"/>
        <v>1397</v>
      </c>
      <c r="V103" s="93">
        <f t="shared" si="33"/>
        <v>1309</v>
      </c>
      <c r="W103" s="93">
        <f t="shared" si="34"/>
        <v>1316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6"/>
        <v>45522</v>
      </c>
      <c r="C104" s="89">
        <f t="shared" si="27"/>
        <v>0.89900000000000002</v>
      </c>
      <c r="D104" s="71">
        <f t="shared" si="28"/>
        <v>1570</v>
      </c>
      <c r="E104" s="72">
        <f t="shared" si="35"/>
        <v>1977.2739999999999</v>
      </c>
      <c r="F104" s="72">
        <f t="shared" si="36"/>
        <v>2046.309</v>
      </c>
      <c r="G104" s="72">
        <f t="shared" si="37"/>
        <v>2039.299</v>
      </c>
      <c r="H104" s="73">
        <f t="shared" si="39"/>
        <v>-406.375</v>
      </c>
      <c r="I104" s="73">
        <f t="shared" si="39"/>
        <v>-475.41</v>
      </c>
      <c r="J104" s="73">
        <f t="shared" si="39"/>
        <v>-468.4</v>
      </c>
      <c r="K104" s="91">
        <f t="shared" si="29"/>
        <v>1.625</v>
      </c>
      <c r="L104" s="91">
        <f t="shared" si="30"/>
        <v>1.59</v>
      </c>
      <c r="M104" s="91">
        <f t="shared" si="31"/>
        <v>1.6</v>
      </c>
      <c r="N104" s="73">
        <f t="shared" si="40"/>
        <v>-408</v>
      </c>
      <c r="O104" s="73">
        <f t="shared" si="40"/>
        <v>-477</v>
      </c>
      <c r="P104" s="73">
        <f t="shared" si="40"/>
        <v>-470</v>
      </c>
      <c r="Q104" s="72">
        <v>5</v>
      </c>
      <c r="R104" s="72">
        <v>6</v>
      </c>
      <c r="S104" s="72">
        <v>6</v>
      </c>
      <c r="T104" s="74">
        <f t="shared" si="25"/>
        <v>267.89899999999989</v>
      </c>
      <c r="U104" s="93">
        <f t="shared" si="32"/>
        <v>1392</v>
      </c>
      <c r="V104" s="93">
        <f t="shared" si="33"/>
        <v>1303</v>
      </c>
      <c r="W104" s="93">
        <f t="shared" si="34"/>
        <v>1310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6"/>
        <v>45523</v>
      </c>
      <c r="C105" s="89">
        <f t="shared" si="27"/>
        <v>0.89900000000000002</v>
      </c>
      <c r="D105" s="71">
        <f t="shared" si="28"/>
        <v>1568</v>
      </c>
      <c r="E105" s="72">
        <f t="shared" si="35"/>
        <v>1979.2739999999999</v>
      </c>
      <c r="F105" s="72">
        <f t="shared" si="36"/>
        <v>2051.3089999999997</v>
      </c>
      <c r="G105" s="72">
        <f t="shared" si="37"/>
        <v>2044.299</v>
      </c>
      <c r="H105" s="73">
        <f t="shared" si="39"/>
        <v>-410.375</v>
      </c>
      <c r="I105" s="73">
        <f t="shared" si="39"/>
        <v>-482.41</v>
      </c>
      <c r="J105" s="73">
        <f t="shared" si="39"/>
        <v>-475.4</v>
      </c>
      <c r="K105" s="91">
        <f t="shared" si="29"/>
        <v>1.625</v>
      </c>
      <c r="L105" s="91">
        <f t="shared" si="30"/>
        <v>1.59</v>
      </c>
      <c r="M105" s="91">
        <f t="shared" si="31"/>
        <v>1.6</v>
      </c>
      <c r="N105" s="73">
        <f t="shared" si="40"/>
        <v>-412</v>
      </c>
      <c r="O105" s="73">
        <f t="shared" si="40"/>
        <v>-484</v>
      </c>
      <c r="P105" s="73">
        <f t="shared" si="40"/>
        <v>-477</v>
      </c>
      <c r="Q105" s="72">
        <v>4</v>
      </c>
      <c r="R105" s="72">
        <v>7</v>
      </c>
      <c r="S105" s="72">
        <v>7</v>
      </c>
      <c r="T105" s="74">
        <f t="shared" si="25"/>
        <v>272.89899999999989</v>
      </c>
      <c r="U105" s="93">
        <f t="shared" si="32"/>
        <v>1388</v>
      </c>
      <c r="V105" s="93">
        <f t="shared" si="33"/>
        <v>1296</v>
      </c>
      <c r="W105" s="93">
        <f t="shared" si="34"/>
        <v>1303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6"/>
        <v>45524</v>
      </c>
      <c r="C106" s="89">
        <f t="shared" si="27"/>
        <v>0.89900000000000002</v>
      </c>
      <c r="D106" s="71">
        <f t="shared" si="28"/>
        <v>1566</v>
      </c>
      <c r="E106" s="72">
        <f t="shared" si="35"/>
        <v>1982.2739999999999</v>
      </c>
      <c r="F106" s="72">
        <f t="shared" si="36"/>
        <v>2055.3089999999997</v>
      </c>
      <c r="G106" s="72">
        <f t="shared" si="37"/>
        <v>2048.299</v>
      </c>
      <c r="H106" s="73">
        <f t="shared" si="39"/>
        <v>-415.375</v>
      </c>
      <c r="I106" s="73">
        <f t="shared" si="39"/>
        <v>-488.41</v>
      </c>
      <c r="J106" s="73">
        <f t="shared" si="39"/>
        <v>-481.4</v>
      </c>
      <c r="K106" s="91">
        <f t="shared" si="29"/>
        <v>1.625</v>
      </c>
      <c r="L106" s="91">
        <f t="shared" si="30"/>
        <v>1.59</v>
      </c>
      <c r="M106" s="91">
        <f t="shared" si="31"/>
        <v>1.6</v>
      </c>
      <c r="N106" s="73">
        <f t="shared" si="40"/>
        <v>-417</v>
      </c>
      <c r="O106" s="73">
        <f t="shared" si="40"/>
        <v>-490</v>
      </c>
      <c r="P106" s="73">
        <f t="shared" si="40"/>
        <v>-483</v>
      </c>
      <c r="Q106" s="72">
        <v>5</v>
      </c>
      <c r="R106" s="72">
        <v>6</v>
      </c>
      <c r="S106" s="72">
        <v>6</v>
      </c>
      <c r="T106" s="74">
        <f t="shared" si="25"/>
        <v>276.89899999999989</v>
      </c>
      <c r="U106" s="93">
        <f t="shared" si="32"/>
        <v>1383</v>
      </c>
      <c r="V106" s="93">
        <f t="shared" si="33"/>
        <v>1290</v>
      </c>
      <c r="W106" s="93">
        <f t="shared" si="34"/>
        <v>1297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6"/>
        <v>45525</v>
      </c>
      <c r="C107" s="89">
        <f t="shared" si="27"/>
        <v>0.89900000000000002</v>
      </c>
      <c r="D107" s="71">
        <f t="shared" si="28"/>
        <v>1564</v>
      </c>
      <c r="E107" s="72">
        <f t="shared" si="35"/>
        <v>1986.2739999999999</v>
      </c>
      <c r="F107" s="72">
        <f t="shared" si="36"/>
        <v>2060.3089999999997</v>
      </c>
      <c r="G107" s="72">
        <f t="shared" si="37"/>
        <v>2053.299</v>
      </c>
      <c r="H107" s="73">
        <f t="shared" si="39"/>
        <v>-421.375</v>
      </c>
      <c r="I107" s="73">
        <f t="shared" si="39"/>
        <v>-495.41</v>
      </c>
      <c r="J107" s="73">
        <f t="shared" si="39"/>
        <v>-488.4</v>
      </c>
      <c r="K107" s="91">
        <f t="shared" si="29"/>
        <v>1.625</v>
      </c>
      <c r="L107" s="91">
        <f t="shared" si="30"/>
        <v>1.59</v>
      </c>
      <c r="M107" s="91">
        <f t="shared" si="31"/>
        <v>1.6</v>
      </c>
      <c r="N107" s="73">
        <f t="shared" si="40"/>
        <v>-423</v>
      </c>
      <c r="O107" s="73">
        <f t="shared" si="40"/>
        <v>-497</v>
      </c>
      <c r="P107" s="73">
        <f t="shared" si="40"/>
        <v>-490</v>
      </c>
      <c r="Q107" s="72">
        <v>6</v>
      </c>
      <c r="R107" s="72">
        <v>7</v>
      </c>
      <c r="S107" s="72">
        <v>7</v>
      </c>
      <c r="T107" s="74">
        <f t="shared" si="25"/>
        <v>281.89899999999989</v>
      </c>
      <c r="U107" s="93">
        <f t="shared" si="32"/>
        <v>1377</v>
      </c>
      <c r="V107" s="93">
        <f t="shared" si="33"/>
        <v>1283</v>
      </c>
      <c r="W107" s="93">
        <f t="shared" si="34"/>
        <v>1290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6"/>
        <v>45526</v>
      </c>
      <c r="C108" s="89">
        <f t="shared" si="27"/>
        <v>0.89900000000000002</v>
      </c>
      <c r="D108" s="71">
        <f t="shared" si="28"/>
        <v>1562</v>
      </c>
      <c r="E108" s="72">
        <f t="shared" si="35"/>
        <v>1990.2739999999999</v>
      </c>
      <c r="F108" s="72">
        <f t="shared" si="36"/>
        <v>2064.3089999999997</v>
      </c>
      <c r="G108" s="72">
        <f t="shared" si="37"/>
        <v>2057.299</v>
      </c>
      <c r="H108" s="73">
        <f t="shared" si="39"/>
        <v>-427.375</v>
      </c>
      <c r="I108" s="73">
        <f t="shared" si="39"/>
        <v>-501.41</v>
      </c>
      <c r="J108" s="73">
        <f t="shared" si="39"/>
        <v>-494.4</v>
      </c>
      <c r="K108" s="91">
        <f t="shared" si="29"/>
        <v>1.625</v>
      </c>
      <c r="L108" s="91">
        <f t="shared" si="30"/>
        <v>1.59</v>
      </c>
      <c r="M108" s="91">
        <f t="shared" si="31"/>
        <v>1.6</v>
      </c>
      <c r="N108" s="73">
        <f t="shared" si="40"/>
        <v>-429</v>
      </c>
      <c r="O108" s="73">
        <f t="shared" si="40"/>
        <v>-503</v>
      </c>
      <c r="P108" s="73">
        <f t="shared" si="40"/>
        <v>-496</v>
      </c>
      <c r="Q108" s="72">
        <v>6</v>
      </c>
      <c r="R108" s="72">
        <v>6</v>
      </c>
      <c r="S108" s="72">
        <v>6</v>
      </c>
      <c r="T108" s="74">
        <f t="shared" si="25"/>
        <v>285.89899999999989</v>
      </c>
      <c r="U108" s="93">
        <f t="shared" si="32"/>
        <v>1371</v>
      </c>
      <c r="V108" s="93">
        <f t="shared" si="33"/>
        <v>1277</v>
      </c>
      <c r="W108" s="93">
        <f t="shared" si="34"/>
        <v>1284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6"/>
        <v>45527</v>
      </c>
      <c r="C109" s="89">
        <f t="shared" si="27"/>
        <v>0.89900000000000002</v>
      </c>
      <c r="D109" s="71">
        <f t="shared" si="28"/>
        <v>1560</v>
      </c>
      <c r="E109" s="72">
        <f t="shared" si="35"/>
        <v>1993.2739999999999</v>
      </c>
      <c r="F109" s="72">
        <f t="shared" si="36"/>
        <v>2068.3089999999997</v>
      </c>
      <c r="G109" s="72">
        <f t="shared" si="37"/>
        <v>2061.299</v>
      </c>
      <c r="H109" s="73">
        <f t="shared" si="39"/>
        <v>-432.375</v>
      </c>
      <c r="I109" s="73">
        <f t="shared" si="39"/>
        <v>-507.41</v>
      </c>
      <c r="J109" s="73">
        <f t="shared" si="39"/>
        <v>-500.4</v>
      </c>
      <c r="K109" s="91">
        <f t="shared" si="29"/>
        <v>1.625</v>
      </c>
      <c r="L109" s="91">
        <f t="shared" si="30"/>
        <v>1.59</v>
      </c>
      <c r="M109" s="91">
        <f t="shared" si="31"/>
        <v>1.6</v>
      </c>
      <c r="N109" s="73">
        <f t="shared" si="40"/>
        <v>-434</v>
      </c>
      <c r="O109" s="73">
        <f t="shared" si="40"/>
        <v>-509</v>
      </c>
      <c r="P109" s="73">
        <f t="shared" si="40"/>
        <v>-502</v>
      </c>
      <c r="Q109" s="72">
        <v>5</v>
      </c>
      <c r="R109" s="72">
        <v>6</v>
      </c>
      <c r="S109" s="72">
        <v>6</v>
      </c>
      <c r="T109" s="74">
        <f t="shared" si="25"/>
        <v>289.89899999999989</v>
      </c>
      <c r="U109" s="93">
        <f t="shared" si="32"/>
        <v>1366</v>
      </c>
      <c r="V109" s="93">
        <f t="shared" si="33"/>
        <v>1271</v>
      </c>
      <c r="W109" s="93">
        <f t="shared" si="34"/>
        <v>1278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6"/>
        <v>45528</v>
      </c>
      <c r="C110" s="89">
        <f t="shared" si="27"/>
        <v>0.89900000000000002</v>
      </c>
      <c r="D110" s="71">
        <f t="shared" si="28"/>
        <v>1558</v>
      </c>
      <c r="E110" s="72">
        <f t="shared" si="35"/>
        <v>1996.2739999999999</v>
      </c>
      <c r="F110" s="72">
        <f t="shared" si="36"/>
        <v>2072.3089999999997</v>
      </c>
      <c r="G110" s="72">
        <f t="shared" si="37"/>
        <v>2064.299</v>
      </c>
      <c r="H110" s="73">
        <f t="shared" si="39"/>
        <v>-437.375</v>
      </c>
      <c r="I110" s="73">
        <f t="shared" si="39"/>
        <v>-513.41</v>
      </c>
      <c r="J110" s="73">
        <f t="shared" si="39"/>
        <v>-505.4</v>
      </c>
      <c r="K110" s="91">
        <f t="shared" si="29"/>
        <v>1.625</v>
      </c>
      <c r="L110" s="91">
        <f t="shared" si="30"/>
        <v>1.59</v>
      </c>
      <c r="M110" s="91">
        <f t="shared" si="31"/>
        <v>1.6</v>
      </c>
      <c r="N110" s="73">
        <f t="shared" si="40"/>
        <v>-439</v>
      </c>
      <c r="O110" s="73">
        <f t="shared" si="40"/>
        <v>-515</v>
      </c>
      <c r="P110" s="73">
        <f t="shared" si="40"/>
        <v>-507</v>
      </c>
      <c r="Q110" s="72">
        <v>5</v>
      </c>
      <c r="R110" s="72">
        <v>6</v>
      </c>
      <c r="S110" s="72">
        <v>5</v>
      </c>
      <c r="T110" s="74">
        <f t="shared" si="25"/>
        <v>293.89899999999989</v>
      </c>
      <c r="U110" s="93">
        <f t="shared" si="32"/>
        <v>1361</v>
      </c>
      <c r="V110" s="93">
        <f t="shared" si="33"/>
        <v>1265</v>
      </c>
      <c r="W110" s="93">
        <f t="shared" si="34"/>
        <v>1273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6"/>
        <v>45529</v>
      </c>
      <c r="C111" s="89">
        <f t="shared" si="27"/>
        <v>0.89900000000000002</v>
      </c>
      <c r="D111" s="71">
        <f t="shared" si="28"/>
        <v>1556</v>
      </c>
      <c r="E111" s="72">
        <f t="shared" si="35"/>
        <v>1998.2739999999999</v>
      </c>
      <c r="F111" s="72">
        <f t="shared" si="36"/>
        <v>2075.3089999999997</v>
      </c>
      <c r="G111" s="72">
        <f t="shared" si="37"/>
        <v>2068.299</v>
      </c>
      <c r="H111" s="73">
        <f t="shared" si="39"/>
        <v>-441.375</v>
      </c>
      <c r="I111" s="73">
        <f t="shared" si="39"/>
        <v>-518.41</v>
      </c>
      <c r="J111" s="73">
        <f t="shared" si="39"/>
        <v>-511.4</v>
      </c>
      <c r="K111" s="91">
        <f t="shared" si="29"/>
        <v>1.625</v>
      </c>
      <c r="L111" s="91">
        <f t="shared" si="30"/>
        <v>1.59</v>
      </c>
      <c r="M111" s="91">
        <f t="shared" si="31"/>
        <v>1.6</v>
      </c>
      <c r="N111" s="73">
        <f t="shared" si="40"/>
        <v>-443</v>
      </c>
      <c r="O111" s="73">
        <f t="shared" si="40"/>
        <v>-520</v>
      </c>
      <c r="P111" s="73">
        <f t="shared" si="40"/>
        <v>-513</v>
      </c>
      <c r="Q111" s="72">
        <v>4</v>
      </c>
      <c r="R111" s="72">
        <v>5</v>
      </c>
      <c r="S111" s="72">
        <v>6</v>
      </c>
      <c r="T111" s="74">
        <f t="shared" si="25"/>
        <v>296.89899999999989</v>
      </c>
      <c r="U111" s="93">
        <f t="shared" si="32"/>
        <v>1357</v>
      </c>
      <c r="V111" s="93">
        <f t="shared" si="33"/>
        <v>1260</v>
      </c>
      <c r="W111" s="93">
        <f t="shared" si="34"/>
        <v>1267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6"/>
        <v>45530</v>
      </c>
      <c r="C112" s="89">
        <f t="shared" si="27"/>
        <v>0.89900000000000002</v>
      </c>
      <c r="D112" s="71">
        <f t="shared" si="28"/>
        <v>1554</v>
      </c>
      <c r="E112" s="72">
        <f t="shared" si="35"/>
        <v>2000.2739999999999</v>
      </c>
      <c r="F112" s="72">
        <f t="shared" si="36"/>
        <v>2078.3089999999997</v>
      </c>
      <c r="G112" s="72">
        <f t="shared" si="37"/>
        <v>2071.299</v>
      </c>
      <c r="H112" s="73">
        <f t="shared" si="39"/>
        <v>-445.375</v>
      </c>
      <c r="I112" s="73">
        <f t="shared" si="39"/>
        <v>-523.41</v>
      </c>
      <c r="J112" s="73">
        <f t="shared" si="39"/>
        <v>-516.4</v>
      </c>
      <c r="K112" s="91">
        <f t="shared" si="29"/>
        <v>1.625</v>
      </c>
      <c r="L112" s="91">
        <f t="shared" si="30"/>
        <v>1.59</v>
      </c>
      <c r="M112" s="91">
        <f t="shared" si="31"/>
        <v>1.6</v>
      </c>
      <c r="N112" s="73">
        <f t="shared" si="40"/>
        <v>-447</v>
      </c>
      <c r="O112" s="73">
        <f t="shared" si="40"/>
        <v>-525</v>
      </c>
      <c r="P112" s="73">
        <f t="shared" si="40"/>
        <v>-518</v>
      </c>
      <c r="Q112" s="72">
        <v>4</v>
      </c>
      <c r="R112" s="72">
        <v>5</v>
      </c>
      <c r="S112" s="72">
        <v>5</v>
      </c>
      <c r="T112" s="74">
        <f t="shared" si="25"/>
        <v>299.89899999999989</v>
      </c>
      <c r="U112" s="93">
        <f t="shared" si="32"/>
        <v>1353</v>
      </c>
      <c r="V112" s="93">
        <f t="shared" si="33"/>
        <v>1255</v>
      </c>
      <c r="W112" s="93">
        <f t="shared" si="34"/>
        <v>1262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6"/>
        <v>45531</v>
      </c>
      <c r="C113" s="89">
        <f t="shared" si="27"/>
        <v>0.89900000000000002</v>
      </c>
      <c r="D113" s="71">
        <f t="shared" si="28"/>
        <v>1552</v>
      </c>
      <c r="E113" s="72">
        <f t="shared" si="35"/>
        <v>2002.2739999999999</v>
      </c>
      <c r="F113" s="72">
        <f t="shared" si="36"/>
        <v>2081.3089999999997</v>
      </c>
      <c r="G113" s="72">
        <f t="shared" si="37"/>
        <v>2075.299</v>
      </c>
      <c r="H113" s="73">
        <f t="shared" si="39"/>
        <v>-449.375</v>
      </c>
      <c r="I113" s="73">
        <f t="shared" si="39"/>
        <v>-528.41</v>
      </c>
      <c r="J113" s="73">
        <f t="shared" si="39"/>
        <v>-522.4</v>
      </c>
      <c r="K113" s="91">
        <f t="shared" si="29"/>
        <v>1.625</v>
      </c>
      <c r="L113" s="91">
        <f t="shared" si="30"/>
        <v>1.59</v>
      </c>
      <c r="M113" s="91">
        <f t="shared" si="31"/>
        <v>1.6</v>
      </c>
      <c r="N113" s="73">
        <f t="shared" ref="N113:P128" si="41">N112-Q113</f>
        <v>-451</v>
      </c>
      <c r="O113" s="73">
        <f t="shared" si="41"/>
        <v>-530</v>
      </c>
      <c r="P113" s="73">
        <f t="shared" si="41"/>
        <v>-524</v>
      </c>
      <c r="Q113" s="72">
        <v>4</v>
      </c>
      <c r="R113" s="72">
        <v>5</v>
      </c>
      <c r="S113" s="72">
        <v>6</v>
      </c>
      <c r="T113" s="74">
        <f t="shared" si="25"/>
        <v>302.89899999999989</v>
      </c>
      <c r="U113" s="93">
        <f t="shared" si="32"/>
        <v>1349</v>
      </c>
      <c r="V113" s="93">
        <f t="shared" si="33"/>
        <v>1250</v>
      </c>
      <c r="W113" s="93">
        <f t="shared" si="34"/>
        <v>1256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6"/>
        <v>45532</v>
      </c>
      <c r="C114" s="89">
        <f t="shared" si="27"/>
        <v>0.89900000000000002</v>
      </c>
      <c r="D114" s="71">
        <f t="shared" si="28"/>
        <v>1550</v>
      </c>
      <c r="E114" s="72">
        <f t="shared" si="35"/>
        <v>2005.2739999999999</v>
      </c>
      <c r="F114" s="72">
        <f t="shared" si="36"/>
        <v>2085.3089999999997</v>
      </c>
      <c r="G114" s="72">
        <f t="shared" si="37"/>
        <v>2078.299</v>
      </c>
      <c r="H114" s="73">
        <f t="shared" si="39"/>
        <v>-454.375</v>
      </c>
      <c r="I114" s="73">
        <f t="shared" si="39"/>
        <v>-534.41</v>
      </c>
      <c r="J114" s="73">
        <f t="shared" si="39"/>
        <v>-527.4</v>
      </c>
      <c r="K114" s="91">
        <f t="shared" si="29"/>
        <v>1.625</v>
      </c>
      <c r="L114" s="91">
        <f t="shared" si="30"/>
        <v>1.59</v>
      </c>
      <c r="M114" s="91">
        <f t="shared" si="31"/>
        <v>1.6</v>
      </c>
      <c r="N114" s="73">
        <f t="shared" si="41"/>
        <v>-456</v>
      </c>
      <c r="O114" s="73">
        <f t="shared" si="41"/>
        <v>-536</v>
      </c>
      <c r="P114" s="73">
        <f t="shared" si="41"/>
        <v>-529</v>
      </c>
      <c r="Q114" s="72">
        <v>5</v>
      </c>
      <c r="R114" s="72">
        <v>6</v>
      </c>
      <c r="S114" s="72">
        <v>5</v>
      </c>
      <c r="T114" s="74">
        <f t="shared" si="25"/>
        <v>306.89899999999989</v>
      </c>
      <c r="U114" s="93">
        <f t="shared" si="32"/>
        <v>1344</v>
      </c>
      <c r="V114" s="93">
        <f t="shared" si="33"/>
        <v>1244</v>
      </c>
      <c r="W114" s="93">
        <f t="shared" si="34"/>
        <v>1251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6"/>
        <v>45533</v>
      </c>
      <c r="C115" s="89">
        <f t="shared" si="27"/>
        <v>0.89900000000000002</v>
      </c>
      <c r="D115" s="71">
        <f t="shared" si="28"/>
        <v>1548</v>
      </c>
      <c r="E115" s="72">
        <f t="shared" si="35"/>
        <v>2007.2739999999999</v>
      </c>
      <c r="F115" s="72">
        <f t="shared" si="36"/>
        <v>2088.3089999999997</v>
      </c>
      <c r="G115" s="72">
        <f t="shared" si="37"/>
        <v>2082.299</v>
      </c>
      <c r="H115" s="73">
        <f t="shared" si="39"/>
        <v>-458.375</v>
      </c>
      <c r="I115" s="73">
        <f t="shared" si="39"/>
        <v>-539.41</v>
      </c>
      <c r="J115" s="73">
        <f t="shared" si="39"/>
        <v>-533.4</v>
      </c>
      <c r="K115" s="91">
        <f t="shared" si="29"/>
        <v>1.625</v>
      </c>
      <c r="L115" s="91">
        <f t="shared" si="30"/>
        <v>1.59</v>
      </c>
      <c r="M115" s="91">
        <f t="shared" si="31"/>
        <v>1.6</v>
      </c>
      <c r="N115" s="73">
        <f t="shared" si="41"/>
        <v>-460</v>
      </c>
      <c r="O115" s="73">
        <f t="shared" si="41"/>
        <v>-541</v>
      </c>
      <c r="P115" s="73">
        <f t="shared" si="41"/>
        <v>-535</v>
      </c>
      <c r="Q115" s="72">
        <v>4</v>
      </c>
      <c r="R115" s="72">
        <v>5</v>
      </c>
      <c r="S115" s="72">
        <v>6</v>
      </c>
      <c r="T115" s="74">
        <f t="shared" si="25"/>
        <v>309.89899999999989</v>
      </c>
      <c r="U115" s="93">
        <f t="shared" si="32"/>
        <v>1340</v>
      </c>
      <c r="V115" s="93">
        <f t="shared" si="33"/>
        <v>1239</v>
      </c>
      <c r="W115" s="93">
        <f t="shared" si="34"/>
        <v>1245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6"/>
        <v>45534</v>
      </c>
      <c r="C116" s="89">
        <f t="shared" si="27"/>
        <v>0.89900000000000002</v>
      </c>
      <c r="D116" s="71">
        <f t="shared" si="28"/>
        <v>1546</v>
      </c>
      <c r="E116" s="72">
        <f t="shared" si="35"/>
        <v>2008.2739999999999</v>
      </c>
      <c r="F116" s="72">
        <f t="shared" si="36"/>
        <v>2091.3089999999997</v>
      </c>
      <c r="G116" s="72">
        <f t="shared" si="37"/>
        <v>2085.299</v>
      </c>
      <c r="H116" s="73">
        <f t="shared" si="39"/>
        <v>-461.375</v>
      </c>
      <c r="I116" s="73">
        <f t="shared" si="39"/>
        <v>-544.41</v>
      </c>
      <c r="J116" s="73">
        <f t="shared" si="39"/>
        <v>-538.4</v>
      </c>
      <c r="K116" s="91">
        <f t="shared" si="29"/>
        <v>1.625</v>
      </c>
      <c r="L116" s="91">
        <f t="shared" si="30"/>
        <v>1.59</v>
      </c>
      <c r="M116" s="91">
        <f t="shared" si="31"/>
        <v>1.6</v>
      </c>
      <c r="N116" s="73">
        <f t="shared" si="41"/>
        <v>-463</v>
      </c>
      <c r="O116" s="73">
        <f t="shared" si="41"/>
        <v>-546</v>
      </c>
      <c r="P116" s="73">
        <f t="shared" si="41"/>
        <v>-540</v>
      </c>
      <c r="Q116" s="72">
        <v>3</v>
      </c>
      <c r="R116" s="72">
        <v>5</v>
      </c>
      <c r="S116" s="72">
        <v>5</v>
      </c>
      <c r="T116" s="74">
        <f t="shared" si="25"/>
        <v>312.89899999999989</v>
      </c>
      <c r="U116" s="93">
        <f t="shared" si="32"/>
        <v>1337</v>
      </c>
      <c r="V116" s="93">
        <f t="shared" si="33"/>
        <v>1234</v>
      </c>
      <c r="W116" s="93">
        <f t="shared" si="34"/>
        <v>1240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6"/>
        <v>45535</v>
      </c>
      <c r="C117" s="89">
        <f t="shared" si="27"/>
        <v>0.89900000000000002</v>
      </c>
      <c r="D117" s="71">
        <f t="shared" si="28"/>
        <v>1544</v>
      </c>
      <c r="E117" s="72">
        <f t="shared" si="35"/>
        <v>2010.2739999999999</v>
      </c>
      <c r="F117" s="72">
        <f t="shared" si="36"/>
        <v>2094.3089999999997</v>
      </c>
      <c r="G117" s="72">
        <f t="shared" si="37"/>
        <v>2088.299</v>
      </c>
      <c r="H117" s="73">
        <f t="shared" si="39"/>
        <v>-465.375</v>
      </c>
      <c r="I117" s="73">
        <f t="shared" si="39"/>
        <v>-549.41</v>
      </c>
      <c r="J117" s="73">
        <f t="shared" si="39"/>
        <v>-543.4</v>
      </c>
      <c r="K117" s="91">
        <f t="shared" si="29"/>
        <v>1.625</v>
      </c>
      <c r="L117" s="91">
        <f t="shared" si="30"/>
        <v>1.59</v>
      </c>
      <c r="M117" s="91">
        <f t="shared" si="31"/>
        <v>1.6</v>
      </c>
      <c r="N117" s="73">
        <f t="shared" si="41"/>
        <v>-467</v>
      </c>
      <c r="O117" s="73">
        <f t="shared" si="41"/>
        <v>-551</v>
      </c>
      <c r="P117" s="73">
        <f t="shared" si="41"/>
        <v>-545</v>
      </c>
      <c r="Q117" s="72">
        <v>4</v>
      </c>
      <c r="R117" s="72">
        <v>5</v>
      </c>
      <c r="S117" s="72">
        <v>5</v>
      </c>
      <c r="T117" s="74">
        <f t="shared" si="25"/>
        <v>315.89899999999989</v>
      </c>
      <c r="U117" s="93">
        <f t="shared" si="32"/>
        <v>1333</v>
      </c>
      <c r="V117" s="93">
        <f t="shared" si="33"/>
        <v>1229</v>
      </c>
      <c r="W117" s="93">
        <f t="shared" si="34"/>
        <v>1235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6"/>
        <v>45536</v>
      </c>
      <c r="C118" s="89">
        <f t="shared" si="27"/>
        <v>0.89900000000000002</v>
      </c>
      <c r="D118" s="71">
        <f t="shared" si="28"/>
        <v>1542</v>
      </c>
      <c r="E118" s="72">
        <f t="shared" si="35"/>
        <v>2011.2739999999999</v>
      </c>
      <c r="F118" s="72">
        <f t="shared" si="36"/>
        <v>2097.3089999999997</v>
      </c>
      <c r="G118" s="72">
        <f t="shared" si="37"/>
        <v>2090.299</v>
      </c>
      <c r="H118" s="73">
        <f t="shared" si="39"/>
        <v>-468.375</v>
      </c>
      <c r="I118" s="73">
        <f t="shared" si="39"/>
        <v>-554.41</v>
      </c>
      <c r="J118" s="73">
        <f t="shared" si="39"/>
        <v>-547.4</v>
      </c>
      <c r="K118" s="91">
        <f t="shared" si="29"/>
        <v>1.625</v>
      </c>
      <c r="L118" s="91">
        <f t="shared" si="30"/>
        <v>1.59</v>
      </c>
      <c r="M118" s="91">
        <f t="shared" si="31"/>
        <v>1.6</v>
      </c>
      <c r="N118" s="73">
        <f t="shared" si="41"/>
        <v>-470</v>
      </c>
      <c r="O118" s="73">
        <f t="shared" si="41"/>
        <v>-556</v>
      </c>
      <c r="P118" s="73">
        <f t="shared" si="41"/>
        <v>-549</v>
      </c>
      <c r="Q118" s="72">
        <v>3</v>
      </c>
      <c r="R118" s="72">
        <v>5</v>
      </c>
      <c r="S118" s="72">
        <v>4</v>
      </c>
      <c r="T118" s="74">
        <f t="shared" si="25"/>
        <v>318.89899999999989</v>
      </c>
      <c r="U118" s="93">
        <f t="shared" si="32"/>
        <v>1330</v>
      </c>
      <c r="V118" s="93">
        <f t="shared" si="33"/>
        <v>1224</v>
      </c>
      <c r="W118" s="93">
        <f t="shared" si="34"/>
        <v>1231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6"/>
        <v>45537</v>
      </c>
      <c r="C119" s="89">
        <f t="shared" si="27"/>
        <v>0.89900000000000002</v>
      </c>
      <c r="D119" s="71">
        <f t="shared" si="28"/>
        <v>1540</v>
      </c>
      <c r="E119" s="72">
        <f t="shared" si="35"/>
        <v>2012.2739999999999</v>
      </c>
      <c r="F119" s="72">
        <f t="shared" si="36"/>
        <v>2098.3089999999997</v>
      </c>
      <c r="G119" s="72">
        <f t="shared" si="37"/>
        <v>2093.299</v>
      </c>
      <c r="H119" s="73">
        <f t="shared" si="39"/>
        <v>-471.375</v>
      </c>
      <c r="I119" s="73">
        <f t="shared" si="39"/>
        <v>-557.41</v>
      </c>
      <c r="J119" s="73">
        <f t="shared" si="39"/>
        <v>-552.4</v>
      </c>
      <c r="K119" s="91">
        <f t="shared" si="29"/>
        <v>1.625</v>
      </c>
      <c r="L119" s="91">
        <f t="shared" si="30"/>
        <v>1.59</v>
      </c>
      <c r="M119" s="91">
        <f t="shared" si="31"/>
        <v>1.6</v>
      </c>
      <c r="N119" s="73">
        <f t="shared" si="41"/>
        <v>-473</v>
      </c>
      <c r="O119" s="73">
        <f t="shared" si="41"/>
        <v>-559</v>
      </c>
      <c r="P119" s="73">
        <f t="shared" si="41"/>
        <v>-554</v>
      </c>
      <c r="Q119" s="72">
        <v>3</v>
      </c>
      <c r="R119" s="72">
        <v>3</v>
      </c>
      <c r="S119" s="72">
        <v>5</v>
      </c>
      <c r="T119" s="74">
        <f t="shared" si="25"/>
        <v>319.89899999999989</v>
      </c>
      <c r="U119" s="93">
        <f t="shared" si="32"/>
        <v>1327</v>
      </c>
      <c r="V119" s="93">
        <f t="shared" si="33"/>
        <v>1221</v>
      </c>
      <c r="W119" s="93">
        <f t="shared" si="34"/>
        <v>1226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6"/>
        <v>45538</v>
      </c>
      <c r="C120" s="89">
        <f t="shared" si="27"/>
        <v>0.89900000000000002</v>
      </c>
      <c r="D120" s="71">
        <f t="shared" si="28"/>
        <v>1538</v>
      </c>
      <c r="E120" s="72">
        <f t="shared" si="35"/>
        <v>2014.2739999999999</v>
      </c>
      <c r="F120" s="72">
        <f t="shared" si="36"/>
        <v>2100.3089999999997</v>
      </c>
      <c r="G120" s="72">
        <f t="shared" si="37"/>
        <v>2095.299</v>
      </c>
      <c r="H120" s="73">
        <f t="shared" si="39"/>
        <v>-475.375</v>
      </c>
      <c r="I120" s="73">
        <f t="shared" si="39"/>
        <v>-561.41</v>
      </c>
      <c r="J120" s="73">
        <f t="shared" si="39"/>
        <v>-556.4</v>
      </c>
      <c r="K120" s="91">
        <f t="shared" si="29"/>
        <v>1.625</v>
      </c>
      <c r="L120" s="91">
        <f t="shared" si="30"/>
        <v>1.59</v>
      </c>
      <c r="M120" s="91">
        <f t="shared" si="31"/>
        <v>1.6</v>
      </c>
      <c r="N120" s="73">
        <f t="shared" si="41"/>
        <v>-477</v>
      </c>
      <c r="O120" s="73">
        <f t="shared" si="41"/>
        <v>-563</v>
      </c>
      <c r="P120" s="73">
        <f t="shared" si="41"/>
        <v>-558</v>
      </c>
      <c r="Q120" s="72">
        <v>4</v>
      </c>
      <c r="R120" s="72">
        <v>4</v>
      </c>
      <c r="S120" s="72">
        <v>4</v>
      </c>
      <c r="T120" s="74">
        <f t="shared" si="25"/>
        <v>321.89899999999989</v>
      </c>
      <c r="U120" s="93">
        <f t="shared" si="32"/>
        <v>1323</v>
      </c>
      <c r="V120" s="93">
        <f t="shared" si="33"/>
        <v>1217</v>
      </c>
      <c r="W120" s="93">
        <f t="shared" si="34"/>
        <v>1222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6"/>
        <v>45539</v>
      </c>
      <c r="C121" s="89">
        <f t="shared" si="27"/>
        <v>0.89900000000000002</v>
      </c>
      <c r="D121" s="71">
        <f t="shared" si="28"/>
        <v>1536</v>
      </c>
      <c r="E121" s="72">
        <f t="shared" si="35"/>
        <v>2015.2739999999999</v>
      </c>
      <c r="F121" s="72">
        <f t="shared" si="36"/>
        <v>2101.3089999999997</v>
      </c>
      <c r="G121" s="72">
        <f t="shared" si="37"/>
        <v>2098.299</v>
      </c>
      <c r="H121" s="73">
        <f t="shared" si="39"/>
        <v>-478.375</v>
      </c>
      <c r="I121" s="73">
        <f t="shared" si="39"/>
        <v>-564.41</v>
      </c>
      <c r="J121" s="73">
        <f t="shared" si="39"/>
        <v>-561.4</v>
      </c>
      <c r="K121" s="91">
        <f t="shared" si="29"/>
        <v>1.625</v>
      </c>
      <c r="L121" s="91">
        <f t="shared" si="30"/>
        <v>1.59</v>
      </c>
      <c r="M121" s="91">
        <f t="shared" si="31"/>
        <v>1.6</v>
      </c>
      <c r="N121" s="73">
        <f t="shared" si="41"/>
        <v>-480</v>
      </c>
      <c r="O121" s="73">
        <f t="shared" si="41"/>
        <v>-566</v>
      </c>
      <c r="P121" s="73">
        <f t="shared" si="41"/>
        <v>-563</v>
      </c>
      <c r="Q121" s="72">
        <v>3</v>
      </c>
      <c r="R121" s="72">
        <v>3</v>
      </c>
      <c r="S121" s="72">
        <v>5</v>
      </c>
      <c r="T121" s="74">
        <f t="shared" si="25"/>
        <v>322.89899999999989</v>
      </c>
      <c r="U121" s="93">
        <f t="shared" si="32"/>
        <v>1320</v>
      </c>
      <c r="V121" s="93">
        <f t="shared" si="33"/>
        <v>1214</v>
      </c>
      <c r="W121" s="93">
        <f t="shared" si="34"/>
        <v>1217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6"/>
        <v>45540</v>
      </c>
      <c r="C122" s="89">
        <f t="shared" si="27"/>
        <v>0.89900000000000002</v>
      </c>
      <c r="D122" s="71">
        <f t="shared" si="28"/>
        <v>1534</v>
      </c>
      <c r="E122" s="72">
        <f t="shared" si="35"/>
        <v>2017.2739999999999</v>
      </c>
      <c r="F122" s="72">
        <f t="shared" si="36"/>
        <v>2102.3089999999997</v>
      </c>
      <c r="G122" s="72">
        <f t="shared" si="37"/>
        <v>2100.299</v>
      </c>
      <c r="H122" s="73">
        <f t="shared" si="39"/>
        <v>-482.375</v>
      </c>
      <c r="I122" s="73">
        <f t="shared" si="39"/>
        <v>-567.41</v>
      </c>
      <c r="J122" s="73">
        <f t="shared" si="39"/>
        <v>-565.4</v>
      </c>
      <c r="K122" s="91">
        <f t="shared" si="29"/>
        <v>1.625</v>
      </c>
      <c r="L122" s="91">
        <f t="shared" si="30"/>
        <v>1.59</v>
      </c>
      <c r="M122" s="91">
        <f t="shared" si="31"/>
        <v>1.6</v>
      </c>
      <c r="N122" s="73">
        <f t="shared" si="41"/>
        <v>-484</v>
      </c>
      <c r="O122" s="73">
        <f t="shared" si="41"/>
        <v>-569</v>
      </c>
      <c r="P122" s="73">
        <f t="shared" si="41"/>
        <v>-567</v>
      </c>
      <c r="Q122" s="72">
        <v>4</v>
      </c>
      <c r="R122" s="72">
        <v>3</v>
      </c>
      <c r="S122" s="72">
        <v>4</v>
      </c>
      <c r="T122" s="74">
        <f t="shared" si="25"/>
        <v>323.89899999999989</v>
      </c>
      <c r="U122" s="93">
        <f t="shared" si="32"/>
        <v>1316</v>
      </c>
      <c r="V122" s="93">
        <f t="shared" si="33"/>
        <v>1211</v>
      </c>
      <c r="W122" s="93">
        <f t="shared" si="34"/>
        <v>1213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6"/>
        <v>45541</v>
      </c>
      <c r="C123" s="89">
        <f t="shared" si="27"/>
        <v>0.89900000000000002</v>
      </c>
      <c r="D123" s="71">
        <f t="shared" si="28"/>
        <v>1532</v>
      </c>
      <c r="E123" s="72">
        <f t="shared" si="35"/>
        <v>2018.2739999999999</v>
      </c>
      <c r="F123" s="72">
        <f t="shared" si="36"/>
        <v>2103.3089999999997</v>
      </c>
      <c r="G123" s="72">
        <f t="shared" si="37"/>
        <v>2103.299</v>
      </c>
      <c r="H123" s="73">
        <f t="shared" si="39"/>
        <v>-485.375</v>
      </c>
      <c r="I123" s="73">
        <f t="shared" si="39"/>
        <v>-570.41</v>
      </c>
      <c r="J123" s="73">
        <f t="shared" si="39"/>
        <v>-570.4</v>
      </c>
      <c r="K123" s="91">
        <f t="shared" si="29"/>
        <v>1.625</v>
      </c>
      <c r="L123" s="91">
        <f t="shared" si="30"/>
        <v>1.59</v>
      </c>
      <c r="M123" s="91">
        <f t="shared" si="31"/>
        <v>1.6</v>
      </c>
      <c r="N123" s="73">
        <f t="shared" si="41"/>
        <v>-487</v>
      </c>
      <c r="O123" s="73">
        <f t="shared" si="41"/>
        <v>-572</v>
      </c>
      <c r="P123" s="73">
        <f t="shared" si="41"/>
        <v>-572</v>
      </c>
      <c r="Q123" s="72">
        <v>3</v>
      </c>
      <c r="R123" s="72">
        <v>3</v>
      </c>
      <c r="S123" s="72">
        <v>5</v>
      </c>
      <c r="T123" s="74">
        <f t="shared" si="25"/>
        <v>324.89899999999989</v>
      </c>
      <c r="U123" s="93">
        <f t="shared" si="32"/>
        <v>1313</v>
      </c>
      <c r="V123" s="93">
        <f t="shared" si="33"/>
        <v>1208</v>
      </c>
      <c r="W123" s="93">
        <f t="shared" si="34"/>
        <v>1208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6"/>
        <v>45542</v>
      </c>
      <c r="C124" s="89">
        <f t="shared" si="27"/>
        <v>0.89900000000000002</v>
      </c>
      <c r="D124" s="71">
        <f t="shared" si="28"/>
        <v>1530</v>
      </c>
      <c r="E124" s="72">
        <f t="shared" si="35"/>
        <v>2018.2739999999999</v>
      </c>
      <c r="F124" s="72">
        <f t="shared" si="36"/>
        <v>2103.3089999999997</v>
      </c>
      <c r="G124" s="72">
        <f t="shared" si="37"/>
        <v>2105.299</v>
      </c>
      <c r="H124" s="73">
        <f t="shared" si="39"/>
        <v>-487.375</v>
      </c>
      <c r="I124" s="73">
        <f t="shared" si="39"/>
        <v>-572.41</v>
      </c>
      <c r="J124" s="73">
        <f t="shared" si="39"/>
        <v>-574.4</v>
      </c>
      <c r="K124" s="91">
        <f t="shared" si="29"/>
        <v>1.625</v>
      </c>
      <c r="L124" s="91">
        <f t="shared" si="30"/>
        <v>1.59</v>
      </c>
      <c r="M124" s="91">
        <f t="shared" si="31"/>
        <v>1.6</v>
      </c>
      <c r="N124" s="73">
        <f t="shared" si="41"/>
        <v>-489</v>
      </c>
      <c r="O124" s="73">
        <f t="shared" si="41"/>
        <v>-574</v>
      </c>
      <c r="P124" s="73">
        <f t="shared" si="41"/>
        <v>-576</v>
      </c>
      <c r="Q124" s="72">
        <v>2</v>
      </c>
      <c r="R124" s="72">
        <v>2</v>
      </c>
      <c r="S124" s="72">
        <v>4</v>
      </c>
      <c r="T124" s="74">
        <f t="shared" si="25"/>
        <v>324.89899999999989</v>
      </c>
      <c r="U124" s="93">
        <f t="shared" si="32"/>
        <v>1311</v>
      </c>
      <c r="V124" s="93">
        <f t="shared" si="33"/>
        <v>1206</v>
      </c>
      <c r="W124" s="93">
        <f t="shared" si="34"/>
        <v>1204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6"/>
        <v>45543</v>
      </c>
      <c r="C125" s="89">
        <f t="shared" si="27"/>
        <v>0.89900000000000002</v>
      </c>
      <c r="D125" s="71">
        <f t="shared" si="28"/>
        <v>1528</v>
      </c>
      <c r="E125" s="72">
        <f t="shared" si="35"/>
        <v>2019.2739999999999</v>
      </c>
      <c r="F125" s="72">
        <f t="shared" si="36"/>
        <v>2103.3089999999997</v>
      </c>
      <c r="G125" s="72">
        <f t="shared" si="37"/>
        <v>2107.299</v>
      </c>
      <c r="H125" s="73">
        <f t="shared" si="39"/>
        <v>-490.375</v>
      </c>
      <c r="I125" s="73">
        <f t="shared" si="39"/>
        <v>-574.41</v>
      </c>
      <c r="J125" s="73">
        <f t="shared" si="39"/>
        <v>-578.4</v>
      </c>
      <c r="K125" s="91">
        <f t="shared" si="29"/>
        <v>1.625</v>
      </c>
      <c r="L125" s="91">
        <f t="shared" si="30"/>
        <v>1.59</v>
      </c>
      <c r="M125" s="91">
        <f t="shared" si="31"/>
        <v>1.6</v>
      </c>
      <c r="N125" s="73">
        <f t="shared" si="41"/>
        <v>-492</v>
      </c>
      <c r="O125" s="73">
        <f t="shared" si="41"/>
        <v>-576</v>
      </c>
      <c r="P125" s="73">
        <f t="shared" si="41"/>
        <v>-580</v>
      </c>
      <c r="Q125" s="72">
        <v>3</v>
      </c>
      <c r="R125" s="72">
        <v>2</v>
      </c>
      <c r="S125" s="72">
        <v>4</v>
      </c>
      <c r="T125" s="74">
        <f t="shared" si="25"/>
        <v>324.89899999999989</v>
      </c>
      <c r="U125" s="93">
        <f t="shared" si="32"/>
        <v>1308</v>
      </c>
      <c r="V125" s="93">
        <f t="shared" si="33"/>
        <v>1204</v>
      </c>
      <c r="W125" s="93">
        <f t="shared" si="34"/>
        <v>1200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6"/>
        <v>45544</v>
      </c>
      <c r="C126" s="89">
        <f t="shared" si="27"/>
        <v>0.89900000000000002</v>
      </c>
      <c r="D126" s="71">
        <f t="shared" si="28"/>
        <v>1526</v>
      </c>
      <c r="E126" s="72">
        <f t="shared" si="35"/>
        <v>2019.2739999999999</v>
      </c>
      <c r="F126" s="72">
        <f t="shared" si="36"/>
        <v>2102.3089999999997</v>
      </c>
      <c r="G126" s="72">
        <f t="shared" si="37"/>
        <v>2108.299</v>
      </c>
      <c r="H126" s="73">
        <f t="shared" si="39"/>
        <v>-492.375</v>
      </c>
      <c r="I126" s="73">
        <f t="shared" si="39"/>
        <v>-575.41</v>
      </c>
      <c r="J126" s="73">
        <f t="shared" si="39"/>
        <v>-581.4</v>
      </c>
      <c r="K126" s="91">
        <f t="shared" si="29"/>
        <v>1.625</v>
      </c>
      <c r="L126" s="91">
        <f t="shared" si="30"/>
        <v>1.59</v>
      </c>
      <c r="M126" s="91">
        <f t="shared" si="31"/>
        <v>1.6</v>
      </c>
      <c r="N126" s="73">
        <f t="shared" si="41"/>
        <v>-494</v>
      </c>
      <c r="O126" s="73">
        <f t="shared" si="41"/>
        <v>-577</v>
      </c>
      <c r="P126" s="73">
        <f t="shared" si="41"/>
        <v>-583</v>
      </c>
      <c r="Q126" s="72">
        <v>2</v>
      </c>
      <c r="R126" s="72">
        <v>1</v>
      </c>
      <c r="S126" s="72">
        <v>3</v>
      </c>
      <c r="T126" s="74">
        <f t="shared" si="25"/>
        <v>323.89899999999989</v>
      </c>
      <c r="U126" s="93">
        <f t="shared" si="32"/>
        <v>1306</v>
      </c>
      <c r="V126" s="93">
        <f t="shared" si="33"/>
        <v>1203</v>
      </c>
      <c r="W126" s="93">
        <f t="shared" si="34"/>
        <v>1197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6"/>
        <v>45545</v>
      </c>
      <c r="C127" s="89">
        <f t="shared" si="27"/>
        <v>0.89900000000000002</v>
      </c>
      <c r="D127" s="71">
        <f>D126+2</f>
        <v>1528</v>
      </c>
      <c r="E127" s="72">
        <f t="shared" si="35"/>
        <v>2024.2739999999999</v>
      </c>
      <c r="F127" s="72">
        <f t="shared" si="36"/>
        <v>2106.3089999999997</v>
      </c>
      <c r="G127" s="72">
        <f t="shared" si="37"/>
        <v>2113.299</v>
      </c>
      <c r="H127" s="73">
        <f t="shared" si="39"/>
        <v>-495.375</v>
      </c>
      <c r="I127" s="73">
        <f t="shared" si="39"/>
        <v>-577.41</v>
      </c>
      <c r="J127" s="73">
        <f t="shared" si="39"/>
        <v>-584.4</v>
      </c>
      <c r="K127" s="91">
        <f t="shared" si="29"/>
        <v>1.625</v>
      </c>
      <c r="L127" s="91">
        <f t="shared" si="30"/>
        <v>1.59</v>
      </c>
      <c r="M127" s="91">
        <f t="shared" si="31"/>
        <v>1.6</v>
      </c>
      <c r="N127" s="73">
        <f t="shared" si="41"/>
        <v>-497</v>
      </c>
      <c r="O127" s="73">
        <f t="shared" si="41"/>
        <v>-579</v>
      </c>
      <c r="P127" s="73">
        <f t="shared" si="41"/>
        <v>-586</v>
      </c>
      <c r="Q127" s="72">
        <v>3</v>
      </c>
      <c r="R127" s="72">
        <v>2</v>
      </c>
      <c r="S127" s="72">
        <v>3</v>
      </c>
      <c r="T127" s="74">
        <f t="shared" si="25"/>
        <v>327.89899999999989</v>
      </c>
      <c r="U127" s="93">
        <f t="shared" si="32"/>
        <v>1303</v>
      </c>
      <c r="V127" s="93">
        <f t="shared" si="33"/>
        <v>1201</v>
      </c>
      <c r="W127" s="93">
        <f t="shared" si="34"/>
        <v>1194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6"/>
        <v>45546</v>
      </c>
      <c r="C128" s="89">
        <f t="shared" si="27"/>
        <v>0.89900000000000002</v>
      </c>
      <c r="D128" s="71">
        <f t="shared" ref="D128:D191" si="42">D127+2</f>
        <v>1530</v>
      </c>
      <c r="E128" s="72">
        <f t="shared" si="35"/>
        <v>2028.2739999999999</v>
      </c>
      <c r="F128" s="72">
        <f t="shared" si="36"/>
        <v>2110.3089999999997</v>
      </c>
      <c r="G128" s="72">
        <f t="shared" si="37"/>
        <v>2120.299</v>
      </c>
      <c r="H128" s="73">
        <f t="shared" si="39"/>
        <v>-497.375</v>
      </c>
      <c r="I128" s="73">
        <f t="shared" si="39"/>
        <v>-579.41</v>
      </c>
      <c r="J128" s="73">
        <f t="shared" si="39"/>
        <v>-589.4</v>
      </c>
      <c r="K128" s="91">
        <f t="shared" si="29"/>
        <v>1.625</v>
      </c>
      <c r="L128" s="91">
        <f t="shared" si="30"/>
        <v>1.59</v>
      </c>
      <c r="M128" s="91">
        <f t="shared" si="31"/>
        <v>1.6</v>
      </c>
      <c r="N128" s="73">
        <f t="shared" si="41"/>
        <v>-499</v>
      </c>
      <c r="O128" s="73">
        <f t="shared" si="41"/>
        <v>-581</v>
      </c>
      <c r="P128" s="73">
        <f t="shared" si="41"/>
        <v>-591</v>
      </c>
      <c r="Q128" s="72">
        <v>2</v>
      </c>
      <c r="R128" s="72">
        <v>2</v>
      </c>
      <c r="S128" s="72">
        <v>5</v>
      </c>
      <c r="T128" s="74">
        <f t="shared" si="25"/>
        <v>331.89899999999989</v>
      </c>
      <c r="U128" s="93">
        <f t="shared" si="32"/>
        <v>1301</v>
      </c>
      <c r="V128" s="93">
        <f t="shared" si="33"/>
        <v>1199</v>
      </c>
      <c r="W128" s="93">
        <f t="shared" si="34"/>
        <v>1189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6"/>
        <v>45547</v>
      </c>
      <c r="C129" s="89">
        <f t="shared" si="27"/>
        <v>0.89900000000000002</v>
      </c>
      <c r="D129" s="71">
        <f t="shared" si="42"/>
        <v>1532</v>
      </c>
      <c r="E129" s="72">
        <f t="shared" si="35"/>
        <v>2032.2739999999999</v>
      </c>
      <c r="F129" s="72">
        <f t="shared" si="36"/>
        <v>2114.3089999999997</v>
      </c>
      <c r="G129" s="72">
        <f t="shared" si="37"/>
        <v>2126.299</v>
      </c>
      <c r="H129" s="73">
        <f t="shared" si="39"/>
        <v>-499.375</v>
      </c>
      <c r="I129" s="73">
        <f t="shared" si="39"/>
        <v>-581.41</v>
      </c>
      <c r="J129" s="73">
        <f t="shared" si="39"/>
        <v>-593.4</v>
      </c>
      <c r="K129" s="91">
        <f t="shared" si="29"/>
        <v>1.625</v>
      </c>
      <c r="L129" s="91">
        <f t="shared" si="30"/>
        <v>1.59</v>
      </c>
      <c r="M129" s="91">
        <f t="shared" si="31"/>
        <v>1.6</v>
      </c>
      <c r="N129" s="73">
        <f t="shared" ref="N129:P144" si="43">N128-Q129</f>
        <v>-501</v>
      </c>
      <c r="O129" s="73">
        <f t="shared" si="43"/>
        <v>-583</v>
      </c>
      <c r="P129" s="73">
        <f t="shared" si="43"/>
        <v>-595</v>
      </c>
      <c r="Q129" s="72">
        <v>2</v>
      </c>
      <c r="R129" s="72">
        <v>2</v>
      </c>
      <c r="S129" s="72">
        <v>4</v>
      </c>
      <c r="T129" s="74">
        <f t="shared" si="25"/>
        <v>335.89899999999989</v>
      </c>
      <c r="U129" s="93">
        <f t="shared" si="32"/>
        <v>1299</v>
      </c>
      <c r="V129" s="93">
        <f t="shared" si="33"/>
        <v>1197</v>
      </c>
      <c r="W129" s="93">
        <f t="shared" si="34"/>
        <v>1185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6"/>
        <v>45548</v>
      </c>
      <c r="C130" s="89">
        <f t="shared" si="27"/>
        <v>0.89900000000000002</v>
      </c>
      <c r="D130" s="71">
        <f t="shared" si="42"/>
        <v>1534</v>
      </c>
      <c r="E130" s="72">
        <f t="shared" si="35"/>
        <v>2036.2739999999999</v>
      </c>
      <c r="F130" s="72">
        <f t="shared" si="36"/>
        <v>2119.3089999999997</v>
      </c>
      <c r="G130" s="72">
        <f t="shared" si="37"/>
        <v>2131.299</v>
      </c>
      <c r="H130" s="73">
        <f t="shared" si="39"/>
        <v>-501.375</v>
      </c>
      <c r="I130" s="73">
        <f t="shared" si="39"/>
        <v>-584.41</v>
      </c>
      <c r="J130" s="73">
        <f t="shared" si="39"/>
        <v>-596.4</v>
      </c>
      <c r="K130" s="91">
        <f t="shared" si="29"/>
        <v>1.625</v>
      </c>
      <c r="L130" s="91">
        <f t="shared" si="30"/>
        <v>1.59</v>
      </c>
      <c r="M130" s="91">
        <f t="shared" si="31"/>
        <v>1.6</v>
      </c>
      <c r="N130" s="73">
        <f t="shared" si="43"/>
        <v>-503</v>
      </c>
      <c r="O130" s="73">
        <f t="shared" si="43"/>
        <v>-586</v>
      </c>
      <c r="P130" s="73">
        <f t="shared" si="43"/>
        <v>-598</v>
      </c>
      <c r="Q130" s="72">
        <v>2</v>
      </c>
      <c r="R130" s="72">
        <v>3</v>
      </c>
      <c r="S130" s="72">
        <v>3</v>
      </c>
      <c r="T130" s="74">
        <f t="shared" si="25"/>
        <v>340.89899999999989</v>
      </c>
      <c r="U130" s="93">
        <f t="shared" si="32"/>
        <v>1297</v>
      </c>
      <c r="V130" s="93">
        <f t="shared" si="33"/>
        <v>1194</v>
      </c>
      <c r="W130" s="93">
        <f t="shared" si="34"/>
        <v>1182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6"/>
        <v>45549</v>
      </c>
      <c r="C131" s="89">
        <f t="shared" si="27"/>
        <v>0.89900000000000002</v>
      </c>
      <c r="D131" s="71">
        <f t="shared" si="42"/>
        <v>1536</v>
      </c>
      <c r="E131" s="72">
        <f t="shared" si="35"/>
        <v>2039.2739999999999</v>
      </c>
      <c r="F131" s="72">
        <f t="shared" si="36"/>
        <v>2124.3089999999997</v>
      </c>
      <c r="G131" s="72">
        <f t="shared" si="37"/>
        <v>2137.299</v>
      </c>
      <c r="H131" s="73">
        <f t="shared" si="39"/>
        <v>-502.375</v>
      </c>
      <c r="I131" s="73">
        <f t="shared" si="39"/>
        <v>-587.41</v>
      </c>
      <c r="J131" s="73">
        <f t="shared" si="39"/>
        <v>-600.4</v>
      </c>
      <c r="K131" s="91">
        <f t="shared" si="29"/>
        <v>1.625</v>
      </c>
      <c r="L131" s="91">
        <f t="shared" si="30"/>
        <v>1.59</v>
      </c>
      <c r="M131" s="91">
        <f t="shared" si="31"/>
        <v>1.6</v>
      </c>
      <c r="N131" s="73">
        <f t="shared" si="43"/>
        <v>-504</v>
      </c>
      <c r="O131" s="73">
        <f t="shared" si="43"/>
        <v>-589</v>
      </c>
      <c r="P131" s="73">
        <f t="shared" si="43"/>
        <v>-602</v>
      </c>
      <c r="Q131" s="72">
        <v>1</v>
      </c>
      <c r="R131" s="72">
        <v>3</v>
      </c>
      <c r="S131" s="72">
        <v>4</v>
      </c>
      <c r="T131" s="74">
        <f t="shared" si="25"/>
        <v>345.89899999999989</v>
      </c>
      <c r="U131" s="93">
        <f t="shared" si="32"/>
        <v>1296</v>
      </c>
      <c r="V131" s="93">
        <f t="shared" si="33"/>
        <v>1191</v>
      </c>
      <c r="W131" s="93">
        <f t="shared" si="34"/>
        <v>1178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6"/>
        <v>45550</v>
      </c>
      <c r="C132" s="89">
        <f t="shared" si="27"/>
        <v>0.89900000000000002</v>
      </c>
      <c r="D132" s="71">
        <f t="shared" si="42"/>
        <v>1538</v>
      </c>
      <c r="E132" s="72">
        <f t="shared" si="35"/>
        <v>2043.2739999999999</v>
      </c>
      <c r="F132" s="72">
        <f t="shared" si="36"/>
        <v>2129.3089999999997</v>
      </c>
      <c r="G132" s="72">
        <f t="shared" si="37"/>
        <v>2144.299</v>
      </c>
      <c r="H132" s="73">
        <f t="shared" si="39"/>
        <v>-504.375</v>
      </c>
      <c r="I132" s="73">
        <f t="shared" si="39"/>
        <v>-590.41</v>
      </c>
      <c r="J132" s="73">
        <f t="shared" si="39"/>
        <v>-605.4</v>
      </c>
      <c r="K132" s="91">
        <f t="shared" si="29"/>
        <v>1.625</v>
      </c>
      <c r="L132" s="91">
        <f t="shared" si="30"/>
        <v>1.59</v>
      </c>
      <c r="M132" s="91">
        <f t="shared" si="31"/>
        <v>1.6</v>
      </c>
      <c r="N132" s="73">
        <f t="shared" si="43"/>
        <v>-506</v>
      </c>
      <c r="O132" s="73">
        <f t="shared" si="43"/>
        <v>-592</v>
      </c>
      <c r="P132" s="73">
        <f t="shared" si="43"/>
        <v>-607</v>
      </c>
      <c r="Q132" s="72">
        <v>2</v>
      </c>
      <c r="R132" s="72">
        <v>3</v>
      </c>
      <c r="S132" s="72">
        <v>5</v>
      </c>
      <c r="T132" s="74">
        <f t="shared" si="25"/>
        <v>350.89899999999989</v>
      </c>
      <c r="U132" s="93">
        <f t="shared" si="32"/>
        <v>1294</v>
      </c>
      <c r="V132" s="93">
        <f t="shared" si="33"/>
        <v>1188</v>
      </c>
      <c r="W132" s="93">
        <f t="shared" si="34"/>
        <v>1173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6"/>
        <v>45551</v>
      </c>
      <c r="C133" s="89">
        <f t="shared" si="27"/>
        <v>0.89900000000000002</v>
      </c>
      <c r="D133" s="71">
        <f t="shared" si="42"/>
        <v>1540</v>
      </c>
      <c r="E133" s="72">
        <f t="shared" si="35"/>
        <v>2046.2739999999999</v>
      </c>
      <c r="F133" s="72">
        <f t="shared" si="36"/>
        <v>2133.3089999999997</v>
      </c>
      <c r="G133" s="72">
        <f t="shared" si="37"/>
        <v>2149.299</v>
      </c>
      <c r="H133" s="73">
        <f t="shared" si="39"/>
        <v>-505.375</v>
      </c>
      <c r="I133" s="73">
        <f t="shared" si="39"/>
        <v>-592.41</v>
      </c>
      <c r="J133" s="73">
        <f t="shared" si="39"/>
        <v>-608.4</v>
      </c>
      <c r="K133" s="91">
        <f t="shared" si="29"/>
        <v>1.625</v>
      </c>
      <c r="L133" s="91">
        <f t="shared" si="30"/>
        <v>1.59</v>
      </c>
      <c r="M133" s="91">
        <f t="shared" si="31"/>
        <v>1.6</v>
      </c>
      <c r="N133" s="73">
        <f t="shared" si="43"/>
        <v>-507</v>
      </c>
      <c r="O133" s="73">
        <f t="shared" si="43"/>
        <v>-594</v>
      </c>
      <c r="P133" s="73">
        <f t="shared" si="43"/>
        <v>-610</v>
      </c>
      <c r="Q133" s="72">
        <v>1</v>
      </c>
      <c r="R133" s="72">
        <v>2</v>
      </c>
      <c r="S133" s="72">
        <v>3</v>
      </c>
      <c r="T133" s="74">
        <f t="shared" si="25"/>
        <v>354.89899999999989</v>
      </c>
      <c r="U133" s="93">
        <f t="shared" si="32"/>
        <v>1293</v>
      </c>
      <c r="V133" s="93">
        <f t="shared" si="33"/>
        <v>1186</v>
      </c>
      <c r="W133" s="93">
        <f t="shared" si="34"/>
        <v>1170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6"/>
        <v>45552</v>
      </c>
      <c r="C134" s="89">
        <f t="shared" si="27"/>
        <v>0.89900000000000002</v>
      </c>
      <c r="D134" s="71">
        <f t="shared" si="42"/>
        <v>1542</v>
      </c>
      <c r="E134" s="72">
        <f t="shared" si="35"/>
        <v>2050.2739999999999</v>
      </c>
      <c r="F134" s="72">
        <f t="shared" si="36"/>
        <v>2137.3089999999997</v>
      </c>
      <c r="G134" s="72">
        <f t="shared" si="37"/>
        <v>2155.299</v>
      </c>
      <c r="H134" s="73">
        <f t="shared" si="39"/>
        <v>-507.375</v>
      </c>
      <c r="I134" s="73">
        <f t="shared" si="39"/>
        <v>-594.41</v>
      </c>
      <c r="J134" s="73">
        <f t="shared" si="39"/>
        <v>-612.4</v>
      </c>
      <c r="K134" s="91">
        <f t="shared" si="29"/>
        <v>1.625</v>
      </c>
      <c r="L134" s="91">
        <f t="shared" si="30"/>
        <v>1.59</v>
      </c>
      <c r="M134" s="91">
        <f t="shared" si="31"/>
        <v>1.6</v>
      </c>
      <c r="N134" s="73">
        <f t="shared" si="43"/>
        <v>-509</v>
      </c>
      <c r="O134" s="73">
        <f t="shared" si="43"/>
        <v>-596</v>
      </c>
      <c r="P134" s="73">
        <f t="shared" si="43"/>
        <v>-614</v>
      </c>
      <c r="Q134" s="72">
        <v>2</v>
      </c>
      <c r="R134" s="72">
        <v>2</v>
      </c>
      <c r="S134" s="72">
        <v>4</v>
      </c>
      <c r="T134" s="74">
        <f t="shared" si="25"/>
        <v>358.89899999999989</v>
      </c>
      <c r="U134" s="93">
        <f t="shared" si="32"/>
        <v>1291</v>
      </c>
      <c r="V134" s="93">
        <f t="shared" si="33"/>
        <v>1184</v>
      </c>
      <c r="W134" s="93">
        <f t="shared" si="34"/>
        <v>1166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6"/>
        <v>45553</v>
      </c>
      <c r="C135" s="89">
        <f t="shared" si="27"/>
        <v>0.89900000000000002</v>
      </c>
      <c r="D135" s="71">
        <f t="shared" si="42"/>
        <v>1544</v>
      </c>
      <c r="E135" s="72">
        <f t="shared" si="35"/>
        <v>2055.2739999999999</v>
      </c>
      <c r="F135" s="72">
        <f t="shared" si="36"/>
        <v>2142.3089999999997</v>
      </c>
      <c r="G135" s="72">
        <f t="shared" si="37"/>
        <v>2162.299</v>
      </c>
      <c r="H135" s="73">
        <f t="shared" si="39"/>
        <v>-510.375</v>
      </c>
      <c r="I135" s="73">
        <f t="shared" si="39"/>
        <v>-597.41</v>
      </c>
      <c r="J135" s="73">
        <f t="shared" si="39"/>
        <v>-617.4</v>
      </c>
      <c r="K135" s="91">
        <f t="shared" si="29"/>
        <v>1.625</v>
      </c>
      <c r="L135" s="91">
        <f t="shared" si="30"/>
        <v>1.59</v>
      </c>
      <c r="M135" s="91">
        <f t="shared" si="31"/>
        <v>1.6</v>
      </c>
      <c r="N135" s="73">
        <f t="shared" si="43"/>
        <v>-512</v>
      </c>
      <c r="O135" s="73">
        <f t="shared" si="43"/>
        <v>-599</v>
      </c>
      <c r="P135" s="73">
        <f t="shared" si="43"/>
        <v>-619</v>
      </c>
      <c r="Q135" s="72">
        <v>3</v>
      </c>
      <c r="R135" s="72">
        <v>3</v>
      </c>
      <c r="S135" s="72">
        <v>5</v>
      </c>
      <c r="T135" s="74">
        <f t="shared" si="25"/>
        <v>363.89899999999989</v>
      </c>
      <c r="U135" s="93">
        <f t="shared" si="32"/>
        <v>1288</v>
      </c>
      <c r="V135" s="93">
        <f t="shared" si="33"/>
        <v>1181</v>
      </c>
      <c r="W135" s="93">
        <f t="shared" si="34"/>
        <v>1161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6"/>
        <v>45554</v>
      </c>
      <c r="C136" s="89">
        <f t="shared" si="27"/>
        <v>0.89900000000000002</v>
      </c>
      <c r="D136" s="71">
        <f t="shared" si="42"/>
        <v>1546</v>
      </c>
      <c r="E136" s="72">
        <f t="shared" si="35"/>
        <v>2061.2739999999999</v>
      </c>
      <c r="F136" s="72">
        <f t="shared" si="36"/>
        <v>2146.3089999999997</v>
      </c>
      <c r="G136" s="72">
        <f t="shared" si="37"/>
        <v>2169.299</v>
      </c>
      <c r="H136" s="73">
        <f t="shared" si="39"/>
        <v>-514.375</v>
      </c>
      <c r="I136" s="73">
        <f t="shared" si="39"/>
        <v>-599.41</v>
      </c>
      <c r="J136" s="73">
        <f t="shared" si="39"/>
        <v>-622.4</v>
      </c>
      <c r="K136" s="91">
        <f t="shared" si="29"/>
        <v>1.625</v>
      </c>
      <c r="L136" s="91">
        <f t="shared" si="30"/>
        <v>1.59</v>
      </c>
      <c r="M136" s="91">
        <f t="shared" si="31"/>
        <v>1.6</v>
      </c>
      <c r="N136" s="73">
        <f t="shared" si="43"/>
        <v>-516</v>
      </c>
      <c r="O136" s="73">
        <f t="shared" si="43"/>
        <v>-601</v>
      </c>
      <c r="P136" s="73">
        <f t="shared" si="43"/>
        <v>-624</v>
      </c>
      <c r="Q136" s="72">
        <v>4</v>
      </c>
      <c r="R136" s="72">
        <v>2</v>
      </c>
      <c r="S136" s="72">
        <v>5</v>
      </c>
      <c r="T136" s="74">
        <f t="shared" si="25"/>
        <v>367.89899999999989</v>
      </c>
      <c r="U136" s="93">
        <f t="shared" si="32"/>
        <v>1284</v>
      </c>
      <c r="V136" s="93">
        <f t="shared" si="33"/>
        <v>1179</v>
      </c>
      <c r="W136" s="93">
        <f t="shared" si="34"/>
        <v>1156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6"/>
        <v>45555</v>
      </c>
      <c r="C137" s="89">
        <f t="shared" si="27"/>
        <v>0.89900000000000002</v>
      </c>
      <c r="D137" s="71">
        <f t="shared" si="42"/>
        <v>1548</v>
      </c>
      <c r="E137" s="72">
        <f t="shared" si="35"/>
        <v>2066.2739999999999</v>
      </c>
      <c r="F137" s="72">
        <f t="shared" si="36"/>
        <v>2150.3089999999997</v>
      </c>
      <c r="G137" s="72">
        <f t="shared" si="37"/>
        <v>2176.299</v>
      </c>
      <c r="H137" s="73">
        <f t="shared" si="39"/>
        <v>-517.375</v>
      </c>
      <c r="I137" s="73">
        <f t="shared" si="39"/>
        <v>-601.41</v>
      </c>
      <c r="J137" s="73">
        <f t="shared" si="39"/>
        <v>-627.4</v>
      </c>
      <c r="K137" s="91">
        <f t="shared" si="29"/>
        <v>1.625</v>
      </c>
      <c r="L137" s="91">
        <f t="shared" si="30"/>
        <v>1.59</v>
      </c>
      <c r="M137" s="91">
        <f t="shared" si="31"/>
        <v>1.6</v>
      </c>
      <c r="N137" s="73">
        <f t="shared" si="43"/>
        <v>-519</v>
      </c>
      <c r="O137" s="73">
        <f t="shared" si="43"/>
        <v>-603</v>
      </c>
      <c r="P137" s="73">
        <f t="shared" si="43"/>
        <v>-629</v>
      </c>
      <c r="Q137" s="72">
        <v>3</v>
      </c>
      <c r="R137" s="72">
        <v>2</v>
      </c>
      <c r="S137" s="72">
        <v>5</v>
      </c>
      <c r="T137" s="74">
        <f t="shared" si="25"/>
        <v>371.89899999999989</v>
      </c>
      <c r="U137" s="93">
        <f t="shared" si="32"/>
        <v>1281</v>
      </c>
      <c r="V137" s="93">
        <f t="shared" si="33"/>
        <v>1177</v>
      </c>
      <c r="W137" s="93">
        <f t="shared" si="34"/>
        <v>1151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6"/>
        <v>45556</v>
      </c>
      <c r="C138" s="89">
        <f t="shared" si="27"/>
        <v>0.89900000000000002</v>
      </c>
      <c r="D138" s="71">
        <f t="shared" si="42"/>
        <v>1550</v>
      </c>
      <c r="E138" s="72">
        <f t="shared" si="35"/>
        <v>2072.2739999999999</v>
      </c>
      <c r="F138" s="72">
        <f t="shared" si="36"/>
        <v>2155.3089999999997</v>
      </c>
      <c r="G138" s="72">
        <f t="shared" si="37"/>
        <v>2183.299</v>
      </c>
      <c r="H138" s="73">
        <f t="shared" si="39"/>
        <v>-521.375</v>
      </c>
      <c r="I138" s="73">
        <f t="shared" si="39"/>
        <v>-604.41</v>
      </c>
      <c r="J138" s="73">
        <f t="shared" si="39"/>
        <v>-632.4</v>
      </c>
      <c r="K138" s="91">
        <f t="shared" si="29"/>
        <v>1.625</v>
      </c>
      <c r="L138" s="91">
        <f t="shared" si="30"/>
        <v>1.59</v>
      </c>
      <c r="M138" s="91">
        <f t="shared" si="31"/>
        <v>1.6</v>
      </c>
      <c r="N138" s="73">
        <f t="shared" si="43"/>
        <v>-523</v>
      </c>
      <c r="O138" s="73">
        <f t="shared" si="43"/>
        <v>-606</v>
      </c>
      <c r="P138" s="73">
        <f t="shared" si="43"/>
        <v>-634</v>
      </c>
      <c r="Q138" s="72">
        <v>4</v>
      </c>
      <c r="R138" s="72">
        <v>3</v>
      </c>
      <c r="S138" s="72">
        <v>5</v>
      </c>
      <c r="T138" s="74">
        <f t="shared" si="25"/>
        <v>376.89899999999989</v>
      </c>
      <c r="U138" s="93">
        <f t="shared" si="32"/>
        <v>1277</v>
      </c>
      <c r="V138" s="93">
        <f t="shared" si="33"/>
        <v>1174</v>
      </c>
      <c r="W138" s="93">
        <f t="shared" si="34"/>
        <v>1146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6"/>
        <v>45557</v>
      </c>
      <c r="C139" s="89">
        <f t="shared" si="27"/>
        <v>0.89900000000000002</v>
      </c>
      <c r="D139" s="71">
        <f t="shared" si="42"/>
        <v>1552</v>
      </c>
      <c r="E139" s="72">
        <f t="shared" si="35"/>
        <v>2077.2739999999999</v>
      </c>
      <c r="F139" s="72">
        <f t="shared" si="36"/>
        <v>2160.3089999999997</v>
      </c>
      <c r="G139" s="72">
        <f t="shared" si="37"/>
        <v>2189.299</v>
      </c>
      <c r="H139" s="73">
        <f t="shared" si="39"/>
        <v>-524.375</v>
      </c>
      <c r="I139" s="73">
        <f t="shared" si="39"/>
        <v>-607.41</v>
      </c>
      <c r="J139" s="73">
        <f t="shared" si="39"/>
        <v>-636.4</v>
      </c>
      <c r="K139" s="91">
        <f t="shared" si="29"/>
        <v>1.625</v>
      </c>
      <c r="L139" s="91">
        <f t="shared" si="30"/>
        <v>1.59</v>
      </c>
      <c r="M139" s="91">
        <f t="shared" si="31"/>
        <v>1.6</v>
      </c>
      <c r="N139" s="73">
        <f t="shared" si="43"/>
        <v>-526</v>
      </c>
      <c r="O139" s="73">
        <f t="shared" si="43"/>
        <v>-609</v>
      </c>
      <c r="P139" s="73">
        <f t="shared" si="43"/>
        <v>-638</v>
      </c>
      <c r="Q139" s="72">
        <v>3</v>
      </c>
      <c r="R139" s="72">
        <v>3</v>
      </c>
      <c r="S139" s="72">
        <v>4</v>
      </c>
      <c r="T139" s="74">
        <f t="shared" si="25"/>
        <v>381.89899999999989</v>
      </c>
      <c r="U139" s="93">
        <f t="shared" si="32"/>
        <v>1274</v>
      </c>
      <c r="V139" s="93">
        <f t="shared" si="33"/>
        <v>1171</v>
      </c>
      <c r="W139" s="93">
        <f t="shared" si="34"/>
        <v>1142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6"/>
        <v>45558</v>
      </c>
      <c r="C140" s="89">
        <f t="shared" si="27"/>
        <v>0.89900000000000002</v>
      </c>
      <c r="D140" s="71">
        <f t="shared" si="42"/>
        <v>1554</v>
      </c>
      <c r="E140" s="72">
        <f t="shared" si="35"/>
        <v>2083.2739999999999</v>
      </c>
      <c r="F140" s="72">
        <f t="shared" si="36"/>
        <v>2163.3089999999997</v>
      </c>
      <c r="G140" s="72">
        <f t="shared" si="37"/>
        <v>2194.299</v>
      </c>
      <c r="H140" s="73">
        <f t="shared" si="39"/>
        <v>-528.375</v>
      </c>
      <c r="I140" s="73">
        <f t="shared" si="39"/>
        <v>-608.41</v>
      </c>
      <c r="J140" s="73">
        <f t="shared" si="39"/>
        <v>-639.4</v>
      </c>
      <c r="K140" s="91">
        <f t="shared" si="29"/>
        <v>1.625</v>
      </c>
      <c r="L140" s="91">
        <f t="shared" si="30"/>
        <v>1.59</v>
      </c>
      <c r="M140" s="91">
        <f t="shared" si="31"/>
        <v>1.6</v>
      </c>
      <c r="N140" s="73">
        <f t="shared" si="43"/>
        <v>-530</v>
      </c>
      <c r="O140" s="73">
        <f t="shared" si="43"/>
        <v>-610</v>
      </c>
      <c r="P140" s="73">
        <f t="shared" si="43"/>
        <v>-641</v>
      </c>
      <c r="Q140" s="72">
        <v>4</v>
      </c>
      <c r="R140" s="72">
        <v>1</v>
      </c>
      <c r="S140" s="72">
        <v>3</v>
      </c>
      <c r="T140" s="74">
        <f t="shared" si="25"/>
        <v>384.89899999999989</v>
      </c>
      <c r="U140" s="93">
        <f t="shared" si="32"/>
        <v>1270</v>
      </c>
      <c r="V140" s="93">
        <f t="shared" si="33"/>
        <v>1170</v>
      </c>
      <c r="W140" s="93">
        <f t="shared" si="34"/>
        <v>1139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6"/>
        <v>45559</v>
      </c>
      <c r="C141" s="89">
        <f t="shared" si="27"/>
        <v>0.89900000000000002</v>
      </c>
      <c r="D141" s="71">
        <f t="shared" si="42"/>
        <v>1556</v>
      </c>
      <c r="E141" s="72">
        <f t="shared" si="35"/>
        <v>2088.2739999999999</v>
      </c>
      <c r="F141" s="72">
        <f t="shared" si="36"/>
        <v>2166.3089999999997</v>
      </c>
      <c r="G141" s="72">
        <f t="shared" si="37"/>
        <v>2196.299</v>
      </c>
      <c r="H141" s="73">
        <f t="shared" si="39"/>
        <v>-531.375</v>
      </c>
      <c r="I141" s="73">
        <f t="shared" si="39"/>
        <v>-609.41</v>
      </c>
      <c r="J141" s="73">
        <f t="shared" si="39"/>
        <v>-639.4</v>
      </c>
      <c r="K141" s="91">
        <f t="shared" si="29"/>
        <v>1.625</v>
      </c>
      <c r="L141" s="91">
        <f t="shared" si="30"/>
        <v>1.59</v>
      </c>
      <c r="M141" s="91">
        <f t="shared" si="31"/>
        <v>1.6</v>
      </c>
      <c r="N141" s="73">
        <f t="shared" si="43"/>
        <v>-533</v>
      </c>
      <c r="O141" s="73">
        <f t="shared" si="43"/>
        <v>-611</v>
      </c>
      <c r="P141" s="73">
        <f t="shared" si="43"/>
        <v>-641</v>
      </c>
      <c r="Q141" s="72">
        <v>3</v>
      </c>
      <c r="R141" s="72">
        <v>1</v>
      </c>
      <c r="S141" s="72">
        <v>0</v>
      </c>
      <c r="T141" s="74">
        <f t="shared" si="25"/>
        <v>387.89899999999989</v>
      </c>
      <c r="U141" s="93">
        <f t="shared" si="32"/>
        <v>1267</v>
      </c>
      <c r="V141" s="93">
        <f t="shared" si="33"/>
        <v>1169</v>
      </c>
      <c r="W141" s="93">
        <f t="shared" si="34"/>
        <v>1139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6"/>
        <v>45560</v>
      </c>
      <c r="C142" s="89">
        <f t="shared" si="27"/>
        <v>0.89900000000000002</v>
      </c>
      <c r="D142" s="71">
        <f t="shared" si="42"/>
        <v>1558</v>
      </c>
      <c r="E142" s="72">
        <f t="shared" si="35"/>
        <v>2093.2739999999999</v>
      </c>
      <c r="F142" s="72">
        <f t="shared" si="36"/>
        <v>2170.3089999999997</v>
      </c>
      <c r="G142" s="72">
        <f t="shared" si="37"/>
        <v>2200.299</v>
      </c>
      <c r="H142" s="73">
        <f t="shared" si="39"/>
        <v>-534.375</v>
      </c>
      <c r="I142" s="73">
        <f t="shared" si="39"/>
        <v>-611.41</v>
      </c>
      <c r="J142" s="73">
        <f t="shared" si="39"/>
        <v>-641.4</v>
      </c>
      <c r="K142" s="91">
        <f t="shared" si="29"/>
        <v>1.625</v>
      </c>
      <c r="L142" s="91">
        <f t="shared" si="30"/>
        <v>1.59</v>
      </c>
      <c r="M142" s="91">
        <f t="shared" si="31"/>
        <v>1.6</v>
      </c>
      <c r="N142" s="73">
        <f t="shared" si="43"/>
        <v>-536</v>
      </c>
      <c r="O142" s="73">
        <f t="shared" si="43"/>
        <v>-613</v>
      </c>
      <c r="P142" s="73">
        <f t="shared" si="43"/>
        <v>-643</v>
      </c>
      <c r="Q142" s="72">
        <v>3</v>
      </c>
      <c r="R142" s="72">
        <v>2</v>
      </c>
      <c r="S142" s="72">
        <v>2</v>
      </c>
      <c r="T142" s="74">
        <f t="shared" si="25"/>
        <v>391.89899999999989</v>
      </c>
      <c r="U142" s="93">
        <f t="shared" si="32"/>
        <v>1264</v>
      </c>
      <c r="V142" s="93">
        <f t="shared" si="33"/>
        <v>1167</v>
      </c>
      <c r="W142" s="93">
        <f t="shared" si="34"/>
        <v>1137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6"/>
        <v>45561</v>
      </c>
      <c r="C143" s="89">
        <f t="shared" si="27"/>
        <v>0.89900000000000002</v>
      </c>
      <c r="D143" s="71">
        <f t="shared" si="42"/>
        <v>1560</v>
      </c>
      <c r="E143" s="72">
        <f t="shared" si="35"/>
        <v>2098.2739999999999</v>
      </c>
      <c r="F143" s="72">
        <f t="shared" si="36"/>
        <v>2174.3089999999997</v>
      </c>
      <c r="G143" s="72">
        <f t="shared" si="37"/>
        <v>2204.299</v>
      </c>
      <c r="H143" s="73">
        <f t="shared" si="39"/>
        <v>-537.375</v>
      </c>
      <c r="I143" s="73">
        <f t="shared" si="39"/>
        <v>-613.41</v>
      </c>
      <c r="J143" s="73">
        <f t="shared" si="39"/>
        <v>-643.4</v>
      </c>
      <c r="K143" s="91">
        <f t="shared" si="29"/>
        <v>1.625</v>
      </c>
      <c r="L143" s="91">
        <f t="shared" si="30"/>
        <v>1.59</v>
      </c>
      <c r="M143" s="91">
        <f t="shared" si="31"/>
        <v>1.6</v>
      </c>
      <c r="N143" s="73">
        <f t="shared" si="43"/>
        <v>-539</v>
      </c>
      <c r="O143" s="73">
        <f t="shared" si="43"/>
        <v>-615</v>
      </c>
      <c r="P143" s="73">
        <f t="shared" si="43"/>
        <v>-645</v>
      </c>
      <c r="Q143" s="72">
        <v>3</v>
      </c>
      <c r="R143" s="72">
        <v>2</v>
      </c>
      <c r="S143" s="72">
        <v>2</v>
      </c>
      <c r="T143" s="74">
        <f t="shared" ref="T143:T206" si="44">D143+C143-V143</f>
        <v>395.89899999999989</v>
      </c>
      <c r="U143" s="93">
        <f t="shared" si="32"/>
        <v>1261</v>
      </c>
      <c r="V143" s="93">
        <f t="shared" si="33"/>
        <v>1165</v>
      </c>
      <c r="W143" s="93">
        <f t="shared" si="34"/>
        <v>1135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5">B143+1</f>
        <v>45562</v>
      </c>
      <c r="C144" s="89">
        <f t="shared" ref="C144:C207" si="46">C143</f>
        <v>0.89900000000000002</v>
      </c>
      <c r="D144" s="71">
        <f t="shared" si="42"/>
        <v>1562</v>
      </c>
      <c r="E144" s="72">
        <f t="shared" si="35"/>
        <v>2102.2739999999999</v>
      </c>
      <c r="F144" s="72">
        <f t="shared" si="36"/>
        <v>2177.3089999999997</v>
      </c>
      <c r="G144" s="72">
        <f t="shared" si="37"/>
        <v>2208.299</v>
      </c>
      <c r="H144" s="73">
        <f t="shared" si="39"/>
        <v>-539.375</v>
      </c>
      <c r="I144" s="73">
        <f t="shared" si="39"/>
        <v>-614.41</v>
      </c>
      <c r="J144" s="73">
        <f t="shared" si="39"/>
        <v>-645.4</v>
      </c>
      <c r="K144" s="91">
        <f t="shared" ref="K144:K207" si="47">K143</f>
        <v>1.625</v>
      </c>
      <c r="L144" s="91">
        <f t="shared" ref="L144:L207" si="48">L143</f>
        <v>1.59</v>
      </c>
      <c r="M144" s="91">
        <f t="shared" ref="M144:M207" si="49">M143</f>
        <v>1.6</v>
      </c>
      <c r="N144" s="73">
        <f t="shared" si="43"/>
        <v>-541</v>
      </c>
      <c r="O144" s="73">
        <f t="shared" si="43"/>
        <v>-616</v>
      </c>
      <c r="P144" s="73">
        <f t="shared" si="43"/>
        <v>-647</v>
      </c>
      <c r="Q144" s="72">
        <v>2</v>
      </c>
      <c r="R144" s="72">
        <v>1</v>
      </c>
      <c r="S144" s="72">
        <v>2</v>
      </c>
      <c r="T144" s="74">
        <f t="shared" si="44"/>
        <v>398.89899999999989</v>
      </c>
      <c r="U144" s="93">
        <f t="shared" ref="U144:U207" si="50">U143+$X144*1000-Q144</f>
        <v>1259</v>
      </c>
      <c r="V144" s="93">
        <f t="shared" ref="V144:V207" si="51">V143+$X144*1000-R144</f>
        <v>1164</v>
      </c>
      <c r="W144" s="93">
        <f t="shared" ref="W144:W207" si="52">W143+$X144*1000-S144</f>
        <v>1133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5"/>
        <v>45563</v>
      </c>
      <c r="C145" s="89">
        <f t="shared" si="46"/>
        <v>0.89900000000000002</v>
      </c>
      <c r="D145" s="71">
        <f t="shared" si="42"/>
        <v>1564</v>
      </c>
      <c r="E145" s="72">
        <f t="shared" ref="E145:E208" si="53">C145+D145-H145</f>
        <v>2107.2739999999999</v>
      </c>
      <c r="F145" s="72">
        <f t="shared" ref="F145:F208" si="54">C145+D145-I145</f>
        <v>2180.3089999999997</v>
      </c>
      <c r="G145" s="72">
        <f t="shared" ref="G145:G208" si="55">D145+C145-J145</f>
        <v>2210.299</v>
      </c>
      <c r="H145" s="73">
        <f t="shared" si="39"/>
        <v>-542.375</v>
      </c>
      <c r="I145" s="73">
        <f t="shared" si="39"/>
        <v>-615.41</v>
      </c>
      <c r="J145" s="73">
        <f t="shared" si="39"/>
        <v>-645.4</v>
      </c>
      <c r="K145" s="91">
        <f t="shared" si="47"/>
        <v>1.625</v>
      </c>
      <c r="L145" s="91">
        <f t="shared" si="48"/>
        <v>1.59</v>
      </c>
      <c r="M145" s="91">
        <f t="shared" si="49"/>
        <v>1.6</v>
      </c>
      <c r="N145" s="73">
        <f t="shared" ref="N145:P160" si="56">N144-Q145</f>
        <v>-544</v>
      </c>
      <c r="O145" s="73">
        <f t="shared" si="56"/>
        <v>-617</v>
      </c>
      <c r="P145" s="73">
        <f t="shared" si="56"/>
        <v>-647</v>
      </c>
      <c r="Q145" s="72">
        <v>3</v>
      </c>
      <c r="R145" s="72">
        <v>1</v>
      </c>
      <c r="S145" s="72">
        <v>0</v>
      </c>
      <c r="T145" s="74">
        <f t="shared" si="44"/>
        <v>401.89899999999989</v>
      </c>
      <c r="U145" s="93">
        <f t="shared" si="50"/>
        <v>1256</v>
      </c>
      <c r="V145" s="93">
        <f t="shared" si="51"/>
        <v>1163</v>
      </c>
      <c r="W145" s="93">
        <f t="shared" si="52"/>
        <v>1133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5"/>
        <v>45564</v>
      </c>
      <c r="C146" s="89">
        <f t="shared" si="46"/>
        <v>0.89900000000000002</v>
      </c>
      <c r="D146" s="71">
        <f t="shared" si="42"/>
        <v>1566</v>
      </c>
      <c r="E146" s="72">
        <f t="shared" si="53"/>
        <v>2111.2739999999999</v>
      </c>
      <c r="F146" s="72">
        <f t="shared" si="54"/>
        <v>2184.3089999999997</v>
      </c>
      <c r="G146" s="72">
        <f t="shared" si="55"/>
        <v>2213.299</v>
      </c>
      <c r="H146" s="73">
        <f t="shared" si="39"/>
        <v>-544.375</v>
      </c>
      <c r="I146" s="73">
        <f t="shared" si="39"/>
        <v>-617.41</v>
      </c>
      <c r="J146" s="73">
        <f t="shared" si="39"/>
        <v>-646.4</v>
      </c>
      <c r="K146" s="91">
        <f t="shared" si="47"/>
        <v>1.625</v>
      </c>
      <c r="L146" s="91">
        <f t="shared" si="48"/>
        <v>1.59</v>
      </c>
      <c r="M146" s="91">
        <f t="shared" si="49"/>
        <v>1.6</v>
      </c>
      <c r="N146" s="73">
        <f t="shared" si="56"/>
        <v>-546</v>
      </c>
      <c r="O146" s="73">
        <f t="shared" si="56"/>
        <v>-619</v>
      </c>
      <c r="P146" s="73">
        <f t="shared" si="56"/>
        <v>-648</v>
      </c>
      <c r="Q146" s="72">
        <v>2</v>
      </c>
      <c r="R146" s="72">
        <v>2</v>
      </c>
      <c r="S146" s="72">
        <v>1</v>
      </c>
      <c r="T146" s="74">
        <f t="shared" si="44"/>
        <v>405.89899999999989</v>
      </c>
      <c r="U146" s="93">
        <f t="shared" si="50"/>
        <v>1254</v>
      </c>
      <c r="V146" s="93">
        <f t="shared" si="51"/>
        <v>1161</v>
      </c>
      <c r="W146" s="93">
        <f t="shared" si="52"/>
        <v>1132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5"/>
        <v>45565</v>
      </c>
      <c r="C147" s="89">
        <f t="shared" si="46"/>
        <v>0.89900000000000002</v>
      </c>
      <c r="D147" s="71">
        <f t="shared" si="42"/>
        <v>1568</v>
      </c>
      <c r="E147" s="72">
        <f t="shared" si="53"/>
        <v>2114.2739999999999</v>
      </c>
      <c r="F147" s="72">
        <f t="shared" si="54"/>
        <v>2186.3089999999997</v>
      </c>
      <c r="G147" s="72">
        <f t="shared" si="55"/>
        <v>2215.299</v>
      </c>
      <c r="H147" s="73">
        <f t="shared" si="39"/>
        <v>-545.375</v>
      </c>
      <c r="I147" s="73">
        <f t="shared" si="39"/>
        <v>-617.41</v>
      </c>
      <c r="J147" s="73">
        <f t="shared" si="39"/>
        <v>-646.4</v>
      </c>
      <c r="K147" s="91">
        <f t="shared" si="47"/>
        <v>1.625</v>
      </c>
      <c r="L147" s="91">
        <f t="shared" si="48"/>
        <v>1.59</v>
      </c>
      <c r="M147" s="91">
        <f t="shared" si="49"/>
        <v>1.6</v>
      </c>
      <c r="N147" s="73">
        <f t="shared" si="56"/>
        <v>-547</v>
      </c>
      <c r="O147" s="73">
        <f t="shared" si="56"/>
        <v>-619</v>
      </c>
      <c r="P147" s="73">
        <f t="shared" si="56"/>
        <v>-648</v>
      </c>
      <c r="Q147" s="72">
        <v>1</v>
      </c>
      <c r="R147" s="72">
        <v>0</v>
      </c>
      <c r="S147" s="72">
        <v>0</v>
      </c>
      <c r="T147" s="74">
        <f t="shared" si="44"/>
        <v>407.89899999999989</v>
      </c>
      <c r="U147" s="93">
        <f t="shared" si="50"/>
        <v>1253</v>
      </c>
      <c r="V147" s="93">
        <f t="shared" si="51"/>
        <v>1161</v>
      </c>
      <c r="W147" s="93">
        <f t="shared" si="52"/>
        <v>1132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5"/>
        <v>45566</v>
      </c>
      <c r="C148" s="89">
        <f t="shared" si="46"/>
        <v>0.89900000000000002</v>
      </c>
      <c r="D148" s="71">
        <f t="shared" si="42"/>
        <v>1570</v>
      </c>
      <c r="E148" s="72">
        <f t="shared" si="53"/>
        <v>2117.2739999999999</v>
      </c>
      <c r="F148" s="72">
        <f t="shared" si="54"/>
        <v>2189.3089999999997</v>
      </c>
      <c r="G148" s="72">
        <f t="shared" si="55"/>
        <v>2218.299</v>
      </c>
      <c r="H148" s="73">
        <f t="shared" si="39"/>
        <v>-546.375</v>
      </c>
      <c r="I148" s="73">
        <f t="shared" si="39"/>
        <v>-618.41</v>
      </c>
      <c r="J148" s="73">
        <f t="shared" si="39"/>
        <v>-647.4</v>
      </c>
      <c r="K148" s="91">
        <f t="shared" si="47"/>
        <v>1.625</v>
      </c>
      <c r="L148" s="91">
        <f t="shared" si="48"/>
        <v>1.59</v>
      </c>
      <c r="M148" s="91">
        <f t="shared" si="49"/>
        <v>1.6</v>
      </c>
      <c r="N148" s="73">
        <f t="shared" si="56"/>
        <v>-548</v>
      </c>
      <c r="O148" s="73">
        <f t="shared" si="56"/>
        <v>-620</v>
      </c>
      <c r="P148" s="73">
        <f t="shared" si="56"/>
        <v>-649</v>
      </c>
      <c r="Q148" s="72">
        <v>1</v>
      </c>
      <c r="R148" s="72">
        <v>1</v>
      </c>
      <c r="S148" s="72">
        <v>1</v>
      </c>
      <c r="T148" s="74">
        <f t="shared" si="44"/>
        <v>410.89899999999989</v>
      </c>
      <c r="U148" s="93">
        <f t="shared" si="50"/>
        <v>1252</v>
      </c>
      <c r="V148" s="93">
        <f t="shared" si="51"/>
        <v>1160</v>
      </c>
      <c r="W148" s="93">
        <f t="shared" si="52"/>
        <v>1131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5"/>
        <v>45567</v>
      </c>
      <c r="C149" s="89">
        <f t="shared" si="46"/>
        <v>0.89900000000000002</v>
      </c>
      <c r="D149" s="71">
        <f t="shared" si="42"/>
        <v>1572</v>
      </c>
      <c r="E149" s="72">
        <f t="shared" si="53"/>
        <v>2121.2739999999999</v>
      </c>
      <c r="F149" s="72">
        <f t="shared" si="54"/>
        <v>2192.3089999999997</v>
      </c>
      <c r="G149" s="72">
        <f t="shared" si="55"/>
        <v>2220.299</v>
      </c>
      <c r="H149" s="73">
        <f t="shared" si="39"/>
        <v>-548.375</v>
      </c>
      <c r="I149" s="73">
        <f t="shared" si="39"/>
        <v>-619.41</v>
      </c>
      <c r="J149" s="73">
        <f t="shared" si="39"/>
        <v>-647.4</v>
      </c>
      <c r="K149" s="91">
        <f t="shared" si="47"/>
        <v>1.625</v>
      </c>
      <c r="L149" s="91">
        <f t="shared" si="48"/>
        <v>1.59</v>
      </c>
      <c r="M149" s="91">
        <f t="shared" si="49"/>
        <v>1.6</v>
      </c>
      <c r="N149" s="73">
        <f t="shared" si="56"/>
        <v>-550</v>
      </c>
      <c r="O149" s="73">
        <f t="shared" si="56"/>
        <v>-621</v>
      </c>
      <c r="P149" s="73">
        <f t="shared" si="56"/>
        <v>-649</v>
      </c>
      <c r="Q149" s="72">
        <v>2</v>
      </c>
      <c r="R149" s="72">
        <v>1</v>
      </c>
      <c r="S149" s="72">
        <v>0</v>
      </c>
      <c r="T149" s="74">
        <f t="shared" si="44"/>
        <v>413.89899999999989</v>
      </c>
      <c r="U149" s="93">
        <f t="shared" si="50"/>
        <v>1250</v>
      </c>
      <c r="V149" s="93">
        <f t="shared" si="51"/>
        <v>1159</v>
      </c>
      <c r="W149" s="93">
        <f t="shared" si="52"/>
        <v>1131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5"/>
        <v>45568</v>
      </c>
      <c r="C150" s="89">
        <f t="shared" si="46"/>
        <v>0.89900000000000002</v>
      </c>
      <c r="D150" s="71">
        <f t="shared" si="42"/>
        <v>1574</v>
      </c>
      <c r="E150" s="72">
        <f t="shared" si="53"/>
        <v>2125.2739999999999</v>
      </c>
      <c r="F150" s="72">
        <f t="shared" si="54"/>
        <v>2194.3089999999997</v>
      </c>
      <c r="G150" s="72">
        <f t="shared" si="55"/>
        <v>2222.299</v>
      </c>
      <c r="H150" s="73">
        <f t="shared" si="39"/>
        <v>-550.375</v>
      </c>
      <c r="I150" s="73">
        <f t="shared" si="39"/>
        <v>-619.41</v>
      </c>
      <c r="J150" s="73">
        <f t="shared" si="39"/>
        <v>-647.4</v>
      </c>
      <c r="K150" s="91">
        <f t="shared" si="47"/>
        <v>1.625</v>
      </c>
      <c r="L150" s="91">
        <f t="shared" si="48"/>
        <v>1.59</v>
      </c>
      <c r="M150" s="91">
        <f t="shared" si="49"/>
        <v>1.6</v>
      </c>
      <c r="N150" s="73">
        <f t="shared" si="56"/>
        <v>-552</v>
      </c>
      <c r="O150" s="73">
        <f t="shared" si="56"/>
        <v>-621</v>
      </c>
      <c r="P150" s="73">
        <f t="shared" si="56"/>
        <v>-649</v>
      </c>
      <c r="Q150" s="72">
        <v>2</v>
      </c>
      <c r="R150" s="72">
        <v>0</v>
      </c>
      <c r="S150" s="72">
        <v>0</v>
      </c>
      <c r="T150" s="74">
        <f t="shared" si="44"/>
        <v>415.89899999999989</v>
      </c>
      <c r="U150" s="93">
        <f t="shared" si="50"/>
        <v>1248</v>
      </c>
      <c r="V150" s="93">
        <f t="shared" si="51"/>
        <v>1159</v>
      </c>
      <c r="W150" s="93">
        <f t="shared" si="52"/>
        <v>1131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5"/>
        <v>45569</v>
      </c>
      <c r="C151" s="89">
        <f t="shared" si="46"/>
        <v>0.89900000000000002</v>
      </c>
      <c r="D151" s="71">
        <f t="shared" si="42"/>
        <v>1576</v>
      </c>
      <c r="E151" s="72">
        <f t="shared" si="53"/>
        <v>2130.2739999999999</v>
      </c>
      <c r="F151" s="72">
        <f t="shared" si="54"/>
        <v>2198.3089999999997</v>
      </c>
      <c r="G151" s="72">
        <f t="shared" si="55"/>
        <v>2225.299</v>
      </c>
      <c r="H151" s="73">
        <f t="shared" si="39"/>
        <v>-553.375</v>
      </c>
      <c r="I151" s="73">
        <f t="shared" si="39"/>
        <v>-621.41</v>
      </c>
      <c r="J151" s="73">
        <f t="shared" si="39"/>
        <v>-648.4</v>
      </c>
      <c r="K151" s="91">
        <f t="shared" si="47"/>
        <v>1.625</v>
      </c>
      <c r="L151" s="91">
        <f t="shared" si="48"/>
        <v>1.59</v>
      </c>
      <c r="M151" s="91">
        <f t="shared" si="49"/>
        <v>1.6</v>
      </c>
      <c r="N151" s="73">
        <f t="shared" si="56"/>
        <v>-555</v>
      </c>
      <c r="O151" s="73">
        <f t="shared" si="56"/>
        <v>-623</v>
      </c>
      <c r="P151" s="73">
        <f t="shared" si="56"/>
        <v>-650</v>
      </c>
      <c r="Q151" s="72">
        <v>3</v>
      </c>
      <c r="R151" s="72">
        <v>2</v>
      </c>
      <c r="S151" s="72">
        <v>1</v>
      </c>
      <c r="T151" s="74">
        <f t="shared" si="44"/>
        <v>419.89899999999989</v>
      </c>
      <c r="U151" s="93">
        <f t="shared" si="50"/>
        <v>1245</v>
      </c>
      <c r="V151" s="93">
        <f t="shared" si="51"/>
        <v>1157</v>
      </c>
      <c r="W151" s="93">
        <f t="shared" si="52"/>
        <v>1130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5"/>
        <v>45570</v>
      </c>
      <c r="C152" s="89">
        <f t="shared" si="46"/>
        <v>0.89900000000000002</v>
      </c>
      <c r="D152" s="71">
        <f t="shared" si="42"/>
        <v>1578</v>
      </c>
      <c r="E152" s="72">
        <f t="shared" si="53"/>
        <v>2134.2739999999999</v>
      </c>
      <c r="F152" s="72">
        <f t="shared" si="54"/>
        <v>2202.3089999999997</v>
      </c>
      <c r="G152" s="72">
        <f t="shared" si="55"/>
        <v>2227.299</v>
      </c>
      <c r="H152" s="73">
        <f t="shared" si="39"/>
        <v>-555.375</v>
      </c>
      <c r="I152" s="73">
        <f t="shared" si="39"/>
        <v>-623.41</v>
      </c>
      <c r="J152" s="73">
        <f t="shared" si="39"/>
        <v>-648.4</v>
      </c>
      <c r="K152" s="91">
        <f t="shared" si="47"/>
        <v>1.625</v>
      </c>
      <c r="L152" s="91">
        <f t="shared" si="48"/>
        <v>1.59</v>
      </c>
      <c r="M152" s="91">
        <f t="shared" si="49"/>
        <v>1.6</v>
      </c>
      <c r="N152" s="73">
        <f t="shared" si="56"/>
        <v>-557</v>
      </c>
      <c r="O152" s="73">
        <f t="shared" si="56"/>
        <v>-625</v>
      </c>
      <c r="P152" s="73">
        <f t="shared" si="56"/>
        <v>-650</v>
      </c>
      <c r="Q152" s="72">
        <v>2</v>
      </c>
      <c r="R152" s="72">
        <v>2</v>
      </c>
      <c r="S152" s="72">
        <v>0</v>
      </c>
      <c r="T152" s="74">
        <f t="shared" si="44"/>
        <v>423.89899999999989</v>
      </c>
      <c r="U152" s="93">
        <f t="shared" si="50"/>
        <v>1243</v>
      </c>
      <c r="V152" s="93">
        <f t="shared" si="51"/>
        <v>1155</v>
      </c>
      <c r="W152" s="93">
        <f t="shared" si="52"/>
        <v>1130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5"/>
        <v>45571</v>
      </c>
      <c r="C153" s="89">
        <f t="shared" si="46"/>
        <v>0.89900000000000002</v>
      </c>
      <c r="D153" s="71">
        <f t="shared" si="42"/>
        <v>1580</v>
      </c>
      <c r="E153" s="72">
        <f t="shared" si="53"/>
        <v>2137.2739999999999</v>
      </c>
      <c r="F153" s="72">
        <f t="shared" si="54"/>
        <v>2205.3089999999997</v>
      </c>
      <c r="G153" s="72">
        <f t="shared" si="55"/>
        <v>2229.299</v>
      </c>
      <c r="H153" s="73">
        <f t="shared" si="39"/>
        <v>-556.375</v>
      </c>
      <c r="I153" s="73">
        <f t="shared" si="39"/>
        <v>-624.41</v>
      </c>
      <c r="J153" s="73">
        <f t="shared" si="39"/>
        <v>-648.4</v>
      </c>
      <c r="K153" s="91">
        <f t="shared" si="47"/>
        <v>1.625</v>
      </c>
      <c r="L153" s="91">
        <f t="shared" si="48"/>
        <v>1.59</v>
      </c>
      <c r="M153" s="91">
        <f t="shared" si="49"/>
        <v>1.6</v>
      </c>
      <c r="N153" s="73">
        <f t="shared" si="56"/>
        <v>-558</v>
      </c>
      <c r="O153" s="73">
        <f t="shared" si="56"/>
        <v>-626</v>
      </c>
      <c r="P153" s="73">
        <f t="shared" si="56"/>
        <v>-650</v>
      </c>
      <c r="Q153" s="72">
        <v>1</v>
      </c>
      <c r="R153" s="72">
        <v>1</v>
      </c>
      <c r="S153" s="72">
        <v>0</v>
      </c>
      <c r="T153" s="74">
        <f t="shared" si="44"/>
        <v>426.89899999999989</v>
      </c>
      <c r="U153" s="93">
        <f t="shared" si="50"/>
        <v>1242</v>
      </c>
      <c r="V153" s="93">
        <f t="shared" si="51"/>
        <v>1154</v>
      </c>
      <c r="W153" s="93">
        <f t="shared" si="52"/>
        <v>1130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5"/>
        <v>45572</v>
      </c>
      <c r="C154" s="89">
        <f t="shared" si="46"/>
        <v>0.89900000000000002</v>
      </c>
      <c r="D154" s="71">
        <f t="shared" si="42"/>
        <v>1582</v>
      </c>
      <c r="E154" s="72">
        <f t="shared" si="53"/>
        <v>2140.2739999999999</v>
      </c>
      <c r="F154" s="72">
        <f t="shared" si="54"/>
        <v>2208.3089999999997</v>
      </c>
      <c r="G154" s="72">
        <f t="shared" si="55"/>
        <v>2232.299</v>
      </c>
      <c r="H154" s="73">
        <f t="shared" si="39"/>
        <v>-557.375</v>
      </c>
      <c r="I154" s="73">
        <f t="shared" si="39"/>
        <v>-625.41</v>
      </c>
      <c r="J154" s="73">
        <f t="shared" si="39"/>
        <v>-649.4</v>
      </c>
      <c r="K154" s="91">
        <f t="shared" si="47"/>
        <v>1.625</v>
      </c>
      <c r="L154" s="91">
        <f t="shared" si="48"/>
        <v>1.59</v>
      </c>
      <c r="M154" s="91">
        <f t="shared" si="49"/>
        <v>1.6</v>
      </c>
      <c r="N154" s="73">
        <f t="shared" si="56"/>
        <v>-559</v>
      </c>
      <c r="O154" s="73">
        <f t="shared" si="56"/>
        <v>-627</v>
      </c>
      <c r="P154" s="73">
        <f t="shared" si="56"/>
        <v>-651</v>
      </c>
      <c r="Q154" s="72">
        <v>1</v>
      </c>
      <c r="R154" s="72">
        <v>1</v>
      </c>
      <c r="S154" s="72">
        <v>1</v>
      </c>
      <c r="T154" s="74">
        <f t="shared" si="44"/>
        <v>429.89899999999989</v>
      </c>
      <c r="U154" s="93">
        <f t="shared" si="50"/>
        <v>1241</v>
      </c>
      <c r="V154" s="93">
        <f t="shared" si="51"/>
        <v>1153</v>
      </c>
      <c r="W154" s="93">
        <f t="shared" si="52"/>
        <v>1129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5"/>
        <v>45573</v>
      </c>
      <c r="C155" s="89">
        <f t="shared" si="46"/>
        <v>0.89900000000000002</v>
      </c>
      <c r="D155" s="71">
        <f t="shared" si="42"/>
        <v>1584</v>
      </c>
      <c r="E155" s="72">
        <f t="shared" si="53"/>
        <v>2143.2739999999999</v>
      </c>
      <c r="F155" s="72">
        <f t="shared" si="54"/>
        <v>2212.3089999999997</v>
      </c>
      <c r="G155" s="72">
        <f t="shared" si="55"/>
        <v>2234.299</v>
      </c>
      <c r="H155" s="73">
        <f t="shared" si="39"/>
        <v>-558.375</v>
      </c>
      <c r="I155" s="73">
        <f t="shared" si="39"/>
        <v>-627.41</v>
      </c>
      <c r="J155" s="73">
        <f t="shared" si="39"/>
        <v>-649.4</v>
      </c>
      <c r="K155" s="91">
        <f t="shared" si="47"/>
        <v>1.625</v>
      </c>
      <c r="L155" s="91">
        <f t="shared" si="48"/>
        <v>1.59</v>
      </c>
      <c r="M155" s="91">
        <f t="shared" si="49"/>
        <v>1.6</v>
      </c>
      <c r="N155" s="73">
        <f t="shared" si="56"/>
        <v>-560</v>
      </c>
      <c r="O155" s="73">
        <f t="shared" si="56"/>
        <v>-629</v>
      </c>
      <c r="P155" s="73">
        <f t="shared" si="56"/>
        <v>-651</v>
      </c>
      <c r="Q155" s="72">
        <v>1</v>
      </c>
      <c r="R155" s="72">
        <v>2</v>
      </c>
      <c r="S155" s="72">
        <v>0</v>
      </c>
      <c r="T155" s="74">
        <f t="shared" si="44"/>
        <v>433.89899999999989</v>
      </c>
      <c r="U155" s="93">
        <f t="shared" si="50"/>
        <v>1240</v>
      </c>
      <c r="V155" s="93">
        <f t="shared" si="51"/>
        <v>1151</v>
      </c>
      <c r="W155" s="93">
        <f t="shared" si="52"/>
        <v>1129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5"/>
        <v>45574</v>
      </c>
      <c r="C156" s="89">
        <f t="shared" si="46"/>
        <v>0.89900000000000002</v>
      </c>
      <c r="D156" s="71">
        <f t="shared" si="42"/>
        <v>1586</v>
      </c>
      <c r="E156" s="72">
        <f t="shared" si="53"/>
        <v>2147.2739999999999</v>
      </c>
      <c r="F156" s="72">
        <f t="shared" si="54"/>
        <v>2214.3089999999997</v>
      </c>
      <c r="G156" s="72">
        <f t="shared" si="55"/>
        <v>2237.299</v>
      </c>
      <c r="H156" s="73">
        <f t="shared" si="39"/>
        <v>-560.375</v>
      </c>
      <c r="I156" s="73">
        <f t="shared" si="39"/>
        <v>-627.41</v>
      </c>
      <c r="J156" s="73">
        <f t="shared" si="39"/>
        <v>-650.4</v>
      </c>
      <c r="K156" s="91">
        <f t="shared" si="47"/>
        <v>1.625</v>
      </c>
      <c r="L156" s="91">
        <f t="shared" si="48"/>
        <v>1.59</v>
      </c>
      <c r="M156" s="91">
        <f t="shared" si="49"/>
        <v>1.6</v>
      </c>
      <c r="N156" s="73">
        <f t="shared" si="56"/>
        <v>-562</v>
      </c>
      <c r="O156" s="73">
        <f t="shared" si="56"/>
        <v>-629</v>
      </c>
      <c r="P156" s="73">
        <f t="shared" si="56"/>
        <v>-652</v>
      </c>
      <c r="Q156" s="72">
        <v>2</v>
      </c>
      <c r="R156" s="72">
        <v>0</v>
      </c>
      <c r="S156" s="72">
        <v>1</v>
      </c>
      <c r="T156" s="74">
        <f t="shared" si="44"/>
        <v>435.89899999999989</v>
      </c>
      <c r="U156" s="93">
        <f t="shared" si="50"/>
        <v>1238</v>
      </c>
      <c r="V156" s="93">
        <f t="shared" si="51"/>
        <v>1151</v>
      </c>
      <c r="W156" s="93">
        <f t="shared" si="52"/>
        <v>1128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5"/>
        <v>45575</v>
      </c>
      <c r="C157" s="89">
        <f t="shared" si="46"/>
        <v>0.89900000000000002</v>
      </c>
      <c r="D157" s="71">
        <f t="shared" si="42"/>
        <v>1588</v>
      </c>
      <c r="E157" s="72">
        <f t="shared" si="53"/>
        <v>2149.2739999999999</v>
      </c>
      <c r="F157" s="72">
        <f t="shared" si="54"/>
        <v>2218.3089999999997</v>
      </c>
      <c r="G157" s="72">
        <f t="shared" si="55"/>
        <v>2240.299</v>
      </c>
      <c r="H157" s="73">
        <f t="shared" si="39"/>
        <v>-560.375</v>
      </c>
      <c r="I157" s="73">
        <f t="shared" si="39"/>
        <v>-629.41</v>
      </c>
      <c r="J157" s="73">
        <f t="shared" si="39"/>
        <v>-651.4</v>
      </c>
      <c r="K157" s="91">
        <f t="shared" si="47"/>
        <v>1.625</v>
      </c>
      <c r="L157" s="91">
        <f t="shared" si="48"/>
        <v>1.59</v>
      </c>
      <c r="M157" s="91">
        <f t="shared" si="49"/>
        <v>1.6</v>
      </c>
      <c r="N157" s="73">
        <f t="shared" si="56"/>
        <v>-562</v>
      </c>
      <c r="O157" s="73">
        <f t="shared" si="56"/>
        <v>-631</v>
      </c>
      <c r="P157" s="73">
        <f t="shared" si="56"/>
        <v>-653</v>
      </c>
      <c r="Q157" s="72">
        <v>0</v>
      </c>
      <c r="R157" s="72">
        <v>2</v>
      </c>
      <c r="S157" s="72">
        <v>1</v>
      </c>
      <c r="T157" s="74">
        <f t="shared" si="44"/>
        <v>439.89899999999989</v>
      </c>
      <c r="U157" s="93">
        <f t="shared" si="50"/>
        <v>1238</v>
      </c>
      <c r="V157" s="93">
        <f t="shared" si="51"/>
        <v>1149</v>
      </c>
      <c r="W157" s="93">
        <f t="shared" si="52"/>
        <v>1127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5"/>
        <v>45576</v>
      </c>
      <c r="C158" s="89">
        <f t="shared" si="46"/>
        <v>0.89900000000000002</v>
      </c>
      <c r="D158" s="71">
        <f t="shared" si="42"/>
        <v>1590</v>
      </c>
      <c r="E158" s="72">
        <f t="shared" si="53"/>
        <v>2151.2739999999999</v>
      </c>
      <c r="F158" s="72">
        <f t="shared" si="54"/>
        <v>2220.3089999999997</v>
      </c>
      <c r="G158" s="72">
        <f t="shared" si="55"/>
        <v>2242.299</v>
      </c>
      <c r="H158" s="73">
        <f t="shared" ref="H158:J221" si="57">K158+N158</f>
        <v>-560.375</v>
      </c>
      <c r="I158" s="73">
        <f t="shared" si="57"/>
        <v>-629.41</v>
      </c>
      <c r="J158" s="73">
        <f t="shared" si="57"/>
        <v>-651.4</v>
      </c>
      <c r="K158" s="91">
        <f t="shared" si="47"/>
        <v>1.625</v>
      </c>
      <c r="L158" s="91">
        <f t="shared" si="48"/>
        <v>1.59</v>
      </c>
      <c r="M158" s="91">
        <f t="shared" si="49"/>
        <v>1.6</v>
      </c>
      <c r="N158" s="73">
        <f t="shared" si="56"/>
        <v>-562</v>
      </c>
      <c r="O158" s="73">
        <f t="shared" si="56"/>
        <v>-631</v>
      </c>
      <c r="P158" s="73">
        <f t="shared" si="56"/>
        <v>-653</v>
      </c>
      <c r="Q158" s="72">
        <v>0</v>
      </c>
      <c r="R158" s="72">
        <v>0</v>
      </c>
      <c r="S158" s="72">
        <v>0</v>
      </c>
      <c r="T158" s="74">
        <f t="shared" si="44"/>
        <v>441.89899999999989</v>
      </c>
      <c r="U158" s="93">
        <f t="shared" si="50"/>
        <v>1238</v>
      </c>
      <c r="V158" s="93">
        <f t="shared" si="51"/>
        <v>1149</v>
      </c>
      <c r="W158" s="93">
        <f t="shared" si="52"/>
        <v>1127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5"/>
        <v>45577</v>
      </c>
      <c r="C159" s="89">
        <f t="shared" si="46"/>
        <v>0.89900000000000002</v>
      </c>
      <c r="D159" s="71">
        <f t="shared" si="42"/>
        <v>1592</v>
      </c>
      <c r="E159" s="72">
        <f t="shared" si="53"/>
        <v>2155.2739999999999</v>
      </c>
      <c r="F159" s="72">
        <f t="shared" si="54"/>
        <v>2224.3089999999997</v>
      </c>
      <c r="G159" s="72">
        <f t="shared" si="55"/>
        <v>2244.299</v>
      </c>
      <c r="H159" s="73">
        <f t="shared" si="57"/>
        <v>-562.375</v>
      </c>
      <c r="I159" s="73">
        <f t="shared" si="57"/>
        <v>-631.41</v>
      </c>
      <c r="J159" s="73">
        <f t="shared" si="57"/>
        <v>-651.4</v>
      </c>
      <c r="K159" s="91">
        <f t="shared" si="47"/>
        <v>1.625</v>
      </c>
      <c r="L159" s="91">
        <f t="shared" si="48"/>
        <v>1.59</v>
      </c>
      <c r="M159" s="91">
        <f t="shared" si="49"/>
        <v>1.6</v>
      </c>
      <c r="N159" s="73">
        <f t="shared" si="56"/>
        <v>-564</v>
      </c>
      <c r="O159" s="73">
        <f t="shared" si="56"/>
        <v>-633</v>
      </c>
      <c r="P159" s="73">
        <f t="shared" si="56"/>
        <v>-653</v>
      </c>
      <c r="Q159" s="72">
        <v>2</v>
      </c>
      <c r="R159" s="72">
        <v>2</v>
      </c>
      <c r="S159" s="72">
        <v>0</v>
      </c>
      <c r="T159" s="74">
        <f t="shared" si="44"/>
        <v>445.89899999999989</v>
      </c>
      <c r="U159" s="93">
        <f t="shared" si="50"/>
        <v>1236</v>
      </c>
      <c r="V159" s="93">
        <f t="shared" si="51"/>
        <v>1147</v>
      </c>
      <c r="W159" s="93">
        <f t="shared" si="52"/>
        <v>1127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5"/>
        <v>45578</v>
      </c>
      <c r="C160" s="89">
        <f t="shared" si="46"/>
        <v>0.89900000000000002</v>
      </c>
      <c r="D160" s="71">
        <f t="shared" si="42"/>
        <v>1594</v>
      </c>
      <c r="E160" s="72">
        <f t="shared" si="53"/>
        <v>2157.2739999999999</v>
      </c>
      <c r="F160" s="72">
        <f t="shared" si="54"/>
        <v>2228.3089999999997</v>
      </c>
      <c r="G160" s="72">
        <f t="shared" si="55"/>
        <v>2246.299</v>
      </c>
      <c r="H160" s="73">
        <f t="shared" si="57"/>
        <v>-562.375</v>
      </c>
      <c r="I160" s="73">
        <f t="shared" si="57"/>
        <v>-633.41</v>
      </c>
      <c r="J160" s="73">
        <f t="shared" si="57"/>
        <v>-651.4</v>
      </c>
      <c r="K160" s="91">
        <f t="shared" si="47"/>
        <v>1.625</v>
      </c>
      <c r="L160" s="91">
        <f t="shared" si="48"/>
        <v>1.59</v>
      </c>
      <c r="M160" s="91">
        <f t="shared" si="49"/>
        <v>1.6</v>
      </c>
      <c r="N160" s="73">
        <f t="shared" si="56"/>
        <v>-564</v>
      </c>
      <c r="O160" s="73">
        <f t="shared" si="56"/>
        <v>-635</v>
      </c>
      <c r="P160" s="73">
        <f t="shared" si="56"/>
        <v>-653</v>
      </c>
      <c r="Q160" s="72">
        <v>0</v>
      </c>
      <c r="R160" s="72">
        <v>2</v>
      </c>
      <c r="S160" s="72">
        <v>0</v>
      </c>
      <c r="T160" s="74">
        <f t="shared" si="44"/>
        <v>449.89899999999989</v>
      </c>
      <c r="U160" s="93">
        <f t="shared" si="50"/>
        <v>1236</v>
      </c>
      <c r="V160" s="93">
        <f t="shared" si="51"/>
        <v>1145</v>
      </c>
      <c r="W160" s="93">
        <f t="shared" si="52"/>
        <v>1127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5"/>
        <v>45579</v>
      </c>
      <c r="C161" s="89">
        <f t="shared" si="46"/>
        <v>0.89900000000000002</v>
      </c>
      <c r="D161" s="71">
        <f t="shared" si="42"/>
        <v>1596</v>
      </c>
      <c r="E161" s="72">
        <f t="shared" si="53"/>
        <v>2160.2739999999999</v>
      </c>
      <c r="F161" s="72">
        <f t="shared" si="54"/>
        <v>2230.3089999999997</v>
      </c>
      <c r="G161" s="72">
        <f t="shared" si="55"/>
        <v>2250.299</v>
      </c>
      <c r="H161" s="73">
        <f t="shared" si="57"/>
        <v>-563.375</v>
      </c>
      <c r="I161" s="73">
        <f t="shared" si="57"/>
        <v>-633.41</v>
      </c>
      <c r="J161" s="73">
        <f t="shared" si="57"/>
        <v>-653.4</v>
      </c>
      <c r="K161" s="91">
        <f t="shared" si="47"/>
        <v>1.625</v>
      </c>
      <c r="L161" s="91">
        <f t="shared" si="48"/>
        <v>1.59</v>
      </c>
      <c r="M161" s="91">
        <f t="shared" si="49"/>
        <v>1.6</v>
      </c>
      <c r="N161" s="73">
        <f t="shared" ref="N161:P176" si="58">N160-Q161</f>
        <v>-565</v>
      </c>
      <c r="O161" s="73">
        <f t="shared" si="58"/>
        <v>-635</v>
      </c>
      <c r="P161" s="73">
        <f t="shared" si="58"/>
        <v>-655</v>
      </c>
      <c r="Q161" s="72">
        <v>1</v>
      </c>
      <c r="R161" s="72">
        <v>0</v>
      </c>
      <c r="S161" s="72">
        <v>2</v>
      </c>
      <c r="T161" s="74">
        <f t="shared" si="44"/>
        <v>451.89899999999989</v>
      </c>
      <c r="U161" s="93">
        <f t="shared" si="50"/>
        <v>1235</v>
      </c>
      <c r="V161" s="93">
        <f t="shared" si="51"/>
        <v>1145</v>
      </c>
      <c r="W161" s="93">
        <f t="shared" si="52"/>
        <v>1125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5"/>
        <v>45580</v>
      </c>
      <c r="C162" s="89">
        <f t="shared" si="46"/>
        <v>0.89900000000000002</v>
      </c>
      <c r="D162" s="71">
        <f t="shared" si="42"/>
        <v>1598</v>
      </c>
      <c r="E162" s="72">
        <f t="shared" si="53"/>
        <v>2162.2739999999999</v>
      </c>
      <c r="F162" s="72">
        <f t="shared" si="54"/>
        <v>2232.3089999999997</v>
      </c>
      <c r="G162" s="72">
        <f t="shared" si="55"/>
        <v>2252.299</v>
      </c>
      <c r="H162" s="73">
        <f t="shared" si="57"/>
        <v>-563.375</v>
      </c>
      <c r="I162" s="73">
        <f t="shared" si="57"/>
        <v>-633.41</v>
      </c>
      <c r="J162" s="73">
        <f t="shared" si="57"/>
        <v>-653.4</v>
      </c>
      <c r="K162" s="91">
        <f t="shared" si="47"/>
        <v>1.625</v>
      </c>
      <c r="L162" s="91">
        <f t="shared" si="48"/>
        <v>1.59</v>
      </c>
      <c r="M162" s="91">
        <f t="shared" si="49"/>
        <v>1.6</v>
      </c>
      <c r="N162" s="73">
        <f t="shared" si="58"/>
        <v>-565</v>
      </c>
      <c r="O162" s="73">
        <f t="shared" si="58"/>
        <v>-635</v>
      </c>
      <c r="P162" s="73">
        <f t="shared" si="58"/>
        <v>-655</v>
      </c>
      <c r="Q162" s="72">
        <v>0</v>
      </c>
      <c r="R162" s="72">
        <v>0</v>
      </c>
      <c r="S162" s="72">
        <v>0</v>
      </c>
      <c r="T162" s="74">
        <f t="shared" si="44"/>
        <v>453.89899999999989</v>
      </c>
      <c r="U162" s="93">
        <f t="shared" si="50"/>
        <v>1235</v>
      </c>
      <c r="V162" s="93">
        <f t="shared" si="51"/>
        <v>1145</v>
      </c>
      <c r="W162" s="93">
        <f t="shared" si="52"/>
        <v>1125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5"/>
        <v>45581</v>
      </c>
      <c r="C163" s="89">
        <f t="shared" si="46"/>
        <v>0.89900000000000002</v>
      </c>
      <c r="D163" s="71">
        <f t="shared" si="42"/>
        <v>1600</v>
      </c>
      <c r="E163" s="72">
        <f t="shared" si="53"/>
        <v>2164.2739999999999</v>
      </c>
      <c r="F163" s="72">
        <f t="shared" si="54"/>
        <v>2234.3089999999997</v>
      </c>
      <c r="G163" s="72">
        <f t="shared" si="55"/>
        <v>2255.299</v>
      </c>
      <c r="H163" s="73">
        <f t="shared" si="57"/>
        <v>-563.375</v>
      </c>
      <c r="I163" s="73">
        <f t="shared" si="57"/>
        <v>-633.41</v>
      </c>
      <c r="J163" s="73">
        <f t="shared" si="57"/>
        <v>-654.4</v>
      </c>
      <c r="K163" s="91">
        <f t="shared" si="47"/>
        <v>1.625</v>
      </c>
      <c r="L163" s="91">
        <f t="shared" si="48"/>
        <v>1.59</v>
      </c>
      <c r="M163" s="91">
        <f t="shared" si="49"/>
        <v>1.6</v>
      </c>
      <c r="N163" s="73">
        <f t="shared" si="58"/>
        <v>-565</v>
      </c>
      <c r="O163" s="73">
        <f t="shared" si="58"/>
        <v>-635</v>
      </c>
      <c r="P163" s="73">
        <f t="shared" si="58"/>
        <v>-656</v>
      </c>
      <c r="Q163" s="72">
        <v>0</v>
      </c>
      <c r="R163" s="72">
        <v>0</v>
      </c>
      <c r="S163" s="72">
        <v>1</v>
      </c>
      <c r="T163" s="74">
        <f t="shared" si="44"/>
        <v>455.89899999999989</v>
      </c>
      <c r="U163" s="93">
        <f t="shared" si="50"/>
        <v>1235</v>
      </c>
      <c r="V163" s="93">
        <f t="shared" si="51"/>
        <v>1145</v>
      </c>
      <c r="W163" s="93">
        <f t="shared" si="52"/>
        <v>1124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5"/>
        <v>45582</v>
      </c>
      <c r="C164" s="89">
        <f t="shared" si="46"/>
        <v>0.89900000000000002</v>
      </c>
      <c r="D164" s="71">
        <f t="shared" si="42"/>
        <v>1602</v>
      </c>
      <c r="E164" s="72">
        <f t="shared" si="53"/>
        <v>2167.2739999999999</v>
      </c>
      <c r="F164" s="72">
        <f t="shared" si="54"/>
        <v>2236.3089999999997</v>
      </c>
      <c r="G164" s="72">
        <f t="shared" si="55"/>
        <v>2257.299</v>
      </c>
      <c r="H164" s="73">
        <f t="shared" si="57"/>
        <v>-564.375</v>
      </c>
      <c r="I164" s="73">
        <f t="shared" si="57"/>
        <v>-633.41</v>
      </c>
      <c r="J164" s="73">
        <f t="shared" si="57"/>
        <v>-654.4</v>
      </c>
      <c r="K164" s="91">
        <f t="shared" si="47"/>
        <v>1.625</v>
      </c>
      <c r="L164" s="91">
        <f t="shared" si="48"/>
        <v>1.59</v>
      </c>
      <c r="M164" s="91">
        <f t="shared" si="49"/>
        <v>1.6</v>
      </c>
      <c r="N164" s="73">
        <f t="shared" si="58"/>
        <v>-566</v>
      </c>
      <c r="O164" s="73">
        <f t="shared" si="58"/>
        <v>-635</v>
      </c>
      <c r="P164" s="73">
        <f t="shared" si="58"/>
        <v>-656</v>
      </c>
      <c r="Q164" s="72">
        <v>1</v>
      </c>
      <c r="R164" s="72">
        <v>0</v>
      </c>
      <c r="S164" s="72">
        <v>0</v>
      </c>
      <c r="T164" s="74">
        <f t="shared" si="44"/>
        <v>457.89899999999989</v>
      </c>
      <c r="U164" s="93">
        <f t="shared" si="50"/>
        <v>1234</v>
      </c>
      <c r="V164" s="93">
        <f t="shared" si="51"/>
        <v>1145</v>
      </c>
      <c r="W164" s="93">
        <f t="shared" si="52"/>
        <v>1124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5"/>
        <v>45583</v>
      </c>
      <c r="C165" s="89">
        <f t="shared" si="46"/>
        <v>0.89900000000000002</v>
      </c>
      <c r="D165" s="71">
        <f t="shared" si="42"/>
        <v>1604</v>
      </c>
      <c r="E165" s="72">
        <f t="shared" si="53"/>
        <v>2171.2739999999999</v>
      </c>
      <c r="F165" s="72">
        <f t="shared" si="54"/>
        <v>2240.3089999999997</v>
      </c>
      <c r="G165" s="72">
        <f t="shared" si="55"/>
        <v>2259.299</v>
      </c>
      <c r="H165" s="73">
        <f t="shared" si="57"/>
        <v>-566.375</v>
      </c>
      <c r="I165" s="73">
        <f t="shared" si="57"/>
        <v>-635.41</v>
      </c>
      <c r="J165" s="73">
        <f t="shared" si="57"/>
        <v>-654.4</v>
      </c>
      <c r="K165" s="91">
        <f t="shared" si="47"/>
        <v>1.625</v>
      </c>
      <c r="L165" s="91">
        <f t="shared" si="48"/>
        <v>1.59</v>
      </c>
      <c r="M165" s="91">
        <f t="shared" si="49"/>
        <v>1.6</v>
      </c>
      <c r="N165" s="73">
        <f t="shared" si="58"/>
        <v>-568</v>
      </c>
      <c r="O165" s="73">
        <f t="shared" si="58"/>
        <v>-637</v>
      </c>
      <c r="P165" s="73">
        <f t="shared" si="58"/>
        <v>-656</v>
      </c>
      <c r="Q165" s="72">
        <v>2</v>
      </c>
      <c r="R165" s="72">
        <v>2</v>
      </c>
      <c r="S165" s="72">
        <v>0</v>
      </c>
      <c r="T165" s="74">
        <f t="shared" si="44"/>
        <v>461.89899999999989</v>
      </c>
      <c r="U165" s="93">
        <f t="shared" si="50"/>
        <v>1232</v>
      </c>
      <c r="V165" s="93">
        <f t="shared" si="51"/>
        <v>1143</v>
      </c>
      <c r="W165" s="93">
        <f t="shared" si="52"/>
        <v>1124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5"/>
        <v>45584</v>
      </c>
      <c r="C166" s="89">
        <f t="shared" si="46"/>
        <v>0.89900000000000002</v>
      </c>
      <c r="D166" s="71">
        <f t="shared" si="42"/>
        <v>1606</v>
      </c>
      <c r="E166" s="72">
        <f t="shared" si="53"/>
        <v>2173.2739999999999</v>
      </c>
      <c r="F166" s="72">
        <f t="shared" si="54"/>
        <v>2242.3089999999997</v>
      </c>
      <c r="G166" s="72">
        <f t="shared" si="55"/>
        <v>2261.299</v>
      </c>
      <c r="H166" s="73">
        <f t="shared" si="57"/>
        <v>-566.375</v>
      </c>
      <c r="I166" s="73">
        <f t="shared" si="57"/>
        <v>-635.41</v>
      </c>
      <c r="J166" s="73">
        <f t="shared" si="57"/>
        <v>-654.4</v>
      </c>
      <c r="K166" s="91">
        <f t="shared" si="47"/>
        <v>1.625</v>
      </c>
      <c r="L166" s="91">
        <f t="shared" si="48"/>
        <v>1.59</v>
      </c>
      <c r="M166" s="91">
        <f t="shared" si="49"/>
        <v>1.6</v>
      </c>
      <c r="N166" s="73">
        <f t="shared" si="58"/>
        <v>-568</v>
      </c>
      <c r="O166" s="73">
        <f t="shared" si="58"/>
        <v>-637</v>
      </c>
      <c r="P166" s="73">
        <f t="shared" si="58"/>
        <v>-656</v>
      </c>
      <c r="Q166" s="72">
        <v>0</v>
      </c>
      <c r="R166" s="72">
        <v>0</v>
      </c>
      <c r="S166" s="72">
        <v>0</v>
      </c>
      <c r="T166" s="74">
        <f t="shared" si="44"/>
        <v>463.89899999999989</v>
      </c>
      <c r="U166" s="93">
        <f t="shared" si="50"/>
        <v>1232</v>
      </c>
      <c r="V166" s="93">
        <f t="shared" si="51"/>
        <v>1143</v>
      </c>
      <c r="W166" s="93">
        <f t="shared" si="52"/>
        <v>1124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5"/>
        <v>45585</v>
      </c>
      <c r="C167" s="89">
        <f t="shared" si="46"/>
        <v>0.89900000000000002</v>
      </c>
      <c r="D167" s="71">
        <f t="shared" si="42"/>
        <v>1608</v>
      </c>
      <c r="E167" s="72">
        <f t="shared" si="53"/>
        <v>2175.2739999999999</v>
      </c>
      <c r="F167" s="72">
        <f t="shared" si="54"/>
        <v>2245.3089999999997</v>
      </c>
      <c r="G167" s="72">
        <f t="shared" si="55"/>
        <v>2264.299</v>
      </c>
      <c r="H167" s="73">
        <f t="shared" si="57"/>
        <v>-566.375</v>
      </c>
      <c r="I167" s="73">
        <f t="shared" si="57"/>
        <v>-636.41</v>
      </c>
      <c r="J167" s="73">
        <f t="shared" si="57"/>
        <v>-655.4</v>
      </c>
      <c r="K167" s="91">
        <f t="shared" si="47"/>
        <v>1.625</v>
      </c>
      <c r="L167" s="91">
        <f t="shared" si="48"/>
        <v>1.59</v>
      </c>
      <c r="M167" s="91">
        <f t="shared" si="49"/>
        <v>1.6</v>
      </c>
      <c r="N167" s="73">
        <f t="shared" si="58"/>
        <v>-568</v>
      </c>
      <c r="O167" s="73">
        <f t="shared" si="58"/>
        <v>-638</v>
      </c>
      <c r="P167" s="73">
        <f t="shared" si="58"/>
        <v>-657</v>
      </c>
      <c r="Q167" s="72">
        <v>0</v>
      </c>
      <c r="R167" s="72">
        <v>1</v>
      </c>
      <c r="S167" s="72">
        <v>1</v>
      </c>
      <c r="T167" s="74">
        <f t="shared" si="44"/>
        <v>466.89899999999989</v>
      </c>
      <c r="U167" s="93">
        <f t="shared" si="50"/>
        <v>1232</v>
      </c>
      <c r="V167" s="93">
        <f t="shared" si="51"/>
        <v>1142</v>
      </c>
      <c r="W167" s="93">
        <f t="shared" si="52"/>
        <v>1123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5"/>
        <v>45586</v>
      </c>
      <c r="C168" s="89">
        <f t="shared" si="46"/>
        <v>0.89900000000000002</v>
      </c>
      <c r="D168" s="71">
        <f t="shared" si="42"/>
        <v>1610</v>
      </c>
      <c r="E168" s="72">
        <f t="shared" si="53"/>
        <v>2179.2739999999999</v>
      </c>
      <c r="F168" s="72">
        <f t="shared" si="54"/>
        <v>2247.3089999999997</v>
      </c>
      <c r="G168" s="72">
        <f t="shared" si="55"/>
        <v>2268.299</v>
      </c>
      <c r="H168" s="73">
        <f t="shared" si="57"/>
        <v>-568.375</v>
      </c>
      <c r="I168" s="73">
        <f t="shared" si="57"/>
        <v>-636.41</v>
      </c>
      <c r="J168" s="73">
        <f t="shared" si="57"/>
        <v>-657.4</v>
      </c>
      <c r="K168" s="91">
        <f t="shared" si="47"/>
        <v>1.625</v>
      </c>
      <c r="L168" s="91">
        <f t="shared" si="48"/>
        <v>1.59</v>
      </c>
      <c r="M168" s="91">
        <f t="shared" si="49"/>
        <v>1.6</v>
      </c>
      <c r="N168" s="73">
        <f t="shared" si="58"/>
        <v>-570</v>
      </c>
      <c r="O168" s="73">
        <f t="shared" si="58"/>
        <v>-638</v>
      </c>
      <c r="P168" s="73">
        <f t="shared" si="58"/>
        <v>-659</v>
      </c>
      <c r="Q168" s="72">
        <v>2</v>
      </c>
      <c r="R168" s="72">
        <v>0</v>
      </c>
      <c r="S168" s="72">
        <v>2</v>
      </c>
      <c r="T168" s="74">
        <f t="shared" si="44"/>
        <v>468.89899999999989</v>
      </c>
      <c r="U168" s="93">
        <f t="shared" si="50"/>
        <v>1230</v>
      </c>
      <c r="V168" s="93">
        <f t="shared" si="51"/>
        <v>1142</v>
      </c>
      <c r="W168" s="93">
        <f t="shared" si="52"/>
        <v>1121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5"/>
        <v>45587</v>
      </c>
      <c r="C169" s="89">
        <f t="shared" si="46"/>
        <v>0.89900000000000002</v>
      </c>
      <c r="D169" s="71">
        <f t="shared" si="42"/>
        <v>1612</v>
      </c>
      <c r="E169" s="72">
        <f t="shared" si="53"/>
        <v>2182.2739999999999</v>
      </c>
      <c r="F169" s="72">
        <f t="shared" si="54"/>
        <v>2251.3089999999997</v>
      </c>
      <c r="G169" s="72">
        <f t="shared" si="55"/>
        <v>2270.299</v>
      </c>
      <c r="H169" s="73">
        <f t="shared" si="57"/>
        <v>-569.375</v>
      </c>
      <c r="I169" s="73">
        <f t="shared" si="57"/>
        <v>-638.41</v>
      </c>
      <c r="J169" s="73">
        <f t="shared" si="57"/>
        <v>-657.4</v>
      </c>
      <c r="K169" s="91">
        <f t="shared" si="47"/>
        <v>1.625</v>
      </c>
      <c r="L169" s="91">
        <f t="shared" si="48"/>
        <v>1.59</v>
      </c>
      <c r="M169" s="91">
        <f t="shared" si="49"/>
        <v>1.6</v>
      </c>
      <c r="N169" s="73">
        <f t="shared" si="58"/>
        <v>-571</v>
      </c>
      <c r="O169" s="73">
        <f t="shared" si="58"/>
        <v>-640</v>
      </c>
      <c r="P169" s="73">
        <f t="shared" si="58"/>
        <v>-659</v>
      </c>
      <c r="Q169" s="72">
        <v>1</v>
      </c>
      <c r="R169" s="72">
        <v>2</v>
      </c>
      <c r="S169" s="72">
        <v>0</v>
      </c>
      <c r="T169" s="74">
        <f t="shared" si="44"/>
        <v>472.89899999999989</v>
      </c>
      <c r="U169" s="93">
        <f t="shared" si="50"/>
        <v>1229</v>
      </c>
      <c r="V169" s="93">
        <f t="shared" si="51"/>
        <v>1140</v>
      </c>
      <c r="W169" s="93">
        <f t="shared" si="52"/>
        <v>1121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5"/>
        <v>45588</v>
      </c>
      <c r="C170" s="89">
        <f t="shared" si="46"/>
        <v>0.89900000000000002</v>
      </c>
      <c r="D170" s="71">
        <f t="shared" si="42"/>
        <v>1614</v>
      </c>
      <c r="E170" s="72">
        <f t="shared" si="53"/>
        <v>2184.2739999999999</v>
      </c>
      <c r="F170" s="72">
        <f t="shared" si="54"/>
        <v>2253.3089999999997</v>
      </c>
      <c r="G170" s="72">
        <f t="shared" si="55"/>
        <v>2272.299</v>
      </c>
      <c r="H170" s="73">
        <f t="shared" si="57"/>
        <v>-569.375</v>
      </c>
      <c r="I170" s="73">
        <f t="shared" si="57"/>
        <v>-638.41</v>
      </c>
      <c r="J170" s="73">
        <f t="shared" si="57"/>
        <v>-657.4</v>
      </c>
      <c r="K170" s="91">
        <f t="shared" si="47"/>
        <v>1.625</v>
      </c>
      <c r="L170" s="91">
        <f t="shared" si="48"/>
        <v>1.59</v>
      </c>
      <c r="M170" s="91">
        <f t="shared" si="49"/>
        <v>1.6</v>
      </c>
      <c r="N170" s="73">
        <f t="shared" si="58"/>
        <v>-571</v>
      </c>
      <c r="O170" s="73">
        <f t="shared" si="58"/>
        <v>-640</v>
      </c>
      <c r="P170" s="73">
        <f t="shared" si="58"/>
        <v>-659</v>
      </c>
      <c r="Q170" s="72">
        <v>0</v>
      </c>
      <c r="R170" s="72">
        <v>0</v>
      </c>
      <c r="S170" s="72">
        <v>0</v>
      </c>
      <c r="T170" s="74">
        <f t="shared" si="44"/>
        <v>474.89899999999989</v>
      </c>
      <c r="U170" s="93">
        <f t="shared" si="50"/>
        <v>1229</v>
      </c>
      <c r="V170" s="93">
        <f t="shared" si="51"/>
        <v>1140</v>
      </c>
      <c r="W170" s="93">
        <f t="shared" si="52"/>
        <v>1121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5"/>
        <v>45589</v>
      </c>
      <c r="C171" s="89">
        <f t="shared" si="46"/>
        <v>0.89900000000000002</v>
      </c>
      <c r="D171" s="71">
        <f t="shared" si="42"/>
        <v>1616</v>
      </c>
      <c r="E171" s="72">
        <f t="shared" si="53"/>
        <v>2186.2739999999999</v>
      </c>
      <c r="F171" s="72">
        <f t="shared" si="54"/>
        <v>2255.3089999999997</v>
      </c>
      <c r="G171" s="72">
        <f t="shared" si="55"/>
        <v>2274.299</v>
      </c>
      <c r="H171" s="73">
        <f t="shared" si="57"/>
        <v>-569.375</v>
      </c>
      <c r="I171" s="73">
        <f t="shared" si="57"/>
        <v>-638.41</v>
      </c>
      <c r="J171" s="73">
        <f t="shared" si="57"/>
        <v>-657.4</v>
      </c>
      <c r="K171" s="91">
        <f t="shared" si="47"/>
        <v>1.625</v>
      </c>
      <c r="L171" s="91">
        <f t="shared" si="48"/>
        <v>1.59</v>
      </c>
      <c r="M171" s="91">
        <f t="shared" si="49"/>
        <v>1.6</v>
      </c>
      <c r="N171" s="73">
        <f t="shared" si="58"/>
        <v>-571</v>
      </c>
      <c r="O171" s="73">
        <f t="shared" si="58"/>
        <v>-640</v>
      </c>
      <c r="P171" s="73">
        <f t="shared" si="58"/>
        <v>-659</v>
      </c>
      <c r="Q171" s="72">
        <v>0</v>
      </c>
      <c r="R171" s="72">
        <v>0</v>
      </c>
      <c r="S171" s="72">
        <v>0</v>
      </c>
      <c r="T171" s="74">
        <f t="shared" si="44"/>
        <v>476.89899999999989</v>
      </c>
      <c r="U171" s="93">
        <f t="shared" si="50"/>
        <v>1229</v>
      </c>
      <c r="V171" s="93">
        <f t="shared" si="51"/>
        <v>1140</v>
      </c>
      <c r="W171" s="93">
        <f t="shared" si="52"/>
        <v>1121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5"/>
        <v>45590</v>
      </c>
      <c r="C172" s="89">
        <f t="shared" si="46"/>
        <v>0.89900000000000002</v>
      </c>
      <c r="D172" s="71">
        <f t="shared" si="42"/>
        <v>1618</v>
      </c>
      <c r="E172" s="72">
        <f t="shared" si="53"/>
        <v>2189.2739999999999</v>
      </c>
      <c r="F172" s="72">
        <f t="shared" si="54"/>
        <v>2257.3089999999997</v>
      </c>
      <c r="G172" s="72">
        <f t="shared" si="55"/>
        <v>2276.299</v>
      </c>
      <c r="H172" s="73">
        <f t="shared" si="57"/>
        <v>-570.375</v>
      </c>
      <c r="I172" s="73">
        <f t="shared" si="57"/>
        <v>-638.41</v>
      </c>
      <c r="J172" s="73">
        <f t="shared" si="57"/>
        <v>-657.4</v>
      </c>
      <c r="K172" s="91">
        <f t="shared" si="47"/>
        <v>1.625</v>
      </c>
      <c r="L172" s="91">
        <f t="shared" si="48"/>
        <v>1.59</v>
      </c>
      <c r="M172" s="91">
        <f t="shared" si="49"/>
        <v>1.6</v>
      </c>
      <c r="N172" s="73">
        <f t="shared" si="58"/>
        <v>-572</v>
      </c>
      <c r="O172" s="73">
        <f t="shared" si="58"/>
        <v>-640</v>
      </c>
      <c r="P172" s="73">
        <f t="shared" si="58"/>
        <v>-659</v>
      </c>
      <c r="Q172" s="72">
        <v>1</v>
      </c>
      <c r="R172" s="72">
        <v>0</v>
      </c>
      <c r="S172" s="72">
        <v>0</v>
      </c>
      <c r="T172" s="74">
        <f t="shared" si="44"/>
        <v>478.89899999999989</v>
      </c>
      <c r="U172" s="93">
        <f t="shared" si="50"/>
        <v>1228</v>
      </c>
      <c r="V172" s="93">
        <f t="shared" si="51"/>
        <v>1140</v>
      </c>
      <c r="W172" s="93">
        <f t="shared" si="52"/>
        <v>1121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5"/>
        <v>45591</v>
      </c>
      <c r="C173" s="89">
        <f t="shared" si="46"/>
        <v>0.89900000000000002</v>
      </c>
      <c r="D173" s="71">
        <f t="shared" si="42"/>
        <v>1620</v>
      </c>
      <c r="E173" s="72">
        <f t="shared" si="53"/>
        <v>2191.2739999999999</v>
      </c>
      <c r="F173" s="72">
        <f t="shared" si="54"/>
        <v>2261.3089999999997</v>
      </c>
      <c r="G173" s="72">
        <f t="shared" si="55"/>
        <v>2279.299</v>
      </c>
      <c r="H173" s="73">
        <f t="shared" si="57"/>
        <v>-570.375</v>
      </c>
      <c r="I173" s="73">
        <f t="shared" si="57"/>
        <v>-640.41</v>
      </c>
      <c r="J173" s="73">
        <f t="shared" si="57"/>
        <v>-658.4</v>
      </c>
      <c r="K173" s="91">
        <f t="shared" si="47"/>
        <v>1.625</v>
      </c>
      <c r="L173" s="91">
        <f t="shared" si="48"/>
        <v>1.59</v>
      </c>
      <c r="M173" s="91">
        <f t="shared" si="49"/>
        <v>1.6</v>
      </c>
      <c r="N173" s="73">
        <f t="shared" si="58"/>
        <v>-572</v>
      </c>
      <c r="O173" s="73">
        <f t="shared" si="58"/>
        <v>-642</v>
      </c>
      <c r="P173" s="73">
        <f t="shared" si="58"/>
        <v>-660</v>
      </c>
      <c r="Q173" s="72">
        <v>0</v>
      </c>
      <c r="R173" s="72">
        <v>2</v>
      </c>
      <c r="S173" s="72">
        <v>1</v>
      </c>
      <c r="T173" s="74">
        <f t="shared" si="44"/>
        <v>482.89899999999989</v>
      </c>
      <c r="U173" s="93">
        <f t="shared" si="50"/>
        <v>1228</v>
      </c>
      <c r="V173" s="93">
        <f t="shared" si="51"/>
        <v>1138</v>
      </c>
      <c r="W173" s="93">
        <f t="shared" si="52"/>
        <v>1120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5"/>
        <v>45592</v>
      </c>
      <c r="C174" s="89">
        <f t="shared" si="46"/>
        <v>0.89900000000000002</v>
      </c>
      <c r="D174" s="71">
        <f t="shared" si="42"/>
        <v>1622</v>
      </c>
      <c r="E174" s="72">
        <f t="shared" si="53"/>
        <v>2193.2739999999999</v>
      </c>
      <c r="F174" s="72">
        <f t="shared" si="54"/>
        <v>2263.3089999999997</v>
      </c>
      <c r="G174" s="72">
        <f t="shared" si="55"/>
        <v>2281.299</v>
      </c>
      <c r="H174" s="73">
        <f t="shared" si="57"/>
        <v>-570.375</v>
      </c>
      <c r="I174" s="73">
        <f t="shared" si="57"/>
        <v>-640.41</v>
      </c>
      <c r="J174" s="73">
        <f t="shared" si="57"/>
        <v>-658.4</v>
      </c>
      <c r="K174" s="91">
        <f t="shared" si="47"/>
        <v>1.625</v>
      </c>
      <c r="L174" s="91">
        <f t="shared" si="48"/>
        <v>1.59</v>
      </c>
      <c r="M174" s="91">
        <f t="shared" si="49"/>
        <v>1.6</v>
      </c>
      <c r="N174" s="73">
        <f t="shared" si="58"/>
        <v>-572</v>
      </c>
      <c r="O174" s="73">
        <f t="shared" si="58"/>
        <v>-642</v>
      </c>
      <c r="P174" s="73">
        <f t="shared" si="58"/>
        <v>-660</v>
      </c>
      <c r="Q174" s="72">
        <v>0</v>
      </c>
      <c r="R174" s="72">
        <v>0</v>
      </c>
      <c r="S174" s="72">
        <v>0</v>
      </c>
      <c r="T174" s="74">
        <f t="shared" si="44"/>
        <v>484.89899999999989</v>
      </c>
      <c r="U174" s="93">
        <f t="shared" si="50"/>
        <v>1228</v>
      </c>
      <c r="V174" s="93">
        <f t="shared" si="51"/>
        <v>1138</v>
      </c>
      <c r="W174" s="93">
        <f t="shared" si="52"/>
        <v>1120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5"/>
        <v>45593</v>
      </c>
      <c r="C175" s="89">
        <f t="shared" si="46"/>
        <v>0.89900000000000002</v>
      </c>
      <c r="D175" s="71">
        <f t="shared" si="42"/>
        <v>1624</v>
      </c>
      <c r="E175" s="72">
        <f t="shared" si="53"/>
        <v>2195.2739999999999</v>
      </c>
      <c r="F175" s="72">
        <f t="shared" si="54"/>
        <v>2267.3089999999997</v>
      </c>
      <c r="G175" s="72">
        <f t="shared" si="55"/>
        <v>2284.299</v>
      </c>
      <c r="H175" s="73">
        <f t="shared" si="57"/>
        <v>-570.375</v>
      </c>
      <c r="I175" s="73">
        <f t="shared" si="57"/>
        <v>-642.41</v>
      </c>
      <c r="J175" s="73">
        <f t="shared" si="57"/>
        <v>-659.4</v>
      </c>
      <c r="K175" s="91">
        <f t="shared" si="47"/>
        <v>1.625</v>
      </c>
      <c r="L175" s="91">
        <f t="shared" si="48"/>
        <v>1.59</v>
      </c>
      <c r="M175" s="91">
        <f t="shared" si="49"/>
        <v>1.6</v>
      </c>
      <c r="N175" s="73">
        <f t="shared" si="58"/>
        <v>-572</v>
      </c>
      <c r="O175" s="73">
        <f t="shared" si="58"/>
        <v>-644</v>
      </c>
      <c r="P175" s="73">
        <f t="shared" si="58"/>
        <v>-661</v>
      </c>
      <c r="Q175" s="72">
        <v>0</v>
      </c>
      <c r="R175" s="72">
        <v>2</v>
      </c>
      <c r="S175" s="72">
        <v>1</v>
      </c>
      <c r="T175" s="74">
        <f t="shared" si="44"/>
        <v>488.89899999999989</v>
      </c>
      <c r="U175" s="93">
        <f t="shared" si="50"/>
        <v>1228</v>
      </c>
      <c r="V175" s="93">
        <f t="shared" si="51"/>
        <v>1136</v>
      </c>
      <c r="W175" s="93">
        <f t="shared" si="52"/>
        <v>1119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5"/>
        <v>45594</v>
      </c>
      <c r="C176" s="89">
        <f t="shared" si="46"/>
        <v>0.89900000000000002</v>
      </c>
      <c r="D176" s="71">
        <f t="shared" si="42"/>
        <v>1626</v>
      </c>
      <c r="E176" s="72">
        <f t="shared" si="53"/>
        <v>2199.2739999999999</v>
      </c>
      <c r="F176" s="72">
        <f t="shared" si="54"/>
        <v>2269.3089999999997</v>
      </c>
      <c r="G176" s="72">
        <f t="shared" si="55"/>
        <v>2286.299</v>
      </c>
      <c r="H176" s="73">
        <f t="shared" si="57"/>
        <v>-572.375</v>
      </c>
      <c r="I176" s="73">
        <f t="shared" si="57"/>
        <v>-642.41</v>
      </c>
      <c r="J176" s="73">
        <f t="shared" si="57"/>
        <v>-659.4</v>
      </c>
      <c r="K176" s="91">
        <f t="shared" si="47"/>
        <v>1.625</v>
      </c>
      <c r="L176" s="91">
        <f t="shared" si="48"/>
        <v>1.59</v>
      </c>
      <c r="M176" s="91">
        <f t="shared" si="49"/>
        <v>1.6</v>
      </c>
      <c r="N176" s="73">
        <f t="shared" si="58"/>
        <v>-574</v>
      </c>
      <c r="O176" s="73">
        <f t="shared" si="58"/>
        <v>-644</v>
      </c>
      <c r="P176" s="73">
        <f t="shared" si="58"/>
        <v>-661</v>
      </c>
      <c r="Q176" s="72">
        <v>2</v>
      </c>
      <c r="R176" s="72">
        <v>0</v>
      </c>
      <c r="S176" s="72">
        <v>0</v>
      </c>
      <c r="T176" s="74">
        <f t="shared" si="44"/>
        <v>490.89899999999989</v>
      </c>
      <c r="U176" s="93">
        <f t="shared" si="50"/>
        <v>1226</v>
      </c>
      <c r="V176" s="93">
        <f t="shared" si="51"/>
        <v>1136</v>
      </c>
      <c r="W176" s="93">
        <f t="shared" si="52"/>
        <v>1119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5"/>
        <v>45595</v>
      </c>
      <c r="C177" s="89">
        <f t="shared" si="46"/>
        <v>0.89900000000000002</v>
      </c>
      <c r="D177" s="71">
        <f t="shared" si="42"/>
        <v>1628</v>
      </c>
      <c r="E177" s="72">
        <f t="shared" si="53"/>
        <v>2201.2739999999999</v>
      </c>
      <c r="F177" s="72">
        <f t="shared" si="54"/>
        <v>2271.3089999999997</v>
      </c>
      <c r="G177" s="72">
        <f t="shared" si="55"/>
        <v>2288.299</v>
      </c>
      <c r="H177" s="73">
        <f t="shared" si="57"/>
        <v>-572.375</v>
      </c>
      <c r="I177" s="73">
        <f t="shared" si="57"/>
        <v>-642.41</v>
      </c>
      <c r="J177" s="73">
        <f t="shared" si="57"/>
        <v>-659.4</v>
      </c>
      <c r="K177" s="91">
        <f t="shared" si="47"/>
        <v>1.625</v>
      </c>
      <c r="L177" s="91">
        <f t="shared" si="48"/>
        <v>1.59</v>
      </c>
      <c r="M177" s="91">
        <f t="shared" si="49"/>
        <v>1.6</v>
      </c>
      <c r="N177" s="73">
        <f t="shared" ref="N177:P192" si="59">N176-Q177</f>
        <v>-574</v>
      </c>
      <c r="O177" s="73">
        <f t="shared" si="59"/>
        <v>-644</v>
      </c>
      <c r="P177" s="73">
        <f t="shared" si="59"/>
        <v>-661</v>
      </c>
      <c r="Q177" s="72">
        <v>0</v>
      </c>
      <c r="R177" s="72">
        <v>0</v>
      </c>
      <c r="S177" s="72">
        <v>0</v>
      </c>
      <c r="T177" s="74">
        <f t="shared" si="44"/>
        <v>492.89899999999989</v>
      </c>
      <c r="U177" s="93">
        <f t="shared" si="50"/>
        <v>1226</v>
      </c>
      <c r="V177" s="93">
        <f t="shared" si="51"/>
        <v>1136</v>
      </c>
      <c r="W177" s="93">
        <f t="shared" si="52"/>
        <v>1119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5"/>
        <v>45596</v>
      </c>
      <c r="C178" s="89">
        <f t="shared" si="46"/>
        <v>0.89900000000000002</v>
      </c>
      <c r="D178" s="71">
        <f t="shared" si="42"/>
        <v>1630</v>
      </c>
      <c r="E178" s="72">
        <f t="shared" si="53"/>
        <v>2204.2739999999999</v>
      </c>
      <c r="F178" s="72">
        <f t="shared" si="54"/>
        <v>2273.3089999999997</v>
      </c>
      <c r="G178" s="72">
        <f t="shared" si="55"/>
        <v>2290.299</v>
      </c>
      <c r="H178" s="73">
        <f t="shared" si="57"/>
        <v>-573.375</v>
      </c>
      <c r="I178" s="73">
        <f t="shared" si="57"/>
        <v>-642.41</v>
      </c>
      <c r="J178" s="73">
        <f t="shared" si="57"/>
        <v>-659.4</v>
      </c>
      <c r="K178" s="91">
        <f t="shared" si="47"/>
        <v>1.625</v>
      </c>
      <c r="L178" s="91">
        <f t="shared" si="48"/>
        <v>1.59</v>
      </c>
      <c r="M178" s="91">
        <f t="shared" si="49"/>
        <v>1.6</v>
      </c>
      <c r="N178" s="73">
        <f t="shared" si="59"/>
        <v>-575</v>
      </c>
      <c r="O178" s="73">
        <f t="shared" si="59"/>
        <v>-644</v>
      </c>
      <c r="P178" s="73">
        <f t="shared" si="59"/>
        <v>-661</v>
      </c>
      <c r="Q178" s="72">
        <v>1</v>
      </c>
      <c r="R178" s="72">
        <v>0</v>
      </c>
      <c r="S178" s="72">
        <v>0</v>
      </c>
      <c r="T178" s="74">
        <f t="shared" si="44"/>
        <v>494.89899999999989</v>
      </c>
      <c r="U178" s="93">
        <f t="shared" si="50"/>
        <v>1225</v>
      </c>
      <c r="V178" s="93">
        <f t="shared" si="51"/>
        <v>1136</v>
      </c>
      <c r="W178" s="93">
        <f t="shared" si="52"/>
        <v>1119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5"/>
        <v>45597</v>
      </c>
      <c r="C179" s="89">
        <f t="shared" si="46"/>
        <v>0.89900000000000002</v>
      </c>
      <c r="D179" s="71">
        <f t="shared" si="42"/>
        <v>1632</v>
      </c>
      <c r="E179" s="72">
        <f t="shared" si="53"/>
        <v>2206.2739999999999</v>
      </c>
      <c r="F179" s="72">
        <f t="shared" si="54"/>
        <v>2276.3089999999997</v>
      </c>
      <c r="G179" s="72">
        <f t="shared" si="55"/>
        <v>2292.299</v>
      </c>
      <c r="H179" s="73">
        <f t="shared" si="57"/>
        <v>-573.375</v>
      </c>
      <c r="I179" s="73">
        <f t="shared" si="57"/>
        <v>-643.41</v>
      </c>
      <c r="J179" s="73">
        <f t="shared" si="57"/>
        <v>-659.4</v>
      </c>
      <c r="K179" s="91">
        <f t="shared" si="47"/>
        <v>1.625</v>
      </c>
      <c r="L179" s="91">
        <f t="shared" si="48"/>
        <v>1.59</v>
      </c>
      <c r="M179" s="91">
        <f t="shared" si="49"/>
        <v>1.6</v>
      </c>
      <c r="N179" s="73">
        <f t="shared" si="59"/>
        <v>-575</v>
      </c>
      <c r="O179" s="73">
        <f t="shared" si="59"/>
        <v>-645</v>
      </c>
      <c r="P179" s="73">
        <f t="shared" si="59"/>
        <v>-661</v>
      </c>
      <c r="Q179" s="72">
        <v>0</v>
      </c>
      <c r="R179" s="72">
        <v>1</v>
      </c>
      <c r="S179" s="72">
        <v>0</v>
      </c>
      <c r="T179" s="74">
        <f t="shared" si="44"/>
        <v>497.89899999999989</v>
      </c>
      <c r="U179" s="93">
        <f t="shared" si="50"/>
        <v>1225</v>
      </c>
      <c r="V179" s="93">
        <f t="shared" si="51"/>
        <v>1135</v>
      </c>
      <c r="W179" s="93">
        <f t="shared" si="52"/>
        <v>1119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5"/>
        <v>45598</v>
      </c>
      <c r="C180" s="89">
        <f t="shared" si="46"/>
        <v>0.89900000000000002</v>
      </c>
      <c r="D180" s="71">
        <f t="shared" si="42"/>
        <v>1634</v>
      </c>
      <c r="E180" s="72">
        <f t="shared" si="53"/>
        <v>2208.2739999999999</v>
      </c>
      <c r="F180" s="72">
        <f t="shared" si="54"/>
        <v>2278.3089999999997</v>
      </c>
      <c r="G180" s="72">
        <f t="shared" si="55"/>
        <v>2296.299</v>
      </c>
      <c r="H180" s="73">
        <f t="shared" si="57"/>
        <v>-573.375</v>
      </c>
      <c r="I180" s="73">
        <f t="shared" si="57"/>
        <v>-643.41</v>
      </c>
      <c r="J180" s="73">
        <f t="shared" si="57"/>
        <v>-661.4</v>
      </c>
      <c r="K180" s="91">
        <f t="shared" si="47"/>
        <v>1.625</v>
      </c>
      <c r="L180" s="91">
        <f t="shared" si="48"/>
        <v>1.59</v>
      </c>
      <c r="M180" s="91">
        <f t="shared" si="49"/>
        <v>1.6</v>
      </c>
      <c r="N180" s="73">
        <f t="shared" si="59"/>
        <v>-575</v>
      </c>
      <c r="O180" s="73">
        <f t="shared" si="59"/>
        <v>-645</v>
      </c>
      <c r="P180" s="73">
        <f t="shared" si="59"/>
        <v>-663</v>
      </c>
      <c r="Q180" s="72">
        <v>0</v>
      </c>
      <c r="R180" s="72">
        <v>0</v>
      </c>
      <c r="S180" s="72">
        <v>2</v>
      </c>
      <c r="T180" s="74">
        <f t="shared" si="44"/>
        <v>499.89899999999989</v>
      </c>
      <c r="U180" s="93">
        <f t="shared" si="50"/>
        <v>1225</v>
      </c>
      <c r="V180" s="93">
        <f t="shared" si="51"/>
        <v>1135</v>
      </c>
      <c r="W180" s="93">
        <f t="shared" si="52"/>
        <v>1117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5"/>
        <v>45599</v>
      </c>
      <c r="C181" s="89">
        <f t="shared" si="46"/>
        <v>0.89900000000000002</v>
      </c>
      <c r="D181" s="71">
        <f t="shared" si="42"/>
        <v>1636</v>
      </c>
      <c r="E181" s="72">
        <f t="shared" si="53"/>
        <v>2210.2739999999999</v>
      </c>
      <c r="F181" s="72">
        <f t="shared" si="54"/>
        <v>2282.3089999999997</v>
      </c>
      <c r="G181" s="72">
        <f t="shared" si="55"/>
        <v>2298.299</v>
      </c>
      <c r="H181" s="73">
        <f t="shared" si="57"/>
        <v>-573.375</v>
      </c>
      <c r="I181" s="73">
        <f t="shared" si="57"/>
        <v>-645.41</v>
      </c>
      <c r="J181" s="73">
        <f t="shared" si="57"/>
        <v>-661.4</v>
      </c>
      <c r="K181" s="91">
        <f t="shared" si="47"/>
        <v>1.625</v>
      </c>
      <c r="L181" s="91">
        <f t="shared" si="48"/>
        <v>1.59</v>
      </c>
      <c r="M181" s="91">
        <f t="shared" si="49"/>
        <v>1.6</v>
      </c>
      <c r="N181" s="73">
        <f t="shared" si="59"/>
        <v>-575</v>
      </c>
      <c r="O181" s="73">
        <f t="shared" si="59"/>
        <v>-647</v>
      </c>
      <c r="P181" s="73">
        <f t="shared" si="59"/>
        <v>-663</v>
      </c>
      <c r="Q181" s="72">
        <v>0</v>
      </c>
      <c r="R181" s="72">
        <v>2</v>
      </c>
      <c r="S181" s="72">
        <v>0</v>
      </c>
      <c r="T181" s="74">
        <f t="shared" si="44"/>
        <v>503.89899999999989</v>
      </c>
      <c r="U181" s="93">
        <f t="shared" si="50"/>
        <v>1225</v>
      </c>
      <c r="V181" s="93">
        <f t="shared" si="51"/>
        <v>1133</v>
      </c>
      <c r="W181" s="93">
        <f t="shared" si="52"/>
        <v>1117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5"/>
        <v>45600</v>
      </c>
      <c r="C182" s="89">
        <f t="shared" si="46"/>
        <v>0.89900000000000002</v>
      </c>
      <c r="D182" s="71">
        <f t="shared" si="42"/>
        <v>1638</v>
      </c>
      <c r="E182" s="72">
        <f t="shared" si="53"/>
        <v>2213.2739999999999</v>
      </c>
      <c r="F182" s="72">
        <f t="shared" si="54"/>
        <v>2284.3089999999997</v>
      </c>
      <c r="G182" s="72">
        <f t="shared" si="55"/>
        <v>2301.299</v>
      </c>
      <c r="H182" s="73">
        <f t="shared" si="57"/>
        <v>-574.375</v>
      </c>
      <c r="I182" s="73">
        <f t="shared" si="57"/>
        <v>-645.41</v>
      </c>
      <c r="J182" s="73">
        <f t="shared" si="57"/>
        <v>-662.4</v>
      </c>
      <c r="K182" s="91">
        <f t="shared" si="47"/>
        <v>1.625</v>
      </c>
      <c r="L182" s="91">
        <f t="shared" si="48"/>
        <v>1.59</v>
      </c>
      <c r="M182" s="91">
        <f t="shared" si="49"/>
        <v>1.6</v>
      </c>
      <c r="N182" s="73">
        <f t="shared" si="59"/>
        <v>-576</v>
      </c>
      <c r="O182" s="73">
        <f t="shared" si="59"/>
        <v>-647</v>
      </c>
      <c r="P182" s="73">
        <f t="shared" si="59"/>
        <v>-664</v>
      </c>
      <c r="Q182" s="72">
        <v>1</v>
      </c>
      <c r="R182" s="72">
        <v>0</v>
      </c>
      <c r="S182" s="72">
        <v>1</v>
      </c>
      <c r="T182" s="74">
        <f t="shared" si="44"/>
        <v>505.89899999999989</v>
      </c>
      <c r="U182" s="93">
        <f t="shared" si="50"/>
        <v>1224</v>
      </c>
      <c r="V182" s="93">
        <f t="shared" si="51"/>
        <v>1133</v>
      </c>
      <c r="W182" s="93">
        <f t="shared" si="52"/>
        <v>1116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5"/>
        <v>45601</v>
      </c>
      <c r="C183" s="89">
        <f t="shared" si="46"/>
        <v>0.89900000000000002</v>
      </c>
      <c r="D183" s="71">
        <f t="shared" si="42"/>
        <v>1640</v>
      </c>
      <c r="E183" s="72">
        <f t="shared" si="53"/>
        <v>2215.2739999999999</v>
      </c>
      <c r="F183" s="72">
        <f t="shared" si="54"/>
        <v>2286.3089999999997</v>
      </c>
      <c r="G183" s="72">
        <f t="shared" si="55"/>
        <v>2303.299</v>
      </c>
      <c r="H183" s="73">
        <f t="shared" si="57"/>
        <v>-574.375</v>
      </c>
      <c r="I183" s="73">
        <f t="shared" si="57"/>
        <v>-645.41</v>
      </c>
      <c r="J183" s="73">
        <f t="shared" si="57"/>
        <v>-662.4</v>
      </c>
      <c r="K183" s="91">
        <f t="shared" si="47"/>
        <v>1.625</v>
      </c>
      <c r="L183" s="91">
        <f t="shared" si="48"/>
        <v>1.59</v>
      </c>
      <c r="M183" s="91">
        <f t="shared" si="49"/>
        <v>1.6</v>
      </c>
      <c r="N183" s="73">
        <f t="shared" si="59"/>
        <v>-576</v>
      </c>
      <c r="O183" s="73">
        <f t="shared" si="59"/>
        <v>-647</v>
      </c>
      <c r="P183" s="73">
        <f t="shared" si="59"/>
        <v>-664</v>
      </c>
      <c r="Q183" s="72">
        <v>0</v>
      </c>
      <c r="R183" s="72">
        <v>0</v>
      </c>
      <c r="S183" s="72">
        <v>0</v>
      </c>
      <c r="T183" s="74">
        <f t="shared" si="44"/>
        <v>507.89899999999989</v>
      </c>
      <c r="U183" s="93">
        <f t="shared" si="50"/>
        <v>1224</v>
      </c>
      <c r="V183" s="93">
        <f t="shared" si="51"/>
        <v>1133</v>
      </c>
      <c r="W183" s="93">
        <f t="shared" si="52"/>
        <v>1116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5"/>
        <v>45602</v>
      </c>
      <c r="C184" s="89">
        <f t="shared" si="46"/>
        <v>0.89900000000000002</v>
      </c>
      <c r="D184" s="71">
        <f t="shared" si="42"/>
        <v>1642</v>
      </c>
      <c r="E184" s="72">
        <f t="shared" si="53"/>
        <v>2217.2739999999999</v>
      </c>
      <c r="F184" s="72">
        <f t="shared" si="54"/>
        <v>2288.3089999999997</v>
      </c>
      <c r="G184" s="72">
        <f t="shared" si="55"/>
        <v>2305.299</v>
      </c>
      <c r="H184" s="73">
        <f t="shared" si="57"/>
        <v>-574.375</v>
      </c>
      <c r="I184" s="73">
        <f t="shared" si="57"/>
        <v>-645.41</v>
      </c>
      <c r="J184" s="73">
        <f t="shared" si="57"/>
        <v>-662.4</v>
      </c>
      <c r="K184" s="91">
        <f t="shared" si="47"/>
        <v>1.625</v>
      </c>
      <c r="L184" s="91">
        <f t="shared" si="48"/>
        <v>1.59</v>
      </c>
      <c r="M184" s="91">
        <f t="shared" si="49"/>
        <v>1.6</v>
      </c>
      <c r="N184" s="73">
        <f t="shared" si="59"/>
        <v>-576</v>
      </c>
      <c r="O184" s="73">
        <f t="shared" si="59"/>
        <v>-647</v>
      </c>
      <c r="P184" s="73">
        <f t="shared" si="59"/>
        <v>-664</v>
      </c>
      <c r="Q184" s="72">
        <v>0</v>
      </c>
      <c r="R184" s="72">
        <v>0</v>
      </c>
      <c r="S184" s="72">
        <v>0</v>
      </c>
      <c r="T184" s="74">
        <f t="shared" si="44"/>
        <v>509.89899999999989</v>
      </c>
      <c r="U184" s="93">
        <f t="shared" si="50"/>
        <v>1224</v>
      </c>
      <c r="V184" s="93">
        <f t="shared" si="51"/>
        <v>1133</v>
      </c>
      <c r="W184" s="93">
        <f t="shared" si="52"/>
        <v>1116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5"/>
        <v>45603</v>
      </c>
      <c r="C185" s="89">
        <f t="shared" si="46"/>
        <v>0.89900000000000002</v>
      </c>
      <c r="D185" s="71">
        <f t="shared" si="42"/>
        <v>1644</v>
      </c>
      <c r="E185" s="72">
        <f t="shared" si="53"/>
        <v>2219.2739999999999</v>
      </c>
      <c r="F185" s="72">
        <f t="shared" si="54"/>
        <v>2290.3089999999997</v>
      </c>
      <c r="G185" s="72">
        <f t="shared" si="55"/>
        <v>2307.299</v>
      </c>
      <c r="H185" s="73">
        <f t="shared" si="57"/>
        <v>-574.375</v>
      </c>
      <c r="I185" s="73">
        <f t="shared" si="57"/>
        <v>-645.41</v>
      </c>
      <c r="J185" s="73">
        <f t="shared" si="57"/>
        <v>-662.4</v>
      </c>
      <c r="K185" s="91">
        <f t="shared" si="47"/>
        <v>1.625</v>
      </c>
      <c r="L185" s="91">
        <f t="shared" si="48"/>
        <v>1.59</v>
      </c>
      <c r="M185" s="91">
        <f t="shared" si="49"/>
        <v>1.6</v>
      </c>
      <c r="N185" s="73">
        <f t="shared" si="59"/>
        <v>-576</v>
      </c>
      <c r="O185" s="73">
        <f t="shared" si="59"/>
        <v>-647</v>
      </c>
      <c r="P185" s="73">
        <f t="shared" si="59"/>
        <v>-664</v>
      </c>
      <c r="Q185" s="72">
        <v>0</v>
      </c>
      <c r="R185" s="72">
        <v>0</v>
      </c>
      <c r="S185" s="72">
        <v>0</v>
      </c>
      <c r="T185" s="74">
        <f t="shared" si="44"/>
        <v>511.89899999999989</v>
      </c>
      <c r="U185" s="93">
        <f t="shared" si="50"/>
        <v>1224</v>
      </c>
      <c r="V185" s="93">
        <f t="shared" si="51"/>
        <v>1133</v>
      </c>
      <c r="W185" s="93">
        <f t="shared" si="52"/>
        <v>1116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5"/>
        <v>45604</v>
      </c>
      <c r="C186" s="89">
        <f t="shared" si="46"/>
        <v>0.89900000000000002</v>
      </c>
      <c r="D186" s="71">
        <f t="shared" si="42"/>
        <v>1646</v>
      </c>
      <c r="E186" s="72">
        <f t="shared" si="53"/>
        <v>2221.2739999999999</v>
      </c>
      <c r="F186" s="72">
        <f t="shared" si="54"/>
        <v>2293.3089999999997</v>
      </c>
      <c r="G186" s="72">
        <f t="shared" si="55"/>
        <v>2309.299</v>
      </c>
      <c r="H186" s="73">
        <f t="shared" si="57"/>
        <v>-574.375</v>
      </c>
      <c r="I186" s="73">
        <f t="shared" si="57"/>
        <v>-646.41</v>
      </c>
      <c r="J186" s="73">
        <f t="shared" si="57"/>
        <v>-662.4</v>
      </c>
      <c r="K186" s="91">
        <f t="shared" si="47"/>
        <v>1.625</v>
      </c>
      <c r="L186" s="91">
        <f t="shared" si="48"/>
        <v>1.59</v>
      </c>
      <c r="M186" s="91">
        <f t="shared" si="49"/>
        <v>1.6</v>
      </c>
      <c r="N186" s="73">
        <f t="shared" si="59"/>
        <v>-576</v>
      </c>
      <c r="O186" s="73">
        <f t="shared" si="59"/>
        <v>-648</v>
      </c>
      <c r="P186" s="73">
        <f t="shared" si="59"/>
        <v>-664</v>
      </c>
      <c r="Q186" s="72">
        <v>0</v>
      </c>
      <c r="R186" s="72">
        <v>1</v>
      </c>
      <c r="S186" s="72">
        <v>0</v>
      </c>
      <c r="T186" s="74">
        <f t="shared" si="44"/>
        <v>514.89899999999989</v>
      </c>
      <c r="U186" s="93">
        <f t="shared" si="50"/>
        <v>1224</v>
      </c>
      <c r="V186" s="93">
        <f t="shared" si="51"/>
        <v>1132</v>
      </c>
      <c r="W186" s="93">
        <f t="shared" si="52"/>
        <v>1116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5"/>
        <v>45605</v>
      </c>
      <c r="C187" s="89">
        <f t="shared" si="46"/>
        <v>0.89900000000000002</v>
      </c>
      <c r="D187" s="71">
        <f t="shared" si="42"/>
        <v>1648</v>
      </c>
      <c r="E187" s="72">
        <f t="shared" si="53"/>
        <v>2225.2739999999999</v>
      </c>
      <c r="F187" s="72">
        <f t="shared" si="54"/>
        <v>2297.3089999999997</v>
      </c>
      <c r="G187" s="72">
        <f t="shared" si="55"/>
        <v>2311.299</v>
      </c>
      <c r="H187" s="73">
        <f t="shared" si="57"/>
        <v>-576.375</v>
      </c>
      <c r="I187" s="73">
        <f t="shared" si="57"/>
        <v>-648.41</v>
      </c>
      <c r="J187" s="73">
        <f t="shared" si="57"/>
        <v>-662.4</v>
      </c>
      <c r="K187" s="91">
        <f t="shared" si="47"/>
        <v>1.625</v>
      </c>
      <c r="L187" s="91">
        <f t="shared" si="48"/>
        <v>1.59</v>
      </c>
      <c r="M187" s="91">
        <f t="shared" si="49"/>
        <v>1.6</v>
      </c>
      <c r="N187" s="73">
        <f t="shared" si="59"/>
        <v>-578</v>
      </c>
      <c r="O187" s="73">
        <f t="shared" si="59"/>
        <v>-650</v>
      </c>
      <c r="P187" s="73">
        <f t="shared" si="59"/>
        <v>-664</v>
      </c>
      <c r="Q187" s="72">
        <v>2</v>
      </c>
      <c r="R187" s="72">
        <v>2</v>
      </c>
      <c r="S187" s="72">
        <v>0</v>
      </c>
      <c r="T187" s="74">
        <f t="shared" si="44"/>
        <v>518.89899999999989</v>
      </c>
      <c r="U187" s="93">
        <f t="shared" si="50"/>
        <v>1222</v>
      </c>
      <c r="V187" s="93">
        <f t="shared" si="51"/>
        <v>1130</v>
      </c>
      <c r="W187" s="93">
        <f t="shared" si="52"/>
        <v>1116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5"/>
        <v>45606</v>
      </c>
      <c r="C188" s="89">
        <f t="shared" si="46"/>
        <v>0.89900000000000002</v>
      </c>
      <c r="D188" s="71">
        <f t="shared" si="42"/>
        <v>1650</v>
      </c>
      <c r="E188" s="72">
        <f t="shared" si="53"/>
        <v>2227.2739999999999</v>
      </c>
      <c r="F188" s="72">
        <f t="shared" si="54"/>
        <v>2299.3089999999997</v>
      </c>
      <c r="G188" s="72">
        <f t="shared" si="55"/>
        <v>2315.299</v>
      </c>
      <c r="H188" s="73">
        <f t="shared" si="57"/>
        <v>-576.375</v>
      </c>
      <c r="I188" s="73">
        <f t="shared" si="57"/>
        <v>-648.41</v>
      </c>
      <c r="J188" s="73">
        <f t="shared" si="57"/>
        <v>-664.4</v>
      </c>
      <c r="K188" s="91">
        <f t="shared" si="47"/>
        <v>1.625</v>
      </c>
      <c r="L188" s="91">
        <f t="shared" si="48"/>
        <v>1.59</v>
      </c>
      <c r="M188" s="91">
        <f t="shared" si="49"/>
        <v>1.6</v>
      </c>
      <c r="N188" s="73">
        <f t="shared" si="59"/>
        <v>-578</v>
      </c>
      <c r="O188" s="73">
        <f t="shared" si="59"/>
        <v>-650</v>
      </c>
      <c r="P188" s="73">
        <f t="shared" si="59"/>
        <v>-666</v>
      </c>
      <c r="Q188" s="72">
        <v>0</v>
      </c>
      <c r="R188" s="72">
        <v>0</v>
      </c>
      <c r="S188" s="72">
        <v>2</v>
      </c>
      <c r="T188" s="74">
        <f t="shared" si="44"/>
        <v>520.89899999999989</v>
      </c>
      <c r="U188" s="93">
        <f t="shared" si="50"/>
        <v>1222</v>
      </c>
      <c r="V188" s="93">
        <f t="shared" si="51"/>
        <v>1130</v>
      </c>
      <c r="W188" s="93">
        <f t="shared" si="52"/>
        <v>1114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5"/>
        <v>45607</v>
      </c>
      <c r="C189" s="89">
        <f t="shared" si="46"/>
        <v>0.89900000000000002</v>
      </c>
      <c r="D189" s="71">
        <f t="shared" si="42"/>
        <v>1652</v>
      </c>
      <c r="E189" s="72">
        <f t="shared" si="53"/>
        <v>2229.2739999999999</v>
      </c>
      <c r="F189" s="72">
        <f t="shared" si="54"/>
        <v>2302.3089999999997</v>
      </c>
      <c r="G189" s="72">
        <f t="shared" si="55"/>
        <v>2317.299</v>
      </c>
      <c r="H189" s="73">
        <f t="shared" si="57"/>
        <v>-576.375</v>
      </c>
      <c r="I189" s="73">
        <f t="shared" si="57"/>
        <v>-649.41</v>
      </c>
      <c r="J189" s="73">
        <f t="shared" si="57"/>
        <v>-664.4</v>
      </c>
      <c r="K189" s="91">
        <f t="shared" si="47"/>
        <v>1.625</v>
      </c>
      <c r="L189" s="91">
        <f t="shared" si="48"/>
        <v>1.59</v>
      </c>
      <c r="M189" s="91">
        <f t="shared" si="49"/>
        <v>1.6</v>
      </c>
      <c r="N189" s="73">
        <f t="shared" si="59"/>
        <v>-578</v>
      </c>
      <c r="O189" s="73">
        <f t="shared" si="59"/>
        <v>-651</v>
      </c>
      <c r="P189" s="73">
        <f t="shared" si="59"/>
        <v>-666</v>
      </c>
      <c r="Q189" s="72">
        <v>0</v>
      </c>
      <c r="R189" s="72">
        <v>1</v>
      </c>
      <c r="S189" s="72">
        <v>0</v>
      </c>
      <c r="T189" s="74">
        <f t="shared" si="44"/>
        <v>523.89899999999989</v>
      </c>
      <c r="U189" s="93">
        <f t="shared" si="50"/>
        <v>1222</v>
      </c>
      <c r="V189" s="93">
        <f t="shared" si="51"/>
        <v>1129</v>
      </c>
      <c r="W189" s="93">
        <f t="shared" si="52"/>
        <v>1114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5"/>
        <v>45608</v>
      </c>
      <c r="C190" s="89">
        <f t="shared" si="46"/>
        <v>0.89900000000000002</v>
      </c>
      <c r="D190" s="71">
        <f t="shared" si="42"/>
        <v>1654</v>
      </c>
      <c r="E190" s="72">
        <f t="shared" si="53"/>
        <v>2232.2739999999999</v>
      </c>
      <c r="F190" s="72">
        <f t="shared" si="54"/>
        <v>2304.3089999999997</v>
      </c>
      <c r="G190" s="72">
        <f t="shared" si="55"/>
        <v>2319.299</v>
      </c>
      <c r="H190" s="73">
        <f t="shared" si="57"/>
        <v>-577.375</v>
      </c>
      <c r="I190" s="73">
        <f t="shared" si="57"/>
        <v>-649.41</v>
      </c>
      <c r="J190" s="73">
        <f t="shared" si="57"/>
        <v>-664.4</v>
      </c>
      <c r="K190" s="91">
        <f t="shared" si="47"/>
        <v>1.625</v>
      </c>
      <c r="L190" s="91">
        <f t="shared" si="48"/>
        <v>1.59</v>
      </c>
      <c r="M190" s="91">
        <f t="shared" si="49"/>
        <v>1.6</v>
      </c>
      <c r="N190" s="73">
        <f t="shared" si="59"/>
        <v>-579</v>
      </c>
      <c r="O190" s="73">
        <f t="shared" si="59"/>
        <v>-651</v>
      </c>
      <c r="P190" s="73">
        <f t="shared" si="59"/>
        <v>-666</v>
      </c>
      <c r="Q190" s="72">
        <v>1</v>
      </c>
      <c r="R190" s="72">
        <v>0</v>
      </c>
      <c r="S190" s="72">
        <v>0</v>
      </c>
      <c r="T190" s="74">
        <f t="shared" si="44"/>
        <v>525.89899999999989</v>
      </c>
      <c r="U190" s="93">
        <f t="shared" si="50"/>
        <v>1221</v>
      </c>
      <c r="V190" s="93">
        <f t="shared" si="51"/>
        <v>1129</v>
      </c>
      <c r="W190" s="93">
        <f t="shared" si="52"/>
        <v>1114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5"/>
        <v>45609</v>
      </c>
      <c r="C191" s="89">
        <f t="shared" si="46"/>
        <v>0.89900000000000002</v>
      </c>
      <c r="D191" s="71">
        <f t="shared" si="42"/>
        <v>1656</v>
      </c>
      <c r="E191" s="72">
        <f t="shared" si="53"/>
        <v>2234.2739999999999</v>
      </c>
      <c r="F191" s="72">
        <f t="shared" si="54"/>
        <v>2306.3089999999997</v>
      </c>
      <c r="G191" s="72">
        <f t="shared" si="55"/>
        <v>2321.299</v>
      </c>
      <c r="H191" s="73">
        <f t="shared" si="57"/>
        <v>-577.375</v>
      </c>
      <c r="I191" s="73">
        <f t="shared" si="57"/>
        <v>-649.41</v>
      </c>
      <c r="J191" s="73">
        <f t="shared" si="57"/>
        <v>-664.4</v>
      </c>
      <c r="K191" s="91">
        <f t="shared" si="47"/>
        <v>1.625</v>
      </c>
      <c r="L191" s="91">
        <f t="shared" si="48"/>
        <v>1.59</v>
      </c>
      <c r="M191" s="91">
        <f t="shared" si="49"/>
        <v>1.6</v>
      </c>
      <c r="N191" s="73">
        <f t="shared" si="59"/>
        <v>-579</v>
      </c>
      <c r="O191" s="73">
        <f t="shared" si="59"/>
        <v>-651</v>
      </c>
      <c r="P191" s="73">
        <f t="shared" si="59"/>
        <v>-666</v>
      </c>
      <c r="Q191" s="72">
        <v>0</v>
      </c>
      <c r="R191" s="72">
        <v>0</v>
      </c>
      <c r="S191" s="72">
        <v>0</v>
      </c>
      <c r="T191" s="74">
        <f t="shared" si="44"/>
        <v>527.89899999999989</v>
      </c>
      <c r="U191" s="93">
        <f t="shared" si="50"/>
        <v>1221</v>
      </c>
      <c r="V191" s="93">
        <f t="shared" si="51"/>
        <v>1129</v>
      </c>
      <c r="W191" s="93">
        <f t="shared" si="52"/>
        <v>1114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5"/>
        <v>45610</v>
      </c>
      <c r="C192" s="89">
        <f t="shared" si="46"/>
        <v>0.89900000000000002</v>
      </c>
      <c r="D192" s="71">
        <f t="shared" ref="D192:D255" si="60">D191+2</f>
        <v>1658</v>
      </c>
      <c r="E192" s="72">
        <f t="shared" si="53"/>
        <v>2236.2739999999999</v>
      </c>
      <c r="F192" s="72">
        <f t="shared" si="54"/>
        <v>2308.3089999999997</v>
      </c>
      <c r="G192" s="72">
        <f t="shared" si="55"/>
        <v>2324.299</v>
      </c>
      <c r="H192" s="73">
        <f t="shared" si="57"/>
        <v>-577.375</v>
      </c>
      <c r="I192" s="73">
        <f t="shared" si="57"/>
        <v>-649.41</v>
      </c>
      <c r="J192" s="73">
        <f t="shared" si="57"/>
        <v>-665.4</v>
      </c>
      <c r="K192" s="91">
        <f t="shared" si="47"/>
        <v>1.625</v>
      </c>
      <c r="L192" s="91">
        <f t="shared" si="48"/>
        <v>1.59</v>
      </c>
      <c r="M192" s="91">
        <f t="shared" si="49"/>
        <v>1.6</v>
      </c>
      <c r="N192" s="73">
        <f t="shared" si="59"/>
        <v>-579</v>
      </c>
      <c r="O192" s="73">
        <f t="shared" si="59"/>
        <v>-651</v>
      </c>
      <c r="P192" s="73">
        <f t="shared" si="59"/>
        <v>-667</v>
      </c>
      <c r="Q192" s="72">
        <v>0</v>
      </c>
      <c r="R192" s="72">
        <v>0</v>
      </c>
      <c r="S192" s="72">
        <v>1</v>
      </c>
      <c r="T192" s="74">
        <f t="shared" si="44"/>
        <v>529.89899999999989</v>
      </c>
      <c r="U192" s="93">
        <f t="shared" si="50"/>
        <v>1221</v>
      </c>
      <c r="V192" s="93">
        <f t="shared" si="51"/>
        <v>1129</v>
      </c>
      <c r="W192" s="93">
        <f t="shared" si="52"/>
        <v>1113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5"/>
        <v>45611</v>
      </c>
      <c r="C193" s="89">
        <f t="shared" si="46"/>
        <v>0.89900000000000002</v>
      </c>
      <c r="D193" s="71">
        <f t="shared" si="60"/>
        <v>1660</v>
      </c>
      <c r="E193" s="72">
        <f t="shared" si="53"/>
        <v>2238.2739999999999</v>
      </c>
      <c r="F193" s="72">
        <f t="shared" si="54"/>
        <v>2312.3089999999997</v>
      </c>
      <c r="G193" s="72">
        <f t="shared" si="55"/>
        <v>2326.299</v>
      </c>
      <c r="H193" s="73">
        <f t="shared" si="57"/>
        <v>-577.375</v>
      </c>
      <c r="I193" s="73">
        <f t="shared" si="57"/>
        <v>-651.41</v>
      </c>
      <c r="J193" s="73">
        <f t="shared" si="57"/>
        <v>-665.4</v>
      </c>
      <c r="K193" s="91">
        <f t="shared" si="47"/>
        <v>1.625</v>
      </c>
      <c r="L193" s="91">
        <f t="shared" si="48"/>
        <v>1.59</v>
      </c>
      <c r="M193" s="91">
        <f t="shared" si="49"/>
        <v>1.6</v>
      </c>
      <c r="N193" s="73">
        <f t="shared" ref="N193:P208" si="61">N192-Q193</f>
        <v>-579</v>
      </c>
      <c r="O193" s="73">
        <f t="shared" si="61"/>
        <v>-653</v>
      </c>
      <c r="P193" s="73">
        <f t="shared" si="61"/>
        <v>-667</v>
      </c>
      <c r="Q193" s="72">
        <v>0</v>
      </c>
      <c r="R193" s="72">
        <v>2</v>
      </c>
      <c r="S193" s="72">
        <v>0</v>
      </c>
      <c r="T193" s="74">
        <f t="shared" si="44"/>
        <v>533.89899999999989</v>
      </c>
      <c r="U193" s="93">
        <f t="shared" si="50"/>
        <v>1221</v>
      </c>
      <c r="V193" s="93">
        <f t="shared" si="51"/>
        <v>1127</v>
      </c>
      <c r="W193" s="93">
        <f t="shared" si="52"/>
        <v>1113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5"/>
        <v>45612</v>
      </c>
      <c r="C194" s="89">
        <f t="shared" si="46"/>
        <v>0.89900000000000002</v>
      </c>
      <c r="D194" s="71">
        <f t="shared" si="60"/>
        <v>1662</v>
      </c>
      <c r="E194" s="72">
        <f t="shared" si="53"/>
        <v>2242.2739999999999</v>
      </c>
      <c r="F194" s="72">
        <f t="shared" si="54"/>
        <v>2314.3089999999997</v>
      </c>
      <c r="G194" s="72">
        <f t="shared" si="55"/>
        <v>2328.299</v>
      </c>
      <c r="H194" s="73">
        <f t="shared" si="57"/>
        <v>-579.375</v>
      </c>
      <c r="I194" s="73">
        <f t="shared" si="57"/>
        <v>-651.41</v>
      </c>
      <c r="J194" s="73">
        <f t="shared" si="57"/>
        <v>-665.4</v>
      </c>
      <c r="K194" s="91">
        <f t="shared" si="47"/>
        <v>1.625</v>
      </c>
      <c r="L194" s="91">
        <f t="shared" si="48"/>
        <v>1.59</v>
      </c>
      <c r="M194" s="91">
        <f t="shared" si="49"/>
        <v>1.6</v>
      </c>
      <c r="N194" s="73">
        <f t="shared" si="61"/>
        <v>-581</v>
      </c>
      <c r="O194" s="73">
        <f t="shared" si="61"/>
        <v>-653</v>
      </c>
      <c r="P194" s="73">
        <f t="shared" si="61"/>
        <v>-667</v>
      </c>
      <c r="Q194" s="72">
        <v>2</v>
      </c>
      <c r="R194" s="72">
        <v>0</v>
      </c>
      <c r="S194" s="72">
        <v>0</v>
      </c>
      <c r="T194" s="74">
        <f t="shared" si="44"/>
        <v>535.89899999999989</v>
      </c>
      <c r="U194" s="93">
        <f t="shared" si="50"/>
        <v>1219</v>
      </c>
      <c r="V194" s="93">
        <f t="shared" si="51"/>
        <v>1127</v>
      </c>
      <c r="W194" s="93">
        <f t="shared" si="52"/>
        <v>1113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5"/>
        <v>45613</v>
      </c>
      <c r="C195" s="89">
        <f t="shared" si="46"/>
        <v>0.89900000000000002</v>
      </c>
      <c r="D195" s="71">
        <f t="shared" si="60"/>
        <v>1664</v>
      </c>
      <c r="E195" s="72">
        <f t="shared" si="53"/>
        <v>2244.2739999999999</v>
      </c>
      <c r="F195" s="72">
        <f t="shared" si="54"/>
        <v>2316.3089999999997</v>
      </c>
      <c r="G195" s="72">
        <f t="shared" si="55"/>
        <v>2330.299</v>
      </c>
      <c r="H195" s="73">
        <f t="shared" si="57"/>
        <v>-579.375</v>
      </c>
      <c r="I195" s="73">
        <f t="shared" si="57"/>
        <v>-651.41</v>
      </c>
      <c r="J195" s="73">
        <f t="shared" si="57"/>
        <v>-665.4</v>
      </c>
      <c r="K195" s="91">
        <f t="shared" si="47"/>
        <v>1.625</v>
      </c>
      <c r="L195" s="91">
        <f t="shared" si="48"/>
        <v>1.59</v>
      </c>
      <c r="M195" s="91">
        <f t="shared" si="49"/>
        <v>1.6</v>
      </c>
      <c r="N195" s="73">
        <f t="shared" si="61"/>
        <v>-581</v>
      </c>
      <c r="O195" s="73">
        <f t="shared" si="61"/>
        <v>-653</v>
      </c>
      <c r="P195" s="73">
        <f t="shared" si="61"/>
        <v>-667</v>
      </c>
      <c r="Q195" s="72">
        <v>0</v>
      </c>
      <c r="R195" s="72">
        <v>0</v>
      </c>
      <c r="S195" s="72">
        <v>0</v>
      </c>
      <c r="T195" s="74">
        <f t="shared" si="44"/>
        <v>537.89899999999989</v>
      </c>
      <c r="U195" s="93">
        <f t="shared" si="50"/>
        <v>1219</v>
      </c>
      <c r="V195" s="93">
        <f t="shared" si="51"/>
        <v>1127</v>
      </c>
      <c r="W195" s="93">
        <f t="shared" si="52"/>
        <v>1113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5"/>
        <v>45614</v>
      </c>
      <c r="C196" s="89">
        <f t="shared" si="46"/>
        <v>0.89900000000000002</v>
      </c>
      <c r="D196" s="71">
        <f t="shared" si="60"/>
        <v>1666</v>
      </c>
      <c r="E196" s="72">
        <f t="shared" si="53"/>
        <v>2246.2739999999999</v>
      </c>
      <c r="F196" s="72">
        <f t="shared" si="54"/>
        <v>2318.3089999999997</v>
      </c>
      <c r="G196" s="72">
        <f t="shared" si="55"/>
        <v>2332.299</v>
      </c>
      <c r="H196" s="73">
        <f t="shared" si="57"/>
        <v>-579.375</v>
      </c>
      <c r="I196" s="73">
        <f t="shared" si="57"/>
        <v>-651.41</v>
      </c>
      <c r="J196" s="73">
        <f t="shared" si="57"/>
        <v>-665.4</v>
      </c>
      <c r="K196" s="91">
        <f t="shared" si="47"/>
        <v>1.625</v>
      </c>
      <c r="L196" s="91">
        <f t="shared" si="48"/>
        <v>1.59</v>
      </c>
      <c r="M196" s="91">
        <f t="shared" si="49"/>
        <v>1.6</v>
      </c>
      <c r="N196" s="73">
        <f t="shared" si="61"/>
        <v>-581</v>
      </c>
      <c r="O196" s="73">
        <f t="shared" si="61"/>
        <v>-653</v>
      </c>
      <c r="P196" s="73">
        <f t="shared" si="61"/>
        <v>-667</v>
      </c>
      <c r="Q196" s="72">
        <v>0</v>
      </c>
      <c r="R196" s="72">
        <v>0</v>
      </c>
      <c r="S196" s="72">
        <v>0</v>
      </c>
      <c r="T196" s="74">
        <f t="shared" si="44"/>
        <v>539.89899999999989</v>
      </c>
      <c r="U196" s="93">
        <f t="shared" si="50"/>
        <v>1219</v>
      </c>
      <c r="V196" s="93">
        <f t="shared" si="51"/>
        <v>1127</v>
      </c>
      <c r="W196" s="93">
        <f t="shared" si="52"/>
        <v>1113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5"/>
        <v>45615</v>
      </c>
      <c r="C197" s="89">
        <f t="shared" si="46"/>
        <v>0.89900000000000002</v>
      </c>
      <c r="D197" s="71">
        <f t="shared" si="60"/>
        <v>1668</v>
      </c>
      <c r="E197" s="72">
        <f t="shared" si="53"/>
        <v>2248.2739999999999</v>
      </c>
      <c r="F197" s="72">
        <f t="shared" si="54"/>
        <v>2322.3089999999997</v>
      </c>
      <c r="G197" s="72">
        <f t="shared" si="55"/>
        <v>2336.299</v>
      </c>
      <c r="H197" s="73">
        <f t="shared" si="57"/>
        <v>-579.375</v>
      </c>
      <c r="I197" s="73">
        <f t="shared" si="57"/>
        <v>-653.41</v>
      </c>
      <c r="J197" s="73">
        <f t="shared" si="57"/>
        <v>-667.4</v>
      </c>
      <c r="K197" s="91">
        <f t="shared" si="47"/>
        <v>1.625</v>
      </c>
      <c r="L197" s="91">
        <f t="shared" si="48"/>
        <v>1.59</v>
      </c>
      <c r="M197" s="91">
        <f t="shared" si="49"/>
        <v>1.6</v>
      </c>
      <c r="N197" s="73">
        <f t="shared" si="61"/>
        <v>-581</v>
      </c>
      <c r="O197" s="73">
        <f t="shared" si="61"/>
        <v>-655</v>
      </c>
      <c r="P197" s="73">
        <f t="shared" si="61"/>
        <v>-669</v>
      </c>
      <c r="Q197" s="72">
        <v>0</v>
      </c>
      <c r="R197" s="72">
        <v>2</v>
      </c>
      <c r="S197" s="72">
        <v>2</v>
      </c>
      <c r="T197" s="74">
        <f t="shared" si="44"/>
        <v>543.89899999999989</v>
      </c>
      <c r="U197" s="93">
        <f t="shared" si="50"/>
        <v>1219</v>
      </c>
      <c r="V197" s="93">
        <f t="shared" si="51"/>
        <v>1125</v>
      </c>
      <c r="W197" s="93">
        <f t="shared" si="52"/>
        <v>1111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5"/>
        <v>45616</v>
      </c>
      <c r="C198" s="89">
        <f t="shared" si="46"/>
        <v>0.89900000000000002</v>
      </c>
      <c r="D198" s="71">
        <f t="shared" si="60"/>
        <v>1670</v>
      </c>
      <c r="E198" s="72">
        <f t="shared" si="53"/>
        <v>2251.2739999999999</v>
      </c>
      <c r="F198" s="72">
        <f t="shared" si="54"/>
        <v>2324.3089999999997</v>
      </c>
      <c r="G198" s="72">
        <f t="shared" si="55"/>
        <v>2338.299</v>
      </c>
      <c r="H198" s="73">
        <f t="shared" si="57"/>
        <v>-580.375</v>
      </c>
      <c r="I198" s="73">
        <f t="shared" si="57"/>
        <v>-653.41</v>
      </c>
      <c r="J198" s="73">
        <f t="shared" si="57"/>
        <v>-667.4</v>
      </c>
      <c r="K198" s="91">
        <f t="shared" si="47"/>
        <v>1.625</v>
      </c>
      <c r="L198" s="91">
        <f t="shared" si="48"/>
        <v>1.59</v>
      </c>
      <c r="M198" s="91">
        <f t="shared" si="49"/>
        <v>1.6</v>
      </c>
      <c r="N198" s="73">
        <f t="shared" si="61"/>
        <v>-582</v>
      </c>
      <c r="O198" s="73">
        <f t="shared" si="61"/>
        <v>-655</v>
      </c>
      <c r="P198" s="73">
        <f t="shared" si="61"/>
        <v>-669</v>
      </c>
      <c r="Q198" s="72">
        <v>1</v>
      </c>
      <c r="R198" s="72">
        <v>0</v>
      </c>
      <c r="S198" s="72">
        <v>0</v>
      </c>
      <c r="T198" s="74">
        <f t="shared" si="44"/>
        <v>545.89899999999989</v>
      </c>
      <c r="U198" s="93">
        <f t="shared" si="50"/>
        <v>1218</v>
      </c>
      <c r="V198" s="93">
        <f t="shared" si="51"/>
        <v>1125</v>
      </c>
      <c r="W198" s="93">
        <f t="shared" si="52"/>
        <v>1111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5"/>
        <v>45617</v>
      </c>
      <c r="C199" s="89">
        <f t="shared" si="46"/>
        <v>0.89900000000000002</v>
      </c>
      <c r="D199" s="71">
        <f t="shared" si="60"/>
        <v>1672</v>
      </c>
      <c r="E199" s="72">
        <f t="shared" si="53"/>
        <v>2253.2739999999999</v>
      </c>
      <c r="F199" s="72">
        <f t="shared" si="54"/>
        <v>2326.3089999999997</v>
      </c>
      <c r="G199" s="72">
        <f t="shared" si="55"/>
        <v>2340.299</v>
      </c>
      <c r="H199" s="73">
        <f t="shared" si="57"/>
        <v>-580.375</v>
      </c>
      <c r="I199" s="73">
        <f t="shared" si="57"/>
        <v>-653.41</v>
      </c>
      <c r="J199" s="73">
        <f t="shared" si="57"/>
        <v>-667.4</v>
      </c>
      <c r="K199" s="91">
        <f t="shared" si="47"/>
        <v>1.625</v>
      </c>
      <c r="L199" s="91">
        <f t="shared" si="48"/>
        <v>1.59</v>
      </c>
      <c r="M199" s="91">
        <f t="shared" si="49"/>
        <v>1.6</v>
      </c>
      <c r="N199" s="73">
        <f t="shared" si="61"/>
        <v>-582</v>
      </c>
      <c r="O199" s="73">
        <f t="shared" si="61"/>
        <v>-655</v>
      </c>
      <c r="P199" s="73">
        <f t="shared" si="61"/>
        <v>-669</v>
      </c>
      <c r="Q199" s="72">
        <v>0</v>
      </c>
      <c r="R199" s="72">
        <v>0</v>
      </c>
      <c r="S199" s="72">
        <v>0</v>
      </c>
      <c r="T199" s="74">
        <f t="shared" si="44"/>
        <v>547.89899999999989</v>
      </c>
      <c r="U199" s="93">
        <f t="shared" si="50"/>
        <v>1218</v>
      </c>
      <c r="V199" s="93">
        <f t="shared" si="51"/>
        <v>1125</v>
      </c>
      <c r="W199" s="93">
        <f t="shared" si="52"/>
        <v>1111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5"/>
        <v>45618</v>
      </c>
      <c r="C200" s="89">
        <f t="shared" si="46"/>
        <v>0.89900000000000002</v>
      </c>
      <c r="D200" s="71">
        <f t="shared" si="60"/>
        <v>1674</v>
      </c>
      <c r="E200" s="72">
        <f t="shared" si="53"/>
        <v>2255.2739999999999</v>
      </c>
      <c r="F200" s="72">
        <f t="shared" si="54"/>
        <v>2329.3089999999997</v>
      </c>
      <c r="G200" s="72">
        <f t="shared" si="55"/>
        <v>2342.299</v>
      </c>
      <c r="H200" s="73">
        <f t="shared" si="57"/>
        <v>-580.375</v>
      </c>
      <c r="I200" s="73">
        <f t="shared" si="57"/>
        <v>-654.41</v>
      </c>
      <c r="J200" s="73">
        <f t="shared" si="57"/>
        <v>-667.4</v>
      </c>
      <c r="K200" s="91">
        <f t="shared" si="47"/>
        <v>1.625</v>
      </c>
      <c r="L200" s="91">
        <f t="shared" si="48"/>
        <v>1.59</v>
      </c>
      <c r="M200" s="91">
        <f t="shared" si="49"/>
        <v>1.6</v>
      </c>
      <c r="N200" s="73">
        <f t="shared" si="61"/>
        <v>-582</v>
      </c>
      <c r="O200" s="73">
        <f t="shared" si="61"/>
        <v>-656</v>
      </c>
      <c r="P200" s="73">
        <f t="shared" si="61"/>
        <v>-669</v>
      </c>
      <c r="Q200" s="72">
        <v>0</v>
      </c>
      <c r="R200" s="72">
        <v>1</v>
      </c>
      <c r="S200" s="72">
        <v>0</v>
      </c>
      <c r="T200" s="74">
        <f t="shared" si="44"/>
        <v>550.89899999999989</v>
      </c>
      <c r="U200" s="93">
        <f t="shared" si="50"/>
        <v>1218</v>
      </c>
      <c r="V200" s="93">
        <f t="shared" si="51"/>
        <v>1124</v>
      </c>
      <c r="W200" s="93">
        <f t="shared" si="52"/>
        <v>1111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5"/>
        <v>45619</v>
      </c>
      <c r="C201" s="89">
        <f t="shared" si="46"/>
        <v>0.89900000000000002</v>
      </c>
      <c r="D201" s="71">
        <f t="shared" si="60"/>
        <v>1676</v>
      </c>
      <c r="E201" s="72">
        <f t="shared" si="53"/>
        <v>2259.2739999999999</v>
      </c>
      <c r="F201" s="72">
        <f t="shared" si="54"/>
        <v>2331.3089999999997</v>
      </c>
      <c r="G201" s="72">
        <f t="shared" si="55"/>
        <v>2344.299</v>
      </c>
      <c r="H201" s="73">
        <f t="shared" si="57"/>
        <v>-582.375</v>
      </c>
      <c r="I201" s="73">
        <f t="shared" si="57"/>
        <v>-654.41</v>
      </c>
      <c r="J201" s="73">
        <f t="shared" si="57"/>
        <v>-667.4</v>
      </c>
      <c r="K201" s="91">
        <f t="shared" si="47"/>
        <v>1.625</v>
      </c>
      <c r="L201" s="91">
        <f t="shared" si="48"/>
        <v>1.59</v>
      </c>
      <c r="M201" s="91">
        <f t="shared" si="49"/>
        <v>1.6</v>
      </c>
      <c r="N201" s="73">
        <f t="shared" si="61"/>
        <v>-584</v>
      </c>
      <c r="O201" s="73">
        <f t="shared" si="61"/>
        <v>-656</v>
      </c>
      <c r="P201" s="73">
        <f t="shared" si="61"/>
        <v>-669</v>
      </c>
      <c r="Q201" s="72">
        <v>2</v>
      </c>
      <c r="R201" s="72">
        <v>0</v>
      </c>
      <c r="S201" s="72">
        <v>0</v>
      </c>
      <c r="T201" s="74">
        <f t="shared" si="44"/>
        <v>552.89899999999989</v>
      </c>
      <c r="U201" s="93">
        <f t="shared" si="50"/>
        <v>1216</v>
      </c>
      <c r="V201" s="93">
        <f t="shared" si="51"/>
        <v>1124</v>
      </c>
      <c r="W201" s="93">
        <f t="shared" si="52"/>
        <v>1111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5"/>
        <v>45620</v>
      </c>
      <c r="C202" s="89">
        <f t="shared" si="46"/>
        <v>0.89900000000000002</v>
      </c>
      <c r="D202" s="71">
        <f t="shared" si="60"/>
        <v>1678</v>
      </c>
      <c r="E202" s="72">
        <f t="shared" si="53"/>
        <v>2261.2739999999999</v>
      </c>
      <c r="F202" s="72">
        <f t="shared" si="54"/>
        <v>2335.3089999999997</v>
      </c>
      <c r="G202" s="72">
        <f t="shared" si="55"/>
        <v>2346.299</v>
      </c>
      <c r="H202" s="73">
        <f t="shared" si="57"/>
        <v>-582.375</v>
      </c>
      <c r="I202" s="73">
        <f t="shared" si="57"/>
        <v>-656.41</v>
      </c>
      <c r="J202" s="73">
        <f t="shared" si="57"/>
        <v>-667.4</v>
      </c>
      <c r="K202" s="91">
        <f t="shared" si="47"/>
        <v>1.625</v>
      </c>
      <c r="L202" s="91">
        <f t="shared" si="48"/>
        <v>1.59</v>
      </c>
      <c r="M202" s="91">
        <f t="shared" si="49"/>
        <v>1.6</v>
      </c>
      <c r="N202" s="73">
        <f t="shared" si="61"/>
        <v>-584</v>
      </c>
      <c r="O202" s="73">
        <f t="shared" si="61"/>
        <v>-658</v>
      </c>
      <c r="P202" s="73">
        <f t="shared" si="61"/>
        <v>-669</v>
      </c>
      <c r="Q202" s="72">
        <v>0</v>
      </c>
      <c r="R202" s="72">
        <v>2</v>
      </c>
      <c r="S202" s="72">
        <v>0</v>
      </c>
      <c r="T202" s="74">
        <f t="shared" si="44"/>
        <v>556.89899999999989</v>
      </c>
      <c r="U202" s="93">
        <f t="shared" si="50"/>
        <v>1216</v>
      </c>
      <c r="V202" s="93">
        <f t="shared" si="51"/>
        <v>1122</v>
      </c>
      <c r="W202" s="93">
        <f t="shared" si="52"/>
        <v>1111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5"/>
        <v>45621</v>
      </c>
      <c r="C203" s="89">
        <f t="shared" si="46"/>
        <v>0.89900000000000002</v>
      </c>
      <c r="D203" s="71">
        <f t="shared" si="60"/>
        <v>1680</v>
      </c>
      <c r="E203" s="72">
        <f t="shared" si="53"/>
        <v>2264.2739999999999</v>
      </c>
      <c r="F203" s="72">
        <f t="shared" si="54"/>
        <v>2337.3089999999997</v>
      </c>
      <c r="G203" s="72">
        <f t="shared" si="55"/>
        <v>2348.299</v>
      </c>
      <c r="H203" s="73">
        <f t="shared" si="57"/>
        <v>-583.375</v>
      </c>
      <c r="I203" s="73">
        <f t="shared" si="57"/>
        <v>-656.41</v>
      </c>
      <c r="J203" s="73">
        <f t="shared" si="57"/>
        <v>-667.4</v>
      </c>
      <c r="K203" s="91">
        <f t="shared" si="47"/>
        <v>1.625</v>
      </c>
      <c r="L203" s="91">
        <f t="shared" si="48"/>
        <v>1.59</v>
      </c>
      <c r="M203" s="91">
        <f t="shared" si="49"/>
        <v>1.6</v>
      </c>
      <c r="N203" s="73">
        <f t="shared" si="61"/>
        <v>-585</v>
      </c>
      <c r="O203" s="73">
        <f t="shared" si="61"/>
        <v>-658</v>
      </c>
      <c r="P203" s="73">
        <f t="shared" si="61"/>
        <v>-669</v>
      </c>
      <c r="Q203" s="72">
        <v>1</v>
      </c>
      <c r="R203" s="72">
        <v>0</v>
      </c>
      <c r="S203" s="72">
        <v>0</v>
      </c>
      <c r="T203" s="74">
        <f t="shared" si="44"/>
        <v>558.89899999999989</v>
      </c>
      <c r="U203" s="93">
        <f t="shared" si="50"/>
        <v>1215</v>
      </c>
      <c r="V203" s="93">
        <f t="shared" si="51"/>
        <v>1122</v>
      </c>
      <c r="W203" s="93">
        <f t="shared" si="52"/>
        <v>1111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5"/>
        <v>45622</v>
      </c>
      <c r="C204" s="89">
        <f t="shared" si="46"/>
        <v>0.89900000000000002</v>
      </c>
      <c r="D204" s="71">
        <f t="shared" si="60"/>
        <v>1682</v>
      </c>
      <c r="E204" s="72">
        <f t="shared" si="53"/>
        <v>2266.2739999999999</v>
      </c>
      <c r="F204" s="72">
        <f t="shared" si="54"/>
        <v>2339.3089999999997</v>
      </c>
      <c r="G204" s="72">
        <f t="shared" si="55"/>
        <v>2351.299</v>
      </c>
      <c r="H204" s="73">
        <f t="shared" si="57"/>
        <v>-583.375</v>
      </c>
      <c r="I204" s="73">
        <f t="shared" si="57"/>
        <v>-656.41</v>
      </c>
      <c r="J204" s="73">
        <f t="shared" si="57"/>
        <v>-668.4</v>
      </c>
      <c r="K204" s="91">
        <f t="shared" si="47"/>
        <v>1.625</v>
      </c>
      <c r="L204" s="91">
        <f t="shared" si="48"/>
        <v>1.59</v>
      </c>
      <c r="M204" s="91">
        <f t="shared" si="49"/>
        <v>1.6</v>
      </c>
      <c r="N204" s="73">
        <f t="shared" si="61"/>
        <v>-585</v>
      </c>
      <c r="O204" s="73">
        <f t="shared" si="61"/>
        <v>-658</v>
      </c>
      <c r="P204" s="73">
        <f t="shared" si="61"/>
        <v>-670</v>
      </c>
      <c r="Q204" s="72">
        <v>0</v>
      </c>
      <c r="R204" s="72">
        <v>0</v>
      </c>
      <c r="S204" s="72">
        <v>1</v>
      </c>
      <c r="T204" s="74">
        <f t="shared" si="44"/>
        <v>560.89899999999989</v>
      </c>
      <c r="U204" s="93">
        <f t="shared" si="50"/>
        <v>1215</v>
      </c>
      <c r="V204" s="93">
        <f t="shared" si="51"/>
        <v>1122</v>
      </c>
      <c r="W204" s="93">
        <f t="shared" si="52"/>
        <v>1110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5"/>
        <v>45623</v>
      </c>
      <c r="C205" s="89">
        <f t="shared" si="46"/>
        <v>0.89900000000000002</v>
      </c>
      <c r="D205" s="71">
        <f t="shared" si="60"/>
        <v>1684</v>
      </c>
      <c r="E205" s="72">
        <f t="shared" si="53"/>
        <v>2268.2739999999999</v>
      </c>
      <c r="F205" s="72">
        <f t="shared" si="54"/>
        <v>2341.3089999999997</v>
      </c>
      <c r="G205" s="72">
        <f t="shared" si="55"/>
        <v>2353.299</v>
      </c>
      <c r="H205" s="73">
        <f t="shared" si="57"/>
        <v>-583.375</v>
      </c>
      <c r="I205" s="73">
        <f t="shared" si="57"/>
        <v>-656.41</v>
      </c>
      <c r="J205" s="73">
        <f t="shared" si="57"/>
        <v>-668.4</v>
      </c>
      <c r="K205" s="91">
        <f t="shared" si="47"/>
        <v>1.625</v>
      </c>
      <c r="L205" s="91">
        <f t="shared" si="48"/>
        <v>1.59</v>
      </c>
      <c r="M205" s="91">
        <f t="shared" si="49"/>
        <v>1.6</v>
      </c>
      <c r="N205" s="73">
        <f t="shared" si="61"/>
        <v>-585</v>
      </c>
      <c r="O205" s="73">
        <f t="shared" si="61"/>
        <v>-658</v>
      </c>
      <c r="P205" s="73">
        <f t="shared" si="61"/>
        <v>-670</v>
      </c>
      <c r="Q205" s="72">
        <v>0</v>
      </c>
      <c r="R205" s="72">
        <v>0</v>
      </c>
      <c r="S205" s="72">
        <v>0</v>
      </c>
      <c r="T205" s="74">
        <f t="shared" si="44"/>
        <v>562.89899999999989</v>
      </c>
      <c r="U205" s="93">
        <f t="shared" si="50"/>
        <v>1215</v>
      </c>
      <c r="V205" s="93">
        <f t="shared" si="51"/>
        <v>1122</v>
      </c>
      <c r="W205" s="93">
        <f t="shared" si="52"/>
        <v>1110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5"/>
        <v>45624</v>
      </c>
      <c r="C206" s="89">
        <f t="shared" si="46"/>
        <v>0.89900000000000002</v>
      </c>
      <c r="D206" s="71">
        <f t="shared" si="60"/>
        <v>1686</v>
      </c>
      <c r="E206" s="72">
        <f t="shared" si="53"/>
        <v>2271.2739999999999</v>
      </c>
      <c r="F206" s="72">
        <f t="shared" si="54"/>
        <v>2343.3089999999997</v>
      </c>
      <c r="G206" s="72">
        <f t="shared" si="55"/>
        <v>2355.299</v>
      </c>
      <c r="H206" s="73">
        <f t="shared" si="57"/>
        <v>-584.375</v>
      </c>
      <c r="I206" s="73">
        <f t="shared" si="57"/>
        <v>-656.41</v>
      </c>
      <c r="J206" s="73">
        <f t="shared" si="57"/>
        <v>-668.4</v>
      </c>
      <c r="K206" s="91">
        <f t="shared" si="47"/>
        <v>1.625</v>
      </c>
      <c r="L206" s="91">
        <f t="shared" si="48"/>
        <v>1.59</v>
      </c>
      <c r="M206" s="91">
        <f t="shared" si="49"/>
        <v>1.6</v>
      </c>
      <c r="N206" s="73">
        <f t="shared" si="61"/>
        <v>-586</v>
      </c>
      <c r="O206" s="73">
        <f t="shared" si="61"/>
        <v>-658</v>
      </c>
      <c r="P206" s="73">
        <f t="shared" si="61"/>
        <v>-670</v>
      </c>
      <c r="Q206" s="72">
        <v>1</v>
      </c>
      <c r="R206" s="72">
        <v>0</v>
      </c>
      <c r="S206" s="72">
        <v>0</v>
      </c>
      <c r="T206" s="74">
        <f t="shared" si="44"/>
        <v>564.89899999999989</v>
      </c>
      <c r="U206" s="93">
        <f t="shared" si="50"/>
        <v>1214</v>
      </c>
      <c r="V206" s="93">
        <f t="shared" si="51"/>
        <v>1122</v>
      </c>
      <c r="W206" s="93">
        <f t="shared" si="52"/>
        <v>1110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5"/>
        <v>45625</v>
      </c>
      <c r="C207" s="89">
        <f t="shared" si="46"/>
        <v>0.89900000000000002</v>
      </c>
      <c r="D207" s="71">
        <f t="shared" si="60"/>
        <v>1688</v>
      </c>
      <c r="E207" s="72">
        <f t="shared" si="53"/>
        <v>2273.2739999999999</v>
      </c>
      <c r="F207" s="72">
        <f t="shared" si="54"/>
        <v>2345.3089999999997</v>
      </c>
      <c r="G207" s="72">
        <f t="shared" si="55"/>
        <v>2357.299</v>
      </c>
      <c r="H207" s="73">
        <f t="shared" si="57"/>
        <v>-584.375</v>
      </c>
      <c r="I207" s="73">
        <f t="shared" si="57"/>
        <v>-656.41</v>
      </c>
      <c r="J207" s="73">
        <f t="shared" si="57"/>
        <v>-668.4</v>
      </c>
      <c r="K207" s="91">
        <f t="shared" si="47"/>
        <v>1.625</v>
      </c>
      <c r="L207" s="91">
        <f t="shared" si="48"/>
        <v>1.59</v>
      </c>
      <c r="M207" s="91">
        <f t="shared" si="49"/>
        <v>1.6</v>
      </c>
      <c r="N207" s="73">
        <f t="shared" si="61"/>
        <v>-586</v>
      </c>
      <c r="O207" s="73">
        <f t="shared" si="61"/>
        <v>-658</v>
      </c>
      <c r="P207" s="73">
        <f t="shared" si="61"/>
        <v>-670</v>
      </c>
      <c r="Q207" s="72">
        <v>0</v>
      </c>
      <c r="R207" s="72">
        <v>0</v>
      </c>
      <c r="S207" s="72">
        <v>0</v>
      </c>
      <c r="T207" s="74">
        <f t="shared" ref="T207:T244" si="62">D207+C207-V207</f>
        <v>566.89899999999989</v>
      </c>
      <c r="U207" s="93">
        <f t="shared" si="50"/>
        <v>1214</v>
      </c>
      <c r="V207" s="93">
        <f t="shared" si="51"/>
        <v>1122</v>
      </c>
      <c r="W207" s="93">
        <f t="shared" si="52"/>
        <v>1110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1" si="63">B207+1</f>
        <v>45626</v>
      </c>
      <c r="C208" s="89">
        <f t="shared" ref="C208:C271" si="64">C207</f>
        <v>0.89900000000000002</v>
      </c>
      <c r="D208" s="71">
        <f t="shared" si="60"/>
        <v>1690</v>
      </c>
      <c r="E208" s="72">
        <f t="shared" si="53"/>
        <v>2277.2739999999999</v>
      </c>
      <c r="F208" s="72">
        <f t="shared" si="54"/>
        <v>2347.3089999999997</v>
      </c>
      <c r="G208" s="72">
        <f t="shared" si="55"/>
        <v>2359.299</v>
      </c>
      <c r="H208" s="73">
        <f t="shared" si="57"/>
        <v>-586.375</v>
      </c>
      <c r="I208" s="73">
        <f t="shared" si="57"/>
        <v>-656.41</v>
      </c>
      <c r="J208" s="73">
        <f t="shared" si="57"/>
        <v>-668.4</v>
      </c>
      <c r="K208" s="91">
        <f t="shared" ref="K208:K271" si="65">K207</f>
        <v>1.625</v>
      </c>
      <c r="L208" s="91">
        <f t="shared" ref="L208:L271" si="66">L207</f>
        <v>1.59</v>
      </c>
      <c r="M208" s="91">
        <f t="shared" ref="M208:M271" si="67">M207</f>
        <v>1.6</v>
      </c>
      <c r="N208" s="73">
        <f t="shared" si="61"/>
        <v>-588</v>
      </c>
      <c r="O208" s="73">
        <f t="shared" si="61"/>
        <v>-658</v>
      </c>
      <c r="P208" s="73">
        <f t="shared" si="61"/>
        <v>-670</v>
      </c>
      <c r="Q208" s="72">
        <v>2</v>
      </c>
      <c r="R208" s="72">
        <v>0</v>
      </c>
      <c r="S208" s="72">
        <v>0</v>
      </c>
      <c r="T208" s="74">
        <f t="shared" si="62"/>
        <v>568.89899999999989</v>
      </c>
      <c r="U208" s="93">
        <f t="shared" ref="U208:U271" si="68">U207+$X208*1000-Q208</f>
        <v>1212</v>
      </c>
      <c r="V208" s="93">
        <f t="shared" ref="V208:V271" si="69">V207+$X208*1000-R208</f>
        <v>1122</v>
      </c>
      <c r="W208" s="93">
        <f t="shared" ref="W208:W271" si="70">W207+$X208*1000-S208</f>
        <v>1110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63"/>
        <v>45627</v>
      </c>
      <c r="C209" s="89">
        <f t="shared" si="64"/>
        <v>0.89900000000000002</v>
      </c>
      <c r="D209" s="71">
        <f t="shared" si="60"/>
        <v>1692</v>
      </c>
      <c r="E209" s="72">
        <f t="shared" ref="E209:E244" si="71">C209+D209-H209</f>
        <v>2279.2739999999999</v>
      </c>
      <c r="F209" s="72">
        <f t="shared" ref="F209:F244" si="72">C209+D209-I209</f>
        <v>2349.3089999999997</v>
      </c>
      <c r="G209" s="72">
        <f t="shared" ref="G209:G244" si="73">D209+C209-J209</f>
        <v>2361.299</v>
      </c>
      <c r="H209" s="73">
        <f t="shared" si="57"/>
        <v>-586.375</v>
      </c>
      <c r="I209" s="73">
        <f t="shared" si="57"/>
        <v>-656.41</v>
      </c>
      <c r="J209" s="73">
        <f t="shared" si="57"/>
        <v>-668.4</v>
      </c>
      <c r="K209" s="91">
        <f t="shared" si="65"/>
        <v>1.625</v>
      </c>
      <c r="L209" s="91">
        <f t="shared" si="66"/>
        <v>1.59</v>
      </c>
      <c r="M209" s="91">
        <f t="shared" si="67"/>
        <v>1.6</v>
      </c>
      <c r="N209" s="73">
        <f t="shared" ref="N209:P224" si="74">N208-Q209</f>
        <v>-588</v>
      </c>
      <c r="O209" s="73">
        <f t="shared" si="74"/>
        <v>-658</v>
      </c>
      <c r="P209" s="73">
        <f t="shared" si="74"/>
        <v>-670</v>
      </c>
      <c r="Q209" s="72">
        <v>0</v>
      </c>
      <c r="R209" s="72">
        <v>0</v>
      </c>
      <c r="S209" s="72">
        <v>0</v>
      </c>
      <c r="T209" s="74">
        <f t="shared" si="62"/>
        <v>570.89899999999989</v>
      </c>
      <c r="U209" s="93">
        <f t="shared" si="68"/>
        <v>1212</v>
      </c>
      <c r="V209" s="93">
        <f t="shared" si="69"/>
        <v>1122</v>
      </c>
      <c r="W209" s="93">
        <f t="shared" si="70"/>
        <v>1110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63"/>
        <v>45628</v>
      </c>
      <c r="C210" s="89">
        <f t="shared" si="64"/>
        <v>0.89900000000000002</v>
      </c>
      <c r="D210" s="71">
        <f t="shared" si="60"/>
        <v>1694</v>
      </c>
      <c r="E210" s="72">
        <f t="shared" si="71"/>
        <v>2281.2739999999999</v>
      </c>
      <c r="F210" s="72">
        <f t="shared" si="72"/>
        <v>2351.3089999999997</v>
      </c>
      <c r="G210" s="72">
        <f t="shared" si="73"/>
        <v>2363.299</v>
      </c>
      <c r="H210" s="73">
        <f t="shared" si="57"/>
        <v>-586.375</v>
      </c>
      <c r="I210" s="73">
        <f t="shared" si="57"/>
        <v>-656.41</v>
      </c>
      <c r="J210" s="73">
        <f t="shared" si="57"/>
        <v>-668.4</v>
      </c>
      <c r="K210" s="91">
        <f t="shared" si="65"/>
        <v>1.625</v>
      </c>
      <c r="L210" s="91">
        <f t="shared" si="66"/>
        <v>1.59</v>
      </c>
      <c r="M210" s="91">
        <f t="shared" si="67"/>
        <v>1.6</v>
      </c>
      <c r="N210" s="73">
        <f t="shared" si="74"/>
        <v>-588</v>
      </c>
      <c r="O210" s="73">
        <f t="shared" si="74"/>
        <v>-658</v>
      </c>
      <c r="P210" s="73">
        <f t="shared" si="74"/>
        <v>-670</v>
      </c>
      <c r="Q210" s="72">
        <v>0</v>
      </c>
      <c r="R210" s="72">
        <v>0</v>
      </c>
      <c r="S210" s="72">
        <v>0</v>
      </c>
      <c r="T210" s="74">
        <f t="shared" si="62"/>
        <v>572.89899999999989</v>
      </c>
      <c r="U210" s="93">
        <f t="shared" si="68"/>
        <v>1212</v>
      </c>
      <c r="V210" s="93">
        <f t="shared" si="69"/>
        <v>1122</v>
      </c>
      <c r="W210" s="93">
        <f t="shared" si="70"/>
        <v>1110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63"/>
        <v>45629</v>
      </c>
      <c r="C211" s="89">
        <f t="shared" si="64"/>
        <v>0.89900000000000002</v>
      </c>
      <c r="D211" s="71">
        <f t="shared" si="60"/>
        <v>1696</v>
      </c>
      <c r="E211" s="72">
        <f t="shared" si="71"/>
        <v>2285.2739999999999</v>
      </c>
      <c r="F211" s="72">
        <f t="shared" si="72"/>
        <v>2355.3089999999997</v>
      </c>
      <c r="G211" s="72">
        <f t="shared" si="73"/>
        <v>2367.299</v>
      </c>
      <c r="H211" s="73">
        <f t="shared" si="57"/>
        <v>-588.375</v>
      </c>
      <c r="I211" s="73">
        <f t="shared" si="57"/>
        <v>-658.41</v>
      </c>
      <c r="J211" s="73">
        <f t="shared" si="57"/>
        <v>-670.4</v>
      </c>
      <c r="K211" s="91">
        <f t="shared" si="65"/>
        <v>1.625</v>
      </c>
      <c r="L211" s="91">
        <f t="shared" si="66"/>
        <v>1.59</v>
      </c>
      <c r="M211" s="91">
        <f t="shared" si="67"/>
        <v>1.6</v>
      </c>
      <c r="N211" s="73">
        <f t="shared" si="74"/>
        <v>-590</v>
      </c>
      <c r="O211" s="73">
        <f t="shared" si="74"/>
        <v>-660</v>
      </c>
      <c r="P211" s="73">
        <f t="shared" si="74"/>
        <v>-672</v>
      </c>
      <c r="Q211" s="72">
        <v>2</v>
      </c>
      <c r="R211" s="72">
        <v>2</v>
      </c>
      <c r="S211" s="72">
        <v>2</v>
      </c>
      <c r="T211" s="74">
        <f t="shared" si="62"/>
        <v>576.89899999999989</v>
      </c>
      <c r="U211" s="93">
        <f t="shared" si="68"/>
        <v>1210</v>
      </c>
      <c r="V211" s="93">
        <f t="shared" si="69"/>
        <v>1120</v>
      </c>
      <c r="W211" s="93">
        <f t="shared" si="70"/>
        <v>1108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63"/>
        <v>45630</v>
      </c>
      <c r="C212" s="89">
        <f t="shared" si="64"/>
        <v>0.89900000000000002</v>
      </c>
      <c r="D212" s="71">
        <f t="shared" si="60"/>
        <v>1698</v>
      </c>
      <c r="E212" s="72">
        <f t="shared" si="71"/>
        <v>2287.2739999999999</v>
      </c>
      <c r="F212" s="72">
        <f t="shared" si="72"/>
        <v>2357.3089999999997</v>
      </c>
      <c r="G212" s="72">
        <f t="shared" si="73"/>
        <v>2369.299</v>
      </c>
      <c r="H212" s="73">
        <f t="shared" si="57"/>
        <v>-588.375</v>
      </c>
      <c r="I212" s="73">
        <f t="shared" si="57"/>
        <v>-658.41</v>
      </c>
      <c r="J212" s="73">
        <f t="shared" si="57"/>
        <v>-670.4</v>
      </c>
      <c r="K212" s="91">
        <f t="shared" si="65"/>
        <v>1.625</v>
      </c>
      <c r="L212" s="91">
        <f t="shared" si="66"/>
        <v>1.59</v>
      </c>
      <c r="M212" s="91">
        <f t="shared" si="67"/>
        <v>1.6</v>
      </c>
      <c r="N212" s="73">
        <f t="shared" si="74"/>
        <v>-590</v>
      </c>
      <c r="O212" s="73">
        <f t="shared" si="74"/>
        <v>-660</v>
      </c>
      <c r="P212" s="73">
        <f t="shared" si="74"/>
        <v>-672</v>
      </c>
      <c r="Q212" s="72">
        <v>0</v>
      </c>
      <c r="R212" s="72">
        <v>0</v>
      </c>
      <c r="S212" s="72">
        <v>0</v>
      </c>
      <c r="T212" s="74">
        <f t="shared" si="62"/>
        <v>578.89899999999989</v>
      </c>
      <c r="U212" s="93">
        <f t="shared" si="68"/>
        <v>1210</v>
      </c>
      <c r="V212" s="93">
        <f t="shared" si="69"/>
        <v>1120</v>
      </c>
      <c r="W212" s="93">
        <f t="shared" si="70"/>
        <v>1108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63"/>
        <v>45631</v>
      </c>
      <c r="C213" s="89">
        <f t="shared" si="64"/>
        <v>0.89900000000000002</v>
      </c>
      <c r="D213" s="71">
        <f t="shared" si="60"/>
        <v>1700</v>
      </c>
      <c r="E213" s="72">
        <f t="shared" si="71"/>
        <v>2289.2739999999999</v>
      </c>
      <c r="F213" s="72">
        <f t="shared" si="72"/>
        <v>2359.3089999999997</v>
      </c>
      <c r="G213" s="72">
        <f t="shared" si="73"/>
        <v>2371.299</v>
      </c>
      <c r="H213" s="73">
        <f t="shared" si="57"/>
        <v>-588.375</v>
      </c>
      <c r="I213" s="73">
        <f t="shared" si="57"/>
        <v>-658.41</v>
      </c>
      <c r="J213" s="73">
        <f t="shared" si="57"/>
        <v>-670.4</v>
      </c>
      <c r="K213" s="91">
        <f t="shared" si="65"/>
        <v>1.625</v>
      </c>
      <c r="L213" s="91">
        <f t="shared" si="66"/>
        <v>1.59</v>
      </c>
      <c r="M213" s="91">
        <f t="shared" si="67"/>
        <v>1.6</v>
      </c>
      <c r="N213" s="73">
        <f t="shared" si="74"/>
        <v>-590</v>
      </c>
      <c r="O213" s="73">
        <f t="shared" si="74"/>
        <v>-660</v>
      </c>
      <c r="P213" s="73">
        <f t="shared" si="74"/>
        <v>-672</v>
      </c>
      <c r="Q213" s="72">
        <v>0</v>
      </c>
      <c r="R213" s="72">
        <v>0</v>
      </c>
      <c r="S213" s="72">
        <v>0</v>
      </c>
      <c r="T213" s="74">
        <f t="shared" si="62"/>
        <v>580.89899999999989</v>
      </c>
      <c r="U213" s="93">
        <f t="shared" si="68"/>
        <v>1210</v>
      </c>
      <c r="V213" s="93">
        <f t="shared" si="69"/>
        <v>1120</v>
      </c>
      <c r="W213" s="93">
        <f t="shared" si="70"/>
        <v>1108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63"/>
        <v>45632</v>
      </c>
      <c r="C214" s="89">
        <f t="shared" si="64"/>
        <v>0.89900000000000002</v>
      </c>
      <c r="D214" s="71">
        <f t="shared" si="60"/>
        <v>1702</v>
      </c>
      <c r="E214" s="72">
        <f t="shared" si="71"/>
        <v>2291.2739999999999</v>
      </c>
      <c r="F214" s="72">
        <f t="shared" si="72"/>
        <v>2361.3089999999997</v>
      </c>
      <c r="G214" s="72">
        <f t="shared" si="73"/>
        <v>2374.299</v>
      </c>
      <c r="H214" s="73">
        <f t="shared" si="57"/>
        <v>-588.375</v>
      </c>
      <c r="I214" s="73">
        <f t="shared" si="57"/>
        <v>-658.41</v>
      </c>
      <c r="J214" s="73">
        <f t="shared" si="57"/>
        <v>-671.4</v>
      </c>
      <c r="K214" s="91">
        <f t="shared" si="65"/>
        <v>1.625</v>
      </c>
      <c r="L214" s="91">
        <f t="shared" si="66"/>
        <v>1.59</v>
      </c>
      <c r="M214" s="91">
        <f t="shared" si="67"/>
        <v>1.6</v>
      </c>
      <c r="N214" s="73">
        <f t="shared" si="74"/>
        <v>-590</v>
      </c>
      <c r="O214" s="73">
        <f t="shared" si="74"/>
        <v>-660</v>
      </c>
      <c r="P214" s="73">
        <f t="shared" si="74"/>
        <v>-673</v>
      </c>
      <c r="Q214" s="72">
        <v>0</v>
      </c>
      <c r="R214" s="72">
        <v>0</v>
      </c>
      <c r="S214" s="72">
        <v>1</v>
      </c>
      <c r="T214" s="74">
        <f t="shared" si="62"/>
        <v>582.89899999999989</v>
      </c>
      <c r="U214" s="93">
        <f t="shared" si="68"/>
        <v>1210</v>
      </c>
      <c r="V214" s="93">
        <f t="shared" si="69"/>
        <v>1120</v>
      </c>
      <c r="W214" s="93">
        <f t="shared" si="70"/>
        <v>1107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63"/>
        <v>45633</v>
      </c>
      <c r="C215" s="89">
        <f t="shared" si="64"/>
        <v>0.89900000000000002</v>
      </c>
      <c r="D215" s="71">
        <f t="shared" si="60"/>
        <v>1704</v>
      </c>
      <c r="E215" s="72">
        <f t="shared" si="71"/>
        <v>2294.2739999999999</v>
      </c>
      <c r="F215" s="72">
        <f t="shared" si="72"/>
        <v>2363.3089999999997</v>
      </c>
      <c r="G215" s="72">
        <f t="shared" si="73"/>
        <v>2376.299</v>
      </c>
      <c r="H215" s="73">
        <f t="shared" si="57"/>
        <v>-589.375</v>
      </c>
      <c r="I215" s="73">
        <f t="shared" si="57"/>
        <v>-658.41</v>
      </c>
      <c r="J215" s="73">
        <f t="shared" si="57"/>
        <v>-671.4</v>
      </c>
      <c r="K215" s="91">
        <f t="shared" si="65"/>
        <v>1.625</v>
      </c>
      <c r="L215" s="91">
        <f t="shared" si="66"/>
        <v>1.59</v>
      </c>
      <c r="M215" s="91">
        <f t="shared" si="67"/>
        <v>1.6</v>
      </c>
      <c r="N215" s="73">
        <f t="shared" si="74"/>
        <v>-591</v>
      </c>
      <c r="O215" s="73">
        <f t="shared" si="74"/>
        <v>-660</v>
      </c>
      <c r="P215" s="73">
        <f t="shared" si="74"/>
        <v>-673</v>
      </c>
      <c r="Q215" s="72">
        <v>1</v>
      </c>
      <c r="R215" s="72">
        <v>0</v>
      </c>
      <c r="S215" s="72">
        <v>0</v>
      </c>
      <c r="T215" s="74">
        <f t="shared" si="62"/>
        <v>584.89899999999989</v>
      </c>
      <c r="U215" s="93">
        <f t="shared" si="68"/>
        <v>1209</v>
      </c>
      <c r="V215" s="93">
        <f t="shared" si="69"/>
        <v>1120</v>
      </c>
      <c r="W215" s="93">
        <f t="shared" si="70"/>
        <v>1107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63"/>
        <v>45634</v>
      </c>
      <c r="C216" s="89">
        <f t="shared" si="64"/>
        <v>0.89900000000000002</v>
      </c>
      <c r="D216" s="71">
        <f t="shared" si="60"/>
        <v>1706</v>
      </c>
      <c r="E216" s="72">
        <f t="shared" si="71"/>
        <v>2296.2739999999999</v>
      </c>
      <c r="F216" s="72">
        <f t="shared" si="72"/>
        <v>2367.3089999999997</v>
      </c>
      <c r="G216" s="72">
        <f t="shared" si="73"/>
        <v>2378.299</v>
      </c>
      <c r="H216" s="73">
        <f t="shared" si="57"/>
        <v>-589.375</v>
      </c>
      <c r="I216" s="73">
        <f t="shared" si="57"/>
        <v>-660.41</v>
      </c>
      <c r="J216" s="73">
        <f t="shared" si="57"/>
        <v>-671.4</v>
      </c>
      <c r="K216" s="91">
        <f t="shared" si="65"/>
        <v>1.625</v>
      </c>
      <c r="L216" s="91">
        <f t="shared" si="66"/>
        <v>1.59</v>
      </c>
      <c r="M216" s="91">
        <f t="shared" si="67"/>
        <v>1.6</v>
      </c>
      <c r="N216" s="73">
        <f t="shared" si="74"/>
        <v>-591</v>
      </c>
      <c r="O216" s="73">
        <f t="shared" si="74"/>
        <v>-662</v>
      </c>
      <c r="P216" s="73">
        <f t="shared" si="74"/>
        <v>-673</v>
      </c>
      <c r="Q216" s="72">
        <v>0</v>
      </c>
      <c r="R216" s="72">
        <v>2</v>
      </c>
      <c r="S216" s="72">
        <v>0</v>
      </c>
      <c r="T216" s="74">
        <f t="shared" si="62"/>
        <v>588.89899999999989</v>
      </c>
      <c r="U216" s="93">
        <f t="shared" si="68"/>
        <v>1209</v>
      </c>
      <c r="V216" s="93">
        <f t="shared" si="69"/>
        <v>1118</v>
      </c>
      <c r="W216" s="93">
        <f t="shared" si="70"/>
        <v>1107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63"/>
        <v>45635</v>
      </c>
      <c r="C217" s="89">
        <f t="shared" si="64"/>
        <v>0.89900000000000002</v>
      </c>
      <c r="D217" s="71">
        <f t="shared" si="60"/>
        <v>1708</v>
      </c>
      <c r="E217" s="72">
        <f t="shared" si="71"/>
        <v>2298.2739999999999</v>
      </c>
      <c r="F217" s="72">
        <f t="shared" si="72"/>
        <v>2369.3089999999997</v>
      </c>
      <c r="G217" s="72">
        <f t="shared" si="73"/>
        <v>2380.299</v>
      </c>
      <c r="H217" s="73">
        <f t="shared" si="57"/>
        <v>-589.375</v>
      </c>
      <c r="I217" s="73">
        <f t="shared" si="57"/>
        <v>-660.41</v>
      </c>
      <c r="J217" s="73">
        <f t="shared" si="57"/>
        <v>-671.4</v>
      </c>
      <c r="K217" s="91">
        <f t="shared" si="65"/>
        <v>1.625</v>
      </c>
      <c r="L217" s="91">
        <f t="shared" si="66"/>
        <v>1.59</v>
      </c>
      <c r="M217" s="91">
        <f t="shared" si="67"/>
        <v>1.6</v>
      </c>
      <c r="N217" s="73">
        <f t="shared" si="74"/>
        <v>-591</v>
      </c>
      <c r="O217" s="73">
        <f t="shared" si="74"/>
        <v>-662</v>
      </c>
      <c r="P217" s="73">
        <f t="shared" si="74"/>
        <v>-673</v>
      </c>
      <c r="Q217" s="72">
        <v>0</v>
      </c>
      <c r="R217" s="72">
        <v>0</v>
      </c>
      <c r="S217" s="72">
        <v>0</v>
      </c>
      <c r="T217" s="74">
        <f t="shared" si="62"/>
        <v>590.89899999999989</v>
      </c>
      <c r="U217" s="93">
        <f t="shared" si="68"/>
        <v>1209</v>
      </c>
      <c r="V217" s="93">
        <f t="shared" si="69"/>
        <v>1118</v>
      </c>
      <c r="W217" s="93">
        <f t="shared" si="70"/>
        <v>1107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63"/>
        <v>45636</v>
      </c>
      <c r="C218" s="89">
        <f t="shared" si="64"/>
        <v>0.89900000000000002</v>
      </c>
      <c r="D218" s="71">
        <f t="shared" si="60"/>
        <v>1710</v>
      </c>
      <c r="E218" s="72">
        <f t="shared" si="71"/>
        <v>2300.2739999999999</v>
      </c>
      <c r="F218" s="72">
        <f t="shared" si="72"/>
        <v>2371.3089999999997</v>
      </c>
      <c r="G218" s="72">
        <f t="shared" si="73"/>
        <v>2383.299</v>
      </c>
      <c r="H218" s="73">
        <f t="shared" si="57"/>
        <v>-589.375</v>
      </c>
      <c r="I218" s="73">
        <f t="shared" si="57"/>
        <v>-660.41</v>
      </c>
      <c r="J218" s="73">
        <f t="shared" si="57"/>
        <v>-672.4</v>
      </c>
      <c r="K218" s="91">
        <f t="shared" si="65"/>
        <v>1.625</v>
      </c>
      <c r="L218" s="91">
        <f t="shared" si="66"/>
        <v>1.59</v>
      </c>
      <c r="M218" s="91">
        <f t="shared" si="67"/>
        <v>1.6</v>
      </c>
      <c r="N218" s="73">
        <f t="shared" si="74"/>
        <v>-591</v>
      </c>
      <c r="O218" s="73">
        <f t="shared" si="74"/>
        <v>-662</v>
      </c>
      <c r="P218" s="73">
        <f t="shared" si="74"/>
        <v>-674</v>
      </c>
      <c r="Q218" s="72">
        <v>0</v>
      </c>
      <c r="R218" s="72">
        <v>0</v>
      </c>
      <c r="S218" s="72">
        <v>1</v>
      </c>
      <c r="T218" s="74">
        <f t="shared" si="62"/>
        <v>592.89899999999989</v>
      </c>
      <c r="U218" s="93">
        <f t="shared" si="68"/>
        <v>1209</v>
      </c>
      <c r="V218" s="93">
        <f t="shared" si="69"/>
        <v>1118</v>
      </c>
      <c r="W218" s="93">
        <f t="shared" si="70"/>
        <v>1106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63"/>
        <v>45637</v>
      </c>
      <c r="C219" s="89">
        <f t="shared" si="64"/>
        <v>0.89900000000000002</v>
      </c>
      <c r="D219" s="71">
        <f t="shared" si="60"/>
        <v>1712</v>
      </c>
      <c r="E219" s="72">
        <f t="shared" si="71"/>
        <v>2302.2739999999999</v>
      </c>
      <c r="F219" s="72">
        <f t="shared" si="72"/>
        <v>2373.3089999999997</v>
      </c>
      <c r="G219" s="72">
        <f t="shared" si="73"/>
        <v>2385.299</v>
      </c>
      <c r="H219" s="73">
        <f t="shared" si="57"/>
        <v>-589.375</v>
      </c>
      <c r="I219" s="73">
        <f t="shared" si="57"/>
        <v>-660.41</v>
      </c>
      <c r="J219" s="73">
        <f t="shared" si="57"/>
        <v>-672.4</v>
      </c>
      <c r="K219" s="91">
        <f t="shared" si="65"/>
        <v>1.625</v>
      </c>
      <c r="L219" s="91">
        <f t="shared" si="66"/>
        <v>1.59</v>
      </c>
      <c r="M219" s="91">
        <f t="shared" si="67"/>
        <v>1.6</v>
      </c>
      <c r="N219" s="73">
        <f t="shared" si="74"/>
        <v>-591</v>
      </c>
      <c r="O219" s="73">
        <f t="shared" si="74"/>
        <v>-662</v>
      </c>
      <c r="P219" s="73">
        <f t="shared" si="74"/>
        <v>-674</v>
      </c>
      <c r="Q219" s="72">
        <v>0</v>
      </c>
      <c r="R219" s="72">
        <v>0</v>
      </c>
      <c r="S219" s="72">
        <v>0</v>
      </c>
      <c r="T219" s="74">
        <f t="shared" si="62"/>
        <v>594.89899999999989</v>
      </c>
      <c r="U219" s="93">
        <f t="shared" si="68"/>
        <v>1209</v>
      </c>
      <c r="V219" s="93">
        <f t="shared" si="69"/>
        <v>1118</v>
      </c>
      <c r="W219" s="93">
        <f t="shared" si="70"/>
        <v>1106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63"/>
        <v>45638</v>
      </c>
      <c r="C220" s="89">
        <f t="shared" si="64"/>
        <v>0.89900000000000002</v>
      </c>
      <c r="D220" s="71">
        <f t="shared" si="60"/>
        <v>1714</v>
      </c>
      <c r="E220" s="72">
        <f t="shared" si="71"/>
        <v>2304.2739999999999</v>
      </c>
      <c r="F220" s="72">
        <f t="shared" si="72"/>
        <v>2375.3089999999997</v>
      </c>
      <c r="G220" s="72">
        <f t="shared" si="73"/>
        <v>2387.299</v>
      </c>
      <c r="H220" s="73">
        <f t="shared" si="57"/>
        <v>-589.375</v>
      </c>
      <c r="I220" s="73">
        <f t="shared" si="57"/>
        <v>-660.41</v>
      </c>
      <c r="J220" s="73">
        <f t="shared" si="57"/>
        <v>-672.4</v>
      </c>
      <c r="K220" s="91">
        <f t="shared" si="65"/>
        <v>1.625</v>
      </c>
      <c r="L220" s="91">
        <f t="shared" si="66"/>
        <v>1.59</v>
      </c>
      <c r="M220" s="91">
        <f t="shared" si="67"/>
        <v>1.6</v>
      </c>
      <c r="N220" s="73">
        <f t="shared" si="74"/>
        <v>-591</v>
      </c>
      <c r="O220" s="73">
        <f t="shared" si="74"/>
        <v>-662</v>
      </c>
      <c r="P220" s="73">
        <f t="shared" si="74"/>
        <v>-674</v>
      </c>
      <c r="Q220" s="72">
        <v>0</v>
      </c>
      <c r="R220" s="72">
        <v>0</v>
      </c>
      <c r="S220" s="72">
        <v>0</v>
      </c>
      <c r="T220" s="74">
        <f t="shared" si="62"/>
        <v>596.89899999999989</v>
      </c>
      <c r="U220" s="93">
        <f t="shared" si="68"/>
        <v>1209</v>
      </c>
      <c r="V220" s="93">
        <f t="shared" si="69"/>
        <v>1118</v>
      </c>
      <c r="W220" s="93">
        <f t="shared" si="70"/>
        <v>1106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63"/>
        <v>45639</v>
      </c>
      <c r="C221" s="89">
        <f t="shared" si="64"/>
        <v>0.89900000000000002</v>
      </c>
      <c r="D221" s="71">
        <f t="shared" si="60"/>
        <v>1716</v>
      </c>
      <c r="E221" s="72">
        <f t="shared" si="71"/>
        <v>2308.2739999999999</v>
      </c>
      <c r="F221" s="72">
        <f t="shared" si="72"/>
        <v>2377.3089999999997</v>
      </c>
      <c r="G221" s="72">
        <f t="shared" si="73"/>
        <v>2389.299</v>
      </c>
      <c r="H221" s="73">
        <f t="shared" si="57"/>
        <v>-591.375</v>
      </c>
      <c r="I221" s="73">
        <f t="shared" si="57"/>
        <v>-660.41</v>
      </c>
      <c r="J221" s="73">
        <f t="shared" si="57"/>
        <v>-672.4</v>
      </c>
      <c r="K221" s="91">
        <f t="shared" si="65"/>
        <v>1.625</v>
      </c>
      <c r="L221" s="91">
        <f t="shared" si="66"/>
        <v>1.59</v>
      </c>
      <c r="M221" s="91">
        <f t="shared" si="67"/>
        <v>1.6</v>
      </c>
      <c r="N221" s="73">
        <f t="shared" si="74"/>
        <v>-593</v>
      </c>
      <c r="O221" s="73">
        <f t="shared" si="74"/>
        <v>-662</v>
      </c>
      <c r="P221" s="73">
        <f t="shared" si="74"/>
        <v>-674</v>
      </c>
      <c r="Q221" s="72">
        <v>2</v>
      </c>
      <c r="R221" s="72">
        <v>0</v>
      </c>
      <c r="S221" s="72">
        <v>0</v>
      </c>
      <c r="T221" s="74">
        <f t="shared" si="62"/>
        <v>598.89899999999989</v>
      </c>
      <c r="U221" s="93">
        <f t="shared" si="68"/>
        <v>1207</v>
      </c>
      <c r="V221" s="93">
        <f t="shared" si="69"/>
        <v>1118</v>
      </c>
      <c r="W221" s="93">
        <f t="shared" si="70"/>
        <v>1106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63"/>
        <v>45640</v>
      </c>
      <c r="C222" s="89">
        <f t="shared" si="64"/>
        <v>0.89900000000000002</v>
      </c>
      <c r="D222" s="71">
        <f t="shared" si="60"/>
        <v>1718</v>
      </c>
      <c r="E222" s="72">
        <f t="shared" si="71"/>
        <v>2311.2739999999999</v>
      </c>
      <c r="F222" s="72">
        <f t="shared" si="72"/>
        <v>2381.3089999999997</v>
      </c>
      <c r="G222" s="72">
        <f t="shared" si="73"/>
        <v>2391.299</v>
      </c>
      <c r="H222" s="73">
        <f t="shared" ref="H222:J244" si="75">K222+N222</f>
        <v>-592.375</v>
      </c>
      <c r="I222" s="73">
        <f t="shared" si="75"/>
        <v>-662.41</v>
      </c>
      <c r="J222" s="73">
        <f t="shared" si="75"/>
        <v>-672.4</v>
      </c>
      <c r="K222" s="91">
        <f t="shared" si="65"/>
        <v>1.625</v>
      </c>
      <c r="L222" s="91">
        <f t="shared" si="66"/>
        <v>1.59</v>
      </c>
      <c r="M222" s="91">
        <f t="shared" si="67"/>
        <v>1.6</v>
      </c>
      <c r="N222" s="73">
        <f t="shared" si="74"/>
        <v>-594</v>
      </c>
      <c r="O222" s="73">
        <f t="shared" si="74"/>
        <v>-664</v>
      </c>
      <c r="P222" s="73">
        <f t="shared" si="74"/>
        <v>-674</v>
      </c>
      <c r="Q222" s="72">
        <v>1</v>
      </c>
      <c r="R222" s="72">
        <v>2</v>
      </c>
      <c r="S222" s="72">
        <v>0</v>
      </c>
      <c r="T222" s="74">
        <f t="shared" si="62"/>
        <v>602.89899999999989</v>
      </c>
      <c r="U222" s="93">
        <f t="shared" si="68"/>
        <v>1206</v>
      </c>
      <c r="V222" s="93">
        <f t="shared" si="69"/>
        <v>1116</v>
      </c>
      <c r="W222" s="93">
        <f t="shared" si="70"/>
        <v>1106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63"/>
        <v>45641</v>
      </c>
      <c r="C223" s="89">
        <f t="shared" si="64"/>
        <v>0.89900000000000002</v>
      </c>
      <c r="D223" s="71">
        <f t="shared" si="60"/>
        <v>1720</v>
      </c>
      <c r="E223" s="72">
        <f t="shared" si="71"/>
        <v>2313.2739999999999</v>
      </c>
      <c r="F223" s="72">
        <f t="shared" si="72"/>
        <v>2383.3089999999997</v>
      </c>
      <c r="G223" s="72">
        <f t="shared" si="73"/>
        <v>2395.299</v>
      </c>
      <c r="H223" s="73">
        <f t="shared" si="75"/>
        <v>-592.375</v>
      </c>
      <c r="I223" s="73">
        <f t="shared" si="75"/>
        <v>-662.41</v>
      </c>
      <c r="J223" s="73">
        <f t="shared" si="75"/>
        <v>-674.4</v>
      </c>
      <c r="K223" s="91">
        <f t="shared" si="65"/>
        <v>1.625</v>
      </c>
      <c r="L223" s="91">
        <f t="shared" si="66"/>
        <v>1.59</v>
      </c>
      <c r="M223" s="91">
        <f t="shared" si="67"/>
        <v>1.6</v>
      </c>
      <c r="N223" s="73">
        <f t="shared" si="74"/>
        <v>-594</v>
      </c>
      <c r="O223" s="73">
        <f t="shared" si="74"/>
        <v>-664</v>
      </c>
      <c r="P223" s="73">
        <f t="shared" si="74"/>
        <v>-676</v>
      </c>
      <c r="Q223" s="72">
        <v>0</v>
      </c>
      <c r="R223" s="72">
        <v>0</v>
      </c>
      <c r="S223" s="72">
        <v>2</v>
      </c>
      <c r="T223" s="74">
        <f t="shared" si="62"/>
        <v>604.89899999999989</v>
      </c>
      <c r="U223" s="93">
        <f t="shared" si="68"/>
        <v>1206</v>
      </c>
      <c r="V223" s="93">
        <f t="shared" si="69"/>
        <v>1116</v>
      </c>
      <c r="W223" s="93">
        <f t="shared" si="70"/>
        <v>1104</v>
      </c>
      <c r="X223" s="74"/>
      <c r="Y223" s="73"/>
      <c r="Z223" s="73"/>
      <c r="AA223" s="73"/>
      <c r="AB223" s="73"/>
    </row>
    <row r="224" spans="1:28" ht="13.15" customHeight="1">
      <c r="A224" s="68">
        <v>210</v>
      </c>
      <c r="B224" s="69">
        <f t="shared" si="63"/>
        <v>45642</v>
      </c>
      <c r="C224" s="89">
        <f t="shared" si="64"/>
        <v>0.89900000000000002</v>
      </c>
      <c r="D224" s="71">
        <f t="shared" si="60"/>
        <v>1722</v>
      </c>
      <c r="E224" s="72">
        <f t="shared" si="71"/>
        <v>2315.2739999999999</v>
      </c>
      <c r="F224" s="72">
        <f t="shared" si="72"/>
        <v>2385.3089999999997</v>
      </c>
      <c r="G224" s="72">
        <f t="shared" si="73"/>
        <v>2397.299</v>
      </c>
      <c r="H224" s="73">
        <f t="shared" si="75"/>
        <v>-592.375</v>
      </c>
      <c r="I224" s="73">
        <f t="shared" si="75"/>
        <v>-662.41</v>
      </c>
      <c r="J224" s="73">
        <f t="shared" si="75"/>
        <v>-674.4</v>
      </c>
      <c r="K224" s="91">
        <f t="shared" si="65"/>
        <v>1.625</v>
      </c>
      <c r="L224" s="91">
        <f t="shared" si="66"/>
        <v>1.59</v>
      </c>
      <c r="M224" s="91">
        <f t="shared" si="67"/>
        <v>1.6</v>
      </c>
      <c r="N224" s="73">
        <f t="shared" si="74"/>
        <v>-594</v>
      </c>
      <c r="O224" s="73">
        <f t="shared" si="74"/>
        <v>-664</v>
      </c>
      <c r="P224" s="73">
        <f t="shared" si="74"/>
        <v>-676</v>
      </c>
      <c r="Q224" s="72">
        <v>0</v>
      </c>
      <c r="R224" s="72">
        <v>0</v>
      </c>
      <c r="S224" s="72">
        <v>0</v>
      </c>
      <c r="T224" s="74">
        <f t="shared" si="62"/>
        <v>606.89899999999989</v>
      </c>
      <c r="U224" s="93">
        <f t="shared" si="68"/>
        <v>1206</v>
      </c>
      <c r="V224" s="93">
        <f t="shared" si="69"/>
        <v>1116</v>
      </c>
      <c r="W224" s="93">
        <f t="shared" si="70"/>
        <v>1104</v>
      </c>
      <c r="X224" s="74"/>
      <c r="Y224" s="73"/>
      <c r="Z224" s="73"/>
      <c r="AA224" s="73"/>
      <c r="AB224" s="73"/>
    </row>
    <row r="225" spans="1:28" ht="13.15" customHeight="1">
      <c r="A225" s="68">
        <v>211</v>
      </c>
      <c r="B225" s="69">
        <f t="shared" si="63"/>
        <v>45643</v>
      </c>
      <c r="C225" s="89">
        <f t="shared" si="64"/>
        <v>0.89900000000000002</v>
      </c>
      <c r="D225" s="71">
        <f t="shared" si="60"/>
        <v>1724</v>
      </c>
      <c r="E225" s="72">
        <f t="shared" si="71"/>
        <v>2317.2739999999999</v>
      </c>
      <c r="F225" s="72">
        <f t="shared" si="72"/>
        <v>2388.3089999999997</v>
      </c>
      <c r="G225" s="72">
        <f t="shared" si="73"/>
        <v>2399.299</v>
      </c>
      <c r="H225" s="73">
        <f t="shared" si="75"/>
        <v>-592.375</v>
      </c>
      <c r="I225" s="73">
        <f t="shared" si="75"/>
        <v>-663.41</v>
      </c>
      <c r="J225" s="73">
        <f t="shared" si="75"/>
        <v>-674.4</v>
      </c>
      <c r="K225" s="91">
        <f t="shared" si="65"/>
        <v>1.625</v>
      </c>
      <c r="L225" s="91">
        <f t="shared" si="66"/>
        <v>1.59</v>
      </c>
      <c r="M225" s="91">
        <f t="shared" si="67"/>
        <v>1.6</v>
      </c>
      <c r="N225" s="73">
        <f t="shared" ref="N225:P240" si="76">N224-Q225</f>
        <v>-594</v>
      </c>
      <c r="O225" s="73">
        <f t="shared" si="76"/>
        <v>-665</v>
      </c>
      <c r="P225" s="73">
        <f t="shared" si="76"/>
        <v>-676</v>
      </c>
      <c r="Q225" s="72">
        <v>0</v>
      </c>
      <c r="R225" s="72">
        <v>1</v>
      </c>
      <c r="S225" s="72">
        <v>0</v>
      </c>
      <c r="T225" s="74">
        <f t="shared" si="62"/>
        <v>609.89899999999989</v>
      </c>
      <c r="U225" s="93">
        <f t="shared" si="68"/>
        <v>1206</v>
      </c>
      <c r="V225" s="93">
        <f t="shared" si="69"/>
        <v>1115</v>
      </c>
      <c r="W225" s="93">
        <f t="shared" si="70"/>
        <v>1104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63"/>
        <v>45644</v>
      </c>
      <c r="C226" s="89">
        <f t="shared" si="64"/>
        <v>0.89900000000000002</v>
      </c>
      <c r="D226" s="71">
        <f t="shared" si="60"/>
        <v>1726</v>
      </c>
      <c r="E226" s="72">
        <f t="shared" si="71"/>
        <v>2320.2739999999999</v>
      </c>
      <c r="F226" s="72">
        <f t="shared" si="72"/>
        <v>2390.3089999999997</v>
      </c>
      <c r="G226" s="72">
        <f t="shared" si="73"/>
        <v>2401.299</v>
      </c>
      <c r="H226" s="73">
        <f t="shared" si="75"/>
        <v>-593.375</v>
      </c>
      <c r="I226" s="73">
        <f t="shared" si="75"/>
        <v>-663.41</v>
      </c>
      <c r="J226" s="73">
        <f t="shared" si="75"/>
        <v>-674.4</v>
      </c>
      <c r="K226" s="91">
        <f t="shared" si="65"/>
        <v>1.625</v>
      </c>
      <c r="L226" s="91">
        <f t="shared" si="66"/>
        <v>1.59</v>
      </c>
      <c r="M226" s="91">
        <f t="shared" si="67"/>
        <v>1.6</v>
      </c>
      <c r="N226" s="73">
        <f t="shared" si="76"/>
        <v>-595</v>
      </c>
      <c r="O226" s="73">
        <f t="shared" si="76"/>
        <v>-665</v>
      </c>
      <c r="P226" s="73">
        <f t="shared" si="76"/>
        <v>-676</v>
      </c>
      <c r="Q226" s="72">
        <v>1</v>
      </c>
      <c r="R226" s="72">
        <v>0</v>
      </c>
      <c r="S226" s="72">
        <v>0</v>
      </c>
      <c r="T226" s="74">
        <f t="shared" si="62"/>
        <v>611.89899999999989</v>
      </c>
      <c r="U226" s="93">
        <f t="shared" si="68"/>
        <v>1205</v>
      </c>
      <c r="V226" s="93">
        <f t="shared" si="69"/>
        <v>1115</v>
      </c>
      <c r="W226" s="93">
        <f t="shared" si="70"/>
        <v>1104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63"/>
        <v>45645</v>
      </c>
      <c r="C227" s="89">
        <f t="shared" si="64"/>
        <v>0.89900000000000002</v>
      </c>
      <c r="D227" s="71">
        <f t="shared" si="60"/>
        <v>1728</v>
      </c>
      <c r="E227" s="72">
        <f t="shared" si="71"/>
        <v>2322.2739999999999</v>
      </c>
      <c r="F227" s="72">
        <f t="shared" si="72"/>
        <v>2392.3089999999997</v>
      </c>
      <c r="G227" s="72">
        <f t="shared" si="73"/>
        <v>2403.299</v>
      </c>
      <c r="H227" s="73">
        <f t="shared" si="75"/>
        <v>-593.375</v>
      </c>
      <c r="I227" s="73">
        <f t="shared" si="75"/>
        <v>-663.41</v>
      </c>
      <c r="J227" s="73">
        <f t="shared" si="75"/>
        <v>-674.4</v>
      </c>
      <c r="K227" s="91">
        <f t="shared" si="65"/>
        <v>1.625</v>
      </c>
      <c r="L227" s="91">
        <f t="shared" si="66"/>
        <v>1.59</v>
      </c>
      <c r="M227" s="91">
        <f t="shared" si="67"/>
        <v>1.6</v>
      </c>
      <c r="N227" s="73">
        <f t="shared" si="76"/>
        <v>-595</v>
      </c>
      <c r="O227" s="73">
        <f t="shared" si="76"/>
        <v>-665</v>
      </c>
      <c r="P227" s="73">
        <f t="shared" si="76"/>
        <v>-676</v>
      </c>
      <c r="Q227" s="72">
        <v>0</v>
      </c>
      <c r="R227" s="72">
        <v>0</v>
      </c>
      <c r="S227" s="72">
        <v>0</v>
      </c>
      <c r="T227" s="74">
        <f t="shared" si="62"/>
        <v>613.89899999999989</v>
      </c>
      <c r="U227" s="93">
        <f t="shared" si="68"/>
        <v>1205</v>
      </c>
      <c r="V227" s="93">
        <f t="shared" si="69"/>
        <v>1115</v>
      </c>
      <c r="W227" s="93">
        <f t="shared" si="70"/>
        <v>1104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63"/>
        <v>45646</v>
      </c>
      <c r="C228" s="89">
        <f t="shared" si="64"/>
        <v>0.89900000000000002</v>
      </c>
      <c r="D228" s="71">
        <f t="shared" si="60"/>
        <v>1730</v>
      </c>
      <c r="E228" s="72">
        <f t="shared" si="71"/>
        <v>2326.2739999999999</v>
      </c>
      <c r="F228" s="72">
        <f t="shared" si="72"/>
        <v>2396.3089999999997</v>
      </c>
      <c r="G228" s="72">
        <f t="shared" si="73"/>
        <v>2406.299</v>
      </c>
      <c r="H228" s="73">
        <f t="shared" si="75"/>
        <v>-595.375</v>
      </c>
      <c r="I228" s="73">
        <f t="shared" si="75"/>
        <v>-665.41</v>
      </c>
      <c r="J228" s="73">
        <f t="shared" si="75"/>
        <v>-675.4</v>
      </c>
      <c r="K228" s="91">
        <f t="shared" si="65"/>
        <v>1.625</v>
      </c>
      <c r="L228" s="91">
        <f t="shared" si="66"/>
        <v>1.59</v>
      </c>
      <c r="M228" s="91">
        <f t="shared" si="67"/>
        <v>1.6</v>
      </c>
      <c r="N228" s="73">
        <f t="shared" si="76"/>
        <v>-597</v>
      </c>
      <c r="O228" s="73">
        <f t="shared" si="76"/>
        <v>-667</v>
      </c>
      <c r="P228" s="73">
        <f t="shared" si="76"/>
        <v>-677</v>
      </c>
      <c r="Q228" s="72">
        <v>2</v>
      </c>
      <c r="R228" s="72">
        <v>2</v>
      </c>
      <c r="S228" s="72">
        <v>1</v>
      </c>
      <c r="T228" s="74">
        <f t="shared" si="62"/>
        <v>617.89899999999989</v>
      </c>
      <c r="U228" s="93">
        <f t="shared" si="68"/>
        <v>1203</v>
      </c>
      <c r="V228" s="93">
        <f t="shared" si="69"/>
        <v>1113</v>
      </c>
      <c r="W228" s="93">
        <f t="shared" si="70"/>
        <v>1103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63"/>
        <v>45647</v>
      </c>
      <c r="C229" s="89">
        <f t="shared" si="64"/>
        <v>0.89900000000000002</v>
      </c>
      <c r="D229" s="71">
        <f t="shared" si="60"/>
        <v>1732</v>
      </c>
      <c r="E229" s="72">
        <f t="shared" si="71"/>
        <v>2328.2739999999999</v>
      </c>
      <c r="F229" s="72">
        <f t="shared" si="72"/>
        <v>2398.3089999999997</v>
      </c>
      <c r="G229" s="72">
        <f t="shared" si="73"/>
        <v>2408.299</v>
      </c>
      <c r="H229" s="73">
        <f t="shared" si="75"/>
        <v>-595.375</v>
      </c>
      <c r="I229" s="73">
        <f t="shared" si="75"/>
        <v>-665.41</v>
      </c>
      <c r="J229" s="73">
        <f t="shared" si="75"/>
        <v>-675.4</v>
      </c>
      <c r="K229" s="91">
        <f t="shared" si="65"/>
        <v>1.625</v>
      </c>
      <c r="L229" s="91">
        <f t="shared" si="66"/>
        <v>1.59</v>
      </c>
      <c r="M229" s="91">
        <f t="shared" si="67"/>
        <v>1.6</v>
      </c>
      <c r="N229" s="73">
        <f t="shared" si="76"/>
        <v>-597</v>
      </c>
      <c r="O229" s="73">
        <f t="shared" si="76"/>
        <v>-667</v>
      </c>
      <c r="P229" s="73">
        <f t="shared" si="76"/>
        <v>-677</v>
      </c>
      <c r="Q229" s="72">
        <v>0</v>
      </c>
      <c r="R229" s="72">
        <v>0</v>
      </c>
      <c r="S229" s="72">
        <v>0</v>
      </c>
      <c r="T229" s="74">
        <f t="shared" si="62"/>
        <v>619.89899999999989</v>
      </c>
      <c r="U229" s="93">
        <f t="shared" si="68"/>
        <v>1203</v>
      </c>
      <c r="V229" s="93">
        <f t="shared" si="69"/>
        <v>1113</v>
      </c>
      <c r="W229" s="93">
        <f t="shared" si="70"/>
        <v>1103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63"/>
        <v>45648</v>
      </c>
      <c r="C230" s="89">
        <f t="shared" si="64"/>
        <v>0.89900000000000002</v>
      </c>
      <c r="D230" s="71">
        <f t="shared" si="60"/>
        <v>1734</v>
      </c>
      <c r="E230" s="72">
        <f t="shared" si="71"/>
        <v>2330.2739999999999</v>
      </c>
      <c r="F230" s="72">
        <f t="shared" si="72"/>
        <v>2400.3089999999997</v>
      </c>
      <c r="G230" s="72">
        <f t="shared" si="73"/>
        <v>2410.299</v>
      </c>
      <c r="H230" s="73">
        <f t="shared" si="75"/>
        <v>-595.375</v>
      </c>
      <c r="I230" s="73">
        <f t="shared" si="75"/>
        <v>-665.41</v>
      </c>
      <c r="J230" s="73">
        <f t="shared" si="75"/>
        <v>-675.4</v>
      </c>
      <c r="K230" s="91">
        <f t="shared" si="65"/>
        <v>1.625</v>
      </c>
      <c r="L230" s="91">
        <f t="shared" si="66"/>
        <v>1.59</v>
      </c>
      <c r="M230" s="91">
        <f t="shared" si="67"/>
        <v>1.6</v>
      </c>
      <c r="N230" s="73">
        <f t="shared" si="76"/>
        <v>-597</v>
      </c>
      <c r="O230" s="73">
        <f t="shared" si="76"/>
        <v>-667</v>
      </c>
      <c r="P230" s="73">
        <f t="shared" si="76"/>
        <v>-677</v>
      </c>
      <c r="Q230" s="72">
        <v>0</v>
      </c>
      <c r="R230" s="72">
        <v>0</v>
      </c>
      <c r="S230" s="72">
        <v>0</v>
      </c>
      <c r="T230" s="74">
        <f t="shared" si="62"/>
        <v>621.89899999999989</v>
      </c>
      <c r="U230" s="93">
        <f t="shared" si="68"/>
        <v>1203</v>
      </c>
      <c r="V230" s="93">
        <f t="shared" si="69"/>
        <v>1113</v>
      </c>
      <c r="W230" s="93">
        <f t="shared" si="70"/>
        <v>1103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63"/>
        <v>45649</v>
      </c>
      <c r="C231" s="89">
        <f t="shared" si="64"/>
        <v>0.89900000000000002</v>
      </c>
      <c r="D231" s="71">
        <f t="shared" si="60"/>
        <v>1736</v>
      </c>
      <c r="E231" s="72">
        <f t="shared" si="71"/>
        <v>2332.2739999999999</v>
      </c>
      <c r="F231" s="72">
        <f t="shared" si="72"/>
        <v>2402.3089999999997</v>
      </c>
      <c r="G231" s="72">
        <f t="shared" si="73"/>
        <v>2412.299</v>
      </c>
      <c r="H231" s="73">
        <f t="shared" si="75"/>
        <v>-595.375</v>
      </c>
      <c r="I231" s="73">
        <f t="shared" si="75"/>
        <v>-665.41</v>
      </c>
      <c r="J231" s="73">
        <f t="shared" si="75"/>
        <v>-675.4</v>
      </c>
      <c r="K231" s="91">
        <f t="shared" si="65"/>
        <v>1.625</v>
      </c>
      <c r="L231" s="91">
        <f t="shared" si="66"/>
        <v>1.59</v>
      </c>
      <c r="M231" s="91">
        <f t="shared" si="67"/>
        <v>1.6</v>
      </c>
      <c r="N231" s="73">
        <f t="shared" si="76"/>
        <v>-597</v>
      </c>
      <c r="O231" s="73">
        <f t="shared" si="76"/>
        <v>-667</v>
      </c>
      <c r="P231" s="73">
        <f t="shared" si="76"/>
        <v>-677</v>
      </c>
      <c r="Q231" s="72">
        <v>0</v>
      </c>
      <c r="R231" s="72">
        <v>0</v>
      </c>
      <c r="S231" s="72">
        <v>0</v>
      </c>
      <c r="T231" s="74">
        <f t="shared" si="62"/>
        <v>623.89899999999989</v>
      </c>
      <c r="U231" s="93">
        <f t="shared" si="68"/>
        <v>1203</v>
      </c>
      <c r="V231" s="93">
        <f t="shared" si="69"/>
        <v>1113</v>
      </c>
      <c r="W231" s="93">
        <f t="shared" si="70"/>
        <v>1103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63"/>
        <v>45650</v>
      </c>
      <c r="C232" s="89">
        <f t="shared" si="64"/>
        <v>0.89900000000000002</v>
      </c>
      <c r="D232" s="71">
        <f t="shared" si="60"/>
        <v>1738</v>
      </c>
      <c r="E232" s="72">
        <f t="shared" si="71"/>
        <v>2334.2739999999999</v>
      </c>
      <c r="F232" s="72">
        <f t="shared" si="72"/>
        <v>2404.3089999999997</v>
      </c>
      <c r="G232" s="72">
        <f t="shared" si="73"/>
        <v>2414.299</v>
      </c>
      <c r="H232" s="73">
        <f t="shared" si="75"/>
        <v>-595.375</v>
      </c>
      <c r="I232" s="73">
        <f t="shared" si="75"/>
        <v>-665.41</v>
      </c>
      <c r="J232" s="73">
        <f t="shared" si="75"/>
        <v>-675.4</v>
      </c>
      <c r="K232" s="91">
        <f t="shared" si="65"/>
        <v>1.625</v>
      </c>
      <c r="L232" s="91">
        <f t="shared" si="66"/>
        <v>1.59</v>
      </c>
      <c r="M232" s="91">
        <f t="shared" si="67"/>
        <v>1.6</v>
      </c>
      <c r="N232" s="73">
        <f t="shared" si="76"/>
        <v>-597</v>
      </c>
      <c r="O232" s="73">
        <f t="shared" si="76"/>
        <v>-667</v>
      </c>
      <c r="P232" s="73">
        <f t="shared" si="76"/>
        <v>-677</v>
      </c>
      <c r="Q232" s="72">
        <v>0</v>
      </c>
      <c r="R232" s="72">
        <v>0</v>
      </c>
      <c r="S232" s="72">
        <v>0</v>
      </c>
      <c r="T232" s="74">
        <f t="shared" si="62"/>
        <v>625.89899999999989</v>
      </c>
      <c r="U232" s="93">
        <f t="shared" si="68"/>
        <v>1203</v>
      </c>
      <c r="V232" s="93">
        <f t="shared" si="69"/>
        <v>1113</v>
      </c>
      <c r="W232" s="93">
        <f t="shared" si="70"/>
        <v>1103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63"/>
        <v>45651</v>
      </c>
      <c r="C233" s="89">
        <f t="shared" si="64"/>
        <v>0.89900000000000002</v>
      </c>
      <c r="D233" s="71">
        <f t="shared" si="60"/>
        <v>1740</v>
      </c>
      <c r="E233" s="72">
        <f t="shared" si="71"/>
        <v>2337.2739999999999</v>
      </c>
      <c r="F233" s="72">
        <f t="shared" si="72"/>
        <v>2406.3089999999997</v>
      </c>
      <c r="G233" s="72">
        <f t="shared" si="73"/>
        <v>2418.299</v>
      </c>
      <c r="H233" s="73">
        <f t="shared" si="75"/>
        <v>-596.375</v>
      </c>
      <c r="I233" s="73">
        <f t="shared" si="75"/>
        <v>-665.41</v>
      </c>
      <c r="J233" s="73">
        <f t="shared" si="75"/>
        <v>-677.4</v>
      </c>
      <c r="K233" s="91">
        <f t="shared" si="65"/>
        <v>1.625</v>
      </c>
      <c r="L233" s="91">
        <f t="shared" si="66"/>
        <v>1.59</v>
      </c>
      <c r="M233" s="91">
        <f t="shared" si="67"/>
        <v>1.6</v>
      </c>
      <c r="N233" s="73">
        <f t="shared" si="76"/>
        <v>-598</v>
      </c>
      <c r="O233" s="73">
        <f t="shared" si="76"/>
        <v>-667</v>
      </c>
      <c r="P233" s="73">
        <f t="shared" si="76"/>
        <v>-679</v>
      </c>
      <c r="Q233" s="72">
        <v>1</v>
      </c>
      <c r="R233" s="72">
        <v>0</v>
      </c>
      <c r="S233" s="72">
        <v>2</v>
      </c>
      <c r="T233" s="74">
        <f t="shared" si="62"/>
        <v>627.89899999999989</v>
      </c>
      <c r="U233" s="93">
        <f t="shared" si="68"/>
        <v>1202</v>
      </c>
      <c r="V233" s="93">
        <f t="shared" si="69"/>
        <v>1113</v>
      </c>
      <c r="W233" s="93">
        <f t="shared" si="70"/>
        <v>1101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63"/>
        <v>45652</v>
      </c>
      <c r="C234" s="89">
        <f t="shared" si="64"/>
        <v>0.89900000000000002</v>
      </c>
      <c r="D234" s="71">
        <f t="shared" si="60"/>
        <v>1742</v>
      </c>
      <c r="E234" s="72">
        <f t="shared" si="71"/>
        <v>2339.2739999999999</v>
      </c>
      <c r="F234" s="72">
        <f t="shared" si="72"/>
        <v>2408.3089999999997</v>
      </c>
      <c r="G234" s="72">
        <f t="shared" si="73"/>
        <v>2420.299</v>
      </c>
      <c r="H234" s="73">
        <f t="shared" si="75"/>
        <v>-596.375</v>
      </c>
      <c r="I234" s="73">
        <f t="shared" si="75"/>
        <v>-665.41</v>
      </c>
      <c r="J234" s="73">
        <f t="shared" si="75"/>
        <v>-677.4</v>
      </c>
      <c r="K234" s="91">
        <f t="shared" si="65"/>
        <v>1.625</v>
      </c>
      <c r="L234" s="91">
        <f t="shared" si="66"/>
        <v>1.59</v>
      </c>
      <c r="M234" s="91">
        <f t="shared" si="67"/>
        <v>1.6</v>
      </c>
      <c r="N234" s="73">
        <f t="shared" si="76"/>
        <v>-598</v>
      </c>
      <c r="O234" s="73">
        <f t="shared" si="76"/>
        <v>-667</v>
      </c>
      <c r="P234" s="73">
        <f t="shared" si="76"/>
        <v>-679</v>
      </c>
      <c r="Q234" s="72">
        <v>0</v>
      </c>
      <c r="R234" s="72">
        <v>0</v>
      </c>
      <c r="S234" s="72">
        <v>0</v>
      </c>
      <c r="T234" s="74">
        <f t="shared" si="62"/>
        <v>629.89899999999989</v>
      </c>
      <c r="U234" s="93">
        <f t="shared" si="68"/>
        <v>1202</v>
      </c>
      <c r="V234" s="93">
        <f t="shared" si="69"/>
        <v>1113</v>
      </c>
      <c r="W234" s="93">
        <f t="shared" si="70"/>
        <v>1101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63"/>
        <v>45653</v>
      </c>
      <c r="C235" s="89">
        <f t="shared" si="64"/>
        <v>0.89900000000000002</v>
      </c>
      <c r="D235" s="71">
        <f t="shared" si="60"/>
        <v>1744</v>
      </c>
      <c r="E235" s="72">
        <f t="shared" si="71"/>
        <v>2341.2739999999999</v>
      </c>
      <c r="F235" s="72">
        <f t="shared" si="72"/>
        <v>2411.3089999999997</v>
      </c>
      <c r="G235" s="72">
        <f t="shared" si="73"/>
        <v>2422.299</v>
      </c>
      <c r="H235" s="73">
        <f t="shared" si="75"/>
        <v>-596.375</v>
      </c>
      <c r="I235" s="73">
        <f t="shared" si="75"/>
        <v>-666.41</v>
      </c>
      <c r="J235" s="73">
        <f t="shared" si="75"/>
        <v>-677.4</v>
      </c>
      <c r="K235" s="91">
        <f t="shared" si="65"/>
        <v>1.625</v>
      </c>
      <c r="L235" s="91">
        <f t="shared" si="66"/>
        <v>1.59</v>
      </c>
      <c r="M235" s="91">
        <f t="shared" si="67"/>
        <v>1.6</v>
      </c>
      <c r="N235" s="73">
        <f t="shared" si="76"/>
        <v>-598</v>
      </c>
      <c r="O235" s="73">
        <f t="shared" si="76"/>
        <v>-668</v>
      </c>
      <c r="P235" s="73">
        <f t="shared" si="76"/>
        <v>-679</v>
      </c>
      <c r="Q235" s="72">
        <v>0</v>
      </c>
      <c r="R235" s="72">
        <v>1</v>
      </c>
      <c r="S235" s="72">
        <v>0</v>
      </c>
      <c r="T235" s="74">
        <f t="shared" si="62"/>
        <v>632.89899999999989</v>
      </c>
      <c r="U235" s="93">
        <f t="shared" si="68"/>
        <v>1202</v>
      </c>
      <c r="V235" s="93">
        <f t="shared" si="69"/>
        <v>1112</v>
      </c>
      <c r="W235" s="93">
        <f t="shared" si="70"/>
        <v>1101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63"/>
        <v>45654</v>
      </c>
      <c r="C236" s="89">
        <f t="shared" si="64"/>
        <v>0.89900000000000002</v>
      </c>
      <c r="D236" s="71">
        <f t="shared" si="60"/>
        <v>1746</v>
      </c>
      <c r="E236" s="72">
        <f t="shared" si="71"/>
        <v>2343.2739999999999</v>
      </c>
      <c r="F236" s="72">
        <f t="shared" si="72"/>
        <v>2415.3089999999997</v>
      </c>
      <c r="G236" s="72">
        <f t="shared" si="73"/>
        <v>2424.299</v>
      </c>
      <c r="H236" s="73">
        <f t="shared" si="75"/>
        <v>-596.375</v>
      </c>
      <c r="I236" s="73">
        <f t="shared" si="75"/>
        <v>-668.41</v>
      </c>
      <c r="J236" s="73">
        <f t="shared" si="75"/>
        <v>-677.4</v>
      </c>
      <c r="K236" s="91">
        <f t="shared" si="65"/>
        <v>1.625</v>
      </c>
      <c r="L236" s="91">
        <f t="shared" si="66"/>
        <v>1.59</v>
      </c>
      <c r="M236" s="91">
        <f t="shared" si="67"/>
        <v>1.6</v>
      </c>
      <c r="N236" s="73">
        <f t="shared" si="76"/>
        <v>-598</v>
      </c>
      <c r="O236" s="73">
        <f t="shared" si="76"/>
        <v>-670</v>
      </c>
      <c r="P236" s="73">
        <f t="shared" si="76"/>
        <v>-679</v>
      </c>
      <c r="Q236" s="72">
        <v>0</v>
      </c>
      <c r="R236" s="72">
        <v>2</v>
      </c>
      <c r="S236" s="72">
        <v>0</v>
      </c>
      <c r="T236" s="74">
        <f t="shared" si="62"/>
        <v>636.89899999999989</v>
      </c>
      <c r="U236" s="93">
        <f t="shared" si="68"/>
        <v>1202</v>
      </c>
      <c r="V236" s="93">
        <f t="shared" si="69"/>
        <v>1110</v>
      </c>
      <c r="W236" s="93">
        <f t="shared" si="70"/>
        <v>1101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63"/>
        <v>45655</v>
      </c>
      <c r="C237" s="89">
        <f t="shared" si="64"/>
        <v>0.89900000000000002</v>
      </c>
      <c r="D237" s="71">
        <f t="shared" si="60"/>
        <v>1748</v>
      </c>
      <c r="E237" s="72">
        <f t="shared" si="71"/>
        <v>2345.2739999999999</v>
      </c>
      <c r="F237" s="72">
        <f t="shared" si="72"/>
        <v>2417.3089999999997</v>
      </c>
      <c r="G237" s="72">
        <f t="shared" si="73"/>
        <v>2426.299</v>
      </c>
      <c r="H237" s="73">
        <f t="shared" si="75"/>
        <v>-596.375</v>
      </c>
      <c r="I237" s="73">
        <f t="shared" si="75"/>
        <v>-668.41</v>
      </c>
      <c r="J237" s="73">
        <f t="shared" si="75"/>
        <v>-677.4</v>
      </c>
      <c r="K237" s="91">
        <f t="shared" si="65"/>
        <v>1.625</v>
      </c>
      <c r="L237" s="91">
        <f t="shared" si="66"/>
        <v>1.59</v>
      </c>
      <c r="M237" s="91">
        <f t="shared" si="67"/>
        <v>1.6</v>
      </c>
      <c r="N237" s="73">
        <f t="shared" si="76"/>
        <v>-598</v>
      </c>
      <c r="O237" s="73">
        <f t="shared" si="76"/>
        <v>-670</v>
      </c>
      <c r="P237" s="73">
        <f t="shared" si="76"/>
        <v>-679</v>
      </c>
      <c r="Q237" s="72">
        <v>0</v>
      </c>
      <c r="R237" s="72">
        <v>0</v>
      </c>
      <c r="S237" s="72">
        <v>0</v>
      </c>
      <c r="T237" s="74">
        <f t="shared" si="62"/>
        <v>638.89899999999989</v>
      </c>
      <c r="U237" s="93">
        <f t="shared" si="68"/>
        <v>1202</v>
      </c>
      <c r="V237" s="93">
        <f t="shared" si="69"/>
        <v>1110</v>
      </c>
      <c r="W237" s="93">
        <f t="shared" si="70"/>
        <v>1101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63"/>
        <v>45656</v>
      </c>
      <c r="C238" s="89">
        <f t="shared" si="64"/>
        <v>0.89900000000000002</v>
      </c>
      <c r="D238" s="71">
        <f t="shared" si="60"/>
        <v>1750</v>
      </c>
      <c r="E238" s="72">
        <f t="shared" si="71"/>
        <v>2349.2739999999999</v>
      </c>
      <c r="F238" s="72">
        <f t="shared" si="72"/>
        <v>2419.3089999999997</v>
      </c>
      <c r="G238" s="72">
        <f t="shared" si="73"/>
        <v>2429.299</v>
      </c>
      <c r="H238" s="73">
        <f t="shared" si="75"/>
        <v>-598.375</v>
      </c>
      <c r="I238" s="73">
        <f t="shared" si="75"/>
        <v>-668.41</v>
      </c>
      <c r="J238" s="73">
        <f t="shared" si="75"/>
        <v>-678.4</v>
      </c>
      <c r="K238" s="91">
        <f t="shared" si="65"/>
        <v>1.625</v>
      </c>
      <c r="L238" s="91">
        <f t="shared" si="66"/>
        <v>1.59</v>
      </c>
      <c r="M238" s="91">
        <f t="shared" si="67"/>
        <v>1.6</v>
      </c>
      <c r="N238" s="73">
        <f t="shared" si="76"/>
        <v>-600</v>
      </c>
      <c r="O238" s="73">
        <f t="shared" si="76"/>
        <v>-670</v>
      </c>
      <c r="P238" s="73">
        <f t="shared" si="76"/>
        <v>-680</v>
      </c>
      <c r="Q238" s="72">
        <v>2</v>
      </c>
      <c r="R238" s="72">
        <v>0</v>
      </c>
      <c r="S238" s="72">
        <v>1</v>
      </c>
      <c r="T238" s="74">
        <f t="shared" si="62"/>
        <v>640.89899999999989</v>
      </c>
      <c r="U238" s="93">
        <f t="shared" si="68"/>
        <v>1200</v>
      </c>
      <c r="V238" s="93">
        <f t="shared" si="69"/>
        <v>1110</v>
      </c>
      <c r="W238" s="93">
        <f t="shared" si="70"/>
        <v>1100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63"/>
        <v>45657</v>
      </c>
      <c r="C239" s="89">
        <f t="shared" si="64"/>
        <v>0.89900000000000002</v>
      </c>
      <c r="D239" s="71">
        <f t="shared" si="60"/>
        <v>1752</v>
      </c>
      <c r="E239" s="72">
        <f t="shared" si="71"/>
        <v>2351.2739999999999</v>
      </c>
      <c r="F239" s="72">
        <f t="shared" si="72"/>
        <v>2421.3089999999997</v>
      </c>
      <c r="G239" s="72">
        <f t="shared" si="73"/>
        <v>2431.299</v>
      </c>
      <c r="H239" s="73">
        <f t="shared" si="75"/>
        <v>-598.375</v>
      </c>
      <c r="I239" s="73">
        <f t="shared" si="75"/>
        <v>-668.41</v>
      </c>
      <c r="J239" s="73">
        <f t="shared" si="75"/>
        <v>-678.4</v>
      </c>
      <c r="K239" s="91">
        <f t="shared" si="65"/>
        <v>1.625</v>
      </c>
      <c r="L239" s="91">
        <f t="shared" si="66"/>
        <v>1.59</v>
      </c>
      <c r="M239" s="91">
        <f t="shared" si="67"/>
        <v>1.6</v>
      </c>
      <c r="N239" s="73">
        <f t="shared" si="76"/>
        <v>-600</v>
      </c>
      <c r="O239" s="73">
        <f t="shared" si="76"/>
        <v>-670</v>
      </c>
      <c r="P239" s="73">
        <f t="shared" si="76"/>
        <v>-680</v>
      </c>
      <c r="Q239" s="72">
        <v>0</v>
      </c>
      <c r="R239" s="72">
        <v>0</v>
      </c>
      <c r="S239" s="72">
        <v>0</v>
      </c>
      <c r="T239" s="74">
        <f t="shared" si="62"/>
        <v>642.89899999999989</v>
      </c>
      <c r="U239" s="93">
        <f t="shared" si="68"/>
        <v>1200</v>
      </c>
      <c r="V239" s="93">
        <f t="shared" si="69"/>
        <v>1110</v>
      </c>
      <c r="W239" s="93">
        <f t="shared" si="70"/>
        <v>1100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63"/>
        <v>45658</v>
      </c>
      <c r="C240" s="89">
        <f t="shared" si="64"/>
        <v>0.89900000000000002</v>
      </c>
      <c r="D240" s="71">
        <f t="shared" si="60"/>
        <v>1754</v>
      </c>
      <c r="E240" s="72">
        <f t="shared" si="71"/>
        <v>2354.2739999999999</v>
      </c>
      <c r="F240" s="72">
        <f t="shared" si="72"/>
        <v>2425.3089999999997</v>
      </c>
      <c r="G240" s="72">
        <f t="shared" si="73"/>
        <v>2433.299</v>
      </c>
      <c r="H240" s="73">
        <f t="shared" si="75"/>
        <v>-599.375</v>
      </c>
      <c r="I240" s="73">
        <f t="shared" si="75"/>
        <v>-670.41</v>
      </c>
      <c r="J240" s="73">
        <f t="shared" si="75"/>
        <v>-678.4</v>
      </c>
      <c r="K240" s="91">
        <f t="shared" si="65"/>
        <v>1.625</v>
      </c>
      <c r="L240" s="91">
        <f t="shared" si="66"/>
        <v>1.59</v>
      </c>
      <c r="M240" s="91">
        <f t="shared" si="67"/>
        <v>1.6</v>
      </c>
      <c r="N240" s="73">
        <f t="shared" si="76"/>
        <v>-601</v>
      </c>
      <c r="O240" s="73">
        <f t="shared" si="76"/>
        <v>-672</v>
      </c>
      <c r="P240" s="73">
        <f t="shared" si="76"/>
        <v>-680</v>
      </c>
      <c r="Q240" s="72">
        <v>1</v>
      </c>
      <c r="R240" s="72">
        <v>2</v>
      </c>
      <c r="S240" s="72">
        <v>0</v>
      </c>
      <c r="T240" s="74">
        <f t="shared" si="62"/>
        <v>646.89899999999989</v>
      </c>
      <c r="U240" s="93">
        <f t="shared" si="68"/>
        <v>1199</v>
      </c>
      <c r="V240" s="93">
        <f t="shared" si="69"/>
        <v>1108</v>
      </c>
      <c r="W240" s="93">
        <f t="shared" si="70"/>
        <v>1100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63"/>
        <v>45659</v>
      </c>
      <c r="C241" s="89">
        <f t="shared" si="64"/>
        <v>0.89900000000000002</v>
      </c>
      <c r="D241" s="71">
        <f t="shared" si="60"/>
        <v>1756</v>
      </c>
      <c r="E241" s="72">
        <f t="shared" si="71"/>
        <v>2356.2739999999999</v>
      </c>
      <c r="F241" s="72">
        <f t="shared" si="72"/>
        <v>2427.3089999999997</v>
      </c>
      <c r="G241" s="72">
        <f t="shared" si="73"/>
        <v>2435.299</v>
      </c>
      <c r="H241" s="73">
        <f t="shared" si="75"/>
        <v>-599.375</v>
      </c>
      <c r="I241" s="73">
        <f t="shared" si="75"/>
        <v>-670.41</v>
      </c>
      <c r="J241" s="73">
        <f t="shared" si="75"/>
        <v>-678.4</v>
      </c>
      <c r="K241" s="91">
        <f t="shared" si="65"/>
        <v>1.625</v>
      </c>
      <c r="L241" s="91">
        <f t="shared" si="66"/>
        <v>1.59</v>
      </c>
      <c r="M241" s="91">
        <f t="shared" si="67"/>
        <v>1.6</v>
      </c>
      <c r="N241" s="73">
        <f t="shared" ref="N241:P244" si="77">N240-Q241</f>
        <v>-601</v>
      </c>
      <c r="O241" s="73">
        <f t="shared" si="77"/>
        <v>-672</v>
      </c>
      <c r="P241" s="73">
        <f t="shared" si="77"/>
        <v>-680</v>
      </c>
      <c r="Q241" s="72">
        <v>0</v>
      </c>
      <c r="R241" s="72">
        <v>0</v>
      </c>
      <c r="S241" s="72">
        <v>0</v>
      </c>
      <c r="T241" s="74">
        <f t="shared" si="62"/>
        <v>648.89899999999989</v>
      </c>
      <c r="U241" s="93">
        <f t="shared" si="68"/>
        <v>1199</v>
      </c>
      <c r="V241" s="93">
        <f t="shared" si="69"/>
        <v>1108</v>
      </c>
      <c r="W241" s="93">
        <f t="shared" si="70"/>
        <v>1100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63"/>
        <v>45660</v>
      </c>
      <c r="C242" s="89">
        <f t="shared" si="64"/>
        <v>0.89900000000000002</v>
      </c>
      <c r="D242" s="71">
        <f t="shared" si="60"/>
        <v>1758</v>
      </c>
      <c r="E242" s="72">
        <f t="shared" si="71"/>
        <v>2358.2739999999999</v>
      </c>
      <c r="F242" s="72">
        <f t="shared" si="72"/>
        <v>2430.3089999999997</v>
      </c>
      <c r="G242" s="72">
        <f t="shared" si="73"/>
        <v>2439.299</v>
      </c>
      <c r="H242" s="73">
        <f t="shared" si="75"/>
        <v>-599.375</v>
      </c>
      <c r="I242" s="73">
        <f t="shared" si="75"/>
        <v>-671.41</v>
      </c>
      <c r="J242" s="73">
        <f t="shared" si="75"/>
        <v>-680.4</v>
      </c>
      <c r="K242" s="91">
        <f t="shared" si="65"/>
        <v>1.625</v>
      </c>
      <c r="L242" s="91">
        <f t="shared" si="66"/>
        <v>1.59</v>
      </c>
      <c r="M242" s="91">
        <f t="shared" si="67"/>
        <v>1.6</v>
      </c>
      <c r="N242" s="73">
        <f t="shared" si="77"/>
        <v>-601</v>
      </c>
      <c r="O242" s="73">
        <f t="shared" si="77"/>
        <v>-673</v>
      </c>
      <c r="P242" s="73">
        <f t="shared" si="77"/>
        <v>-682</v>
      </c>
      <c r="Q242" s="72">
        <v>0</v>
      </c>
      <c r="R242" s="72">
        <v>1</v>
      </c>
      <c r="S242" s="72">
        <v>2</v>
      </c>
      <c r="T242" s="74">
        <f t="shared" si="62"/>
        <v>651.89899999999989</v>
      </c>
      <c r="U242" s="93">
        <f t="shared" si="68"/>
        <v>1199</v>
      </c>
      <c r="V242" s="93">
        <f t="shared" si="69"/>
        <v>1107</v>
      </c>
      <c r="W242" s="93">
        <f t="shared" si="70"/>
        <v>1098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63"/>
        <v>45661</v>
      </c>
      <c r="C243" s="89">
        <f t="shared" si="64"/>
        <v>0.89900000000000002</v>
      </c>
      <c r="D243" s="71">
        <f t="shared" si="60"/>
        <v>1760</v>
      </c>
      <c r="E243" s="72">
        <f t="shared" si="71"/>
        <v>2361.2739999999999</v>
      </c>
      <c r="F243" s="72">
        <f t="shared" si="72"/>
        <v>2432.3089999999997</v>
      </c>
      <c r="G243" s="72">
        <f t="shared" si="73"/>
        <v>2441.299</v>
      </c>
      <c r="H243" s="73">
        <f t="shared" si="75"/>
        <v>-600.375</v>
      </c>
      <c r="I243" s="73">
        <f t="shared" si="75"/>
        <v>-671.41</v>
      </c>
      <c r="J243" s="73">
        <f t="shared" si="75"/>
        <v>-680.4</v>
      </c>
      <c r="K243" s="91">
        <f t="shared" si="65"/>
        <v>1.625</v>
      </c>
      <c r="L243" s="91">
        <f t="shared" si="66"/>
        <v>1.59</v>
      </c>
      <c r="M243" s="91">
        <f t="shared" si="67"/>
        <v>1.6</v>
      </c>
      <c r="N243" s="73">
        <f t="shared" si="77"/>
        <v>-602</v>
      </c>
      <c r="O243" s="73">
        <f t="shared" si="77"/>
        <v>-673</v>
      </c>
      <c r="P243" s="73">
        <f t="shared" si="77"/>
        <v>-682</v>
      </c>
      <c r="Q243" s="72">
        <v>1</v>
      </c>
      <c r="R243" s="72">
        <v>0</v>
      </c>
      <c r="S243" s="72">
        <v>0</v>
      </c>
      <c r="T243" s="74">
        <f t="shared" si="62"/>
        <v>653.89899999999989</v>
      </c>
      <c r="U243" s="93">
        <f t="shared" si="68"/>
        <v>1198</v>
      </c>
      <c r="V243" s="93">
        <f t="shared" si="69"/>
        <v>1107</v>
      </c>
      <c r="W243" s="93">
        <f t="shared" si="70"/>
        <v>1098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63"/>
        <v>45662</v>
      </c>
      <c r="C244" s="89">
        <f t="shared" si="64"/>
        <v>0.89900000000000002</v>
      </c>
      <c r="D244" s="71">
        <f t="shared" si="60"/>
        <v>1762</v>
      </c>
      <c r="E244" s="72">
        <f t="shared" si="71"/>
        <v>2363.2739999999999</v>
      </c>
      <c r="F244" s="72">
        <f t="shared" si="72"/>
        <v>2434.3089999999997</v>
      </c>
      <c r="G244" s="72">
        <f t="shared" si="73"/>
        <v>2443.299</v>
      </c>
      <c r="H244" s="73">
        <f t="shared" si="75"/>
        <v>-600.375</v>
      </c>
      <c r="I244" s="73">
        <f t="shared" si="75"/>
        <v>-671.41</v>
      </c>
      <c r="J244" s="73">
        <f t="shared" si="75"/>
        <v>-680.4</v>
      </c>
      <c r="K244" s="91">
        <f t="shared" si="65"/>
        <v>1.625</v>
      </c>
      <c r="L244" s="91">
        <f t="shared" si="66"/>
        <v>1.59</v>
      </c>
      <c r="M244" s="91">
        <f t="shared" si="67"/>
        <v>1.6</v>
      </c>
      <c r="N244" s="73">
        <f t="shared" si="77"/>
        <v>-602</v>
      </c>
      <c r="O244" s="73">
        <f t="shared" si="77"/>
        <v>-673</v>
      </c>
      <c r="P244" s="73">
        <f t="shared" si="77"/>
        <v>-682</v>
      </c>
      <c r="Q244" s="72">
        <v>0</v>
      </c>
      <c r="R244" s="72">
        <v>0</v>
      </c>
      <c r="S244" s="72">
        <v>0</v>
      </c>
      <c r="T244" s="74">
        <f t="shared" si="62"/>
        <v>655.89899999999989</v>
      </c>
      <c r="U244" s="93">
        <f t="shared" si="68"/>
        <v>1198</v>
      </c>
      <c r="V244" s="93">
        <f t="shared" si="69"/>
        <v>1107</v>
      </c>
      <c r="W244" s="93">
        <f t="shared" si="70"/>
        <v>1098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63"/>
        <v>45663</v>
      </c>
      <c r="C245" s="89">
        <f t="shared" si="64"/>
        <v>0.89900000000000002</v>
      </c>
      <c r="D245" s="71">
        <f t="shared" si="60"/>
        <v>1764</v>
      </c>
      <c r="E245" s="72">
        <f t="shared" ref="E245:E267" si="78">C245+D245-H245</f>
        <v>2367.2739999999999</v>
      </c>
      <c r="F245" s="72">
        <f t="shared" ref="F245:F267" si="79">C245+D245-I245</f>
        <v>2436.3089999999997</v>
      </c>
      <c r="G245" s="72">
        <f t="shared" ref="G245:G267" si="80">D245+C245-J245</f>
        <v>2446.299</v>
      </c>
      <c r="H245" s="73">
        <f t="shared" ref="H245:H267" si="81">K245+N245</f>
        <v>-602.375</v>
      </c>
      <c r="I245" s="73">
        <f t="shared" ref="I245:I267" si="82">L245+O245</f>
        <v>-671.41</v>
      </c>
      <c r="J245" s="73">
        <f t="shared" ref="J245:J267" si="83">M245+P245</f>
        <v>-681.4</v>
      </c>
      <c r="K245" s="91">
        <f t="shared" si="65"/>
        <v>1.625</v>
      </c>
      <c r="L245" s="91">
        <f t="shared" si="66"/>
        <v>1.59</v>
      </c>
      <c r="M245" s="91">
        <f t="shared" si="67"/>
        <v>1.6</v>
      </c>
      <c r="N245" s="73">
        <f t="shared" ref="N245:N267" si="84">N244-Q245</f>
        <v>-604</v>
      </c>
      <c r="O245" s="73">
        <f t="shared" ref="O245:O267" si="85">O244-R245</f>
        <v>-673</v>
      </c>
      <c r="P245" s="73">
        <f t="shared" ref="P245:P267" si="86">P244-S245</f>
        <v>-683</v>
      </c>
      <c r="Q245" s="72">
        <v>2</v>
      </c>
      <c r="R245" s="72">
        <v>0</v>
      </c>
      <c r="S245" s="72">
        <v>1</v>
      </c>
      <c r="T245" s="74">
        <f t="shared" ref="T245:T267" si="87">D245+C245-V245</f>
        <v>657.89899999999989</v>
      </c>
      <c r="U245" s="93">
        <f t="shared" si="68"/>
        <v>1196</v>
      </c>
      <c r="V245" s="93">
        <f t="shared" si="69"/>
        <v>1107</v>
      </c>
      <c r="W245" s="93">
        <f t="shared" si="70"/>
        <v>1097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63"/>
        <v>45664</v>
      </c>
      <c r="C246" s="89">
        <f t="shared" si="64"/>
        <v>0.89900000000000002</v>
      </c>
      <c r="D246" s="71">
        <f t="shared" si="60"/>
        <v>1766</v>
      </c>
      <c r="E246" s="72">
        <f t="shared" si="78"/>
        <v>2369.2739999999999</v>
      </c>
      <c r="F246" s="72">
        <f t="shared" si="79"/>
        <v>2438.3089999999997</v>
      </c>
      <c r="G246" s="72">
        <f t="shared" si="80"/>
        <v>2448.299</v>
      </c>
      <c r="H246" s="73">
        <f t="shared" si="81"/>
        <v>-602.375</v>
      </c>
      <c r="I246" s="73">
        <f t="shared" si="82"/>
        <v>-671.41</v>
      </c>
      <c r="J246" s="73">
        <f t="shared" si="83"/>
        <v>-681.4</v>
      </c>
      <c r="K246" s="91">
        <f t="shared" si="65"/>
        <v>1.625</v>
      </c>
      <c r="L246" s="91">
        <f t="shared" si="66"/>
        <v>1.59</v>
      </c>
      <c r="M246" s="91">
        <f t="shared" si="67"/>
        <v>1.6</v>
      </c>
      <c r="N246" s="73">
        <f t="shared" si="84"/>
        <v>-604</v>
      </c>
      <c r="O246" s="73">
        <f t="shared" si="85"/>
        <v>-673</v>
      </c>
      <c r="P246" s="73">
        <f t="shared" si="86"/>
        <v>-683</v>
      </c>
      <c r="Q246" s="72">
        <v>0</v>
      </c>
      <c r="R246" s="72">
        <v>0</v>
      </c>
      <c r="S246" s="72">
        <v>0</v>
      </c>
      <c r="T246" s="74">
        <f t="shared" si="87"/>
        <v>659.89899999999989</v>
      </c>
      <c r="U246" s="93">
        <f t="shared" si="68"/>
        <v>1196</v>
      </c>
      <c r="V246" s="93">
        <f t="shared" si="69"/>
        <v>1107</v>
      </c>
      <c r="W246" s="93">
        <f t="shared" si="70"/>
        <v>1097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63"/>
        <v>45665</v>
      </c>
      <c r="C247" s="89">
        <f t="shared" si="64"/>
        <v>0.89900000000000002</v>
      </c>
      <c r="D247" s="71">
        <f t="shared" si="60"/>
        <v>1768</v>
      </c>
      <c r="E247" s="72">
        <f t="shared" si="78"/>
        <v>2371.2739999999999</v>
      </c>
      <c r="F247" s="72">
        <f t="shared" si="79"/>
        <v>2440.3089999999997</v>
      </c>
      <c r="G247" s="72">
        <f t="shared" si="80"/>
        <v>2450.299</v>
      </c>
      <c r="H247" s="73">
        <f t="shared" si="81"/>
        <v>-602.375</v>
      </c>
      <c r="I247" s="73">
        <f t="shared" si="82"/>
        <v>-671.41</v>
      </c>
      <c r="J247" s="73">
        <f t="shared" si="83"/>
        <v>-681.4</v>
      </c>
      <c r="K247" s="91">
        <f t="shared" si="65"/>
        <v>1.625</v>
      </c>
      <c r="L247" s="91">
        <f t="shared" si="66"/>
        <v>1.59</v>
      </c>
      <c r="M247" s="91">
        <f t="shared" si="67"/>
        <v>1.6</v>
      </c>
      <c r="N247" s="73">
        <f t="shared" si="84"/>
        <v>-604</v>
      </c>
      <c r="O247" s="73">
        <f t="shared" si="85"/>
        <v>-673</v>
      </c>
      <c r="P247" s="73">
        <f t="shared" si="86"/>
        <v>-683</v>
      </c>
      <c r="Q247" s="72">
        <v>0</v>
      </c>
      <c r="R247" s="72">
        <v>0</v>
      </c>
      <c r="S247" s="72">
        <v>0</v>
      </c>
      <c r="T247" s="74">
        <f t="shared" si="87"/>
        <v>661.89899999999989</v>
      </c>
      <c r="U247" s="93">
        <f t="shared" si="68"/>
        <v>1196</v>
      </c>
      <c r="V247" s="93">
        <f t="shared" si="69"/>
        <v>1107</v>
      </c>
      <c r="W247" s="93">
        <f t="shared" si="70"/>
        <v>1097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63"/>
        <v>45666</v>
      </c>
      <c r="C248" s="89">
        <f t="shared" si="64"/>
        <v>0.89900000000000002</v>
      </c>
      <c r="D248" s="71">
        <f t="shared" si="60"/>
        <v>1770</v>
      </c>
      <c r="E248" s="72">
        <f t="shared" si="78"/>
        <v>2374.2739999999999</v>
      </c>
      <c r="F248" s="72">
        <f t="shared" si="79"/>
        <v>2443.3089999999997</v>
      </c>
      <c r="G248" s="72">
        <f t="shared" si="80"/>
        <v>2454.299</v>
      </c>
      <c r="H248" s="73">
        <f t="shared" si="81"/>
        <v>-603.375</v>
      </c>
      <c r="I248" s="73">
        <f t="shared" si="82"/>
        <v>-672.41</v>
      </c>
      <c r="J248" s="73">
        <f t="shared" si="83"/>
        <v>-683.4</v>
      </c>
      <c r="K248" s="91">
        <f t="shared" si="65"/>
        <v>1.625</v>
      </c>
      <c r="L248" s="91">
        <f t="shared" si="66"/>
        <v>1.59</v>
      </c>
      <c r="M248" s="91">
        <f t="shared" si="67"/>
        <v>1.6</v>
      </c>
      <c r="N248" s="73">
        <f t="shared" si="84"/>
        <v>-605</v>
      </c>
      <c r="O248" s="73">
        <f t="shared" si="85"/>
        <v>-674</v>
      </c>
      <c r="P248" s="73">
        <f t="shared" si="86"/>
        <v>-685</v>
      </c>
      <c r="Q248" s="72">
        <v>1</v>
      </c>
      <c r="R248" s="72">
        <v>1</v>
      </c>
      <c r="S248" s="72">
        <v>2</v>
      </c>
      <c r="T248" s="74">
        <f t="shared" si="87"/>
        <v>664.89899999999989</v>
      </c>
      <c r="U248" s="93">
        <f t="shared" si="68"/>
        <v>1195</v>
      </c>
      <c r="V248" s="93">
        <f t="shared" si="69"/>
        <v>1106</v>
      </c>
      <c r="W248" s="93">
        <f t="shared" si="70"/>
        <v>1095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63"/>
        <v>45667</v>
      </c>
      <c r="C249" s="89">
        <f t="shared" si="64"/>
        <v>0.89900000000000002</v>
      </c>
      <c r="D249" s="71">
        <f t="shared" si="60"/>
        <v>1772</v>
      </c>
      <c r="E249" s="72">
        <f t="shared" si="78"/>
        <v>2376.2739999999999</v>
      </c>
      <c r="F249" s="72">
        <f t="shared" si="79"/>
        <v>2447.3089999999997</v>
      </c>
      <c r="G249" s="72">
        <f t="shared" si="80"/>
        <v>2456.299</v>
      </c>
      <c r="H249" s="73">
        <f t="shared" si="81"/>
        <v>-603.375</v>
      </c>
      <c r="I249" s="73">
        <f t="shared" si="82"/>
        <v>-674.41</v>
      </c>
      <c r="J249" s="73">
        <f t="shared" si="83"/>
        <v>-683.4</v>
      </c>
      <c r="K249" s="91">
        <f t="shared" si="65"/>
        <v>1.625</v>
      </c>
      <c r="L249" s="91">
        <f t="shared" si="66"/>
        <v>1.59</v>
      </c>
      <c r="M249" s="91">
        <f t="shared" si="67"/>
        <v>1.6</v>
      </c>
      <c r="N249" s="73">
        <f t="shared" si="84"/>
        <v>-605</v>
      </c>
      <c r="O249" s="73">
        <f t="shared" si="85"/>
        <v>-676</v>
      </c>
      <c r="P249" s="73">
        <f t="shared" si="86"/>
        <v>-685</v>
      </c>
      <c r="Q249" s="72">
        <v>0</v>
      </c>
      <c r="R249" s="72">
        <v>2</v>
      </c>
      <c r="S249" s="72">
        <v>0</v>
      </c>
      <c r="T249" s="74">
        <f t="shared" si="87"/>
        <v>668.89899999999989</v>
      </c>
      <c r="U249" s="93">
        <f t="shared" si="68"/>
        <v>1195</v>
      </c>
      <c r="V249" s="93">
        <f t="shared" si="69"/>
        <v>1104</v>
      </c>
      <c r="W249" s="93">
        <f t="shared" si="70"/>
        <v>1095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63"/>
        <v>45668</v>
      </c>
      <c r="C250" s="89">
        <f t="shared" si="64"/>
        <v>0.89900000000000002</v>
      </c>
      <c r="D250" s="71">
        <f t="shared" si="60"/>
        <v>1774</v>
      </c>
      <c r="E250" s="72">
        <f t="shared" si="78"/>
        <v>2378.2739999999999</v>
      </c>
      <c r="F250" s="72">
        <f t="shared" si="79"/>
        <v>2449.3089999999997</v>
      </c>
      <c r="G250" s="72">
        <f t="shared" si="80"/>
        <v>2458.299</v>
      </c>
      <c r="H250" s="73">
        <f t="shared" si="81"/>
        <v>-603.375</v>
      </c>
      <c r="I250" s="73">
        <f t="shared" si="82"/>
        <v>-674.41</v>
      </c>
      <c r="J250" s="73">
        <f t="shared" si="83"/>
        <v>-683.4</v>
      </c>
      <c r="K250" s="91">
        <f t="shared" si="65"/>
        <v>1.625</v>
      </c>
      <c r="L250" s="91">
        <f t="shared" si="66"/>
        <v>1.59</v>
      </c>
      <c r="M250" s="91">
        <f t="shared" si="67"/>
        <v>1.6</v>
      </c>
      <c r="N250" s="73">
        <f t="shared" si="84"/>
        <v>-605</v>
      </c>
      <c r="O250" s="73">
        <f t="shared" si="85"/>
        <v>-676</v>
      </c>
      <c r="P250" s="73">
        <f t="shared" si="86"/>
        <v>-685</v>
      </c>
      <c r="Q250" s="72">
        <v>0</v>
      </c>
      <c r="R250" s="72">
        <v>0</v>
      </c>
      <c r="S250" s="72">
        <v>0</v>
      </c>
      <c r="T250" s="74">
        <f t="shared" si="87"/>
        <v>670.89899999999989</v>
      </c>
      <c r="U250" s="93">
        <f t="shared" si="68"/>
        <v>1195</v>
      </c>
      <c r="V250" s="93">
        <f t="shared" si="69"/>
        <v>1104</v>
      </c>
      <c r="W250" s="93">
        <f t="shared" si="70"/>
        <v>1095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63"/>
        <v>45669</v>
      </c>
      <c r="C251" s="89">
        <f t="shared" si="64"/>
        <v>0.89900000000000002</v>
      </c>
      <c r="D251" s="71">
        <f t="shared" si="60"/>
        <v>1776</v>
      </c>
      <c r="E251" s="72">
        <f t="shared" si="78"/>
        <v>2380.2739999999999</v>
      </c>
      <c r="F251" s="72">
        <f t="shared" si="79"/>
        <v>2451.3089999999997</v>
      </c>
      <c r="G251" s="72">
        <f t="shared" si="80"/>
        <v>2460.299</v>
      </c>
      <c r="H251" s="73">
        <f t="shared" si="81"/>
        <v>-603.375</v>
      </c>
      <c r="I251" s="73">
        <f t="shared" si="82"/>
        <v>-674.41</v>
      </c>
      <c r="J251" s="73">
        <f t="shared" si="83"/>
        <v>-683.4</v>
      </c>
      <c r="K251" s="91">
        <f t="shared" si="65"/>
        <v>1.625</v>
      </c>
      <c r="L251" s="91">
        <f t="shared" si="66"/>
        <v>1.59</v>
      </c>
      <c r="M251" s="91">
        <f t="shared" si="67"/>
        <v>1.6</v>
      </c>
      <c r="N251" s="73">
        <f t="shared" si="84"/>
        <v>-605</v>
      </c>
      <c r="O251" s="73">
        <f t="shared" si="85"/>
        <v>-676</v>
      </c>
      <c r="P251" s="73">
        <f t="shared" si="86"/>
        <v>-685</v>
      </c>
      <c r="Q251" s="72">
        <v>0</v>
      </c>
      <c r="R251" s="72">
        <v>0</v>
      </c>
      <c r="S251" s="72">
        <v>0</v>
      </c>
      <c r="T251" s="74">
        <f t="shared" si="87"/>
        <v>672.89899999999989</v>
      </c>
      <c r="U251" s="93">
        <f t="shared" si="68"/>
        <v>1195</v>
      </c>
      <c r="V251" s="93">
        <f t="shared" si="69"/>
        <v>1104</v>
      </c>
      <c r="W251" s="93">
        <f t="shared" si="70"/>
        <v>1095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63"/>
        <v>45670</v>
      </c>
      <c r="C252" s="89">
        <f t="shared" si="64"/>
        <v>0.89900000000000002</v>
      </c>
      <c r="D252" s="71">
        <f t="shared" si="60"/>
        <v>1778</v>
      </c>
      <c r="E252" s="72">
        <f t="shared" si="78"/>
        <v>2382.2739999999999</v>
      </c>
      <c r="F252" s="72">
        <f t="shared" si="79"/>
        <v>2454.3089999999997</v>
      </c>
      <c r="G252" s="72">
        <f t="shared" si="80"/>
        <v>2462.299</v>
      </c>
      <c r="H252" s="73">
        <f t="shared" si="81"/>
        <v>-603.375</v>
      </c>
      <c r="I252" s="73">
        <f t="shared" si="82"/>
        <v>-675.41</v>
      </c>
      <c r="J252" s="73">
        <f t="shared" si="83"/>
        <v>-683.4</v>
      </c>
      <c r="K252" s="91">
        <f t="shared" si="65"/>
        <v>1.625</v>
      </c>
      <c r="L252" s="91">
        <f t="shared" si="66"/>
        <v>1.59</v>
      </c>
      <c r="M252" s="91">
        <f t="shared" si="67"/>
        <v>1.6</v>
      </c>
      <c r="N252" s="73">
        <f t="shared" si="84"/>
        <v>-605</v>
      </c>
      <c r="O252" s="73">
        <f t="shared" si="85"/>
        <v>-677</v>
      </c>
      <c r="P252" s="73">
        <f t="shared" si="86"/>
        <v>-685</v>
      </c>
      <c r="Q252" s="72">
        <v>0</v>
      </c>
      <c r="R252" s="72">
        <v>1</v>
      </c>
      <c r="S252" s="72">
        <v>0</v>
      </c>
      <c r="T252" s="74">
        <f t="shared" si="87"/>
        <v>675.89899999999989</v>
      </c>
      <c r="U252" s="93">
        <f t="shared" si="68"/>
        <v>1195</v>
      </c>
      <c r="V252" s="93">
        <f t="shared" si="69"/>
        <v>1103</v>
      </c>
      <c r="W252" s="93">
        <f t="shared" si="70"/>
        <v>1095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63"/>
        <v>45671</v>
      </c>
      <c r="C253" s="89">
        <f t="shared" si="64"/>
        <v>0.89900000000000002</v>
      </c>
      <c r="D253" s="71">
        <f t="shared" si="60"/>
        <v>1780</v>
      </c>
      <c r="E253" s="72">
        <f t="shared" si="78"/>
        <v>2385.2739999999999</v>
      </c>
      <c r="F253" s="72">
        <f t="shared" si="79"/>
        <v>2456.3089999999997</v>
      </c>
      <c r="G253" s="72">
        <f t="shared" si="80"/>
        <v>2465.299</v>
      </c>
      <c r="H253" s="73">
        <f t="shared" si="81"/>
        <v>-604.375</v>
      </c>
      <c r="I253" s="73">
        <f t="shared" si="82"/>
        <v>-675.41</v>
      </c>
      <c r="J253" s="73">
        <f t="shared" si="83"/>
        <v>-684.4</v>
      </c>
      <c r="K253" s="91">
        <f t="shared" si="65"/>
        <v>1.625</v>
      </c>
      <c r="L253" s="91">
        <f t="shared" si="66"/>
        <v>1.59</v>
      </c>
      <c r="M253" s="91">
        <f t="shared" si="67"/>
        <v>1.6</v>
      </c>
      <c r="N253" s="73">
        <f t="shared" si="84"/>
        <v>-606</v>
      </c>
      <c r="O253" s="73">
        <f t="shared" si="85"/>
        <v>-677</v>
      </c>
      <c r="P253" s="73">
        <f t="shared" si="86"/>
        <v>-686</v>
      </c>
      <c r="Q253" s="72">
        <v>1</v>
      </c>
      <c r="R253" s="72">
        <v>0</v>
      </c>
      <c r="S253" s="72">
        <v>1</v>
      </c>
      <c r="T253" s="74">
        <f t="shared" si="87"/>
        <v>677.89899999999989</v>
      </c>
      <c r="U253" s="93">
        <f t="shared" si="68"/>
        <v>1194</v>
      </c>
      <c r="V253" s="93">
        <f t="shared" si="69"/>
        <v>1103</v>
      </c>
      <c r="W253" s="93">
        <f t="shared" si="70"/>
        <v>1094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63"/>
        <v>45672</v>
      </c>
      <c r="C254" s="89">
        <f t="shared" si="64"/>
        <v>0.89900000000000002</v>
      </c>
      <c r="D254" s="71">
        <f t="shared" si="60"/>
        <v>1782</v>
      </c>
      <c r="E254" s="72">
        <f t="shared" si="78"/>
        <v>2387.2739999999999</v>
      </c>
      <c r="F254" s="72">
        <f t="shared" si="79"/>
        <v>2458.3089999999997</v>
      </c>
      <c r="G254" s="72">
        <f t="shared" si="80"/>
        <v>2467.299</v>
      </c>
      <c r="H254" s="73">
        <f t="shared" si="81"/>
        <v>-604.375</v>
      </c>
      <c r="I254" s="73">
        <f t="shared" si="82"/>
        <v>-675.41</v>
      </c>
      <c r="J254" s="73">
        <f t="shared" si="83"/>
        <v>-684.4</v>
      </c>
      <c r="K254" s="91">
        <f t="shared" si="65"/>
        <v>1.625</v>
      </c>
      <c r="L254" s="91">
        <f t="shared" si="66"/>
        <v>1.59</v>
      </c>
      <c r="M254" s="91">
        <f t="shared" si="67"/>
        <v>1.6</v>
      </c>
      <c r="N254" s="73">
        <f t="shared" si="84"/>
        <v>-606</v>
      </c>
      <c r="O254" s="73">
        <f t="shared" si="85"/>
        <v>-677</v>
      </c>
      <c r="P254" s="73">
        <f t="shared" si="86"/>
        <v>-686</v>
      </c>
      <c r="Q254" s="72">
        <v>0</v>
      </c>
      <c r="R254" s="72">
        <v>0</v>
      </c>
      <c r="S254" s="72">
        <v>0</v>
      </c>
      <c r="T254" s="74">
        <f t="shared" si="87"/>
        <v>679.89899999999989</v>
      </c>
      <c r="U254" s="93">
        <f t="shared" si="68"/>
        <v>1194</v>
      </c>
      <c r="V254" s="93">
        <f t="shared" si="69"/>
        <v>1103</v>
      </c>
      <c r="W254" s="93">
        <f t="shared" si="70"/>
        <v>1094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63"/>
        <v>45673</v>
      </c>
      <c r="C255" s="89">
        <f t="shared" si="64"/>
        <v>0.89900000000000002</v>
      </c>
      <c r="D255" s="71">
        <f t="shared" si="60"/>
        <v>1784</v>
      </c>
      <c r="E255" s="72">
        <f t="shared" si="78"/>
        <v>2389.2739999999999</v>
      </c>
      <c r="F255" s="72">
        <f t="shared" si="79"/>
        <v>2462.3089999999997</v>
      </c>
      <c r="G255" s="72">
        <f t="shared" si="80"/>
        <v>2469.299</v>
      </c>
      <c r="H255" s="73">
        <f t="shared" si="81"/>
        <v>-604.375</v>
      </c>
      <c r="I255" s="73">
        <f t="shared" si="82"/>
        <v>-677.41</v>
      </c>
      <c r="J255" s="73">
        <f t="shared" si="83"/>
        <v>-684.4</v>
      </c>
      <c r="K255" s="91">
        <f t="shared" si="65"/>
        <v>1.625</v>
      </c>
      <c r="L255" s="91">
        <f t="shared" si="66"/>
        <v>1.59</v>
      </c>
      <c r="M255" s="91">
        <f t="shared" si="67"/>
        <v>1.6</v>
      </c>
      <c r="N255" s="73">
        <f t="shared" si="84"/>
        <v>-606</v>
      </c>
      <c r="O255" s="73">
        <f t="shared" si="85"/>
        <v>-679</v>
      </c>
      <c r="P255" s="73">
        <f t="shared" si="86"/>
        <v>-686</v>
      </c>
      <c r="Q255" s="72">
        <v>0</v>
      </c>
      <c r="R255" s="72">
        <v>2</v>
      </c>
      <c r="S255" s="72">
        <v>0</v>
      </c>
      <c r="T255" s="74">
        <f t="shared" si="87"/>
        <v>683.89899999999989</v>
      </c>
      <c r="U255" s="93">
        <f t="shared" si="68"/>
        <v>1194</v>
      </c>
      <c r="V255" s="93">
        <f t="shared" si="69"/>
        <v>1101</v>
      </c>
      <c r="W255" s="93">
        <f t="shared" si="70"/>
        <v>1094</v>
      </c>
      <c r="X255" s="74"/>
      <c r="Y255" s="73"/>
      <c r="Z255" s="73"/>
      <c r="AA255" s="73"/>
      <c r="AB255" s="73"/>
    </row>
    <row r="256" spans="1:28" ht="13.15" customHeight="1">
      <c r="A256" s="68">
        <v>242</v>
      </c>
      <c r="B256" s="69">
        <f t="shared" si="63"/>
        <v>45674</v>
      </c>
      <c r="C256" s="89">
        <f t="shared" si="64"/>
        <v>0.89900000000000002</v>
      </c>
      <c r="D256" s="71">
        <f t="shared" ref="D256:D319" si="88">D255+2</f>
        <v>1786</v>
      </c>
      <c r="E256" s="72">
        <f t="shared" si="78"/>
        <v>2393.2739999999999</v>
      </c>
      <c r="F256" s="72">
        <f t="shared" si="79"/>
        <v>2464.3089999999997</v>
      </c>
      <c r="G256" s="72">
        <f t="shared" si="80"/>
        <v>2473.299</v>
      </c>
      <c r="H256" s="73">
        <f t="shared" si="81"/>
        <v>-606.375</v>
      </c>
      <c r="I256" s="73">
        <f t="shared" si="82"/>
        <v>-677.41</v>
      </c>
      <c r="J256" s="73">
        <f t="shared" si="83"/>
        <v>-686.4</v>
      </c>
      <c r="K256" s="91">
        <f t="shared" si="65"/>
        <v>1.625</v>
      </c>
      <c r="L256" s="91">
        <f t="shared" si="66"/>
        <v>1.59</v>
      </c>
      <c r="M256" s="91">
        <f t="shared" si="67"/>
        <v>1.6</v>
      </c>
      <c r="N256" s="73">
        <f t="shared" si="84"/>
        <v>-608</v>
      </c>
      <c r="O256" s="73">
        <f t="shared" si="85"/>
        <v>-679</v>
      </c>
      <c r="P256" s="73">
        <f t="shared" si="86"/>
        <v>-688</v>
      </c>
      <c r="Q256" s="72">
        <v>2</v>
      </c>
      <c r="R256" s="72">
        <v>0</v>
      </c>
      <c r="S256" s="72">
        <v>2</v>
      </c>
      <c r="T256" s="74">
        <f t="shared" si="87"/>
        <v>685.89899999999989</v>
      </c>
      <c r="U256" s="93">
        <f t="shared" si="68"/>
        <v>1192</v>
      </c>
      <c r="V256" s="93">
        <f t="shared" si="69"/>
        <v>1101</v>
      </c>
      <c r="W256" s="93">
        <f t="shared" si="70"/>
        <v>1092</v>
      </c>
      <c r="X256" s="74"/>
      <c r="Y256" s="73"/>
      <c r="Z256" s="73"/>
      <c r="AA256" s="73"/>
      <c r="AB256" s="73"/>
    </row>
    <row r="257" spans="1:28" ht="13.15" customHeight="1">
      <c r="A257" s="68">
        <v>243</v>
      </c>
      <c r="B257" s="69">
        <f t="shared" si="63"/>
        <v>45675</v>
      </c>
      <c r="C257" s="89">
        <f t="shared" si="64"/>
        <v>0.89900000000000002</v>
      </c>
      <c r="D257" s="71">
        <f t="shared" si="88"/>
        <v>1788</v>
      </c>
      <c r="E257" s="72">
        <f t="shared" si="78"/>
        <v>2395.2739999999999</v>
      </c>
      <c r="F257" s="72">
        <f t="shared" si="79"/>
        <v>2466.3089999999997</v>
      </c>
      <c r="G257" s="72">
        <f t="shared" si="80"/>
        <v>2475.299</v>
      </c>
      <c r="H257" s="73">
        <f t="shared" si="81"/>
        <v>-606.375</v>
      </c>
      <c r="I257" s="73">
        <f t="shared" si="82"/>
        <v>-677.41</v>
      </c>
      <c r="J257" s="73">
        <f t="shared" si="83"/>
        <v>-686.4</v>
      </c>
      <c r="K257" s="91">
        <f t="shared" si="65"/>
        <v>1.625</v>
      </c>
      <c r="L257" s="91">
        <f t="shared" si="66"/>
        <v>1.59</v>
      </c>
      <c r="M257" s="91">
        <f t="shared" si="67"/>
        <v>1.6</v>
      </c>
      <c r="N257" s="73">
        <f t="shared" si="84"/>
        <v>-608</v>
      </c>
      <c r="O257" s="73">
        <f t="shared" si="85"/>
        <v>-679</v>
      </c>
      <c r="P257" s="73">
        <f t="shared" si="86"/>
        <v>-688</v>
      </c>
      <c r="Q257" s="72">
        <v>0</v>
      </c>
      <c r="R257" s="72">
        <v>0</v>
      </c>
      <c r="S257" s="72">
        <v>0</v>
      </c>
      <c r="T257" s="74">
        <f t="shared" si="87"/>
        <v>687.89899999999989</v>
      </c>
      <c r="U257" s="93">
        <f t="shared" si="68"/>
        <v>1192</v>
      </c>
      <c r="V257" s="93">
        <f t="shared" si="69"/>
        <v>1101</v>
      </c>
      <c r="W257" s="93">
        <f t="shared" si="70"/>
        <v>1092</v>
      </c>
      <c r="X257" s="74"/>
      <c r="Y257" s="73"/>
      <c r="Z257" s="73"/>
      <c r="AA257" s="73"/>
      <c r="AB257" s="73"/>
    </row>
    <row r="258" spans="1:28" ht="13.15" customHeight="1">
      <c r="A258" s="68">
        <v>244</v>
      </c>
      <c r="B258" s="69">
        <f t="shared" si="63"/>
        <v>45676</v>
      </c>
      <c r="C258" s="89">
        <f t="shared" si="64"/>
        <v>0.89900000000000002</v>
      </c>
      <c r="D258" s="71">
        <f t="shared" si="88"/>
        <v>1790</v>
      </c>
      <c r="E258" s="72">
        <f t="shared" si="78"/>
        <v>2397.2739999999999</v>
      </c>
      <c r="F258" s="72">
        <f t="shared" si="79"/>
        <v>2468.3089999999997</v>
      </c>
      <c r="G258" s="72">
        <f t="shared" si="80"/>
        <v>2477.299</v>
      </c>
      <c r="H258" s="73">
        <f t="shared" si="81"/>
        <v>-606.375</v>
      </c>
      <c r="I258" s="73">
        <f t="shared" si="82"/>
        <v>-677.41</v>
      </c>
      <c r="J258" s="73">
        <f t="shared" si="83"/>
        <v>-686.4</v>
      </c>
      <c r="K258" s="91">
        <f t="shared" si="65"/>
        <v>1.625</v>
      </c>
      <c r="L258" s="91">
        <f t="shared" si="66"/>
        <v>1.59</v>
      </c>
      <c r="M258" s="91">
        <f t="shared" si="67"/>
        <v>1.6</v>
      </c>
      <c r="N258" s="73">
        <f t="shared" si="84"/>
        <v>-608</v>
      </c>
      <c r="O258" s="73">
        <f t="shared" si="85"/>
        <v>-679</v>
      </c>
      <c r="P258" s="73">
        <f t="shared" si="86"/>
        <v>-688</v>
      </c>
      <c r="Q258" s="72">
        <v>0</v>
      </c>
      <c r="R258" s="72">
        <v>0</v>
      </c>
      <c r="S258" s="72">
        <v>0</v>
      </c>
      <c r="T258" s="74">
        <f t="shared" si="87"/>
        <v>689.89899999999989</v>
      </c>
      <c r="U258" s="93">
        <f t="shared" si="68"/>
        <v>1192</v>
      </c>
      <c r="V258" s="93">
        <f t="shared" si="69"/>
        <v>1101</v>
      </c>
      <c r="W258" s="93">
        <f t="shared" si="70"/>
        <v>1092</v>
      </c>
      <c r="X258" s="74"/>
      <c r="Y258" s="73"/>
      <c r="Z258" s="73"/>
      <c r="AA258" s="73"/>
      <c r="AB258" s="73"/>
    </row>
    <row r="259" spans="1:28" ht="13.15" customHeight="1">
      <c r="A259" s="68">
        <v>245</v>
      </c>
      <c r="B259" s="69">
        <f t="shared" si="63"/>
        <v>45677</v>
      </c>
      <c r="C259" s="89">
        <f t="shared" si="64"/>
        <v>0.89900000000000002</v>
      </c>
      <c r="D259" s="71">
        <f t="shared" si="88"/>
        <v>1792</v>
      </c>
      <c r="E259" s="72">
        <f t="shared" si="78"/>
        <v>2400.2739999999999</v>
      </c>
      <c r="F259" s="72">
        <f t="shared" si="79"/>
        <v>2471.3089999999997</v>
      </c>
      <c r="G259" s="72">
        <f t="shared" si="80"/>
        <v>2479.299</v>
      </c>
      <c r="H259" s="73">
        <f t="shared" si="81"/>
        <v>-607.375</v>
      </c>
      <c r="I259" s="73">
        <f t="shared" si="82"/>
        <v>-678.41</v>
      </c>
      <c r="J259" s="73">
        <f t="shared" si="83"/>
        <v>-686.4</v>
      </c>
      <c r="K259" s="91">
        <f t="shared" si="65"/>
        <v>1.625</v>
      </c>
      <c r="L259" s="91">
        <f t="shared" si="66"/>
        <v>1.59</v>
      </c>
      <c r="M259" s="91">
        <f t="shared" si="67"/>
        <v>1.6</v>
      </c>
      <c r="N259" s="73">
        <f t="shared" si="84"/>
        <v>-609</v>
      </c>
      <c r="O259" s="73">
        <f t="shared" si="85"/>
        <v>-680</v>
      </c>
      <c r="P259" s="73">
        <f t="shared" si="86"/>
        <v>-688</v>
      </c>
      <c r="Q259" s="72">
        <v>1</v>
      </c>
      <c r="R259" s="72">
        <v>1</v>
      </c>
      <c r="S259" s="72">
        <v>0</v>
      </c>
      <c r="T259" s="74">
        <f t="shared" si="87"/>
        <v>692.89899999999989</v>
      </c>
      <c r="U259" s="93">
        <f t="shared" si="68"/>
        <v>1191</v>
      </c>
      <c r="V259" s="93">
        <f t="shared" si="69"/>
        <v>1100</v>
      </c>
      <c r="W259" s="93">
        <f t="shared" si="70"/>
        <v>1092</v>
      </c>
      <c r="X259" s="74"/>
      <c r="Y259" s="73"/>
      <c r="Z259" s="73"/>
      <c r="AA259" s="73"/>
      <c r="AB259" s="73"/>
    </row>
    <row r="260" spans="1:28" ht="13.15" customHeight="1">
      <c r="A260" s="68">
        <v>246</v>
      </c>
      <c r="B260" s="69">
        <f t="shared" si="63"/>
        <v>45678</v>
      </c>
      <c r="C260" s="89">
        <f t="shared" si="64"/>
        <v>0.89900000000000002</v>
      </c>
      <c r="D260" s="71">
        <f t="shared" si="88"/>
        <v>1794</v>
      </c>
      <c r="E260" s="72">
        <f t="shared" si="78"/>
        <v>2402.2739999999999</v>
      </c>
      <c r="F260" s="72">
        <f t="shared" si="79"/>
        <v>2473.3089999999997</v>
      </c>
      <c r="G260" s="72">
        <f t="shared" si="80"/>
        <v>2482.299</v>
      </c>
      <c r="H260" s="73">
        <f t="shared" si="81"/>
        <v>-607.375</v>
      </c>
      <c r="I260" s="73">
        <f t="shared" si="82"/>
        <v>-678.41</v>
      </c>
      <c r="J260" s="73">
        <f t="shared" si="83"/>
        <v>-687.4</v>
      </c>
      <c r="K260" s="91">
        <f t="shared" si="65"/>
        <v>1.625</v>
      </c>
      <c r="L260" s="91">
        <f t="shared" si="66"/>
        <v>1.59</v>
      </c>
      <c r="M260" s="91">
        <f t="shared" si="67"/>
        <v>1.6</v>
      </c>
      <c r="N260" s="73">
        <f t="shared" si="84"/>
        <v>-609</v>
      </c>
      <c r="O260" s="73">
        <f t="shared" si="85"/>
        <v>-680</v>
      </c>
      <c r="P260" s="73">
        <f t="shared" si="86"/>
        <v>-689</v>
      </c>
      <c r="Q260" s="72">
        <v>0</v>
      </c>
      <c r="R260" s="72">
        <v>0</v>
      </c>
      <c r="S260" s="72">
        <v>1</v>
      </c>
      <c r="T260" s="74">
        <f t="shared" si="87"/>
        <v>694.89899999999989</v>
      </c>
      <c r="U260" s="93">
        <f t="shared" si="68"/>
        <v>1191</v>
      </c>
      <c r="V260" s="93">
        <f t="shared" si="69"/>
        <v>1100</v>
      </c>
      <c r="W260" s="93">
        <f t="shared" si="70"/>
        <v>1091</v>
      </c>
      <c r="X260" s="74"/>
      <c r="Y260" s="73"/>
      <c r="Z260" s="73"/>
      <c r="AA260" s="73"/>
      <c r="AB260" s="73"/>
    </row>
    <row r="261" spans="1:28" ht="13.15" customHeight="1">
      <c r="A261" s="68">
        <v>247</v>
      </c>
      <c r="B261" s="69">
        <f t="shared" si="63"/>
        <v>45679</v>
      </c>
      <c r="C261" s="89">
        <f t="shared" si="64"/>
        <v>0.89900000000000002</v>
      </c>
      <c r="D261" s="71">
        <f t="shared" si="88"/>
        <v>1796</v>
      </c>
      <c r="E261" s="72">
        <f t="shared" si="78"/>
        <v>2404.2739999999999</v>
      </c>
      <c r="F261" s="72">
        <f t="shared" si="79"/>
        <v>2475.3089999999997</v>
      </c>
      <c r="G261" s="72">
        <f t="shared" si="80"/>
        <v>2484.299</v>
      </c>
      <c r="H261" s="73">
        <f t="shared" si="81"/>
        <v>-607.375</v>
      </c>
      <c r="I261" s="73">
        <f t="shared" si="82"/>
        <v>-678.41</v>
      </c>
      <c r="J261" s="73">
        <f t="shared" si="83"/>
        <v>-687.4</v>
      </c>
      <c r="K261" s="91">
        <f t="shared" si="65"/>
        <v>1.625</v>
      </c>
      <c r="L261" s="91">
        <f t="shared" si="66"/>
        <v>1.59</v>
      </c>
      <c r="M261" s="91">
        <f t="shared" si="67"/>
        <v>1.6</v>
      </c>
      <c r="N261" s="73">
        <f t="shared" si="84"/>
        <v>-609</v>
      </c>
      <c r="O261" s="73">
        <f t="shared" si="85"/>
        <v>-680</v>
      </c>
      <c r="P261" s="73">
        <f t="shared" si="86"/>
        <v>-689</v>
      </c>
      <c r="Q261" s="72">
        <v>0</v>
      </c>
      <c r="R261" s="72">
        <v>0</v>
      </c>
      <c r="S261" s="72">
        <v>0</v>
      </c>
      <c r="T261" s="74">
        <f t="shared" si="87"/>
        <v>696.89899999999989</v>
      </c>
      <c r="U261" s="93">
        <f t="shared" si="68"/>
        <v>1191</v>
      </c>
      <c r="V261" s="93">
        <f t="shared" si="69"/>
        <v>1100</v>
      </c>
      <c r="W261" s="93">
        <f t="shared" si="70"/>
        <v>1091</v>
      </c>
      <c r="X261" s="74"/>
      <c r="Y261" s="73"/>
      <c r="Z261" s="73"/>
      <c r="AA261" s="73"/>
      <c r="AB261" s="73"/>
    </row>
    <row r="262" spans="1:28" ht="13.15" customHeight="1">
      <c r="A262" s="68">
        <v>248</v>
      </c>
      <c r="B262" s="69">
        <f t="shared" si="63"/>
        <v>45680</v>
      </c>
      <c r="C262" s="89">
        <f t="shared" si="64"/>
        <v>0.89900000000000002</v>
      </c>
      <c r="D262" s="71">
        <f t="shared" si="88"/>
        <v>1798</v>
      </c>
      <c r="E262" s="72">
        <f t="shared" si="78"/>
        <v>2406.2739999999999</v>
      </c>
      <c r="F262" s="72">
        <f t="shared" si="79"/>
        <v>2479.3089999999997</v>
      </c>
      <c r="G262" s="72">
        <f t="shared" si="80"/>
        <v>2486.299</v>
      </c>
      <c r="H262" s="73">
        <f t="shared" si="81"/>
        <v>-607.375</v>
      </c>
      <c r="I262" s="73">
        <f t="shared" si="82"/>
        <v>-680.41</v>
      </c>
      <c r="J262" s="73">
        <f t="shared" si="83"/>
        <v>-687.4</v>
      </c>
      <c r="K262" s="91">
        <f t="shared" si="65"/>
        <v>1.625</v>
      </c>
      <c r="L262" s="91">
        <f t="shared" si="66"/>
        <v>1.59</v>
      </c>
      <c r="M262" s="91">
        <f t="shared" si="67"/>
        <v>1.6</v>
      </c>
      <c r="N262" s="73">
        <f t="shared" si="84"/>
        <v>-609</v>
      </c>
      <c r="O262" s="73">
        <f t="shared" si="85"/>
        <v>-682</v>
      </c>
      <c r="P262" s="73">
        <f t="shared" si="86"/>
        <v>-689</v>
      </c>
      <c r="Q262" s="72">
        <v>0</v>
      </c>
      <c r="R262" s="72">
        <v>2</v>
      </c>
      <c r="S262" s="72">
        <v>0</v>
      </c>
      <c r="T262" s="74">
        <f t="shared" si="87"/>
        <v>700.89899999999989</v>
      </c>
      <c r="U262" s="93">
        <f t="shared" si="68"/>
        <v>1191</v>
      </c>
      <c r="V262" s="93">
        <f t="shared" si="69"/>
        <v>1098</v>
      </c>
      <c r="W262" s="93">
        <f t="shared" si="70"/>
        <v>1091</v>
      </c>
      <c r="X262" s="74"/>
      <c r="Y262" s="73"/>
      <c r="Z262" s="73"/>
      <c r="AA262" s="73"/>
      <c r="AB262" s="73"/>
    </row>
    <row r="263" spans="1:28" ht="13.15" customHeight="1">
      <c r="A263" s="68">
        <v>249</v>
      </c>
      <c r="B263" s="69">
        <f t="shared" si="63"/>
        <v>45681</v>
      </c>
      <c r="C263" s="89">
        <f t="shared" si="64"/>
        <v>0.89900000000000002</v>
      </c>
      <c r="D263" s="71">
        <f t="shared" si="88"/>
        <v>1800</v>
      </c>
      <c r="E263" s="72">
        <f t="shared" si="78"/>
        <v>2408.2739999999999</v>
      </c>
      <c r="F263" s="72">
        <f t="shared" si="79"/>
        <v>2481.3089999999997</v>
      </c>
      <c r="G263" s="72">
        <f t="shared" si="80"/>
        <v>2490.299</v>
      </c>
      <c r="H263" s="73">
        <f t="shared" si="81"/>
        <v>-607.375</v>
      </c>
      <c r="I263" s="73">
        <f t="shared" si="82"/>
        <v>-680.41</v>
      </c>
      <c r="J263" s="73">
        <f t="shared" si="83"/>
        <v>-689.4</v>
      </c>
      <c r="K263" s="91">
        <f t="shared" si="65"/>
        <v>1.625</v>
      </c>
      <c r="L263" s="91">
        <f t="shared" si="66"/>
        <v>1.59</v>
      </c>
      <c r="M263" s="91">
        <f t="shared" si="67"/>
        <v>1.6</v>
      </c>
      <c r="N263" s="73">
        <f t="shared" si="84"/>
        <v>-609</v>
      </c>
      <c r="O263" s="73">
        <f t="shared" si="85"/>
        <v>-682</v>
      </c>
      <c r="P263" s="73">
        <f t="shared" si="86"/>
        <v>-691</v>
      </c>
      <c r="Q263" s="72">
        <v>0</v>
      </c>
      <c r="R263" s="72">
        <v>0</v>
      </c>
      <c r="S263" s="72">
        <v>2</v>
      </c>
      <c r="T263" s="74">
        <f t="shared" si="87"/>
        <v>702.89899999999989</v>
      </c>
      <c r="U263" s="93">
        <f t="shared" si="68"/>
        <v>1191</v>
      </c>
      <c r="V263" s="93">
        <f t="shared" si="69"/>
        <v>1098</v>
      </c>
      <c r="W263" s="93">
        <f t="shared" si="70"/>
        <v>1089</v>
      </c>
      <c r="X263" s="74"/>
      <c r="Y263" s="73"/>
      <c r="Z263" s="73"/>
      <c r="AA263" s="73"/>
      <c r="AB263" s="73"/>
    </row>
    <row r="264" spans="1:28" ht="13.15" customHeight="1">
      <c r="A264" s="68">
        <v>250</v>
      </c>
      <c r="B264" s="69">
        <f t="shared" si="63"/>
        <v>45682</v>
      </c>
      <c r="C264" s="89">
        <f t="shared" si="64"/>
        <v>0.89900000000000002</v>
      </c>
      <c r="D264" s="71">
        <f t="shared" si="88"/>
        <v>1802</v>
      </c>
      <c r="E264" s="72">
        <f t="shared" si="78"/>
        <v>2411.2739999999999</v>
      </c>
      <c r="F264" s="72">
        <f t="shared" si="79"/>
        <v>2483.3089999999997</v>
      </c>
      <c r="G264" s="72">
        <f t="shared" si="80"/>
        <v>2492.299</v>
      </c>
      <c r="H264" s="73">
        <f t="shared" si="81"/>
        <v>-608.375</v>
      </c>
      <c r="I264" s="73">
        <f t="shared" si="82"/>
        <v>-680.41</v>
      </c>
      <c r="J264" s="73">
        <f t="shared" si="83"/>
        <v>-689.4</v>
      </c>
      <c r="K264" s="91">
        <f t="shared" si="65"/>
        <v>1.625</v>
      </c>
      <c r="L264" s="91">
        <f t="shared" si="66"/>
        <v>1.59</v>
      </c>
      <c r="M264" s="91">
        <f t="shared" si="67"/>
        <v>1.6</v>
      </c>
      <c r="N264" s="73">
        <f t="shared" si="84"/>
        <v>-610</v>
      </c>
      <c r="O264" s="73">
        <f t="shared" si="85"/>
        <v>-682</v>
      </c>
      <c r="P264" s="73">
        <f t="shared" si="86"/>
        <v>-691</v>
      </c>
      <c r="Q264" s="72">
        <v>1</v>
      </c>
      <c r="R264" s="72">
        <v>0</v>
      </c>
      <c r="S264" s="72">
        <v>0</v>
      </c>
      <c r="T264" s="74">
        <f t="shared" si="87"/>
        <v>704.89899999999989</v>
      </c>
      <c r="U264" s="93">
        <f t="shared" si="68"/>
        <v>1190</v>
      </c>
      <c r="V264" s="93">
        <f t="shared" si="69"/>
        <v>1098</v>
      </c>
      <c r="W264" s="93">
        <f t="shared" si="70"/>
        <v>1089</v>
      </c>
      <c r="X264" s="74"/>
      <c r="Y264" s="73"/>
      <c r="Z264" s="73"/>
      <c r="AA264" s="73"/>
      <c r="AB264" s="73"/>
    </row>
    <row r="265" spans="1:28" ht="13.15" customHeight="1">
      <c r="A265" s="68">
        <v>251</v>
      </c>
      <c r="B265" s="69">
        <f t="shared" si="63"/>
        <v>45683</v>
      </c>
      <c r="C265" s="89">
        <f t="shared" si="64"/>
        <v>0.89900000000000002</v>
      </c>
      <c r="D265" s="71">
        <f t="shared" si="88"/>
        <v>1804</v>
      </c>
      <c r="E265" s="72">
        <f t="shared" si="78"/>
        <v>2413.2739999999999</v>
      </c>
      <c r="F265" s="72">
        <f t="shared" si="79"/>
        <v>2485.3089999999997</v>
      </c>
      <c r="G265" s="72">
        <f t="shared" si="80"/>
        <v>2496.299</v>
      </c>
      <c r="H265" s="73">
        <f t="shared" si="81"/>
        <v>-608.375</v>
      </c>
      <c r="I265" s="73">
        <f t="shared" si="82"/>
        <v>-680.41</v>
      </c>
      <c r="J265" s="73">
        <f t="shared" si="83"/>
        <v>-691.4</v>
      </c>
      <c r="K265" s="91">
        <f t="shared" si="65"/>
        <v>1.625</v>
      </c>
      <c r="L265" s="91">
        <f t="shared" si="66"/>
        <v>1.59</v>
      </c>
      <c r="M265" s="91">
        <f t="shared" si="67"/>
        <v>1.6</v>
      </c>
      <c r="N265" s="73">
        <f t="shared" si="84"/>
        <v>-610</v>
      </c>
      <c r="O265" s="73">
        <f t="shared" si="85"/>
        <v>-682</v>
      </c>
      <c r="P265" s="73">
        <f t="shared" si="86"/>
        <v>-693</v>
      </c>
      <c r="Q265" s="72">
        <v>0</v>
      </c>
      <c r="R265" s="72">
        <v>0</v>
      </c>
      <c r="S265" s="72">
        <v>2</v>
      </c>
      <c r="T265" s="74">
        <f t="shared" si="87"/>
        <v>706.89899999999989</v>
      </c>
      <c r="U265" s="93">
        <f t="shared" si="68"/>
        <v>1190</v>
      </c>
      <c r="V265" s="93">
        <f t="shared" si="69"/>
        <v>1098</v>
      </c>
      <c r="W265" s="93">
        <f t="shared" si="70"/>
        <v>1087</v>
      </c>
      <c r="X265" s="74"/>
      <c r="Y265" s="73"/>
      <c r="Z265" s="73"/>
      <c r="AA265" s="73"/>
      <c r="AB265" s="73"/>
    </row>
    <row r="266" spans="1:28" ht="13.15" customHeight="1">
      <c r="A266" s="68">
        <v>252</v>
      </c>
      <c r="B266" s="69">
        <f t="shared" si="63"/>
        <v>45684</v>
      </c>
      <c r="C266" s="89">
        <f t="shared" si="64"/>
        <v>0.89900000000000002</v>
      </c>
      <c r="D266" s="71">
        <f t="shared" si="88"/>
        <v>1806</v>
      </c>
      <c r="E266" s="72">
        <f t="shared" si="78"/>
        <v>2415.2739999999999</v>
      </c>
      <c r="F266" s="72">
        <f t="shared" si="79"/>
        <v>2488.3089999999997</v>
      </c>
      <c r="G266" s="72">
        <f t="shared" si="80"/>
        <v>2498.299</v>
      </c>
      <c r="H266" s="73">
        <f t="shared" si="81"/>
        <v>-608.375</v>
      </c>
      <c r="I266" s="73">
        <f t="shared" si="82"/>
        <v>-681.41</v>
      </c>
      <c r="J266" s="73">
        <f t="shared" si="83"/>
        <v>-691.4</v>
      </c>
      <c r="K266" s="91">
        <f t="shared" si="65"/>
        <v>1.625</v>
      </c>
      <c r="L266" s="91">
        <f t="shared" si="66"/>
        <v>1.59</v>
      </c>
      <c r="M266" s="91">
        <f t="shared" si="67"/>
        <v>1.6</v>
      </c>
      <c r="N266" s="73">
        <f t="shared" si="84"/>
        <v>-610</v>
      </c>
      <c r="O266" s="73">
        <f t="shared" si="85"/>
        <v>-683</v>
      </c>
      <c r="P266" s="73">
        <f t="shared" si="86"/>
        <v>-693</v>
      </c>
      <c r="Q266" s="72">
        <v>0</v>
      </c>
      <c r="R266" s="72">
        <v>1</v>
      </c>
      <c r="S266" s="72">
        <v>0</v>
      </c>
      <c r="T266" s="74">
        <f t="shared" si="87"/>
        <v>709.89899999999989</v>
      </c>
      <c r="U266" s="93">
        <f t="shared" si="68"/>
        <v>1190</v>
      </c>
      <c r="V266" s="93">
        <f t="shared" si="69"/>
        <v>1097</v>
      </c>
      <c r="W266" s="93">
        <f t="shared" si="70"/>
        <v>1087</v>
      </c>
      <c r="X266" s="74"/>
      <c r="Y266" s="73"/>
      <c r="Z266" s="73"/>
      <c r="AA266" s="73"/>
      <c r="AB266" s="73"/>
    </row>
    <row r="267" spans="1:28" ht="13.15" customHeight="1">
      <c r="A267" s="68">
        <v>253</v>
      </c>
      <c r="B267" s="69">
        <f t="shared" si="63"/>
        <v>45685</v>
      </c>
      <c r="C267" s="89">
        <f t="shared" si="64"/>
        <v>0.89900000000000002</v>
      </c>
      <c r="D267" s="71">
        <f t="shared" si="88"/>
        <v>1808</v>
      </c>
      <c r="E267" s="72">
        <f t="shared" si="78"/>
        <v>2417.2739999999999</v>
      </c>
      <c r="F267" s="72">
        <f t="shared" si="79"/>
        <v>2490.3089999999997</v>
      </c>
      <c r="G267" s="72">
        <f t="shared" si="80"/>
        <v>2502.299</v>
      </c>
      <c r="H267" s="73">
        <f t="shared" si="81"/>
        <v>-608.375</v>
      </c>
      <c r="I267" s="73">
        <f t="shared" si="82"/>
        <v>-681.41</v>
      </c>
      <c r="J267" s="73">
        <f t="shared" si="83"/>
        <v>-693.4</v>
      </c>
      <c r="K267" s="91">
        <f t="shared" si="65"/>
        <v>1.625</v>
      </c>
      <c r="L267" s="91">
        <f t="shared" si="66"/>
        <v>1.59</v>
      </c>
      <c r="M267" s="91">
        <f t="shared" si="67"/>
        <v>1.6</v>
      </c>
      <c r="N267" s="73">
        <f t="shared" si="84"/>
        <v>-610</v>
      </c>
      <c r="O267" s="73">
        <f t="shared" si="85"/>
        <v>-683</v>
      </c>
      <c r="P267" s="73">
        <f t="shared" si="86"/>
        <v>-695</v>
      </c>
      <c r="Q267" s="72">
        <v>0</v>
      </c>
      <c r="R267" s="72">
        <v>0</v>
      </c>
      <c r="S267" s="72">
        <v>2</v>
      </c>
      <c r="T267" s="74">
        <f t="shared" si="87"/>
        <v>711.89899999999989</v>
      </c>
      <c r="U267" s="93">
        <f t="shared" si="68"/>
        <v>1190</v>
      </c>
      <c r="V267" s="93">
        <f t="shared" si="69"/>
        <v>1097</v>
      </c>
      <c r="W267" s="93">
        <f t="shared" si="70"/>
        <v>1085</v>
      </c>
      <c r="X267" s="74"/>
      <c r="Y267" s="73"/>
      <c r="Z267" s="73"/>
      <c r="AA267" s="73"/>
      <c r="AB267" s="73"/>
    </row>
    <row r="268" spans="1:28" ht="13.15" customHeight="1">
      <c r="A268" s="68">
        <f>+A267+1</f>
        <v>254</v>
      </c>
      <c r="B268" s="69">
        <f t="shared" si="63"/>
        <v>45686</v>
      </c>
      <c r="C268" s="89">
        <f t="shared" si="64"/>
        <v>0.89900000000000002</v>
      </c>
      <c r="D268" s="71">
        <f t="shared" si="88"/>
        <v>1810</v>
      </c>
      <c r="E268" s="72">
        <f t="shared" ref="E268" si="89">C268+D268-H268</f>
        <v>2421.2739999999999</v>
      </c>
      <c r="F268" s="72">
        <f t="shared" ref="F268" si="90">C268+D268-I268</f>
        <v>2494.3089999999997</v>
      </c>
      <c r="G268" s="72">
        <f t="shared" ref="G268" si="91">D268+C268-J268</f>
        <v>2505.299</v>
      </c>
      <c r="H268" s="73">
        <f t="shared" ref="H268" si="92">K268+N268</f>
        <v>-610.375</v>
      </c>
      <c r="I268" s="73">
        <f t="shared" ref="I268" si="93">L268+O268</f>
        <v>-683.41</v>
      </c>
      <c r="J268" s="73">
        <f t="shared" ref="J268" si="94">M268+P268</f>
        <v>-694.4</v>
      </c>
      <c r="K268" s="91">
        <f t="shared" si="65"/>
        <v>1.625</v>
      </c>
      <c r="L268" s="91">
        <f t="shared" si="66"/>
        <v>1.59</v>
      </c>
      <c r="M268" s="91">
        <f t="shared" si="67"/>
        <v>1.6</v>
      </c>
      <c r="N268" s="73">
        <f t="shared" ref="N268" si="95">N267-Q268</f>
        <v>-612</v>
      </c>
      <c r="O268" s="73">
        <f t="shared" ref="O268" si="96">O267-R268</f>
        <v>-685</v>
      </c>
      <c r="P268" s="73">
        <f t="shared" ref="P268" si="97">P267-S268</f>
        <v>-696</v>
      </c>
      <c r="Q268" s="72">
        <v>2</v>
      </c>
      <c r="R268" s="72">
        <v>2</v>
      </c>
      <c r="S268" s="72">
        <v>1</v>
      </c>
      <c r="T268" s="74">
        <f t="shared" ref="T268" si="98">D268+C268-V268</f>
        <v>715.89899999999989</v>
      </c>
      <c r="U268" s="93">
        <f t="shared" si="68"/>
        <v>1188</v>
      </c>
      <c r="V268" s="93">
        <f t="shared" si="69"/>
        <v>1095</v>
      </c>
      <c r="W268" s="93">
        <f t="shared" si="70"/>
        <v>1084</v>
      </c>
      <c r="X268" s="74"/>
      <c r="Y268" s="73"/>
      <c r="Z268" s="73"/>
      <c r="AA268" s="73"/>
      <c r="AB268" s="73"/>
    </row>
    <row r="269" spans="1:28" ht="13.15" customHeight="1">
      <c r="A269" s="68">
        <f t="shared" ref="A269:A332" si="99">+A268+1</f>
        <v>255</v>
      </c>
      <c r="B269" s="69">
        <f t="shared" si="63"/>
        <v>45687</v>
      </c>
      <c r="C269" s="89">
        <f t="shared" si="64"/>
        <v>0.89900000000000002</v>
      </c>
      <c r="D269" s="71">
        <f t="shared" si="88"/>
        <v>1812</v>
      </c>
      <c r="E269" s="72">
        <f t="shared" ref="E269:E298" si="100">C269+D269-H269</f>
        <v>2423.2739999999999</v>
      </c>
      <c r="F269" s="72">
        <f t="shared" ref="F269:F298" si="101">C269+D269-I269</f>
        <v>2496.3089999999997</v>
      </c>
      <c r="G269" s="72">
        <f t="shared" ref="G269:G298" si="102">D269+C269-J269</f>
        <v>2509.299</v>
      </c>
      <c r="H269" s="73">
        <f t="shared" ref="H269:H298" si="103">K269+N269</f>
        <v>-610.375</v>
      </c>
      <c r="I269" s="73">
        <f t="shared" ref="I269:I298" si="104">L269+O269</f>
        <v>-683.41</v>
      </c>
      <c r="J269" s="73">
        <f t="shared" ref="J269:J298" si="105">M269+P269</f>
        <v>-696.4</v>
      </c>
      <c r="K269" s="91">
        <f t="shared" si="65"/>
        <v>1.625</v>
      </c>
      <c r="L269" s="91">
        <f t="shared" si="66"/>
        <v>1.59</v>
      </c>
      <c r="M269" s="91">
        <f t="shared" si="67"/>
        <v>1.6</v>
      </c>
      <c r="N269" s="73">
        <f t="shared" ref="N269:N298" si="106">N268-Q269</f>
        <v>-612</v>
      </c>
      <c r="O269" s="73">
        <f t="shared" ref="O269:O298" si="107">O268-R269</f>
        <v>-685</v>
      </c>
      <c r="P269" s="73">
        <f t="shared" ref="P269:P298" si="108">P268-S269</f>
        <v>-698</v>
      </c>
      <c r="Q269" s="72">
        <v>0</v>
      </c>
      <c r="R269" s="72">
        <v>0</v>
      </c>
      <c r="S269" s="72">
        <v>2</v>
      </c>
      <c r="T269" s="74">
        <f t="shared" ref="T269:T298" si="109">D269+C269-V269</f>
        <v>717.89899999999989</v>
      </c>
      <c r="U269" s="93">
        <f t="shared" si="68"/>
        <v>1188</v>
      </c>
      <c r="V269" s="93">
        <f t="shared" si="69"/>
        <v>1095</v>
      </c>
      <c r="W269" s="93">
        <f t="shared" si="70"/>
        <v>1082</v>
      </c>
      <c r="X269" s="74"/>
      <c r="Y269" s="73"/>
      <c r="Z269" s="73"/>
      <c r="AA269" s="73"/>
      <c r="AB269" s="73"/>
    </row>
    <row r="270" spans="1:28" ht="13.15" customHeight="1">
      <c r="A270" s="68">
        <f t="shared" si="99"/>
        <v>256</v>
      </c>
      <c r="B270" s="69">
        <f t="shared" si="63"/>
        <v>45688</v>
      </c>
      <c r="C270" s="89">
        <f t="shared" si="64"/>
        <v>0.89900000000000002</v>
      </c>
      <c r="D270" s="71">
        <f t="shared" si="88"/>
        <v>1814</v>
      </c>
      <c r="E270" s="72">
        <f t="shared" si="100"/>
        <v>2425.2739999999999</v>
      </c>
      <c r="F270" s="72">
        <f t="shared" si="101"/>
        <v>2498.3089999999997</v>
      </c>
      <c r="G270" s="72">
        <f t="shared" si="102"/>
        <v>2511.299</v>
      </c>
      <c r="H270" s="73">
        <f t="shared" si="103"/>
        <v>-610.375</v>
      </c>
      <c r="I270" s="73">
        <f t="shared" si="104"/>
        <v>-683.41</v>
      </c>
      <c r="J270" s="73">
        <f t="shared" si="105"/>
        <v>-696.4</v>
      </c>
      <c r="K270" s="91">
        <f t="shared" si="65"/>
        <v>1.625</v>
      </c>
      <c r="L270" s="91">
        <f t="shared" si="66"/>
        <v>1.59</v>
      </c>
      <c r="M270" s="91">
        <f t="shared" si="67"/>
        <v>1.6</v>
      </c>
      <c r="N270" s="73">
        <f t="shared" si="106"/>
        <v>-612</v>
      </c>
      <c r="O270" s="73">
        <f t="shared" si="107"/>
        <v>-685</v>
      </c>
      <c r="P270" s="73">
        <f t="shared" si="108"/>
        <v>-698</v>
      </c>
      <c r="Q270" s="72">
        <v>0</v>
      </c>
      <c r="R270" s="72">
        <v>0</v>
      </c>
      <c r="S270" s="72">
        <v>0</v>
      </c>
      <c r="T270" s="74">
        <f t="shared" si="109"/>
        <v>719.89899999999989</v>
      </c>
      <c r="U270" s="93">
        <f t="shared" si="68"/>
        <v>1188</v>
      </c>
      <c r="V270" s="93">
        <f t="shared" si="69"/>
        <v>1095</v>
      </c>
      <c r="W270" s="93">
        <f t="shared" si="70"/>
        <v>1082</v>
      </c>
      <c r="X270" s="74"/>
      <c r="Y270" s="73"/>
      <c r="Z270" s="73"/>
      <c r="AA270" s="73"/>
      <c r="AB270" s="73"/>
    </row>
    <row r="271" spans="1:28" ht="13.15" customHeight="1">
      <c r="A271" s="68">
        <f t="shared" si="99"/>
        <v>257</v>
      </c>
      <c r="B271" s="69">
        <f t="shared" si="63"/>
        <v>45689</v>
      </c>
      <c r="C271" s="89">
        <f t="shared" si="64"/>
        <v>0.89900000000000002</v>
      </c>
      <c r="D271" s="71">
        <f t="shared" si="88"/>
        <v>1816</v>
      </c>
      <c r="E271" s="72">
        <f t="shared" si="100"/>
        <v>2427.2739999999999</v>
      </c>
      <c r="F271" s="72">
        <f t="shared" si="101"/>
        <v>2502.3089999999997</v>
      </c>
      <c r="G271" s="72">
        <f t="shared" si="102"/>
        <v>2513.299</v>
      </c>
      <c r="H271" s="73">
        <f t="shared" si="103"/>
        <v>-610.375</v>
      </c>
      <c r="I271" s="73">
        <f t="shared" si="104"/>
        <v>-685.41</v>
      </c>
      <c r="J271" s="73">
        <f t="shared" si="105"/>
        <v>-696.4</v>
      </c>
      <c r="K271" s="91">
        <f t="shared" si="65"/>
        <v>1.625</v>
      </c>
      <c r="L271" s="91">
        <f t="shared" si="66"/>
        <v>1.59</v>
      </c>
      <c r="M271" s="91">
        <f t="shared" si="67"/>
        <v>1.6</v>
      </c>
      <c r="N271" s="73">
        <f t="shared" si="106"/>
        <v>-612</v>
      </c>
      <c r="O271" s="73">
        <f t="shared" si="107"/>
        <v>-687</v>
      </c>
      <c r="P271" s="73">
        <f t="shared" si="108"/>
        <v>-698</v>
      </c>
      <c r="Q271" s="72">
        <v>0</v>
      </c>
      <c r="R271" s="72">
        <v>2</v>
      </c>
      <c r="S271" s="72">
        <v>0</v>
      </c>
      <c r="T271" s="74">
        <f t="shared" si="109"/>
        <v>723.89899999999989</v>
      </c>
      <c r="U271" s="93">
        <f t="shared" si="68"/>
        <v>1188</v>
      </c>
      <c r="V271" s="93">
        <f t="shared" si="69"/>
        <v>1093</v>
      </c>
      <c r="W271" s="93">
        <f t="shared" si="70"/>
        <v>1082</v>
      </c>
      <c r="X271" s="74"/>
      <c r="Y271" s="73"/>
      <c r="Z271" s="73"/>
      <c r="AA271" s="73"/>
      <c r="AB271" s="73"/>
    </row>
    <row r="272" spans="1:28" ht="13.15" customHeight="1">
      <c r="A272" s="68">
        <f t="shared" si="99"/>
        <v>258</v>
      </c>
      <c r="B272" s="69">
        <f t="shared" ref="B272:B335" si="110">B271+1</f>
        <v>45690</v>
      </c>
      <c r="C272" s="89">
        <f t="shared" ref="C272:C335" si="111">C271</f>
        <v>0.89900000000000002</v>
      </c>
      <c r="D272" s="71">
        <f t="shared" si="88"/>
        <v>1818</v>
      </c>
      <c r="E272" s="72">
        <f t="shared" si="100"/>
        <v>2429.2739999999999</v>
      </c>
      <c r="F272" s="72">
        <f t="shared" si="101"/>
        <v>2504.3089999999997</v>
      </c>
      <c r="G272" s="72">
        <f t="shared" si="102"/>
        <v>2516.299</v>
      </c>
      <c r="H272" s="73">
        <f t="shared" si="103"/>
        <v>-610.375</v>
      </c>
      <c r="I272" s="73">
        <f t="shared" si="104"/>
        <v>-685.41</v>
      </c>
      <c r="J272" s="73">
        <f t="shared" si="105"/>
        <v>-697.4</v>
      </c>
      <c r="K272" s="91">
        <f t="shared" ref="K272:K335" si="112">K271</f>
        <v>1.625</v>
      </c>
      <c r="L272" s="91">
        <f t="shared" ref="L272:L335" si="113">L271</f>
        <v>1.59</v>
      </c>
      <c r="M272" s="91">
        <f t="shared" ref="M272:M335" si="114">M271</f>
        <v>1.6</v>
      </c>
      <c r="N272" s="73">
        <f t="shared" si="106"/>
        <v>-612</v>
      </c>
      <c r="O272" s="73">
        <f t="shared" si="107"/>
        <v>-687</v>
      </c>
      <c r="P272" s="73">
        <f t="shared" si="108"/>
        <v>-699</v>
      </c>
      <c r="Q272" s="72">
        <v>0</v>
      </c>
      <c r="R272" s="72">
        <v>0</v>
      </c>
      <c r="S272" s="72">
        <v>1</v>
      </c>
      <c r="T272" s="74">
        <f t="shared" si="109"/>
        <v>725.89899999999989</v>
      </c>
      <c r="U272" s="93">
        <f t="shared" ref="U272:U335" si="115">U271+$X272*1000-Q272</f>
        <v>1188</v>
      </c>
      <c r="V272" s="93">
        <f t="shared" ref="V272:V335" si="116">V271+$X272*1000-R272</f>
        <v>1093</v>
      </c>
      <c r="W272" s="93">
        <f t="shared" ref="W272:W335" si="117">W271+$X272*1000-S272</f>
        <v>1081</v>
      </c>
      <c r="X272" s="74"/>
      <c r="Y272" s="73"/>
      <c r="Z272" s="73"/>
      <c r="AA272" s="73"/>
      <c r="AB272" s="73"/>
    </row>
    <row r="273" spans="1:28" ht="13.15" customHeight="1">
      <c r="A273" s="68">
        <f t="shared" si="99"/>
        <v>259</v>
      </c>
      <c r="B273" s="69">
        <f t="shared" si="110"/>
        <v>45691</v>
      </c>
      <c r="C273" s="89">
        <f t="shared" si="111"/>
        <v>0.89900000000000002</v>
      </c>
      <c r="D273" s="71">
        <f t="shared" si="88"/>
        <v>1820</v>
      </c>
      <c r="E273" s="72">
        <f t="shared" si="100"/>
        <v>2431.2739999999999</v>
      </c>
      <c r="F273" s="72">
        <f t="shared" si="101"/>
        <v>2506.3089999999997</v>
      </c>
      <c r="G273" s="72">
        <f t="shared" si="102"/>
        <v>2518.299</v>
      </c>
      <c r="H273" s="73">
        <f t="shared" si="103"/>
        <v>-610.375</v>
      </c>
      <c r="I273" s="73">
        <f t="shared" si="104"/>
        <v>-685.41</v>
      </c>
      <c r="J273" s="73">
        <f t="shared" si="105"/>
        <v>-697.4</v>
      </c>
      <c r="K273" s="91">
        <f t="shared" si="112"/>
        <v>1.625</v>
      </c>
      <c r="L273" s="91">
        <f t="shared" si="113"/>
        <v>1.59</v>
      </c>
      <c r="M273" s="91">
        <f t="shared" si="114"/>
        <v>1.6</v>
      </c>
      <c r="N273" s="73">
        <f t="shared" si="106"/>
        <v>-612</v>
      </c>
      <c r="O273" s="73">
        <f t="shared" si="107"/>
        <v>-687</v>
      </c>
      <c r="P273" s="73">
        <f t="shared" si="108"/>
        <v>-699</v>
      </c>
      <c r="Q273" s="72">
        <v>0</v>
      </c>
      <c r="R273" s="72">
        <v>0</v>
      </c>
      <c r="S273" s="72">
        <v>0</v>
      </c>
      <c r="T273" s="74">
        <f t="shared" si="109"/>
        <v>727.89899999999989</v>
      </c>
      <c r="U273" s="93">
        <f t="shared" si="115"/>
        <v>1188</v>
      </c>
      <c r="V273" s="93">
        <f t="shared" si="116"/>
        <v>1093</v>
      </c>
      <c r="W273" s="93">
        <f t="shared" si="117"/>
        <v>1081</v>
      </c>
      <c r="X273" s="74"/>
      <c r="Y273" s="73"/>
      <c r="Z273" s="73"/>
      <c r="AA273" s="73"/>
      <c r="AB273" s="73"/>
    </row>
    <row r="274" spans="1:28" ht="13.15" customHeight="1">
      <c r="A274" s="68">
        <f t="shared" si="99"/>
        <v>260</v>
      </c>
      <c r="B274" s="69">
        <f t="shared" si="110"/>
        <v>45692</v>
      </c>
      <c r="C274" s="89">
        <f t="shared" si="111"/>
        <v>0.89900000000000002</v>
      </c>
      <c r="D274" s="71">
        <f t="shared" si="88"/>
        <v>1822</v>
      </c>
      <c r="E274" s="72">
        <f t="shared" si="100"/>
        <v>2433.2739999999999</v>
      </c>
      <c r="F274" s="72">
        <f t="shared" si="101"/>
        <v>2508.3089999999997</v>
      </c>
      <c r="G274" s="72">
        <f t="shared" si="102"/>
        <v>2522.299</v>
      </c>
      <c r="H274" s="73">
        <f t="shared" si="103"/>
        <v>-610.375</v>
      </c>
      <c r="I274" s="73">
        <f t="shared" si="104"/>
        <v>-685.41</v>
      </c>
      <c r="J274" s="73">
        <f t="shared" si="105"/>
        <v>-699.4</v>
      </c>
      <c r="K274" s="91">
        <f t="shared" si="112"/>
        <v>1.625</v>
      </c>
      <c r="L274" s="91">
        <f t="shared" si="113"/>
        <v>1.59</v>
      </c>
      <c r="M274" s="91">
        <f t="shared" si="114"/>
        <v>1.6</v>
      </c>
      <c r="N274" s="73">
        <f t="shared" si="106"/>
        <v>-612</v>
      </c>
      <c r="O274" s="73">
        <f t="shared" si="107"/>
        <v>-687</v>
      </c>
      <c r="P274" s="73">
        <f t="shared" si="108"/>
        <v>-701</v>
      </c>
      <c r="Q274" s="72">
        <v>0</v>
      </c>
      <c r="R274" s="72">
        <v>0</v>
      </c>
      <c r="S274" s="72">
        <v>2</v>
      </c>
      <c r="T274" s="74">
        <f t="shared" si="109"/>
        <v>729.89899999999989</v>
      </c>
      <c r="U274" s="93">
        <f t="shared" si="115"/>
        <v>1188</v>
      </c>
      <c r="V274" s="93">
        <f t="shared" si="116"/>
        <v>1093</v>
      </c>
      <c r="W274" s="93">
        <f t="shared" si="117"/>
        <v>1079</v>
      </c>
      <c r="X274" s="74"/>
      <c r="Y274" s="73"/>
      <c r="Z274" s="73"/>
      <c r="AA274" s="73"/>
      <c r="AB274" s="73"/>
    </row>
    <row r="275" spans="1:28" ht="13.15" customHeight="1">
      <c r="A275" s="68">
        <f t="shared" si="99"/>
        <v>261</v>
      </c>
      <c r="B275" s="69">
        <f t="shared" si="110"/>
        <v>45693</v>
      </c>
      <c r="C275" s="89">
        <f t="shared" si="111"/>
        <v>0.89900000000000002</v>
      </c>
      <c r="D275" s="71">
        <f t="shared" si="88"/>
        <v>1824</v>
      </c>
      <c r="E275" s="72">
        <f t="shared" si="100"/>
        <v>2436.2739999999999</v>
      </c>
      <c r="F275" s="72">
        <f t="shared" si="101"/>
        <v>2510.3089999999997</v>
      </c>
      <c r="G275" s="72">
        <f t="shared" si="102"/>
        <v>2524.299</v>
      </c>
      <c r="H275" s="73">
        <f t="shared" si="103"/>
        <v>-611.375</v>
      </c>
      <c r="I275" s="73">
        <f t="shared" si="104"/>
        <v>-685.41</v>
      </c>
      <c r="J275" s="73">
        <f t="shared" si="105"/>
        <v>-699.4</v>
      </c>
      <c r="K275" s="91">
        <f t="shared" si="112"/>
        <v>1.625</v>
      </c>
      <c r="L275" s="91">
        <f t="shared" si="113"/>
        <v>1.59</v>
      </c>
      <c r="M275" s="91">
        <f t="shared" si="114"/>
        <v>1.6</v>
      </c>
      <c r="N275" s="73">
        <f t="shared" si="106"/>
        <v>-613</v>
      </c>
      <c r="O275" s="73">
        <f t="shared" si="107"/>
        <v>-687</v>
      </c>
      <c r="P275" s="73">
        <f t="shared" si="108"/>
        <v>-701</v>
      </c>
      <c r="Q275" s="72">
        <v>1</v>
      </c>
      <c r="R275" s="72">
        <v>0</v>
      </c>
      <c r="S275" s="72">
        <v>0</v>
      </c>
      <c r="T275" s="74">
        <f t="shared" si="109"/>
        <v>731.89899999999989</v>
      </c>
      <c r="U275" s="93">
        <f t="shared" si="115"/>
        <v>1187</v>
      </c>
      <c r="V275" s="93">
        <f t="shared" si="116"/>
        <v>1093</v>
      </c>
      <c r="W275" s="93">
        <f t="shared" si="117"/>
        <v>1079</v>
      </c>
      <c r="X275" s="74"/>
      <c r="Y275" s="73"/>
      <c r="Z275" s="73"/>
      <c r="AA275" s="73"/>
      <c r="AB275" s="73"/>
    </row>
    <row r="276" spans="1:28" ht="13.15" customHeight="1">
      <c r="A276" s="68">
        <f t="shared" si="99"/>
        <v>262</v>
      </c>
      <c r="B276" s="69">
        <f t="shared" si="110"/>
        <v>45694</v>
      </c>
      <c r="C276" s="89">
        <f t="shared" si="111"/>
        <v>0.89900000000000002</v>
      </c>
      <c r="D276" s="71">
        <f t="shared" si="88"/>
        <v>1826</v>
      </c>
      <c r="E276" s="72">
        <f t="shared" si="100"/>
        <v>2438.2739999999999</v>
      </c>
      <c r="F276" s="72">
        <f t="shared" si="101"/>
        <v>2512.3089999999997</v>
      </c>
      <c r="G276" s="72">
        <f t="shared" si="102"/>
        <v>2526.299</v>
      </c>
      <c r="H276" s="73">
        <f t="shared" si="103"/>
        <v>-611.375</v>
      </c>
      <c r="I276" s="73">
        <f t="shared" si="104"/>
        <v>-685.41</v>
      </c>
      <c r="J276" s="73">
        <f t="shared" si="105"/>
        <v>-699.4</v>
      </c>
      <c r="K276" s="91">
        <f t="shared" si="112"/>
        <v>1.625</v>
      </c>
      <c r="L276" s="91">
        <f t="shared" si="113"/>
        <v>1.59</v>
      </c>
      <c r="M276" s="91">
        <f t="shared" si="114"/>
        <v>1.6</v>
      </c>
      <c r="N276" s="73">
        <f t="shared" si="106"/>
        <v>-613</v>
      </c>
      <c r="O276" s="73">
        <f t="shared" si="107"/>
        <v>-687</v>
      </c>
      <c r="P276" s="73">
        <f t="shared" si="108"/>
        <v>-701</v>
      </c>
      <c r="Q276" s="72">
        <v>0</v>
      </c>
      <c r="R276" s="72">
        <v>0</v>
      </c>
      <c r="S276" s="72">
        <v>0</v>
      </c>
      <c r="T276" s="74">
        <f t="shared" si="109"/>
        <v>733.89899999999989</v>
      </c>
      <c r="U276" s="93">
        <f t="shared" si="115"/>
        <v>1187</v>
      </c>
      <c r="V276" s="93">
        <f t="shared" si="116"/>
        <v>1093</v>
      </c>
      <c r="W276" s="93">
        <f t="shared" si="117"/>
        <v>1079</v>
      </c>
      <c r="X276" s="74"/>
      <c r="Y276" s="73"/>
      <c r="Z276" s="73"/>
      <c r="AA276" s="73"/>
      <c r="AB276" s="73"/>
    </row>
    <row r="277" spans="1:28" ht="13.15" customHeight="1">
      <c r="A277" s="68">
        <f t="shared" si="99"/>
        <v>263</v>
      </c>
      <c r="B277" s="69">
        <f t="shared" si="110"/>
        <v>45695</v>
      </c>
      <c r="C277" s="89">
        <f t="shared" si="111"/>
        <v>0.89900000000000002</v>
      </c>
      <c r="D277" s="71">
        <f t="shared" si="88"/>
        <v>1828</v>
      </c>
      <c r="E277" s="72">
        <f t="shared" si="100"/>
        <v>2440.2739999999999</v>
      </c>
      <c r="F277" s="72">
        <f t="shared" si="101"/>
        <v>2514.3089999999997</v>
      </c>
      <c r="G277" s="72">
        <f t="shared" si="102"/>
        <v>2528.299</v>
      </c>
      <c r="H277" s="73">
        <f t="shared" si="103"/>
        <v>-611.375</v>
      </c>
      <c r="I277" s="73">
        <f t="shared" si="104"/>
        <v>-685.41</v>
      </c>
      <c r="J277" s="73">
        <f t="shared" si="105"/>
        <v>-699.4</v>
      </c>
      <c r="K277" s="91">
        <f t="shared" si="112"/>
        <v>1.625</v>
      </c>
      <c r="L277" s="91">
        <f t="shared" si="113"/>
        <v>1.59</v>
      </c>
      <c r="M277" s="91">
        <f t="shared" si="114"/>
        <v>1.6</v>
      </c>
      <c r="N277" s="73">
        <f t="shared" si="106"/>
        <v>-613</v>
      </c>
      <c r="O277" s="73">
        <f t="shared" si="107"/>
        <v>-687</v>
      </c>
      <c r="P277" s="73">
        <f t="shared" si="108"/>
        <v>-701</v>
      </c>
      <c r="Q277" s="72">
        <v>0</v>
      </c>
      <c r="R277" s="72">
        <v>0</v>
      </c>
      <c r="S277" s="72">
        <v>0</v>
      </c>
      <c r="T277" s="74">
        <f t="shared" si="109"/>
        <v>735.89899999999989</v>
      </c>
      <c r="U277" s="93">
        <f t="shared" si="115"/>
        <v>1187</v>
      </c>
      <c r="V277" s="93">
        <f t="shared" si="116"/>
        <v>1093</v>
      </c>
      <c r="W277" s="93">
        <f t="shared" si="117"/>
        <v>1079</v>
      </c>
      <c r="X277" s="74"/>
      <c r="Y277" s="73"/>
      <c r="Z277" s="73"/>
      <c r="AA277" s="73"/>
      <c r="AB277" s="73"/>
    </row>
    <row r="278" spans="1:28" ht="13.15" customHeight="1">
      <c r="A278" s="68">
        <f t="shared" si="99"/>
        <v>264</v>
      </c>
      <c r="B278" s="69">
        <f t="shared" si="110"/>
        <v>45696</v>
      </c>
      <c r="C278" s="89">
        <f t="shared" si="111"/>
        <v>0.89900000000000002</v>
      </c>
      <c r="D278" s="71">
        <f t="shared" si="88"/>
        <v>1830</v>
      </c>
      <c r="E278" s="72">
        <f t="shared" si="100"/>
        <v>2442.2739999999999</v>
      </c>
      <c r="F278" s="72">
        <f t="shared" si="101"/>
        <v>2516.3089999999997</v>
      </c>
      <c r="G278" s="72">
        <f t="shared" si="102"/>
        <v>2531.299</v>
      </c>
      <c r="H278" s="73">
        <f t="shared" si="103"/>
        <v>-611.375</v>
      </c>
      <c r="I278" s="73">
        <f t="shared" si="104"/>
        <v>-685.41</v>
      </c>
      <c r="J278" s="73">
        <f t="shared" si="105"/>
        <v>-700.4</v>
      </c>
      <c r="K278" s="91">
        <f t="shared" si="112"/>
        <v>1.625</v>
      </c>
      <c r="L278" s="91">
        <f t="shared" si="113"/>
        <v>1.59</v>
      </c>
      <c r="M278" s="91">
        <f t="shared" si="114"/>
        <v>1.6</v>
      </c>
      <c r="N278" s="73">
        <f t="shared" si="106"/>
        <v>-613</v>
      </c>
      <c r="O278" s="73">
        <f t="shared" si="107"/>
        <v>-687</v>
      </c>
      <c r="P278" s="73">
        <f t="shared" si="108"/>
        <v>-702</v>
      </c>
      <c r="Q278" s="72">
        <v>0</v>
      </c>
      <c r="R278" s="72">
        <v>0</v>
      </c>
      <c r="S278" s="72">
        <v>1</v>
      </c>
      <c r="T278" s="74">
        <f t="shared" si="109"/>
        <v>737.89899999999989</v>
      </c>
      <c r="U278" s="93">
        <f t="shared" si="115"/>
        <v>1187</v>
      </c>
      <c r="V278" s="93">
        <f t="shared" si="116"/>
        <v>1093</v>
      </c>
      <c r="W278" s="93">
        <f t="shared" si="117"/>
        <v>1078</v>
      </c>
      <c r="X278" s="74"/>
      <c r="Y278" s="73"/>
      <c r="Z278" s="73"/>
      <c r="AA278" s="73"/>
      <c r="AB278" s="73"/>
    </row>
    <row r="279" spans="1:28" ht="13.15" customHeight="1">
      <c r="A279" s="68">
        <f t="shared" si="99"/>
        <v>265</v>
      </c>
      <c r="B279" s="69">
        <f t="shared" si="110"/>
        <v>45697</v>
      </c>
      <c r="C279" s="89">
        <f t="shared" si="111"/>
        <v>0.89900000000000002</v>
      </c>
      <c r="D279" s="71">
        <f t="shared" si="88"/>
        <v>1832</v>
      </c>
      <c r="E279" s="72">
        <f t="shared" si="100"/>
        <v>2444.2739999999999</v>
      </c>
      <c r="F279" s="72">
        <f t="shared" si="101"/>
        <v>2519.3089999999997</v>
      </c>
      <c r="G279" s="72">
        <f t="shared" si="102"/>
        <v>2533.299</v>
      </c>
      <c r="H279" s="73">
        <f t="shared" si="103"/>
        <v>-611.375</v>
      </c>
      <c r="I279" s="73">
        <f t="shared" si="104"/>
        <v>-686.41</v>
      </c>
      <c r="J279" s="73">
        <f t="shared" si="105"/>
        <v>-700.4</v>
      </c>
      <c r="K279" s="91">
        <f t="shared" si="112"/>
        <v>1.625</v>
      </c>
      <c r="L279" s="91">
        <f t="shared" si="113"/>
        <v>1.59</v>
      </c>
      <c r="M279" s="91">
        <f t="shared" si="114"/>
        <v>1.6</v>
      </c>
      <c r="N279" s="73">
        <f t="shared" si="106"/>
        <v>-613</v>
      </c>
      <c r="O279" s="73">
        <f t="shared" si="107"/>
        <v>-688</v>
      </c>
      <c r="P279" s="73">
        <f t="shared" si="108"/>
        <v>-702</v>
      </c>
      <c r="Q279" s="72">
        <v>0</v>
      </c>
      <c r="R279" s="72">
        <v>1</v>
      </c>
      <c r="S279" s="72">
        <v>0</v>
      </c>
      <c r="T279" s="74">
        <f t="shared" si="109"/>
        <v>740.89899999999989</v>
      </c>
      <c r="U279" s="93">
        <f t="shared" si="115"/>
        <v>1187</v>
      </c>
      <c r="V279" s="93">
        <f t="shared" si="116"/>
        <v>1092</v>
      </c>
      <c r="W279" s="93">
        <f t="shared" si="117"/>
        <v>1078</v>
      </c>
      <c r="X279" s="74"/>
      <c r="Y279" s="73"/>
      <c r="Z279" s="73"/>
      <c r="AA279" s="73"/>
      <c r="AB279" s="73"/>
    </row>
    <row r="280" spans="1:28" ht="13.15" customHeight="1">
      <c r="A280" s="68">
        <f t="shared" si="99"/>
        <v>266</v>
      </c>
      <c r="B280" s="69">
        <f t="shared" si="110"/>
        <v>45698</v>
      </c>
      <c r="C280" s="89">
        <f t="shared" si="111"/>
        <v>0.89900000000000002</v>
      </c>
      <c r="D280" s="71">
        <f t="shared" si="88"/>
        <v>1834</v>
      </c>
      <c r="E280" s="72">
        <f t="shared" si="100"/>
        <v>2447.2739999999999</v>
      </c>
      <c r="F280" s="72">
        <f t="shared" si="101"/>
        <v>2521.3089999999997</v>
      </c>
      <c r="G280" s="72">
        <f t="shared" si="102"/>
        <v>2535.299</v>
      </c>
      <c r="H280" s="73">
        <f t="shared" si="103"/>
        <v>-612.375</v>
      </c>
      <c r="I280" s="73">
        <f t="shared" si="104"/>
        <v>-686.41</v>
      </c>
      <c r="J280" s="73">
        <f t="shared" si="105"/>
        <v>-700.4</v>
      </c>
      <c r="K280" s="91">
        <f t="shared" si="112"/>
        <v>1.625</v>
      </c>
      <c r="L280" s="91">
        <f t="shared" si="113"/>
        <v>1.59</v>
      </c>
      <c r="M280" s="91">
        <f t="shared" si="114"/>
        <v>1.6</v>
      </c>
      <c r="N280" s="73">
        <f t="shared" si="106"/>
        <v>-614</v>
      </c>
      <c r="O280" s="73">
        <f t="shared" si="107"/>
        <v>-688</v>
      </c>
      <c r="P280" s="73">
        <f t="shared" si="108"/>
        <v>-702</v>
      </c>
      <c r="Q280" s="72">
        <v>1</v>
      </c>
      <c r="R280" s="72">
        <v>0</v>
      </c>
      <c r="S280" s="72">
        <v>0</v>
      </c>
      <c r="T280" s="74">
        <f t="shared" si="109"/>
        <v>742.89899999999989</v>
      </c>
      <c r="U280" s="93">
        <f t="shared" si="115"/>
        <v>1186</v>
      </c>
      <c r="V280" s="93">
        <f t="shared" si="116"/>
        <v>1092</v>
      </c>
      <c r="W280" s="93">
        <f t="shared" si="117"/>
        <v>1078</v>
      </c>
      <c r="X280" s="74"/>
      <c r="Y280" s="73"/>
      <c r="Z280" s="73"/>
      <c r="AA280" s="73"/>
      <c r="AB280" s="73"/>
    </row>
    <row r="281" spans="1:28" ht="13.15" customHeight="1">
      <c r="A281" s="68">
        <f t="shared" si="99"/>
        <v>267</v>
      </c>
      <c r="B281" s="69">
        <f t="shared" si="110"/>
        <v>45699</v>
      </c>
      <c r="C281" s="89">
        <f t="shared" si="111"/>
        <v>0.89900000000000002</v>
      </c>
      <c r="D281" s="71">
        <f t="shared" si="88"/>
        <v>1836</v>
      </c>
      <c r="E281" s="72">
        <f t="shared" si="100"/>
        <v>2451.2739999999999</v>
      </c>
      <c r="F281" s="72">
        <f t="shared" si="101"/>
        <v>2523.3089999999997</v>
      </c>
      <c r="G281" s="72">
        <f t="shared" si="102"/>
        <v>2537.299</v>
      </c>
      <c r="H281" s="73">
        <f t="shared" si="103"/>
        <v>-614.375</v>
      </c>
      <c r="I281" s="73">
        <f t="shared" si="104"/>
        <v>-686.41</v>
      </c>
      <c r="J281" s="73">
        <f t="shared" si="105"/>
        <v>-700.4</v>
      </c>
      <c r="K281" s="91">
        <f t="shared" si="112"/>
        <v>1.625</v>
      </c>
      <c r="L281" s="91">
        <f t="shared" si="113"/>
        <v>1.59</v>
      </c>
      <c r="M281" s="91">
        <f t="shared" si="114"/>
        <v>1.6</v>
      </c>
      <c r="N281" s="73">
        <f t="shared" si="106"/>
        <v>-616</v>
      </c>
      <c r="O281" s="73">
        <f t="shared" si="107"/>
        <v>-688</v>
      </c>
      <c r="P281" s="73">
        <f t="shared" si="108"/>
        <v>-702</v>
      </c>
      <c r="Q281" s="72">
        <v>2</v>
      </c>
      <c r="R281" s="72">
        <v>0</v>
      </c>
      <c r="S281" s="72">
        <v>0</v>
      </c>
      <c r="T281" s="74">
        <f t="shared" si="109"/>
        <v>744.89899999999989</v>
      </c>
      <c r="U281" s="93">
        <f t="shared" si="115"/>
        <v>1184</v>
      </c>
      <c r="V281" s="93">
        <f t="shared" si="116"/>
        <v>1092</v>
      </c>
      <c r="W281" s="93">
        <f t="shared" si="117"/>
        <v>1078</v>
      </c>
      <c r="X281" s="74"/>
      <c r="Y281" s="73"/>
      <c r="Z281" s="73"/>
      <c r="AA281" s="73"/>
      <c r="AB281" s="73"/>
    </row>
    <row r="282" spans="1:28" ht="13.15" customHeight="1">
      <c r="A282" s="68">
        <f t="shared" si="99"/>
        <v>268</v>
      </c>
      <c r="B282" s="69">
        <f t="shared" si="110"/>
        <v>45700</v>
      </c>
      <c r="C282" s="89">
        <f t="shared" si="111"/>
        <v>0.89900000000000002</v>
      </c>
      <c r="D282" s="71">
        <f t="shared" si="88"/>
        <v>1838</v>
      </c>
      <c r="E282" s="72">
        <f t="shared" si="100"/>
        <v>2453.2739999999999</v>
      </c>
      <c r="F282" s="72">
        <f t="shared" si="101"/>
        <v>2527.3089999999997</v>
      </c>
      <c r="G282" s="72">
        <f t="shared" si="102"/>
        <v>2541.299</v>
      </c>
      <c r="H282" s="73">
        <f t="shared" si="103"/>
        <v>-614.375</v>
      </c>
      <c r="I282" s="73">
        <f t="shared" si="104"/>
        <v>-688.41</v>
      </c>
      <c r="J282" s="73">
        <f t="shared" si="105"/>
        <v>-702.4</v>
      </c>
      <c r="K282" s="91">
        <f t="shared" si="112"/>
        <v>1.625</v>
      </c>
      <c r="L282" s="91">
        <f t="shared" si="113"/>
        <v>1.59</v>
      </c>
      <c r="M282" s="91">
        <f t="shared" si="114"/>
        <v>1.6</v>
      </c>
      <c r="N282" s="73">
        <f t="shared" si="106"/>
        <v>-616</v>
      </c>
      <c r="O282" s="73">
        <f t="shared" si="107"/>
        <v>-690</v>
      </c>
      <c r="P282" s="73">
        <f t="shared" si="108"/>
        <v>-704</v>
      </c>
      <c r="Q282" s="72">
        <v>0</v>
      </c>
      <c r="R282" s="72">
        <v>2</v>
      </c>
      <c r="S282" s="72">
        <v>2</v>
      </c>
      <c r="T282" s="74">
        <f t="shared" si="109"/>
        <v>748.89899999999989</v>
      </c>
      <c r="U282" s="93">
        <f t="shared" si="115"/>
        <v>1184</v>
      </c>
      <c r="V282" s="93">
        <f t="shared" si="116"/>
        <v>1090</v>
      </c>
      <c r="W282" s="93">
        <f t="shared" si="117"/>
        <v>1076</v>
      </c>
      <c r="X282" s="74"/>
      <c r="Y282" s="73"/>
      <c r="Z282" s="73"/>
      <c r="AA282" s="73"/>
      <c r="AB282" s="73"/>
    </row>
    <row r="283" spans="1:28" ht="13.15" customHeight="1">
      <c r="A283" s="68">
        <f t="shared" si="99"/>
        <v>269</v>
      </c>
      <c r="B283" s="69">
        <f t="shared" si="110"/>
        <v>45701</v>
      </c>
      <c r="C283" s="89">
        <f t="shared" si="111"/>
        <v>0.89900000000000002</v>
      </c>
      <c r="D283" s="71">
        <f t="shared" si="88"/>
        <v>1840</v>
      </c>
      <c r="E283" s="72">
        <f t="shared" si="100"/>
        <v>2455.2739999999999</v>
      </c>
      <c r="F283" s="72">
        <f t="shared" si="101"/>
        <v>2529.3089999999997</v>
      </c>
      <c r="G283" s="72">
        <f t="shared" si="102"/>
        <v>2543.299</v>
      </c>
      <c r="H283" s="73">
        <f t="shared" si="103"/>
        <v>-614.375</v>
      </c>
      <c r="I283" s="73">
        <f t="shared" si="104"/>
        <v>-688.41</v>
      </c>
      <c r="J283" s="73">
        <f t="shared" si="105"/>
        <v>-702.4</v>
      </c>
      <c r="K283" s="91">
        <f t="shared" si="112"/>
        <v>1.625</v>
      </c>
      <c r="L283" s="91">
        <f t="shared" si="113"/>
        <v>1.59</v>
      </c>
      <c r="M283" s="91">
        <f t="shared" si="114"/>
        <v>1.6</v>
      </c>
      <c r="N283" s="73">
        <f t="shared" si="106"/>
        <v>-616</v>
      </c>
      <c r="O283" s="73">
        <f t="shared" si="107"/>
        <v>-690</v>
      </c>
      <c r="P283" s="73">
        <f t="shared" si="108"/>
        <v>-704</v>
      </c>
      <c r="Q283" s="72">
        <v>0</v>
      </c>
      <c r="R283" s="72">
        <v>0</v>
      </c>
      <c r="S283" s="72">
        <v>0</v>
      </c>
      <c r="T283" s="74">
        <f t="shared" si="109"/>
        <v>750.89899999999989</v>
      </c>
      <c r="U283" s="93">
        <f t="shared" si="115"/>
        <v>1184</v>
      </c>
      <c r="V283" s="93">
        <f t="shared" si="116"/>
        <v>1090</v>
      </c>
      <c r="W283" s="93">
        <f t="shared" si="117"/>
        <v>1076</v>
      </c>
      <c r="X283" s="74"/>
      <c r="Y283" s="73"/>
      <c r="Z283" s="73"/>
      <c r="AA283" s="73"/>
      <c r="AB283" s="73"/>
    </row>
    <row r="284" spans="1:28" ht="13.15" customHeight="1">
      <c r="A284" s="68">
        <f t="shared" si="99"/>
        <v>270</v>
      </c>
      <c r="B284" s="69">
        <f t="shared" si="110"/>
        <v>45702</v>
      </c>
      <c r="C284" s="89">
        <f t="shared" si="111"/>
        <v>0.89900000000000002</v>
      </c>
      <c r="D284" s="71">
        <f t="shared" si="88"/>
        <v>1842</v>
      </c>
      <c r="E284" s="72">
        <f t="shared" si="100"/>
        <v>2457.2739999999999</v>
      </c>
      <c r="F284" s="72">
        <f t="shared" si="101"/>
        <v>2531.3089999999997</v>
      </c>
      <c r="G284" s="72">
        <f t="shared" si="102"/>
        <v>2545.299</v>
      </c>
      <c r="H284" s="73">
        <f t="shared" si="103"/>
        <v>-614.375</v>
      </c>
      <c r="I284" s="73">
        <f t="shared" si="104"/>
        <v>-688.41</v>
      </c>
      <c r="J284" s="73">
        <f t="shared" si="105"/>
        <v>-702.4</v>
      </c>
      <c r="K284" s="91">
        <f t="shared" si="112"/>
        <v>1.625</v>
      </c>
      <c r="L284" s="91">
        <f t="shared" si="113"/>
        <v>1.59</v>
      </c>
      <c r="M284" s="91">
        <f t="shared" si="114"/>
        <v>1.6</v>
      </c>
      <c r="N284" s="73">
        <f t="shared" si="106"/>
        <v>-616</v>
      </c>
      <c r="O284" s="73">
        <f t="shared" si="107"/>
        <v>-690</v>
      </c>
      <c r="P284" s="73">
        <f t="shared" si="108"/>
        <v>-704</v>
      </c>
      <c r="Q284" s="72">
        <v>0</v>
      </c>
      <c r="R284" s="72">
        <v>0</v>
      </c>
      <c r="S284" s="72">
        <v>0</v>
      </c>
      <c r="T284" s="74">
        <f t="shared" si="109"/>
        <v>752.89899999999989</v>
      </c>
      <c r="U284" s="93">
        <f t="shared" si="115"/>
        <v>1184</v>
      </c>
      <c r="V284" s="93">
        <f t="shared" si="116"/>
        <v>1090</v>
      </c>
      <c r="W284" s="93">
        <f t="shared" si="117"/>
        <v>1076</v>
      </c>
      <c r="X284" s="74"/>
      <c r="Y284" s="73"/>
      <c r="Z284" s="73"/>
      <c r="AA284" s="73"/>
      <c r="AB284" s="73"/>
    </row>
    <row r="285" spans="1:28" ht="13.15" customHeight="1">
      <c r="A285" s="68">
        <f t="shared" si="99"/>
        <v>271</v>
      </c>
      <c r="B285" s="69">
        <f t="shared" si="110"/>
        <v>45703</v>
      </c>
      <c r="C285" s="89">
        <f t="shared" si="111"/>
        <v>0.89900000000000002</v>
      </c>
      <c r="D285" s="71">
        <f t="shared" si="88"/>
        <v>1844</v>
      </c>
      <c r="E285" s="72">
        <f t="shared" si="100"/>
        <v>2459.2739999999999</v>
      </c>
      <c r="F285" s="72">
        <f t="shared" si="101"/>
        <v>2533.3089999999997</v>
      </c>
      <c r="G285" s="72">
        <f t="shared" si="102"/>
        <v>2547.299</v>
      </c>
      <c r="H285" s="73">
        <f t="shared" si="103"/>
        <v>-614.375</v>
      </c>
      <c r="I285" s="73">
        <f t="shared" si="104"/>
        <v>-688.41</v>
      </c>
      <c r="J285" s="73">
        <f t="shared" si="105"/>
        <v>-702.4</v>
      </c>
      <c r="K285" s="91">
        <f t="shared" si="112"/>
        <v>1.625</v>
      </c>
      <c r="L285" s="91">
        <f t="shared" si="113"/>
        <v>1.59</v>
      </c>
      <c r="M285" s="91">
        <f t="shared" si="114"/>
        <v>1.6</v>
      </c>
      <c r="N285" s="73">
        <f t="shared" si="106"/>
        <v>-616</v>
      </c>
      <c r="O285" s="73">
        <f t="shared" si="107"/>
        <v>-690</v>
      </c>
      <c r="P285" s="73">
        <f t="shared" si="108"/>
        <v>-704</v>
      </c>
      <c r="Q285" s="72">
        <v>0</v>
      </c>
      <c r="R285" s="72">
        <v>0</v>
      </c>
      <c r="S285" s="72">
        <v>0</v>
      </c>
      <c r="T285" s="74">
        <f t="shared" si="109"/>
        <v>754.89899999999989</v>
      </c>
      <c r="U285" s="93">
        <f t="shared" si="115"/>
        <v>1184</v>
      </c>
      <c r="V285" s="93">
        <f t="shared" si="116"/>
        <v>1090</v>
      </c>
      <c r="W285" s="93">
        <f t="shared" si="117"/>
        <v>1076</v>
      </c>
      <c r="X285" s="74"/>
      <c r="Y285" s="73"/>
      <c r="Z285" s="73"/>
      <c r="AA285" s="73"/>
      <c r="AB285" s="73"/>
    </row>
    <row r="286" spans="1:28" ht="13.15" customHeight="1">
      <c r="A286" s="68">
        <f t="shared" si="99"/>
        <v>272</v>
      </c>
      <c r="B286" s="69">
        <f t="shared" si="110"/>
        <v>45704</v>
      </c>
      <c r="C286" s="89">
        <f t="shared" si="111"/>
        <v>0.89900000000000002</v>
      </c>
      <c r="D286" s="71">
        <f t="shared" si="88"/>
        <v>1846</v>
      </c>
      <c r="E286" s="72">
        <f t="shared" si="100"/>
        <v>2461.2739999999999</v>
      </c>
      <c r="F286" s="72">
        <f t="shared" si="101"/>
        <v>2535.3089999999997</v>
      </c>
      <c r="G286" s="72">
        <f t="shared" si="102"/>
        <v>2550.299</v>
      </c>
      <c r="H286" s="73">
        <f t="shared" si="103"/>
        <v>-614.375</v>
      </c>
      <c r="I286" s="73">
        <f t="shared" si="104"/>
        <v>-688.41</v>
      </c>
      <c r="J286" s="73">
        <f t="shared" si="105"/>
        <v>-703.4</v>
      </c>
      <c r="K286" s="91">
        <f t="shared" si="112"/>
        <v>1.625</v>
      </c>
      <c r="L286" s="91">
        <f t="shared" si="113"/>
        <v>1.59</v>
      </c>
      <c r="M286" s="91">
        <f t="shared" si="114"/>
        <v>1.6</v>
      </c>
      <c r="N286" s="73">
        <f t="shared" si="106"/>
        <v>-616</v>
      </c>
      <c r="O286" s="73">
        <f t="shared" si="107"/>
        <v>-690</v>
      </c>
      <c r="P286" s="73">
        <f t="shared" si="108"/>
        <v>-705</v>
      </c>
      <c r="Q286" s="72">
        <v>0</v>
      </c>
      <c r="R286" s="72">
        <v>0</v>
      </c>
      <c r="S286" s="72">
        <v>1</v>
      </c>
      <c r="T286" s="74">
        <f t="shared" si="109"/>
        <v>756.89899999999989</v>
      </c>
      <c r="U286" s="93">
        <f t="shared" si="115"/>
        <v>1184</v>
      </c>
      <c r="V286" s="93">
        <f t="shared" si="116"/>
        <v>1090</v>
      </c>
      <c r="W286" s="93">
        <f t="shared" si="117"/>
        <v>1075</v>
      </c>
      <c r="X286" s="74"/>
      <c r="Y286" s="73"/>
      <c r="Z286" s="73"/>
      <c r="AA286" s="73"/>
      <c r="AB286" s="73"/>
    </row>
    <row r="287" spans="1:28" ht="13.15" customHeight="1">
      <c r="A287" s="68">
        <f t="shared" si="99"/>
        <v>273</v>
      </c>
      <c r="B287" s="69">
        <f t="shared" si="110"/>
        <v>45705</v>
      </c>
      <c r="C287" s="89">
        <f t="shared" si="111"/>
        <v>0.89900000000000002</v>
      </c>
      <c r="D287" s="71">
        <f t="shared" si="88"/>
        <v>1848</v>
      </c>
      <c r="E287" s="72">
        <f t="shared" si="100"/>
        <v>2463.2739999999999</v>
      </c>
      <c r="F287" s="72">
        <f t="shared" si="101"/>
        <v>2539.3089999999997</v>
      </c>
      <c r="G287" s="72">
        <f t="shared" si="102"/>
        <v>2552.299</v>
      </c>
      <c r="H287" s="73">
        <f t="shared" si="103"/>
        <v>-614.375</v>
      </c>
      <c r="I287" s="73">
        <f t="shared" si="104"/>
        <v>-690.41</v>
      </c>
      <c r="J287" s="73">
        <f t="shared" si="105"/>
        <v>-703.4</v>
      </c>
      <c r="K287" s="91">
        <f t="shared" si="112"/>
        <v>1.625</v>
      </c>
      <c r="L287" s="91">
        <f t="shared" si="113"/>
        <v>1.59</v>
      </c>
      <c r="M287" s="91">
        <f t="shared" si="114"/>
        <v>1.6</v>
      </c>
      <c r="N287" s="73">
        <f t="shared" si="106"/>
        <v>-616</v>
      </c>
      <c r="O287" s="73">
        <f t="shared" si="107"/>
        <v>-692</v>
      </c>
      <c r="P287" s="73">
        <f t="shared" si="108"/>
        <v>-705</v>
      </c>
      <c r="Q287" s="72">
        <v>0</v>
      </c>
      <c r="R287" s="72">
        <v>2</v>
      </c>
      <c r="S287" s="72">
        <v>0</v>
      </c>
      <c r="T287" s="74">
        <f t="shared" si="109"/>
        <v>760.89899999999989</v>
      </c>
      <c r="U287" s="93">
        <f t="shared" si="115"/>
        <v>1184</v>
      </c>
      <c r="V287" s="93">
        <f t="shared" si="116"/>
        <v>1088</v>
      </c>
      <c r="W287" s="93">
        <f t="shared" si="117"/>
        <v>1075</v>
      </c>
      <c r="X287" s="74"/>
      <c r="Y287" s="73"/>
      <c r="Z287" s="73"/>
      <c r="AA287" s="73"/>
      <c r="AB287" s="73"/>
    </row>
    <row r="288" spans="1:28" ht="13.15" customHeight="1">
      <c r="A288" s="68">
        <f t="shared" si="99"/>
        <v>274</v>
      </c>
      <c r="B288" s="69">
        <f t="shared" si="110"/>
        <v>45706</v>
      </c>
      <c r="C288" s="89">
        <f t="shared" si="111"/>
        <v>0.89900000000000002</v>
      </c>
      <c r="D288" s="71">
        <f t="shared" si="88"/>
        <v>1850</v>
      </c>
      <c r="E288" s="72">
        <f t="shared" si="100"/>
        <v>2465.2739999999999</v>
      </c>
      <c r="F288" s="72">
        <f t="shared" si="101"/>
        <v>2542.3089999999997</v>
      </c>
      <c r="G288" s="72">
        <f t="shared" si="102"/>
        <v>2554.299</v>
      </c>
      <c r="H288" s="73">
        <f t="shared" si="103"/>
        <v>-614.375</v>
      </c>
      <c r="I288" s="73">
        <f t="shared" si="104"/>
        <v>-691.41</v>
      </c>
      <c r="J288" s="73">
        <f t="shared" si="105"/>
        <v>-703.4</v>
      </c>
      <c r="K288" s="91">
        <f t="shared" si="112"/>
        <v>1.625</v>
      </c>
      <c r="L288" s="91">
        <f t="shared" si="113"/>
        <v>1.59</v>
      </c>
      <c r="M288" s="91">
        <f t="shared" si="114"/>
        <v>1.6</v>
      </c>
      <c r="N288" s="73">
        <f t="shared" si="106"/>
        <v>-616</v>
      </c>
      <c r="O288" s="73">
        <f t="shared" si="107"/>
        <v>-693</v>
      </c>
      <c r="P288" s="73">
        <f t="shared" si="108"/>
        <v>-705</v>
      </c>
      <c r="Q288" s="72">
        <v>0</v>
      </c>
      <c r="R288" s="72">
        <v>1</v>
      </c>
      <c r="S288" s="72">
        <v>0</v>
      </c>
      <c r="T288" s="74">
        <f t="shared" si="109"/>
        <v>763.89899999999989</v>
      </c>
      <c r="U288" s="93">
        <f t="shared" si="115"/>
        <v>1184</v>
      </c>
      <c r="V288" s="93">
        <f t="shared" si="116"/>
        <v>1087</v>
      </c>
      <c r="W288" s="93">
        <f t="shared" si="117"/>
        <v>1075</v>
      </c>
      <c r="X288" s="74"/>
      <c r="Y288" s="73"/>
      <c r="Z288" s="73"/>
      <c r="AA288" s="73"/>
      <c r="AB288" s="73"/>
    </row>
    <row r="289" spans="1:28" ht="13.15" customHeight="1">
      <c r="A289" s="68">
        <f t="shared" si="99"/>
        <v>275</v>
      </c>
      <c r="B289" s="69">
        <f t="shared" si="110"/>
        <v>45707</v>
      </c>
      <c r="C289" s="89">
        <f t="shared" si="111"/>
        <v>0.89900000000000002</v>
      </c>
      <c r="D289" s="71">
        <f t="shared" si="88"/>
        <v>1852</v>
      </c>
      <c r="E289" s="72">
        <f t="shared" si="100"/>
        <v>2468.2739999999999</v>
      </c>
      <c r="F289" s="72">
        <f t="shared" si="101"/>
        <v>2544.3089999999997</v>
      </c>
      <c r="G289" s="72">
        <f t="shared" si="102"/>
        <v>2558.299</v>
      </c>
      <c r="H289" s="73">
        <f t="shared" si="103"/>
        <v>-615.375</v>
      </c>
      <c r="I289" s="73">
        <f t="shared" si="104"/>
        <v>-691.41</v>
      </c>
      <c r="J289" s="73">
        <f t="shared" si="105"/>
        <v>-705.4</v>
      </c>
      <c r="K289" s="91">
        <f t="shared" si="112"/>
        <v>1.625</v>
      </c>
      <c r="L289" s="91">
        <f t="shared" si="113"/>
        <v>1.59</v>
      </c>
      <c r="M289" s="91">
        <f t="shared" si="114"/>
        <v>1.6</v>
      </c>
      <c r="N289" s="73">
        <f t="shared" si="106"/>
        <v>-617</v>
      </c>
      <c r="O289" s="73">
        <f t="shared" si="107"/>
        <v>-693</v>
      </c>
      <c r="P289" s="73">
        <f t="shared" si="108"/>
        <v>-707</v>
      </c>
      <c r="Q289" s="72">
        <v>1</v>
      </c>
      <c r="R289" s="72">
        <v>0</v>
      </c>
      <c r="S289" s="72">
        <v>2</v>
      </c>
      <c r="T289" s="74">
        <f t="shared" si="109"/>
        <v>765.89899999999989</v>
      </c>
      <c r="U289" s="93">
        <f t="shared" si="115"/>
        <v>1183</v>
      </c>
      <c r="V289" s="93">
        <f t="shared" si="116"/>
        <v>1087</v>
      </c>
      <c r="W289" s="93">
        <f t="shared" si="117"/>
        <v>1073</v>
      </c>
      <c r="X289" s="74"/>
      <c r="Y289" s="73"/>
      <c r="Z289" s="73"/>
      <c r="AA289" s="73"/>
      <c r="AB289" s="73"/>
    </row>
    <row r="290" spans="1:28" ht="13.15" customHeight="1">
      <c r="A290" s="68">
        <f t="shared" si="99"/>
        <v>276</v>
      </c>
      <c r="B290" s="69">
        <f t="shared" si="110"/>
        <v>45708</v>
      </c>
      <c r="C290" s="89">
        <f t="shared" si="111"/>
        <v>0.89900000000000002</v>
      </c>
      <c r="D290" s="71">
        <f t="shared" si="88"/>
        <v>1854</v>
      </c>
      <c r="E290" s="72">
        <f t="shared" si="100"/>
        <v>2470.2739999999999</v>
      </c>
      <c r="F290" s="72">
        <f t="shared" si="101"/>
        <v>2546.3089999999997</v>
      </c>
      <c r="G290" s="72">
        <f t="shared" si="102"/>
        <v>2560.299</v>
      </c>
      <c r="H290" s="73">
        <f t="shared" si="103"/>
        <v>-615.375</v>
      </c>
      <c r="I290" s="73">
        <f t="shared" si="104"/>
        <v>-691.41</v>
      </c>
      <c r="J290" s="73">
        <f t="shared" si="105"/>
        <v>-705.4</v>
      </c>
      <c r="K290" s="91">
        <f t="shared" si="112"/>
        <v>1.625</v>
      </c>
      <c r="L290" s="91">
        <f t="shared" si="113"/>
        <v>1.59</v>
      </c>
      <c r="M290" s="91">
        <f t="shared" si="114"/>
        <v>1.6</v>
      </c>
      <c r="N290" s="73">
        <f t="shared" si="106"/>
        <v>-617</v>
      </c>
      <c r="O290" s="73">
        <f t="shared" si="107"/>
        <v>-693</v>
      </c>
      <c r="P290" s="73">
        <f t="shared" si="108"/>
        <v>-707</v>
      </c>
      <c r="Q290" s="72">
        <v>0</v>
      </c>
      <c r="R290" s="72">
        <v>0</v>
      </c>
      <c r="S290" s="72">
        <v>0</v>
      </c>
      <c r="T290" s="74">
        <f t="shared" si="109"/>
        <v>767.89899999999989</v>
      </c>
      <c r="U290" s="93">
        <f t="shared" si="115"/>
        <v>1183</v>
      </c>
      <c r="V290" s="93">
        <f t="shared" si="116"/>
        <v>1087</v>
      </c>
      <c r="W290" s="93">
        <f t="shared" si="117"/>
        <v>1073</v>
      </c>
      <c r="X290" s="74"/>
      <c r="Y290" s="73"/>
      <c r="Z290" s="73"/>
      <c r="AA290" s="73"/>
      <c r="AB290" s="73"/>
    </row>
    <row r="291" spans="1:28" ht="13.15" customHeight="1">
      <c r="A291" s="68">
        <f t="shared" si="99"/>
        <v>277</v>
      </c>
      <c r="B291" s="69">
        <f t="shared" si="110"/>
        <v>45709</v>
      </c>
      <c r="C291" s="89">
        <f t="shared" si="111"/>
        <v>0.89900000000000002</v>
      </c>
      <c r="D291" s="71">
        <f t="shared" si="88"/>
        <v>1856</v>
      </c>
      <c r="E291" s="72">
        <f t="shared" si="100"/>
        <v>2472.2739999999999</v>
      </c>
      <c r="F291" s="72">
        <f t="shared" si="101"/>
        <v>2548.3089999999997</v>
      </c>
      <c r="G291" s="72">
        <f t="shared" si="102"/>
        <v>2562.299</v>
      </c>
      <c r="H291" s="73">
        <f t="shared" si="103"/>
        <v>-615.375</v>
      </c>
      <c r="I291" s="73">
        <f t="shared" si="104"/>
        <v>-691.41</v>
      </c>
      <c r="J291" s="73">
        <f t="shared" si="105"/>
        <v>-705.4</v>
      </c>
      <c r="K291" s="91">
        <f t="shared" si="112"/>
        <v>1.625</v>
      </c>
      <c r="L291" s="91">
        <f t="shared" si="113"/>
        <v>1.59</v>
      </c>
      <c r="M291" s="91">
        <f t="shared" si="114"/>
        <v>1.6</v>
      </c>
      <c r="N291" s="73">
        <f t="shared" si="106"/>
        <v>-617</v>
      </c>
      <c r="O291" s="73">
        <f t="shared" si="107"/>
        <v>-693</v>
      </c>
      <c r="P291" s="73">
        <f t="shared" si="108"/>
        <v>-707</v>
      </c>
      <c r="Q291" s="72">
        <v>0</v>
      </c>
      <c r="R291" s="72">
        <v>0</v>
      </c>
      <c r="S291" s="72">
        <v>0</v>
      </c>
      <c r="T291" s="74">
        <f t="shared" si="109"/>
        <v>769.89899999999989</v>
      </c>
      <c r="U291" s="93">
        <f t="shared" si="115"/>
        <v>1183</v>
      </c>
      <c r="V291" s="93">
        <f t="shared" si="116"/>
        <v>1087</v>
      </c>
      <c r="W291" s="93">
        <f t="shared" si="117"/>
        <v>1073</v>
      </c>
      <c r="X291" s="74"/>
      <c r="Y291" s="73"/>
      <c r="Z291" s="73"/>
      <c r="AA291" s="73"/>
      <c r="AB291" s="73"/>
    </row>
    <row r="292" spans="1:28" ht="13.15" customHeight="1">
      <c r="A292" s="68">
        <f t="shared" si="99"/>
        <v>278</v>
      </c>
      <c r="B292" s="69">
        <f t="shared" si="110"/>
        <v>45710</v>
      </c>
      <c r="C292" s="89">
        <f t="shared" si="111"/>
        <v>0.89900000000000002</v>
      </c>
      <c r="D292" s="71">
        <f t="shared" si="88"/>
        <v>1858</v>
      </c>
      <c r="E292" s="72">
        <f t="shared" si="100"/>
        <v>2474.2739999999999</v>
      </c>
      <c r="F292" s="72">
        <f t="shared" si="101"/>
        <v>2550.3089999999997</v>
      </c>
      <c r="G292" s="72">
        <f t="shared" si="102"/>
        <v>2565.299</v>
      </c>
      <c r="H292" s="73">
        <f t="shared" si="103"/>
        <v>-615.375</v>
      </c>
      <c r="I292" s="73">
        <f t="shared" si="104"/>
        <v>-691.41</v>
      </c>
      <c r="J292" s="73">
        <f t="shared" si="105"/>
        <v>-706.4</v>
      </c>
      <c r="K292" s="91">
        <f t="shared" si="112"/>
        <v>1.625</v>
      </c>
      <c r="L292" s="91">
        <f t="shared" si="113"/>
        <v>1.59</v>
      </c>
      <c r="M292" s="91">
        <f t="shared" si="114"/>
        <v>1.6</v>
      </c>
      <c r="N292" s="73">
        <f t="shared" si="106"/>
        <v>-617</v>
      </c>
      <c r="O292" s="73">
        <f t="shared" si="107"/>
        <v>-693</v>
      </c>
      <c r="P292" s="73">
        <f t="shared" si="108"/>
        <v>-708</v>
      </c>
      <c r="Q292" s="72">
        <v>0</v>
      </c>
      <c r="R292" s="72">
        <v>0</v>
      </c>
      <c r="S292" s="72">
        <v>1</v>
      </c>
      <c r="T292" s="74">
        <f t="shared" si="109"/>
        <v>771.89899999999989</v>
      </c>
      <c r="U292" s="93">
        <f t="shared" si="115"/>
        <v>1183</v>
      </c>
      <c r="V292" s="93">
        <f t="shared" si="116"/>
        <v>1087</v>
      </c>
      <c r="W292" s="93">
        <f t="shared" si="117"/>
        <v>1072</v>
      </c>
      <c r="X292" s="74"/>
      <c r="Y292" s="73"/>
      <c r="Z292" s="73"/>
      <c r="AA292" s="73"/>
      <c r="AB292" s="73"/>
    </row>
    <row r="293" spans="1:28" ht="13.15" customHeight="1">
      <c r="A293" s="68">
        <f t="shared" si="99"/>
        <v>279</v>
      </c>
      <c r="B293" s="69">
        <f t="shared" si="110"/>
        <v>45711</v>
      </c>
      <c r="C293" s="89">
        <f t="shared" si="111"/>
        <v>0.89900000000000002</v>
      </c>
      <c r="D293" s="71">
        <f t="shared" si="88"/>
        <v>1860</v>
      </c>
      <c r="E293" s="72">
        <f t="shared" si="100"/>
        <v>2478.2739999999999</v>
      </c>
      <c r="F293" s="72">
        <f t="shared" si="101"/>
        <v>2553.3089999999997</v>
      </c>
      <c r="G293" s="72">
        <f t="shared" si="102"/>
        <v>2567.299</v>
      </c>
      <c r="H293" s="73">
        <f t="shared" si="103"/>
        <v>-617.375</v>
      </c>
      <c r="I293" s="73">
        <f t="shared" si="104"/>
        <v>-692.41</v>
      </c>
      <c r="J293" s="73">
        <f t="shared" si="105"/>
        <v>-706.4</v>
      </c>
      <c r="K293" s="91">
        <f t="shared" si="112"/>
        <v>1.625</v>
      </c>
      <c r="L293" s="91">
        <f t="shared" si="113"/>
        <v>1.59</v>
      </c>
      <c r="M293" s="91">
        <f t="shared" si="114"/>
        <v>1.6</v>
      </c>
      <c r="N293" s="73">
        <f t="shared" si="106"/>
        <v>-619</v>
      </c>
      <c r="O293" s="73">
        <f t="shared" si="107"/>
        <v>-694</v>
      </c>
      <c r="P293" s="73">
        <f t="shared" si="108"/>
        <v>-708</v>
      </c>
      <c r="Q293" s="72">
        <v>2</v>
      </c>
      <c r="R293" s="72">
        <v>1</v>
      </c>
      <c r="S293" s="72">
        <v>0</v>
      </c>
      <c r="T293" s="74">
        <f t="shared" si="109"/>
        <v>774.89899999999989</v>
      </c>
      <c r="U293" s="93">
        <f t="shared" si="115"/>
        <v>1181</v>
      </c>
      <c r="V293" s="93">
        <f t="shared" si="116"/>
        <v>1086</v>
      </c>
      <c r="W293" s="93">
        <f t="shared" si="117"/>
        <v>1072</v>
      </c>
      <c r="X293" s="74"/>
      <c r="Y293" s="73"/>
      <c r="Z293" s="73"/>
      <c r="AA293" s="73"/>
      <c r="AB293" s="73"/>
    </row>
    <row r="294" spans="1:28" ht="13.15" customHeight="1">
      <c r="A294" s="68">
        <f t="shared" si="99"/>
        <v>280</v>
      </c>
      <c r="B294" s="69">
        <f t="shared" si="110"/>
        <v>45712</v>
      </c>
      <c r="C294" s="89">
        <f t="shared" si="111"/>
        <v>0.89900000000000002</v>
      </c>
      <c r="D294" s="71">
        <f t="shared" si="88"/>
        <v>1862</v>
      </c>
      <c r="E294" s="72">
        <f t="shared" si="100"/>
        <v>2480.2739999999999</v>
      </c>
      <c r="F294" s="72">
        <f t="shared" si="101"/>
        <v>2555.3089999999997</v>
      </c>
      <c r="G294" s="72">
        <f t="shared" si="102"/>
        <v>2569.299</v>
      </c>
      <c r="H294" s="73">
        <f t="shared" si="103"/>
        <v>-617.375</v>
      </c>
      <c r="I294" s="73">
        <f t="shared" si="104"/>
        <v>-692.41</v>
      </c>
      <c r="J294" s="73">
        <f t="shared" si="105"/>
        <v>-706.4</v>
      </c>
      <c r="K294" s="91">
        <f t="shared" si="112"/>
        <v>1.625</v>
      </c>
      <c r="L294" s="91">
        <f t="shared" si="113"/>
        <v>1.59</v>
      </c>
      <c r="M294" s="91">
        <f t="shared" si="114"/>
        <v>1.6</v>
      </c>
      <c r="N294" s="73">
        <f t="shared" si="106"/>
        <v>-619</v>
      </c>
      <c r="O294" s="73">
        <f t="shared" si="107"/>
        <v>-694</v>
      </c>
      <c r="P294" s="73">
        <f t="shared" si="108"/>
        <v>-708</v>
      </c>
      <c r="Q294" s="72">
        <v>0</v>
      </c>
      <c r="R294" s="72">
        <v>0</v>
      </c>
      <c r="S294" s="72">
        <v>0</v>
      </c>
      <c r="T294" s="74">
        <f t="shared" si="109"/>
        <v>776.89899999999989</v>
      </c>
      <c r="U294" s="93">
        <f t="shared" si="115"/>
        <v>1181</v>
      </c>
      <c r="V294" s="93">
        <f t="shared" si="116"/>
        <v>1086</v>
      </c>
      <c r="W294" s="93">
        <f t="shared" si="117"/>
        <v>1072</v>
      </c>
      <c r="X294" s="74"/>
      <c r="Y294" s="73"/>
      <c r="Z294" s="73"/>
      <c r="AA294" s="73"/>
      <c r="AB294" s="73"/>
    </row>
    <row r="295" spans="1:28" ht="13.15" customHeight="1">
      <c r="A295" s="68">
        <f t="shared" si="99"/>
        <v>281</v>
      </c>
      <c r="B295" s="69">
        <f t="shared" si="110"/>
        <v>45713</v>
      </c>
      <c r="C295" s="89">
        <f t="shared" si="111"/>
        <v>0.89900000000000002</v>
      </c>
      <c r="D295" s="71">
        <f t="shared" si="88"/>
        <v>1864</v>
      </c>
      <c r="E295" s="72">
        <f t="shared" si="100"/>
        <v>2482.2739999999999</v>
      </c>
      <c r="F295" s="72">
        <f t="shared" si="101"/>
        <v>2557.3089999999997</v>
      </c>
      <c r="G295" s="72">
        <f t="shared" si="102"/>
        <v>2571.299</v>
      </c>
      <c r="H295" s="73">
        <f t="shared" si="103"/>
        <v>-617.375</v>
      </c>
      <c r="I295" s="73">
        <f t="shared" si="104"/>
        <v>-692.41</v>
      </c>
      <c r="J295" s="73">
        <f t="shared" si="105"/>
        <v>-706.4</v>
      </c>
      <c r="K295" s="91">
        <f t="shared" si="112"/>
        <v>1.625</v>
      </c>
      <c r="L295" s="91">
        <f t="shared" si="113"/>
        <v>1.59</v>
      </c>
      <c r="M295" s="91">
        <f t="shared" si="114"/>
        <v>1.6</v>
      </c>
      <c r="N295" s="73">
        <f t="shared" si="106"/>
        <v>-619</v>
      </c>
      <c r="O295" s="73">
        <f t="shared" si="107"/>
        <v>-694</v>
      </c>
      <c r="P295" s="73">
        <f t="shared" si="108"/>
        <v>-708</v>
      </c>
      <c r="Q295" s="72">
        <v>0</v>
      </c>
      <c r="R295" s="72">
        <v>0</v>
      </c>
      <c r="S295" s="72">
        <v>0</v>
      </c>
      <c r="T295" s="74">
        <f t="shared" si="109"/>
        <v>778.89899999999989</v>
      </c>
      <c r="U295" s="93">
        <f t="shared" si="115"/>
        <v>1181</v>
      </c>
      <c r="V295" s="93">
        <f t="shared" si="116"/>
        <v>1086</v>
      </c>
      <c r="W295" s="93">
        <f t="shared" si="117"/>
        <v>1072</v>
      </c>
      <c r="X295" s="74"/>
      <c r="Y295" s="73"/>
      <c r="Z295" s="73"/>
      <c r="AA295" s="73"/>
      <c r="AB295" s="73"/>
    </row>
    <row r="296" spans="1:28" ht="13.15" customHeight="1">
      <c r="A296" s="68">
        <f t="shared" si="99"/>
        <v>282</v>
      </c>
      <c r="B296" s="69">
        <f t="shared" si="110"/>
        <v>45714</v>
      </c>
      <c r="C296" s="89">
        <f t="shared" si="111"/>
        <v>0.89900000000000002</v>
      </c>
      <c r="D296" s="71">
        <f t="shared" si="88"/>
        <v>1866</v>
      </c>
      <c r="E296" s="72">
        <f t="shared" si="100"/>
        <v>2486.2739999999999</v>
      </c>
      <c r="F296" s="72">
        <f t="shared" si="101"/>
        <v>2559.3089999999997</v>
      </c>
      <c r="G296" s="72">
        <f t="shared" si="102"/>
        <v>2575.299</v>
      </c>
      <c r="H296" s="73">
        <f t="shared" si="103"/>
        <v>-619.375</v>
      </c>
      <c r="I296" s="73">
        <f t="shared" si="104"/>
        <v>-692.41</v>
      </c>
      <c r="J296" s="73">
        <f t="shared" si="105"/>
        <v>-708.4</v>
      </c>
      <c r="K296" s="91">
        <f t="shared" si="112"/>
        <v>1.625</v>
      </c>
      <c r="L296" s="91">
        <f t="shared" si="113"/>
        <v>1.59</v>
      </c>
      <c r="M296" s="91">
        <f t="shared" si="114"/>
        <v>1.6</v>
      </c>
      <c r="N296" s="73">
        <f t="shared" si="106"/>
        <v>-621</v>
      </c>
      <c r="O296" s="73">
        <f t="shared" si="107"/>
        <v>-694</v>
      </c>
      <c r="P296" s="73">
        <f t="shared" si="108"/>
        <v>-710</v>
      </c>
      <c r="Q296" s="72">
        <v>2</v>
      </c>
      <c r="R296" s="72">
        <v>0</v>
      </c>
      <c r="S296" s="72">
        <v>2</v>
      </c>
      <c r="T296" s="74">
        <f t="shared" si="109"/>
        <v>780.89899999999989</v>
      </c>
      <c r="U296" s="93">
        <f t="shared" si="115"/>
        <v>1179</v>
      </c>
      <c r="V296" s="93">
        <f t="shared" si="116"/>
        <v>1086</v>
      </c>
      <c r="W296" s="93">
        <f t="shared" si="117"/>
        <v>1070</v>
      </c>
      <c r="X296" s="74"/>
      <c r="Y296" s="73"/>
      <c r="Z296" s="73"/>
      <c r="AA296" s="73"/>
      <c r="AB296" s="73"/>
    </row>
    <row r="297" spans="1:28" ht="13.15" customHeight="1">
      <c r="A297" s="68">
        <f t="shared" si="99"/>
        <v>283</v>
      </c>
      <c r="B297" s="69">
        <f t="shared" si="110"/>
        <v>45715</v>
      </c>
      <c r="C297" s="89">
        <f t="shared" si="111"/>
        <v>0.89900000000000002</v>
      </c>
      <c r="D297" s="71">
        <f t="shared" si="88"/>
        <v>1868</v>
      </c>
      <c r="E297" s="72">
        <f t="shared" si="100"/>
        <v>2488.2739999999999</v>
      </c>
      <c r="F297" s="72">
        <f t="shared" si="101"/>
        <v>2563.3089999999997</v>
      </c>
      <c r="G297" s="72">
        <f t="shared" si="102"/>
        <v>2577.299</v>
      </c>
      <c r="H297" s="73">
        <f t="shared" si="103"/>
        <v>-619.375</v>
      </c>
      <c r="I297" s="73">
        <f t="shared" si="104"/>
        <v>-694.41</v>
      </c>
      <c r="J297" s="73">
        <f t="shared" si="105"/>
        <v>-708.4</v>
      </c>
      <c r="K297" s="91">
        <f t="shared" si="112"/>
        <v>1.625</v>
      </c>
      <c r="L297" s="91">
        <f t="shared" si="113"/>
        <v>1.59</v>
      </c>
      <c r="M297" s="91">
        <f t="shared" si="114"/>
        <v>1.6</v>
      </c>
      <c r="N297" s="73">
        <f t="shared" si="106"/>
        <v>-621</v>
      </c>
      <c r="O297" s="73">
        <f t="shared" si="107"/>
        <v>-696</v>
      </c>
      <c r="P297" s="73">
        <f t="shared" si="108"/>
        <v>-710</v>
      </c>
      <c r="Q297" s="72">
        <v>0</v>
      </c>
      <c r="R297" s="72">
        <v>2</v>
      </c>
      <c r="S297" s="72">
        <v>0</v>
      </c>
      <c r="T297" s="74">
        <f t="shared" si="109"/>
        <v>784.89899999999989</v>
      </c>
      <c r="U297" s="93">
        <f t="shared" si="115"/>
        <v>1179</v>
      </c>
      <c r="V297" s="93">
        <f t="shared" si="116"/>
        <v>1084</v>
      </c>
      <c r="W297" s="93">
        <f t="shared" si="117"/>
        <v>1070</v>
      </c>
      <c r="X297" s="74"/>
      <c r="Y297" s="73"/>
      <c r="Z297" s="73"/>
      <c r="AA297" s="73"/>
      <c r="AB297" s="73"/>
    </row>
    <row r="298" spans="1:28" ht="13.15" customHeight="1">
      <c r="A298" s="68">
        <f t="shared" si="99"/>
        <v>284</v>
      </c>
      <c r="B298" s="69">
        <f t="shared" si="110"/>
        <v>45716</v>
      </c>
      <c r="C298" s="89">
        <f t="shared" si="111"/>
        <v>0.89900000000000002</v>
      </c>
      <c r="D298" s="71">
        <f t="shared" si="88"/>
        <v>1870</v>
      </c>
      <c r="E298" s="72">
        <f t="shared" si="100"/>
        <v>2490.2739999999999</v>
      </c>
      <c r="F298" s="72">
        <f t="shared" si="101"/>
        <v>2565.3089999999997</v>
      </c>
      <c r="G298" s="72">
        <f t="shared" si="102"/>
        <v>2579.299</v>
      </c>
      <c r="H298" s="73">
        <f t="shared" si="103"/>
        <v>-619.375</v>
      </c>
      <c r="I298" s="73">
        <f t="shared" si="104"/>
        <v>-694.41</v>
      </c>
      <c r="J298" s="73">
        <f t="shared" si="105"/>
        <v>-708.4</v>
      </c>
      <c r="K298" s="91">
        <f t="shared" si="112"/>
        <v>1.625</v>
      </c>
      <c r="L298" s="91">
        <f t="shared" si="113"/>
        <v>1.59</v>
      </c>
      <c r="M298" s="91">
        <f t="shared" si="114"/>
        <v>1.6</v>
      </c>
      <c r="N298" s="73">
        <f t="shared" si="106"/>
        <v>-621</v>
      </c>
      <c r="O298" s="73">
        <f t="shared" si="107"/>
        <v>-696</v>
      </c>
      <c r="P298" s="73">
        <f t="shared" si="108"/>
        <v>-710</v>
      </c>
      <c r="Q298" s="72">
        <v>0</v>
      </c>
      <c r="R298" s="72">
        <v>0</v>
      </c>
      <c r="S298" s="72">
        <v>0</v>
      </c>
      <c r="T298" s="74">
        <f t="shared" si="109"/>
        <v>786.89899999999989</v>
      </c>
      <c r="U298" s="93">
        <f t="shared" si="115"/>
        <v>1179</v>
      </c>
      <c r="V298" s="93">
        <f t="shared" si="116"/>
        <v>1084</v>
      </c>
      <c r="W298" s="93">
        <f t="shared" si="117"/>
        <v>1070</v>
      </c>
      <c r="X298" s="74"/>
      <c r="Y298" s="73"/>
      <c r="Z298" s="73"/>
      <c r="AA298" s="73"/>
      <c r="AB298" s="73"/>
    </row>
    <row r="299" spans="1:28" ht="13.15" customHeight="1">
      <c r="A299" s="68">
        <f t="shared" si="99"/>
        <v>285</v>
      </c>
      <c r="B299" s="69">
        <f t="shared" si="110"/>
        <v>45717</v>
      </c>
      <c r="C299" s="89">
        <f t="shared" si="111"/>
        <v>0.89900000000000002</v>
      </c>
      <c r="D299" s="71">
        <f t="shared" si="88"/>
        <v>1872</v>
      </c>
      <c r="E299" s="72">
        <f t="shared" ref="E299:E329" si="118">C299+D299-H299</f>
        <v>2492.2739999999999</v>
      </c>
      <c r="F299" s="72">
        <f t="shared" ref="F299:F329" si="119">C299+D299-I299</f>
        <v>2567.3089999999997</v>
      </c>
      <c r="G299" s="72">
        <f t="shared" ref="G299:G329" si="120">D299+C299-J299</f>
        <v>2581.299</v>
      </c>
      <c r="H299" s="73">
        <f t="shared" ref="H299:H329" si="121">K299+N299</f>
        <v>-619.375</v>
      </c>
      <c r="I299" s="73">
        <f t="shared" ref="I299:I329" si="122">L299+O299</f>
        <v>-694.41</v>
      </c>
      <c r="J299" s="73">
        <f t="shared" ref="J299:J329" si="123">M299+P299</f>
        <v>-708.4</v>
      </c>
      <c r="K299" s="91">
        <f t="shared" si="112"/>
        <v>1.625</v>
      </c>
      <c r="L299" s="91">
        <f t="shared" si="113"/>
        <v>1.59</v>
      </c>
      <c r="M299" s="91">
        <f t="shared" si="114"/>
        <v>1.6</v>
      </c>
      <c r="N299" s="73">
        <f t="shared" ref="N299:N329" si="124">N298-Q299</f>
        <v>-621</v>
      </c>
      <c r="O299" s="73">
        <f t="shared" ref="O299:O329" si="125">O298-R299</f>
        <v>-696</v>
      </c>
      <c r="P299" s="73">
        <f t="shared" ref="P299:P329" si="126">P298-S299</f>
        <v>-710</v>
      </c>
      <c r="Q299" s="72">
        <v>0</v>
      </c>
      <c r="R299" s="72">
        <v>0</v>
      </c>
      <c r="S299" s="72">
        <v>0</v>
      </c>
      <c r="T299" s="74">
        <f t="shared" ref="T299:T329" si="127">D299+C299-V299</f>
        <v>788.89899999999989</v>
      </c>
      <c r="U299" s="93">
        <f t="shared" si="115"/>
        <v>1179</v>
      </c>
      <c r="V299" s="93">
        <f t="shared" si="116"/>
        <v>1084</v>
      </c>
      <c r="W299" s="93">
        <f t="shared" si="117"/>
        <v>1070</v>
      </c>
      <c r="X299" s="74"/>
      <c r="Y299" s="73"/>
      <c r="Z299" s="73"/>
      <c r="AA299" s="73"/>
      <c r="AB299" s="73"/>
    </row>
    <row r="300" spans="1:28" ht="13.15" customHeight="1">
      <c r="A300" s="68">
        <f t="shared" si="99"/>
        <v>286</v>
      </c>
      <c r="B300" s="69">
        <f t="shared" si="110"/>
        <v>45718</v>
      </c>
      <c r="C300" s="89">
        <f t="shared" si="111"/>
        <v>0.89900000000000002</v>
      </c>
      <c r="D300" s="71">
        <f t="shared" si="88"/>
        <v>1874</v>
      </c>
      <c r="E300" s="72">
        <f t="shared" si="118"/>
        <v>2494.2739999999999</v>
      </c>
      <c r="F300" s="72">
        <f t="shared" si="119"/>
        <v>2570.3089999999997</v>
      </c>
      <c r="G300" s="72">
        <f t="shared" si="120"/>
        <v>2585.299</v>
      </c>
      <c r="H300" s="73">
        <f t="shared" si="121"/>
        <v>-619.375</v>
      </c>
      <c r="I300" s="73">
        <f t="shared" si="122"/>
        <v>-695.41</v>
      </c>
      <c r="J300" s="73">
        <f t="shared" si="123"/>
        <v>-710.4</v>
      </c>
      <c r="K300" s="91">
        <f t="shared" si="112"/>
        <v>1.625</v>
      </c>
      <c r="L300" s="91">
        <f t="shared" si="113"/>
        <v>1.59</v>
      </c>
      <c r="M300" s="91">
        <f t="shared" si="114"/>
        <v>1.6</v>
      </c>
      <c r="N300" s="73">
        <f t="shared" si="124"/>
        <v>-621</v>
      </c>
      <c r="O300" s="73">
        <f t="shared" si="125"/>
        <v>-697</v>
      </c>
      <c r="P300" s="73">
        <f t="shared" si="126"/>
        <v>-712</v>
      </c>
      <c r="Q300" s="72">
        <v>0</v>
      </c>
      <c r="R300" s="72">
        <v>1</v>
      </c>
      <c r="S300" s="72">
        <v>2</v>
      </c>
      <c r="T300" s="74">
        <f t="shared" si="127"/>
        <v>791.89899999999989</v>
      </c>
      <c r="U300" s="93">
        <f t="shared" si="115"/>
        <v>1179</v>
      </c>
      <c r="V300" s="93">
        <f t="shared" si="116"/>
        <v>1083</v>
      </c>
      <c r="W300" s="93">
        <f t="shared" si="117"/>
        <v>1068</v>
      </c>
      <c r="X300" s="74"/>
      <c r="Y300" s="73"/>
      <c r="Z300" s="73"/>
      <c r="AA300" s="73"/>
      <c r="AB300" s="73"/>
    </row>
    <row r="301" spans="1:28" ht="13.15" customHeight="1">
      <c r="A301" s="68">
        <f t="shared" si="99"/>
        <v>287</v>
      </c>
      <c r="B301" s="69">
        <f t="shared" si="110"/>
        <v>45719</v>
      </c>
      <c r="C301" s="89">
        <f t="shared" si="111"/>
        <v>0.89900000000000002</v>
      </c>
      <c r="D301" s="71">
        <f t="shared" si="88"/>
        <v>1876</v>
      </c>
      <c r="E301" s="72">
        <f t="shared" si="118"/>
        <v>2496.2739999999999</v>
      </c>
      <c r="F301" s="72">
        <f t="shared" si="119"/>
        <v>2572.3089999999997</v>
      </c>
      <c r="G301" s="72">
        <f t="shared" si="120"/>
        <v>2587.299</v>
      </c>
      <c r="H301" s="73">
        <f t="shared" si="121"/>
        <v>-619.375</v>
      </c>
      <c r="I301" s="73">
        <f t="shared" si="122"/>
        <v>-695.41</v>
      </c>
      <c r="J301" s="73">
        <f t="shared" si="123"/>
        <v>-710.4</v>
      </c>
      <c r="K301" s="91">
        <f t="shared" si="112"/>
        <v>1.625</v>
      </c>
      <c r="L301" s="91">
        <f t="shared" si="113"/>
        <v>1.59</v>
      </c>
      <c r="M301" s="91">
        <f t="shared" si="114"/>
        <v>1.6</v>
      </c>
      <c r="N301" s="73">
        <f t="shared" si="124"/>
        <v>-621</v>
      </c>
      <c r="O301" s="73">
        <f t="shared" si="125"/>
        <v>-697</v>
      </c>
      <c r="P301" s="73">
        <f t="shared" si="126"/>
        <v>-712</v>
      </c>
      <c r="Q301" s="72">
        <v>0</v>
      </c>
      <c r="R301" s="72">
        <v>0</v>
      </c>
      <c r="S301" s="72">
        <v>0</v>
      </c>
      <c r="T301" s="74">
        <f t="shared" si="127"/>
        <v>793.89899999999989</v>
      </c>
      <c r="U301" s="93">
        <f t="shared" si="115"/>
        <v>1179</v>
      </c>
      <c r="V301" s="93">
        <f t="shared" si="116"/>
        <v>1083</v>
      </c>
      <c r="W301" s="93">
        <f t="shared" si="117"/>
        <v>1068</v>
      </c>
      <c r="X301" s="74"/>
      <c r="Y301" s="73"/>
      <c r="Z301" s="73"/>
      <c r="AA301" s="73"/>
      <c r="AB301" s="73"/>
    </row>
    <row r="302" spans="1:28" ht="13.15" customHeight="1">
      <c r="A302" s="68">
        <f t="shared" si="99"/>
        <v>288</v>
      </c>
      <c r="B302" s="69">
        <f t="shared" si="110"/>
        <v>45720</v>
      </c>
      <c r="C302" s="89">
        <f t="shared" si="111"/>
        <v>0.89900000000000002</v>
      </c>
      <c r="D302" s="71">
        <f t="shared" si="88"/>
        <v>1878</v>
      </c>
      <c r="E302" s="72">
        <f t="shared" si="118"/>
        <v>2498.2739999999999</v>
      </c>
      <c r="F302" s="72">
        <f t="shared" si="119"/>
        <v>2574.3089999999997</v>
      </c>
      <c r="G302" s="72">
        <f t="shared" si="120"/>
        <v>2589.299</v>
      </c>
      <c r="H302" s="73">
        <f t="shared" si="121"/>
        <v>-619.375</v>
      </c>
      <c r="I302" s="73">
        <f t="shared" si="122"/>
        <v>-695.41</v>
      </c>
      <c r="J302" s="73">
        <f t="shared" si="123"/>
        <v>-710.4</v>
      </c>
      <c r="K302" s="91">
        <f t="shared" si="112"/>
        <v>1.625</v>
      </c>
      <c r="L302" s="91">
        <f t="shared" si="113"/>
        <v>1.59</v>
      </c>
      <c r="M302" s="91">
        <f t="shared" si="114"/>
        <v>1.6</v>
      </c>
      <c r="N302" s="73">
        <f t="shared" si="124"/>
        <v>-621</v>
      </c>
      <c r="O302" s="73">
        <f t="shared" si="125"/>
        <v>-697</v>
      </c>
      <c r="P302" s="73">
        <f t="shared" si="126"/>
        <v>-712</v>
      </c>
      <c r="Q302" s="72">
        <v>0</v>
      </c>
      <c r="R302" s="72">
        <v>0</v>
      </c>
      <c r="S302" s="72">
        <v>0</v>
      </c>
      <c r="T302" s="74">
        <f t="shared" si="127"/>
        <v>795.89899999999989</v>
      </c>
      <c r="U302" s="93">
        <f t="shared" si="115"/>
        <v>1179</v>
      </c>
      <c r="V302" s="93">
        <f t="shared" si="116"/>
        <v>1083</v>
      </c>
      <c r="W302" s="93">
        <f t="shared" si="117"/>
        <v>1068</v>
      </c>
      <c r="X302" s="74"/>
      <c r="Y302" s="73"/>
      <c r="Z302" s="73"/>
      <c r="AA302" s="73"/>
      <c r="AB302" s="73"/>
    </row>
    <row r="303" spans="1:28" ht="13.15" customHeight="1">
      <c r="A303" s="68">
        <f t="shared" si="99"/>
        <v>289</v>
      </c>
      <c r="B303" s="69">
        <f t="shared" si="110"/>
        <v>45721</v>
      </c>
      <c r="C303" s="89">
        <f t="shared" si="111"/>
        <v>0.89900000000000002</v>
      </c>
      <c r="D303" s="71">
        <f t="shared" si="88"/>
        <v>1880</v>
      </c>
      <c r="E303" s="72">
        <f t="shared" si="118"/>
        <v>2500.2739999999999</v>
      </c>
      <c r="F303" s="72">
        <f t="shared" si="119"/>
        <v>2576.3089999999997</v>
      </c>
      <c r="G303" s="72">
        <f t="shared" si="120"/>
        <v>2591.299</v>
      </c>
      <c r="H303" s="73">
        <f t="shared" si="121"/>
        <v>-619.375</v>
      </c>
      <c r="I303" s="73">
        <f t="shared" si="122"/>
        <v>-695.41</v>
      </c>
      <c r="J303" s="73">
        <f t="shared" si="123"/>
        <v>-710.4</v>
      </c>
      <c r="K303" s="91">
        <f t="shared" si="112"/>
        <v>1.625</v>
      </c>
      <c r="L303" s="91">
        <f t="shared" si="113"/>
        <v>1.59</v>
      </c>
      <c r="M303" s="91">
        <f t="shared" si="114"/>
        <v>1.6</v>
      </c>
      <c r="N303" s="73">
        <f t="shared" si="124"/>
        <v>-621</v>
      </c>
      <c r="O303" s="73">
        <f t="shared" si="125"/>
        <v>-697</v>
      </c>
      <c r="P303" s="73">
        <f t="shared" si="126"/>
        <v>-712</v>
      </c>
      <c r="Q303" s="72">
        <v>0</v>
      </c>
      <c r="R303" s="72">
        <v>0</v>
      </c>
      <c r="S303" s="72">
        <v>0</v>
      </c>
      <c r="T303" s="74">
        <f t="shared" si="127"/>
        <v>797.89899999999989</v>
      </c>
      <c r="U303" s="93">
        <f t="shared" si="115"/>
        <v>1179</v>
      </c>
      <c r="V303" s="93">
        <f t="shared" si="116"/>
        <v>1083</v>
      </c>
      <c r="W303" s="93">
        <f t="shared" si="117"/>
        <v>1068</v>
      </c>
      <c r="X303" s="74"/>
      <c r="Y303" s="73"/>
      <c r="Z303" s="73"/>
      <c r="AA303" s="73"/>
      <c r="AB303" s="73"/>
    </row>
    <row r="304" spans="1:28" ht="13.15" customHeight="1">
      <c r="A304" s="68">
        <f t="shared" si="99"/>
        <v>290</v>
      </c>
      <c r="B304" s="69">
        <f t="shared" si="110"/>
        <v>45722</v>
      </c>
      <c r="C304" s="89">
        <f t="shared" si="111"/>
        <v>0.89900000000000002</v>
      </c>
      <c r="D304" s="71">
        <f t="shared" si="88"/>
        <v>1882</v>
      </c>
      <c r="E304" s="72">
        <f t="shared" si="118"/>
        <v>2502.2739999999999</v>
      </c>
      <c r="F304" s="72">
        <f t="shared" si="119"/>
        <v>2578.3089999999997</v>
      </c>
      <c r="G304" s="72">
        <f t="shared" si="120"/>
        <v>2595.299</v>
      </c>
      <c r="H304" s="73">
        <f t="shared" si="121"/>
        <v>-619.375</v>
      </c>
      <c r="I304" s="73">
        <f t="shared" si="122"/>
        <v>-695.41</v>
      </c>
      <c r="J304" s="73">
        <f t="shared" si="123"/>
        <v>-712.4</v>
      </c>
      <c r="K304" s="91">
        <f t="shared" si="112"/>
        <v>1.625</v>
      </c>
      <c r="L304" s="91">
        <f t="shared" si="113"/>
        <v>1.59</v>
      </c>
      <c r="M304" s="91">
        <f t="shared" si="114"/>
        <v>1.6</v>
      </c>
      <c r="N304" s="73">
        <f t="shared" si="124"/>
        <v>-621</v>
      </c>
      <c r="O304" s="73">
        <f t="shared" si="125"/>
        <v>-697</v>
      </c>
      <c r="P304" s="73">
        <f t="shared" si="126"/>
        <v>-714</v>
      </c>
      <c r="Q304" s="72">
        <v>0</v>
      </c>
      <c r="R304" s="72">
        <v>0</v>
      </c>
      <c r="S304" s="72">
        <v>2</v>
      </c>
      <c r="T304" s="74">
        <f t="shared" si="127"/>
        <v>799.89899999999989</v>
      </c>
      <c r="U304" s="93">
        <f t="shared" si="115"/>
        <v>1179</v>
      </c>
      <c r="V304" s="93">
        <f t="shared" si="116"/>
        <v>1083</v>
      </c>
      <c r="W304" s="93">
        <f t="shared" si="117"/>
        <v>1066</v>
      </c>
      <c r="X304" s="74"/>
      <c r="Y304" s="73"/>
      <c r="Z304" s="73"/>
      <c r="AA304" s="73"/>
      <c r="AB304" s="73"/>
    </row>
    <row r="305" spans="1:28" ht="13.15" customHeight="1">
      <c r="A305" s="68">
        <f t="shared" si="99"/>
        <v>291</v>
      </c>
      <c r="B305" s="69">
        <f t="shared" si="110"/>
        <v>45723</v>
      </c>
      <c r="C305" s="89">
        <f t="shared" si="111"/>
        <v>0.89900000000000002</v>
      </c>
      <c r="D305" s="71">
        <f t="shared" si="88"/>
        <v>1884</v>
      </c>
      <c r="E305" s="72">
        <f t="shared" si="118"/>
        <v>2504.2739999999999</v>
      </c>
      <c r="F305" s="72">
        <f t="shared" si="119"/>
        <v>2581.3089999999997</v>
      </c>
      <c r="G305" s="72">
        <f t="shared" si="120"/>
        <v>2597.299</v>
      </c>
      <c r="H305" s="73">
        <f t="shared" si="121"/>
        <v>-619.375</v>
      </c>
      <c r="I305" s="73">
        <f t="shared" si="122"/>
        <v>-696.41</v>
      </c>
      <c r="J305" s="73">
        <f t="shared" si="123"/>
        <v>-712.4</v>
      </c>
      <c r="K305" s="91">
        <f t="shared" si="112"/>
        <v>1.625</v>
      </c>
      <c r="L305" s="91">
        <f t="shared" si="113"/>
        <v>1.59</v>
      </c>
      <c r="M305" s="91">
        <f t="shared" si="114"/>
        <v>1.6</v>
      </c>
      <c r="N305" s="73">
        <f t="shared" si="124"/>
        <v>-621</v>
      </c>
      <c r="O305" s="73">
        <f t="shared" si="125"/>
        <v>-698</v>
      </c>
      <c r="P305" s="73">
        <f t="shared" si="126"/>
        <v>-714</v>
      </c>
      <c r="Q305" s="72">
        <v>0</v>
      </c>
      <c r="R305" s="72">
        <v>1</v>
      </c>
      <c r="S305" s="72">
        <v>0</v>
      </c>
      <c r="T305" s="74">
        <f t="shared" si="127"/>
        <v>802.89899999999989</v>
      </c>
      <c r="U305" s="93">
        <f t="shared" si="115"/>
        <v>1179</v>
      </c>
      <c r="V305" s="93">
        <f t="shared" si="116"/>
        <v>1082</v>
      </c>
      <c r="W305" s="93">
        <f t="shared" si="117"/>
        <v>1066</v>
      </c>
      <c r="X305" s="74"/>
      <c r="Y305" s="73"/>
      <c r="Z305" s="73"/>
      <c r="AA305" s="73"/>
      <c r="AB305" s="73"/>
    </row>
    <row r="306" spans="1:28" ht="13.15" customHeight="1">
      <c r="A306" s="68">
        <f t="shared" si="99"/>
        <v>292</v>
      </c>
      <c r="B306" s="69">
        <f t="shared" si="110"/>
        <v>45724</v>
      </c>
      <c r="C306" s="89">
        <f t="shared" si="111"/>
        <v>0.89900000000000002</v>
      </c>
      <c r="D306" s="71">
        <f t="shared" si="88"/>
        <v>1886</v>
      </c>
      <c r="E306" s="72">
        <f t="shared" si="118"/>
        <v>2506.2739999999999</v>
      </c>
      <c r="F306" s="72">
        <f t="shared" si="119"/>
        <v>2583.3089999999997</v>
      </c>
      <c r="G306" s="72">
        <f t="shared" si="120"/>
        <v>2599.299</v>
      </c>
      <c r="H306" s="73">
        <f t="shared" si="121"/>
        <v>-619.375</v>
      </c>
      <c r="I306" s="73">
        <f t="shared" si="122"/>
        <v>-696.41</v>
      </c>
      <c r="J306" s="73">
        <f t="shared" si="123"/>
        <v>-712.4</v>
      </c>
      <c r="K306" s="91">
        <f t="shared" si="112"/>
        <v>1.625</v>
      </c>
      <c r="L306" s="91">
        <f t="shared" si="113"/>
        <v>1.59</v>
      </c>
      <c r="M306" s="91">
        <f t="shared" si="114"/>
        <v>1.6</v>
      </c>
      <c r="N306" s="73">
        <f t="shared" si="124"/>
        <v>-621</v>
      </c>
      <c r="O306" s="73">
        <f t="shared" si="125"/>
        <v>-698</v>
      </c>
      <c r="P306" s="73">
        <f t="shared" si="126"/>
        <v>-714</v>
      </c>
      <c r="Q306" s="72">
        <v>0</v>
      </c>
      <c r="R306" s="72">
        <v>0</v>
      </c>
      <c r="S306" s="72">
        <v>0</v>
      </c>
      <c r="T306" s="74">
        <f t="shared" si="127"/>
        <v>804.89899999999989</v>
      </c>
      <c r="U306" s="93">
        <f t="shared" si="115"/>
        <v>1179</v>
      </c>
      <c r="V306" s="93">
        <f t="shared" si="116"/>
        <v>1082</v>
      </c>
      <c r="W306" s="93">
        <f t="shared" si="117"/>
        <v>1066</v>
      </c>
      <c r="X306" s="74"/>
      <c r="Y306" s="73"/>
      <c r="Z306" s="73"/>
      <c r="AA306" s="73"/>
      <c r="AB306" s="73"/>
    </row>
    <row r="307" spans="1:28" ht="13.15" customHeight="1">
      <c r="A307" s="68">
        <f t="shared" si="99"/>
        <v>293</v>
      </c>
      <c r="B307" s="69">
        <f t="shared" si="110"/>
        <v>45725</v>
      </c>
      <c r="C307" s="89">
        <f t="shared" si="111"/>
        <v>0.89900000000000002</v>
      </c>
      <c r="D307" s="71">
        <f t="shared" si="88"/>
        <v>1888</v>
      </c>
      <c r="E307" s="72">
        <f t="shared" si="118"/>
        <v>2508.2739999999999</v>
      </c>
      <c r="F307" s="72">
        <f t="shared" si="119"/>
        <v>2585.3089999999997</v>
      </c>
      <c r="G307" s="72">
        <f t="shared" si="120"/>
        <v>2601.299</v>
      </c>
      <c r="H307" s="73">
        <f t="shared" si="121"/>
        <v>-619.375</v>
      </c>
      <c r="I307" s="73">
        <f t="shared" si="122"/>
        <v>-696.41</v>
      </c>
      <c r="J307" s="73">
        <f t="shared" si="123"/>
        <v>-712.4</v>
      </c>
      <c r="K307" s="91">
        <f t="shared" si="112"/>
        <v>1.625</v>
      </c>
      <c r="L307" s="91">
        <f t="shared" si="113"/>
        <v>1.59</v>
      </c>
      <c r="M307" s="91">
        <f t="shared" si="114"/>
        <v>1.6</v>
      </c>
      <c r="N307" s="73">
        <f t="shared" si="124"/>
        <v>-621</v>
      </c>
      <c r="O307" s="73">
        <f t="shared" si="125"/>
        <v>-698</v>
      </c>
      <c r="P307" s="73">
        <f t="shared" si="126"/>
        <v>-714</v>
      </c>
      <c r="Q307" s="72">
        <v>0</v>
      </c>
      <c r="R307" s="72">
        <v>0</v>
      </c>
      <c r="S307" s="72">
        <v>0</v>
      </c>
      <c r="T307" s="74">
        <f t="shared" si="127"/>
        <v>806.89899999999989</v>
      </c>
      <c r="U307" s="93">
        <f t="shared" si="115"/>
        <v>1179</v>
      </c>
      <c r="V307" s="93">
        <f t="shared" si="116"/>
        <v>1082</v>
      </c>
      <c r="W307" s="93">
        <f t="shared" si="117"/>
        <v>1066</v>
      </c>
      <c r="X307" s="74"/>
      <c r="Y307" s="73"/>
      <c r="Z307" s="73"/>
      <c r="AA307" s="73"/>
      <c r="AB307" s="73"/>
    </row>
    <row r="308" spans="1:28" ht="13.15" customHeight="1">
      <c r="A308" s="68">
        <f t="shared" si="99"/>
        <v>294</v>
      </c>
      <c r="B308" s="69">
        <f t="shared" si="110"/>
        <v>45726</v>
      </c>
      <c r="C308" s="89">
        <f t="shared" si="111"/>
        <v>0.89900000000000002</v>
      </c>
      <c r="D308" s="71">
        <f t="shared" si="88"/>
        <v>1890</v>
      </c>
      <c r="E308" s="72">
        <f t="shared" si="118"/>
        <v>2510.2739999999999</v>
      </c>
      <c r="F308" s="72">
        <f t="shared" si="119"/>
        <v>2589.3089999999997</v>
      </c>
      <c r="G308" s="72">
        <f t="shared" si="120"/>
        <v>2603.299</v>
      </c>
      <c r="H308" s="73">
        <f t="shared" si="121"/>
        <v>-619.375</v>
      </c>
      <c r="I308" s="73">
        <f t="shared" si="122"/>
        <v>-698.41</v>
      </c>
      <c r="J308" s="73">
        <f t="shared" si="123"/>
        <v>-712.4</v>
      </c>
      <c r="K308" s="91">
        <f t="shared" si="112"/>
        <v>1.625</v>
      </c>
      <c r="L308" s="91">
        <f t="shared" si="113"/>
        <v>1.59</v>
      </c>
      <c r="M308" s="91">
        <f t="shared" si="114"/>
        <v>1.6</v>
      </c>
      <c r="N308" s="73">
        <f t="shared" si="124"/>
        <v>-621</v>
      </c>
      <c r="O308" s="73">
        <f t="shared" si="125"/>
        <v>-700</v>
      </c>
      <c r="P308" s="73">
        <f t="shared" si="126"/>
        <v>-714</v>
      </c>
      <c r="Q308" s="72">
        <v>0</v>
      </c>
      <c r="R308" s="72">
        <v>2</v>
      </c>
      <c r="S308" s="72">
        <v>0</v>
      </c>
      <c r="T308" s="74">
        <f t="shared" si="127"/>
        <v>810.89899999999989</v>
      </c>
      <c r="U308" s="93">
        <f t="shared" si="115"/>
        <v>1179</v>
      </c>
      <c r="V308" s="93">
        <f t="shared" si="116"/>
        <v>1080</v>
      </c>
      <c r="W308" s="93">
        <f t="shared" si="117"/>
        <v>1066</v>
      </c>
      <c r="X308" s="74"/>
      <c r="Y308" s="73"/>
      <c r="Z308" s="73"/>
      <c r="AA308" s="73"/>
      <c r="AB308" s="73"/>
    </row>
    <row r="309" spans="1:28" ht="13.15" customHeight="1">
      <c r="A309" s="68">
        <f t="shared" si="99"/>
        <v>295</v>
      </c>
      <c r="B309" s="69">
        <f t="shared" si="110"/>
        <v>45727</v>
      </c>
      <c r="C309" s="89">
        <f t="shared" si="111"/>
        <v>0.89900000000000002</v>
      </c>
      <c r="D309" s="71">
        <f t="shared" si="88"/>
        <v>1892</v>
      </c>
      <c r="E309" s="72">
        <f t="shared" si="118"/>
        <v>2512.2739999999999</v>
      </c>
      <c r="F309" s="72">
        <f t="shared" si="119"/>
        <v>2591.3089999999997</v>
      </c>
      <c r="G309" s="72">
        <f t="shared" si="120"/>
        <v>2607.299</v>
      </c>
      <c r="H309" s="73">
        <f t="shared" si="121"/>
        <v>-619.375</v>
      </c>
      <c r="I309" s="73">
        <f t="shared" si="122"/>
        <v>-698.41</v>
      </c>
      <c r="J309" s="73">
        <f t="shared" si="123"/>
        <v>-714.4</v>
      </c>
      <c r="K309" s="91">
        <f t="shared" si="112"/>
        <v>1.625</v>
      </c>
      <c r="L309" s="91">
        <f t="shared" si="113"/>
        <v>1.59</v>
      </c>
      <c r="M309" s="91">
        <f t="shared" si="114"/>
        <v>1.6</v>
      </c>
      <c r="N309" s="73">
        <f t="shared" si="124"/>
        <v>-621</v>
      </c>
      <c r="O309" s="73">
        <f t="shared" si="125"/>
        <v>-700</v>
      </c>
      <c r="P309" s="73">
        <f t="shared" si="126"/>
        <v>-716</v>
      </c>
      <c r="Q309" s="72">
        <v>0</v>
      </c>
      <c r="R309" s="72">
        <v>0</v>
      </c>
      <c r="S309" s="72">
        <v>2</v>
      </c>
      <c r="T309" s="74">
        <f t="shared" si="127"/>
        <v>812.89899999999989</v>
      </c>
      <c r="U309" s="93">
        <f t="shared" si="115"/>
        <v>1179</v>
      </c>
      <c r="V309" s="93">
        <f t="shared" si="116"/>
        <v>1080</v>
      </c>
      <c r="W309" s="93">
        <f t="shared" si="117"/>
        <v>1064</v>
      </c>
      <c r="X309" s="74"/>
      <c r="Y309" s="73"/>
      <c r="Z309" s="73"/>
      <c r="AA309" s="73"/>
      <c r="AB309" s="73"/>
    </row>
    <row r="310" spans="1:28" ht="13.15" customHeight="1">
      <c r="A310" s="68">
        <f t="shared" si="99"/>
        <v>296</v>
      </c>
      <c r="B310" s="69">
        <f t="shared" si="110"/>
        <v>45728</v>
      </c>
      <c r="C310" s="89">
        <f t="shared" si="111"/>
        <v>0.89900000000000002</v>
      </c>
      <c r="D310" s="71">
        <f t="shared" si="88"/>
        <v>1894</v>
      </c>
      <c r="E310" s="72">
        <f t="shared" si="118"/>
        <v>2514.2739999999999</v>
      </c>
      <c r="F310" s="72">
        <f t="shared" si="119"/>
        <v>2594.3089999999997</v>
      </c>
      <c r="G310" s="72">
        <f t="shared" si="120"/>
        <v>2609.299</v>
      </c>
      <c r="H310" s="73">
        <f t="shared" si="121"/>
        <v>-619.375</v>
      </c>
      <c r="I310" s="73">
        <f t="shared" si="122"/>
        <v>-699.41</v>
      </c>
      <c r="J310" s="73">
        <f t="shared" si="123"/>
        <v>-714.4</v>
      </c>
      <c r="K310" s="91">
        <f t="shared" si="112"/>
        <v>1.625</v>
      </c>
      <c r="L310" s="91">
        <f t="shared" si="113"/>
        <v>1.59</v>
      </c>
      <c r="M310" s="91">
        <f t="shared" si="114"/>
        <v>1.6</v>
      </c>
      <c r="N310" s="73">
        <f t="shared" si="124"/>
        <v>-621</v>
      </c>
      <c r="O310" s="73">
        <f t="shared" si="125"/>
        <v>-701</v>
      </c>
      <c r="P310" s="73">
        <f t="shared" si="126"/>
        <v>-716</v>
      </c>
      <c r="Q310" s="72">
        <v>0</v>
      </c>
      <c r="R310" s="72">
        <v>1</v>
      </c>
      <c r="S310" s="72">
        <v>0</v>
      </c>
      <c r="T310" s="74">
        <f t="shared" si="127"/>
        <v>815.89899999999989</v>
      </c>
      <c r="U310" s="93">
        <f t="shared" si="115"/>
        <v>1179</v>
      </c>
      <c r="V310" s="93">
        <f t="shared" si="116"/>
        <v>1079</v>
      </c>
      <c r="W310" s="93">
        <f t="shared" si="117"/>
        <v>1064</v>
      </c>
      <c r="X310" s="74"/>
      <c r="Y310" s="73"/>
      <c r="Z310" s="73"/>
      <c r="AA310" s="73"/>
      <c r="AB310" s="73"/>
    </row>
    <row r="311" spans="1:28" ht="13.15" customHeight="1">
      <c r="A311" s="68">
        <f t="shared" si="99"/>
        <v>297</v>
      </c>
      <c r="B311" s="69">
        <f t="shared" si="110"/>
        <v>45729</v>
      </c>
      <c r="C311" s="89">
        <f t="shared" si="111"/>
        <v>0.89900000000000002</v>
      </c>
      <c r="D311" s="71">
        <f t="shared" si="88"/>
        <v>1896</v>
      </c>
      <c r="E311" s="72">
        <f t="shared" si="118"/>
        <v>2516.2739999999999</v>
      </c>
      <c r="F311" s="72">
        <f t="shared" si="119"/>
        <v>2596.3089999999997</v>
      </c>
      <c r="G311" s="72">
        <f t="shared" si="120"/>
        <v>2611.299</v>
      </c>
      <c r="H311" s="73">
        <f t="shared" si="121"/>
        <v>-619.375</v>
      </c>
      <c r="I311" s="73">
        <f t="shared" si="122"/>
        <v>-699.41</v>
      </c>
      <c r="J311" s="73">
        <f t="shared" si="123"/>
        <v>-714.4</v>
      </c>
      <c r="K311" s="91">
        <f t="shared" si="112"/>
        <v>1.625</v>
      </c>
      <c r="L311" s="91">
        <f t="shared" si="113"/>
        <v>1.59</v>
      </c>
      <c r="M311" s="91">
        <f t="shared" si="114"/>
        <v>1.6</v>
      </c>
      <c r="N311" s="73">
        <f t="shared" si="124"/>
        <v>-621</v>
      </c>
      <c r="O311" s="73">
        <f t="shared" si="125"/>
        <v>-701</v>
      </c>
      <c r="P311" s="73">
        <f t="shared" si="126"/>
        <v>-716</v>
      </c>
      <c r="Q311" s="72">
        <v>0</v>
      </c>
      <c r="R311" s="72">
        <v>0</v>
      </c>
      <c r="S311" s="72">
        <v>0</v>
      </c>
      <c r="T311" s="74">
        <f t="shared" si="127"/>
        <v>817.89899999999989</v>
      </c>
      <c r="U311" s="93">
        <f t="shared" si="115"/>
        <v>1179</v>
      </c>
      <c r="V311" s="93">
        <f t="shared" si="116"/>
        <v>1079</v>
      </c>
      <c r="W311" s="93">
        <f t="shared" si="117"/>
        <v>1064</v>
      </c>
      <c r="X311" s="74"/>
      <c r="Y311" s="73"/>
      <c r="Z311" s="73"/>
      <c r="AA311" s="73"/>
      <c r="AB311" s="73"/>
    </row>
    <row r="312" spans="1:28" ht="13.15" customHeight="1">
      <c r="A312" s="68">
        <f t="shared" si="99"/>
        <v>298</v>
      </c>
      <c r="B312" s="69">
        <f t="shared" si="110"/>
        <v>45730</v>
      </c>
      <c r="C312" s="89">
        <f t="shared" si="111"/>
        <v>0.89900000000000002</v>
      </c>
      <c r="D312" s="71">
        <f t="shared" si="88"/>
        <v>1898</v>
      </c>
      <c r="E312" s="72">
        <f t="shared" si="118"/>
        <v>2520.2739999999999</v>
      </c>
      <c r="F312" s="72">
        <f t="shared" si="119"/>
        <v>2600.3089999999997</v>
      </c>
      <c r="G312" s="72">
        <f t="shared" si="120"/>
        <v>2613.299</v>
      </c>
      <c r="H312" s="73">
        <f t="shared" si="121"/>
        <v>-621.375</v>
      </c>
      <c r="I312" s="73">
        <f t="shared" si="122"/>
        <v>-701.41</v>
      </c>
      <c r="J312" s="73">
        <f t="shared" si="123"/>
        <v>-714.4</v>
      </c>
      <c r="K312" s="91">
        <f t="shared" si="112"/>
        <v>1.625</v>
      </c>
      <c r="L312" s="91">
        <f t="shared" si="113"/>
        <v>1.59</v>
      </c>
      <c r="M312" s="91">
        <f t="shared" si="114"/>
        <v>1.6</v>
      </c>
      <c r="N312" s="73">
        <f t="shared" si="124"/>
        <v>-623</v>
      </c>
      <c r="O312" s="73">
        <f t="shared" si="125"/>
        <v>-703</v>
      </c>
      <c r="P312" s="73">
        <f t="shared" si="126"/>
        <v>-716</v>
      </c>
      <c r="Q312" s="72">
        <v>2</v>
      </c>
      <c r="R312" s="72">
        <v>2</v>
      </c>
      <c r="S312" s="72">
        <v>0</v>
      </c>
      <c r="T312" s="74">
        <f t="shared" si="127"/>
        <v>821.89899999999989</v>
      </c>
      <c r="U312" s="93">
        <f t="shared" si="115"/>
        <v>1177</v>
      </c>
      <c r="V312" s="93">
        <f t="shared" si="116"/>
        <v>1077</v>
      </c>
      <c r="W312" s="93">
        <f t="shared" si="117"/>
        <v>1064</v>
      </c>
      <c r="X312" s="74"/>
      <c r="Y312" s="73"/>
      <c r="Z312" s="73"/>
      <c r="AA312" s="73"/>
      <c r="AB312" s="73"/>
    </row>
    <row r="313" spans="1:28" ht="13.15" customHeight="1">
      <c r="A313" s="68">
        <f t="shared" si="99"/>
        <v>299</v>
      </c>
      <c r="B313" s="69">
        <f t="shared" si="110"/>
        <v>45731</v>
      </c>
      <c r="C313" s="89">
        <f t="shared" si="111"/>
        <v>0.89900000000000002</v>
      </c>
      <c r="D313" s="71">
        <f t="shared" si="88"/>
        <v>1900</v>
      </c>
      <c r="E313" s="72">
        <f t="shared" si="118"/>
        <v>2522.2739999999999</v>
      </c>
      <c r="F313" s="72">
        <f t="shared" si="119"/>
        <v>2602.3089999999997</v>
      </c>
      <c r="G313" s="72">
        <f t="shared" si="120"/>
        <v>2617.299</v>
      </c>
      <c r="H313" s="73">
        <f t="shared" si="121"/>
        <v>-621.375</v>
      </c>
      <c r="I313" s="73">
        <f t="shared" si="122"/>
        <v>-701.41</v>
      </c>
      <c r="J313" s="73">
        <f t="shared" si="123"/>
        <v>-716.4</v>
      </c>
      <c r="K313" s="91">
        <f t="shared" si="112"/>
        <v>1.625</v>
      </c>
      <c r="L313" s="91">
        <f t="shared" si="113"/>
        <v>1.59</v>
      </c>
      <c r="M313" s="91">
        <f t="shared" si="114"/>
        <v>1.6</v>
      </c>
      <c r="N313" s="73">
        <f t="shared" si="124"/>
        <v>-623</v>
      </c>
      <c r="O313" s="73">
        <f t="shared" si="125"/>
        <v>-703</v>
      </c>
      <c r="P313" s="73">
        <f t="shared" si="126"/>
        <v>-718</v>
      </c>
      <c r="Q313" s="72">
        <v>0</v>
      </c>
      <c r="R313" s="72">
        <v>0</v>
      </c>
      <c r="S313" s="72">
        <v>2</v>
      </c>
      <c r="T313" s="74">
        <f t="shared" si="127"/>
        <v>823.89899999999989</v>
      </c>
      <c r="U313" s="93">
        <f t="shared" si="115"/>
        <v>1177</v>
      </c>
      <c r="V313" s="93">
        <f t="shared" si="116"/>
        <v>1077</v>
      </c>
      <c r="W313" s="93">
        <f t="shared" si="117"/>
        <v>1062</v>
      </c>
      <c r="X313" s="74"/>
      <c r="Y313" s="73"/>
      <c r="Z313" s="73"/>
      <c r="AA313" s="73"/>
      <c r="AB313" s="73"/>
    </row>
    <row r="314" spans="1:28" ht="13.15" customHeight="1">
      <c r="A314" s="68">
        <f t="shared" si="99"/>
        <v>300</v>
      </c>
      <c r="B314" s="69">
        <f t="shared" si="110"/>
        <v>45732</v>
      </c>
      <c r="C314" s="89">
        <f t="shared" si="111"/>
        <v>0.89900000000000002</v>
      </c>
      <c r="D314" s="71">
        <f t="shared" si="88"/>
        <v>1902</v>
      </c>
      <c r="E314" s="72">
        <f t="shared" si="118"/>
        <v>2524.2739999999999</v>
      </c>
      <c r="F314" s="72">
        <f t="shared" si="119"/>
        <v>2605.3089999999997</v>
      </c>
      <c r="G314" s="72">
        <f t="shared" si="120"/>
        <v>2619.299</v>
      </c>
      <c r="H314" s="73">
        <f t="shared" si="121"/>
        <v>-621.375</v>
      </c>
      <c r="I314" s="73">
        <f t="shared" si="122"/>
        <v>-702.41</v>
      </c>
      <c r="J314" s="73">
        <f t="shared" si="123"/>
        <v>-716.4</v>
      </c>
      <c r="K314" s="91">
        <f t="shared" si="112"/>
        <v>1.625</v>
      </c>
      <c r="L314" s="91">
        <f t="shared" si="113"/>
        <v>1.59</v>
      </c>
      <c r="M314" s="91">
        <f t="shared" si="114"/>
        <v>1.6</v>
      </c>
      <c r="N314" s="73">
        <f t="shared" si="124"/>
        <v>-623</v>
      </c>
      <c r="O314" s="73">
        <f t="shared" si="125"/>
        <v>-704</v>
      </c>
      <c r="P314" s="73">
        <f t="shared" si="126"/>
        <v>-718</v>
      </c>
      <c r="Q314" s="72">
        <v>0</v>
      </c>
      <c r="R314" s="72">
        <v>1</v>
      </c>
      <c r="S314" s="72">
        <v>0</v>
      </c>
      <c r="T314" s="74">
        <f t="shared" si="127"/>
        <v>826.89899999999989</v>
      </c>
      <c r="U314" s="93">
        <f t="shared" si="115"/>
        <v>1177</v>
      </c>
      <c r="V314" s="93">
        <f t="shared" si="116"/>
        <v>1076</v>
      </c>
      <c r="W314" s="93">
        <f t="shared" si="117"/>
        <v>1062</v>
      </c>
      <c r="X314" s="74"/>
      <c r="Y314" s="73"/>
      <c r="Z314" s="73"/>
      <c r="AA314" s="73"/>
      <c r="AB314" s="73"/>
    </row>
    <row r="315" spans="1:28" s="128" customFormat="1" ht="13.15" customHeight="1">
      <c r="A315" s="119">
        <f t="shared" si="99"/>
        <v>301</v>
      </c>
      <c r="B315" s="120">
        <f t="shared" si="110"/>
        <v>45733</v>
      </c>
      <c r="C315" s="121">
        <f t="shared" si="111"/>
        <v>0.89900000000000002</v>
      </c>
      <c r="D315" s="122">
        <f t="shared" si="88"/>
        <v>1904</v>
      </c>
      <c r="E315" s="123">
        <f t="shared" si="118"/>
        <v>2526.2739999999999</v>
      </c>
      <c r="F315" s="123">
        <f t="shared" si="119"/>
        <v>2607.3089999999997</v>
      </c>
      <c r="G315" s="123">
        <f t="shared" si="120"/>
        <v>2622.299</v>
      </c>
      <c r="H315" s="124">
        <f t="shared" si="121"/>
        <v>-621.375</v>
      </c>
      <c r="I315" s="124">
        <f t="shared" si="122"/>
        <v>-702.41</v>
      </c>
      <c r="J315" s="124">
        <f t="shared" si="123"/>
        <v>-717.4</v>
      </c>
      <c r="K315" s="125">
        <f t="shared" si="112"/>
        <v>1.625</v>
      </c>
      <c r="L315" s="125">
        <f t="shared" si="113"/>
        <v>1.59</v>
      </c>
      <c r="M315" s="125">
        <f t="shared" si="114"/>
        <v>1.6</v>
      </c>
      <c r="N315" s="124">
        <f t="shared" si="124"/>
        <v>-623</v>
      </c>
      <c r="O315" s="124">
        <f t="shared" si="125"/>
        <v>-704</v>
      </c>
      <c r="P315" s="124">
        <f t="shared" si="126"/>
        <v>-719</v>
      </c>
      <c r="Q315" s="123">
        <v>0</v>
      </c>
      <c r="R315" s="123">
        <v>0</v>
      </c>
      <c r="S315" s="123">
        <v>1</v>
      </c>
      <c r="T315" s="126">
        <f t="shared" si="127"/>
        <v>828.89899999999989</v>
      </c>
      <c r="U315" s="127">
        <f t="shared" si="115"/>
        <v>1177</v>
      </c>
      <c r="V315" s="127">
        <f t="shared" si="116"/>
        <v>1076</v>
      </c>
      <c r="W315" s="127">
        <f t="shared" si="117"/>
        <v>1061</v>
      </c>
      <c r="X315" s="126"/>
      <c r="Y315" s="124"/>
      <c r="Z315" s="124"/>
      <c r="AA315" s="124"/>
      <c r="AB315" s="124"/>
    </row>
    <row r="316" spans="1:28" ht="13.15" customHeight="1">
      <c r="A316" s="68">
        <f t="shared" si="99"/>
        <v>302</v>
      </c>
      <c r="B316" s="69">
        <f t="shared" si="110"/>
        <v>45734</v>
      </c>
      <c r="C316" s="89">
        <f t="shared" si="111"/>
        <v>0.89900000000000002</v>
      </c>
      <c r="D316" s="71">
        <f t="shared" si="88"/>
        <v>1906</v>
      </c>
      <c r="E316" s="72">
        <f t="shared" si="118"/>
        <v>2536.2739999999999</v>
      </c>
      <c r="F316" s="72">
        <f t="shared" si="119"/>
        <v>2618.3089999999997</v>
      </c>
      <c r="G316" s="72">
        <f t="shared" si="120"/>
        <v>2633.299</v>
      </c>
      <c r="H316" s="73">
        <f t="shared" si="121"/>
        <v>-629.375</v>
      </c>
      <c r="I316" s="73">
        <f t="shared" si="122"/>
        <v>-711.41</v>
      </c>
      <c r="J316" s="73">
        <f t="shared" si="123"/>
        <v>-726.4</v>
      </c>
      <c r="K316" s="91">
        <f t="shared" si="112"/>
        <v>1.625</v>
      </c>
      <c r="L316" s="91">
        <f t="shared" si="113"/>
        <v>1.59</v>
      </c>
      <c r="M316" s="91">
        <f t="shared" si="114"/>
        <v>1.6</v>
      </c>
      <c r="N316" s="73">
        <f t="shared" si="124"/>
        <v>-631</v>
      </c>
      <c r="O316" s="73">
        <f t="shared" si="125"/>
        <v>-713</v>
      </c>
      <c r="P316" s="73">
        <f t="shared" si="126"/>
        <v>-728</v>
      </c>
      <c r="Q316" s="72">
        <v>8</v>
      </c>
      <c r="R316" s="72">
        <v>9</v>
      </c>
      <c r="S316" s="72">
        <v>9</v>
      </c>
      <c r="T316" s="74">
        <f t="shared" si="127"/>
        <v>839.89899999999989</v>
      </c>
      <c r="U316" s="93">
        <f t="shared" si="115"/>
        <v>1169</v>
      </c>
      <c r="V316" s="93">
        <f t="shared" si="116"/>
        <v>1067</v>
      </c>
      <c r="W316" s="93">
        <f t="shared" si="117"/>
        <v>1052</v>
      </c>
      <c r="X316" s="74"/>
      <c r="Y316" s="73"/>
      <c r="Z316" s="73"/>
      <c r="AA316" s="73"/>
      <c r="AB316" s="73"/>
    </row>
    <row r="317" spans="1:28" ht="13.15" customHeight="1">
      <c r="A317" s="68">
        <f t="shared" si="99"/>
        <v>303</v>
      </c>
      <c r="B317" s="69">
        <f t="shared" si="110"/>
        <v>45735</v>
      </c>
      <c r="C317" s="89">
        <f t="shared" si="111"/>
        <v>0.89900000000000002</v>
      </c>
      <c r="D317" s="71">
        <f t="shared" si="88"/>
        <v>1908</v>
      </c>
      <c r="E317" s="72">
        <f t="shared" si="118"/>
        <v>2545.2739999999999</v>
      </c>
      <c r="F317" s="72">
        <f t="shared" si="119"/>
        <v>2630.3089999999997</v>
      </c>
      <c r="G317" s="72">
        <f t="shared" si="120"/>
        <v>2645.299</v>
      </c>
      <c r="H317" s="73">
        <f t="shared" si="121"/>
        <v>-636.375</v>
      </c>
      <c r="I317" s="73">
        <f t="shared" si="122"/>
        <v>-721.41</v>
      </c>
      <c r="J317" s="73">
        <f t="shared" si="123"/>
        <v>-736.4</v>
      </c>
      <c r="K317" s="91">
        <f t="shared" si="112"/>
        <v>1.625</v>
      </c>
      <c r="L317" s="91">
        <f t="shared" si="113"/>
        <v>1.59</v>
      </c>
      <c r="M317" s="91">
        <f t="shared" si="114"/>
        <v>1.6</v>
      </c>
      <c r="N317" s="73">
        <f t="shared" si="124"/>
        <v>-638</v>
      </c>
      <c r="O317" s="73">
        <f t="shared" si="125"/>
        <v>-723</v>
      </c>
      <c r="P317" s="73">
        <f t="shared" si="126"/>
        <v>-738</v>
      </c>
      <c r="Q317" s="72">
        <v>7</v>
      </c>
      <c r="R317" s="72">
        <v>10</v>
      </c>
      <c r="S317" s="72">
        <v>10</v>
      </c>
      <c r="T317" s="74">
        <f t="shared" si="127"/>
        <v>851.89899999999989</v>
      </c>
      <c r="U317" s="93">
        <f t="shared" si="115"/>
        <v>1162</v>
      </c>
      <c r="V317" s="93">
        <f t="shared" si="116"/>
        <v>1057</v>
      </c>
      <c r="W317" s="93">
        <f t="shared" si="117"/>
        <v>1042</v>
      </c>
      <c r="X317" s="74"/>
      <c r="Y317" s="73"/>
      <c r="Z317" s="73"/>
      <c r="AA317" s="73"/>
      <c r="AB317" s="73"/>
    </row>
    <row r="318" spans="1:28" ht="13.15" customHeight="1">
      <c r="A318" s="68">
        <f t="shared" si="99"/>
        <v>304</v>
      </c>
      <c r="B318" s="69">
        <f t="shared" si="110"/>
        <v>45736</v>
      </c>
      <c r="C318" s="89">
        <f t="shared" si="111"/>
        <v>0.89900000000000002</v>
      </c>
      <c r="D318" s="71">
        <f t="shared" si="88"/>
        <v>1910</v>
      </c>
      <c r="E318" s="72">
        <f t="shared" si="118"/>
        <v>2555.2739999999999</v>
      </c>
      <c r="F318" s="72">
        <f t="shared" si="119"/>
        <v>2641.3089999999997</v>
      </c>
      <c r="G318" s="72">
        <f t="shared" si="120"/>
        <v>2657.299</v>
      </c>
      <c r="H318" s="73">
        <f t="shared" si="121"/>
        <v>-644.375</v>
      </c>
      <c r="I318" s="73">
        <f t="shared" si="122"/>
        <v>-730.41</v>
      </c>
      <c r="J318" s="73">
        <f t="shared" si="123"/>
        <v>-746.4</v>
      </c>
      <c r="K318" s="91">
        <f t="shared" si="112"/>
        <v>1.625</v>
      </c>
      <c r="L318" s="91">
        <f t="shared" si="113"/>
        <v>1.59</v>
      </c>
      <c r="M318" s="91">
        <f t="shared" si="114"/>
        <v>1.6</v>
      </c>
      <c r="N318" s="73">
        <f t="shared" si="124"/>
        <v>-646</v>
      </c>
      <c r="O318" s="73">
        <f t="shared" si="125"/>
        <v>-732</v>
      </c>
      <c r="P318" s="73">
        <f t="shared" si="126"/>
        <v>-748</v>
      </c>
      <c r="Q318" s="72">
        <v>8</v>
      </c>
      <c r="R318" s="72">
        <v>9</v>
      </c>
      <c r="S318" s="72">
        <v>10</v>
      </c>
      <c r="T318" s="74">
        <f t="shared" si="127"/>
        <v>862.89899999999989</v>
      </c>
      <c r="U318" s="93">
        <f t="shared" si="115"/>
        <v>1154</v>
      </c>
      <c r="V318" s="93">
        <f t="shared" si="116"/>
        <v>1048</v>
      </c>
      <c r="W318" s="93">
        <f t="shared" si="117"/>
        <v>1032</v>
      </c>
      <c r="X318" s="74"/>
      <c r="Y318" s="73"/>
      <c r="Z318" s="73"/>
      <c r="AA318" s="73"/>
      <c r="AB318" s="73"/>
    </row>
    <row r="319" spans="1:28" ht="13.15" customHeight="1">
      <c r="A319" s="68">
        <f t="shared" si="99"/>
        <v>305</v>
      </c>
      <c r="B319" s="69">
        <f t="shared" si="110"/>
        <v>45737</v>
      </c>
      <c r="C319" s="89">
        <f t="shared" si="111"/>
        <v>0.89900000000000002</v>
      </c>
      <c r="D319" s="71">
        <f t="shared" si="88"/>
        <v>1912</v>
      </c>
      <c r="E319" s="72">
        <f t="shared" si="118"/>
        <v>2564.2739999999999</v>
      </c>
      <c r="F319" s="72">
        <f t="shared" si="119"/>
        <v>2652.3089999999997</v>
      </c>
      <c r="G319" s="72">
        <f t="shared" si="120"/>
        <v>2668.299</v>
      </c>
      <c r="H319" s="73">
        <f t="shared" si="121"/>
        <v>-651.375</v>
      </c>
      <c r="I319" s="73">
        <f t="shared" si="122"/>
        <v>-739.41</v>
      </c>
      <c r="J319" s="73">
        <f t="shared" si="123"/>
        <v>-755.4</v>
      </c>
      <c r="K319" s="91">
        <f t="shared" si="112"/>
        <v>1.625</v>
      </c>
      <c r="L319" s="91">
        <f t="shared" si="113"/>
        <v>1.59</v>
      </c>
      <c r="M319" s="91">
        <f t="shared" si="114"/>
        <v>1.6</v>
      </c>
      <c r="N319" s="73">
        <f t="shared" si="124"/>
        <v>-653</v>
      </c>
      <c r="O319" s="73">
        <f t="shared" si="125"/>
        <v>-741</v>
      </c>
      <c r="P319" s="73">
        <f t="shared" si="126"/>
        <v>-757</v>
      </c>
      <c r="Q319" s="72">
        <v>7</v>
      </c>
      <c r="R319" s="72">
        <v>9</v>
      </c>
      <c r="S319" s="72">
        <v>9</v>
      </c>
      <c r="T319" s="74">
        <f t="shared" si="127"/>
        <v>873.89899999999989</v>
      </c>
      <c r="U319" s="93">
        <f t="shared" si="115"/>
        <v>1147</v>
      </c>
      <c r="V319" s="93">
        <f t="shared" si="116"/>
        <v>1039</v>
      </c>
      <c r="W319" s="93">
        <f t="shared" si="117"/>
        <v>1023</v>
      </c>
      <c r="X319" s="74"/>
      <c r="Y319" s="73"/>
      <c r="Z319" s="73"/>
      <c r="AA319" s="73"/>
      <c r="AB319" s="73"/>
    </row>
    <row r="320" spans="1:28" ht="13.15" customHeight="1">
      <c r="A320" s="68">
        <f t="shared" si="99"/>
        <v>306</v>
      </c>
      <c r="B320" s="69">
        <f t="shared" si="110"/>
        <v>45738</v>
      </c>
      <c r="C320" s="89">
        <f t="shared" si="111"/>
        <v>0.89900000000000002</v>
      </c>
      <c r="D320" s="71">
        <f t="shared" ref="D320:D383" si="128">D319+2</f>
        <v>1914</v>
      </c>
      <c r="E320" s="72">
        <f t="shared" si="118"/>
        <v>2574.2739999999999</v>
      </c>
      <c r="F320" s="72">
        <f t="shared" si="119"/>
        <v>2664.3089999999997</v>
      </c>
      <c r="G320" s="72">
        <f t="shared" si="120"/>
        <v>2679.299</v>
      </c>
      <c r="H320" s="73">
        <f t="shared" si="121"/>
        <v>-659.375</v>
      </c>
      <c r="I320" s="73">
        <f t="shared" si="122"/>
        <v>-749.41</v>
      </c>
      <c r="J320" s="73">
        <f t="shared" si="123"/>
        <v>-764.4</v>
      </c>
      <c r="K320" s="91">
        <f t="shared" si="112"/>
        <v>1.625</v>
      </c>
      <c r="L320" s="91">
        <f t="shared" si="113"/>
        <v>1.59</v>
      </c>
      <c r="M320" s="91">
        <f t="shared" si="114"/>
        <v>1.6</v>
      </c>
      <c r="N320" s="73">
        <f t="shared" si="124"/>
        <v>-661</v>
      </c>
      <c r="O320" s="73">
        <f t="shared" si="125"/>
        <v>-751</v>
      </c>
      <c r="P320" s="73">
        <f t="shared" si="126"/>
        <v>-766</v>
      </c>
      <c r="Q320" s="72">
        <v>8</v>
      </c>
      <c r="R320" s="72">
        <v>10</v>
      </c>
      <c r="S320" s="72">
        <v>9</v>
      </c>
      <c r="T320" s="74">
        <f t="shared" si="127"/>
        <v>885.89899999999989</v>
      </c>
      <c r="U320" s="93">
        <f t="shared" si="115"/>
        <v>1139</v>
      </c>
      <c r="V320" s="93">
        <f t="shared" si="116"/>
        <v>1029</v>
      </c>
      <c r="W320" s="93">
        <f t="shared" si="117"/>
        <v>1014</v>
      </c>
      <c r="X320" s="74"/>
      <c r="Y320" s="73"/>
      <c r="Z320" s="73"/>
      <c r="AA320" s="73"/>
      <c r="AB320" s="73"/>
    </row>
    <row r="321" spans="1:28" ht="13.15" customHeight="1">
      <c r="A321" s="68">
        <f t="shared" si="99"/>
        <v>307</v>
      </c>
      <c r="B321" s="69">
        <f t="shared" si="110"/>
        <v>45739</v>
      </c>
      <c r="C321" s="89">
        <f t="shared" si="111"/>
        <v>0.89900000000000002</v>
      </c>
      <c r="D321" s="71">
        <f t="shared" si="128"/>
        <v>1916</v>
      </c>
      <c r="E321" s="72">
        <f t="shared" si="118"/>
        <v>2584.2739999999999</v>
      </c>
      <c r="F321" s="72">
        <f t="shared" si="119"/>
        <v>2676.3089999999997</v>
      </c>
      <c r="G321" s="72">
        <f t="shared" si="120"/>
        <v>2691.299</v>
      </c>
      <c r="H321" s="73">
        <f t="shared" si="121"/>
        <v>-667.375</v>
      </c>
      <c r="I321" s="73">
        <f t="shared" si="122"/>
        <v>-759.41</v>
      </c>
      <c r="J321" s="73">
        <f t="shared" si="123"/>
        <v>-774.4</v>
      </c>
      <c r="K321" s="91">
        <f t="shared" si="112"/>
        <v>1.625</v>
      </c>
      <c r="L321" s="91">
        <f t="shared" si="113"/>
        <v>1.59</v>
      </c>
      <c r="M321" s="91">
        <f t="shared" si="114"/>
        <v>1.6</v>
      </c>
      <c r="N321" s="73">
        <f t="shared" si="124"/>
        <v>-669</v>
      </c>
      <c r="O321" s="73">
        <f t="shared" si="125"/>
        <v>-761</v>
      </c>
      <c r="P321" s="73">
        <f t="shared" si="126"/>
        <v>-776</v>
      </c>
      <c r="Q321" s="72">
        <v>8</v>
      </c>
      <c r="R321" s="72">
        <v>10</v>
      </c>
      <c r="S321" s="72">
        <v>10</v>
      </c>
      <c r="T321" s="74">
        <f t="shared" si="127"/>
        <v>897.89899999999989</v>
      </c>
      <c r="U321" s="93">
        <f t="shared" si="115"/>
        <v>1131</v>
      </c>
      <c r="V321" s="93">
        <f t="shared" si="116"/>
        <v>1019</v>
      </c>
      <c r="W321" s="93">
        <f t="shared" si="117"/>
        <v>1004</v>
      </c>
      <c r="X321" s="74"/>
      <c r="Y321" s="73"/>
      <c r="Z321" s="73"/>
      <c r="AA321" s="73"/>
      <c r="AB321" s="73"/>
    </row>
    <row r="322" spans="1:28" ht="13.15" customHeight="1">
      <c r="A322" s="68">
        <f t="shared" si="99"/>
        <v>308</v>
      </c>
      <c r="B322" s="69">
        <f t="shared" si="110"/>
        <v>45740</v>
      </c>
      <c r="C322" s="89">
        <f t="shared" si="111"/>
        <v>0.89900000000000002</v>
      </c>
      <c r="D322" s="71">
        <f t="shared" si="128"/>
        <v>1918</v>
      </c>
      <c r="E322" s="72">
        <f t="shared" si="118"/>
        <v>2593.2739999999999</v>
      </c>
      <c r="F322" s="72">
        <f t="shared" si="119"/>
        <v>2687.3089999999997</v>
      </c>
      <c r="G322" s="72">
        <f t="shared" si="120"/>
        <v>2702.299</v>
      </c>
      <c r="H322" s="73">
        <f t="shared" si="121"/>
        <v>-674.375</v>
      </c>
      <c r="I322" s="73">
        <f t="shared" si="122"/>
        <v>-768.41</v>
      </c>
      <c r="J322" s="73">
        <f t="shared" si="123"/>
        <v>-783.4</v>
      </c>
      <c r="K322" s="91">
        <f t="shared" si="112"/>
        <v>1.625</v>
      </c>
      <c r="L322" s="91">
        <f t="shared" si="113"/>
        <v>1.59</v>
      </c>
      <c r="M322" s="91">
        <f t="shared" si="114"/>
        <v>1.6</v>
      </c>
      <c r="N322" s="73">
        <f t="shared" si="124"/>
        <v>-676</v>
      </c>
      <c r="O322" s="73">
        <f t="shared" si="125"/>
        <v>-770</v>
      </c>
      <c r="P322" s="73">
        <f t="shared" si="126"/>
        <v>-785</v>
      </c>
      <c r="Q322" s="72">
        <v>7</v>
      </c>
      <c r="R322" s="72">
        <v>9</v>
      </c>
      <c r="S322" s="72">
        <v>9</v>
      </c>
      <c r="T322" s="74">
        <f t="shared" si="127"/>
        <v>908.89899999999989</v>
      </c>
      <c r="U322" s="93">
        <f t="shared" si="115"/>
        <v>1124</v>
      </c>
      <c r="V322" s="93">
        <f t="shared" si="116"/>
        <v>1010</v>
      </c>
      <c r="W322" s="93">
        <f t="shared" si="117"/>
        <v>995</v>
      </c>
      <c r="X322" s="74"/>
      <c r="Y322" s="73"/>
      <c r="Z322" s="73"/>
      <c r="AA322" s="73"/>
      <c r="AB322" s="73"/>
    </row>
    <row r="323" spans="1:28" ht="13.15" customHeight="1">
      <c r="A323" s="68">
        <f t="shared" si="99"/>
        <v>309</v>
      </c>
      <c r="B323" s="69">
        <f t="shared" si="110"/>
        <v>45741</v>
      </c>
      <c r="C323" s="89">
        <f t="shared" si="111"/>
        <v>0.89900000000000002</v>
      </c>
      <c r="D323" s="71">
        <f t="shared" si="128"/>
        <v>1920</v>
      </c>
      <c r="E323" s="72">
        <f t="shared" si="118"/>
        <v>2603.2739999999999</v>
      </c>
      <c r="F323" s="72">
        <f t="shared" si="119"/>
        <v>2698.3089999999997</v>
      </c>
      <c r="G323" s="72">
        <f t="shared" si="120"/>
        <v>2713.299</v>
      </c>
      <c r="H323" s="73">
        <f t="shared" si="121"/>
        <v>-682.375</v>
      </c>
      <c r="I323" s="73">
        <f t="shared" si="122"/>
        <v>-777.41</v>
      </c>
      <c r="J323" s="73">
        <f t="shared" si="123"/>
        <v>-792.4</v>
      </c>
      <c r="K323" s="91">
        <f t="shared" si="112"/>
        <v>1.625</v>
      </c>
      <c r="L323" s="91">
        <f t="shared" si="113"/>
        <v>1.59</v>
      </c>
      <c r="M323" s="91">
        <f t="shared" si="114"/>
        <v>1.6</v>
      </c>
      <c r="N323" s="73">
        <f t="shared" si="124"/>
        <v>-684</v>
      </c>
      <c r="O323" s="73">
        <f t="shared" si="125"/>
        <v>-779</v>
      </c>
      <c r="P323" s="73">
        <f t="shared" si="126"/>
        <v>-794</v>
      </c>
      <c r="Q323" s="72">
        <v>8</v>
      </c>
      <c r="R323" s="72">
        <v>9</v>
      </c>
      <c r="S323" s="72">
        <v>9</v>
      </c>
      <c r="T323" s="74">
        <f t="shared" si="127"/>
        <v>919.89899999999989</v>
      </c>
      <c r="U323" s="93">
        <f t="shared" si="115"/>
        <v>1116</v>
      </c>
      <c r="V323" s="93">
        <f t="shared" si="116"/>
        <v>1001</v>
      </c>
      <c r="W323" s="93">
        <f t="shared" si="117"/>
        <v>986</v>
      </c>
      <c r="X323" s="74"/>
      <c r="Y323" s="73"/>
      <c r="Z323" s="73"/>
      <c r="AA323" s="73"/>
      <c r="AB323" s="73"/>
    </row>
    <row r="324" spans="1:28" ht="13.15" customHeight="1">
      <c r="A324" s="68">
        <f t="shared" si="99"/>
        <v>310</v>
      </c>
      <c r="B324" s="69">
        <f t="shared" si="110"/>
        <v>45742</v>
      </c>
      <c r="C324" s="89">
        <f t="shared" si="111"/>
        <v>0.89900000000000002</v>
      </c>
      <c r="D324" s="71">
        <f t="shared" si="128"/>
        <v>1922</v>
      </c>
      <c r="E324" s="72">
        <f t="shared" si="118"/>
        <v>2613.2739999999999</v>
      </c>
      <c r="F324" s="72">
        <f t="shared" si="119"/>
        <v>2710.3089999999997</v>
      </c>
      <c r="G324" s="72">
        <f t="shared" si="120"/>
        <v>2725.299</v>
      </c>
      <c r="H324" s="73">
        <f t="shared" si="121"/>
        <v>-690.375</v>
      </c>
      <c r="I324" s="73">
        <f t="shared" si="122"/>
        <v>-787.41</v>
      </c>
      <c r="J324" s="73">
        <f t="shared" si="123"/>
        <v>-802.4</v>
      </c>
      <c r="K324" s="91">
        <f t="shared" si="112"/>
        <v>1.625</v>
      </c>
      <c r="L324" s="91">
        <f t="shared" si="113"/>
        <v>1.59</v>
      </c>
      <c r="M324" s="91">
        <f t="shared" si="114"/>
        <v>1.6</v>
      </c>
      <c r="N324" s="73">
        <f t="shared" si="124"/>
        <v>-692</v>
      </c>
      <c r="O324" s="73">
        <f t="shared" si="125"/>
        <v>-789</v>
      </c>
      <c r="P324" s="73">
        <f t="shared" si="126"/>
        <v>-804</v>
      </c>
      <c r="Q324" s="72">
        <v>8</v>
      </c>
      <c r="R324" s="72">
        <v>10</v>
      </c>
      <c r="S324" s="72">
        <v>10</v>
      </c>
      <c r="T324" s="74">
        <f t="shared" si="127"/>
        <v>931.89899999999989</v>
      </c>
      <c r="U324" s="93">
        <f t="shared" si="115"/>
        <v>1108</v>
      </c>
      <c r="V324" s="93">
        <f t="shared" si="116"/>
        <v>991</v>
      </c>
      <c r="W324" s="93">
        <f t="shared" si="117"/>
        <v>976</v>
      </c>
      <c r="X324" s="74"/>
      <c r="Y324" s="73"/>
      <c r="Z324" s="73"/>
      <c r="AA324" s="73"/>
      <c r="AB324" s="73"/>
    </row>
    <row r="325" spans="1:28" ht="13.15" customHeight="1">
      <c r="A325" s="68">
        <f t="shared" si="99"/>
        <v>311</v>
      </c>
      <c r="B325" s="69">
        <f t="shared" si="110"/>
        <v>45743</v>
      </c>
      <c r="C325" s="89">
        <f t="shared" si="111"/>
        <v>0.89900000000000002</v>
      </c>
      <c r="D325" s="71">
        <f t="shared" si="128"/>
        <v>1924</v>
      </c>
      <c r="E325" s="72">
        <f t="shared" si="118"/>
        <v>2624.2739999999999</v>
      </c>
      <c r="F325" s="72">
        <f t="shared" si="119"/>
        <v>2721.3089999999997</v>
      </c>
      <c r="G325" s="72">
        <f t="shared" si="120"/>
        <v>2736.299</v>
      </c>
      <c r="H325" s="73">
        <f t="shared" si="121"/>
        <v>-699.375</v>
      </c>
      <c r="I325" s="73">
        <f t="shared" si="122"/>
        <v>-796.41</v>
      </c>
      <c r="J325" s="73">
        <f t="shared" si="123"/>
        <v>-811.4</v>
      </c>
      <c r="K325" s="91">
        <f t="shared" si="112"/>
        <v>1.625</v>
      </c>
      <c r="L325" s="91">
        <f t="shared" si="113"/>
        <v>1.59</v>
      </c>
      <c r="M325" s="91">
        <f t="shared" si="114"/>
        <v>1.6</v>
      </c>
      <c r="N325" s="73">
        <f t="shared" si="124"/>
        <v>-701</v>
      </c>
      <c r="O325" s="73">
        <f t="shared" si="125"/>
        <v>-798</v>
      </c>
      <c r="P325" s="73">
        <f t="shared" si="126"/>
        <v>-813</v>
      </c>
      <c r="Q325" s="72">
        <v>9</v>
      </c>
      <c r="R325" s="72">
        <v>9</v>
      </c>
      <c r="S325" s="72">
        <v>9</v>
      </c>
      <c r="T325" s="74">
        <f t="shared" si="127"/>
        <v>942.89899999999989</v>
      </c>
      <c r="U325" s="93">
        <f t="shared" si="115"/>
        <v>1099</v>
      </c>
      <c r="V325" s="93">
        <f t="shared" si="116"/>
        <v>982</v>
      </c>
      <c r="W325" s="93">
        <f t="shared" si="117"/>
        <v>967</v>
      </c>
      <c r="X325" s="74"/>
      <c r="Y325" s="73"/>
      <c r="Z325" s="73"/>
      <c r="AA325" s="73"/>
      <c r="AB325" s="73"/>
    </row>
    <row r="326" spans="1:28" ht="13.15" customHeight="1">
      <c r="A326" s="68">
        <f t="shared" si="99"/>
        <v>312</v>
      </c>
      <c r="B326" s="69">
        <f t="shared" si="110"/>
        <v>45744</v>
      </c>
      <c r="C326" s="89">
        <f t="shared" si="111"/>
        <v>0.89900000000000002</v>
      </c>
      <c r="D326" s="71">
        <f t="shared" si="128"/>
        <v>1926</v>
      </c>
      <c r="E326" s="72">
        <f t="shared" si="118"/>
        <v>2634.2739999999999</v>
      </c>
      <c r="F326" s="72">
        <f t="shared" si="119"/>
        <v>2732.3089999999997</v>
      </c>
      <c r="G326" s="72">
        <f t="shared" si="120"/>
        <v>2746.299</v>
      </c>
      <c r="H326" s="73">
        <f t="shared" si="121"/>
        <v>-707.375</v>
      </c>
      <c r="I326" s="73">
        <f t="shared" si="122"/>
        <v>-805.41</v>
      </c>
      <c r="J326" s="73">
        <f t="shared" si="123"/>
        <v>-819.4</v>
      </c>
      <c r="K326" s="91">
        <f t="shared" si="112"/>
        <v>1.625</v>
      </c>
      <c r="L326" s="91">
        <f t="shared" si="113"/>
        <v>1.59</v>
      </c>
      <c r="M326" s="91">
        <f t="shared" si="114"/>
        <v>1.6</v>
      </c>
      <c r="N326" s="73">
        <f t="shared" si="124"/>
        <v>-709</v>
      </c>
      <c r="O326" s="73">
        <f t="shared" si="125"/>
        <v>-807</v>
      </c>
      <c r="P326" s="73">
        <f t="shared" si="126"/>
        <v>-821</v>
      </c>
      <c r="Q326" s="72">
        <v>8</v>
      </c>
      <c r="R326" s="72">
        <v>9</v>
      </c>
      <c r="S326" s="72">
        <v>8</v>
      </c>
      <c r="T326" s="74">
        <f t="shared" si="127"/>
        <v>953.89899999999989</v>
      </c>
      <c r="U326" s="93">
        <f t="shared" si="115"/>
        <v>1091</v>
      </c>
      <c r="V326" s="93">
        <f t="shared" si="116"/>
        <v>973</v>
      </c>
      <c r="W326" s="93">
        <f t="shared" si="117"/>
        <v>959</v>
      </c>
      <c r="X326" s="74"/>
      <c r="Y326" s="73"/>
      <c r="Z326" s="73"/>
      <c r="AA326" s="73"/>
      <c r="AB326" s="73"/>
    </row>
    <row r="327" spans="1:28" ht="13.15" customHeight="1">
      <c r="A327" s="68">
        <f t="shared" si="99"/>
        <v>313</v>
      </c>
      <c r="B327" s="69">
        <f t="shared" si="110"/>
        <v>45745</v>
      </c>
      <c r="C327" s="89">
        <f t="shared" si="111"/>
        <v>0.89900000000000002</v>
      </c>
      <c r="D327" s="71">
        <f t="shared" si="128"/>
        <v>1928</v>
      </c>
      <c r="E327" s="72">
        <f t="shared" si="118"/>
        <v>2644.2739999999999</v>
      </c>
      <c r="F327" s="72">
        <f t="shared" si="119"/>
        <v>2744.3089999999997</v>
      </c>
      <c r="G327" s="72">
        <f t="shared" si="120"/>
        <v>2757.299</v>
      </c>
      <c r="H327" s="73">
        <f t="shared" si="121"/>
        <v>-715.375</v>
      </c>
      <c r="I327" s="73">
        <f t="shared" si="122"/>
        <v>-815.41</v>
      </c>
      <c r="J327" s="73">
        <f t="shared" si="123"/>
        <v>-828.4</v>
      </c>
      <c r="K327" s="91">
        <f t="shared" si="112"/>
        <v>1.625</v>
      </c>
      <c r="L327" s="91">
        <f t="shared" si="113"/>
        <v>1.59</v>
      </c>
      <c r="M327" s="91">
        <f t="shared" si="114"/>
        <v>1.6</v>
      </c>
      <c r="N327" s="73">
        <f t="shared" si="124"/>
        <v>-717</v>
      </c>
      <c r="O327" s="73">
        <f t="shared" si="125"/>
        <v>-817</v>
      </c>
      <c r="P327" s="73">
        <f t="shared" si="126"/>
        <v>-830</v>
      </c>
      <c r="Q327" s="72">
        <v>8</v>
      </c>
      <c r="R327" s="72">
        <v>10</v>
      </c>
      <c r="S327" s="72">
        <v>9</v>
      </c>
      <c r="T327" s="74">
        <f t="shared" si="127"/>
        <v>965.89899999999989</v>
      </c>
      <c r="U327" s="93">
        <f t="shared" si="115"/>
        <v>1083</v>
      </c>
      <c r="V327" s="93">
        <f t="shared" si="116"/>
        <v>963</v>
      </c>
      <c r="W327" s="93">
        <f t="shared" si="117"/>
        <v>950</v>
      </c>
      <c r="X327" s="74"/>
      <c r="Y327" s="73"/>
      <c r="Z327" s="73"/>
      <c r="AA327" s="73"/>
      <c r="AB327" s="73"/>
    </row>
    <row r="328" spans="1:28" ht="13.15" customHeight="1">
      <c r="A328" s="68">
        <f t="shared" si="99"/>
        <v>314</v>
      </c>
      <c r="B328" s="69">
        <f t="shared" si="110"/>
        <v>45746</v>
      </c>
      <c r="C328" s="89">
        <f t="shared" si="111"/>
        <v>0.89900000000000002</v>
      </c>
      <c r="D328" s="71">
        <f t="shared" si="128"/>
        <v>1930</v>
      </c>
      <c r="E328" s="72">
        <f t="shared" si="118"/>
        <v>2653.2739999999999</v>
      </c>
      <c r="F328" s="72">
        <f t="shared" si="119"/>
        <v>2755.3089999999997</v>
      </c>
      <c r="G328" s="72">
        <f t="shared" si="120"/>
        <v>2768.299</v>
      </c>
      <c r="H328" s="73">
        <f t="shared" si="121"/>
        <v>-722.375</v>
      </c>
      <c r="I328" s="73">
        <f t="shared" si="122"/>
        <v>-824.41</v>
      </c>
      <c r="J328" s="73">
        <f t="shared" si="123"/>
        <v>-837.4</v>
      </c>
      <c r="K328" s="91">
        <f t="shared" si="112"/>
        <v>1.625</v>
      </c>
      <c r="L328" s="91">
        <f t="shared" si="113"/>
        <v>1.59</v>
      </c>
      <c r="M328" s="91">
        <f t="shared" si="114"/>
        <v>1.6</v>
      </c>
      <c r="N328" s="73">
        <f t="shared" si="124"/>
        <v>-724</v>
      </c>
      <c r="O328" s="73">
        <f t="shared" si="125"/>
        <v>-826</v>
      </c>
      <c r="P328" s="73">
        <f t="shared" si="126"/>
        <v>-839</v>
      </c>
      <c r="Q328" s="72">
        <v>7</v>
      </c>
      <c r="R328" s="72">
        <v>9</v>
      </c>
      <c r="S328" s="72">
        <v>9</v>
      </c>
      <c r="T328" s="74">
        <f t="shared" si="127"/>
        <v>976.89899999999989</v>
      </c>
      <c r="U328" s="93">
        <f t="shared" si="115"/>
        <v>1076</v>
      </c>
      <c r="V328" s="93">
        <f t="shared" si="116"/>
        <v>954</v>
      </c>
      <c r="W328" s="93">
        <f t="shared" si="117"/>
        <v>941</v>
      </c>
      <c r="X328" s="74"/>
      <c r="Y328" s="73"/>
      <c r="Z328" s="73"/>
      <c r="AA328" s="73"/>
      <c r="AB328" s="73"/>
    </row>
    <row r="329" spans="1:28" ht="12.75" customHeight="1">
      <c r="A329" s="68">
        <f t="shared" si="99"/>
        <v>315</v>
      </c>
      <c r="B329" s="69">
        <f t="shared" si="110"/>
        <v>45747</v>
      </c>
      <c r="C329" s="89">
        <f t="shared" si="111"/>
        <v>0.89900000000000002</v>
      </c>
      <c r="D329" s="71">
        <f t="shared" si="128"/>
        <v>1932</v>
      </c>
      <c r="E329" s="72">
        <f t="shared" si="118"/>
        <v>2663.2739999999999</v>
      </c>
      <c r="F329" s="72">
        <f t="shared" si="119"/>
        <v>2766.3089999999997</v>
      </c>
      <c r="G329" s="72">
        <f t="shared" si="120"/>
        <v>2780.299</v>
      </c>
      <c r="H329" s="73">
        <f t="shared" si="121"/>
        <v>-730.375</v>
      </c>
      <c r="I329" s="73">
        <f t="shared" si="122"/>
        <v>-833.41</v>
      </c>
      <c r="J329" s="73">
        <f t="shared" si="123"/>
        <v>-847.4</v>
      </c>
      <c r="K329" s="91">
        <f t="shared" si="112"/>
        <v>1.625</v>
      </c>
      <c r="L329" s="91">
        <f t="shared" si="113"/>
        <v>1.59</v>
      </c>
      <c r="M329" s="91">
        <f t="shared" si="114"/>
        <v>1.6</v>
      </c>
      <c r="N329" s="73">
        <f t="shared" si="124"/>
        <v>-732</v>
      </c>
      <c r="O329" s="73">
        <f t="shared" si="125"/>
        <v>-835</v>
      </c>
      <c r="P329" s="73">
        <f t="shared" si="126"/>
        <v>-849</v>
      </c>
      <c r="Q329" s="72">
        <v>8</v>
      </c>
      <c r="R329" s="72">
        <v>9</v>
      </c>
      <c r="S329" s="72">
        <v>10</v>
      </c>
      <c r="T329" s="74">
        <f t="shared" si="127"/>
        <v>987.89899999999989</v>
      </c>
      <c r="U329" s="93">
        <f t="shared" si="115"/>
        <v>1068</v>
      </c>
      <c r="V329" s="93">
        <f t="shared" si="116"/>
        <v>945</v>
      </c>
      <c r="W329" s="93">
        <f t="shared" si="117"/>
        <v>931</v>
      </c>
      <c r="X329" s="74"/>
      <c r="Y329" s="74"/>
      <c r="Z329" s="74"/>
      <c r="AA329" s="73"/>
      <c r="AB329" s="73"/>
    </row>
    <row r="330" spans="1:28" ht="12.75" customHeight="1">
      <c r="A330" s="68">
        <f t="shared" si="99"/>
        <v>316</v>
      </c>
      <c r="B330" s="69">
        <f t="shared" si="110"/>
        <v>45748</v>
      </c>
      <c r="C330" s="89">
        <f t="shared" si="111"/>
        <v>0.89900000000000002</v>
      </c>
      <c r="D330" s="71">
        <f t="shared" si="128"/>
        <v>1934</v>
      </c>
      <c r="E330" s="72">
        <f t="shared" ref="E330:E390" si="129">C330+D330-H330</f>
        <v>3197.2739999999999</v>
      </c>
      <c r="F330" s="72">
        <f t="shared" ref="F330:F390" si="130">C330+D330-I330</f>
        <v>3423.3090000000002</v>
      </c>
      <c r="G330" s="72">
        <f t="shared" ref="G330:G390" si="131">D330+C330-J330</f>
        <v>3451.299</v>
      </c>
      <c r="H330" s="73">
        <f t="shared" ref="H330:H390" si="132">K330+N330</f>
        <v>-1262.375</v>
      </c>
      <c r="I330" s="73">
        <f t="shared" ref="I330:I390" si="133">L330+O330</f>
        <v>-1488.41</v>
      </c>
      <c r="J330" s="73">
        <f t="shared" ref="J330:J390" si="134">M330+P330</f>
        <v>-1516.4</v>
      </c>
      <c r="K330" s="91">
        <f t="shared" si="112"/>
        <v>1.625</v>
      </c>
      <c r="L330" s="91">
        <f t="shared" si="113"/>
        <v>1.59</v>
      </c>
      <c r="M330" s="91">
        <f t="shared" si="114"/>
        <v>1.6</v>
      </c>
      <c r="N330" s="73">
        <f t="shared" ref="N330:N390" si="135">N329-Q330</f>
        <v>-1264</v>
      </c>
      <c r="O330" s="73">
        <f t="shared" ref="O330:O390" si="136">O329-R330</f>
        <v>-1490</v>
      </c>
      <c r="P330" s="73">
        <f t="shared" ref="P330:P390" si="137">P329-S330</f>
        <v>-1518</v>
      </c>
      <c r="Q330" s="72">
        <f>SUM(Q14:Q329)</f>
        <v>532</v>
      </c>
      <c r="R330" s="72">
        <f t="shared" ref="R330:S330" si="138">SUM(R14:R329)</f>
        <v>655</v>
      </c>
      <c r="S330" s="72">
        <f t="shared" si="138"/>
        <v>669</v>
      </c>
      <c r="T330" s="74">
        <f t="shared" ref="T330:T390" si="139">D330+C330-V330</f>
        <v>1644.8989999999999</v>
      </c>
      <c r="U330" s="93">
        <f t="shared" si="115"/>
        <v>536</v>
      </c>
      <c r="V330" s="93">
        <f t="shared" si="116"/>
        <v>290</v>
      </c>
      <c r="W330" s="93">
        <f t="shared" si="117"/>
        <v>262</v>
      </c>
      <c r="X330" s="74"/>
      <c r="Y330" s="73"/>
      <c r="Z330" s="73"/>
      <c r="AA330" s="73"/>
      <c r="AB330" s="73"/>
    </row>
    <row r="331" spans="1:28" ht="12.75" customHeight="1">
      <c r="A331" s="68">
        <f t="shared" si="99"/>
        <v>317</v>
      </c>
      <c r="B331" s="69">
        <f t="shared" si="110"/>
        <v>45749</v>
      </c>
      <c r="C331" s="89">
        <f t="shared" si="111"/>
        <v>0.89900000000000002</v>
      </c>
      <c r="D331" s="71">
        <f t="shared" si="128"/>
        <v>1936</v>
      </c>
      <c r="E331" s="72">
        <f t="shared" si="129"/>
        <v>3199.2739999999999</v>
      </c>
      <c r="F331" s="72">
        <f t="shared" si="130"/>
        <v>3425.3090000000002</v>
      </c>
      <c r="G331" s="72">
        <f t="shared" si="131"/>
        <v>3453.299</v>
      </c>
      <c r="H331" s="73">
        <f t="shared" si="132"/>
        <v>-1262.375</v>
      </c>
      <c r="I331" s="73">
        <f t="shared" si="133"/>
        <v>-1488.41</v>
      </c>
      <c r="J331" s="73">
        <f t="shared" si="134"/>
        <v>-1516.4</v>
      </c>
      <c r="K331" s="91">
        <f t="shared" si="112"/>
        <v>1.625</v>
      </c>
      <c r="L331" s="91">
        <f t="shared" si="113"/>
        <v>1.59</v>
      </c>
      <c r="M331" s="91">
        <f t="shared" si="114"/>
        <v>1.6</v>
      </c>
      <c r="N331" s="73">
        <f t="shared" si="135"/>
        <v>-1264</v>
      </c>
      <c r="O331" s="73">
        <f t="shared" si="136"/>
        <v>-1490</v>
      </c>
      <c r="P331" s="73">
        <f t="shared" si="137"/>
        <v>-1518</v>
      </c>
      <c r="Q331" s="72">
        <v>0</v>
      </c>
      <c r="R331" s="72">
        <v>0</v>
      </c>
      <c r="S331" s="72">
        <v>0</v>
      </c>
      <c r="T331" s="74">
        <f t="shared" si="139"/>
        <v>1646.8989999999999</v>
      </c>
      <c r="U331" s="93">
        <f t="shared" si="115"/>
        <v>536</v>
      </c>
      <c r="V331" s="93">
        <f t="shared" si="116"/>
        <v>290</v>
      </c>
      <c r="W331" s="93">
        <f t="shared" si="117"/>
        <v>262</v>
      </c>
      <c r="X331" s="74"/>
      <c r="Y331" s="73"/>
      <c r="Z331" s="73"/>
      <c r="AA331" s="73"/>
      <c r="AB331" s="73"/>
    </row>
    <row r="332" spans="1:28" ht="12.75" customHeight="1">
      <c r="A332" s="68">
        <f t="shared" si="99"/>
        <v>318</v>
      </c>
      <c r="B332" s="69">
        <f t="shared" si="110"/>
        <v>45750</v>
      </c>
      <c r="C332" s="89">
        <f t="shared" si="111"/>
        <v>0.89900000000000002</v>
      </c>
      <c r="D332" s="71">
        <f t="shared" si="128"/>
        <v>1938</v>
      </c>
      <c r="E332" s="72">
        <f t="shared" si="129"/>
        <v>3201.2739999999999</v>
      </c>
      <c r="F332" s="72">
        <f t="shared" si="130"/>
        <v>3427.3090000000002</v>
      </c>
      <c r="G332" s="72">
        <f t="shared" si="131"/>
        <v>3455.299</v>
      </c>
      <c r="H332" s="73">
        <f t="shared" si="132"/>
        <v>-1262.375</v>
      </c>
      <c r="I332" s="73">
        <f t="shared" si="133"/>
        <v>-1488.41</v>
      </c>
      <c r="J332" s="73">
        <f t="shared" si="134"/>
        <v>-1516.4</v>
      </c>
      <c r="K332" s="91">
        <f t="shared" si="112"/>
        <v>1.625</v>
      </c>
      <c r="L332" s="91">
        <f t="shared" si="113"/>
        <v>1.59</v>
      </c>
      <c r="M332" s="91">
        <f t="shared" si="114"/>
        <v>1.6</v>
      </c>
      <c r="N332" s="73">
        <f t="shared" si="135"/>
        <v>-1264</v>
      </c>
      <c r="O332" s="73">
        <f t="shared" si="136"/>
        <v>-1490</v>
      </c>
      <c r="P332" s="73">
        <f t="shared" si="137"/>
        <v>-1518</v>
      </c>
      <c r="Q332" s="72">
        <v>0</v>
      </c>
      <c r="R332" s="72">
        <v>0</v>
      </c>
      <c r="S332" s="72">
        <v>0</v>
      </c>
      <c r="T332" s="74">
        <f t="shared" si="139"/>
        <v>1648.8989999999999</v>
      </c>
      <c r="U332" s="93">
        <f t="shared" si="115"/>
        <v>536</v>
      </c>
      <c r="V332" s="93">
        <f t="shared" si="116"/>
        <v>290</v>
      </c>
      <c r="W332" s="93">
        <f t="shared" si="117"/>
        <v>262</v>
      </c>
      <c r="X332" s="74"/>
      <c r="Y332" s="73"/>
      <c r="Z332" s="73"/>
      <c r="AA332" s="73"/>
      <c r="AB332" s="73"/>
    </row>
    <row r="333" spans="1:28" ht="12.75" customHeight="1">
      <c r="A333" s="68">
        <f t="shared" ref="A333:A390" si="140">+A332+1</f>
        <v>319</v>
      </c>
      <c r="B333" s="69">
        <f t="shared" si="110"/>
        <v>45751</v>
      </c>
      <c r="C333" s="89">
        <f t="shared" si="111"/>
        <v>0.89900000000000002</v>
      </c>
      <c r="D333" s="71">
        <f t="shared" si="128"/>
        <v>1940</v>
      </c>
      <c r="E333" s="72">
        <f t="shared" si="129"/>
        <v>3203.2739999999999</v>
      </c>
      <c r="F333" s="72">
        <f t="shared" si="130"/>
        <v>3429.3090000000002</v>
      </c>
      <c r="G333" s="72">
        <f t="shared" si="131"/>
        <v>3457.299</v>
      </c>
      <c r="H333" s="73">
        <f t="shared" si="132"/>
        <v>-1262.375</v>
      </c>
      <c r="I333" s="73">
        <f t="shared" si="133"/>
        <v>-1488.41</v>
      </c>
      <c r="J333" s="73">
        <f t="shared" si="134"/>
        <v>-1516.4</v>
      </c>
      <c r="K333" s="91">
        <f t="shared" si="112"/>
        <v>1.625</v>
      </c>
      <c r="L333" s="91">
        <f t="shared" si="113"/>
        <v>1.59</v>
      </c>
      <c r="M333" s="91">
        <f t="shared" si="114"/>
        <v>1.6</v>
      </c>
      <c r="N333" s="73">
        <f t="shared" si="135"/>
        <v>-1264</v>
      </c>
      <c r="O333" s="73">
        <f t="shared" si="136"/>
        <v>-1490</v>
      </c>
      <c r="P333" s="73">
        <f t="shared" si="137"/>
        <v>-1518</v>
      </c>
      <c r="Q333" s="72">
        <v>0</v>
      </c>
      <c r="R333" s="72">
        <v>0</v>
      </c>
      <c r="S333" s="72">
        <v>0</v>
      </c>
      <c r="T333" s="74">
        <f t="shared" si="139"/>
        <v>1650.8989999999999</v>
      </c>
      <c r="U333" s="93">
        <f t="shared" si="115"/>
        <v>536</v>
      </c>
      <c r="V333" s="93">
        <f t="shared" si="116"/>
        <v>290</v>
      </c>
      <c r="W333" s="93">
        <f t="shared" si="117"/>
        <v>262</v>
      </c>
      <c r="X333" s="74"/>
      <c r="Y333" s="73"/>
      <c r="Z333" s="73"/>
      <c r="AA333" s="73"/>
      <c r="AB333" s="73"/>
    </row>
    <row r="334" spans="1:28" ht="12.75" customHeight="1">
      <c r="A334" s="68">
        <f t="shared" si="140"/>
        <v>320</v>
      </c>
      <c r="B334" s="69">
        <f t="shared" si="110"/>
        <v>45752</v>
      </c>
      <c r="C334" s="89">
        <f t="shared" si="111"/>
        <v>0.89900000000000002</v>
      </c>
      <c r="D334" s="71">
        <f t="shared" si="128"/>
        <v>1942</v>
      </c>
      <c r="E334" s="72">
        <f t="shared" si="129"/>
        <v>3205.2739999999999</v>
      </c>
      <c r="F334" s="72">
        <f t="shared" si="130"/>
        <v>3431.3090000000002</v>
      </c>
      <c r="G334" s="72">
        <f t="shared" si="131"/>
        <v>3459.299</v>
      </c>
      <c r="H334" s="73">
        <f t="shared" si="132"/>
        <v>-1262.375</v>
      </c>
      <c r="I334" s="73">
        <f t="shared" si="133"/>
        <v>-1488.41</v>
      </c>
      <c r="J334" s="73">
        <f t="shared" si="134"/>
        <v>-1516.4</v>
      </c>
      <c r="K334" s="91">
        <f t="shared" si="112"/>
        <v>1.625</v>
      </c>
      <c r="L334" s="91">
        <f t="shared" si="113"/>
        <v>1.59</v>
      </c>
      <c r="M334" s="91">
        <f t="shared" si="114"/>
        <v>1.6</v>
      </c>
      <c r="N334" s="73">
        <f t="shared" si="135"/>
        <v>-1264</v>
      </c>
      <c r="O334" s="73">
        <f t="shared" si="136"/>
        <v>-1490</v>
      </c>
      <c r="P334" s="73">
        <f t="shared" si="137"/>
        <v>-1518</v>
      </c>
      <c r="Q334" s="72">
        <v>0</v>
      </c>
      <c r="R334" s="72">
        <v>0</v>
      </c>
      <c r="S334" s="72">
        <v>0</v>
      </c>
      <c r="T334" s="74">
        <f t="shared" si="139"/>
        <v>1652.8989999999999</v>
      </c>
      <c r="U334" s="93">
        <f t="shared" si="115"/>
        <v>536</v>
      </c>
      <c r="V334" s="93">
        <f t="shared" si="116"/>
        <v>290</v>
      </c>
      <c r="W334" s="93">
        <f t="shared" si="117"/>
        <v>262</v>
      </c>
      <c r="X334" s="74"/>
      <c r="Y334" s="73"/>
      <c r="Z334" s="73"/>
      <c r="AA334" s="73"/>
      <c r="AB334" s="73"/>
    </row>
    <row r="335" spans="1:28" ht="12.75" customHeight="1">
      <c r="A335" s="68">
        <f t="shared" si="140"/>
        <v>321</v>
      </c>
      <c r="B335" s="69">
        <f t="shared" si="110"/>
        <v>45753</v>
      </c>
      <c r="C335" s="89">
        <f t="shared" si="111"/>
        <v>0.89900000000000002</v>
      </c>
      <c r="D335" s="71">
        <f t="shared" si="128"/>
        <v>1944</v>
      </c>
      <c r="E335" s="72">
        <f t="shared" si="129"/>
        <v>3207.2739999999999</v>
      </c>
      <c r="F335" s="72">
        <f t="shared" si="130"/>
        <v>3433.3090000000002</v>
      </c>
      <c r="G335" s="72">
        <f t="shared" si="131"/>
        <v>3461.299</v>
      </c>
      <c r="H335" s="73">
        <f t="shared" si="132"/>
        <v>-1262.375</v>
      </c>
      <c r="I335" s="73">
        <f t="shared" si="133"/>
        <v>-1488.41</v>
      </c>
      <c r="J335" s="73">
        <f t="shared" si="134"/>
        <v>-1516.4</v>
      </c>
      <c r="K335" s="91">
        <f t="shared" si="112"/>
        <v>1.625</v>
      </c>
      <c r="L335" s="91">
        <f t="shared" si="113"/>
        <v>1.59</v>
      </c>
      <c r="M335" s="91">
        <f t="shared" si="114"/>
        <v>1.6</v>
      </c>
      <c r="N335" s="73">
        <f t="shared" si="135"/>
        <v>-1264</v>
      </c>
      <c r="O335" s="73">
        <f t="shared" si="136"/>
        <v>-1490</v>
      </c>
      <c r="P335" s="73">
        <f t="shared" si="137"/>
        <v>-1518</v>
      </c>
      <c r="Q335" s="72">
        <v>0</v>
      </c>
      <c r="R335" s="72">
        <v>0</v>
      </c>
      <c r="S335" s="72">
        <v>0</v>
      </c>
      <c r="T335" s="74">
        <f t="shared" si="139"/>
        <v>1654.8989999999999</v>
      </c>
      <c r="U335" s="93">
        <f t="shared" si="115"/>
        <v>536</v>
      </c>
      <c r="V335" s="93">
        <f t="shared" si="116"/>
        <v>290</v>
      </c>
      <c r="W335" s="93">
        <f t="shared" si="117"/>
        <v>262</v>
      </c>
      <c r="X335" s="74"/>
      <c r="Y335" s="73"/>
      <c r="Z335" s="73"/>
      <c r="AA335" s="73"/>
      <c r="AB335" s="73"/>
    </row>
    <row r="336" spans="1:28" ht="12.75" customHeight="1">
      <c r="A336" s="68">
        <f t="shared" si="140"/>
        <v>322</v>
      </c>
      <c r="B336" s="69">
        <f t="shared" ref="B336:B390" si="141">B335+1</f>
        <v>45754</v>
      </c>
      <c r="C336" s="89">
        <f t="shared" ref="C336:C390" si="142">C335</f>
        <v>0.89900000000000002</v>
      </c>
      <c r="D336" s="71">
        <f t="shared" si="128"/>
        <v>1946</v>
      </c>
      <c r="E336" s="72">
        <f t="shared" si="129"/>
        <v>3209.2739999999999</v>
      </c>
      <c r="F336" s="72">
        <f t="shared" si="130"/>
        <v>3435.3090000000002</v>
      </c>
      <c r="G336" s="72">
        <f t="shared" si="131"/>
        <v>3463.299</v>
      </c>
      <c r="H336" s="73">
        <f t="shared" si="132"/>
        <v>-1262.375</v>
      </c>
      <c r="I336" s="73">
        <f t="shared" si="133"/>
        <v>-1488.41</v>
      </c>
      <c r="J336" s="73">
        <f t="shared" si="134"/>
        <v>-1516.4</v>
      </c>
      <c r="K336" s="91">
        <f t="shared" ref="K336:K390" si="143">K335</f>
        <v>1.625</v>
      </c>
      <c r="L336" s="91">
        <f t="shared" ref="L336:L390" si="144">L335</f>
        <v>1.59</v>
      </c>
      <c r="M336" s="91">
        <f t="shared" ref="M336:M390" si="145">M335</f>
        <v>1.6</v>
      </c>
      <c r="N336" s="73">
        <f t="shared" si="135"/>
        <v>-1264</v>
      </c>
      <c r="O336" s="73">
        <f t="shared" si="136"/>
        <v>-1490</v>
      </c>
      <c r="P336" s="73">
        <f t="shared" si="137"/>
        <v>-1518</v>
      </c>
      <c r="Q336" s="72">
        <v>0</v>
      </c>
      <c r="R336" s="72">
        <v>0</v>
      </c>
      <c r="S336" s="72">
        <v>0</v>
      </c>
      <c r="T336" s="74">
        <f t="shared" si="139"/>
        <v>1656.8989999999999</v>
      </c>
      <c r="U336" s="93">
        <f t="shared" ref="U336:U390" si="146">U335+$X336*1000-Q336</f>
        <v>536</v>
      </c>
      <c r="V336" s="93">
        <f t="shared" ref="V336:V390" si="147">V335+$X336*1000-R336</f>
        <v>290</v>
      </c>
      <c r="W336" s="93">
        <f t="shared" ref="W336:W390" si="148">W335+$X336*1000-S336</f>
        <v>262</v>
      </c>
      <c r="X336" s="74"/>
      <c r="Y336" s="73"/>
      <c r="Z336" s="73"/>
      <c r="AA336" s="73"/>
      <c r="AB336" s="73"/>
    </row>
    <row r="337" spans="1:28" ht="12.75" customHeight="1">
      <c r="A337" s="68">
        <f t="shared" si="140"/>
        <v>323</v>
      </c>
      <c r="B337" s="69">
        <f t="shared" si="141"/>
        <v>45755</v>
      </c>
      <c r="C337" s="89">
        <f t="shared" si="142"/>
        <v>0.89900000000000002</v>
      </c>
      <c r="D337" s="71">
        <f t="shared" si="128"/>
        <v>1948</v>
      </c>
      <c r="E337" s="72">
        <f t="shared" si="129"/>
        <v>3211.2739999999999</v>
      </c>
      <c r="F337" s="72">
        <f t="shared" si="130"/>
        <v>3437.3090000000002</v>
      </c>
      <c r="G337" s="72">
        <f t="shared" si="131"/>
        <v>3465.299</v>
      </c>
      <c r="H337" s="73">
        <f t="shared" si="132"/>
        <v>-1262.375</v>
      </c>
      <c r="I337" s="73">
        <f t="shared" si="133"/>
        <v>-1488.41</v>
      </c>
      <c r="J337" s="73">
        <f t="shared" si="134"/>
        <v>-1516.4</v>
      </c>
      <c r="K337" s="91">
        <f t="shared" si="143"/>
        <v>1.625</v>
      </c>
      <c r="L337" s="91">
        <f t="shared" si="144"/>
        <v>1.59</v>
      </c>
      <c r="M337" s="91">
        <f t="shared" si="145"/>
        <v>1.6</v>
      </c>
      <c r="N337" s="73">
        <f t="shared" si="135"/>
        <v>-1264</v>
      </c>
      <c r="O337" s="73">
        <f t="shared" si="136"/>
        <v>-1490</v>
      </c>
      <c r="P337" s="73">
        <f t="shared" si="137"/>
        <v>-1518</v>
      </c>
      <c r="Q337" s="72">
        <v>0</v>
      </c>
      <c r="R337" s="72">
        <v>0</v>
      </c>
      <c r="S337" s="72">
        <v>0</v>
      </c>
      <c r="T337" s="74">
        <f t="shared" si="139"/>
        <v>1658.8989999999999</v>
      </c>
      <c r="U337" s="93">
        <f t="shared" si="146"/>
        <v>536</v>
      </c>
      <c r="V337" s="93">
        <f t="shared" si="147"/>
        <v>290</v>
      </c>
      <c r="W337" s="93">
        <f t="shared" si="148"/>
        <v>262</v>
      </c>
      <c r="X337" s="74"/>
      <c r="Y337" s="73"/>
      <c r="Z337" s="73"/>
      <c r="AA337" s="73"/>
      <c r="AB337" s="73"/>
    </row>
    <row r="338" spans="1:28" ht="12.75" customHeight="1">
      <c r="A338" s="68">
        <f t="shared" si="140"/>
        <v>324</v>
      </c>
      <c r="B338" s="69">
        <f t="shared" si="141"/>
        <v>45756</v>
      </c>
      <c r="C338" s="89">
        <f t="shared" si="142"/>
        <v>0.89900000000000002</v>
      </c>
      <c r="D338" s="71">
        <f t="shared" si="128"/>
        <v>1950</v>
      </c>
      <c r="E338" s="72">
        <f t="shared" si="129"/>
        <v>3213.2739999999999</v>
      </c>
      <c r="F338" s="72">
        <f t="shared" si="130"/>
        <v>3439.3090000000002</v>
      </c>
      <c r="G338" s="72">
        <f t="shared" si="131"/>
        <v>3467.299</v>
      </c>
      <c r="H338" s="73">
        <f t="shared" si="132"/>
        <v>-1262.375</v>
      </c>
      <c r="I338" s="73">
        <f t="shared" si="133"/>
        <v>-1488.41</v>
      </c>
      <c r="J338" s="73">
        <f t="shared" si="134"/>
        <v>-1516.4</v>
      </c>
      <c r="K338" s="91">
        <f t="shared" si="143"/>
        <v>1.625</v>
      </c>
      <c r="L338" s="91">
        <f t="shared" si="144"/>
        <v>1.59</v>
      </c>
      <c r="M338" s="91">
        <f t="shared" si="145"/>
        <v>1.6</v>
      </c>
      <c r="N338" s="73">
        <f t="shared" si="135"/>
        <v>-1264</v>
      </c>
      <c r="O338" s="73">
        <f t="shared" si="136"/>
        <v>-1490</v>
      </c>
      <c r="P338" s="73">
        <f t="shared" si="137"/>
        <v>-1518</v>
      </c>
      <c r="Q338" s="72">
        <v>0</v>
      </c>
      <c r="R338" s="72">
        <v>0</v>
      </c>
      <c r="S338" s="72">
        <v>0</v>
      </c>
      <c r="T338" s="74">
        <f t="shared" si="139"/>
        <v>1660.8989999999999</v>
      </c>
      <c r="U338" s="93">
        <f t="shared" si="146"/>
        <v>536</v>
      </c>
      <c r="V338" s="93">
        <f t="shared" si="147"/>
        <v>290</v>
      </c>
      <c r="W338" s="93">
        <f t="shared" si="148"/>
        <v>262</v>
      </c>
      <c r="X338" s="74"/>
      <c r="Y338" s="73"/>
      <c r="Z338" s="73"/>
      <c r="AA338" s="73"/>
      <c r="AB338" s="73"/>
    </row>
    <row r="339" spans="1:28" ht="12.75" customHeight="1">
      <c r="A339" s="68">
        <f t="shared" si="140"/>
        <v>325</v>
      </c>
      <c r="B339" s="69">
        <f t="shared" si="141"/>
        <v>45757</v>
      </c>
      <c r="C339" s="89">
        <f t="shared" si="142"/>
        <v>0.89900000000000002</v>
      </c>
      <c r="D339" s="71">
        <f t="shared" si="128"/>
        <v>1952</v>
      </c>
      <c r="E339" s="72">
        <f t="shared" si="129"/>
        <v>3215.2739999999999</v>
      </c>
      <c r="F339" s="72">
        <f t="shared" si="130"/>
        <v>3441.3090000000002</v>
      </c>
      <c r="G339" s="72">
        <f t="shared" si="131"/>
        <v>3469.299</v>
      </c>
      <c r="H339" s="73">
        <f t="shared" si="132"/>
        <v>-1262.375</v>
      </c>
      <c r="I339" s="73">
        <f t="shared" si="133"/>
        <v>-1488.41</v>
      </c>
      <c r="J339" s="73">
        <f t="shared" si="134"/>
        <v>-1516.4</v>
      </c>
      <c r="K339" s="91">
        <f t="shared" si="143"/>
        <v>1.625</v>
      </c>
      <c r="L339" s="91">
        <f t="shared" si="144"/>
        <v>1.59</v>
      </c>
      <c r="M339" s="91">
        <f t="shared" si="145"/>
        <v>1.6</v>
      </c>
      <c r="N339" s="73">
        <f t="shared" si="135"/>
        <v>-1264</v>
      </c>
      <c r="O339" s="73">
        <f t="shared" si="136"/>
        <v>-1490</v>
      </c>
      <c r="P339" s="73">
        <f t="shared" si="137"/>
        <v>-1518</v>
      </c>
      <c r="Q339" s="72">
        <v>0</v>
      </c>
      <c r="R339" s="72">
        <v>0</v>
      </c>
      <c r="S339" s="72">
        <v>0</v>
      </c>
      <c r="T339" s="74">
        <f t="shared" si="139"/>
        <v>1662.8989999999999</v>
      </c>
      <c r="U339" s="93">
        <f t="shared" si="146"/>
        <v>536</v>
      </c>
      <c r="V339" s="93">
        <f t="shared" si="147"/>
        <v>290</v>
      </c>
      <c r="W339" s="93">
        <f t="shared" si="148"/>
        <v>262</v>
      </c>
      <c r="X339" s="74"/>
      <c r="Y339" s="73"/>
      <c r="Z339" s="73"/>
      <c r="AA339" s="73"/>
      <c r="AB339" s="73"/>
    </row>
    <row r="340" spans="1:28" ht="12.75" customHeight="1">
      <c r="A340" s="68">
        <f t="shared" si="140"/>
        <v>326</v>
      </c>
      <c r="B340" s="69">
        <f t="shared" si="141"/>
        <v>45758</v>
      </c>
      <c r="C340" s="89">
        <f t="shared" si="142"/>
        <v>0.89900000000000002</v>
      </c>
      <c r="D340" s="71">
        <f t="shared" si="128"/>
        <v>1954</v>
      </c>
      <c r="E340" s="72">
        <f t="shared" si="129"/>
        <v>3217.2739999999999</v>
      </c>
      <c r="F340" s="72">
        <f t="shared" si="130"/>
        <v>3443.3090000000002</v>
      </c>
      <c r="G340" s="72">
        <f t="shared" si="131"/>
        <v>3471.299</v>
      </c>
      <c r="H340" s="73">
        <f t="shared" si="132"/>
        <v>-1262.375</v>
      </c>
      <c r="I340" s="73">
        <f t="shared" si="133"/>
        <v>-1488.41</v>
      </c>
      <c r="J340" s="73">
        <f t="shared" si="134"/>
        <v>-1516.4</v>
      </c>
      <c r="K340" s="91">
        <f t="shared" si="143"/>
        <v>1.625</v>
      </c>
      <c r="L340" s="91">
        <f t="shared" si="144"/>
        <v>1.59</v>
      </c>
      <c r="M340" s="91">
        <f t="shared" si="145"/>
        <v>1.6</v>
      </c>
      <c r="N340" s="73">
        <f t="shared" si="135"/>
        <v>-1264</v>
      </c>
      <c r="O340" s="73">
        <f t="shared" si="136"/>
        <v>-1490</v>
      </c>
      <c r="P340" s="73">
        <f t="shared" si="137"/>
        <v>-1518</v>
      </c>
      <c r="Q340" s="72">
        <v>0</v>
      </c>
      <c r="R340" s="72">
        <v>0</v>
      </c>
      <c r="S340" s="72">
        <v>0</v>
      </c>
      <c r="T340" s="74">
        <f t="shared" si="139"/>
        <v>1664.8989999999999</v>
      </c>
      <c r="U340" s="93">
        <f t="shared" si="146"/>
        <v>536</v>
      </c>
      <c r="V340" s="93">
        <f t="shared" si="147"/>
        <v>290</v>
      </c>
      <c r="W340" s="93">
        <f t="shared" si="148"/>
        <v>262</v>
      </c>
      <c r="X340" s="74"/>
      <c r="Y340" s="73"/>
      <c r="Z340" s="73"/>
      <c r="AA340" s="73"/>
      <c r="AB340" s="73"/>
    </row>
    <row r="341" spans="1:28" ht="12.75" customHeight="1">
      <c r="A341" s="68">
        <f t="shared" si="140"/>
        <v>327</v>
      </c>
      <c r="B341" s="69">
        <f t="shared" si="141"/>
        <v>45759</v>
      </c>
      <c r="C341" s="89">
        <f t="shared" si="142"/>
        <v>0.89900000000000002</v>
      </c>
      <c r="D341" s="71">
        <f t="shared" si="128"/>
        <v>1956</v>
      </c>
      <c r="E341" s="72">
        <f t="shared" si="129"/>
        <v>3219.2739999999999</v>
      </c>
      <c r="F341" s="72">
        <f t="shared" si="130"/>
        <v>3445.3090000000002</v>
      </c>
      <c r="G341" s="72">
        <f t="shared" si="131"/>
        <v>3473.299</v>
      </c>
      <c r="H341" s="73">
        <f t="shared" si="132"/>
        <v>-1262.375</v>
      </c>
      <c r="I341" s="73">
        <f t="shared" si="133"/>
        <v>-1488.41</v>
      </c>
      <c r="J341" s="73">
        <f t="shared" si="134"/>
        <v>-1516.4</v>
      </c>
      <c r="K341" s="91">
        <f t="shared" si="143"/>
        <v>1.625</v>
      </c>
      <c r="L341" s="91">
        <f t="shared" si="144"/>
        <v>1.59</v>
      </c>
      <c r="M341" s="91">
        <f t="shared" si="145"/>
        <v>1.6</v>
      </c>
      <c r="N341" s="73">
        <f t="shared" si="135"/>
        <v>-1264</v>
      </c>
      <c r="O341" s="73">
        <f t="shared" si="136"/>
        <v>-1490</v>
      </c>
      <c r="P341" s="73">
        <f t="shared" si="137"/>
        <v>-1518</v>
      </c>
      <c r="Q341" s="72">
        <v>0</v>
      </c>
      <c r="R341" s="72">
        <v>0</v>
      </c>
      <c r="S341" s="72">
        <v>0</v>
      </c>
      <c r="T341" s="74">
        <f t="shared" si="139"/>
        <v>1666.8989999999999</v>
      </c>
      <c r="U341" s="93">
        <f t="shared" si="146"/>
        <v>536</v>
      </c>
      <c r="V341" s="93">
        <f t="shared" si="147"/>
        <v>290</v>
      </c>
      <c r="W341" s="93">
        <f t="shared" si="148"/>
        <v>262</v>
      </c>
      <c r="X341" s="74"/>
      <c r="Y341" s="73"/>
      <c r="Z341" s="73"/>
      <c r="AA341" s="73"/>
      <c r="AB341" s="73"/>
    </row>
    <row r="342" spans="1:28" ht="12.75" customHeight="1">
      <c r="A342" s="68">
        <f t="shared" si="140"/>
        <v>328</v>
      </c>
      <c r="B342" s="69">
        <f t="shared" si="141"/>
        <v>45760</v>
      </c>
      <c r="C342" s="89">
        <f t="shared" si="142"/>
        <v>0.89900000000000002</v>
      </c>
      <c r="D342" s="71">
        <f t="shared" si="128"/>
        <v>1958</v>
      </c>
      <c r="E342" s="72">
        <f t="shared" si="129"/>
        <v>3221.2739999999999</v>
      </c>
      <c r="F342" s="72">
        <f t="shared" si="130"/>
        <v>3447.3090000000002</v>
      </c>
      <c r="G342" s="72">
        <f t="shared" si="131"/>
        <v>3475.299</v>
      </c>
      <c r="H342" s="73">
        <f t="shared" si="132"/>
        <v>-1262.375</v>
      </c>
      <c r="I342" s="73">
        <f t="shared" si="133"/>
        <v>-1488.41</v>
      </c>
      <c r="J342" s="73">
        <f t="shared" si="134"/>
        <v>-1516.4</v>
      </c>
      <c r="K342" s="91">
        <f t="shared" si="143"/>
        <v>1.625</v>
      </c>
      <c r="L342" s="91">
        <f t="shared" si="144"/>
        <v>1.59</v>
      </c>
      <c r="M342" s="91">
        <f t="shared" si="145"/>
        <v>1.6</v>
      </c>
      <c r="N342" s="73">
        <f t="shared" si="135"/>
        <v>-1264</v>
      </c>
      <c r="O342" s="73">
        <f t="shared" si="136"/>
        <v>-1490</v>
      </c>
      <c r="P342" s="73">
        <f t="shared" si="137"/>
        <v>-1518</v>
      </c>
      <c r="Q342" s="72">
        <v>0</v>
      </c>
      <c r="R342" s="72">
        <v>0</v>
      </c>
      <c r="S342" s="72">
        <v>0</v>
      </c>
      <c r="T342" s="74">
        <f t="shared" si="139"/>
        <v>1668.8989999999999</v>
      </c>
      <c r="U342" s="93">
        <f t="shared" si="146"/>
        <v>536</v>
      </c>
      <c r="V342" s="93">
        <f t="shared" si="147"/>
        <v>290</v>
      </c>
      <c r="W342" s="93">
        <f t="shared" si="148"/>
        <v>262</v>
      </c>
      <c r="X342" s="74"/>
      <c r="Y342" s="73"/>
      <c r="Z342" s="73"/>
      <c r="AA342" s="73"/>
      <c r="AB342" s="73"/>
    </row>
    <row r="343" spans="1:28" ht="12.75" customHeight="1">
      <c r="A343" s="68">
        <f t="shared" si="140"/>
        <v>329</v>
      </c>
      <c r="B343" s="69">
        <f t="shared" si="141"/>
        <v>45761</v>
      </c>
      <c r="C343" s="89">
        <f t="shared" si="142"/>
        <v>0.89900000000000002</v>
      </c>
      <c r="D343" s="71">
        <f t="shared" si="128"/>
        <v>1960</v>
      </c>
      <c r="E343" s="72">
        <f t="shared" si="129"/>
        <v>3223.2739999999999</v>
      </c>
      <c r="F343" s="72">
        <f t="shared" si="130"/>
        <v>3449.3090000000002</v>
      </c>
      <c r="G343" s="72">
        <f t="shared" si="131"/>
        <v>3477.299</v>
      </c>
      <c r="H343" s="73">
        <f t="shared" si="132"/>
        <v>-1262.375</v>
      </c>
      <c r="I343" s="73">
        <f t="shared" si="133"/>
        <v>-1488.41</v>
      </c>
      <c r="J343" s="73">
        <f t="shared" si="134"/>
        <v>-1516.4</v>
      </c>
      <c r="K343" s="91">
        <f t="shared" si="143"/>
        <v>1.625</v>
      </c>
      <c r="L343" s="91">
        <f t="shared" si="144"/>
        <v>1.59</v>
      </c>
      <c r="M343" s="91">
        <f t="shared" si="145"/>
        <v>1.6</v>
      </c>
      <c r="N343" s="73">
        <f t="shared" si="135"/>
        <v>-1264</v>
      </c>
      <c r="O343" s="73">
        <f t="shared" si="136"/>
        <v>-1490</v>
      </c>
      <c r="P343" s="73">
        <f t="shared" si="137"/>
        <v>-1518</v>
      </c>
      <c r="Q343" s="72">
        <v>0</v>
      </c>
      <c r="R343" s="72">
        <v>0</v>
      </c>
      <c r="S343" s="72">
        <v>0</v>
      </c>
      <c r="T343" s="74">
        <f t="shared" si="139"/>
        <v>1670.8989999999999</v>
      </c>
      <c r="U343" s="93">
        <f t="shared" si="146"/>
        <v>536</v>
      </c>
      <c r="V343" s="93">
        <f t="shared" si="147"/>
        <v>290</v>
      </c>
      <c r="W343" s="93">
        <f t="shared" si="148"/>
        <v>262</v>
      </c>
      <c r="X343" s="74"/>
      <c r="Y343" s="73"/>
      <c r="Z343" s="73"/>
      <c r="AA343" s="73"/>
      <c r="AB343" s="73"/>
    </row>
    <row r="344" spans="1:28" ht="12.75" customHeight="1">
      <c r="A344" s="68">
        <f t="shared" si="140"/>
        <v>330</v>
      </c>
      <c r="B344" s="69">
        <f t="shared" si="141"/>
        <v>45762</v>
      </c>
      <c r="C344" s="89">
        <f t="shared" si="142"/>
        <v>0.89900000000000002</v>
      </c>
      <c r="D344" s="71">
        <f t="shared" si="128"/>
        <v>1962</v>
      </c>
      <c r="E344" s="72">
        <f t="shared" si="129"/>
        <v>3225.2739999999999</v>
      </c>
      <c r="F344" s="72">
        <f t="shared" si="130"/>
        <v>3451.3090000000002</v>
      </c>
      <c r="G344" s="72">
        <f t="shared" si="131"/>
        <v>3479.299</v>
      </c>
      <c r="H344" s="73">
        <f t="shared" si="132"/>
        <v>-1262.375</v>
      </c>
      <c r="I344" s="73">
        <f t="shared" si="133"/>
        <v>-1488.41</v>
      </c>
      <c r="J344" s="73">
        <f t="shared" si="134"/>
        <v>-1516.4</v>
      </c>
      <c r="K344" s="91">
        <f t="shared" si="143"/>
        <v>1.625</v>
      </c>
      <c r="L344" s="91">
        <f t="shared" si="144"/>
        <v>1.59</v>
      </c>
      <c r="M344" s="91">
        <f t="shared" si="145"/>
        <v>1.6</v>
      </c>
      <c r="N344" s="73">
        <f t="shared" si="135"/>
        <v>-1264</v>
      </c>
      <c r="O344" s="73">
        <f t="shared" si="136"/>
        <v>-1490</v>
      </c>
      <c r="P344" s="73">
        <f t="shared" si="137"/>
        <v>-1518</v>
      </c>
      <c r="Q344" s="72">
        <v>0</v>
      </c>
      <c r="R344" s="72">
        <v>0</v>
      </c>
      <c r="S344" s="72">
        <v>0</v>
      </c>
      <c r="T344" s="74">
        <f t="shared" si="139"/>
        <v>1672.8989999999999</v>
      </c>
      <c r="U344" s="93">
        <f t="shared" si="146"/>
        <v>536</v>
      </c>
      <c r="V344" s="93">
        <f t="shared" si="147"/>
        <v>290</v>
      </c>
      <c r="W344" s="93">
        <f t="shared" si="148"/>
        <v>262</v>
      </c>
      <c r="X344" s="74"/>
      <c r="Y344" s="73"/>
      <c r="Z344" s="73"/>
      <c r="AA344" s="73"/>
      <c r="AB344" s="73"/>
    </row>
    <row r="345" spans="1:28" ht="12.75" customHeight="1">
      <c r="A345" s="68">
        <f t="shared" si="140"/>
        <v>331</v>
      </c>
      <c r="B345" s="69">
        <f t="shared" si="141"/>
        <v>45763</v>
      </c>
      <c r="C345" s="89">
        <f t="shared" si="142"/>
        <v>0.89900000000000002</v>
      </c>
      <c r="D345" s="71">
        <f t="shared" si="128"/>
        <v>1964</v>
      </c>
      <c r="E345" s="72">
        <f t="shared" si="129"/>
        <v>3227.2739999999999</v>
      </c>
      <c r="F345" s="72">
        <f t="shared" si="130"/>
        <v>3453.3090000000002</v>
      </c>
      <c r="G345" s="72">
        <f t="shared" si="131"/>
        <v>3481.299</v>
      </c>
      <c r="H345" s="73">
        <f t="shared" si="132"/>
        <v>-1262.375</v>
      </c>
      <c r="I345" s="73">
        <f t="shared" si="133"/>
        <v>-1488.41</v>
      </c>
      <c r="J345" s="73">
        <f t="shared" si="134"/>
        <v>-1516.4</v>
      </c>
      <c r="K345" s="91">
        <f t="shared" si="143"/>
        <v>1.625</v>
      </c>
      <c r="L345" s="91">
        <f t="shared" si="144"/>
        <v>1.59</v>
      </c>
      <c r="M345" s="91">
        <f t="shared" si="145"/>
        <v>1.6</v>
      </c>
      <c r="N345" s="73">
        <f t="shared" si="135"/>
        <v>-1264</v>
      </c>
      <c r="O345" s="73">
        <f t="shared" si="136"/>
        <v>-1490</v>
      </c>
      <c r="P345" s="73">
        <f t="shared" si="137"/>
        <v>-1518</v>
      </c>
      <c r="Q345" s="72">
        <v>0</v>
      </c>
      <c r="R345" s="72">
        <v>0</v>
      </c>
      <c r="S345" s="72">
        <v>0</v>
      </c>
      <c r="T345" s="74">
        <f t="shared" si="139"/>
        <v>1674.8989999999999</v>
      </c>
      <c r="U345" s="93">
        <f t="shared" si="146"/>
        <v>536</v>
      </c>
      <c r="V345" s="93">
        <f t="shared" si="147"/>
        <v>290</v>
      </c>
      <c r="W345" s="93">
        <f t="shared" si="148"/>
        <v>262</v>
      </c>
      <c r="X345" s="74"/>
      <c r="Y345" s="73"/>
      <c r="Z345" s="73"/>
      <c r="AA345" s="73"/>
      <c r="AB345" s="73"/>
    </row>
    <row r="346" spans="1:28" ht="12.75" customHeight="1">
      <c r="A346" s="68">
        <f t="shared" si="140"/>
        <v>332</v>
      </c>
      <c r="B346" s="69">
        <f t="shared" si="141"/>
        <v>45764</v>
      </c>
      <c r="C346" s="89">
        <f t="shared" si="142"/>
        <v>0.89900000000000002</v>
      </c>
      <c r="D346" s="71">
        <f t="shared" si="128"/>
        <v>1966</v>
      </c>
      <c r="E346" s="72">
        <f t="shared" si="129"/>
        <v>3229.2739999999999</v>
      </c>
      <c r="F346" s="72">
        <f t="shared" si="130"/>
        <v>3455.3090000000002</v>
      </c>
      <c r="G346" s="72">
        <f t="shared" si="131"/>
        <v>3483.299</v>
      </c>
      <c r="H346" s="73">
        <f t="shared" si="132"/>
        <v>-1262.375</v>
      </c>
      <c r="I346" s="73">
        <f t="shared" si="133"/>
        <v>-1488.41</v>
      </c>
      <c r="J346" s="73">
        <f t="shared" si="134"/>
        <v>-1516.4</v>
      </c>
      <c r="K346" s="91">
        <f t="shared" si="143"/>
        <v>1.625</v>
      </c>
      <c r="L346" s="91">
        <f t="shared" si="144"/>
        <v>1.59</v>
      </c>
      <c r="M346" s="91">
        <f t="shared" si="145"/>
        <v>1.6</v>
      </c>
      <c r="N346" s="73">
        <f t="shared" si="135"/>
        <v>-1264</v>
      </c>
      <c r="O346" s="73">
        <f t="shared" si="136"/>
        <v>-1490</v>
      </c>
      <c r="P346" s="73">
        <f t="shared" si="137"/>
        <v>-1518</v>
      </c>
      <c r="Q346" s="72">
        <v>0</v>
      </c>
      <c r="R346" s="72">
        <v>0</v>
      </c>
      <c r="S346" s="72">
        <v>0</v>
      </c>
      <c r="T346" s="74">
        <f t="shared" si="139"/>
        <v>1676.8989999999999</v>
      </c>
      <c r="U346" s="93">
        <f t="shared" si="146"/>
        <v>536</v>
      </c>
      <c r="V346" s="93">
        <f t="shared" si="147"/>
        <v>290</v>
      </c>
      <c r="W346" s="93">
        <f t="shared" si="148"/>
        <v>262</v>
      </c>
      <c r="X346" s="74"/>
      <c r="Y346" s="73"/>
      <c r="Z346" s="73"/>
      <c r="AA346" s="73"/>
      <c r="AB346" s="73"/>
    </row>
    <row r="347" spans="1:28" ht="12.75" customHeight="1">
      <c r="A347" s="68">
        <f t="shared" si="140"/>
        <v>333</v>
      </c>
      <c r="B347" s="69">
        <f t="shared" si="141"/>
        <v>45765</v>
      </c>
      <c r="C347" s="89">
        <f t="shared" si="142"/>
        <v>0.89900000000000002</v>
      </c>
      <c r="D347" s="71">
        <f t="shared" si="128"/>
        <v>1968</v>
      </c>
      <c r="E347" s="72">
        <f t="shared" si="129"/>
        <v>3231.2739999999999</v>
      </c>
      <c r="F347" s="72">
        <f t="shared" si="130"/>
        <v>3457.3090000000002</v>
      </c>
      <c r="G347" s="72">
        <f t="shared" si="131"/>
        <v>3485.299</v>
      </c>
      <c r="H347" s="73">
        <f t="shared" si="132"/>
        <v>-1262.375</v>
      </c>
      <c r="I347" s="73">
        <f t="shared" si="133"/>
        <v>-1488.41</v>
      </c>
      <c r="J347" s="73">
        <f t="shared" si="134"/>
        <v>-1516.4</v>
      </c>
      <c r="K347" s="91">
        <f t="shared" si="143"/>
        <v>1.625</v>
      </c>
      <c r="L347" s="91">
        <f t="shared" si="144"/>
        <v>1.59</v>
      </c>
      <c r="M347" s="91">
        <f t="shared" si="145"/>
        <v>1.6</v>
      </c>
      <c r="N347" s="73">
        <f t="shared" si="135"/>
        <v>-1264</v>
      </c>
      <c r="O347" s="73">
        <f t="shared" si="136"/>
        <v>-1490</v>
      </c>
      <c r="P347" s="73">
        <f t="shared" si="137"/>
        <v>-1518</v>
      </c>
      <c r="Q347" s="72">
        <v>0</v>
      </c>
      <c r="R347" s="72">
        <v>0</v>
      </c>
      <c r="S347" s="72">
        <v>0</v>
      </c>
      <c r="T347" s="74">
        <f t="shared" si="139"/>
        <v>1678.8989999999999</v>
      </c>
      <c r="U347" s="93">
        <f t="shared" si="146"/>
        <v>536</v>
      </c>
      <c r="V347" s="93">
        <f t="shared" si="147"/>
        <v>290</v>
      </c>
      <c r="W347" s="93">
        <f t="shared" si="148"/>
        <v>262</v>
      </c>
      <c r="X347" s="74"/>
      <c r="Y347" s="73"/>
      <c r="Z347" s="73"/>
      <c r="AA347" s="73"/>
      <c r="AB347" s="73"/>
    </row>
    <row r="348" spans="1:28" ht="12.75" customHeight="1">
      <c r="A348" s="68">
        <f t="shared" si="140"/>
        <v>334</v>
      </c>
      <c r="B348" s="69">
        <f t="shared" si="141"/>
        <v>45766</v>
      </c>
      <c r="C348" s="89">
        <f t="shared" si="142"/>
        <v>0.89900000000000002</v>
      </c>
      <c r="D348" s="71">
        <f t="shared" si="128"/>
        <v>1970</v>
      </c>
      <c r="E348" s="72">
        <f t="shared" si="129"/>
        <v>3233.2739999999999</v>
      </c>
      <c r="F348" s="72">
        <f t="shared" si="130"/>
        <v>3459.3090000000002</v>
      </c>
      <c r="G348" s="72">
        <f t="shared" si="131"/>
        <v>3487.299</v>
      </c>
      <c r="H348" s="73">
        <f t="shared" si="132"/>
        <v>-1262.375</v>
      </c>
      <c r="I348" s="73">
        <f t="shared" si="133"/>
        <v>-1488.41</v>
      </c>
      <c r="J348" s="73">
        <f t="shared" si="134"/>
        <v>-1516.4</v>
      </c>
      <c r="K348" s="91">
        <f t="shared" si="143"/>
        <v>1.625</v>
      </c>
      <c r="L348" s="91">
        <f t="shared" si="144"/>
        <v>1.59</v>
      </c>
      <c r="M348" s="91">
        <f t="shared" si="145"/>
        <v>1.6</v>
      </c>
      <c r="N348" s="73">
        <f t="shared" si="135"/>
        <v>-1264</v>
      </c>
      <c r="O348" s="73">
        <f t="shared" si="136"/>
        <v>-1490</v>
      </c>
      <c r="P348" s="73">
        <f t="shared" si="137"/>
        <v>-1518</v>
      </c>
      <c r="Q348" s="72">
        <v>0</v>
      </c>
      <c r="R348" s="72">
        <v>0</v>
      </c>
      <c r="S348" s="72">
        <v>0</v>
      </c>
      <c r="T348" s="74">
        <f t="shared" si="139"/>
        <v>1680.8989999999999</v>
      </c>
      <c r="U348" s="93">
        <f t="shared" si="146"/>
        <v>536</v>
      </c>
      <c r="V348" s="93">
        <f t="shared" si="147"/>
        <v>290</v>
      </c>
      <c r="W348" s="93">
        <f t="shared" si="148"/>
        <v>262</v>
      </c>
      <c r="X348" s="74"/>
      <c r="Y348" s="73"/>
      <c r="Z348" s="73"/>
      <c r="AA348" s="73"/>
      <c r="AB348" s="73"/>
    </row>
    <row r="349" spans="1:28" ht="12.75" customHeight="1">
      <c r="A349" s="68">
        <f t="shared" si="140"/>
        <v>335</v>
      </c>
      <c r="B349" s="69">
        <f t="shared" si="141"/>
        <v>45767</v>
      </c>
      <c r="C349" s="89">
        <f t="shared" si="142"/>
        <v>0.89900000000000002</v>
      </c>
      <c r="D349" s="71">
        <f t="shared" si="128"/>
        <v>1972</v>
      </c>
      <c r="E349" s="72">
        <f t="shared" si="129"/>
        <v>3235.2739999999999</v>
      </c>
      <c r="F349" s="72">
        <f t="shared" si="130"/>
        <v>3461.3090000000002</v>
      </c>
      <c r="G349" s="72">
        <f t="shared" si="131"/>
        <v>3489.299</v>
      </c>
      <c r="H349" s="73">
        <f t="shared" si="132"/>
        <v>-1262.375</v>
      </c>
      <c r="I349" s="73">
        <f t="shared" si="133"/>
        <v>-1488.41</v>
      </c>
      <c r="J349" s="73">
        <f t="shared" si="134"/>
        <v>-1516.4</v>
      </c>
      <c r="K349" s="91">
        <f t="shared" si="143"/>
        <v>1.625</v>
      </c>
      <c r="L349" s="91">
        <f t="shared" si="144"/>
        <v>1.59</v>
      </c>
      <c r="M349" s="91">
        <f t="shared" si="145"/>
        <v>1.6</v>
      </c>
      <c r="N349" s="73">
        <f t="shared" si="135"/>
        <v>-1264</v>
      </c>
      <c r="O349" s="73">
        <f t="shared" si="136"/>
        <v>-1490</v>
      </c>
      <c r="P349" s="73">
        <f t="shared" si="137"/>
        <v>-1518</v>
      </c>
      <c r="Q349" s="72">
        <v>0</v>
      </c>
      <c r="R349" s="72">
        <v>0</v>
      </c>
      <c r="S349" s="72">
        <v>0</v>
      </c>
      <c r="T349" s="74">
        <f t="shared" si="139"/>
        <v>1682.8989999999999</v>
      </c>
      <c r="U349" s="93">
        <f t="shared" si="146"/>
        <v>536</v>
      </c>
      <c r="V349" s="93">
        <f t="shared" si="147"/>
        <v>290</v>
      </c>
      <c r="W349" s="93">
        <f t="shared" si="148"/>
        <v>262</v>
      </c>
      <c r="X349" s="74"/>
      <c r="Y349" s="73"/>
      <c r="Z349" s="73"/>
      <c r="AA349" s="73"/>
      <c r="AB349" s="73"/>
    </row>
    <row r="350" spans="1:28" ht="12.75" customHeight="1">
      <c r="A350" s="68">
        <f t="shared" si="140"/>
        <v>336</v>
      </c>
      <c r="B350" s="69">
        <f t="shared" si="141"/>
        <v>45768</v>
      </c>
      <c r="C350" s="89">
        <f t="shared" si="142"/>
        <v>0.89900000000000002</v>
      </c>
      <c r="D350" s="71">
        <f t="shared" si="128"/>
        <v>1974</v>
      </c>
      <c r="E350" s="72">
        <f t="shared" si="129"/>
        <v>3237.2739999999999</v>
      </c>
      <c r="F350" s="72">
        <f t="shared" si="130"/>
        <v>3463.3090000000002</v>
      </c>
      <c r="G350" s="72">
        <f t="shared" si="131"/>
        <v>3491.299</v>
      </c>
      <c r="H350" s="73">
        <f t="shared" si="132"/>
        <v>-1262.375</v>
      </c>
      <c r="I350" s="73">
        <f t="shared" si="133"/>
        <v>-1488.41</v>
      </c>
      <c r="J350" s="73">
        <f t="shared" si="134"/>
        <v>-1516.4</v>
      </c>
      <c r="K350" s="91">
        <f t="shared" si="143"/>
        <v>1.625</v>
      </c>
      <c r="L350" s="91">
        <f t="shared" si="144"/>
        <v>1.59</v>
      </c>
      <c r="M350" s="91">
        <f t="shared" si="145"/>
        <v>1.6</v>
      </c>
      <c r="N350" s="73">
        <f t="shared" si="135"/>
        <v>-1264</v>
      </c>
      <c r="O350" s="73">
        <f t="shared" si="136"/>
        <v>-1490</v>
      </c>
      <c r="P350" s="73">
        <f t="shared" si="137"/>
        <v>-1518</v>
      </c>
      <c r="Q350" s="72">
        <v>0</v>
      </c>
      <c r="R350" s="72">
        <v>0</v>
      </c>
      <c r="S350" s="72">
        <v>0</v>
      </c>
      <c r="T350" s="74">
        <f t="shared" si="139"/>
        <v>1684.8989999999999</v>
      </c>
      <c r="U350" s="93">
        <f t="shared" si="146"/>
        <v>536</v>
      </c>
      <c r="V350" s="93">
        <f t="shared" si="147"/>
        <v>290</v>
      </c>
      <c r="W350" s="93">
        <f t="shared" si="148"/>
        <v>262</v>
      </c>
      <c r="X350" s="74"/>
      <c r="Y350" s="73"/>
      <c r="Z350" s="73"/>
      <c r="AA350" s="73"/>
      <c r="AB350" s="73"/>
    </row>
    <row r="351" spans="1:28" ht="12.75" customHeight="1">
      <c r="A351" s="68">
        <f t="shared" si="140"/>
        <v>337</v>
      </c>
      <c r="B351" s="69">
        <f t="shared" si="141"/>
        <v>45769</v>
      </c>
      <c r="C351" s="89">
        <f t="shared" si="142"/>
        <v>0.89900000000000002</v>
      </c>
      <c r="D351" s="71">
        <f t="shared" si="128"/>
        <v>1976</v>
      </c>
      <c r="E351" s="72">
        <f t="shared" si="129"/>
        <v>3239.2739999999999</v>
      </c>
      <c r="F351" s="72">
        <f t="shared" si="130"/>
        <v>3465.3090000000002</v>
      </c>
      <c r="G351" s="72">
        <f t="shared" si="131"/>
        <v>3493.299</v>
      </c>
      <c r="H351" s="73">
        <f t="shared" si="132"/>
        <v>-1262.375</v>
      </c>
      <c r="I351" s="73">
        <f t="shared" si="133"/>
        <v>-1488.41</v>
      </c>
      <c r="J351" s="73">
        <f t="shared" si="134"/>
        <v>-1516.4</v>
      </c>
      <c r="K351" s="91">
        <f t="shared" si="143"/>
        <v>1.625</v>
      </c>
      <c r="L351" s="91">
        <f t="shared" si="144"/>
        <v>1.59</v>
      </c>
      <c r="M351" s="91">
        <f t="shared" si="145"/>
        <v>1.6</v>
      </c>
      <c r="N351" s="73">
        <f t="shared" si="135"/>
        <v>-1264</v>
      </c>
      <c r="O351" s="73">
        <f t="shared" si="136"/>
        <v>-1490</v>
      </c>
      <c r="P351" s="73">
        <f t="shared" si="137"/>
        <v>-1518</v>
      </c>
      <c r="Q351" s="72">
        <v>0</v>
      </c>
      <c r="R351" s="72">
        <v>0</v>
      </c>
      <c r="S351" s="72">
        <v>0</v>
      </c>
      <c r="T351" s="74">
        <f t="shared" si="139"/>
        <v>1686.8989999999999</v>
      </c>
      <c r="U351" s="93">
        <f t="shared" si="146"/>
        <v>536</v>
      </c>
      <c r="V351" s="93">
        <f t="shared" si="147"/>
        <v>290</v>
      </c>
      <c r="W351" s="93">
        <f t="shared" si="148"/>
        <v>262</v>
      </c>
      <c r="X351" s="74"/>
      <c r="Y351" s="73"/>
      <c r="Z351" s="73"/>
      <c r="AA351" s="73"/>
      <c r="AB351" s="73"/>
    </row>
    <row r="352" spans="1:28" ht="12.75" customHeight="1">
      <c r="A352" s="68">
        <f t="shared" si="140"/>
        <v>338</v>
      </c>
      <c r="B352" s="69">
        <f t="shared" si="141"/>
        <v>45770</v>
      </c>
      <c r="C352" s="89">
        <f t="shared" si="142"/>
        <v>0.89900000000000002</v>
      </c>
      <c r="D352" s="71">
        <f t="shared" si="128"/>
        <v>1978</v>
      </c>
      <c r="E352" s="72">
        <f t="shared" si="129"/>
        <v>3241.2739999999999</v>
      </c>
      <c r="F352" s="72">
        <f t="shared" si="130"/>
        <v>3467.3090000000002</v>
      </c>
      <c r="G352" s="72">
        <f t="shared" si="131"/>
        <v>3495.299</v>
      </c>
      <c r="H352" s="73">
        <f t="shared" si="132"/>
        <v>-1262.375</v>
      </c>
      <c r="I352" s="73">
        <f t="shared" si="133"/>
        <v>-1488.41</v>
      </c>
      <c r="J352" s="73">
        <f t="shared" si="134"/>
        <v>-1516.4</v>
      </c>
      <c r="K352" s="91">
        <f t="shared" si="143"/>
        <v>1.625</v>
      </c>
      <c r="L352" s="91">
        <f t="shared" si="144"/>
        <v>1.59</v>
      </c>
      <c r="M352" s="91">
        <f t="shared" si="145"/>
        <v>1.6</v>
      </c>
      <c r="N352" s="73">
        <f t="shared" si="135"/>
        <v>-1264</v>
      </c>
      <c r="O352" s="73">
        <f t="shared" si="136"/>
        <v>-1490</v>
      </c>
      <c r="P352" s="73">
        <f t="shared" si="137"/>
        <v>-1518</v>
      </c>
      <c r="Q352" s="72">
        <v>0</v>
      </c>
      <c r="R352" s="72">
        <v>0</v>
      </c>
      <c r="S352" s="72">
        <v>0</v>
      </c>
      <c r="T352" s="74">
        <f t="shared" si="139"/>
        <v>1688.8989999999999</v>
      </c>
      <c r="U352" s="93">
        <f t="shared" si="146"/>
        <v>536</v>
      </c>
      <c r="V352" s="93">
        <f t="shared" si="147"/>
        <v>290</v>
      </c>
      <c r="W352" s="93">
        <f t="shared" si="148"/>
        <v>262</v>
      </c>
      <c r="X352" s="74"/>
      <c r="Y352" s="73"/>
      <c r="Z352" s="73"/>
      <c r="AA352" s="73"/>
      <c r="AB352" s="73"/>
    </row>
    <row r="353" spans="1:28" ht="12.75" customHeight="1">
      <c r="A353" s="68">
        <f t="shared" si="140"/>
        <v>339</v>
      </c>
      <c r="B353" s="69">
        <f t="shared" si="141"/>
        <v>45771</v>
      </c>
      <c r="C353" s="89">
        <f t="shared" si="142"/>
        <v>0.89900000000000002</v>
      </c>
      <c r="D353" s="71">
        <f t="shared" si="128"/>
        <v>1980</v>
      </c>
      <c r="E353" s="72">
        <f t="shared" si="129"/>
        <v>3243.2739999999999</v>
      </c>
      <c r="F353" s="72">
        <f t="shared" si="130"/>
        <v>3469.3090000000002</v>
      </c>
      <c r="G353" s="72">
        <f t="shared" si="131"/>
        <v>3497.299</v>
      </c>
      <c r="H353" s="73">
        <f t="shared" si="132"/>
        <v>-1262.375</v>
      </c>
      <c r="I353" s="73">
        <f t="shared" si="133"/>
        <v>-1488.41</v>
      </c>
      <c r="J353" s="73">
        <f t="shared" si="134"/>
        <v>-1516.4</v>
      </c>
      <c r="K353" s="91">
        <f t="shared" si="143"/>
        <v>1.625</v>
      </c>
      <c r="L353" s="91">
        <f t="shared" si="144"/>
        <v>1.59</v>
      </c>
      <c r="M353" s="91">
        <f t="shared" si="145"/>
        <v>1.6</v>
      </c>
      <c r="N353" s="73">
        <f t="shared" si="135"/>
        <v>-1264</v>
      </c>
      <c r="O353" s="73">
        <f t="shared" si="136"/>
        <v>-1490</v>
      </c>
      <c r="P353" s="73">
        <f t="shared" si="137"/>
        <v>-1518</v>
      </c>
      <c r="Q353" s="72">
        <v>0</v>
      </c>
      <c r="R353" s="72">
        <v>0</v>
      </c>
      <c r="S353" s="72">
        <v>0</v>
      </c>
      <c r="T353" s="74">
        <f t="shared" si="139"/>
        <v>1690.8989999999999</v>
      </c>
      <c r="U353" s="93">
        <f t="shared" si="146"/>
        <v>536</v>
      </c>
      <c r="V353" s="93">
        <f t="shared" si="147"/>
        <v>290</v>
      </c>
      <c r="W353" s="93">
        <f t="shared" si="148"/>
        <v>262</v>
      </c>
      <c r="X353" s="74"/>
      <c r="Y353" s="73"/>
      <c r="Z353" s="73"/>
      <c r="AA353" s="73"/>
      <c r="AB353" s="73"/>
    </row>
    <row r="354" spans="1:28" ht="12.75" customHeight="1">
      <c r="A354" s="68">
        <f t="shared" si="140"/>
        <v>340</v>
      </c>
      <c r="B354" s="69">
        <f t="shared" si="141"/>
        <v>45772</v>
      </c>
      <c r="C354" s="89">
        <f t="shared" si="142"/>
        <v>0.89900000000000002</v>
      </c>
      <c r="D354" s="71">
        <f t="shared" si="128"/>
        <v>1982</v>
      </c>
      <c r="E354" s="72">
        <f t="shared" si="129"/>
        <v>3245.2739999999999</v>
      </c>
      <c r="F354" s="72">
        <f t="shared" si="130"/>
        <v>3471.3090000000002</v>
      </c>
      <c r="G354" s="72">
        <f t="shared" si="131"/>
        <v>3499.299</v>
      </c>
      <c r="H354" s="73">
        <f t="shared" si="132"/>
        <v>-1262.375</v>
      </c>
      <c r="I354" s="73">
        <f t="shared" si="133"/>
        <v>-1488.41</v>
      </c>
      <c r="J354" s="73">
        <f t="shared" si="134"/>
        <v>-1516.4</v>
      </c>
      <c r="K354" s="91">
        <f t="shared" si="143"/>
        <v>1.625</v>
      </c>
      <c r="L354" s="91">
        <f t="shared" si="144"/>
        <v>1.59</v>
      </c>
      <c r="M354" s="91">
        <f t="shared" si="145"/>
        <v>1.6</v>
      </c>
      <c r="N354" s="73">
        <f t="shared" si="135"/>
        <v>-1264</v>
      </c>
      <c r="O354" s="73">
        <f t="shared" si="136"/>
        <v>-1490</v>
      </c>
      <c r="P354" s="73">
        <f t="shared" si="137"/>
        <v>-1518</v>
      </c>
      <c r="Q354" s="72">
        <v>0</v>
      </c>
      <c r="R354" s="72">
        <v>0</v>
      </c>
      <c r="S354" s="72">
        <v>0</v>
      </c>
      <c r="T354" s="74">
        <f t="shared" si="139"/>
        <v>1692.8989999999999</v>
      </c>
      <c r="U354" s="93">
        <f t="shared" si="146"/>
        <v>536</v>
      </c>
      <c r="V354" s="93">
        <f t="shared" si="147"/>
        <v>290</v>
      </c>
      <c r="W354" s="93">
        <f t="shared" si="148"/>
        <v>262</v>
      </c>
      <c r="X354" s="74"/>
      <c r="Y354" s="73"/>
      <c r="Z354" s="73"/>
      <c r="AA354" s="73"/>
      <c r="AB354" s="73"/>
    </row>
    <row r="355" spans="1:28" ht="12.75" customHeight="1">
      <c r="A355" s="68">
        <f t="shared" si="140"/>
        <v>341</v>
      </c>
      <c r="B355" s="69">
        <f t="shared" si="141"/>
        <v>45773</v>
      </c>
      <c r="C355" s="89">
        <f t="shared" si="142"/>
        <v>0.89900000000000002</v>
      </c>
      <c r="D355" s="71">
        <f t="shared" si="128"/>
        <v>1984</v>
      </c>
      <c r="E355" s="72">
        <f t="shared" si="129"/>
        <v>3247.2739999999999</v>
      </c>
      <c r="F355" s="72">
        <f t="shared" si="130"/>
        <v>3473.3090000000002</v>
      </c>
      <c r="G355" s="72">
        <f t="shared" si="131"/>
        <v>3501.299</v>
      </c>
      <c r="H355" s="73">
        <f t="shared" si="132"/>
        <v>-1262.375</v>
      </c>
      <c r="I355" s="73">
        <f t="shared" si="133"/>
        <v>-1488.41</v>
      </c>
      <c r="J355" s="73">
        <f t="shared" si="134"/>
        <v>-1516.4</v>
      </c>
      <c r="K355" s="91">
        <f t="shared" si="143"/>
        <v>1.625</v>
      </c>
      <c r="L355" s="91">
        <f t="shared" si="144"/>
        <v>1.59</v>
      </c>
      <c r="M355" s="91">
        <f t="shared" si="145"/>
        <v>1.6</v>
      </c>
      <c r="N355" s="73">
        <f t="shared" si="135"/>
        <v>-1264</v>
      </c>
      <c r="O355" s="73">
        <f t="shared" si="136"/>
        <v>-1490</v>
      </c>
      <c r="P355" s="73">
        <f t="shared" si="137"/>
        <v>-1518</v>
      </c>
      <c r="Q355" s="72">
        <v>0</v>
      </c>
      <c r="R355" s="72">
        <v>0</v>
      </c>
      <c r="S355" s="72">
        <v>0</v>
      </c>
      <c r="T355" s="74">
        <f t="shared" si="139"/>
        <v>1694.8989999999999</v>
      </c>
      <c r="U355" s="93">
        <f t="shared" si="146"/>
        <v>536</v>
      </c>
      <c r="V355" s="93">
        <f t="shared" si="147"/>
        <v>290</v>
      </c>
      <c r="W355" s="93">
        <f t="shared" si="148"/>
        <v>262</v>
      </c>
      <c r="X355" s="74"/>
      <c r="Y355" s="73"/>
      <c r="Z355" s="73"/>
      <c r="AA355" s="73"/>
      <c r="AB355" s="73"/>
    </row>
    <row r="356" spans="1:28" ht="12.75" customHeight="1">
      <c r="A356" s="68">
        <f t="shared" si="140"/>
        <v>342</v>
      </c>
      <c r="B356" s="69">
        <f t="shared" si="141"/>
        <v>45774</v>
      </c>
      <c r="C356" s="89">
        <f t="shared" si="142"/>
        <v>0.89900000000000002</v>
      </c>
      <c r="D356" s="71">
        <f t="shared" si="128"/>
        <v>1986</v>
      </c>
      <c r="E356" s="72">
        <f t="shared" si="129"/>
        <v>3249.2739999999999</v>
      </c>
      <c r="F356" s="72">
        <f t="shared" si="130"/>
        <v>3475.3090000000002</v>
      </c>
      <c r="G356" s="72">
        <f t="shared" si="131"/>
        <v>3503.299</v>
      </c>
      <c r="H356" s="73">
        <f t="shared" si="132"/>
        <v>-1262.375</v>
      </c>
      <c r="I356" s="73">
        <f t="shared" si="133"/>
        <v>-1488.41</v>
      </c>
      <c r="J356" s="73">
        <f t="shared" si="134"/>
        <v>-1516.4</v>
      </c>
      <c r="K356" s="91">
        <f t="shared" si="143"/>
        <v>1.625</v>
      </c>
      <c r="L356" s="91">
        <f t="shared" si="144"/>
        <v>1.59</v>
      </c>
      <c r="M356" s="91">
        <f t="shared" si="145"/>
        <v>1.6</v>
      </c>
      <c r="N356" s="73">
        <f t="shared" si="135"/>
        <v>-1264</v>
      </c>
      <c r="O356" s="73">
        <f t="shared" si="136"/>
        <v>-1490</v>
      </c>
      <c r="P356" s="73">
        <f t="shared" si="137"/>
        <v>-1518</v>
      </c>
      <c r="Q356" s="72">
        <v>0</v>
      </c>
      <c r="R356" s="72">
        <v>0</v>
      </c>
      <c r="S356" s="72">
        <v>0</v>
      </c>
      <c r="T356" s="74">
        <f t="shared" si="139"/>
        <v>1696.8989999999999</v>
      </c>
      <c r="U356" s="93">
        <f t="shared" si="146"/>
        <v>536</v>
      </c>
      <c r="V356" s="93">
        <f t="shared" si="147"/>
        <v>290</v>
      </c>
      <c r="W356" s="93">
        <f t="shared" si="148"/>
        <v>262</v>
      </c>
      <c r="X356" s="74"/>
      <c r="Y356" s="73"/>
      <c r="Z356" s="73"/>
      <c r="AA356" s="73"/>
      <c r="AB356" s="73"/>
    </row>
    <row r="357" spans="1:28" ht="12.75" customHeight="1">
      <c r="A357" s="68">
        <f t="shared" si="140"/>
        <v>343</v>
      </c>
      <c r="B357" s="69">
        <f t="shared" si="141"/>
        <v>45775</v>
      </c>
      <c r="C357" s="89">
        <f t="shared" si="142"/>
        <v>0.89900000000000002</v>
      </c>
      <c r="D357" s="71">
        <f t="shared" si="128"/>
        <v>1988</v>
      </c>
      <c r="E357" s="72">
        <f t="shared" si="129"/>
        <v>3251.2739999999999</v>
      </c>
      <c r="F357" s="72">
        <f t="shared" si="130"/>
        <v>3477.3090000000002</v>
      </c>
      <c r="G357" s="72">
        <f t="shared" si="131"/>
        <v>3505.299</v>
      </c>
      <c r="H357" s="73">
        <f t="shared" si="132"/>
        <v>-1262.375</v>
      </c>
      <c r="I357" s="73">
        <f t="shared" si="133"/>
        <v>-1488.41</v>
      </c>
      <c r="J357" s="73">
        <f t="shared" si="134"/>
        <v>-1516.4</v>
      </c>
      <c r="K357" s="91">
        <f t="shared" si="143"/>
        <v>1.625</v>
      </c>
      <c r="L357" s="91">
        <f t="shared" si="144"/>
        <v>1.59</v>
      </c>
      <c r="M357" s="91">
        <f t="shared" si="145"/>
        <v>1.6</v>
      </c>
      <c r="N357" s="73">
        <f t="shared" si="135"/>
        <v>-1264</v>
      </c>
      <c r="O357" s="73">
        <f t="shared" si="136"/>
        <v>-1490</v>
      </c>
      <c r="P357" s="73">
        <f t="shared" si="137"/>
        <v>-1518</v>
      </c>
      <c r="Q357" s="72">
        <v>0</v>
      </c>
      <c r="R357" s="72">
        <v>0</v>
      </c>
      <c r="S357" s="72">
        <v>0</v>
      </c>
      <c r="T357" s="74">
        <f t="shared" si="139"/>
        <v>1698.8989999999999</v>
      </c>
      <c r="U357" s="93">
        <f t="shared" si="146"/>
        <v>536</v>
      </c>
      <c r="V357" s="93">
        <f t="shared" si="147"/>
        <v>290</v>
      </c>
      <c r="W357" s="93">
        <f t="shared" si="148"/>
        <v>262</v>
      </c>
      <c r="X357" s="74"/>
      <c r="Y357" s="73"/>
      <c r="Z357" s="73"/>
      <c r="AA357" s="73"/>
      <c r="AB357" s="73"/>
    </row>
    <row r="358" spans="1:28" ht="12.75" customHeight="1">
      <c r="A358" s="68">
        <f t="shared" si="140"/>
        <v>344</v>
      </c>
      <c r="B358" s="69">
        <f t="shared" si="141"/>
        <v>45776</v>
      </c>
      <c r="C358" s="89">
        <f t="shared" si="142"/>
        <v>0.89900000000000002</v>
      </c>
      <c r="D358" s="71">
        <f t="shared" si="128"/>
        <v>1990</v>
      </c>
      <c r="E358" s="72">
        <f t="shared" si="129"/>
        <v>3253.2739999999999</v>
      </c>
      <c r="F358" s="72">
        <f t="shared" si="130"/>
        <v>3479.3090000000002</v>
      </c>
      <c r="G358" s="72">
        <f t="shared" si="131"/>
        <v>3507.299</v>
      </c>
      <c r="H358" s="73">
        <f t="shared" si="132"/>
        <v>-1262.375</v>
      </c>
      <c r="I358" s="73">
        <f t="shared" si="133"/>
        <v>-1488.41</v>
      </c>
      <c r="J358" s="73">
        <f t="shared" si="134"/>
        <v>-1516.4</v>
      </c>
      <c r="K358" s="91">
        <f t="shared" si="143"/>
        <v>1.625</v>
      </c>
      <c r="L358" s="91">
        <f t="shared" si="144"/>
        <v>1.59</v>
      </c>
      <c r="M358" s="91">
        <f t="shared" si="145"/>
        <v>1.6</v>
      </c>
      <c r="N358" s="73">
        <f t="shared" si="135"/>
        <v>-1264</v>
      </c>
      <c r="O358" s="73">
        <f t="shared" si="136"/>
        <v>-1490</v>
      </c>
      <c r="P358" s="73">
        <f t="shared" si="137"/>
        <v>-1518</v>
      </c>
      <c r="Q358" s="72">
        <v>0</v>
      </c>
      <c r="R358" s="72">
        <v>0</v>
      </c>
      <c r="S358" s="72">
        <v>0</v>
      </c>
      <c r="T358" s="74">
        <f t="shared" si="139"/>
        <v>1700.8989999999999</v>
      </c>
      <c r="U358" s="93">
        <f t="shared" si="146"/>
        <v>536</v>
      </c>
      <c r="V358" s="93">
        <f t="shared" si="147"/>
        <v>290</v>
      </c>
      <c r="W358" s="93">
        <f t="shared" si="148"/>
        <v>262</v>
      </c>
      <c r="X358" s="74"/>
      <c r="Y358" s="73"/>
      <c r="Z358" s="73"/>
      <c r="AA358" s="73"/>
      <c r="AB358" s="73"/>
    </row>
    <row r="359" spans="1:28" ht="12.75" customHeight="1">
      <c r="A359" s="68">
        <f t="shared" si="140"/>
        <v>345</v>
      </c>
      <c r="B359" s="69">
        <f t="shared" si="141"/>
        <v>45777</v>
      </c>
      <c r="C359" s="89">
        <f t="shared" si="142"/>
        <v>0.89900000000000002</v>
      </c>
      <c r="D359" s="71">
        <f t="shared" si="128"/>
        <v>1992</v>
      </c>
      <c r="E359" s="72">
        <f t="shared" si="129"/>
        <v>3255.2739999999999</v>
      </c>
      <c r="F359" s="72">
        <f t="shared" si="130"/>
        <v>3481.3090000000002</v>
      </c>
      <c r="G359" s="72">
        <f t="shared" si="131"/>
        <v>3509.299</v>
      </c>
      <c r="H359" s="73">
        <f t="shared" si="132"/>
        <v>-1262.375</v>
      </c>
      <c r="I359" s="73">
        <f t="shared" si="133"/>
        <v>-1488.41</v>
      </c>
      <c r="J359" s="73">
        <f t="shared" si="134"/>
        <v>-1516.4</v>
      </c>
      <c r="K359" s="91">
        <f t="shared" si="143"/>
        <v>1.625</v>
      </c>
      <c r="L359" s="91">
        <f t="shared" si="144"/>
        <v>1.59</v>
      </c>
      <c r="M359" s="91">
        <f t="shared" si="145"/>
        <v>1.6</v>
      </c>
      <c r="N359" s="73">
        <f t="shared" si="135"/>
        <v>-1264</v>
      </c>
      <c r="O359" s="73">
        <f t="shared" si="136"/>
        <v>-1490</v>
      </c>
      <c r="P359" s="73">
        <f t="shared" si="137"/>
        <v>-1518</v>
      </c>
      <c r="Q359" s="72">
        <v>0</v>
      </c>
      <c r="R359" s="72">
        <v>0</v>
      </c>
      <c r="S359" s="72">
        <v>0</v>
      </c>
      <c r="T359" s="74">
        <f t="shared" si="139"/>
        <v>1702.8989999999999</v>
      </c>
      <c r="U359" s="93">
        <f t="shared" si="146"/>
        <v>536</v>
      </c>
      <c r="V359" s="93">
        <f t="shared" si="147"/>
        <v>290</v>
      </c>
      <c r="W359" s="93">
        <f t="shared" si="148"/>
        <v>262</v>
      </c>
      <c r="X359" s="74"/>
      <c r="Y359" s="73"/>
      <c r="Z359" s="73"/>
      <c r="AA359" s="73"/>
      <c r="AB359" s="73"/>
    </row>
    <row r="360" spans="1:28" ht="12.75" customHeight="1">
      <c r="A360" s="68">
        <f t="shared" si="140"/>
        <v>346</v>
      </c>
      <c r="B360" s="69">
        <f t="shared" si="141"/>
        <v>45778</v>
      </c>
      <c r="C360" s="89">
        <f t="shared" si="142"/>
        <v>0.89900000000000002</v>
      </c>
      <c r="D360" s="71">
        <f t="shared" si="128"/>
        <v>1994</v>
      </c>
      <c r="E360" s="72">
        <f t="shared" si="129"/>
        <v>3257.2739999999999</v>
      </c>
      <c r="F360" s="72">
        <f t="shared" si="130"/>
        <v>3483.3090000000002</v>
      </c>
      <c r="G360" s="72">
        <f t="shared" si="131"/>
        <v>3511.299</v>
      </c>
      <c r="H360" s="73">
        <f t="shared" si="132"/>
        <v>-1262.375</v>
      </c>
      <c r="I360" s="73">
        <f t="shared" si="133"/>
        <v>-1488.41</v>
      </c>
      <c r="J360" s="73">
        <f t="shared" si="134"/>
        <v>-1516.4</v>
      </c>
      <c r="K360" s="91">
        <f t="shared" si="143"/>
        <v>1.625</v>
      </c>
      <c r="L360" s="91">
        <f t="shared" si="144"/>
        <v>1.59</v>
      </c>
      <c r="M360" s="91">
        <f t="shared" si="145"/>
        <v>1.6</v>
      </c>
      <c r="N360" s="73">
        <f t="shared" si="135"/>
        <v>-1264</v>
      </c>
      <c r="O360" s="73">
        <f t="shared" si="136"/>
        <v>-1490</v>
      </c>
      <c r="P360" s="73">
        <f t="shared" si="137"/>
        <v>-1518</v>
      </c>
      <c r="Q360" s="72">
        <v>0</v>
      </c>
      <c r="R360" s="72">
        <v>0</v>
      </c>
      <c r="S360" s="72">
        <v>0</v>
      </c>
      <c r="T360" s="74">
        <f t="shared" si="139"/>
        <v>1704.8989999999999</v>
      </c>
      <c r="U360" s="93">
        <f t="shared" si="146"/>
        <v>536</v>
      </c>
      <c r="V360" s="93">
        <f t="shared" si="147"/>
        <v>290</v>
      </c>
      <c r="W360" s="93">
        <f t="shared" si="148"/>
        <v>262</v>
      </c>
      <c r="X360" s="74"/>
      <c r="Y360" s="73"/>
      <c r="Z360" s="73"/>
      <c r="AA360" s="73"/>
      <c r="AB360" s="73"/>
    </row>
    <row r="361" spans="1:28" ht="12.75" customHeight="1">
      <c r="A361" s="68">
        <f t="shared" si="140"/>
        <v>347</v>
      </c>
      <c r="B361" s="69">
        <f t="shared" si="141"/>
        <v>45779</v>
      </c>
      <c r="C361" s="89">
        <f t="shared" si="142"/>
        <v>0.89900000000000002</v>
      </c>
      <c r="D361" s="71">
        <f t="shared" si="128"/>
        <v>1996</v>
      </c>
      <c r="E361" s="72">
        <f t="shared" si="129"/>
        <v>3259.2739999999999</v>
      </c>
      <c r="F361" s="72">
        <f t="shared" si="130"/>
        <v>3485.3090000000002</v>
      </c>
      <c r="G361" s="72">
        <f t="shared" si="131"/>
        <v>3513.299</v>
      </c>
      <c r="H361" s="73">
        <f t="shared" si="132"/>
        <v>-1262.375</v>
      </c>
      <c r="I361" s="73">
        <f t="shared" si="133"/>
        <v>-1488.41</v>
      </c>
      <c r="J361" s="73">
        <f t="shared" si="134"/>
        <v>-1516.4</v>
      </c>
      <c r="K361" s="91">
        <f t="shared" si="143"/>
        <v>1.625</v>
      </c>
      <c r="L361" s="91">
        <f t="shared" si="144"/>
        <v>1.59</v>
      </c>
      <c r="M361" s="91">
        <f t="shared" si="145"/>
        <v>1.6</v>
      </c>
      <c r="N361" s="73">
        <f t="shared" si="135"/>
        <v>-1264</v>
      </c>
      <c r="O361" s="73">
        <f t="shared" si="136"/>
        <v>-1490</v>
      </c>
      <c r="P361" s="73">
        <f t="shared" si="137"/>
        <v>-1518</v>
      </c>
      <c r="Q361" s="72">
        <v>0</v>
      </c>
      <c r="R361" s="72">
        <v>0</v>
      </c>
      <c r="S361" s="72">
        <v>0</v>
      </c>
      <c r="T361" s="74">
        <f t="shared" si="139"/>
        <v>1706.8989999999999</v>
      </c>
      <c r="U361" s="93">
        <f t="shared" si="146"/>
        <v>536</v>
      </c>
      <c r="V361" s="93">
        <f t="shared" si="147"/>
        <v>290</v>
      </c>
      <c r="W361" s="93">
        <f t="shared" si="148"/>
        <v>262</v>
      </c>
      <c r="X361" s="74"/>
      <c r="Y361" s="73"/>
      <c r="Z361" s="73"/>
      <c r="AA361" s="73"/>
      <c r="AB361" s="73"/>
    </row>
    <row r="362" spans="1:28" ht="12.75" customHeight="1">
      <c r="A362" s="68">
        <f t="shared" si="140"/>
        <v>348</v>
      </c>
      <c r="B362" s="69">
        <f t="shared" si="141"/>
        <v>45780</v>
      </c>
      <c r="C362" s="89">
        <f t="shared" si="142"/>
        <v>0.89900000000000002</v>
      </c>
      <c r="D362" s="71">
        <f t="shared" si="128"/>
        <v>1998</v>
      </c>
      <c r="E362" s="72">
        <f t="shared" si="129"/>
        <v>3261.2739999999999</v>
      </c>
      <c r="F362" s="72">
        <f t="shared" si="130"/>
        <v>3487.3090000000002</v>
      </c>
      <c r="G362" s="72">
        <f t="shared" si="131"/>
        <v>3515.299</v>
      </c>
      <c r="H362" s="73">
        <f t="shared" si="132"/>
        <v>-1262.375</v>
      </c>
      <c r="I362" s="73">
        <f t="shared" si="133"/>
        <v>-1488.41</v>
      </c>
      <c r="J362" s="73">
        <f t="shared" si="134"/>
        <v>-1516.4</v>
      </c>
      <c r="K362" s="91">
        <f t="shared" si="143"/>
        <v>1.625</v>
      </c>
      <c r="L362" s="91">
        <f t="shared" si="144"/>
        <v>1.59</v>
      </c>
      <c r="M362" s="91">
        <f t="shared" si="145"/>
        <v>1.6</v>
      </c>
      <c r="N362" s="73">
        <f t="shared" si="135"/>
        <v>-1264</v>
      </c>
      <c r="O362" s="73">
        <f t="shared" si="136"/>
        <v>-1490</v>
      </c>
      <c r="P362" s="73">
        <f t="shared" si="137"/>
        <v>-1518</v>
      </c>
      <c r="Q362" s="72">
        <v>0</v>
      </c>
      <c r="R362" s="72">
        <v>0</v>
      </c>
      <c r="S362" s="72">
        <v>0</v>
      </c>
      <c r="T362" s="74">
        <f t="shared" si="139"/>
        <v>1708.8989999999999</v>
      </c>
      <c r="U362" s="93">
        <f t="shared" si="146"/>
        <v>536</v>
      </c>
      <c r="V362" s="93">
        <f t="shared" si="147"/>
        <v>290</v>
      </c>
      <c r="W362" s="93">
        <f t="shared" si="148"/>
        <v>262</v>
      </c>
      <c r="X362" s="74"/>
      <c r="Y362" s="73"/>
      <c r="Z362" s="73"/>
      <c r="AA362" s="73"/>
      <c r="AB362" s="73"/>
    </row>
    <row r="363" spans="1:28" ht="12.75" customHeight="1">
      <c r="A363" s="68">
        <f t="shared" si="140"/>
        <v>349</v>
      </c>
      <c r="B363" s="69">
        <f t="shared" si="141"/>
        <v>45781</v>
      </c>
      <c r="C363" s="89">
        <f t="shared" si="142"/>
        <v>0.89900000000000002</v>
      </c>
      <c r="D363" s="71">
        <f t="shared" si="128"/>
        <v>2000</v>
      </c>
      <c r="E363" s="72">
        <f t="shared" si="129"/>
        <v>3263.2739999999999</v>
      </c>
      <c r="F363" s="72">
        <f t="shared" si="130"/>
        <v>3489.3090000000002</v>
      </c>
      <c r="G363" s="72">
        <f t="shared" si="131"/>
        <v>3517.299</v>
      </c>
      <c r="H363" s="73">
        <f t="shared" si="132"/>
        <v>-1262.375</v>
      </c>
      <c r="I363" s="73">
        <f t="shared" si="133"/>
        <v>-1488.41</v>
      </c>
      <c r="J363" s="73">
        <f t="shared" si="134"/>
        <v>-1516.4</v>
      </c>
      <c r="K363" s="91">
        <f t="shared" si="143"/>
        <v>1.625</v>
      </c>
      <c r="L363" s="91">
        <f t="shared" si="144"/>
        <v>1.59</v>
      </c>
      <c r="M363" s="91">
        <f t="shared" si="145"/>
        <v>1.6</v>
      </c>
      <c r="N363" s="73">
        <f t="shared" si="135"/>
        <v>-1264</v>
      </c>
      <c r="O363" s="73">
        <f t="shared" si="136"/>
        <v>-1490</v>
      </c>
      <c r="P363" s="73">
        <f t="shared" si="137"/>
        <v>-1518</v>
      </c>
      <c r="Q363" s="72">
        <v>0</v>
      </c>
      <c r="R363" s="72">
        <v>0</v>
      </c>
      <c r="S363" s="72">
        <v>0</v>
      </c>
      <c r="T363" s="74">
        <f t="shared" si="139"/>
        <v>1710.8989999999999</v>
      </c>
      <c r="U363" s="93">
        <f t="shared" si="146"/>
        <v>536</v>
      </c>
      <c r="V363" s="93">
        <f t="shared" si="147"/>
        <v>290</v>
      </c>
      <c r="W363" s="93">
        <f t="shared" si="148"/>
        <v>262</v>
      </c>
      <c r="X363" s="74"/>
      <c r="Y363" s="73"/>
      <c r="Z363" s="73"/>
      <c r="AA363" s="73"/>
      <c r="AB363" s="73"/>
    </row>
    <row r="364" spans="1:28" ht="12.75" customHeight="1">
      <c r="A364" s="68">
        <f t="shared" si="140"/>
        <v>350</v>
      </c>
      <c r="B364" s="69">
        <f t="shared" si="141"/>
        <v>45782</v>
      </c>
      <c r="C364" s="89">
        <f t="shared" si="142"/>
        <v>0.89900000000000002</v>
      </c>
      <c r="D364" s="71">
        <f t="shared" si="128"/>
        <v>2002</v>
      </c>
      <c r="E364" s="72">
        <f t="shared" si="129"/>
        <v>3265.2739999999999</v>
      </c>
      <c r="F364" s="72">
        <f t="shared" si="130"/>
        <v>3491.3090000000002</v>
      </c>
      <c r="G364" s="72">
        <f t="shared" si="131"/>
        <v>3519.299</v>
      </c>
      <c r="H364" s="73">
        <f t="shared" si="132"/>
        <v>-1262.375</v>
      </c>
      <c r="I364" s="73">
        <f t="shared" si="133"/>
        <v>-1488.41</v>
      </c>
      <c r="J364" s="73">
        <f t="shared" si="134"/>
        <v>-1516.4</v>
      </c>
      <c r="K364" s="91">
        <f t="shared" si="143"/>
        <v>1.625</v>
      </c>
      <c r="L364" s="91">
        <f t="shared" si="144"/>
        <v>1.59</v>
      </c>
      <c r="M364" s="91">
        <f t="shared" si="145"/>
        <v>1.6</v>
      </c>
      <c r="N364" s="73">
        <f t="shared" si="135"/>
        <v>-1264</v>
      </c>
      <c r="O364" s="73">
        <f t="shared" si="136"/>
        <v>-1490</v>
      </c>
      <c r="P364" s="73">
        <f t="shared" si="137"/>
        <v>-1518</v>
      </c>
      <c r="Q364" s="72">
        <v>0</v>
      </c>
      <c r="R364" s="72">
        <v>0</v>
      </c>
      <c r="S364" s="72">
        <v>0</v>
      </c>
      <c r="T364" s="74">
        <f t="shared" si="139"/>
        <v>1712.8989999999999</v>
      </c>
      <c r="U364" s="93">
        <f t="shared" si="146"/>
        <v>536</v>
      </c>
      <c r="V364" s="93">
        <f t="shared" si="147"/>
        <v>290</v>
      </c>
      <c r="W364" s="93">
        <f t="shared" si="148"/>
        <v>262</v>
      </c>
      <c r="X364" s="74"/>
      <c r="Y364" s="73"/>
      <c r="Z364" s="73"/>
      <c r="AA364" s="73"/>
      <c r="AB364" s="73"/>
    </row>
    <row r="365" spans="1:28" ht="12.75" customHeight="1">
      <c r="A365" s="68">
        <f t="shared" si="140"/>
        <v>351</v>
      </c>
      <c r="B365" s="69">
        <f t="shared" si="141"/>
        <v>45783</v>
      </c>
      <c r="C365" s="89">
        <f t="shared" si="142"/>
        <v>0.89900000000000002</v>
      </c>
      <c r="D365" s="71">
        <f t="shared" si="128"/>
        <v>2004</v>
      </c>
      <c r="E365" s="72">
        <f t="shared" si="129"/>
        <v>3267.2739999999999</v>
      </c>
      <c r="F365" s="72">
        <f t="shared" si="130"/>
        <v>3493.3090000000002</v>
      </c>
      <c r="G365" s="72">
        <f t="shared" si="131"/>
        <v>3521.299</v>
      </c>
      <c r="H365" s="73">
        <f t="shared" si="132"/>
        <v>-1262.375</v>
      </c>
      <c r="I365" s="73">
        <f t="shared" si="133"/>
        <v>-1488.41</v>
      </c>
      <c r="J365" s="73">
        <f t="shared" si="134"/>
        <v>-1516.4</v>
      </c>
      <c r="K365" s="91">
        <f t="shared" si="143"/>
        <v>1.625</v>
      </c>
      <c r="L365" s="91">
        <f t="shared" si="144"/>
        <v>1.59</v>
      </c>
      <c r="M365" s="91">
        <f t="shared" si="145"/>
        <v>1.6</v>
      </c>
      <c r="N365" s="73">
        <f t="shared" si="135"/>
        <v>-1264</v>
      </c>
      <c r="O365" s="73">
        <f t="shared" si="136"/>
        <v>-1490</v>
      </c>
      <c r="P365" s="73">
        <f t="shared" si="137"/>
        <v>-1518</v>
      </c>
      <c r="Q365" s="72">
        <v>0</v>
      </c>
      <c r="R365" s="72">
        <v>0</v>
      </c>
      <c r="S365" s="72">
        <v>0</v>
      </c>
      <c r="T365" s="74">
        <f t="shared" si="139"/>
        <v>1714.8989999999999</v>
      </c>
      <c r="U365" s="93">
        <f t="shared" si="146"/>
        <v>536</v>
      </c>
      <c r="V365" s="93">
        <f t="shared" si="147"/>
        <v>290</v>
      </c>
      <c r="W365" s="93">
        <f t="shared" si="148"/>
        <v>262</v>
      </c>
      <c r="X365" s="74"/>
      <c r="Y365" s="73"/>
      <c r="Z365" s="73"/>
      <c r="AA365" s="73"/>
      <c r="AB365" s="73"/>
    </row>
    <row r="366" spans="1:28" ht="12.75" customHeight="1">
      <c r="A366" s="68">
        <f t="shared" si="140"/>
        <v>352</v>
      </c>
      <c r="B366" s="69">
        <f t="shared" si="141"/>
        <v>45784</v>
      </c>
      <c r="C366" s="89">
        <f t="shared" si="142"/>
        <v>0.89900000000000002</v>
      </c>
      <c r="D366" s="71">
        <f t="shared" si="128"/>
        <v>2006</v>
      </c>
      <c r="E366" s="72">
        <f t="shared" si="129"/>
        <v>3269.2739999999999</v>
      </c>
      <c r="F366" s="72">
        <f t="shared" si="130"/>
        <v>3495.3090000000002</v>
      </c>
      <c r="G366" s="72">
        <f t="shared" si="131"/>
        <v>3523.299</v>
      </c>
      <c r="H366" s="73">
        <f t="shared" si="132"/>
        <v>-1262.375</v>
      </c>
      <c r="I366" s="73">
        <f t="shared" si="133"/>
        <v>-1488.41</v>
      </c>
      <c r="J366" s="73">
        <f t="shared" si="134"/>
        <v>-1516.4</v>
      </c>
      <c r="K366" s="91">
        <f t="shared" si="143"/>
        <v>1.625</v>
      </c>
      <c r="L366" s="91">
        <f t="shared" si="144"/>
        <v>1.59</v>
      </c>
      <c r="M366" s="91">
        <f t="shared" si="145"/>
        <v>1.6</v>
      </c>
      <c r="N366" s="73">
        <f t="shared" si="135"/>
        <v>-1264</v>
      </c>
      <c r="O366" s="73">
        <f t="shared" si="136"/>
        <v>-1490</v>
      </c>
      <c r="P366" s="73">
        <f t="shared" si="137"/>
        <v>-1518</v>
      </c>
      <c r="Q366" s="72">
        <v>0</v>
      </c>
      <c r="R366" s="72">
        <v>0</v>
      </c>
      <c r="S366" s="72">
        <v>0</v>
      </c>
      <c r="T366" s="74">
        <f t="shared" si="139"/>
        <v>1716.8989999999999</v>
      </c>
      <c r="U366" s="93">
        <f t="shared" si="146"/>
        <v>536</v>
      </c>
      <c r="V366" s="93">
        <f t="shared" si="147"/>
        <v>290</v>
      </c>
      <c r="W366" s="93">
        <f t="shared" si="148"/>
        <v>262</v>
      </c>
      <c r="X366" s="74"/>
      <c r="Y366" s="73"/>
      <c r="Z366" s="73"/>
      <c r="AA366" s="73"/>
      <c r="AB366" s="73"/>
    </row>
    <row r="367" spans="1:28" ht="12.75" customHeight="1">
      <c r="A367" s="68">
        <f t="shared" si="140"/>
        <v>353</v>
      </c>
      <c r="B367" s="69">
        <f t="shared" si="141"/>
        <v>45785</v>
      </c>
      <c r="C367" s="89">
        <f t="shared" si="142"/>
        <v>0.89900000000000002</v>
      </c>
      <c r="D367" s="71">
        <f t="shared" si="128"/>
        <v>2008</v>
      </c>
      <c r="E367" s="72">
        <f t="shared" si="129"/>
        <v>3271.2739999999999</v>
      </c>
      <c r="F367" s="72">
        <f t="shared" si="130"/>
        <v>3497.3090000000002</v>
      </c>
      <c r="G367" s="72">
        <f t="shared" si="131"/>
        <v>3525.299</v>
      </c>
      <c r="H367" s="73">
        <f t="shared" si="132"/>
        <v>-1262.375</v>
      </c>
      <c r="I367" s="73">
        <f t="shared" si="133"/>
        <v>-1488.41</v>
      </c>
      <c r="J367" s="73">
        <f t="shared" si="134"/>
        <v>-1516.4</v>
      </c>
      <c r="K367" s="91">
        <f t="shared" si="143"/>
        <v>1.625</v>
      </c>
      <c r="L367" s="91">
        <f t="shared" si="144"/>
        <v>1.59</v>
      </c>
      <c r="M367" s="91">
        <f t="shared" si="145"/>
        <v>1.6</v>
      </c>
      <c r="N367" s="73">
        <f t="shared" si="135"/>
        <v>-1264</v>
      </c>
      <c r="O367" s="73">
        <f t="shared" si="136"/>
        <v>-1490</v>
      </c>
      <c r="P367" s="73">
        <f t="shared" si="137"/>
        <v>-1518</v>
      </c>
      <c r="Q367" s="72">
        <v>0</v>
      </c>
      <c r="R367" s="72">
        <v>0</v>
      </c>
      <c r="S367" s="72">
        <v>0</v>
      </c>
      <c r="T367" s="74">
        <f t="shared" si="139"/>
        <v>1718.8989999999999</v>
      </c>
      <c r="U367" s="93">
        <f t="shared" si="146"/>
        <v>536</v>
      </c>
      <c r="V367" s="93">
        <f t="shared" si="147"/>
        <v>290</v>
      </c>
      <c r="W367" s="93">
        <f t="shared" si="148"/>
        <v>262</v>
      </c>
      <c r="X367" s="74"/>
      <c r="Y367" s="73"/>
      <c r="Z367" s="73"/>
      <c r="AA367" s="73"/>
      <c r="AB367" s="73"/>
    </row>
    <row r="368" spans="1:28" ht="12.75" customHeight="1">
      <c r="A368" s="68">
        <f t="shared" si="140"/>
        <v>354</v>
      </c>
      <c r="B368" s="69">
        <f t="shared" si="141"/>
        <v>45786</v>
      </c>
      <c r="C368" s="89">
        <f t="shared" si="142"/>
        <v>0.89900000000000002</v>
      </c>
      <c r="D368" s="71">
        <f t="shared" si="128"/>
        <v>2010</v>
      </c>
      <c r="E368" s="72">
        <f t="shared" si="129"/>
        <v>3273.2739999999999</v>
      </c>
      <c r="F368" s="72">
        <f t="shared" si="130"/>
        <v>3499.3090000000002</v>
      </c>
      <c r="G368" s="72">
        <f t="shared" si="131"/>
        <v>3527.299</v>
      </c>
      <c r="H368" s="73">
        <f t="shared" si="132"/>
        <v>-1262.375</v>
      </c>
      <c r="I368" s="73">
        <f t="shared" si="133"/>
        <v>-1488.41</v>
      </c>
      <c r="J368" s="73">
        <f t="shared" si="134"/>
        <v>-1516.4</v>
      </c>
      <c r="K368" s="91">
        <f t="shared" si="143"/>
        <v>1.625</v>
      </c>
      <c r="L368" s="91">
        <f t="shared" si="144"/>
        <v>1.59</v>
      </c>
      <c r="M368" s="91">
        <f t="shared" si="145"/>
        <v>1.6</v>
      </c>
      <c r="N368" s="73">
        <f t="shared" si="135"/>
        <v>-1264</v>
      </c>
      <c r="O368" s="73">
        <f t="shared" si="136"/>
        <v>-1490</v>
      </c>
      <c r="P368" s="73">
        <f t="shared" si="137"/>
        <v>-1518</v>
      </c>
      <c r="Q368" s="72">
        <v>0</v>
      </c>
      <c r="R368" s="72">
        <v>0</v>
      </c>
      <c r="S368" s="72">
        <v>0</v>
      </c>
      <c r="T368" s="74">
        <f t="shared" si="139"/>
        <v>1720.8989999999999</v>
      </c>
      <c r="U368" s="93">
        <f t="shared" si="146"/>
        <v>536</v>
      </c>
      <c r="V368" s="93">
        <f t="shared" si="147"/>
        <v>290</v>
      </c>
      <c r="W368" s="93">
        <f t="shared" si="148"/>
        <v>262</v>
      </c>
      <c r="X368" s="74"/>
      <c r="Y368" s="73"/>
      <c r="Z368" s="73"/>
      <c r="AA368" s="73"/>
      <c r="AB368" s="73"/>
    </row>
    <row r="369" spans="1:28" ht="12.75" customHeight="1">
      <c r="A369" s="68">
        <f t="shared" si="140"/>
        <v>355</v>
      </c>
      <c r="B369" s="69">
        <f t="shared" si="141"/>
        <v>45787</v>
      </c>
      <c r="C369" s="89">
        <f t="shared" si="142"/>
        <v>0.89900000000000002</v>
      </c>
      <c r="D369" s="71">
        <f t="shared" si="128"/>
        <v>2012</v>
      </c>
      <c r="E369" s="72">
        <f t="shared" si="129"/>
        <v>3275.2739999999999</v>
      </c>
      <c r="F369" s="72">
        <f t="shared" si="130"/>
        <v>3501.3090000000002</v>
      </c>
      <c r="G369" s="72">
        <f t="shared" si="131"/>
        <v>3529.299</v>
      </c>
      <c r="H369" s="73">
        <f t="shared" si="132"/>
        <v>-1262.375</v>
      </c>
      <c r="I369" s="73">
        <f t="shared" si="133"/>
        <v>-1488.41</v>
      </c>
      <c r="J369" s="73">
        <f t="shared" si="134"/>
        <v>-1516.4</v>
      </c>
      <c r="K369" s="91">
        <f t="shared" si="143"/>
        <v>1.625</v>
      </c>
      <c r="L369" s="91">
        <f t="shared" si="144"/>
        <v>1.59</v>
      </c>
      <c r="M369" s="91">
        <f t="shared" si="145"/>
        <v>1.6</v>
      </c>
      <c r="N369" s="73">
        <f t="shared" si="135"/>
        <v>-1264</v>
      </c>
      <c r="O369" s="73">
        <f t="shared" si="136"/>
        <v>-1490</v>
      </c>
      <c r="P369" s="73">
        <f t="shared" si="137"/>
        <v>-1518</v>
      </c>
      <c r="Q369" s="72">
        <v>0</v>
      </c>
      <c r="R369" s="72">
        <v>0</v>
      </c>
      <c r="S369" s="72">
        <v>0</v>
      </c>
      <c r="T369" s="74">
        <f t="shared" si="139"/>
        <v>1722.8989999999999</v>
      </c>
      <c r="U369" s="93">
        <f t="shared" si="146"/>
        <v>536</v>
      </c>
      <c r="V369" s="93">
        <f t="shared" si="147"/>
        <v>290</v>
      </c>
      <c r="W369" s="93">
        <f t="shared" si="148"/>
        <v>262</v>
      </c>
      <c r="X369" s="74"/>
      <c r="Y369" s="73"/>
      <c r="Z369" s="73"/>
      <c r="AA369" s="73"/>
      <c r="AB369" s="73"/>
    </row>
    <row r="370" spans="1:28" ht="12.75" customHeight="1">
      <c r="A370" s="68">
        <f t="shared" si="140"/>
        <v>356</v>
      </c>
      <c r="B370" s="69">
        <f t="shared" si="141"/>
        <v>45788</v>
      </c>
      <c r="C370" s="89">
        <f t="shared" si="142"/>
        <v>0.89900000000000002</v>
      </c>
      <c r="D370" s="71">
        <f t="shared" si="128"/>
        <v>2014</v>
      </c>
      <c r="E370" s="72">
        <f t="shared" si="129"/>
        <v>3277.2739999999999</v>
      </c>
      <c r="F370" s="72">
        <f t="shared" si="130"/>
        <v>3503.3090000000002</v>
      </c>
      <c r="G370" s="72">
        <f t="shared" si="131"/>
        <v>3531.299</v>
      </c>
      <c r="H370" s="73">
        <f t="shared" si="132"/>
        <v>-1262.375</v>
      </c>
      <c r="I370" s="73">
        <f t="shared" si="133"/>
        <v>-1488.41</v>
      </c>
      <c r="J370" s="73">
        <f t="shared" si="134"/>
        <v>-1516.4</v>
      </c>
      <c r="K370" s="91">
        <f t="shared" si="143"/>
        <v>1.625</v>
      </c>
      <c r="L370" s="91">
        <f t="shared" si="144"/>
        <v>1.59</v>
      </c>
      <c r="M370" s="91">
        <f t="shared" si="145"/>
        <v>1.6</v>
      </c>
      <c r="N370" s="73">
        <f t="shared" si="135"/>
        <v>-1264</v>
      </c>
      <c r="O370" s="73">
        <f t="shared" si="136"/>
        <v>-1490</v>
      </c>
      <c r="P370" s="73">
        <f t="shared" si="137"/>
        <v>-1518</v>
      </c>
      <c r="Q370" s="72">
        <v>0</v>
      </c>
      <c r="R370" s="72">
        <v>0</v>
      </c>
      <c r="S370" s="72">
        <v>0</v>
      </c>
      <c r="T370" s="74">
        <f t="shared" si="139"/>
        <v>1724.8989999999999</v>
      </c>
      <c r="U370" s="93">
        <f t="shared" si="146"/>
        <v>536</v>
      </c>
      <c r="V370" s="93">
        <f t="shared" si="147"/>
        <v>290</v>
      </c>
      <c r="W370" s="93">
        <f t="shared" si="148"/>
        <v>262</v>
      </c>
      <c r="X370" s="74"/>
      <c r="Y370" s="73"/>
      <c r="Z370" s="73"/>
      <c r="AA370" s="73"/>
      <c r="AB370" s="73"/>
    </row>
    <row r="371" spans="1:28" ht="12.75" customHeight="1">
      <c r="A371" s="68">
        <f t="shared" si="140"/>
        <v>357</v>
      </c>
      <c r="B371" s="69">
        <f t="shared" si="141"/>
        <v>45789</v>
      </c>
      <c r="C371" s="89">
        <f t="shared" si="142"/>
        <v>0.89900000000000002</v>
      </c>
      <c r="D371" s="71">
        <f t="shared" si="128"/>
        <v>2016</v>
      </c>
      <c r="E371" s="72">
        <f t="shared" si="129"/>
        <v>3279.2739999999999</v>
      </c>
      <c r="F371" s="72">
        <f t="shared" si="130"/>
        <v>3505.3090000000002</v>
      </c>
      <c r="G371" s="72">
        <f t="shared" si="131"/>
        <v>3533.299</v>
      </c>
      <c r="H371" s="73">
        <f t="shared" si="132"/>
        <v>-1262.375</v>
      </c>
      <c r="I371" s="73">
        <f t="shared" si="133"/>
        <v>-1488.41</v>
      </c>
      <c r="J371" s="73">
        <f t="shared" si="134"/>
        <v>-1516.4</v>
      </c>
      <c r="K371" s="91">
        <f t="shared" si="143"/>
        <v>1.625</v>
      </c>
      <c r="L371" s="91">
        <f t="shared" si="144"/>
        <v>1.59</v>
      </c>
      <c r="M371" s="91">
        <f t="shared" si="145"/>
        <v>1.6</v>
      </c>
      <c r="N371" s="73">
        <f t="shared" si="135"/>
        <v>-1264</v>
      </c>
      <c r="O371" s="73">
        <f t="shared" si="136"/>
        <v>-1490</v>
      </c>
      <c r="P371" s="73">
        <f t="shared" si="137"/>
        <v>-1518</v>
      </c>
      <c r="Q371" s="72">
        <v>0</v>
      </c>
      <c r="R371" s="72">
        <v>0</v>
      </c>
      <c r="S371" s="72">
        <v>0</v>
      </c>
      <c r="T371" s="74">
        <f t="shared" si="139"/>
        <v>1726.8989999999999</v>
      </c>
      <c r="U371" s="93">
        <f t="shared" si="146"/>
        <v>536</v>
      </c>
      <c r="V371" s="93">
        <f t="shared" si="147"/>
        <v>290</v>
      </c>
      <c r="W371" s="93">
        <f t="shared" si="148"/>
        <v>262</v>
      </c>
      <c r="X371" s="74"/>
      <c r="Y371" s="73"/>
      <c r="Z371" s="73"/>
      <c r="AA371" s="73"/>
      <c r="AB371" s="73"/>
    </row>
    <row r="372" spans="1:28" ht="12.75" customHeight="1">
      <c r="A372" s="68">
        <f t="shared" si="140"/>
        <v>358</v>
      </c>
      <c r="B372" s="69">
        <f t="shared" si="141"/>
        <v>45790</v>
      </c>
      <c r="C372" s="89">
        <f t="shared" si="142"/>
        <v>0.89900000000000002</v>
      </c>
      <c r="D372" s="71">
        <f t="shared" si="128"/>
        <v>2018</v>
      </c>
      <c r="E372" s="72">
        <f t="shared" si="129"/>
        <v>3281.2739999999999</v>
      </c>
      <c r="F372" s="72">
        <f t="shared" si="130"/>
        <v>3507.3090000000002</v>
      </c>
      <c r="G372" s="72">
        <f t="shared" si="131"/>
        <v>3535.299</v>
      </c>
      <c r="H372" s="73">
        <f t="shared" si="132"/>
        <v>-1262.375</v>
      </c>
      <c r="I372" s="73">
        <f t="shared" si="133"/>
        <v>-1488.41</v>
      </c>
      <c r="J372" s="73">
        <f t="shared" si="134"/>
        <v>-1516.4</v>
      </c>
      <c r="K372" s="91">
        <f t="shared" si="143"/>
        <v>1.625</v>
      </c>
      <c r="L372" s="91">
        <f t="shared" si="144"/>
        <v>1.59</v>
      </c>
      <c r="M372" s="91">
        <f t="shared" si="145"/>
        <v>1.6</v>
      </c>
      <c r="N372" s="73">
        <f t="shared" si="135"/>
        <v>-1264</v>
      </c>
      <c r="O372" s="73">
        <f t="shared" si="136"/>
        <v>-1490</v>
      </c>
      <c r="P372" s="73">
        <f t="shared" si="137"/>
        <v>-1518</v>
      </c>
      <c r="Q372" s="72">
        <v>0</v>
      </c>
      <c r="R372" s="72">
        <v>0</v>
      </c>
      <c r="S372" s="72">
        <v>0</v>
      </c>
      <c r="T372" s="74">
        <f t="shared" si="139"/>
        <v>1728.8989999999999</v>
      </c>
      <c r="U372" s="93">
        <f t="shared" si="146"/>
        <v>536</v>
      </c>
      <c r="V372" s="93">
        <f t="shared" si="147"/>
        <v>290</v>
      </c>
      <c r="W372" s="93">
        <f t="shared" si="148"/>
        <v>262</v>
      </c>
      <c r="X372" s="74"/>
      <c r="Y372" s="73"/>
      <c r="Z372" s="73"/>
      <c r="AA372" s="73"/>
      <c r="AB372" s="73"/>
    </row>
    <row r="373" spans="1:28" ht="12.75" customHeight="1">
      <c r="A373" s="68">
        <f t="shared" si="140"/>
        <v>359</v>
      </c>
      <c r="B373" s="69">
        <f t="shared" si="141"/>
        <v>45791</v>
      </c>
      <c r="C373" s="89">
        <f t="shared" si="142"/>
        <v>0.89900000000000002</v>
      </c>
      <c r="D373" s="71">
        <f t="shared" si="128"/>
        <v>2020</v>
      </c>
      <c r="E373" s="72">
        <f t="shared" si="129"/>
        <v>3283.2739999999999</v>
      </c>
      <c r="F373" s="72">
        <f t="shared" si="130"/>
        <v>3509.3090000000002</v>
      </c>
      <c r="G373" s="72">
        <f t="shared" si="131"/>
        <v>3537.299</v>
      </c>
      <c r="H373" s="73">
        <f t="shared" si="132"/>
        <v>-1262.375</v>
      </c>
      <c r="I373" s="73">
        <f t="shared" si="133"/>
        <v>-1488.41</v>
      </c>
      <c r="J373" s="73">
        <f t="shared" si="134"/>
        <v>-1516.4</v>
      </c>
      <c r="K373" s="91">
        <f t="shared" si="143"/>
        <v>1.625</v>
      </c>
      <c r="L373" s="91">
        <f t="shared" si="144"/>
        <v>1.59</v>
      </c>
      <c r="M373" s="91">
        <f t="shared" si="145"/>
        <v>1.6</v>
      </c>
      <c r="N373" s="73">
        <f t="shared" si="135"/>
        <v>-1264</v>
      </c>
      <c r="O373" s="73">
        <f t="shared" si="136"/>
        <v>-1490</v>
      </c>
      <c r="P373" s="73">
        <f t="shared" si="137"/>
        <v>-1518</v>
      </c>
      <c r="Q373" s="72">
        <v>0</v>
      </c>
      <c r="R373" s="72">
        <v>0</v>
      </c>
      <c r="S373" s="72">
        <v>0</v>
      </c>
      <c r="T373" s="74">
        <f t="shared" si="139"/>
        <v>1730.8989999999999</v>
      </c>
      <c r="U373" s="93">
        <f t="shared" si="146"/>
        <v>536</v>
      </c>
      <c r="V373" s="93">
        <f t="shared" si="147"/>
        <v>290</v>
      </c>
      <c r="W373" s="93">
        <f t="shared" si="148"/>
        <v>262</v>
      </c>
      <c r="X373" s="74"/>
      <c r="Y373" s="73"/>
      <c r="Z373" s="73"/>
      <c r="AA373" s="73"/>
      <c r="AB373" s="73"/>
    </row>
    <row r="374" spans="1:28" ht="12.75" customHeight="1">
      <c r="A374" s="68">
        <f t="shared" si="140"/>
        <v>360</v>
      </c>
      <c r="B374" s="69">
        <f t="shared" si="141"/>
        <v>45792</v>
      </c>
      <c r="C374" s="89">
        <f t="shared" si="142"/>
        <v>0.89900000000000002</v>
      </c>
      <c r="D374" s="71">
        <f t="shared" si="128"/>
        <v>2022</v>
      </c>
      <c r="E374" s="72">
        <f t="shared" si="129"/>
        <v>3285.2739999999999</v>
      </c>
      <c r="F374" s="72">
        <f t="shared" si="130"/>
        <v>3511.3090000000002</v>
      </c>
      <c r="G374" s="72">
        <f t="shared" si="131"/>
        <v>3539.299</v>
      </c>
      <c r="H374" s="73">
        <f t="shared" si="132"/>
        <v>-1262.375</v>
      </c>
      <c r="I374" s="73">
        <f t="shared" si="133"/>
        <v>-1488.41</v>
      </c>
      <c r="J374" s="73">
        <f t="shared" si="134"/>
        <v>-1516.4</v>
      </c>
      <c r="K374" s="91">
        <f t="shared" si="143"/>
        <v>1.625</v>
      </c>
      <c r="L374" s="91">
        <f t="shared" si="144"/>
        <v>1.59</v>
      </c>
      <c r="M374" s="91">
        <f t="shared" si="145"/>
        <v>1.6</v>
      </c>
      <c r="N374" s="73">
        <f t="shared" si="135"/>
        <v>-1264</v>
      </c>
      <c r="O374" s="73">
        <f t="shared" si="136"/>
        <v>-1490</v>
      </c>
      <c r="P374" s="73">
        <f t="shared" si="137"/>
        <v>-1518</v>
      </c>
      <c r="Q374" s="72">
        <v>0</v>
      </c>
      <c r="R374" s="72">
        <v>0</v>
      </c>
      <c r="S374" s="72">
        <v>0</v>
      </c>
      <c r="T374" s="74">
        <f t="shared" si="139"/>
        <v>1732.8989999999999</v>
      </c>
      <c r="U374" s="93">
        <f t="shared" si="146"/>
        <v>536</v>
      </c>
      <c r="V374" s="93">
        <f t="shared" si="147"/>
        <v>290</v>
      </c>
      <c r="W374" s="93">
        <f t="shared" si="148"/>
        <v>262</v>
      </c>
      <c r="X374" s="74"/>
      <c r="Y374" s="73"/>
      <c r="Z374" s="73"/>
      <c r="AA374" s="73"/>
      <c r="AB374" s="73"/>
    </row>
    <row r="375" spans="1:28" ht="12.75" customHeight="1">
      <c r="A375" s="68">
        <f t="shared" si="140"/>
        <v>361</v>
      </c>
      <c r="B375" s="69">
        <f t="shared" si="141"/>
        <v>45793</v>
      </c>
      <c r="C375" s="89">
        <f t="shared" si="142"/>
        <v>0.89900000000000002</v>
      </c>
      <c r="D375" s="71">
        <f t="shared" si="128"/>
        <v>2024</v>
      </c>
      <c r="E375" s="72">
        <f t="shared" si="129"/>
        <v>3287.2739999999999</v>
      </c>
      <c r="F375" s="72">
        <f t="shared" si="130"/>
        <v>3513.3090000000002</v>
      </c>
      <c r="G375" s="72">
        <f t="shared" si="131"/>
        <v>3541.299</v>
      </c>
      <c r="H375" s="73">
        <f t="shared" si="132"/>
        <v>-1262.375</v>
      </c>
      <c r="I375" s="73">
        <f t="shared" si="133"/>
        <v>-1488.41</v>
      </c>
      <c r="J375" s="73">
        <f t="shared" si="134"/>
        <v>-1516.4</v>
      </c>
      <c r="K375" s="91">
        <f t="shared" si="143"/>
        <v>1.625</v>
      </c>
      <c r="L375" s="91">
        <f t="shared" si="144"/>
        <v>1.59</v>
      </c>
      <c r="M375" s="91">
        <f t="shared" si="145"/>
        <v>1.6</v>
      </c>
      <c r="N375" s="73">
        <f t="shared" si="135"/>
        <v>-1264</v>
      </c>
      <c r="O375" s="73">
        <f t="shared" si="136"/>
        <v>-1490</v>
      </c>
      <c r="P375" s="73">
        <f t="shared" si="137"/>
        <v>-1518</v>
      </c>
      <c r="Q375" s="72">
        <v>0</v>
      </c>
      <c r="R375" s="72">
        <v>0</v>
      </c>
      <c r="S375" s="72">
        <v>0</v>
      </c>
      <c r="T375" s="74">
        <f t="shared" si="139"/>
        <v>1734.8989999999999</v>
      </c>
      <c r="U375" s="93">
        <f t="shared" si="146"/>
        <v>536</v>
      </c>
      <c r="V375" s="93">
        <f t="shared" si="147"/>
        <v>290</v>
      </c>
      <c r="W375" s="93">
        <f t="shared" si="148"/>
        <v>262</v>
      </c>
      <c r="X375" s="74"/>
      <c r="Y375" s="73"/>
      <c r="Z375" s="73"/>
      <c r="AA375" s="73"/>
      <c r="AB375" s="73"/>
    </row>
    <row r="376" spans="1:28" ht="12.75" customHeight="1">
      <c r="A376" s="68">
        <f t="shared" si="140"/>
        <v>362</v>
      </c>
      <c r="B376" s="69">
        <f t="shared" si="141"/>
        <v>45794</v>
      </c>
      <c r="C376" s="89">
        <f t="shared" si="142"/>
        <v>0.89900000000000002</v>
      </c>
      <c r="D376" s="71">
        <f t="shared" si="128"/>
        <v>2026</v>
      </c>
      <c r="E376" s="72">
        <f t="shared" si="129"/>
        <v>3289.2739999999999</v>
      </c>
      <c r="F376" s="72">
        <f t="shared" si="130"/>
        <v>3515.3090000000002</v>
      </c>
      <c r="G376" s="72">
        <f t="shared" si="131"/>
        <v>3543.299</v>
      </c>
      <c r="H376" s="73">
        <f t="shared" si="132"/>
        <v>-1262.375</v>
      </c>
      <c r="I376" s="73">
        <f t="shared" si="133"/>
        <v>-1488.41</v>
      </c>
      <c r="J376" s="73">
        <f t="shared" si="134"/>
        <v>-1516.4</v>
      </c>
      <c r="K376" s="91">
        <f t="shared" si="143"/>
        <v>1.625</v>
      </c>
      <c r="L376" s="91">
        <f t="shared" si="144"/>
        <v>1.59</v>
      </c>
      <c r="M376" s="91">
        <f t="shared" si="145"/>
        <v>1.6</v>
      </c>
      <c r="N376" s="73">
        <f t="shared" si="135"/>
        <v>-1264</v>
      </c>
      <c r="O376" s="73">
        <f t="shared" si="136"/>
        <v>-1490</v>
      </c>
      <c r="P376" s="73">
        <f t="shared" si="137"/>
        <v>-1518</v>
      </c>
      <c r="Q376" s="72">
        <v>0</v>
      </c>
      <c r="R376" s="72">
        <v>0</v>
      </c>
      <c r="S376" s="72">
        <v>0</v>
      </c>
      <c r="T376" s="74">
        <f t="shared" si="139"/>
        <v>1736.8989999999999</v>
      </c>
      <c r="U376" s="93">
        <f t="shared" si="146"/>
        <v>536</v>
      </c>
      <c r="V376" s="93">
        <f t="shared" si="147"/>
        <v>290</v>
      </c>
      <c r="W376" s="93">
        <f t="shared" si="148"/>
        <v>262</v>
      </c>
      <c r="X376" s="74"/>
      <c r="Y376" s="73"/>
      <c r="Z376" s="73"/>
      <c r="AA376" s="73"/>
      <c r="AB376" s="73"/>
    </row>
    <row r="377" spans="1:28" ht="12.75" customHeight="1">
      <c r="A377" s="68">
        <f t="shared" si="140"/>
        <v>363</v>
      </c>
      <c r="B377" s="69">
        <f t="shared" si="141"/>
        <v>45795</v>
      </c>
      <c r="C377" s="89">
        <f t="shared" si="142"/>
        <v>0.89900000000000002</v>
      </c>
      <c r="D377" s="71">
        <f t="shared" si="128"/>
        <v>2028</v>
      </c>
      <c r="E377" s="72">
        <f t="shared" si="129"/>
        <v>3291.2739999999999</v>
      </c>
      <c r="F377" s="72">
        <f t="shared" si="130"/>
        <v>3517.3090000000002</v>
      </c>
      <c r="G377" s="72">
        <f t="shared" si="131"/>
        <v>3545.299</v>
      </c>
      <c r="H377" s="73">
        <f t="shared" si="132"/>
        <v>-1262.375</v>
      </c>
      <c r="I377" s="73">
        <f t="shared" si="133"/>
        <v>-1488.41</v>
      </c>
      <c r="J377" s="73">
        <f t="shared" si="134"/>
        <v>-1516.4</v>
      </c>
      <c r="K377" s="91">
        <f t="shared" si="143"/>
        <v>1.625</v>
      </c>
      <c r="L377" s="91">
        <f t="shared" si="144"/>
        <v>1.59</v>
      </c>
      <c r="M377" s="91">
        <f t="shared" si="145"/>
        <v>1.6</v>
      </c>
      <c r="N377" s="73">
        <f t="shared" si="135"/>
        <v>-1264</v>
      </c>
      <c r="O377" s="73">
        <f t="shared" si="136"/>
        <v>-1490</v>
      </c>
      <c r="P377" s="73">
        <f t="shared" si="137"/>
        <v>-1518</v>
      </c>
      <c r="Q377" s="72">
        <v>0</v>
      </c>
      <c r="R377" s="72">
        <v>0</v>
      </c>
      <c r="S377" s="72">
        <v>0</v>
      </c>
      <c r="T377" s="74">
        <f t="shared" si="139"/>
        <v>1738.8989999999999</v>
      </c>
      <c r="U377" s="93">
        <f t="shared" si="146"/>
        <v>536</v>
      </c>
      <c r="V377" s="93">
        <f t="shared" si="147"/>
        <v>290</v>
      </c>
      <c r="W377" s="93">
        <f t="shared" si="148"/>
        <v>262</v>
      </c>
      <c r="X377" s="74"/>
      <c r="Y377" s="73"/>
      <c r="Z377" s="73"/>
      <c r="AA377" s="73"/>
      <c r="AB377" s="73"/>
    </row>
    <row r="378" spans="1:28" ht="12.75" customHeight="1">
      <c r="A378" s="68">
        <f t="shared" si="140"/>
        <v>364</v>
      </c>
      <c r="B378" s="69">
        <f t="shared" si="141"/>
        <v>45796</v>
      </c>
      <c r="C378" s="89">
        <f t="shared" si="142"/>
        <v>0.89900000000000002</v>
      </c>
      <c r="D378" s="71">
        <f t="shared" si="128"/>
        <v>2030</v>
      </c>
      <c r="E378" s="72">
        <f t="shared" si="129"/>
        <v>3293.2739999999999</v>
      </c>
      <c r="F378" s="72">
        <f t="shared" si="130"/>
        <v>3519.3090000000002</v>
      </c>
      <c r="G378" s="72">
        <f t="shared" si="131"/>
        <v>3547.299</v>
      </c>
      <c r="H378" s="73">
        <f t="shared" si="132"/>
        <v>-1262.375</v>
      </c>
      <c r="I378" s="73">
        <f t="shared" si="133"/>
        <v>-1488.41</v>
      </c>
      <c r="J378" s="73">
        <f t="shared" si="134"/>
        <v>-1516.4</v>
      </c>
      <c r="K378" s="91">
        <f t="shared" si="143"/>
        <v>1.625</v>
      </c>
      <c r="L378" s="91">
        <f t="shared" si="144"/>
        <v>1.59</v>
      </c>
      <c r="M378" s="91">
        <f t="shared" si="145"/>
        <v>1.6</v>
      </c>
      <c r="N378" s="73">
        <f t="shared" si="135"/>
        <v>-1264</v>
      </c>
      <c r="O378" s="73">
        <f t="shared" si="136"/>
        <v>-1490</v>
      </c>
      <c r="P378" s="73">
        <f t="shared" si="137"/>
        <v>-1518</v>
      </c>
      <c r="Q378" s="72">
        <v>0</v>
      </c>
      <c r="R378" s="72">
        <v>0</v>
      </c>
      <c r="S378" s="72">
        <v>0</v>
      </c>
      <c r="T378" s="74">
        <f t="shared" si="139"/>
        <v>1740.8989999999999</v>
      </c>
      <c r="U378" s="93">
        <f t="shared" si="146"/>
        <v>536</v>
      </c>
      <c r="V378" s="93">
        <f t="shared" si="147"/>
        <v>290</v>
      </c>
      <c r="W378" s="93">
        <f t="shared" si="148"/>
        <v>262</v>
      </c>
      <c r="X378" s="74"/>
      <c r="Y378" s="73"/>
      <c r="Z378" s="73"/>
      <c r="AA378" s="73"/>
      <c r="AB378" s="73"/>
    </row>
    <row r="379" spans="1:28" ht="12.75" customHeight="1">
      <c r="A379" s="68">
        <f t="shared" si="140"/>
        <v>365</v>
      </c>
      <c r="B379" s="69">
        <f t="shared" si="141"/>
        <v>45797</v>
      </c>
      <c r="C379" s="89">
        <f t="shared" si="142"/>
        <v>0.89900000000000002</v>
      </c>
      <c r="D379" s="71">
        <f t="shared" si="128"/>
        <v>2032</v>
      </c>
      <c r="E379" s="72">
        <f t="shared" si="129"/>
        <v>3295.2739999999999</v>
      </c>
      <c r="F379" s="72">
        <f t="shared" si="130"/>
        <v>3521.3090000000002</v>
      </c>
      <c r="G379" s="72">
        <f t="shared" si="131"/>
        <v>3549.299</v>
      </c>
      <c r="H379" s="73">
        <f t="shared" si="132"/>
        <v>-1262.375</v>
      </c>
      <c r="I379" s="73">
        <f t="shared" si="133"/>
        <v>-1488.41</v>
      </c>
      <c r="J379" s="73">
        <f t="shared" si="134"/>
        <v>-1516.4</v>
      </c>
      <c r="K379" s="91">
        <f t="shared" si="143"/>
        <v>1.625</v>
      </c>
      <c r="L379" s="91">
        <f t="shared" si="144"/>
        <v>1.59</v>
      </c>
      <c r="M379" s="91">
        <f t="shared" si="145"/>
        <v>1.6</v>
      </c>
      <c r="N379" s="73">
        <f t="shared" si="135"/>
        <v>-1264</v>
      </c>
      <c r="O379" s="73">
        <f t="shared" si="136"/>
        <v>-1490</v>
      </c>
      <c r="P379" s="73">
        <f t="shared" si="137"/>
        <v>-1518</v>
      </c>
      <c r="Q379" s="72">
        <v>0</v>
      </c>
      <c r="R379" s="72">
        <v>0</v>
      </c>
      <c r="S379" s="72">
        <v>0</v>
      </c>
      <c r="T379" s="74">
        <f t="shared" si="139"/>
        <v>1742.8989999999999</v>
      </c>
      <c r="U379" s="93">
        <f t="shared" si="146"/>
        <v>536</v>
      </c>
      <c r="V379" s="93">
        <f t="shared" si="147"/>
        <v>290</v>
      </c>
      <c r="W379" s="93">
        <f t="shared" si="148"/>
        <v>262</v>
      </c>
      <c r="X379" s="74"/>
      <c r="Y379" s="73"/>
      <c r="Z379" s="73"/>
      <c r="AA379" s="73"/>
      <c r="AB379" s="73"/>
    </row>
    <row r="380" spans="1:28" ht="12.75" customHeight="1">
      <c r="A380" s="68">
        <f t="shared" si="140"/>
        <v>366</v>
      </c>
      <c r="B380" s="69">
        <f t="shared" si="141"/>
        <v>45798</v>
      </c>
      <c r="C380" s="89">
        <f t="shared" si="142"/>
        <v>0.89900000000000002</v>
      </c>
      <c r="D380" s="71">
        <f t="shared" si="128"/>
        <v>2034</v>
      </c>
      <c r="E380" s="72">
        <f t="shared" si="129"/>
        <v>3297.2739999999999</v>
      </c>
      <c r="F380" s="72">
        <f t="shared" si="130"/>
        <v>3523.3090000000002</v>
      </c>
      <c r="G380" s="72">
        <f t="shared" si="131"/>
        <v>3551.299</v>
      </c>
      <c r="H380" s="73">
        <f t="shared" si="132"/>
        <v>-1262.375</v>
      </c>
      <c r="I380" s="73">
        <f t="shared" si="133"/>
        <v>-1488.41</v>
      </c>
      <c r="J380" s="73">
        <f t="shared" si="134"/>
        <v>-1516.4</v>
      </c>
      <c r="K380" s="91">
        <f t="shared" si="143"/>
        <v>1.625</v>
      </c>
      <c r="L380" s="91">
        <f t="shared" si="144"/>
        <v>1.59</v>
      </c>
      <c r="M380" s="91">
        <f t="shared" si="145"/>
        <v>1.6</v>
      </c>
      <c r="N380" s="73">
        <f t="shared" si="135"/>
        <v>-1264</v>
      </c>
      <c r="O380" s="73">
        <f t="shared" si="136"/>
        <v>-1490</v>
      </c>
      <c r="P380" s="73">
        <f t="shared" si="137"/>
        <v>-1518</v>
      </c>
      <c r="Q380" s="72">
        <v>0</v>
      </c>
      <c r="R380" s="72">
        <v>0</v>
      </c>
      <c r="S380" s="72">
        <v>0</v>
      </c>
      <c r="T380" s="74">
        <f t="shared" si="139"/>
        <v>1744.8989999999999</v>
      </c>
      <c r="U380" s="93">
        <f t="shared" si="146"/>
        <v>536</v>
      </c>
      <c r="V380" s="93">
        <f t="shared" si="147"/>
        <v>290</v>
      </c>
      <c r="W380" s="93">
        <f t="shared" si="148"/>
        <v>262</v>
      </c>
      <c r="X380" s="74"/>
      <c r="Y380" s="73"/>
      <c r="Z380" s="73"/>
      <c r="AA380" s="73"/>
      <c r="AB380" s="73"/>
    </row>
    <row r="381" spans="1:28" ht="12.75" customHeight="1">
      <c r="A381" s="68">
        <f t="shared" si="140"/>
        <v>367</v>
      </c>
      <c r="B381" s="69">
        <f t="shared" si="141"/>
        <v>45799</v>
      </c>
      <c r="C381" s="89">
        <f t="shared" si="142"/>
        <v>0.89900000000000002</v>
      </c>
      <c r="D381" s="71">
        <f t="shared" si="128"/>
        <v>2036</v>
      </c>
      <c r="E381" s="72">
        <f t="shared" si="129"/>
        <v>3299.2739999999999</v>
      </c>
      <c r="F381" s="72">
        <f t="shared" si="130"/>
        <v>3525.3090000000002</v>
      </c>
      <c r="G381" s="72">
        <f t="shared" si="131"/>
        <v>3553.299</v>
      </c>
      <c r="H381" s="73">
        <f t="shared" si="132"/>
        <v>-1262.375</v>
      </c>
      <c r="I381" s="73">
        <f t="shared" si="133"/>
        <v>-1488.41</v>
      </c>
      <c r="J381" s="73">
        <f t="shared" si="134"/>
        <v>-1516.4</v>
      </c>
      <c r="K381" s="91">
        <f t="shared" si="143"/>
        <v>1.625</v>
      </c>
      <c r="L381" s="91">
        <f t="shared" si="144"/>
        <v>1.59</v>
      </c>
      <c r="M381" s="91">
        <f t="shared" si="145"/>
        <v>1.6</v>
      </c>
      <c r="N381" s="73">
        <f t="shared" si="135"/>
        <v>-1264</v>
      </c>
      <c r="O381" s="73">
        <f t="shared" si="136"/>
        <v>-1490</v>
      </c>
      <c r="P381" s="73">
        <f t="shared" si="137"/>
        <v>-1518</v>
      </c>
      <c r="Q381" s="72">
        <v>0</v>
      </c>
      <c r="R381" s="72">
        <v>0</v>
      </c>
      <c r="S381" s="72">
        <v>0</v>
      </c>
      <c r="T381" s="74">
        <f t="shared" si="139"/>
        <v>1746.8989999999999</v>
      </c>
      <c r="U381" s="93">
        <f t="shared" si="146"/>
        <v>536</v>
      </c>
      <c r="V381" s="93">
        <f t="shared" si="147"/>
        <v>290</v>
      </c>
      <c r="W381" s="93">
        <f t="shared" si="148"/>
        <v>262</v>
      </c>
      <c r="X381" s="74"/>
      <c r="Y381" s="73"/>
      <c r="Z381" s="73"/>
      <c r="AA381" s="73"/>
      <c r="AB381" s="73"/>
    </row>
    <row r="382" spans="1:28" ht="12.75" customHeight="1">
      <c r="A382" s="68">
        <f t="shared" si="140"/>
        <v>368</v>
      </c>
      <c r="B382" s="69">
        <f t="shared" si="141"/>
        <v>45800</v>
      </c>
      <c r="C382" s="89">
        <f t="shared" si="142"/>
        <v>0.89900000000000002</v>
      </c>
      <c r="D382" s="71">
        <f t="shared" si="128"/>
        <v>2038</v>
      </c>
      <c r="E382" s="72">
        <f t="shared" si="129"/>
        <v>3301.2739999999999</v>
      </c>
      <c r="F382" s="72">
        <f t="shared" si="130"/>
        <v>3527.3090000000002</v>
      </c>
      <c r="G382" s="72">
        <f t="shared" si="131"/>
        <v>3555.299</v>
      </c>
      <c r="H382" s="73">
        <f t="shared" si="132"/>
        <v>-1262.375</v>
      </c>
      <c r="I382" s="73">
        <f t="shared" si="133"/>
        <v>-1488.41</v>
      </c>
      <c r="J382" s="73">
        <f t="shared" si="134"/>
        <v>-1516.4</v>
      </c>
      <c r="K382" s="91">
        <f t="shared" si="143"/>
        <v>1.625</v>
      </c>
      <c r="L382" s="91">
        <f t="shared" si="144"/>
        <v>1.59</v>
      </c>
      <c r="M382" s="91">
        <f t="shared" si="145"/>
        <v>1.6</v>
      </c>
      <c r="N382" s="73">
        <f t="shared" si="135"/>
        <v>-1264</v>
      </c>
      <c r="O382" s="73">
        <f t="shared" si="136"/>
        <v>-1490</v>
      </c>
      <c r="P382" s="73">
        <f t="shared" si="137"/>
        <v>-1518</v>
      </c>
      <c r="Q382" s="72">
        <v>0</v>
      </c>
      <c r="R382" s="72">
        <v>0</v>
      </c>
      <c r="S382" s="72">
        <v>0</v>
      </c>
      <c r="T382" s="74">
        <f t="shared" si="139"/>
        <v>1748.8989999999999</v>
      </c>
      <c r="U382" s="93">
        <f t="shared" si="146"/>
        <v>536</v>
      </c>
      <c r="V382" s="93">
        <f t="shared" si="147"/>
        <v>290</v>
      </c>
      <c r="W382" s="93">
        <f t="shared" si="148"/>
        <v>262</v>
      </c>
      <c r="X382" s="74"/>
      <c r="Y382" s="73"/>
      <c r="Z382" s="73"/>
      <c r="AA382" s="73"/>
      <c r="AB382" s="73"/>
    </row>
    <row r="383" spans="1:28" ht="12.75" customHeight="1">
      <c r="A383" s="68">
        <f t="shared" si="140"/>
        <v>369</v>
      </c>
      <c r="B383" s="69">
        <f t="shared" si="141"/>
        <v>45801</v>
      </c>
      <c r="C383" s="89">
        <f t="shared" si="142"/>
        <v>0.89900000000000002</v>
      </c>
      <c r="D383" s="71">
        <f t="shared" si="128"/>
        <v>2040</v>
      </c>
      <c r="E383" s="72">
        <f t="shared" si="129"/>
        <v>3303.2739999999999</v>
      </c>
      <c r="F383" s="72">
        <f t="shared" si="130"/>
        <v>3529.3090000000002</v>
      </c>
      <c r="G383" s="72">
        <f t="shared" si="131"/>
        <v>3557.299</v>
      </c>
      <c r="H383" s="73">
        <f t="shared" si="132"/>
        <v>-1262.375</v>
      </c>
      <c r="I383" s="73">
        <f t="shared" si="133"/>
        <v>-1488.41</v>
      </c>
      <c r="J383" s="73">
        <f t="shared" si="134"/>
        <v>-1516.4</v>
      </c>
      <c r="K383" s="91">
        <f t="shared" si="143"/>
        <v>1.625</v>
      </c>
      <c r="L383" s="91">
        <f t="shared" si="144"/>
        <v>1.59</v>
      </c>
      <c r="M383" s="91">
        <f t="shared" si="145"/>
        <v>1.6</v>
      </c>
      <c r="N383" s="73">
        <f t="shared" si="135"/>
        <v>-1264</v>
      </c>
      <c r="O383" s="73">
        <f t="shared" si="136"/>
        <v>-1490</v>
      </c>
      <c r="P383" s="73">
        <f t="shared" si="137"/>
        <v>-1518</v>
      </c>
      <c r="Q383" s="72">
        <v>0</v>
      </c>
      <c r="R383" s="72">
        <v>0</v>
      </c>
      <c r="S383" s="72">
        <v>0</v>
      </c>
      <c r="T383" s="74">
        <f t="shared" si="139"/>
        <v>1750.8989999999999</v>
      </c>
      <c r="U383" s="93">
        <f t="shared" si="146"/>
        <v>536</v>
      </c>
      <c r="V383" s="93">
        <f t="shared" si="147"/>
        <v>290</v>
      </c>
      <c r="W383" s="93">
        <f t="shared" si="148"/>
        <v>262</v>
      </c>
      <c r="X383" s="74"/>
      <c r="Y383" s="73"/>
      <c r="Z383" s="73"/>
      <c r="AA383" s="73"/>
      <c r="AB383" s="73"/>
    </row>
    <row r="384" spans="1:28" ht="12.75" customHeight="1">
      <c r="A384" s="68">
        <f t="shared" si="140"/>
        <v>370</v>
      </c>
      <c r="B384" s="69">
        <f t="shared" si="141"/>
        <v>45802</v>
      </c>
      <c r="C384" s="89">
        <f t="shared" si="142"/>
        <v>0.89900000000000002</v>
      </c>
      <c r="D384" s="71">
        <f t="shared" ref="D384:D390" si="149">D383+2</f>
        <v>2042</v>
      </c>
      <c r="E384" s="72">
        <f t="shared" si="129"/>
        <v>3305.2739999999999</v>
      </c>
      <c r="F384" s="72">
        <f t="shared" si="130"/>
        <v>3531.3090000000002</v>
      </c>
      <c r="G384" s="72">
        <f t="shared" si="131"/>
        <v>3559.299</v>
      </c>
      <c r="H384" s="73">
        <f t="shared" si="132"/>
        <v>-1262.375</v>
      </c>
      <c r="I384" s="73">
        <f t="shared" si="133"/>
        <v>-1488.41</v>
      </c>
      <c r="J384" s="73">
        <f t="shared" si="134"/>
        <v>-1516.4</v>
      </c>
      <c r="K384" s="91">
        <f t="shared" si="143"/>
        <v>1.625</v>
      </c>
      <c r="L384" s="91">
        <f t="shared" si="144"/>
        <v>1.59</v>
      </c>
      <c r="M384" s="91">
        <f t="shared" si="145"/>
        <v>1.6</v>
      </c>
      <c r="N384" s="73">
        <f t="shared" si="135"/>
        <v>-1264</v>
      </c>
      <c r="O384" s="73">
        <f t="shared" si="136"/>
        <v>-1490</v>
      </c>
      <c r="P384" s="73">
        <f t="shared" si="137"/>
        <v>-1518</v>
      </c>
      <c r="Q384" s="72">
        <v>0</v>
      </c>
      <c r="R384" s="72">
        <v>0</v>
      </c>
      <c r="S384" s="72">
        <v>0</v>
      </c>
      <c r="T384" s="74">
        <f t="shared" si="139"/>
        <v>1752.8989999999999</v>
      </c>
      <c r="U384" s="93">
        <f t="shared" si="146"/>
        <v>536</v>
      </c>
      <c r="V384" s="93">
        <f t="shared" si="147"/>
        <v>290</v>
      </c>
      <c r="W384" s="93">
        <f t="shared" si="148"/>
        <v>262</v>
      </c>
      <c r="X384" s="74"/>
      <c r="Y384" s="73"/>
      <c r="Z384" s="73"/>
      <c r="AA384" s="73"/>
      <c r="AB384" s="73"/>
    </row>
    <row r="385" spans="1:28" ht="12.75" customHeight="1">
      <c r="A385" s="68">
        <f t="shared" si="140"/>
        <v>371</v>
      </c>
      <c r="B385" s="69">
        <f t="shared" si="141"/>
        <v>45803</v>
      </c>
      <c r="C385" s="89">
        <f t="shared" si="142"/>
        <v>0.89900000000000002</v>
      </c>
      <c r="D385" s="71">
        <f t="shared" si="149"/>
        <v>2044</v>
      </c>
      <c r="E385" s="72">
        <f t="shared" si="129"/>
        <v>3307.2739999999999</v>
      </c>
      <c r="F385" s="72">
        <f t="shared" si="130"/>
        <v>3533.3090000000002</v>
      </c>
      <c r="G385" s="72">
        <f t="shared" si="131"/>
        <v>3561.299</v>
      </c>
      <c r="H385" s="73">
        <f t="shared" si="132"/>
        <v>-1262.375</v>
      </c>
      <c r="I385" s="73">
        <f t="shared" si="133"/>
        <v>-1488.41</v>
      </c>
      <c r="J385" s="73">
        <f t="shared" si="134"/>
        <v>-1516.4</v>
      </c>
      <c r="K385" s="91">
        <f t="shared" si="143"/>
        <v>1.625</v>
      </c>
      <c r="L385" s="91">
        <f t="shared" si="144"/>
        <v>1.59</v>
      </c>
      <c r="M385" s="91">
        <f t="shared" si="145"/>
        <v>1.6</v>
      </c>
      <c r="N385" s="73">
        <f t="shared" si="135"/>
        <v>-1264</v>
      </c>
      <c r="O385" s="73">
        <f t="shared" si="136"/>
        <v>-1490</v>
      </c>
      <c r="P385" s="73">
        <f t="shared" si="137"/>
        <v>-1518</v>
      </c>
      <c r="Q385" s="72">
        <v>0</v>
      </c>
      <c r="R385" s="72">
        <v>0</v>
      </c>
      <c r="S385" s="72">
        <v>0</v>
      </c>
      <c r="T385" s="74">
        <f t="shared" si="139"/>
        <v>1754.8989999999999</v>
      </c>
      <c r="U385" s="93">
        <f t="shared" si="146"/>
        <v>536</v>
      </c>
      <c r="V385" s="93">
        <f t="shared" si="147"/>
        <v>290</v>
      </c>
      <c r="W385" s="93">
        <f t="shared" si="148"/>
        <v>262</v>
      </c>
      <c r="X385" s="74"/>
      <c r="Y385" s="73"/>
      <c r="Z385" s="73"/>
      <c r="AA385" s="73"/>
      <c r="AB385" s="73"/>
    </row>
    <row r="386" spans="1:28" ht="12.75" customHeight="1">
      <c r="A386" s="68">
        <f t="shared" si="140"/>
        <v>372</v>
      </c>
      <c r="B386" s="69">
        <f t="shared" si="141"/>
        <v>45804</v>
      </c>
      <c r="C386" s="89">
        <f t="shared" si="142"/>
        <v>0.89900000000000002</v>
      </c>
      <c r="D386" s="71">
        <f t="shared" si="149"/>
        <v>2046</v>
      </c>
      <c r="E386" s="72">
        <f t="shared" si="129"/>
        <v>3309.2739999999999</v>
      </c>
      <c r="F386" s="72">
        <f t="shared" si="130"/>
        <v>3535.3090000000002</v>
      </c>
      <c r="G386" s="72">
        <f t="shared" si="131"/>
        <v>3563.299</v>
      </c>
      <c r="H386" s="73">
        <f t="shared" si="132"/>
        <v>-1262.375</v>
      </c>
      <c r="I386" s="73">
        <f t="shared" si="133"/>
        <v>-1488.41</v>
      </c>
      <c r="J386" s="73">
        <f t="shared" si="134"/>
        <v>-1516.4</v>
      </c>
      <c r="K386" s="91">
        <f t="shared" si="143"/>
        <v>1.625</v>
      </c>
      <c r="L386" s="91">
        <f t="shared" si="144"/>
        <v>1.59</v>
      </c>
      <c r="M386" s="91">
        <f t="shared" si="145"/>
        <v>1.6</v>
      </c>
      <c r="N386" s="73">
        <f t="shared" si="135"/>
        <v>-1264</v>
      </c>
      <c r="O386" s="73">
        <f t="shared" si="136"/>
        <v>-1490</v>
      </c>
      <c r="P386" s="73">
        <f t="shared" si="137"/>
        <v>-1518</v>
      </c>
      <c r="Q386" s="72">
        <v>0</v>
      </c>
      <c r="R386" s="72">
        <v>0</v>
      </c>
      <c r="S386" s="72">
        <v>0</v>
      </c>
      <c r="T386" s="74">
        <f t="shared" si="139"/>
        <v>1756.8989999999999</v>
      </c>
      <c r="U386" s="93">
        <f t="shared" si="146"/>
        <v>536</v>
      </c>
      <c r="V386" s="93">
        <f t="shared" si="147"/>
        <v>290</v>
      </c>
      <c r="W386" s="93">
        <f t="shared" si="148"/>
        <v>262</v>
      </c>
      <c r="X386" s="74"/>
      <c r="Y386" s="73"/>
      <c r="Z386" s="73"/>
      <c r="AA386" s="73"/>
      <c r="AB386" s="73"/>
    </row>
    <row r="387" spans="1:28" ht="12.75" customHeight="1">
      <c r="A387" s="68">
        <f t="shared" si="140"/>
        <v>373</v>
      </c>
      <c r="B387" s="69">
        <f t="shared" si="141"/>
        <v>45805</v>
      </c>
      <c r="C387" s="89">
        <f t="shared" si="142"/>
        <v>0.89900000000000002</v>
      </c>
      <c r="D387" s="71">
        <f t="shared" si="149"/>
        <v>2048</v>
      </c>
      <c r="E387" s="72">
        <f t="shared" si="129"/>
        <v>3311.2739999999999</v>
      </c>
      <c r="F387" s="72">
        <f t="shared" si="130"/>
        <v>3537.3090000000002</v>
      </c>
      <c r="G387" s="72">
        <f t="shared" si="131"/>
        <v>3565.299</v>
      </c>
      <c r="H387" s="73">
        <f t="shared" si="132"/>
        <v>-1262.375</v>
      </c>
      <c r="I387" s="73">
        <f t="shared" si="133"/>
        <v>-1488.41</v>
      </c>
      <c r="J387" s="73">
        <f t="shared" si="134"/>
        <v>-1516.4</v>
      </c>
      <c r="K387" s="91">
        <f t="shared" si="143"/>
        <v>1.625</v>
      </c>
      <c r="L387" s="91">
        <f t="shared" si="144"/>
        <v>1.59</v>
      </c>
      <c r="M387" s="91">
        <f t="shared" si="145"/>
        <v>1.6</v>
      </c>
      <c r="N387" s="73">
        <f t="shared" si="135"/>
        <v>-1264</v>
      </c>
      <c r="O387" s="73">
        <f t="shared" si="136"/>
        <v>-1490</v>
      </c>
      <c r="P387" s="73">
        <f t="shared" si="137"/>
        <v>-1518</v>
      </c>
      <c r="Q387" s="72">
        <v>0</v>
      </c>
      <c r="R387" s="72">
        <v>0</v>
      </c>
      <c r="S387" s="72">
        <v>0</v>
      </c>
      <c r="T387" s="74">
        <f t="shared" si="139"/>
        <v>1758.8989999999999</v>
      </c>
      <c r="U387" s="93">
        <f t="shared" si="146"/>
        <v>536</v>
      </c>
      <c r="V387" s="93">
        <f t="shared" si="147"/>
        <v>290</v>
      </c>
      <c r="W387" s="93">
        <f t="shared" si="148"/>
        <v>262</v>
      </c>
      <c r="X387" s="74"/>
      <c r="Y387" s="73"/>
      <c r="Z387" s="73"/>
      <c r="AA387" s="73"/>
      <c r="AB387" s="73"/>
    </row>
    <row r="388" spans="1:28" ht="12.75" customHeight="1">
      <c r="A388" s="68">
        <f t="shared" si="140"/>
        <v>374</v>
      </c>
      <c r="B388" s="69">
        <f t="shared" si="141"/>
        <v>45806</v>
      </c>
      <c r="C388" s="89">
        <f t="shared" si="142"/>
        <v>0.89900000000000002</v>
      </c>
      <c r="D388" s="71">
        <f t="shared" si="149"/>
        <v>2050</v>
      </c>
      <c r="E388" s="72">
        <f t="shared" si="129"/>
        <v>3313.2739999999999</v>
      </c>
      <c r="F388" s="72">
        <f t="shared" si="130"/>
        <v>3539.3090000000002</v>
      </c>
      <c r="G388" s="72">
        <f t="shared" si="131"/>
        <v>3567.299</v>
      </c>
      <c r="H388" s="73">
        <f t="shared" si="132"/>
        <v>-1262.375</v>
      </c>
      <c r="I388" s="73">
        <f t="shared" si="133"/>
        <v>-1488.41</v>
      </c>
      <c r="J388" s="73">
        <f t="shared" si="134"/>
        <v>-1516.4</v>
      </c>
      <c r="K388" s="91">
        <f t="shared" si="143"/>
        <v>1.625</v>
      </c>
      <c r="L388" s="91">
        <f t="shared" si="144"/>
        <v>1.59</v>
      </c>
      <c r="M388" s="91">
        <f t="shared" si="145"/>
        <v>1.6</v>
      </c>
      <c r="N388" s="73">
        <f t="shared" si="135"/>
        <v>-1264</v>
      </c>
      <c r="O388" s="73">
        <f t="shared" si="136"/>
        <v>-1490</v>
      </c>
      <c r="P388" s="73">
        <f t="shared" si="137"/>
        <v>-1518</v>
      </c>
      <c r="Q388" s="72">
        <v>0</v>
      </c>
      <c r="R388" s="72">
        <v>0</v>
      </c>
      <c r="S388" s="72">
        <v>0</v>
      </c>
      <c r="T388" s="74">
        <f t="shared" si="139"/>
        <v>1760.8989999999999</v>
      </c>
      <c r="U388" s="93">
        <f t="shared" si="146"/>
        <v>536</v>
      </c>
      <c r="V388" s="93">
        <f t="shared" si="147"/>
        <v>290</v>
      </c>
      <c r="W388" s="93">
        <f t="shared" si="148"/>
        <v>262</v>
      </c>
      <c r="X388" s="74"/>
      <c r="Y388" s="73"/>
      <c r="Z388" s="73"/>
      <c r="AA388" s="73"/>
      <c r="AB388" s="73"/>
    </row>
    <row r="389" spans="1:28" ht="12.75" customHeight="1">
      <c r="A389" s="68">
        <f t="shared" si="140"/>
        <v>375</v>
      </c>
      <c r="B389" s="69">
        <f t="shared" si="141"/>
        <v>45807</v>
      </c>
      <c r="C389" s="89">
        <f t="shared" si="142"/>
        <v>0.89900000000000002</v>
      </c>
      <c r="D389" s="71">
        <f t="shared" si="149"/>
        <v>2052</v>
      </c>
      <c r="E389" s="72">
        <f t="shared" si="129"/>
        <v>3315.2739999999999</v>
      </c>
      <c r="F389" s="72">
        <f t="shared" si="130"/>
        <v>3541.3090000000002</v>
      </c>
      <c r="G389" s="72">
        <f t="shared" si="131"/>
        <v>3569.299</v>
      </c>
      <c r="H389" s="73">
        <f t="shared" si="132"/>
        <v>-1262.375</v>
      </c>
      <c r="I389" s="73">
        <f t="shared" si="133"/>
        <v>-1488.41</v>
      </c>
      <c r="J389" s="73">
        <f t="shared" si="134"/>
        <v>-1516.4</v>
      </c>
      <c r="K389" s="91">
        <f t="shared" si="143"/>
        <v>1.625</v>
      </c>
      <c r="L389" s="91">
        <f t="shared" si="144"/>
        <v>1.59</v>
      </c>
      <c r="M389" s="91">
        <f t="shared" si="145"/>
        <v>1.6</v>
      </c>
      <c r="N389" s="73">
        <f t="shared" si="135"/>
        <v>-1264</v>
      </c>
      <c r="O389" s="73">
        <f t="shared" si="136"/>
        <v>-1490</v>
      </c>
      <c r="P389" s="73">
        <f t="shared" si="137"/>
        <v>-1518</v>
      </c>
      <c r="Q389" s="72">
        <v>0</v>
      </c>
      <c r="R389" s="72">
        <v>0</v>
      </c>
      <c r="S389" s="72">
        <v>0</v>
      </c>
      <c r="T389" s="74">
        <f t="shared" si="139"/>
        <v>1762.8989999999999</v>
      </c>
      <c r="U389" s="93">
        <f t="shared" si="146"/>
        <v>536</v>
      </c>
      <c r="V389" s="93">
        <f t="shared" si="147"/>
        <v>290</v>
      </c>
      <c r="W389" s="93">
        <f t="shared" si="148"/>
        <v>262</v>
      </c>
      <c r="X389" s="74"/>
      <c r="Y389" s="73"/>
      <c r="Z389" s="73"/>
      <c r="AA389" s="73"/>
      <c r="AB389" s="73"/>
    </row>
    <row r="390" spans="1:28" ht="12.75" customHeight="1">
      <c r="A390" s="68">
        <f t="shared" si="140"/>
        <v>376</v>
      </c>
      <c r="B390" s="69">
        <f t="shared" si="141"/>
        <v>45808</v>
      </c>
      <c r="C390" s="89">
        <f t="shared" si="142"/>
        <v>0.89900000000000002</v>
      </c>
      <c r="D390" s="71">
        <f t="shared" si="149"/>
        <v>2054</v>
      </c>
      <c r="E390" s="72">
        <f t="shared" si="129"/>
        <v>3317.2739999999999</v>
      </c>
      <c r="F390" s="72">
        <f t="shared" si="130"/>
        <v>3543.3090000000002</v>
      </c>
      <c r="G390" s="72">
        <f t="shared" si="131"/>
        <v>3571.299</v>
      </c>
      <c r="H390" s="73">
        <f t="shared" si="132"/>
        <v>-1262.375</v>
      </c>
      <c r="I390" s="73">
        <f t="shared" si="133"/>
        <v>-1488.41</v>
      </c>
      <c r="J390" s="73">
        <f t="shared" si="134"/>
        <v>-1516.4</v>
      </c>
      <c r="K390" s="91">
        <f t="shared" si="143"/>
        <v>1.625</v>
      </c>
      <c r="L390" s="91">
        <f t="shared" si="144"/>
        <v>1.59</v>
      </c>
      <c r="M390" s="91">
        <f t="shared" si="145"/>
        <v>1.6</v>
      </c>
      <c r="N390" s="73">
        <f t="shared" si="135"/>
        <v>-1264</v>
      </c>
      <c r="O390" s="73">
        <f t="shared" si="136"/>
        <v>-1490</v>
      </c>
      <c r="P390" s="73">
        <f t="shared" si="137"/>
        <v>-1518</v>
      </c>
      <c r="Q390" s="72">
        <v>0</v>
      </c>
      <c r="R390" s="72">
        <v>0</v>
      </c>
      <c r="S390" s="72">
        <v>0</v>
      </c>
      <c r="T390" s="74">
        <f t="shared" si="139"/>
        <v>1764.8989999999999</v>
      </c>
      <c r="U390" s="93">
        <f t="shared" si="146"/>
        <v>536</v>
      </c>
      <c r="V390" s="93">
        <f t="shared" si="147"/>
        <v>290</v>
      </c>
      <c r="W390" s="93">
        <f t="shared" si="148"/>
        <v>262</v>
      </c>
      <c r="X390" s="74"/>
      <c r="Y390" s="73"/>
      <c r="Z390" s="73"/>
      <c r="AA390" s="73"/>
      <c r="AB390" s="73"/>
    </row>
    <row r="391" spans="1:28" ht="13.15" customHeight="1">
      <c r="Q391" s="72">
        <v>0</v>
      </c>
      <c r="R391" s="72">
        <v>0</v>
      </c>
      <c r="S391" s="72">
        <v>0</v>
      </c>
    </row>
    <row r="392" spans="1:28" ht="13.15" customHeight="1">
      <c r="Q392" s="72">
        <v>0</v>
      </c>
      <c r="R392" s="72">
        <v>0</v>
      </c>
      <c r="S392" s="72">
        <v>0</v>
      </c>
    </row>
  </sheetData>
  <mergeCells count="27">
    <mergeCell ref="A2:AB2"/>
    <mergeCell ref="A3:AB3"/>
    <mergeCell ref="A4:AB4"/>
    <mergeCell ref="A5:H5"/>
    <mergeCell ref="I5:R5"/>
    <mergeCell ref="S5:AB5"/>
    <mergeCell ref="A12:A13"/>
    <mergeCell ref="B12:B13"/>
    <mergeCell ref="C12:C13"/>
    <mergeCell ref="D12:D13"/>
    <mergeCell ref="E12:G12"/>
    <mergeCell ref="A6:H6"/>
    <mergeCell ref="I6:R6"/>
    <mergeCell ref="S6:AB6"/>
    <mergeCell ref="A7:AB7"/>
    <mergeCell ref="M10:N10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902DE-510C-475A-B33F-45904543C658}">
  <sheetPr codeName="Sheet4">
    <tabColor rgb="FF00B0F0"/>
    <pageSetUpPr fitToPage="1"/>
  </sheetPr>
  <dimension ref="A1:AF398"/>
  <sheetViews>
    <sheetView view="pageBreakPreview" topLeftCell="A35" zoomScale="80" zoomScaleNormal="83" zoomScaleSheetLayoutView="80" workbookViewId="0">
      <selection activeCell="S53" sqref="N50:S53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39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45432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45432</v>
      </c>
      <c r="C14" s="100">
        <v>899</v>
      </c>
      <c r="D14" s="101">
        <v>1750</v>
      </c>
      <c r="E14" s="102">
        <f>C14+D14-H14</f>
        <v>-413</v>
      </c>
      <c r="F14" s="102">
        <f>C14+D14-I14</f>
        <v>-443</v>
      </c>
      <c r="G14" s="102">
        <f>D14+C14-J14</f>
        <v>-533</v>
      </c>
      <c r="H14" s="102">
        <f t="shared" ref="H14:J29" si="1">K14+N14</f>
        <v>3062</v>
      </c>
      <c r="I14" s="102">
        <f t="shared" si="1"/>
        <v>3092</v>
      </c>
      <c r="J14" s="102">
        <f t="shared" si="1"/>
        <v>3182</v>
      </c>
      <c r="K14" s="102">
        <v>3912</v>
      </c>
      <c r="L14" s="102">
        <v>3912</v>
      </c>
      <c r="M14" s="102">
        <v>3932</v>
      </c>
      <c r="N14" s="102">
        <v>-850</v>
      </c>
      <c r="O14" s="102">
        <v>-820</v>
      </c>
      <c r="P14" s="102">
        <v>-750</v>
      </c>
      <c r="Q14" s="102">
        <v>0</v>
      </c>
      <c r="R14" s="102">
        <v>0</v>
      </c>
      <c r="S14" s="102">
        <v>0</v>
      </c>
      <c r="T14" s="102">
        <f>D14+C14-V14</f>
        <v>3469</v>
      </c>
      <c r="U14" s="102">
        <f>N14</f>
        <v>-850</v>
      </c>
      <c r="V14" s="102">
        <f t="shared" ref="V14:W14" si="2">O14</f>
        <v>-820</v>
      </c>
      <c r="W14" s="102">
        <f t="shared" si="2"/>
        <v>-750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45433</v>
      </c>
      <c r="C15" s="70">
        <f>C14</f>
        <v>899</v>
      </c>
      <c r="D15" s="71">
        <f>D14-2</f>
        <v>1748</v>
      </c>
      <c r="E15" s="72">
        <f>C15+D15-H15</f>
        <v>-415</v>
      </c>
      <c r="F15" s="72">
        <f>C15+D15-I15</f>
        <v>-445</v>
      </c>
      <c r="G15" s="72">
        <f>D15+C15-J15</f>
        <v>-535</v>
      </c>
      <c r="H15" s="73">
        <f t="shared" si="1"/>
        <v>3062</v>
      </c>
      <c r="I15" s="73">
        <f t="shared" si="1"/>
        <v>3092</v>
      </c>
      <c r="J15" s="73">
        <f t="shared" si="1"/>
        <v>3182</v>
      </c>
      <c r="K15" s="73">
        <f>K14</f>
        <v>3912</v>
      </c>
      <c r="L15" s="73">
        <f>L14</f>
        <v>3912</v>
      </c>
      <c r="M15" s="73">
        <f>M14</f>
        <v>3932</v>
      </c>
      <c r="N15" s="73">
        <f>N14-Q15</f>
        <v>-850</v>
      </c>
      <c r="O15" s="73">
        <f t="shared" ref="O15:P30" si="3">O14-R15</f>
        <v>-820</v>
      </c>
      <c r="P15" s="73">
        <f t="shared" si="3"/>
        <v>-750</v>
      </c>
      <c r="Q15" s="72">
        <f>Q14</f>
        <v>0</v>
      </c>
      <c r="R15" s="72">
        <f t="shared" ref="R15:S16" si="4">R14</f>
        <v>0</v>
      </c>
      <c r="S15" s="72">
        <f t="shared" si="4"/>
        <v>0</v>
      </c>
      <c r="T15" s="74">
        <f t="shared" ref="T15:T78" si="5">D15+C15-V15</f>
        <v>3467</v>
      </c>
      <c r="U15" s="93">
        <f t="shared" ref="U15:W15" si="6">U14+$X15*1000-Q15</f>
        <v>-850</v>
      </c>
      <c r="V15" s="93">
        <f t="shared" si="6"/>
        <v>-820</v>
      </c>
      <c r="W15" s="93">
        <f t="shared" si="6"/>
        <v>-750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45434</v>
      </c>
      <c r="C16" s="70">
        <f t="shared" ref="C16:C79" si="8">C15</f>
        <v>899</v>
      </c>
      <c r="D16" s="71">
        <f t="shared" ref="D16:D79" si="9">D15-2</f>
        <v>1746</v>
      </c>
      <c r="E16" s="72">
        <f>C16+D16-H16</f>
        <v>-417</v>
      </c>
      <c r="F16" s="72">
        <f>C16+D16-I16</f>
        <v>-447</v>
      </c>
      <c r="G16" s="72">
        <f>D16+C16-J16</f>
        <v>-537</v>
      </c>
      <c r="H16" s="73">
        <f t="shared" si="1"/>
        <v>3062</v>
      </c>
      <c r="I16" s="73">
        <f t="shared" si="1"/>
        <v>3092</v>
      </c>
      <c r="J16" s="73">
        <f t="shared" si="1"/>
        <v>3182</v>
      </c>
      <c r="K16" s="73">
        <f t="shared" ref="K16:M79" si="10">K15</f>
        <v>3912</v>
      </c>
      <c r="L16" s="73">
        <f t="shared" si="10"/>
        <v>3912</v>
      </c>
      <c r="M16" s="73">
        <f t="shared" si="10"/>
        <v>3932</v>
      </c>
      <c r="N16" s="73">
        <f>N15-Q16</f>
        <v>-850</v>
      </c>
      <c r="O16" s="73">
        <f t="shared" si="3"/>
        <v>-820</v>
      </c>
      <c r="P16" s="73">
        <f t="shared" si="3"/>
        <v>-750</v>
      </c>
      <c r="Q16" s="72">
        <f t="shared" ref="Q16:S31" si="11">Q15</f>
        <v>0</v>
      </c>
      <c r="R16" s="72">
        <f t="shared" si="4"/>
        <v>0</v>
      </c>
      <c r="S16" s="72">
        <f t="shared" si="4"/>
        <v>0</v>
      </c>
      <c r="T16" s="74">
        <f t="shared" si="5"/>
        <v>3465</v>
      </c>
      <c r="U16" s="93">
        <f t="shared" ref="U16:U79" si="12">U15+$X16*1000-Q16</f>
        <v>-850</v>
      </c>
      <c r="V16" s="93">
        <f t="shared" ref="V16:V79" si="13">V15+$X16*1000-R16</f>
        <v>-820</v>
      </c>
      <c r="W16" s="93">
        <f t="shared" ref="W16:W79" si="14">W15+$X16*1000-S16</f>
        <v>-750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7"/>
        <v>45435</v>
      </c>
      <c r="C17" s="70">
        <f t="shared" si="8"/>
        <v>899</v>
      </c>
      <c r="D17" s="71">
        <f t="shared" si="9"/>
        <v>1744</v>
      </c>
      <c r="E17" s="72">
        <f t="shared" ref="E17:E80" si="15">C17+D17-H17</f>
        <v>-419</v>
      </c>
      <c r="F17" s="72">
        <f t="shared" ref="F17:F80" si="16">C17+D17-I17</f>
        <v>-449</v>
      </c>
      <c r="G17" s="72">
        <f t="shared" ref="G17:G80" si="17">D17+C17-J17</f>
        <v>-539</v>
      </c>
      <c r="H17" s="73">
        <f t="shared" si="1"/>
        <v>3062</v>
      </c>
      <c r="I17" s="73">
        <f t="shared" si="1"/>
        <v>3092</v>
      </c>
      <c r="J17" s="73">
        <f t="shared" si="1"/>
        <v>3182</v>
      </c>
      <c r="K17" s="73">
        <f t="shared" si="10"/>
        <v>3912</v>
      </c>
      <c r="L17" s="73">
        <f t="shared" si="10"/>
        <v>3912</v>
      </c>
      <c r="M17" s="73">
        <f t="shared" si="10"/>
        <v>3932</v>
      </c>
      <c r="N17" s="73">
        <f t="shared" ref="N17:P32" si="18">N16-Q17</f>
        <v>-850</v>
      </c>
      <c r="O17" s="73">
        <f t="shared" si="3"/>
        <v>-820</v>
      </c>
      <c r="P17" s="73">
        <f t="shared" si="3"/>
        <v>-750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3463</v>
      </c>
      <c r="U17" s="93">
        <f t="shared" si="12"/>
        <v>-850</v>
      </c>
      <c r="V17" s="93">
        <f t="shared" si="13"/>
        <v>-820</v>
      </c>
      <c r="W17" s="93">
        <f t="shared" si="14"/>
        <v>-750</v>
      </c>
      <c r="X17" s="74"/>
      <c r="Y17" s="73"/>
      <c r="Z17" s="73"/>
      <c r="AA17" s="73"/>
      <c r="AB17" s="48"/>
      <c r="AD17" s="55">
        <v>45278</v>
      </c>
    </row>
    <row r="18" spans="1:30" ht="16.5" customHeight="1">
      <c r="A18" s="68">
        <v>4</v>
      </c>
      <c r="B18" s="69">
        <f t="shared" si="7"/>
        <v>45436</v>
      </c>
      <c r="C18" s="70">
        <f t="shared" si="8"/>
        <v>899</v>
      </c>
      <c r="D18" s="71">
        <f t="shared" si="9"/>
        <v>1742</v>
      </c>
      <c r="E18" s="72">
        <f t="shared" si="15"/>
        <v>-421</v>
      </c>
      <c r="F18" s="72">
        <f t="shared" si="16"/>
        <v>-451</v>
      </c>
      <c r="G18" s="72">
        <f t="shared" si="17"/>
        <v>-541</v>
      </c>
      <c r="H18" s="73">
        <f t="shared" si="1"/>
        <v>3062</v>
      </c>
      <c r="I18" s="73">
        <f t="shared" si="1"/>
        <v>3092</v>
      </c>
      <c r="J18" s="73">
        <f t="shared" si="1"/>
        <v>3182</v>
      </c>
      <c r="K18" s="73">
        <f t="shared" si="10"/>
        <v>3912</v>
      </c>
      <c r="L18" s="73">
        <f t="shared" si="10"/>
        <v>3912</v>
      </c>
      <c r="M18" s="73">
        <f t="shared" si="10"/>
        <v>3932</v>
      </c>
      <c r="N18" s="73">
        <f t="shared" si="18"/>
        <v>-850</v>
      </c>
      <c r="O18" s="73">
        <f t="shared" si="3"/>
        <v>-820</v>
      </c>
      <c r="P18" s="73">
        <f t="shared" si="3"/>
        <v>-750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3461</v>
      </c>
      <c r="U18" s="93">
        <f t="shared" si="12"/>
        <v>-850</v>
      </c>
      <c r="V18" s="93">
        <f t="shared" si="13"/>
        <v>-820</v>
      </c>
      <c r="W18" s="93">
        <f t="shared" si="14"/>
        <v>-750</v>
      </c>
      <c r="X18" s="74"/>
      <c r="Y18" s="73"/>
      <c r="Z18" s="73"/>
      <c r="AA18" s="73"/>
      <c r="AB18" s="47"/>
      <c r="AD18" s="55">
        <v>45282</v>
      </c>
    </row>
    <row r="19" spans="1:30" ht="16.5" customHeight="1">
      <c r="A19" s="68">
        <v>5</v>
      </c>
      <c r="B19" s="69">
        <f t="shared" si="7"/>
        <v>45437</v>
      </c>
      <c r="C19" s="70">
        <f t="shared" si="8"/>
        <v>899</v>
      </c>
      <c r="D19" s="71">
        <f t="shared" si="9"/>
        <v>1740</v>
      </c>
      <c r="E19" s="72">
        <f t="shared" si="15"/>
        <v>-423</v>
      </c>
      <c r="F19" s="72">
        <f t="shared" si="16"/>
        <v>-453</v>
      </c>
      <c r="G19" s="72">
        <f t="shared" si="17"/>
        <v>-543</v>
      </c>
      <c r="H19" s="73">
        <f t="shared" si="1"/>
        <v>3062</v>
      </c>
      <c r="I19" s="73">
        <f t="shared" si="1"/>
        <v>3092</v>
      </c>
      <c r="J19" s="73">
        <f t="shared" si="1"/>
        <v>3182</v>
      </c>
      <c r="K19" s="73">
        <f t="shared" si="10"/>
        <v>3912</v>
      </c>
      <c r="L19" s="73">
        <f t="shared" si="10"/>
        <v>3912</v>
      </c>
      <c r="M19" s="73">
        <f t="shared" si="10"/>
        <v>3932</v>
      </c>
      <c r="N19" s="73">
        <f t="shared" si="18"/>
        <v>-850</v>
      </c>
      <c r="O19" s="73">
        <f t="shared" si="3"/>
        <v>-820</v>
      </c>
      <c r="P19" s="73">
        <f t="shared" si="3"/>
        <v>-750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3459</v>
      </c>
      <c r="U19" s="93">
        <f t="shared" si="12"/>
        <v>-850</v>
      </c>
      <c r="V19" s="93">
        <f t="shared" si="13"/>
        <v>-820</v>
      </c>
      <c r="W19" s="93">
        <f t="shared" si="14"/>
        <v>-750</v>
      </c>
      <c r="X19" s="74"/>
      <c r="Y19" s="73"/>
      <c r="Z19" s="73"/>
      <c r="AA19" s="73"/>
      <c r="AB19" s="73"/>
      <c r="AD19" s="55">
        <v>45286</v>
      </c>
    </row>
    <row r="20" spans="1:30" ht="16.5" customHeight="1">
      <c r="A20" s="68">
        <v>6</v>
      </c>
      <c r="B20" s="69">
        <f t="shared" si="7"/>
        <v>45438</v>
      </c>
      <c r="C20" s="70">
        <f t="shared" si="8"/>
        <v>899</v>
      </c>
      <c r="D20" s="71">
        <f t="shared" si="9"/>
        <v>1738</v>
      </c>
      <c r="E20" s="72">
        <f t="shared" si="15"/>
        <v>-425</v>
      </c>
      <c r="F20" s="72">
        <f t="shared" si="16"/>
        <v>-455</v>
      </c>
      <c r="G20" s="72">
        <f t="shared" si="17"/>
        <v>-545</v>
      </c>
      <c r="H20" s="73">
        <f t="shared" si="1"/>
        <v>3062</v>
      </c>
      <c r="I20" s="73">
        <f t="shared" si="1"/>
        <v>3092</v>
      </c>
      <c r="J20" s="73">
        <f t="shared" si="1"/>
        <v>3182</v>
      </c>
      <c r="K20" s="73">
        <f t="shared" si="10"/>
        <v>3912</v>
      </c>
      <c r="L20" s="73">
        <f t="shared" si="10"/>
        <v>3912</v>
      </c>
      <c r="M20" s="73">
        <f t="shared" si="10"/>
        <v>3932</v>
      </c>
      <c r="N20" s="73">
        <f t="shared" si="18"/>
        <v>-850</v>
      </c>
      <c r="O20" s="73">
        <f t="shared" si="3"/>
        <v>-820</v>
      </c>
      <c r="P20" s="73">
        <f t="shared" si="3"/>
        <v>-750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3457</v>
      </c>
      <c r="U20" s="93">
        <f t="shared" si="12"/>
        <v>-850</v>
      </c>
      <c r="V20" s="93">
        <f t="shared" si="13"/>
        <v>-820</v>
      </c>
      <c r="W20" s="93">
        <f t="shared" si="14"/>
        <v>-750</v>
      </c>
      <c r="X20" s="74"/>
      <c r="Y20" s="73"/>
      <c r="Z20" s="73"/>
      <c r="AA20" s="73"/>
      <c r="AB20" s="73"/>
      <c r="AD20" s="55">
        <v>45290</v>
      </c>
    </row>
    <row r="21" spans="1:30" ht="16.5" customHeight="1">
      <c r="A21" s="68">
        <v>7</v>
      </c>
      <c r="B21" s="69">
        <f t="shared" si="7"/>
        <v>45439</v>
      </c>
      <c r="C21" s="70">
        <f t="shared" si="8"/>
        <v>899</v>
      </c>
      <c r="D21" s="71">
        <f t="shared" si="9"/>
        <v>1736</v>
      </c>
      <c r="E21" s="72">
        <f t="shared" si="15"/>
        <v>-427</v>
      </c>
      <c r="F21" s="72">
        <f t="shared" si="16"/>
        <v>-457</v>
      </c>
      <c r="G21" s="72">
        <f t="shared" si="17"/>
        <v>-547</v>
      </c>
      <c r="H21" s="73">
        <f t="shared" si="1"/>
        <v>3062</v>
      </c>
      <c r="I21" s="73">
        <f t="shared" si="1"/>
        <v>3092</v>
      </c>
      <c r="J21" s="73">
        <f t="shared" si="1"/>
        <v>3182</v>
      </c>
      <c r="K21" s="73">
        <f t="shared" si="10"/>
        <v>3912</v>
      </c>
      <c r="L21" s="73">
        <f t="shared" si="10"/>
        <v>3912</v>
      </c>
      <c r="M21" s="73">
        <f t="shared" si="10"/>
        <v>3932</v>
      </c>
      <c r="N21" s="73">
        <f t="shared" si="18"/>
        <v>-850</v>
      </c>
      <c r="O21" s="73">
        <f t="shared" si="3"/>
        <v>-820</v>
      </c>
      <c r="P21" s="73">
        <f t="shared" si="3"/>
        <v>-750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3455</v>
      </c>
      <c r="U21" s="93">
        <f t="shared" si="12"/>
        <v>-850</v>
      </c>
      <c r="V21" s="93">
        <f t="shared" si="13"/>
        <v>-820</v>
      </c>
      <c r="W21" s="93">
        <f t="shared" si="14"/>
        <v>-750</v>
      </c>
      <c r="X21" s="74"/>
      <c r="Y21" s="73"/>
      <c r="Z21" s="73"/>
      <c r="AA21" s="73"/>
      <c r="AB21" s="73"/>
      <c r="AD21" s="55">
        <v>45294</v>
      </c>
    </row>
    <row r="22" spans="1:30" ht="16.5" customHeight="1">
      <c r="A22" s="68">
        <v>8</v>
      </c>
      <c r="B22" s="69">
        <f t="shared" si="7"/>
        <v>45440</v>
      </c>
      <c r="C22" s="70">
        <f t="shared" si="8"/>
        <v>899</v>
      </c>
      <c r="D22" s="71">
        <f t="shared" si="9"/>
        <v>1734</v>
      </c>
      <c r="E22" s="72">
        <f t="shared" si="15"/>
        <v>-429</v>
      </c>
      <c r="F22" s="72">
        <f t="shared" si="16"/>
        <v>-459</v>
      </c>
      <c r="G22" s="72">
        <f t="shared" si="17"/>
        <v>-549</v>
      </c>
      <c r="H22" s="73">
        <f t="shared" si="1"/>
        <v>3062</v>
      </c>
      <c r="I22" s="73">
        <f t="shared" si="1"/>
        <v>3092</v>
      </c>
      <c r="J22" s="73">
        <f t="shared" si="1"/>
        <v>3182</v>
      </c>
      <c r="K22" s="73">
        <f t="shared" si="10"/>
        <v>3912</v>
      </c>
      <c r="L22" s="73">
        <f t="shared" si="10"/>
        <v>3912</v>
      </c>
      <c r="M22" s="73">
        <f t="shared" si="10"/>
        <v>3932</v>
      </c>
      <c r="N22" s="73">
        <f t="shared" si="18"/>
        <v>-850</v>
      </c>
      <c r="O22" s="73">
        <f t="shared" si="3"/>
        <v>-820</v>
      </c>
      <c r="P22" s="73">
        <f t="shared" si="3"/>
        <v>-750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3453</v>
      </c>
      <c r="U22" s="93">
        <f t="shared" si="12"/>
        <v>-850</v>
      </c>
      <c r="V22" s="93">
        <f t="shared" si="13"/>
        <v>-820</v>
      </c>
      <c r="W22" s="93">
        <f t="shared" si="14"/>
        <v>-750</v>
      </c>
      <c r="X22" s="74"/>
      <c r="Y22" s="73"/>
      <c r="Z22" s="73"/>
      <c r="AA22" s="73"/>
      <c r="AB22" s="73"/>
      <c r="AD22" s="55">
        <v>45299</v>
      </c>
    </row>
    <row r="23" spans="1:30" ht="16.5" customHeight="1">
      <c r="A23" s="68">
        <v>9</v>
      </c>
      <c r="B23" s="69">
        <f t="shared" si="7"/>
        <v>45441</v>
      </c>
      <c r="C23" s="70">
        <f t="shared" si="8"/>
        <v>899</v>
      </c>
      <c r="D23" s="71">
        <f t="shared" si="9"/>
        <v>1732</v>
      </c>
      <c r="E23" s="72">
        <f t="shared" si="15"/>
        <v>-431</v>
      </c>
      <c r="F23" s="72">
        <f t="shared" si="16"/>
        <v>-461</v>
      </c>
      <c r="G23" s="72">
        <f t="shared" si="17"/>
        <v>-551</v>
      </c>
      <c r="H23" s="73">
        <f t="shared" si="1"/>
        <v>3062</v>
      </c>
      <c r="I23" s="73">
        <f t="shared" si="1"/>
        <v>3092</v>
      </c>
      <c r="J23" s="73">
        <f t="shared" si="1"/>
        <v>3182</v>
      </c>
      <c r="K23" s="73">
        <f t="shared" si="10"/>
        <v>3912</v>
      </c>
      <c r="L23" s="73">
        <f t="shared" si="10"/>
        <v>3912</v>
      </c>
      <c r="M23" s="73">
        <f t="shared" si="10"/>
        <v>3932</v>
      </c>
      <c r="N23" s="73">
        <f t="shared" si="18"/>
        <v>-850</v>
      </c>
      <c r="O23" s="73">
        <f t="shared" si="3"/>
        <v>-820</v>
      </c>
      <c r="P23" s="73">
        <f t="shared" si="3"/>
        <v>-750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3451</v>
      </c>
      <c r="U23" s="93">
        <f t="shared" si="12"/>
        <v>-850</v>
      </c>
      <c r="V23" s="93">
        <f t="shared" si="13"/>
        <v>-820</v>
      </c>
      <c r="W23" s="93">
        <f t="shared" si="14"/>
        <v>-750</v>
      </c>
      <c r="X23" s="74"/>
      <c r="Y23" s="73"/>
      <c r="Z23" s="73"/>
      <c r="AA23" s="73"/>
      <c r="AB23" s="73"/>
      <c r="AD23" s="55">
        <v>45303</v>
      </c>
    </row>
    <row r="24" spans="1:30" ht="16.5" customHeight="1">
      <c r="A24" s="68">
        <v>10</v>
      </c>
      <c r="B24" s="69">
        <f t="shared" si="7"/>
        <v>45442</v>
      </c>
      <c r="C24" s="70">
        <f t="shared" si="8"/>
        <v>899</v>
      </c>
      <c r="D24" s="71">
        <f t="shared" si="9"/>
        <v>1730</v>
      </c>
      <c r="E24" s="72">
        <f t="shared" si="15"/>
        <v>-433</v>
      </c>
      <c r="F24" s="72">
        <f t="shared" si="16"/>
        <v>-463</v>
      </c>
      <c r="G24" s="72">
        <f t="shared" si="17"/>
        <v>-553</v>
      </c>
      <c r="H24" s="73">
        <f t="shared" si="1"/>
        <v>3062</v>
      </c>
      <c r="I24" s="73">
        <f t="shared" si="1"/>
        <v>3092</v>
      </c>
      <c r="J24" s="73">
        <f t="shared" si="1"/>
        <v>3182</v>
      </c>
      <c r="K24" s="73">
        <f t="shared" si="10"/>
        <v>3912</v>
      </c>
      <c r="L24" s="73">
        <f t="shared" si="10"/>
        <v>3912</v>
      </c>
      <c r="M24" s="73">
        <f t="shared" si="10"/>
        <v>3932</v>
      </c>
      <c r="N24" s="73">
        <f t="shared" si="18"/>
        <v>-850</v>
      </c>
      <c r="O24" s="73">
        <f t="shared" si="3"/>
        <v>-820</v>
      </c>
      <c r="P24" s="73">
        <f t="shared" si="3"/>
        <v>-750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3449</v>
      </c>
      <c r="U24" s="93">
        <f t="shared" si="12"/>
        <v>-850</v>
      </c>
      <c r="V24" s="93">
        <f t="shared" si="13"/>
        <v>-820</v>
      </c>
      <c r="W24" s="93">
        <f t="shared" si="14"/>
        <v>-750</v>
      </c>
      <c r="X24" s="74"/>
      <c r="Y24" s="73"/>
      <c r="Z24" s="73"/>
      <c r="AA24" s="73"/>
      <c r="AB24" s="73"/>
      <c r="AD24" s="55">
        <v>45307</v>
      </c>
    </row>
    <row r="25" spans="1:30" ht="16.5" customHeight="1">
      <c r="A25" s="68">
        <v>11</v>
      </c>
      <c r="B25" s="69">
        <f t="shared" si="7"/>
        <v>45443</v>
      </c>
      <c r="C25" s="70">
        <f t="shared" si="8"/>
        <v>899</v>
      </c>
      <c r="D25" s="71">
        <f t="shared" si="9"/>
        <v>1728</v>
      </c>
      <c r="E25" s="72">
        <f t="shared" si="15"/>
        <v>-435</v>
      </c>
      <c r="F25" s="72">
        <f t="shared" si="16"/>
        <v>-465</v>
      </c>
      <c r="G25" s="72">
        <f t="shared" si="17"/>
        <v>-555</v>
      </c>
      <c r="H25" s="73">
        <f t="shared" si="1"/>
        <v>3062</v>
      </c>
      <c r="I25" s="73">
        <f t="shared" si="1"/>
        <v>3092</v>
      </c>
      <c r="J25" s="73">
        <f t="shared" si="1"/>
        <v>3182</v>
      </c>
      <c r="K25" s="73">
        <f t="shared" si="10"/>
        <v>3912</v>
      </c>
      <c r="L25" s="73">
        <f t="shared" si="10"/>
        <v>3912</v>
      </c>
      <c r="M25" s="73">
        <f t="shared" si="10"/>
        <v>3932</v>
      </c>
      <c r="N25" s="73">
        <f t="shared" si="18"/>
        <v>-850</v>
      </c>
      <c r="O25" s="73">
        <f t="shared" si="3"/>
        <v>-820</v>
      </c>
      <c r="P25" s="73">
        <f t="shared" si="3"/>
        <v>-750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3447</v>
      </c>
      <c r="U25" s="93">
        <f t="shared" si="12"/>
        <v>-850</v>
      </c>
      <c r="V25" s="93">
        <f t="shared" si="13"/>
        <v>-820</v>
      </c>
      <c r="W25" s="93">
        <f t="shared" si="14"/>
        <v>-750</v>
      </c>
      <c r="X25" s="74"/>
      <c r="Y25" s="73"/>
      <c r="Z25" s="73"/>
      <c r="AA25" s="73"/>
      <c r="AB25" s="73"/>
      <c r="AD25" s="55">
        <v>45311</v>
      </c>
    </row>
    <row r="26" spans="1:30" ht="16.5" customHeight="1">
      <c r="A26" s="68">
        <v>12</v>
      </c>
      <c r="B26" s="69">
        <f t="shared" si="7"/>
        <v>45444</v>
      </c>
      <c r="C26" s="70">
        <f t="shared" si="8"/>
        <v>899</v>
      </c>
      <c r="D26" s="71">
        <f t="shared" si="9"/>
        <v>1726</v>
      </c>
      <c r="E26" s="72">
        <f t="shared" si="15"/>
        <v>-437</v>
      </c>
      <c r="F26" s="72">
        <f t="shared" si="16"/>
        <v>-467</v>
      </c>
      <c r="G26" s="72">
        <f t="shared" si="17"/>
        <v>-557</v>
      </c>
      <c r="H26" s="73">
        <f t="shared" si="1"/>
        <v>3062</v>
      </c>
      <c r="I26" s="73">
        <f t="shared" si="1"/>
        <v>3092</v>
      </c>
      <c r="J26" s="73">
        <f t="shared" si="1"/>
        <v>3182</v>
      </c>
      <c r="K26" s="73">
        <f t="shared" si="10"/>
        <v>3912</v>
      </c>
      <c r="L26" s="73">
        <f t="shared" si="10"/>
        <v>3912</v>
      </c>
      <c r="M26" s="73">
        <f t="shared" si="10"/>
        <v>3932</v>
      </c>
      <c r="N26" s="73">
        <f t="shared" si="18"/>
        <v>-850</v>
      </c>
      <c r="O26" s="73">
        <f t="shared" si="3"/>
        <v>-820</v>
      </c>
      <c r="P26" s="73">
        <f t="shared" si="3"/>
        <v>-750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3445</v>
      </c>
      <c r="U26" s="93">
        <f t="shared" si="12"/>
        <v>-850</v>
      </c>
      <c r="V26" s="93">
        <f t="shared" si="13"/>
        <v>-820</v>
      </c>
      <c r="W26" s="93">
        <f t="shared" si="14"/>
        <v>-750</v>
      </c>
      <c r="X26" s="74"/>
      <c r="Y26" s="73"/>
      <c r="Z26" s="73"/>
      <c r="AA26" s="73"/>
      <c r="AB26" s="73"/>
      <c r="AD26" s="55">
        <v>45361</v>
      </c>
    </row>
    <row r="27" spans="1:30" ht="16.5" customHeight="1">
      <c r="A27" s="68">
        <v>13</v>
      </c>
      <c r="B27" s="69">
        <f t="shared" si="7"/>
        <v>45445</v>
      </c>
      <c r="C27" s="70">
        <f t="shared" si="8"/>
        <v>899</v>
      </c>
      <c r="D27" s="71">
        <f t="shared" si="9"/>
        <v>1724</v>
      </c>
      <c r="E27" s="72">
        <f t="shared" si="15"/>
        <v>-439</v>
      </c>
      <c r="F27" s="72">
        <f t="shared" si="16"/>
        <v>-469</v>
      </c>
      <c r="G27" s="72">
        <f t="shared" si="17"/>
        <v>-559</v>
      </c>
      <c r="H27" s="73">
        <f t="shared" si="1"/>
        <v>3062</v>
      </c>
      <c r="I27" s="73">
        <f t="shared" si="1"/>
        <v>3092</v>
      </c>
      <c r="J27" s="73">
        <f t="shared" si="1"/>
        <v>3182</v>
      </c>
      <c r="K27" s="73">
        <f t="shared" si="10"/>
        <v>3912</v>
      </c>
      <c r="L27" s="73">
        <f t="shared" si="10"/>
        <v>3912</v>
      </c>
      <c r="M27" s="73">
        <f t="shared" si="10"/>
        <v>3932</v>
      </c>
      <c r="N27" s="73">
        <f t="shared" si="18"/>
        <v>-850</v>
      </c>
      <c r="O27" s="73">
        <f t="shared" si="3"/>
        <v>-820</v>
      </c>
      <c r="P27" s="73">
        <f t="shared" si="3"/>
        <v>-750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3443</v>
      </c>
      <c r="U27" s="93">
        <f t="shared" si="12"/>
        <v>-850</v>
      </c>
      <c r="V27" s="93">
        <f t="shared" si="13"/>
        <v>-820</v>
      </c>
      <c r="W27" s="93">
        <f t="shared" si="14"/>
        <v>-750</v>
      </c>
      <c r="X27" s="74"/>
      <c r="Y27" s="73"/>
      <c r="Z27" s="73"/>
      <c r="AA27" s="73"/>
      <c r="AB27" s="73"/>
      <c r="AD27" s="55">
        <v>45365</v>
      </c>
    </row>
    <row r="28" spans="1:30" ht="16.5" customHeight="1">
      <c r="A28" s="68">
        <v>14</v>
      </c>
      <c r="B28" s="69">
        <f t="shared" si="7"/>
        <v>45446</v>
      </c>
      <c r="C28" s="70">
        <f t="shared" si="8"/>
        <v>899</v>
      </c>
      <c r="D28" s="71">
        <f t="shared" si="9"/>
        <v>1722</v>
      </c>
      <c r="E28" s="72">
        <f t="shared" si="15"/>
        <v>-441</v>
      </c>
      <c r="F28" s="72">
        <f t="shared" si="16"/>
        <v>-471</v>
      </c>
      <c r="G28" s="72">
        <f t="shared" si="17"/>
        <v>-561</v>
      </c>
      <c r="H28" s="73">
        <f t="shared" si="1"/>
        <v>3062</v>
      </c>
      <c r="I28" s="73">
        <f t="shared" si="1"/>
        <v>3092</v>
      </c>
      <c r="J28" s="73">
        <f t="shared" si="1"/>
        <v>3182</v>
      </c>
      <c r="K28" s="73">
        <f t="shared" si="10"/>
        <v>3912</v>
      </c>
      <c r="L28" s="73">
        <f t="shared" si="10"/>
        <v>3912</v>
      </c>
      <c r="M28" s="73">
        <f t="shared" si="10"/>
        <v>3932</v>
      </c>
      <c r="N28" s="73">
        <f t="shared" si="18"/>
        <v>-850</v>
      </c>
      <c r="O28" s="73">
        <f t="shared" si="3"/>
        <v>-820</v>
      </c>
      <c r="P28" s="73">
        <f t="shared" si="3"/>
        <v>-750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3441</v>
      </c>
      <c r="U28" s="93">
        <f t="shared" si="12"/>
        <v>-850</v>
      </c>
      <c r="V28" s="93">
        <f t="shared" si="13"/>
        <v>-820</v>
      </c>
      <c r="W28" s="93">
        <f t="shared" si="14"/>
        <v>-750</v>
      </c>
      <c r="X28" s="74"/>
      <c r="Y28" s="73"/>
      <c r="Z28" s="73"/>
      <c r="AA28" s="73"/>
      <c r="AB28" s="73"/>
      <c r="AD28" s="78"/>
    </row>
    <row r="29" spans="1:30" ht="16.5" customHeight="1">
      <c r="A29" s="68">
        <v>15</v>
      </c>
      <c r="B29" s="69">
        <f t="shared" si="7"/>
        <v>45447</v>
      </c>
      <c r="C29" s="70">
        <f t="shared" si="8"/>
        <v>899</v>
      </c>
      <c r="D29" s="71">
        <f t="shared" si="9"/>
        <v>1720</v>
      </c>
      <c r="E29" s="72">
        <f t="shared" si="15"/>
        <v>-443</v>
      </c>
      <c r="F29" s="72">
        <f t="shared" si="16"/>
        <v>-473</v>
      </c>
      <c r="G29" s="72">
        <f t="shared" si="17"/>
        <v>-563</v>
      </c>
      <c r="H29" s="73">
        <f t="shared" si="1"/>
        <v>3062</v>
      </c>
      <c r="I29" s="73">
        <f t="shared" si="1"/>
        <v>3092</v>
      </c>
      <c r="J29" s="73">
        <f t="shared" si="1"/>
        <v>3182</v>
      </c>
      <c r="K29" s="73">
        <f t="shared" si="10"/>
        <v>3912</v>
      </c>
      <c r="L29" s="73">
        <f t="shared" si="10"/>
        <v>3912</v>
      </c>
      <c r="M29" s="73">
        <f t="shared" si="10"/>
        <v>3932</v>
      </c>
      <c r="N29" s="73">
        <f t="shared" si="18"/>
        <v>-850</v>
      </c>
      <c r="O29" s="73">
        <f t="shared" si="3"/>
        <v>-820</v>
      </c>
      <c r="P29" s="73">
        <f t="shared" si="3"/>
        <v>-750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3439</v>
      </c>
      <c r="U29" s="93">
        <f t="shared" si="12"/>
        <v>-850</v>
      </c>
      <c r="V29" s="93">
        <f t="shared" si="13"/>
        <v>-820</v>
      </c>
      <c r="W29" s="93">
        <f t="shared" si="14"/>
        <v>-750</v>
      </c>
      <c r="X29" s="74"/>
      <c r="Y29" s="73"/>
      <c r="Z29" s="73"/>
      <c r="AA29" s="73"/>
      <c r="AB29" s="73"/>
    </row>
    <row r="30" spans="1:30" ht="16.5" customHeight="1">
      <c r="A30" s="68">
        <v>16</v>
      </c>
      <c r="B30" s="69">
        <f t="shared" si="7"/>
        <v>45448</v>
      </c>
      <c r="C30" s="70">
        <f t="shared" si="8"/>
        <v>899</v>
      </c>
      <c r="D30" s="71">
        <f t="shared" si="9"/>
        <v>1718</v>
      </c>
      <c r="E30" s="72">
        <f t="shared" si="15"/>
        <v>-445</v>
      </c>
      <c r="F30" s="72">
        <f t="shared" si="16"/>
        <v>-475</v>
      </c>
      <c r="G30" s="72">
        <f t="shared" si="17"/>
        <v>-565</v>
      </c>
      <c r="H30" s="73">
        <f t="shared" ref="H30:J93" si="19">K30+N30</f>
        <v>3062</v>
      </c>
      <c r="I30" s="73">
        <f t="shared" si="19"/>
        <v>3092</v>
      </c>
      <c r="J30" s="73">
        <f t="shared" si="19"/>
        <v>3182</v>
      </c>
      <c r="K30" s="73">
        <f t="shared" si="10"/>
        <v>3912</v>
      </c>
      <c r="L30" s="73">
        <f t="shared" si="10"/>
        <v>3912</v>
      </c>
      <c r="M30" s="73">
        <f t="shared" si="10"/>
        <v>3932</v>
      </c>
      <c r="N30" s="73">
        <f t="shared" si="18"/>
        <v>-850</v>
      </c>
      <c r="O30" s="73">
        <f t="shared" si="3"/>
        <v>-820</v>
      </c>
      <c r="P30" s="73">
        <f t="shared" si="3"/>
        <v>-750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3437</v>
      </c>
      <c r="U30" s="93">
        <f t="shared" si="12"/>
        <v>-850</v>
      </c>
      <c r="V30" s="93">
        <f t="shared" si="13"/>
        <v>-820</v>
      </c>
      <c r="W30" s="93">
        <f t="shared" si="14"/>
        <v>-750</v>
      </c>
      <c r="X30" s="74"/>
      <c r="Y30" s="73"/>
      <c r="Z30" s="73"/>
      <c r="AA30" s="73"/>
      <c r="AB30" s="73"/>
    </row>
    <row r="31" spans="1:30" ht="16.5" customHeight="1">
      <c r="A31" s="68">
        <v>17</v>
      </c>
      <c r="B31" s="69">
        <f t="shared" si="7"/>
        <v>45449</v>
      </c>
      <c r="C31" s="70">
        <f t="shared" si="8"/>
        <v>899</v>
      </c>
      <c r="D31" s="71">
        <f t="shared" si="9"/>
        <v>1716</v>
      </c>
      <c r="E31" s="72">
        <f t="shared" si="15"/>
        <v>-447</v>
      </c>
      <c r="F31" s="72">
        <f t="shared" si="16"/>
        <v>-477</v>
      </c>
      <c r="G31" s="72">
        <f t="shared" si="17"/>
        <v>-567</v>
      </c>
      <c r="H31" s="73">
        <f t="shared" si="19"/>
        <v>3062</v>
      </c>
      <c r="I31" s="73">
        <f t="shared" si="19"/>
        <v>3092</v>
      </c>
      <c r="J31" s="73">
        <f t="shared" si="19"/>
        <v>3182</v>
      </c>
      <c r="K31" s="73">
        <f t="shared" si="10"/>
        <v>3912</v>
      </c>
      <c r="L31" s="73">
        <f t="shared" si="10"/>
        <v>3912</v>
      </c>
      <c r="M31" s="73">
        <f t="shared" si="10"/>
        <v>3932</v>
      </c>
      <c r="N31" s="73">
        <f t="shared" si="18"/>
        <v>-850</v>
      </c>
      <c r="O31" s="73">
        <f t="shared" si="18"/>
        <v>-820</v>
      </c>
      <c r="P31" s="73">
        <f t="shared" si="18"/>
        <v>-750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3435</v>
      </c>
      <c r="U31" s="93">
        <f t="shared" si="12"/>
        <v>-850</v>
      </c>
      <c r="V31" s="93">
        <f t="shared" si="13"/>
        <v>-820</v>
      </c>
      <c r="W31" s="93">
        <f t="shared" si="14"/>
        <v>-750</v>
      </c>
      <c r="X31" s="74"/>
      <c r="Y31" s="73"/>
      <c r="Z31" s="73"/>
      <c r="AA31" s="73"/>
      <c r="AB31" s="73"/>
    </row>
    <row r="32" spans="1:30" ht="16.5" customHeight="1">
      <c r="A32" s="68">
        <v>18</v>
      </c>
      <c r="B32" s="69">
        <f t="shared" si="7"/>
        <v>45450</v>
      </c>
      <c r="C32" s="70">
        <f t="shared" si="8"/>
        <v>899</v>
      </c>
      <c r="D32" s="71">
        <f t="shared" si="9"/>
        <v>1714</v>
      </c>
      <c r="E32" s="72">
        <f t="shared" si="15"/>
        <v>-449</v>
      </c>
      <c r="F32" s="72">
        <f t="shared" si="16"/>
        <v>-479</v>
      </c>
      <c r="G32" s="72">
        <f t="shared" si="17"/>
        <v>-569</v>
      </c>
      <c r="H32" s="73">
        <f t="shared" si="19"/>
        <v>3062</v>
      </c>
      <c r="I32" s="73">
        <f t="shared" si="19"/>
        <v>3092</v>
      </c>
      <c r="J32" s="73">
        <f t="shared" si="19"/>
        <v>3182</v>
      </c>
      <c r="K32" s="73">
        <f t="shared" si="10"/>
        <v>3912</v>
      </c>
      <c r="L32" s="73">
        <f t="shared" si="10"/>
        <v>3912</v>
      </c>
      <c r="M32" s="73">
        <f t="shared" si="10"/>
        <v>3932</v>
      </c>
      <c r="N32" s="73">
        <f t="shared" si="18"/>
        <v>-850</v>
      </c>
      <c r="O32" s="73">
        <f t="shared" si="18"/>
        <v>-820</v>
      </c>
      <c r="P32" s="73">
        <f t="shared" si="18"/>
        <v>-750</v>
      </c>
      <c r="Q32" s="72">
        <f t="shared" ref="Q32:S47" si="20">Q31</f>
        <v>0</v>
      </c>
      <c r="R32" s="72">
        <f t="shared" si="20"/>
        <v>0</v>
      </c>
      <c r="S32" s="72">
        <f t="shared" si="20"/>
        <v>0</v>
      </c>
      <c r="T32" s="74">
        <f t="shared" si="5"/>
        <v>3433</v>
      </c>
      <c r="U32" s="93">
        <f t="shared" si="12"/>
        <v>-850</v>
      </c>
      <c r="V32" s="93">
        <f t="shared" si="13"/>
        <v>-820</v>
      </c>
      <c r="W32" s="93">
        <f t="shared" si="14"/>
        <v>-750</v>
      </c>
      <c r="X32" s="74"/>
      <c r="Y32" s="73"/>
      <c r="Z32" s="73"/>
      <c r="AA32" s="73"/>
      <c r="AB32" s="73"/>
    </row>
    <row r="33" spans="1:28" ht="16.5" customHeight="1">
      <c r="A33" s="68">
        <v>19</v>
      </c>
      <c r="B33" s="69">
        <f t="shared" si="7"/>
        <v>45451</v>
      </c>
      <c r="C33" s="70">
        <f t="shared" si="8"/>
        <v>899</v>
      </c>
      <c r="D33" s="71">
        <f t="shared" si="9"/>
        <v>1712</v>
      </c>
      <c r="E33" s="72">
        <f t="shared" si="15"/>
        <v>-451</v>
      </c>
      <c r="F33" s="72">
        <f t="shared" si="16"/>
        <v>-481</v>
      </c>
      <c r="G33" s="72">
        <f t="shared" si="17"/>
        <v>-571</v>
      </c>
      <c r="H33" s="73">
        <f t="shared" si="19"/>
        <v>3062</v>
      </c>
      <c r="I33" s="73">
        <f t="shared" si="19"/>
        <v>3092</v>
      </c>
      <c r="J33" s="73">
        <f t="shared" si="19"/>
        <v>3182</v>
      </c>
      <c r="K33" s="73">
        <f t="shared" si="10"/>
        <v>3912</v>
      </c>
      <c r="L33" s="73">
        <f t="shared" si="10"/>
        <v>3912</v>
      </c>
      <c r="M33" s="73">
        <f t="shared" si="10"/>
        <v>3932</v>
      </c>
      <c r="N33" s="73">
        <f t="shared" ref="N33:P48" si="21">N32-Q33</f>
        <v>-850</v>
      </c>
      <c r="O33" s="73">
        <f t="shared" si="21"/>
        <v>-820</v>
      </c>
      <c r="P33" s="73">
        <f t="shared" si="21"/>
        <v>-750</v>
      </c>
      <c r="Q33" s="72">
        <f t="shared" si="20"/>
        <v>0</v>
      </c>
      <c r="R33" s="72">
        <f t="shared" si="20"/>
        <v>0</v>
      </c>
      <c r="S33" s="72">
        <f t="shared" si="20"/>
        <v>0</v>
      </c>
      <c r="T33" s="74">
        <f t="shared" si="5"/>
        <v>3431</v>
      </c>
      <c r="U33" s="93">
        <f t="shared" si="12"/>
        <v>-850</v>
      </c>
      <c r="V33" s="93">
        <f t="shared" si="13"/>
        <v>-820</v>
      </c>
      <c r="W33" s="93">
        <f t="shared" si="14"/>
        <v>-750</v>
      </c>
      <c r="X33" s="74"/>
      <c r="Y33" s="73"/>
      <c r="Z33" s="73"/>
      <c r="AA33" s="73"/>
      <c r="AB33" s="73"/>
    </row>
    <row r="34" spans="1:28" ht="16.5" customHeight="1">
      <c r="A34" s="68">
        <v>20</v>
      </c>
      <c r="B34" s="69">
        <f t="shared" si="7"/>
        <v>45452</v>
      </c>
      <c r="C34" s="70">
        <f t="shared" si="8"/>
        <v>899</v>
      </c>
      <c r="D34" s="71">
        <f t="shared" si="9"/>
        <v>1710</v>
      </c>
      <c r="E34" s="72">
        <f t="shared" si="15"/>
        <v>-453</v>
      </c>
      <c r="F34" s="72">
        <f t="shared" si="16"/>
        <v>-483</v>
      </c>
      <c r="G34" s="72">
        <f t="shared" si="17"/>
        <v>-573</v>
      </c>
      <c r="H34" s="73">
        <f t="shared" si="19"/>
        <v>3062</v>
      </c>
      <c r="I34" s="73">
        <f t="shared" si="19"/>
        <v>3092</v>
      </c>
      <c r="J34" s="73">
        <f t="shared" si="19"/>
        <v>3182</v>
      </c>
      <c r="K34" s="73">
        <f t="shared" si="10"/>
        <v>3912</v>
      </c>
      <c r="L34" s="73">
        <f t="shared" si="10"/>
        <v>3912</v>
      </c>
      <c r="M34" s="73">
        <f t="shared" si="10"/>
        <v>3932</v>
      </c>
      <c r="N34" s="73">
        <f t="shared" si="21"/>
        <v>-850</v>
      </c>
      <c r="O34" s="73">
        <f t="shared" si="21"/>
        <v>-820</v>
      </c>
      <c r="P34" s="73">
        <f t="shared" si="21"/>
        <v>-750</v>
      </c>
      <c r="Q34" s="72">
        <f t="shared" si="20"/>
        <v>0</v>
      </c>
      <c r="R34" s="72">
        <f t="shared" si="20"/>
        <v>0</v>
      </c>
      <c r="S34" s="72">
        <f t="shared" si="20"/>
        <v>0</v>
      </c>
      <c r="T34" s="74">
        <f t="shared" si="5"/>
        <v>3429</v>
      </c>
      <c r="U34" s="93">
        <f t="shared" si="12"/>
        <v>-850</v>
      </c>
      <c r="V34" s="93">
        <f t="shared" si="13"/>
        <v>-820</v>
      </c>
      <c r="W34" s="93">
        <f t="shared" si="14"/>
        <v>-750</v>
      </c>
      <c r="X34" s="74"/>
      <c r="Y34" s="73"/>
      <c r="Z34" s="73"/>
      <c r="AA34" s="73"/>
      <c r="AB34" s="73"/>
    </row>
    <row r="35" spans="1:28" ht="16.5" customHeight="1">
      <c r="A35" s="68">
        <v>21</v>
      </c>
      <c r="B35" s="69">
        <f t="shared" si="7"/>
        <v>45453</v>
      </c>
      <c r="C35" s="70">
        <f t="shared" si="8"/>
        <v>899</v>
      </c>
      <c r="D35" s="71">
        <f t="shared" si="9"/>
        <v>1708</v>
      </c>
      <c r="E35" s="72">
        <f t="shared" si="15"/>
        <v>-455</v>
      </c>
      <c r="F35" s="72">
        <f t="shared" si="16"/>
        <v>-485</v>
      </c>
      <c r="G35" s="72">
        <f t="shared" si="17"/>
        <v>-575</v>
      </c>
      <c r="H35" s="73">
        <f t="shared" si="19"/>
        <v>3062</v>
      </c>
      <c r="I35" s="73">
        <f t="shared" si="19"/>
        <v>3092</v>
      </c>
      <c r="J35" s="73">
        <f t="shared" si="19"/>
        <v>3182</v>
      </c>
      <c r="K35" s="73">
        <f t="shared" si="10"/>
        <v>3912</v>
      </c>
      <c r="L35" s="73">
        <f t="shared" si="10"/>
        <v>3912</v>
      </c>
      <c r="M35" s="73">
        <f t="shared" si="10"/>
        <v>3932</v>
      </c>
      <c r="N35" s="73">
        <f t="shared" si="21"/>
        <v>-850</v>
      </c>
      <c r="O35" s="73">
        <f t="shared" si="21"/>
        <v>-820</v>
      </c>
      <c r="P35" s="73">
        <f t="shared" si="21"/>
        <v>-750</v>
      </c>
      <c r="Q35" s="72">
        <f t="shared" si="20"/>
        <v>0</v>
      </c>
      <c r="R35" s="72">
        <f t="shared" si="20"/>
        <v>0</v>
      </c>
      <c r="S35" s="72">
        <f t="shared" si="20"/>
        <v>0</v>
      </c>
      <c r="T35" s="74">
        <f t="shared" si="5"/>
        <v>3427</v>
      </c>
      <c r="U35" s="93">
        <f t="shared" si="12"/>
        <v>-850</v>
      </c>
      <c r="V35" s="93">
        <f t="shared" si="13"/>
        <v>-820</v>
      </c>
      <c r="W35" s="93">
        <f t="shared" si="14"/>
        <v>-750</v>
      </c>
      <c r="X35" s="74"/>
      <c r="Y35" s="73"/>
      <c r="Z35" s="73"/>
      <c r="AA35" s="73"/>
      <c r="AB35" s="73"/>
    </row>
    <row r="36" spans="1:28" ht="16.5" customHeight="1">
      <c r="A36" s="68">
        <v>22</v>
      </c>
      <c r="B36" s="69">
        <f t="shared" si="7"/>
        <v>45454</v>
      </c>
      <c r="C36" s="70">
        <f t="shared" si="8"/>
        <v>899</v>
      </c>
      <c r="D36" s="71">
        <f t="shared" si="9"/>
        <v>1706</v>
      </c>
      <c r="E36" s="72">
        <f t="shared" si="15"/>
        <v>-457</v>
      </c>
      <c r="F36" s="72">
        <f t="shared" si="16"/>
        <v>-487</v>
      </c>
      <c r="G36" s="72">
        <f t="shared" si="17"/>
        <v>-577</v>
      </c>
      <c r="H36" s="73">
        <f t="shared" si="19"/>
        <v>3062</v>
      </c>
      <c r="I36" s="73">
        <f t="shared" si="19"/>
        <v>3092</v>
      </c>
      <c r="J36" s="73">
        <f t="shared" si="19"/>
        <v>3182</v>
      </c>
      <c r="K36" s="73">
        <f t="shared" si="10"/>
        <v>3912</v>
      </c>
      <c r="L36" s="73">
        <f t="shared" si="10"/>
        <v>3912</v>
      </c>
      <c r="M36" s="73">
        <f t="shared" si="10"/>
        <v>3932</v>
      </c>
      <c r="N36" s="73">
        <f t="shared" si="21"/>
        <v>-850</v>
      </c>
      <c r="O36" s="73">
        <f t="shared" si="21"/>
        <v>-820</v>
      </c>
      <c r="P36" s="73">
        <f t="shared" si="21"/>
        <v>-750</v>
      </c>
      <c r="Q36" s="72">
        <f t="shared" si="20"/>
        <v>0</v>
      </c>
      <c r="R36" s="72">
        <f t="shared" si="20"/>
        <v>0</v>
      </c>
      <c r="S36" s="72">
        <f t="shared" si="20"/>
        <v>0</v>
      </c>
      <c r="T36" s="74">
        <f t="shared" si="5"/>
        <v>3425</v>
      </c>
      <c r="U36" s="93">
        <f t="shared" si="12"/>
        <v>-850</v>
      </c>
      <c r="V36" s="93">
        <f t="shared" si="13"/>
        <v>-820</v>
      </c>
      <c r="W36" s="93">
        <f t="shared" si="14"/>
        <v>-750</v>
      </c>
      <c r="X36" s="74"/>
      <c r="Y36" s="73"/>
      <c r="Z36" s="73"/>
      <c r="AA36" s="73"/>
      <c r="AB36" s="73"/>
    </row>
    <row r="37" spans="1:28" ht="16.5" customHeight="1">
      <c r="A37" s="68">
        <v>23</v>
      </c>
      <c r="B37" s="69">
        <f t="shared" si="7"/>
        <v>45455</v>
      </c>
      <c r="C37" s="70">
        <f t="shared" si="8"/>
        <v>899</v>
      </c>
      <c r="D37" s="71">
        <f t="shared" si="9"/>
        <v>1704</v>
      </c>
      <c r="E37" s="72">
        <f t="shared" si="15"/>
        <v>-459</v>
      </c>
      <c r="F37" s="72">
        <f t="shared" si="16"/>
        <v>-489</v>
      </c>
      <c r="G37" s="72">
        <f t="shared" si="17"/>
        <v>-579</v>
      </c>
      <c r="H37" s="73">
        <f t="shared" si="19"/>
        <v>3062</v>
      </c>
      <c r="I37" s="73">
        <f t="shared" si="19"/>
        <v>3092</v>
      </c>
      <c r="J37" s="73">
        <f t="shared" si="19"/>
        <v>3182</v>
      </c>
      <c r="K37" s="73">
        <f t="shared" si="10"/>
        <v>3912</v>
      </c>
      <c r="L37" s="73">
        <f t="shared" si="10"/>
        <v>3912</v>
      </c>
      <c r="M37" s="73">
        <f t="shared" si="10"/>
        <v>3932</v>
      </c>
      <c r="N37" s="73">
        <f t="shared" si="21"/>
        <v>-850</v>
      </c>
      <c r="O37" s="73">
        <f t="shared" si="21"/>
        <v>-820</v>
      </c>
      <c r="P37" s="73">
        <f t="shared" si="21"/>
        <v>-750</v>
      </c>
      <c r="Q37" s="72">
        <f t="shared" si="20"/>
        <v>0</v>
      </c>
      <c r="R37" s="72">
        <f t="shared" si="20"/>
        <v>0</v>
      </c>
      <c r="S37" s="72">
        <f t="shared" si="20"/>
        <v>0</v>
      </c>
      <c r="T37" s="74">
        <f t="shared" si="5"/>
        <v>3423</v>
      </c>
      <c r="U37" s="93">
        <f t="shared" si="12"/>
        <v>-850</v>
      </c>
      <c r="V37" s="93">
        <f t="shared" si="13"/>
        <v>-820</v>
      </c>
      <c r="W37" s="93">
        <f t="shared" si="14"/>
        <v>-750</v>
      </c>
      <c r="X37" s="74"/>
      <c r="Y37" s="73"/>
      <c r="Z37" s="73"/>
      <c r="AA37" s="73"/>
      <c r="AB37" s="73"/>
    </row>
    <row r="38" spans="1:28" ht="16.5" customHeight="1">
      <c r="A38" s="68">
        <v>24</v>
      </c>
      <c r="B38" s="69">
        <f t="shared" si="7"/>
        <v>45456</v>
      </c>
      <c r="C38" s="70">
        <f t="shared" si="8"/>
        <v>899</v>
      </c>
      <c r="D38" s="71">
        <f t="shared" si="9"/>
        <v>1702</v>
      </c>
      <c r="E38" s="72">
        <f t="shared" si="15"/>
        <v>-461</v>
      </c>
      <c r="F38" s="72">
        <f t="shared" si="16"/>
        <v>-491</v>
      </c>
      <c r="G38" s="72">
        <f t="shared" si="17"/>
        <v>-581</v>
      </c>
      <c r="H38" s="73">
        <f t="shared" si="19"/>
        <v>3062</v>
      </c>
      <c r="I38" s="73">
        <f t="shared" si="19"/>
        <v>3092</v>
      </c>
      <c r="J38" s="73">
        <f t="shared" si="19"/>
        <v>3182</v>
      </c>
      <c r="K38" s="73">
        <f t="shared" si="10"/>
        <v>3912</v>
      </c>
      <c r="L38" s="73">
        <f t="shared" si="10"/>
        <v>3912</v>
      </c>
      <c r="M38" s="73">
        <f t="shared" si="10"/>
        <v>3932</v>
      </c>
      <c r="N38" s="73">
        <f t="shared" si="21"/>
        <v>-850</v>
      </c>
      <c r="O38" s="73">
        <f t="shared" si="21"/>
        <v>-820</v>
      </c>
      <c r="P38" s="73">
        <f t="shared" si="21"/>
        <v>-750</v>
      </c>
      <c r="Q38" s="72">
        <f t="shared" si="20"/>
        <v>0</v>
      </c>
      <c r="R38" s="72">
        <f t="shared" si="20"/>
        <v>0</v>
      </c>
      <c r="S38" s="72">
        <f t="shared" si="20"/>
        <v>0</v>
      </c>
      <c r="T38" s="74">
        <f t="shared" si="5"/>
        <v>3421</v>
      </c>
      <c r="U38" s="93">
        <f t="shared" si="12"/>
        <v>-850</v>
      </c>
      <c r="V38" s="93">
        <f t="shared" si="13"/>
        <v>-820</v>
      </c>
      <c r="W38" s="93">
        <f t="shared" si="14"/>
        <v>-750</v>
      </c>
      <c r="X38" s="74"/>
      <c r="Y38" s="73"/>
      <c r="Z38" s="73"/>
      <c r="AA38" s="73"/>
      <c r="AB38" s="73"/>
    </row>
    <row r="39" spans="1:28" ht="16.5" customHeight="1">
      <c r="A39" s="68">
        <v>25</v>
      </c>
      <c r="B39" s="69">
        <f t="shared" si="7"/>
        <v>45457</v>
      </c>
      <c r="C39" s="70">
        <f t="shared" si="8"/>
        <v>899</v>
      </c>
      <c r="D39" s="71">
        <f t="shared" si="9"/>
        <v>1700</v>
      </c>
      <c r="E39" s="72">
        <f t="shared" si="15"/>
        <v>-463</v>
      </c>
      <c r="F39" s="72">
        <f t="shared" si="16"/>
        <v>-493</v>
      </c>
      <c r="G39" s="72">
        <f t="shared" si="17"/>
        <v>-583</v>
      </c>
      <c r="H39" s="73">
        <f t="shared" si="19"/>
        <v>3062</v>
      </c>
      <c r="I39" s="73">
        <f t="shared" si="19"/>
        <v>3092</v>
      </c>
      <c r="J39" s="73">
        <f t="shared" si="19"/>
        <v>3182</v>
      </c>
      <c r="K39" s="73">
        <f t="shared" si="10"/>
        <v>3912</v>
      </c>
      <c r="L39" s="73">
        <f t="shared" si="10"/>
        <v>3912</v>
      </c>
      <c r="M39" s="73">
        <f t="shared" si="10"/>
        <v>3932</v>
      </c>
      <c r="N39" s="73">
        <f t="shared" si="21"/>
        <v>-850</v>
      </c>
      <c r="O39" s="73">
        <f t="shared" si="21"/>
        <v>-820</v>
      </c>
      <c r="P39" s="73">
        <f t="shared" si="21"/>
        <v>-750</v>
      </c>
      <c r="Q39" s="72">
        <f t="shared" si="20"/>
        <v>0</v>
      </c>
      <c r="R39" s="72">
        <f t="shared" si="20"/>
        <v>0</v>
      </c>
      <c r="S39" s="72">
        <f t="shared" si="20"/>
        <v>0</v>
      </c>
      <c r="T39" s="74">
        <f t="shared" si="5"/>
        <v>3419</v>
      </c>
      <c r="U39" s="93">
        <f t="shared" si="12"/>
        <v>-850</v>
      </c>
      <c r="V39" s="93">
        <f t="shared" si="13"/>
        <v>-820</v>
      </c>
      <c r="W39" s="93">
        <f t="shared" si="14"/>
        <v>-750</v>
      </c>
      <c r="X39" s="74"/>
      <c r="Y39" s="73"/>
      <c r="Z39" s="73"/>
      <c r="AA39" s="73"/>
      <c r="AB39" s="73"/>
    </row>
    <row r="40" spans="1:28" ht="16.5" customHeight="1">
      <c r="A40" s="68">
        <v>26</v>
      </c>
      <c r="B40" s="69">
        <f t="shared" si="7"/>
        <v>45458</v>
      </c>
      <c r="C40" s="70">
        <f t="shared" si="8"/>
        <v>899</v>
      </c>
      <c r="D40" s="71">
        <f t="shared" si="9"/>
        <v>1698</v>
      </c>
      <c r="E40" s="72">
        <f t="shared" si="15"/>
        <v>-465</v>
      </c>
      <c r="F40" s="72">
        <f t="shared" si="16"/>
        <v>-495</v>
      </c>
      <c r="G40" s="72">
        <f t="shared" si="17"/>
        <v>-585</v>
      </c>
      <c r="H40" s="73">
        <f t="shared" si="19"/>
        <v>3062</v>
      </c>
      <c r="I40" s="73">
        <f t="shared" si="19"/>
        <v>3092</v>
      </c>
      <c r="J40" s="73">
        <f t="shared" si="19"/>
        <v>3182</v>
      </c>
      <c r="K40" s="73">
        <f t="shared" si="10"/>
        <v>3912</v>
      </c>
      <c r="L40" s="73">
        <f t="shared" si="10"/>
        <v>3912</v>
      </c>
      <c r="M40" s="73">
        <f t="shared" si="10"/>
        <v>3932</v>
      </c>
      <c r="N40" s="73">
        <f t="shared" si="21"/>
        <v>-850</v>
      </c>
      <c r="O40" s="73">
        <f t="shared" si="21"/>
        <v>-820</v>
      </c>
      <c r="P40" s="73">
        <f t="shared" si="21"/>
        <v>-750</v>
      </c>
      <c r="Q40" s="72">
        <f t="shared" si="20"/>
        <v>0</v>
      </c>
      <c r="R40" s="72">
        <f t="shared" si="20"/>
        <v>0</v>
      </c>
      <c r="S40" s="72">
        <f t="shared" si="20"/>
        <v>0</v>
      </c>
      <c r="T40" s="74">
        <f t="shared" si="5"/>
        <v>3417</v>
      </c>
      <c r="U40" s="93">
        <f t="shared" si="12"/>
        <v>-850</v>
      </c>
      <c r="V40" s="93">
        <f t="shared" si="13"/>
        <v>-820</v>
      </c>
      <c r="W40" s="93">
        <f t="shared" si="14"/>
        <v>-750</v>
      </c>
      <c r="X40" s="74"/>
      <c r="Y40" s="73"/>
      <c r="Z40" s="73"/>
      <c r="AA40" s="73"/>
      <c r="AB40" s="73"/>
    </row>
    <row r="41" spans="1:28" ht="16.5" customHeight="1">
      <c r="A41" s="68">
        <v>27</v>
      </c>
      <c r="B41" s="69">
        <f t="shared" si="7"/>
        <v>45459</v>
      </c>
      <c r="C41" s="70">
        <f t="shared" si="8"/>
        <v>899</v>
      </c>
      <c r="D41" s="71">
        <f t="shared" si="9"/>
        <v>1696</v>
      </c>
      <c r="E41" s="72">
        <f t="shared" si="15"/>
        <v>-467</v>
      </c>
      <c r="F41" s="72">
        <f t="shared" si="16"/>
        <v>-497</v>
      </c>
      <c r="G41" s="72">
        <f t="shared" si="17"/>
        <v>-587</v>
      </c>
      <c r="H41" s="73">
        <f t="shared" si="19"/>
        <v>3062</v>
      </c>
      <c r="I41" s="73">
        <f t="shared" si="19"/>
        <v>3092</v>
      </c>
      <c r="J41" s="73">
        <f t="shared" si="19"/>
        <v>3182</v>
      </c>
      <c r="K41" s="73">
        <f t="shared" si="10"/>
        <v>3912</v>
      </c>
      <c r="L41" s="73">
        <f t="shared" si="10"/>
        <v>3912</v>
      </c>
      <c r="M41" s="73">
        <f t="shared" si="10"/>
        <v>3932</v>
      </c>
      <c r="N41" s="73">
        <f t="shared" si="21"/>
        <v>-850</v>
      </c>
      <c r="O41" s="73">
        <f t="shared" si="21"/>
        <v>-820</v>
      </c>
      <c r="P41" s="73">
        <f t="shared" si="21"/>
        <v>-750</v>
      </c>
      <c r="Q41" s="72">
        <f t="shared" si="20"/>
        <v>0</v>
      </c>
      <c r="R41" s="72">
        <f t="shared" si="20"/>
        <v>0</v>
      </c>
      <c r="S41" s="72">
        <f t="shared" si="20"/>
        <v>0</v>
      </c>
      <c r="T41" s="74">
        <f t="shared" si="5"/>
        <v>3415</v>
      </c>
      <c r="U41" s="93">
        <f t="shared" si="12"/>
        <v>-850</v>
      </c>
      <c r="V41" s="93">
        <f t="shared" si="13"/>
        <v>-820</v>
      </c>
      <c r="W41" s="93">
        <f t="shared" si="14"/>
        <v>-750</v>
      </c>
      <c r="X41" s="74"/>
      <c r="Y41" s="73"/>
      <c r="Z41" s="73"/>
      <c r="AA41" s="73"/>
      <c r="AB41" s="73"/>
    </row>
    <row r="42" spans="1:28" ht="16.5" customHeight="1">
      <c r="A42" s="68">
        <v>28</v>
      </c>
      <c r="B42" s="69">
        <f t="shared" si="7"/>
        <v>45460</v>
      </c>
      <c r="C42" s="70">
        <f t="shared" si="8"/>
        <v>899</v>
      </c>
      <c r="D42" s="71">
        <f t="shared" si="9"/>
        <v>1694</v>
      </c>
      <c r="E42" s="72">
        <f t="shared" si="15"/>
        <v>-469</v>
      </c>
      <c r="F42" s="72">
        <f t="shared" si="16"/>
        <v>-499</v>
      </c>
      <c r="G42" s="72">
        <f t="shared" si="17"/>
        <v>-589</v>
      </c>
      <c r="H42" s="73">
        <f t="shared" si="19"/>
        <v>3062</v>
      </c>
      <c r="I42" s="73">
        <f t="shared" si="19"/>
        <v>3092</v>
      </c>
      <c r="J42" s="73">
        <f t="shared" si="19"/>
        <v>3182</v>
      </c>
      <c r="K42" s="73">
        <f t="shared" si="10"/>
        <v>3912</v>
      </c>
      <c r="L42" s="73">
        <f t="shared" si="10"/>
        <v>3912</v>
      </c>
      <c r="M42" s="73">
        <f t="shared" si="10"/>
        <v>3932</v>
      </c>
      <c r="N42" s="73">
        <f t="shared" si="21"/>
        <v>-850</v>
      </c>
      <c r="O42" s="73">
        <f t="shared" si="21"/>
        <v>-820</v>
      </c>
      <c r="P42" s="73">
        <f t="shared" si="21"/>
        <v>-750</v>
      </c>
      <c r="Q42" s="72">
        <f t="shared" si="20"/>
        <v>0</v>
      </c>
      <c r="R42" s="72">
        <f t="shared" si="20"/>
        <v>0</v>
      </c>
      <c r="S42" s="72">
        <f t="shared" si="20"/>
        <v>0</v>
      </c>
      <c r="T42" s="74">
        <f t="shared" si="5"/>
        <v>3413</v>
      </c>
      <c r="U42" s="93">
        <f t="shared" si="12"/>
        <v>-850</v>
      </c>
      <c r="V42" s="93">
        <f t="shared" si="13"/>
        <v>-820</v>
      </c>
      <c r="W42" s="93">
        <f t="shared" si="14"/>
        <v>-750</v>
      </c>
      <c r="X42" s="74"/>
      <c r="Y42" s="73"/>
      <c r="Z42" s="73"/>
      <c r="AA42" s="73"/>
      <c r="AB42" s="73"/>
    </row>
    <row r="43" spans="1:28" ht="16.5" customHeight="1">
      <c r="A43" s="68">
        <v>29</v>
      </c>
      <c r="B43" s="69">
        <f t="shared" si="7"/>
        <v>45461</v>
      </c>
      <c r="C43" s="70">
        <f t="shared" si="8"/>
        <v>899</v>
      </c>
      <c r="D43" s="71">
        <f t="shared" si="9"/>
        <v>1692</v>
      </c>
      <c r="E43" s="72">
        <f t="shared" si="15"/>
        <v>-471</v>
      </c>
      <c r="F43" s="72">
        <f t="shared" si="16"/>
        <v>-501</v>
      </c>
      <c r="G43" s="72">
        <f t="shared" si="17"/>
        <v>-591</v>
      </c>
      <c r="H43" s="73">
        <f t="shared" si="19"/>
        <v>3062</v>
      </c>
      <c r="I43" s="73">
        <f t="shared" si="19"/>
        <v>3092</v>
      </c>
      <c r="J43" s="73">
        <f t="shared" si="19"/>
        <v>3182</v>
      </c>
      <c r="K43" s="73">
        <f t="shared" si="10"/>
        <v>3912</v>
      </c>
      <c r="L43" s="73">
        <f t="shared" si="10"/>
        <v>3912</v>
      </c>
      <c r="M43" s="73">
        <f t="shared" si="10"/>
        <v>3932</v>
      </c>
      <c r="N43" s="73">
        <f t="shared" si="21"/>
        <v>-850</v>
      </c>
      <c r="O43" s="73">
        <f t="shared" si="21"/>
        <v>-820</v>
      </c>
      <c r="P43" s="73">
        <f t="shared" si="21"/>
        <v>-750</v>
      </c>
      <c r="Q43" s="72">
        <f t="shared" si="20"/>
        <v>0</v>
      </c>
      <c r="R43" s="72">
        <f t="shared" si="20"/>
        <v>0</v>
      </c>
      <c r="S43" s="72">
        <f t="shared" si="20"/>
        <v>0</v>
      </c>
      <c r="T43" s="74">
        <f t="shared" si="5"/>
        <v>3411</v>
      </c>
      <c r="U43" s="93">
        <f t="shared" si="12"/>
        <v>-850</v>
      </c>
      <c r="V43" s="93">
        <f t="shared" si="13"/>
        <v>-820</v>
      </c>
      <c r="W43" s="93">
        <f t="shared" si="14"/>
        <v>-750</v>
      </c>
      <c r="X43" s="74"/>
      <c r="Y43" s="73"/>
      <c r="Z43" s="73"/>
      <c r="AA43" s="73"/>
      <c r="AB43" s="73"/>
    </row>
    <row r="44" spans="1:28" ht="16.5" customHeight="1">
      <c r="A44" s="68">
        <v>30</v>
      </c>
      <c r="B44" s="69">
        <f t="shared" si="7"/>
        <v>45462</v>
      </c>
      <c r="C44" s="70">
        <f t="shared" si="8"/>
        <v>899</v>
      </c>
      <c r="D44" s="71">
        <f t="shared" si="9"/>
        <v>1690</v>
      </c>
      <c r="E44" s="72">
        <f t="shared" si="15"/>
        <v>-473</v>
      </c>
      <c r="F44" s="72">
        <f t="shared" si="16"/>
        <v>-503</v>
      </c>
      <c r="G44" s="72">
        <f t="shared" si="17"/>
        <v>-593</v>
      </c>
      <c r="H44" s="73">
        <f t="shared" si="19"/>
        <v>3062</v>
      </c>
      <c r="I44" s="73">
        <f t="shared" si="19"/>
        <v>3092</v>
      </c>
      <c r="J44" s="73">
        <f t="shared" si="19"/>
        <v>3182</v>
      </c>
      <c r="K44" s="73">
        <f t="shared" si="10"/>
        <v>3912</v>
      </c>
      <c r="L44" s="73">
        <f t="shared" si="10"/>
        <v>3912</v>
      </c>
      <c r="M44" s="73">
        <f t="shared" si="10"/>
        <v>3932</v>
      </c>
      <c r="N44" s="73">
        <f t="shared" si="21"/>
        <v>-850</v>
      </c>
      <c r="O44" s="73">
        <f t="shared" si="21"/>
        <v>-820</v>
      </c>
      <c r="P44" s="73">
        <f t="shared" si="21"/>
        <v>-750</v>
      </c>
      <c r="Q44" s="72">
        <f t="shared" si="20"/>
        <v>0</v>
      </c>
      <c r="R44" s="72">
        <f t="shared" si="20"/>
        <v>0</v>
      </c>
      <c r="S44" s="72">
        <f t="shared" si="20"/>
        <v>0</v>
      </c>
      <c r="T44" s="74">
        <f t="shared" si="5"/>
        <v>3409</v>
      </c>
      <c r="U44" s="93">
        <f t="shared" si="12"/>
        <v>-850</v>
      </c>
      <c r="V44" s="93">
        <f t="shared" si="13"/>
        <v>-820</v>
      </c>
      <c r="W44" s="93">
        <f t="shared" si="14"/>
        <v>-750</v>
      </c>
      <c r="X44" s="74"/>
      <c r="Y44" s="73"/>
      <c r="Z44" s="73"/>
      <c r="AA44" s="73"/>
      <c r="AB44" s="73"/>
    </row>
    <row r="45" spans="1:28" ht="15">
      <c r="A45" s="68">
        <v>31</v>
      </c>
      <c r="B45" s="69">
        <f t="shared" si="7"/>
        <v>45463</v>
      </c>
      <c r="C45" s="70">
        <f t="shared" si="8"/>
        <v>899</v>
      </c>
      <c r="D45" s="71">
        <f t="shared" si="9"/>
        <v>1688</v>
      </c>
      <c r="E45" s="72">
        <f t="shared" si="15"/>
        <v>-475</v>
      </c>
      <c r="F45" s="72">
        <f t="shared" si="16"/>
        <v>-505</v>
      </c>
      <c r="G45" s="72">
        <f t="shared" si="17"/>
        <v>-595</v>
      </c>
      <c r="H45" s="73">
        <f t="shared" si="19"/>
        <v>3062</v>
      </c>
      <c r="I45" s="73">
        <f t="shared" si="19"/>
        <v>3092</v>
      </c>
      <c r="J45" s="73">
        <f t="shared" si="19"/>
        <v>3182</v>
      </c>
      <c r="K45" s="73">
        <f t="shared" si="10"/>
        <v>3912</v>
      </c>
      <c r="L45" s="73">
        <f t="shared" si="10"/>
        <v>3912</v>
      </c>
      <c r="M45" s="73">
        <f t="shared" si="10"/>
        <v>3932</v>
      </c>
      <c r="N45" s="73">
        <f t="shared" si="21"/>
        <v>-850</v>
      </c>
      <c r="O45" s="73">
        <f t="shared" si="21"/>
        <v>-820</v>
      </c>
      <c r="P45" s="73">
        <f t="shared" si="21"/>
        <v>-750</v>
      </c>
      <c r="Q45" s="72">
        <f t="shared" si="20"/>
        <v>0</v>
      </c>
      <c r="R45" s="72">
        <f t="shared" si="20"/>
        <v>0</v>
      </c>
      <c r="S45" s="72">
        <f t="shared" si="20"/>
        <v>0</v>
      </c>
      <c r="T45" s="74">
        <f t="shared" si="5"/>
        <v>3407</v>
      </c>
      <c r="U45" s="93">
        <f t="shared" si="12"/>
        <v>-850</v>
      </c>
      <c r="V45" s="93">
        <f t="shared" si="13"/>
        <v>-820</v>
      </c>
      <c r="W45" s="93">
        <f t="shared" si="14"/>
        <v>-750</v>
      </c>
      <c r="X45" s="74"/>
      <c r="Y45" s="73"/>
      <c r="Z45" s="73"/>
      <c r="AA45" s="73"/>
      <c r="AB45" s="73"/>
    </row>
    <row r="46" spans="1:28" ht="15" customHeight="1">
      <c r="A46" s="68">
        <v>32</v>
      </c>
      <c r="B46" s="69">
        <f t="shared" si="7"/>
        <v>45464</v>
      </c>
      <c r="C46" s="70">
        <f t="shared" si="8"/>
        <v>899</v>
      </c>
      <c r="D46" s="71">
        <f t="shared" si="9"/>
        <v>1686</v>
      </c>
      <c r="E46" s="72">
        <f t="shared" si="15"/>
        <v>-477</v>
      </c>
      <c r="F46" s="72">
        <f t="shared" si="16"/>
        <v>-507</v>
      </c>
      <c r="G46" s="72">
        <f t="shared" si="17"/>
        <v>-597</v>
      </c>
      <c r="H46" s="73">
        <f t="shared" si="19"/>
        <v>3062</v>
      </c>
      <c r="I46" s="73">
        <f t="shared" si="19"/>
        <v>3092</v>
      </c>
      <c r="J46" s="73">
        <f t="shared" si="19"/>
        <v>3182</v>
      </c>
      <c r="K46" s="73">
        <f t="shared" si="10"/>
        <v>3912</v>
      </c>
      <c r="L46" s="73">
        <f t="shared" si="10"/>
        <v>3912</v>
      </c>
      <c r="M46" s="73">
        <f t="shared" si="10"/>
        <v>3932</v>
      </c>
      <c r="N46" s="73">
        <f t="shared" si="21"/>
        <v>-850</v>
      </c>
      <c r="O46" s="73">
        <f t="shared" si="21"/>
        <v>-820</v>
      </c>
      <c r="P46" s="73">
        <f t="shared" si="21"/>
        <v>-750</v>
      </c>
      <c r="Q46" s="72">
        <f t="shared" si="20"/>
        <v>0</v>
      </c>
      <c r="R46" s="72">
        <f t="shared" si="20"/>
        <v>0</v>
      </c>
      <c r="S46" s="72">
        <f t="shared" si="20"/>
        <v>0</v>
      </c>
      <c r="T46" s="74">
        <f t="shared" si="5"/>
        <v>3405</v>
      </c>
      <c r="U46" s="93">
        <f t="shared" si="12"/>
        <v>-850</v>
      </c>
      <c r="V46" s="93">
        <f t="shared" si="13"/>
        <v>-820</v>
      </c>
      <c r="W46" s="93">
        <f t="shared" si="14"/>
        <v>-750</v>
      </c>
      <c r="X46" s="74"/>
      <c r="Y46" s="73"/>
      <c r="Z46" s="73"/>
      <c r="AA46" s="73"/>
      <c r="AB46" s="73"/>
    </row>
    <row r="47" spans="1:28" ht="15" customHeight="1">
      <c r="A47" s="68">
        <v>33</v>
      </c>
      <c r="B47" s="69">
        <f t="shared" si="7"/>
        <v>45465</v>
      </c>
      <c r="C47" s="70">
        <f t="shared" si="8"/>
        <v>899</v>
      </c>
      <c r="D47" s="71">
        <f t="shared" si="9"/>
        <v>1684</v>
      </c>
      <c r="E47" s="72">
        <f t="shared" si="15"/>
        <v>-479</v>
      </c>
      <c r="F47" s="72">
        <f t="shared" si="16"/>
        <v>-509</v>
      </c>
      <c r="G47" s="72">
        <f t="shared" si="17"/>
        <v>-599</v>
      </c>
      <c r="H47" s="73">
        <f t="shared" si="19"/>
        <v>3062</v>
      </c>
      <c r="I47" s="73">
        <f t="shared" si="19"/>
        <v>3092</v>
      </c>
      <c r="J47" s="73">
        <f t="shared" si="19"/>
        <v>3182</v>
      </c>
      <c r="K47" s="73">
        <f t="shared" si="10"/>
        <v>3912</v>
      </c>
      <c r="L47" s="73">
        <f t="shared" si="10"/>
        <v>3912</v>
      </c>
      <c r="M47" s="73">
        <f t="shared" si="10"/>
        <v>3932</v>
      </c>
      <c r="N47" s="73">
        <f t="shared" si="21"/>
        <v>-850</v>
      </c>
      <c r="O47" s="73">
        <f t="shared" si="21"/>
        <v>-820</v>
      </c>
      <c r="P47" s="73">
        <f t="shared" si="21"/>
        <v>-750</v>
      </c>
      <c r="Q47" s="72">
        <f t="shared" si="20"/>
        <v>0</v>
      </c>
      <c r="R47" s="72">
        <f t="shared" si="20"/>
        <v>0</v>
      </c>
      <c r="S47" s="72">
        <f t="shared" si="20"/>
        <v>0</v>
      </c>
      <c r="T47" s="74">
        <f t="shared" si="5"/>
        <v>3403</v>
      </c>
      <c r="U47" s="93">
        <f t="shared" si="12"/>
        <v>-850</v>
      </c>
      <c r="V47" s="93">
        <f t="shared" si="13"/>
        <v>-820</v>
      </c>
      <c r="W47" s="93">
        <f t="shared" si="14"/>
        <v>-750</v>
      </c>
      <c r="X47" s="74"/>
      <c r="Y47" s="73"/>
      <c r="Z47" s="73"/>
      <c r="AA47" s="73"/>
      <c r="AB47" s="73"/>
    </row>
    <row r="48" spans="1:28" ht="15" customHeight="1">
      <c r="A48" s="68">
        <v>34</v>
      </c>
      <c r="B48" s="69">
        <f t="shared" si="7"/>
        <v>45466</v>
      </c>
      <c r="C48" s="70">
        <f t="shared" si="8"/>
        <v>899</v>
      </c>
      <c r="D48" s="71">
        <f t="shared" si="9"/>
        <v>1682</v>
      </c>
      <c r="E48" s="72">
        <f t="shared" si="15"/>
        <v>-481</v>
      </c>
      <c r="F48" s="72">
        <f t="shared" si="16"/>
        <v>-511</v>
      </c>
      <c r="G48" s="72">
        <f t="shared" si="17"/>
        <v>-601</v>
      </c>
      <c r="H48" s="73">
        <f t="shared" si="19"/>
        <v>3062</v>
      </c>
      <c r="I48" s="73">
        <f t="shared" si="19"/>
        <v>3092</v>
      </c>
      <c r="J48" s="73">
        <f t="shared" si="19"/>
        <v>3182</v>
      </c>
      <c r="K48" s="73">
        <f t="shared" si="10"/>
        <v>3912</v>
      </c>
      <c r="L48" s="73">
        <f t="shared" si="10"/>
        <v>3912</v>
      </c>
      <c r="M48" s="73">
        <f t="shared" si="10"/>
        <v>3932</v>
      </c>
      <c r="N48" s="73">
        <f t="shared" si="21"/>
        <v>-850</v>
      </c>
      <c r="O48" s="73">
        <f t="shared" si="21"/>
        <v>-820</v>
      </c>
      <c r="P48" s="73">
        <f t="shared" si="21"/>
        <v>-750</v>
      </c>
      <c r="Q48" s="72">
        <f t="shared" ref="Q48:S60" si="22">Q47</f>
        <v>0</v>
      </c>
      <c r="R48" s="72">
        <f t="shared" si="22"/>
        <v>0</v>
      </c>
      <c r="S48" s="72">
        <f t="shared" si="22"/>
        <v>0</v>
      </c>
      <c r="T48" s="74">
        <f t="shared" si="5"/>
        <v>3401</v>
      </c>
      <c r="U48" s="93">
        <f t="shared" si="12"/>
        <v>-850</v>
      </c>
      <c r="V48" s="93">
        <f t="shared" si="13"/>
        <v>-820</v>
      </c>
      <c r="W48" s="93">
        <f t="shared" si="14"/>
        <v>-750</v>
      </c>
      <c r="X48" s="74"/>
      <c r="Y48" s="73"/>
      <c r="Z48" s="73"/>
      <c r="AA48" s="73"/>
      <c r="AB48" s="73"/>
    </row>
    <row r="49" spans="1:28" ht="15" customHeight="1">
      <c r="A49" s="68">
        <v>35</v>
      </c>
      <c r="B49" s="69">
        <f t="shared" si="7"/>
        <v>45467</v>
      </c>
      <c r="C49" s="70">
        <f t="shared" si="8"/>
        <v>899</v>
      </c>
      <c r="D49" s="71">
        <f t="shared" si="9"/>
        <v>1680</v>
      </c>
      <c r="E49" s="72">
        <f t="shared" si="15"/>
        <v>-483</v>
      </c>
      <c r="F49" s="72">
        <f t="shared" si="16"/>
        <v>-513</v>
      </c>
      <c r="G49" s="72">
        <f t="shared" si="17"/>
        <v>-603</v>
      </c>
      <c r="H49" s="73">
        <f t="shared" si="19"/>
        <v>3062</v>
      </c>
      <c r="I49" s="73">
        <f t="shared" si="19"/>
        <v>3092</v>
      </c>
      <c r="J49" s="73">
        <f t="shared" si="19"/>
        <v>3182</v>
      </c>
      <c r="K49" s="73">
        <f t="shared" si="10"/>
        <v>3912</v>
      </c>
      <c r="L49" s="73">
        <f t="shared" si="10"/>
        <v>3912</v>
      </c>
      <c r="M49" s="73">
        <f t="shared" si="10"/>
        <v>3932</v>
      </c>
      <c r="N49" s="73">
        <f t="shared" ref="N49:P64" si="23">N48-Q49</f>
        <v>-850</v>
      </c>
      <c r="O49" s="73">
        <f t="shared" si="23"/>
        <v>-820</v>
      </c>
      <c r="P49" s="73">
        <f t="shared" si="23"/>
        <v>-750</v>
      </c>
      <c r="Q49" s="97">
        <f t="shared" si="22"/>
        <v>0</v>
      </c>
      <c r="R49" s="97">
        <f t="shared" si="22"/>
        <v>0</v>
      </c>
      <c r="S49" s="97">
        <f t="shared" si="22"/>
        <v>0</v>
      </c>
      <c r="T49" s="74">
        <f t="shared" si="5"/>
        <v>3399</v>
      </c>
      <c r="U49" s="93">
        <f t="shared" si="12"/>
        <v>-850</v>
      </c>
      <c r="V49" s="93">
        <f t="shared" si="13"/>
        <v>-820</v>
      </c>
      <c r="W49" s="93">
        <f t="shared" si="14"/>
        <v>-750</v>
      </c>
      <c r="X49" s="74"/>
      <c r="Y49" s="73"/>
      <c r="Z49" s="73"/>
      <c r="AA49" s="73"/>
      <c r="AB49" s="73"/>
    </row>
    <row r="50" spans="1:28" ht="15" customHeight="1">
      <c r="A50" s="68">
        <v>36</v>
      </c>
      <c r="B50" s="69">
        <f t="shared" si="7"/>
        <v>45468</v>
      </c>
      <c r="C50" s="70">
        <f t="shared" si="8"/>
        <v>899</v>
      </c>
      <c r="D50" s="71">
        <f t="shared" si="9"/>
        <v>1678</v>
      </c>
      <c r="E50" s="72">
        <f t="shared" si="15"/>
        <v>-485</v>
      </c>
      <c r="F50" s="72">
        <f t="shared" si="16"/>
        <v>-515</v>
      </c>
      <c r="G50" s="72">
        <f t="shared" si="17"/>
        <v>-605</v>
      </c>
      <c r="H50" s="73">
        <f t="shared" si="19"/>
        <v>3062</v>
      </c>
      <c r="I50" s="73">
        <f t="shared" si="19"/>
        <v>3092</v>
      </c>
      <c r="J50" s="73">
        <f t="shared" si="19"/>
        <v>3182</v>
      </c>
      <c r="K50" s="73">
        <f t="shared" si="10"/>
        <v>3912</v>
      </c>
      <c r="L50" s="73">
        <f t="shared" si="10"/>
        <v>3912</v>
      </c>
      <c r="M50" s="73">
        <f t="shared" si="10"/>
        <v>3932</v>
      </c>
      <c r="N50" s="73">
        <f t="shared" si="23"/>
        <v>-850</v>
      </c>
      <c r="O50" s="73">
        <f t="shared" si="23"/>
        <v>-820</v>
      </c>
      <c r="P50" s="73">
        <f t="shared" si="23"/>
        <v>-750</v>
      </c>
      <c r="Q50" s="72">
        <f t="shared" si="22"/>
        <v>0</v>
      </c>
      <c r="R50" s="72">
        <f t="shared" si="22"/>
        <v>0</v>
      </c>
      <c r="S50" s="72">
        <f t="shared" si="22"/>
        <v>0</v>
      </c>
      <c r="T50" s="74">
        <f t="shared" si="5"/>
        <v>3247</v>
      </c>
      <c r="U50" s="96">
        <f>U49+0.18*1000-Q50</f>
        <v>-670</v>
      </c>
      <c r="V50" s="96">
        <f>V49+0.15*1000-R50</f>
        <v>-670</v>
      </c>
      <c r="W50" s="96">
        <f>W49+0.08*1000-S50</f>
        <v>-670</v>
      </c>
      <c r="X50" s="74"/>
      <c r="Y50" s="73"/>
      <c r="Z50" s="73"/>
      <c r="AA50" s="73"/>
      <c r="AB50" s="48">
        <v>10</v>
      </c>
    </row>
    <row r="51" spans="1:28" ht="15" customHeight="1">
      <c r="A51" s="68">
        <v>37</v>
      </c>
      <c r="B51" s="69">
        <f t="shared" si="7"/>
        <v>45469</v>
      </c>
      <c r="C51" s="70">
        <f t="shared" si="8"/>
        <v>899</v>
      </c>
      <c r="D51" s="71">
        <f t="shared" si="9"/>
        <v>1676</v>
      </c>
      <c r="E51" s="72">
        <f t="shared" si="15"/>
        <v>-487</v>
      </c>
      <c r="F51" s="72">
        <f t="shared" si="16"/>
        <v>-517</v>
      </c>
      <c r="G51" s="72">
        <f t="shared" si="17"/>
        <v>-607</v>
      </c>
      <c r="H51" s="73">
        <f t="shared" si="19"/>
        <v>3062</v>
      </c>
      <c r="I51" s="73">
        <f t="shared" si="19"/>
        <v>3092</v>
      </c>
      <c r="J51" s="73">
        <f t="shared" si="19"/>
        <v>3182</v>
      </c>
      <c r="K51" s="73">
        <f t="shared" si="10"/>
        <v>3912</v>
      </c>
      <c r="L51" s="73">
        <f t="shared" si="10"/>
        <v>3912</v>
      </c>
      <c r="M51" s="73">
        <f t="shared" si="10"/>
        <v>3932</v>
      </c>
      <c r="N51" s="73">
        <f t="shared" si="23"/>
        <v>-850</v>
      </c>
      <c r="O51" s="73">
        <f t="shared" si="23"/>
        <v>-820</v>
      </c>
      <c r="P51" s="73">
        <f t="shared" si="23"/>
        <v>-750</v>
      </c>
      <c r="Q51" s="72">
        <f t="shared" si="22"/>
        <v>0</v>
      </c>
      <c r="R51" s="72">
        <f t="shared" si="22"/>
        <v>0</v>
      </c>
      <c r="S51" s="72">
        <f t="shared" si="22"/>
        <v>0</v>
      </c>
      <c r="T51" s="74">
        <f t="shared" si="5"/>
        <v>3245</v>
      </c>
      <c r="U51" s="93">
        <f t="shared" si="12"/>
        <v>-670</v>
      </c>
      <c r="V51" s="93">
        <f t="shared" si="13"/>
        <v>-670</v>
      </c>
      <c r="W51" s="93">
        <f t="shared" si="14"/>
        <v>-670</v>
      </c>
      <c r="X51" s="74"/>
      <c r="Y51" s="73"/>
      <c r="Z51" s="73"/>
      <c r="AA51" s="73"/>
      <c r="AB51" s="73"/>
    </row>
    <row r="52" spans="1:28" ht="15" customHeight="1">
      <c r="A52" s="68">
        <v>38</v>
      </c>
      <c r="B52" s="69">
        <f t="shared" si="7"/>
        <v>45470</v>
      </c>
      <c r="C52" s="70">
        <f t="shared" si="8"/>
        <v>899</v>
      </c>
      <c r="D52" s="71">
        <f t="shared" si="9"/>
        <v>1674</v>
      </c>
      <c r="E52" s="72">
        <f t="shared" si="15"/>
        <v>-489</v>
      </c>
      <c r="F52" s="72">
        <f t="shared" si="16"/>
        <v>-519</v>
      </c>
      <c r="G52" s="72">
        <f t="shared" si="17"/>
        <v>-609</v>
      </c>
      <c r="H52" s="73">
        <f t="shared" si="19"/>
        <v>3062</v>
      </c>
      <c r="I52" s="73">
        <f t="shared" si="19"/>
        <v>3092</v>
      </c>
      <c r="J52" s="73">
        <f t="shared" si="19"/>
        <v>3182</v>
      </c>
      <c r="K52" s="73">
        <f t="shared" si="10"/>
        <v>3912</v>
      </c>
      <c r="L52" s="73">
        <f t="shared" si="10"/>
        <v>3912</v>
      </c>
      <c r="M52" s="73">
        <f t="shared" si="10"/>
        <v>3932</v>
      </c>
      <c r="N52" s="73">
        <f t="shared" si="23"/>
        <v>-850</v>
      </c>
      <c r="O52" s="73">
        <f t="shared" si="23"/>
        <v>-820</v>
      </c>
      <c r="P52" s="73">
        <f t="shared" si="23"/>
        <v>-750</v>
      </c>
      <c r="Q52" s="72">
        <f t="shared" si="22"/>
        <v>0</v>
      </c>
      <c r="R52" s="72">
        <f t="shared" si="22"/>
        <v>0</v>
      </c>
      <c r="S52" s="72">
        <f t="shared" si="22"/>
        <v>0</v>
      </c>
      <c r="T52" s="74">
        <f t="shared" si="5"/>
        <v>3243</v>
      </c>
      <c r="U52" s="93">
        <f t="shared" si="12"/>
        <v>-670</v>
      </c>
      <c r="V52" s="93">
        <f t="shared" si="13"/>
        <v>-670</v>
      </c>
      <c r="W52" s="93">
        <f t="shared" si="14"/>
        <v>-670</v>
      </c>
      <c r="X52" s="74"/>
      <c r="Y52" s="73"/>
      <c r="Z52" s="73"/>
      <c r="AA52" s="73"/>
      <c r="AB52" s="73"/>
    </row>
    <row r="53" spans="1:28" ht="15" customHeight="1">
      <c r="A53" s="68">
        <v>39</v>
      </c>
      <c r="B53" s="69">
        <f t="shared" si="7"/>
        <v>45471</v>
      </c>
      <c r="C53" s="70">
        <f t="shared" si="8"/>
        <v>899</v>
      </c>
      <c r="D53" s="71">
        <f t="shared" si="9"/>
        <v>1672</v>
      </c>
      <c r="E53" s="72">
        <f t="shared" si="15"/>
        <v>-491</v>
      </c>
      <c r="F53" s="72">
        <f t="shared" si="16"/>
        <v>-521</v>
      </c>
      <c r="G53" s="72">
        <f t="shared" si="17"/>
        <v>-611</v>
      </c>
      <c r="H53" s="73">
        <f t="shared" si="19"/>
        <v>3062</v>
      </c>
      <c r="I53" s="73">
        <f t="shared" si="19"/>
        <v>3092</v>
      </c>
      <c r="J53" s="73">
        <f t="shared" si="19"/>
        <v>3182</v>
      </c>
      <c r="K53" s="73">
        <f t="shared" si="10"/>
        <v>3912</v>
      </c>
      <c r="L53" s="73">
        <f t="shared" si="10"/>
        <v>3912</v>
      </c>
      <c r="M53" s="73">
        <f t="shared" si="10"/>
        <v>3932</v>
      </c>
      <c r="N53" s="73">
        <f t="shared" si="23"/>
        <v>-850</v>
      </c>
      <c r="O53" s="73">
        <f t="shared" si="23"/>
        <v>-820</v>
      </c>
      <c r="P53" s="73">
        <f t="shared" si="23"/>
        <v>-750</v>
      </c>
      <c r="Q53" s="72">
        <f t="shared" si="22"/>
        <v>0</v>
      </c>
      <c r="R53" s="72">
        <f t="shared" si="22"/>
        <v>0</v>
      </c>
      <c r="S53" s="72">
        <f t="shared" si="22"/>
        <v>0</v>
      </c>
      <c r="T53" s="74">
        <f t="shared" si="5"/>
        <v>3241</v>
      </c>
      <c r="U53" s="93">
        <f t="shared" si="12"/>
        <v>-670</v>
      </c>
      <c r="V53" s="93">
        <f t="shared" si="13"/>
        <v>-670</v>
      </c>
      <c r="W53" s="93">
        <f t="shared" si="14"/>
        <v>-670</v>
      </c>
      <c r="X53" s="74"/>
      <c r="Y53" s="73"/>
      <c r="Z53" s="73"/>
      <c r="AA53" s="73"/>
      <c r="AB53" s="73"/>
    </row>
    <row r="54" spans="1:28" ht="15" customHeight="1">
      <c r="A54" s="68">
        <v>40</v>
      </c>
      <c r="B54" s="69">
        <f t="shared" si="7"/>
        <v>45472</v>
      </c>
      <c r="C54" s="70">
        <f t="shared" si="8"/>
        <v>899</v>
      </c>
      <c r="D54" s="71">
        <f t="shared" si="9"/>
        <v>1670</v>
      </c>
      <c r="E54" s="72">
        <f t="shared" si="15"/>
        <v>-492</v>
      </c>
      <c r="F54" s="72">
        <f t="shared" si="16"/>
        <v>-517</v>
      </c>
      <c r="G54" s="72">
        <f t="shared" si="17"/>
        <v>-611</v>
      </c>
      <c r="H54" s="73">
        <f t="shared" si="19"/>
        <v>3061</v>
      </c>
      <c r="I54" s="73">
        <f t="shared" si="19"/>
        <v>3086</v>
      </c>
      <c r="J54" s="73">
        <f t="shared" si="19"/>
        <v>3180</v>
      </c>
      <c r="K54" s="73">
        <f t="shared" si="10"/>
        <v>3912</v>
      </c>
      <c r="L54" s="73">
        <f t="shared" si="10"/>
        <v>3912</v>
      </c>
      <c r="M54" s="73">
        <f t="shared" si="10"/>
        <v>3932</v>
      </c>
      <c r="N54" s="73">
        <f t="shared" si="23"/>
        <v>-851</v>
      </c>
      <c r="O54" s="73">
        <f t="shared" si="23"/>
        <v>-826</v>
      </c>
      <c r="P54" s="73">
        <f t="shared" si="23"/>
        <v>-752</v>
      </c>
      <c r="Q54" s="72">
        <v>1</v>
      </c>
      <c r="R54" s="72">
        <v>6</v>
      </c>
      <c r="S54" s="72">
        <v>2</v>
      </c>
      <c r="T54" s="74">
        <f t="shared" si="5"/>
        <v>3075</v>
      </c>
      <c r="U54" s="93">
        <f t="shared" si="12"/>
        <v>-501</v>
      </c>
      <c r="V54" s="93">
        <f t="shared" si="13"/>
        <v>-506</v>
      </c>
      <c r="W54" s="93">
        <f t="shared" si="14"/>
        <v>-502</v>
      </c>
      <c r="X54" s="95">
        <v>0.17</v>
      </c>
      <c r="Y54" s="73"/>
      <c r="Z54" s="73"/>
      <c r="AA54" s="73"/>
      <c r="AB54" s="48">
        <v>9</v>
      </c>
    </row>
    <row r="55" spans="1:28" ht="15" customHeight="1">
      <c r="A55" s="68">
        <v>41</v>
      </c>
      <c r="B55" s="69">
        <f t="shared" si="7"/>
        <v>45473</v>
      </c>
      <c r="C55" s="70">
        <f t="shared" si="8"/>
        <v>899</v>
      </c>
      <c r="D55" s="71">
        <f t="shared" si="9"/>
        <v>1668</v>
      </c>
      <c r="E55" s="72">
        <f t="shared" si="15"/>
        <v>-492</v>
      </c>
      <c r="F55" s="72">
        <f t="shared" si="16"/>
        <v>-512</v>
      </c>
      <c r="G55" s="72">
        <f t="shared" si="17"/>
        <v>-610</v>
      </c>
      <c r="H55" s="73">
        <f t="shared" si="19"/>
        <v>3059</v>
      </c>
      <c r="I55" s="73">
        <f t="shared" si="19"/>
        <v>3079</v>
      </c>
      <c r="J55" s="73">
        <f t="shared" si="19"/>
        <v>3177</v>
      </c>
      <c r="K55" s="73">
        <f t="shared" si="10"/>
        <v>3912</v>
      </c>
      <c r="L55" s="73">
        <f t="shared" si="10"/>
        <v>3912</v>
      </c>
      <c r="M55" s="73">
        <f t="shared" si="10"/>
        <v>3932</v>
      </c>
      <c r="N55" s="73">
        <f t="shared" si="23"/>
        <v>-853</v>
      </c>
      <c r="O55" s="73">
        <f t="shared" si="23"/>
        <v>-833</v>
      </c>
      <c r="P55" s="73">
        <f t="shared" si="23"/>
        <v>-755</v>
      </c>
      <c r="Q55" s="72">
        <v>2</v>
      </c>
      <c r="R55" s="72">
        <v>7</v>
      </c>
      <c r="S55" s="72">
        <v>3</v>
      </c>
      <c r="T55" s="74">
        <f t="shared" si="5"/>
        <v>3080</v>
      </c>
      <c r="U55" s="93">
        <f t="shared" si="12"/>
        <v>-503</v>
      </c>
      <c r="V55" s="93">
        <f t="shared" si="13"/>
        <v>-513</v>
      </c>
      <c r="W55" s="93">
        <f t="shared" si="14"/>
        <v>-505</v>
      </c>
      <c r="X55" s="74"/>
      <c r="Y55" s="73"/>
      <c r="Z55" s="73"/>
      <c r="AA55" s="73"/>
      <c r="AB55" s="73"/>
    </row>
    <row r="56" spans="1:28" ht="15" customHeight="1">
      <c r="A56" s="68">
        <v>42</v>
      </c>
      <c r="B56" s="69">
        <f t="shared" si="7"/>
        <v>45474</v>
      </c>
      <c r="C56" s="70">
        <f t="shared" si="8"/>
        <v>899</v>
      </c>
      <c r="D56" s="71">
        <f t="shared" si="9"/>
        <v>1666</v>
      </c>
      <c r="E56" s="72">
        <f t="shared" si="15"/>
        <v>-491</v>
      </c>
      <c r="F56" s="72">
        <f t="shared" si="16"/>
        <v>-508</v>
      </c>
      <c r="G56" s="72">
        <f t="shared" si="17"/>
        <v>-609</v>
      </c>
      <c r="H56" s="73">
        <f t="shared" si="19"/>
        <v>3056</v>
      </c>
      <c r="I56" s="73">
        <f t="shared" si="19"/>
        <v>3073</v>
      </c>
      <c r="J56" s="73">
        <f t="shared" si="19"/>
        <v>3174</v>
      </c>
      <c r="K56" s="73">
        <f t="shared" si="10"/>
        <v>3912</v>
      </c>
      <c r="L56" s="73">
        <f t="shared" si="10"/>
        <v>3912</v>
      </c>
      <c r="M56" s="73">
        <f t="shared" si="10"/>
        <v>3932</v>
      </c>
      <c r="N56" s="73">
        <f t="shared" si="23"/>
        <v>-856</v>
      </c>
      <c r="O56" s="73">
        <f t="shared" si="23"/>
        <v>-839</v>
      </c>
      <c r="P56" s="73">
        <f t="shared" si="23"/>
        <v>-758</v>
      </c>
      <c r="Q56" s="72">
        <v>3</v>
      </c>
      <c r="R56" s="72">
        <v>6</v>
      </c>
      <c r="S56" s="72">
        <v>3</v>
      </c>
      <c r="T56" s="74">
        <f t="shared" si="5"/>
        <v>3084</v>
      </c>
      <c r="U56" s="93">
        <f t="shared" si="12"/>
        <v>-506</v>
      </c>
      <c r="V56" s="93">
        <f t="shared" si="13"/>
        <v>-519</v>
      </c>
      <c r="W56" s="93">
        <f t="shared" si="14"/>
        <v>-508</v>
      </c>
      <c r="X56" s="74"/>
      <c r="Y56" s="73"/>
      <c r="Z56" s="73"/>
      <c r="AA56" s="73"/>
      <c r="AB56" s="73"/>
    </row>
    <row r="57" spans="1:28" ht="15" customHeight="1">
      <c r="A57" s="68">
        <v>43</v>
      </c>
      <c r="B57" s="69">
        <f t="shared" si="7"/>
        <v>45475</v>
      </c>
      <c r="C57" s="70">
        <f t="shared" si="8"/>
        <v>899</v>
      </c>
      <c r="D57" s="71">
        <f t="shared" si="9"/>
        <v>1664</v>
      </c>
      <c r="E57" s="72">
        <f t="shared" si="15"/>
        <v>-491</v>
      </c>
      <c r="F57" s="72">
        <f t="shared" si="16"/>
        <v>-503</v>
      </c>
      <c r="G57" s="72">
        <f t="shared" si="17"/>
        <v>-609</v>
      </c>
      <c r="H57" s="73">
        <f t="shared" si="19"/>
        <v>3054</v>
      </c>
      <c r="I57" s="73">
        <f t="shared" si="19"/>
        <v>3066</v>
      </c>
      <c r="J57" s="73">
        <f t="shared" si="19"/>
        <v>3172</v>
      </c>
      <c r="K57" s="73">
        <f t="shared" si="10"/>
        <v>3912</v>
      </c>
      <c r="L57" s="73">
        <f t="shared" si="10"/>
        <v>3912</v>
      </c>
      <c r="M57" s="73">
        <f t="shared" si="10"/>
        <v>3932</v>
      </c>
      <c r="N57" s="73">
        <f t="shared" si="23"/>
        <v>-858</v>
      </c>
      <c r="O57" s="73">
        <f t="shared" si="23"/>
        <v>-846</v>
      </c>
      <c r="P57" s="73">
        <f t="shared" si="23"/>
        <v>-760</v>
      </c>
      <c r="Q57" s="72">
        <v>2</v>
      </c>
      <c r="R57" s="72">
        <v>7</v>
      </c>
      <c r="S57" s="72">
        <v>2</v>
      </c>
      <c r="T57" s="74">
        <f t="shared" si="5"/>
        <v>3089</v>
      </c>
      <c r="U57" s="93">
        <f t="shared" si="12"/>
        <v>-508</v>
      </c>
      <c r="V57" s="93">
        <f t="shared" si="13"/>
        <v>-526</v>
      </c>
      <c r="W57" s="93">
        <f t="shared" si="14"/>
        <v>-510</v>
      </c>
      <c r="X57" s="74"/>
      <c r="Y57" s="73"/>
      <c r="Z57" s="73"/>
      <c r="AA57" s="73"/>
      <c r="AB57" s="73"/>
    </row>
    <row r="58" spans="1:28" ht="15" customHeight="1">
      <c r="A58" s="68">
        <v>44</v>
      </c>
      <c r="B58" s="69">
        <f t="shared" si="7"/>
        <v>45476</v>
      </c>
      <c r="C58" s="70">
        <f t="shared" si="8"/>
        <v>899</v>
      </c>
      <c r="D58" s="71">
        <f t="shared" si="9"/>
        <v>1662</v>
      </c>
      <c r="E58" s="72">
        <f t="shared" si="15"/>
        <v>-491</v>
      </c>
      <c r="F58" s="72">
        <f t="shared" si="16"/>
        <v>-497</v>
      </c>
      <c r="G58" s="72">
        <f t="shared" si="17"/>
        <v>-609</v>
      </c>
      <c r="H58" s="73">
        <f t="shared" si="19"/>
        <v>3052</v>
      </c>
      <c r="I58" s="73">
        <f t="shared" si="19"/>
        <v>3058</v>
      </c>
      <c r="J58" s="73">
        <f t="shared" si="19"/>
        <v>3170</v>
      </c>
      <c r="K58" s="73">
        <f t="shared" si="10"/>
        <v>3912</v>
      </c>
      <c r="L58" s="73">
        <f t="shared" si="10"/>
        <v>3912</v>
      </c>
      <c r="M58" s="73">
        <f t="shared" si="10"/>
        <v>3932</v>
      </c>
      <c r="N58" s="73">
        <f t="shared" si="23"/>
        <v>-860</v>
      </c>
      <c r="O58" s="73">
        <f t="shared" si="23"/>
        <v>-854</v>
      </c>
      <c r="P58" s="73">
        <f t="shared" si="23"/>
        <v>-762</v>
      </c>
      <c r="Q58" s="72">
        <v>2</v>
      </c>
      <c r="R58" s="72">
        <v>8</v>
      </c>
      <c r="S58" s="72">
        <f t="shared" si="22"/>
        <v>2</v>
      </c>
      <c r="T58" s="74">
        <f t="shared" si="5"/>
        <v>2795</v>
      </c>
      <c r="U58" s="93">
        <f t="shared" si="12"/>
        <v>-210</v>
      </c>
      <c r="V58" s="93">
        <f t="shared" si="13"/>
        <v>-234</v>
      </c>
      <c r="W58" s="93">
        <f t="shared" si="14"/>
        <v>-212</v>
      </c>
      <c r="X58" s="94">
        <v>0.3</v>
      </c>
      <c r="Y58" s="73"/>
      <c r="Z58" s="73"/>
      <c r="AA58" s="73"/>
      <c r="AB58" s="48">
        <v>8</v>
      </c>
    </row>
    <row r="59" spans="1:28" ht="15" customHeight="1">
      <c r="A59" s="68">
        <v>45</v>
      </c>
      <c r="B59" s="69">
        <f t="shared" si="7"/>
        <v>45477</v>
      </c>
      <c r="C59" s="70">
        <f t="shared" si="8"/>
        <v>899</v>
      </c>
      <c r="D59" s="71">
        <f t="shared" si="9"/>
        <v>1660</v>
      </c>
      <c r="E59" s="72">
        <f t="shared" si="15"/>
        <v>-492</v>
      </c>
      <c r="F59" s="72">
        <f t="shared" si="16"/>
        <v>-492</v>
      </c>
      <c r="G59" s="72">
        <f t="shared" si="17"/>
        <v>-608</v>
      </c>
      <c r="H59" s="73">
        <f t="shared" si="19"/>
        <v>3051</v>
      </c>
      <c r="I59" s="73">
        <f t="shared" si="19"/>
        <v>3051</v>
      </c>
      <c r="J59" s="73">
        <f t="shared" si="19"/>
        <v>3167</v>
      </c>
      <c r="K59" s="73">
        <f t="shared" si="10"/>
        <v>3912</v>
      </c>
      <c r="L59" s="73">
        <f t="shared" si="10"/>
        <v>3912</v>
      </c>
      <c r="M59" s="73">
        <f t="shared" si="10"/>
        <v>3932</v>
      </c>
      <c r="N59" s="73">
        <f t="shared" si="23"/>
        <v>-861</v>
      </c>
      <c r="O59" s="73">
        <f t="shared" si="23"/>
        <v>-861</v>
      </c>
      <c r="P59" s="73">
        <f t="shared" si="23"/>
        <v>-765</v>
      </c>
      <c r="Q59" s="72">
        <v>1</v>
      </c>
      <c r="R59" s="72">
        <v>7</v>
      </c>
      <c r="S59" s="72">
        <v>3</v>
      </c>
      <c r="T59" s="74">
        <f t="shared" si="5"/>
        <v>2800</v>
      </c>
      <c r="U59" s="93">
        <f t="shared" si="12"/>
        <v>-211</v>
      </c>
      <c r="V59" s="93">
        <f t="shared" si="13"/>
        <v>-241</v>
      </c>
      <c r="W59" s="93">
        <f t="shared" si="14"/>
        <v>-215</v>
      </c>
      <c r="X59" s="74"/>
      <c r="Y59" s="73"/>
      <c r="Z59" s="73"/>
      <c r="AA59" s="73"/>
      <c r="AB59" s="73"/>
    </row>
    <row r="60" spans="1:28" ht="15" customHeight="1">
      <c r="A60" s="68">
        <v>46</v>
      </c>
      <c r="B60" s="69">
        <f t="shared" si="7"/>
        <v>45478</v>
      </c>
      <c r="C60" s="70">
        <f t="shared" si="8"/>
        <v>899</v>
      </c>
      <c r="D60" s="71">
        <f t="shared" si="9"/>
        <v>1658</v>
      </c>
      <c r="E60" s="72">
        <f t="shared" si="15"/>
        <v>-493</v>
      </c>
      <c r="F60" s="72">
        <f t="shared" si="16"/>
        <v>-488</v>
      </c>
      <c r="G60" s="72">
        <f t="shared" si="17"/>
        <v>-606</v>
      </c>
      <c r="H60" s="73">
        <f t="shared" si="19"/>
        <v>3050</v>
      </c>
      <c r="I60" s="73">
        <f t="shared" si="19"/>
        <v>3045</v>
      </c>
      <c r="J60" s="73">
        <f t="shared" si="19"/>
        <v>3163</v>
      </c>
      <c r="K60" s="73">
        <f t="shared" si="10"/>
        <v>3912</v>
      </c>
      <c r="L60" s="73">
        <f t="shared" si="10"/>
        <v>3912</v>
      </c>
      <c r="M60" s="73">
        <f t="shared" si="10"/>
        <v>3932</v>
      </c>
      <c r="N60" s="73">
        <f t="shared" si="23"/>
        <v>-862</v>
      </c>
      <c r="O60" s="73">
        <f t="shared" si="23"/>
        <v>-867</v>
      </c>
      <c r="P60" s="73">
        <f t="shared" si="23"/>
        <v>-769</v>
      </c>
      <c r="Q60" s="72">
        <f t="shared" si="22"/>
        <v>1</v>
      </c>
      <c r="R60" s="72">
        <v>6</v>
      </c>
      <c r="S60" s="72">
        <v>4</v>
      </c>
      <c r="T60" s="74">
        <f t="shared" si="5"/>
        <v>2804</v>
      </c>
      <c r="U60" s="93">
        <f t="shared" si="12"/>
        <v>-212</v>
      </c>
      <c r="V60" s="93">
        <f t="shared" si="13"/>
        <v>-247</v>
      </c>
      <c r="W60" s="93">
        <f t="shared" si="14"/>
        <v>-219</v>
      </c>
      <c r="X60" s="74"/>
      <c r="Y60" s="73"/>
      <c r="Z60" s="73"/>
      <c r="AA60" s="73"/>
      <c r="AB60" s="73"/>
    </row>
    <row r="61" spans="1:28" ht="15" customHeight="1">
      <c r="A61" s="68">
        <v>47</v>
      </c>
      <c r="B61" s="69">
        <f t="shared" si="7"/>
        <v>45479</v>
      </c>
      <c r="C61" s="70">
        <f t="shared" si="8"/>
        <v>899</v>
      </c>
      <c r="D61" s="71">
        <f t="shared" si="9"/>
        <v>1656</v>
      </c>
      <c r="E61" s="72">
        <f t="shared" si="15"/>
        <v>-494</v>
      </c>
      <c r="F61" s="72">
        <f t="shared" si="16"/>
        <v>-484</v>
      </c>
      <c r="G61" s="72">
        <f t="shared" si="17"/>
        <v>-605</v>
      </c>
      <c r="H61" s="73">
        <f t="shared" si="19"/>
        <v>3049</v>
      </c>
      <c r="I61" s="73">
        <f t="shared" si="19"/>
        <v>3039</v>
      </c>
      <c r="J61" s="73">
        <f t="shared" si="19"/>
        <v>3160</v>
      </c>
      <c r="K61" s="73">
        <f t="shared" si="10"/>
        <v>3912</v>
      </c>
      <c r="L61" s="73">
        <f t="shared" si="10"/>
        <v>3912</v>
      </c>
      <c r="M61" s="73">
        <f t="shared" si="10"/>
        <v>3932</v>
      </c>
      <c r="N61" s="73">
        <f t="shared" si="23"/>
        <v>-863</v>
      </c>
      <c r="O61" s="73">
        <f t="shared" si="23"/>
        <v>-873</v>
      </c>
      <c r="P61" s="73">
        <f t="shared" si="23"/>
        <v>-772</v>
      </c>
      <c r="Q61" s="72">
        <v>1</v>
      </c>
      <c r="R61" s="72">
        <v>6</v>
      </c>
      <c r="S61" s="72">
        <v>3</v>
      </c>
      <c r="T61" s="74">
        <f t="shared" si="5"/>
        <v>2808</v>
      </c>
      <c r="U61" s="93">
        <f t="shared" si="12"/>
        <v>-213</v>
      </c>
      <c r="V61" s="93">
        <f t="shared" si="13"/>
        <v>-253</v>
      </c>
      <c r="W61" s="93">
        <f t="shared" si="14"/>
        <v>-222</v>
      </c>
      <c r="X61" s="74"/>
      <c r="Y61" s="73"/>
      <c r="Z61" s="73"/>
      <c r="AA61" s="73"/>
      <c r="AB61" s="73"/>
    </row>
    <row r="62" spans="1:28" ht="15" customHeight="1">
      <c r="A62" s="68">
        <v>48</v>
      </c>
      <c r="B62" s="69">
        <f t="shared" si="7"/>
        <v>45480</v>
      </c>
      <c r="C62" s="70">
        <f t="shared" si="8"/>
        <v>899</v>
      </c>
      <c r="D62" s="71">
        <f t="shared" si="9"/>
        <v>1654</v>
      </c>
      <c r="E62" s="72">
        <f t="shared" si="15"/>
        <v>-494</v>
      </c>
      <c r="F62" s="72">
        <f t="shared" si="16"/>
        <v>-479</v>
      </c>
      <c r="G62" s="72">
        <f t="shared" si="17"/>
        <v>-603</v>
      </c>
      <c r="H62" s="73">
        <f t="shared" si="19"/>
        <v>3047</v>
      </c>
      <c r="I62" s="73">
        <f t="shared" si="19"/>
        <v>3032</v>
      </c>
      <c r="J62" s="73">
        <f t="shared" si="19"/>
        <v>3156</v>
      </c>
      <c r="K62" s="73">
        <f t="shared" si="10"/>
        <v>3912</v>
      </c>
      <c r="L62" s="73">
        <f t="shared" si="10"/>
        <v>3912</v>
      </c>
      <c r="M62" s="73">
        <f t="shared" si="10"/>
        <v>3932</v>
      </c>
      <c r="N62" s="73">
        <f t="shared" si="23"/>
        <v>-865</v>
      </c>
      <c r="O62" s="73">
        <f t="shared" si="23"/>
        <v>-880</v>
      </c>
      <c r="P62" s="73">
        <f t="shared" si="23"/>
        <v>-776</v>
      </c>
      <c r="Q62" s="72">
        <v>2</v>
      </c>
      <c r="R62" s="72">
        <v>7</v>
      </c>
      <c r="S62" s="72">
        <v>4</v>
      </c>
      <c r="T62" s="74">
        <f t="shared" si="5"/>
        <v>2513</v>
      </c>
      <c r="U62" s="93">
        <f t="shared" si="12"/>
        <v>85</v>
      </c>
      <c r="V62" s="93">
        <f t="shared" si="13"/>
        <v>40</v>
      </c>
      <c r="W62" s="93">
        <f t="shared" si="14"/>
        <v>74</v>
      </c>
      <c r="X62" s="94">
        <v>0.3</v>
      </c>
      <c r="Y62" s="73"/>
      <c r="Z62" s="73"/>
      <c r="AA62" s="73"/>
      <c r="AB62" s="48">
        <v>7</v>
      </c>
    </row>
    <row r="63" spans="1:28" ht="15" customHeight="1">
      <c r="A63" s="68">
        <v>49</v>
      </c>
      <c r="B63" s="69">
        <f t="shared" si="7"/>
        <v>45481</v>
      </c>
      <c r="C63" s="70">
        <f t="shared" si="8"/>
        <v>899</v>
      </c>
      <c r="D63" s="71">
        <f t="shared" si="9"/>
        <v>1652</v>
      </c>
      <c r="E63" s="72">
        <f t="shared" si="15"/>
        <v>-494</v>
      </c>
      <c r="F63" s="72">
        <f t="shared" si="16"/>
        <v>-475</v>
      </c>
      <c r="G63" s="72">
        <f t="shared" si="17"/>
        <v>-601</v>
      </c>
      <c r="H63" s="73">
        <f t="shared" si="19"/>
        <v>3045</v>
      </c>
      <c r="I63" s="73">
        <f t="shared" si="19"/>
        <v>3026</v>
      </c>
      <c r="J63" s="73">
        <f t="shared" si="19"/>
        <v>3152</v>
      </c>
      <c r="K63" s="73">
        <f t="shared" si="10"/>
        <v>3912</v>
      </c>
      <c r="L63" s="73">
        <f t="shared" si="10"/>
        <v>3912</v>
      </c>
      <c r="M63" s="73">
        <f t="shared" si="10"/>
        <v>3932</v>
      </c>
      <c r="N63" s="73">
        <f t="shared" si="23"/>
        <v>-867</v>
      </c>
      <c r="O63" s="73">
        <f t="shared" si="23"/>
        <v>-886</v>
      </c>
      <c r="P63" s="73">
        <f t="shared" si="23"/>
        <v>-780</v>
      </c>
      <c r="Q63" s="72">
        <v>2</v>
      </c>
      <c r="R63" s="72">
        <v>6</v>
      </c>
      <c r="S63" s="72">
        <v>4</v>
      </c>
      <c r="T63" s="74">
        <f t="shared" si="5"/>
        <v>2517</v>
      </c>
      <c r="U63" s="93">
        <f t="shared" si="12"/>
        <v>83</v>
      </c>
      <c r="V63" s="93">
        <f t="shared" si="13"/>
        <v>34</v>
      </c>
      <c r="W63" s="93">
        <f t="shared" si="14"/>
        <v>70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45482</v>
      </c>
      <c r="C64" s="70">
        <f t="shared" si="8"/>
        <v>899</v>
      </c>
      <c r="D64" s="71">
        <f t="shared" si="9"/>
        <v>1650</v>
      </c>
      <c r="E64" s="72">
        <f t="shared" si="15"/>
        <v>-493</v>
      </c>
      <c r="F64" s="72">
        <f t="shared" si="16"/>
        <v>-470</v>
      </c>
      <c r="G64" s="72">
        <f t="shared" si="17"/>
        <v>-600</v>
      </c>
      <c r="H64" s="73">
        <f t="shared" si="19"/>
        <v>3042</v>
      </c>
      <c r="I64" s="73">
        <f t="shared" si="19"/>
        <v>3019</v>
      </c>
      <c r="J64" s="73">
        <f t="shared" si="19"/>
        <v>3149</v>
      </c>
      <c r="K64" s="73">
        <f t="shared" si="10"/>
        <v>3912</v>
      </c>
      <c r="L64" s="73">
        <f t="shared" si="10"/>
        <v>3912</v>
      </c>
      <c r="M64" s="73">
        <f t="shared" si="10"/>
        <v>3932</v>
      </c>
      <c r="N64" s="73">
        <f t="shared" si="23"/>
        <v>-870</v>
      </c>
      <c r="O64" s="73">
        <f t="shared" si="23"/>
        <v>-893</v>
      </c>
      <c r="P64" s="73">
        <f t="shared" si="23"/>
        <v>-783</v>
      </c>
      <c r="Q64" s="72">
        <v>3</v>
      </c>
      <c r="R64" s="72">
        <v>7</v>
      </c>
      <c r="S64" s="72">
        <v>3</v>
      </c>
      <c r="T64" s="74">
        <f t="shared" si="5"/>
        <v>2522</v>
      </c>
      <c r="U64" s="93">
        <f t="shared" si="12"/>
        <v>80</v>
      </c>
      <c r="V64" s="93">
        <f t="shared" si="13"/>
        <v>27</v>
      </c>
      <c r="W64" s="93">
        <f t="shared" si="14"/>
        <v>67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45483</v>
      </c>
      <c r="C65" s="70">
        <f t="shared" si="8"/>
        <v>899</v>
      </c>
      <c r="D65" s="71">
        <f t="shared" si="9"/>
        <v>1648</v>
      </c>
      <c r="E65" s="72">
        <f t="shared" si="15"/>
        <v>-492</v>
      </c>
      <c r="F65" s="72">
        <f t="shared" si="16"/>
        <v>-465</v>
      </c>
      <c r="G65" s="72">
        <f t="shared" si="17"/>
        <v>-597</v>
      </c>
      <c r="H65" s="73">
        <f t="shared" si="19"/>
        <v>3039</v>
      </c>
      <c r="I65" s="73">
        <f t="shared" si="19"/>
        <v>3012</v>
      </c>
      <c r="J65" s="73">
        <f t="shared" si="19"/>
        <v>3144</v>
      </c>
      <c r="K65" s="73">
        <f t="shared" si="10"/>
        <v>3912</v>
      </c>
      <c r="L65" s="73">
        <f t="shared" si="10"/>
        <v>3912</v>
      </c>
      <c r="M65" s="73">
        <f t="shared" si="10"/>
        <v>3932</v>
      </c>
      <c r="N65" s="73">
        <f t="shared" ref="N65:P80" si="24">N64-Q65</f>
        <v>-873</v>
      </c>
      <c r="O65" s="73">
        <f t="shared" si="24"/>
        <v>-900</v>
      </c>
      <c r="P65" s="73">
        <f t="shared" si="24"/>
        <v>-788</v>
      </c>
      <c r="Q65" s="72">
        <v>3</v>
      </c>
      <c r="R65" s="72">
        <v>7</v>
      </c>
      <c r="S65" s="72">
        <v>5</v>
      </c>
      <c r="T65" s="74">
        <f t="shared" si="5"/>
        <v>2527</v>
      </c>
      <c r="U65" s="93">
        <f t="shared" si="12"/>
        <v>77</v>
      </c>
      <c r="V65" s="93">
        <f t="shared" si="13"/>
        <v>20</v>
      </c>
      <c r="W65" s="93">
        <f t="shared" si="14"/>
        <v>62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45484</v>
      </c>
      <c r="C66" s="70">
        <f t="shared" si="8"/>
        <v>899</v>
      </c>
      <c r="D66" s="71">
        <f t="shared" si="9"/>
        <v>1646</v>
      </c>
      <c r="E66" s="72">
        <f t="shared" si="15"/>
        <v>-490</v>
      </c>
      <c r="F66" s="72">
        <f t="shared" si="16"/>
        <v>-459</v>
      </c>
      <c r="G66" s="72">
        <f t="shared" si="17"/>
        <v>-595</v>
      </c>
      <c r="H66" s="73">
        <f t="shared" si="19"/>
        <v>3035</v>
      </c>
      <c r="I66" s="73">
        <f t="shared" si="19"/>
        <v>3004</v>
      </c>
      <c r="J66" s="73">
        <f t="shared" si="19"/>
        <v>3140</v>
      </c>
      <c r="K66" s="73">
        <f t="shared" si="10"/>
        <v>3912</v>
      </c>
      <c r="L66" s="73">
        <f t="shared" si="10"/>
        <v>3912</v>
      </c>
      <c r="M66" s="73">
        <f t="shared" si="10"/>
        <v>3932</v>
      </c>
      <c r="N66" s="73">
        <f t="shared" si="24"/>
        <v>-877</v>
      </c>
      <c r="O66" s="73">
        <f t="shared" si="24"/>
        <v>-908</v>
      </c>
      <c r="P66" s="73">
        <f t="shared" si="24"/>
        <v>-792</v>
      </c>
      <c r="Q66" s="72">
        <v>4</v>
      </c>
      <c r="R66" s="72">
        <v>8</v>
      </c>
      <c r="S66" s="72">
        <v>4</v>
      </c>
      <c r="T66" s="74">
        <f t="shared" si="5"/>
        <v>2233</v>
      </c>
      <c r="U66" s="93">
        <f t="shared" si="12"/>
        <v>373</v>
      </c>
      <c r="V66" s="93">
        <f t="shared" si="13"/>
        <v>312</v>
      </c>
      <c r="W66" s="93">
        <f t="shared" si="14"/>
        <v>358</v>
      </c>
      <c r="X66" s="95">
        <v>0.3</v>
      </c>
      <c r="Y66" s="73"/>
      <c r="Z66" s="73"/>
      <c r="AA66" s="73"/>
      <c r="AB66" s="48">
        <v>6</v>
      </c>
    </row>
    <row r="67" spans="1:28" ht="15" customHeight="1">
      <c r="A67" s="68">
        <v>53</v>
      </c>
      <c r="B67" s="69">
        <f t="shared" si="7"/>
        <v>45485</v>
      </c>
      <c r="C67" s="70">
        <f t="shared" si="8"/>
        <v>899</v>
      </c>
      <c r="D67" s="71">
        <f t="shared" si="9"/>
        <v>1644</v>
      </c>
      <c r="E67" s="72">
        <f t="shared" si="15"/>
        <v>-487</v>
      </c>
      <c r="F67" s="72">
        <f t="shared" si="16"/>
        <v>-455</v>
      </c>
      <c r="G67" s="72">
        <f t="shared" si="17"/>
        <v>-593</v>
      </c>
      <c r="H67" s="73">
        <f t="shared" si="19"/>
        <v>3030</v>
      </c>
      <c r="I67" s="73">
        <f t="shared" si="19"/>
        <v>2998</v>
      </c>
      <c r="J67" s="73">
        <f t="shared" si="19"/>
        <v>3136</v>
      </c>
      <c r="K67" s="73">
        <f t="shared" si="10"/>
        <v>3912</v>
      </c>
      <c r="L67" s="73">
        <f t="shared" si="10"/>
        <v>3912</v>
      </c>
      <c r="M67" s="73">
        <f t="shared" si="10"/>
        <v>3932</v>
      </c>
      <c r="N67" s="73">
        <f t="shared" si="24"/>
        <v>-882</v>
      </c>
      <c r="O67" s="73">
        <f t="shared" si="24"/>
        <v>-914</v>
      </c>
      <c r="P67" s="73">
        <f t="shared" si="24"/>
        <v>-796</v>
      </c>
      <c r="Q67" s="72">
        <v>5</v>
      </c>
      <c r="R67" s="72">
        <v>6</v>
      </c>
      <c r="S67" s="72">
        <v>4</v>
      </c>
      <c r="T67" s="74">
        <f t="shared" si="5"/>
        <v>2237</v>
      </c>
      <c r="U67" s="93">
        <f t="shared" si="12"/>
        <v>368</v>
      </c>
      <c r="V67" s="93">
        <f t="shared" si="13"/>
        <v>306</v>
      </c>
      <c r="W67" s="93">
        <f t="shared" si="14"/>
        <v>354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45486</v>
      </c>
      <c r="C68" s="70">
        <f t="shared" si="8"/>
        <v>899</v>
      </c>
      <c r="D68" s="71">
        <f t="shared" si="9"/>
        <v>1642</v>
      </c>
      <c r="E68" s="72">
        <f t="shared" si="15"/>
        <v>-483</v>
      </c>
      <c r="F68" s="72">
        <f t="shared" si="16"/>
        <v>-449</v>
      </c>
      <c r="G68" s="72">
        <f t="shared" si="17"/>
        <v>-590</v>
      </c>
      <c r="H68" s="73">
        <f t="shared" si="19"/>
        <v>3024</v>
      </c>
      <c r="I68" s="73">
        <f t="shared" si="19"/>
        <v>2990</v>
      </c>
      <c r="J68" s="73">
        <f t="shared" si="19"/>
        <v>3131</v>
      </c>
      <c r="K68" s="73">
        <f t="shared" si="10"/>
        <v>3912</v>
      </c>
      <c r="L68" s="73">
        <f t="shared" si="10"/>
        <v>3912</v>
      </c>
      <c r="M68" s="73">
        <f t="shared" si="10"/>
        <v>3932</v>
      </c>
      <c r="N68" s="73">
        <f t="shared" si="24"/>
        <v>-888</v>
      </c>
      <c r="O68" s="73">
        <f t="shared" si="24"/>
        <v>-922</v>
      </c>
      <c r="P68" s="73">
        <f t="shared" si="24"/>
        <v>-801</v>
      </c>
      <c r="Q68" s="72">
        <v>6</v>
      </c>
      <c r="R68" s="72">
        <v>8</v>
      </c>
      <c r="S68" s="72">
        <v>5</v>
      </c>
      <c r="T68" s="74">
        <f t="shared" si="5"/>
        <v>2243</v>
      </c>
      <c r="U68" s="93">
        <f t="shared" si="12"/>
        <v>362</v>
      </c>
      <c r="V68" s="93">
        <f t="shared" si="13"/>
        <v>298</v>
      </c>
      <c r="W68" s="93">
        <f t="shared" si="14"/>
        <v>349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45487</v>
      </c>
      <c r="C69" s="70">
        <f t="shared" si="8"/>
        <v>899</v>
      </c>
      <c r="D69" s="71">
        <f t="shared" si="9"/>
        <v>1640</v>
      </c>
      <c r="E69" s="72">
        <f t="shared" si="15"/>
        <v>-480</v>
      </c>
      <c r="F69" s="72">
        <f t="shared" si="16"/>
        <v>-444</v>
      </c>
      <c r="G69" s="72">
        <f t="shared" si="17"/>
        <v>-588</v>
      </c>
      <c r="H69" s="73">
        <f t="shared" si="19"/>
        <v>3019</v>
      </c>
      <c r="I69" s="73">
        <f t="shared" si="19"/>
        <v>2983</v>
      </c>
      <c r="J69" s="73">
        <f t="shared" si="19"/>
        <v>3127</v>
      </c>
      <c r="K69" s="73">
        <f t="shared" si="10"/>
        <v>3912</v>
      </c>
      <c r="L69" s="73">
        <f t="shared" si="10"/>
        <v>3912</v>
      </c>
      <c r="M69" s="73">
        <f t="shared" si="10"/>
        <v>3932</v>
      </c>
      <c r="N69" s="73">
        <f t="shared" si="24"/>
        <v>-893</v>
      </c>
      <c r="O69" s="73">
        <f t="shared" si="24"/>
        <v>-929</v>
      </c>
      <c r="P69" s="73">
        <f t="shared" si="24"/>
        <v>-805</v>
      </c>
      <c r="Q69" s="72">
        <v>5</v>
      </c>
      <c r="R69" s="72">
        <v>7</v>
      </c>
      <c r="S69" s="72">
        <v>4</v>
      </c>
      <c r="T69" s="74">
        <f t="shared" si="5"/>
        <v>2248</v>
      </c>
      <c r="U69" s="93">
        <f t="shared" si="12"/>
        <v>357</v>
      </c>
      <c r="V69" s="93">
        <f t="shared" si="13"/>
        <v>291</v>
      </c>
      <c r="W69" s="93">
        <f t="shared" si="14"/>
        <v>345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45488</v>
      </c>
      <c r="C70" s="70">
        <f t="shared" si="8"/>
        <v>899</v>
      </c>
      <c r="D70" s="71">
        <f t="shared" si="9"/>
        <v>1638</v>
      </c>
      <c r="E70" s="72">
        <f t="shared" si="15"/>
        <v>-476</v>
      </c>
      <c r="F70" s="72">
        <f t="shared" si="16"/>
        <v>-438</v>
      </c>
      <c r="G70" s="72">
        <f t="shared" si="17"/>
        <v>-586</v>
      </c>
      <c r="H70" s="73">
        <f t="shared" si="19"/>
        <v>3013</v>
      </c>
      <c r="I70" s="73">
        <f t="shared" si="19"/>
        <v>2975</v>
      </c>
      <c r="J70" s="73">
        <f t="shared" si="19"/>
        <v>3123</v>
      </c>
      <c r="K70" s="73">
        <f t="shared" si="10"/>
        <v>3912</v>
      </c>
      <c r="L70" s="73">
        <f t="shared" si="10"/>
        <v>3912</v>
      </c>
      <c r="M70" s="73">
        <f t="shared" si="10"/>
        <v>3932</v>
      </c>
      <c r="N70" s="73">
        <f t="shared" si="24"/>
        <v>-899</v>
      </c>
      <c r="O70" s="73">
        <f t="shared" si="24"/>
        <v>-937</v>
      </c>
      <c r="P70" s="73">
        <f t="shared" si="24"/>
        <v>-809</v>
      </c>
      <c r="Q70" s="72">
        <v>6</v>
      </c>
      <c r="R70" s="72">
        <v>8</v>
      </c>
      <c r="S70" s="72">
        <v>4</v>
      </c>
      <c r="T70" s="74">
        <f t="shared" si="5"/>
        <v>1954</v>
      </c>
      <c r="U70" s="93">
        <f t="shared" si="12"/>
        <v>651</v>
      </c>
      <c r="V70" s="93">
        <f t="shared" si="13"/>
        <v>583</v>
      </c>
      <c r="W70" s="93">
        <f t="shared" si="14"/>
        <v>641</v>
      </c>
      <c r="X70" s="95">
        <v>0.3</v>
      </c>
      <c r="Y70" s="73"/>
      <c r="Z70" s="73"/>
      <c r="AA70" s="73"/>
      <c r="AB70" s="48">
        <v>5</v>
      </c>
    </row>
    <row r="71" spans="1:28" ht="15" customHeight="1">
      <c r="A71" s="68">
        <v>57</v>
      </c>
      <c r="B71" s="69">
        <f t="shared" si="7"/>
        <v>45489</v>
      </c>
      <c r="C71" s="70">
        <f t="shared" si="8"/>
        <v>899</v>
      </c>
      <c r="D71" s="71">
        <f t="shared" si="9"/>
        <v>1636</v>
      </c>
      <c r="E71" s="72">
        <f t="shared" si="15"/>
        <v>-473</v>
      </c>
      <c r="F71" s="72">
        <f t="shared" si="16"/>
        <v>-433</v>
      </c>
      <c r="G71" s="72">
        <f t="shared" si="17"/>
        <v>-583</v>
      </c>
      <c r="H71" s="73">
        <f t="shared" si="19"/>
        <v>3008</v>
      </c>
      <c r="I71" s="73">
        <f t="shared" si="19"/>
        <v>2968</v>
      </c>
      <c r="J71" s="73">
        <f t="shared" si="19"/>
        <v>3118</v>
      </c>
      <c r="K71" s="73">
        <f t="shared" si="10"/>
        <v>3912</v>
      </c>
      <c r="L71" s="73">
        <f t="shared" si="10"/>
        <v>3912</v>
      </c>
      <c r="M71" s="73">
        <f t="shared" si="10"/>
        <v>3932</v>
      </c>
      <c r="N71" s="73">
        <f t="shared" si="24"/>
        <v>-904</v>
      </c>
      <c r="O71" s="73">
        <f t="shared" si="24"/>
        <v>-944</v>
      </c>
      <c r="P71" s="73">
        <f t="shared" si="24"/>
        <v>-814</v>
      </c>
      <c r="Q71" s="72">
        <v>5</v>
      </c>
      <c r="R71" s="72">
        <v>7</v>
      </c>
      <c r="S71" s="72">
        <v>5</v>
      </c>
      <c r="T71" s="74">
        <f t="shared" si="5"/>
        <v>1959</v>
      </c>
      <c r="U71" s="93">
        <f t="shared" si="12"/>
        <v>646</v>
      </c>
      <c r="V71" s="93">
        <f t="shared" si="13"/>
        <v>576</v>
      </c>
      <c r="W71" s="93">
        <f t="shared" si="14"/>
        <v>636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45490</v>
      </c>
      <c r="C72" s="70">
        <f t="shared" si="8"/>
        <v>899</v>
      </c>
      <c r="D72" s="71">
        <f t="shared" si="9"/>
        <v>1634</v>
      </c>
      <c r="E72" s="72">
        <f t="shared" si="15"/>
        <v>-469</v>
      </c>
      <c r="F72" s="72">
        <f t="shared" si="16"/>
        <v>-428</v>
      </c>
      <c r="G72" s="72">
        <f t="shared" si="17"/>
        <v>-581</v>
      </c>
      <c r="H72" s="73">
        <f t="shared" si="19"/>
        <v>3002</v>
      </c>
      <c r="I72" s="73">
        <f t="shared" si="19"/>
        <v>2961</v>
      </c>
      <c r="J72" s="73">
        <f t="shared" si="19"/>
        <v>3114</v>
      </c>
      <c r="K72" s="73">
        <f t="shared" si="10"/>
        <v>3912</v>
      </c>
      <c r="L72" s="73">
        <f t="shared" si="10"/>
        <v>3912</v>
      </c>
      <c r="M72" s="73">
        <f t="shared" si="10"/>
        <v>3932</v>
      </c>
      <c r="N72" s="73">
        <f t="shared" si="24"/>
        <v>-910</v>
      </c>
      <c r="O72" s="73">
        <f t="shared" si="24"/>
        <v>-951</v>
      </c>
      <c r="P72" s="73">
        <f t="shared" si="24"/>
        <v>-818</v>
      </c>
      <c r="Q72" s="72">
        <v>6</v>
      </c>
      <c r="R72" s="72">
        <v>7</v>
      </c>
      <c r="S72" s="72">
        <v>4</v>
      </c>
      <c r="T72" s="74">
        <f t="shared" si="5"/>
        <v>1964</v>
      </c>
      <c r="U72" s="93">
        <f t="shared" si="12"/>
        <v>640</v>
      </c>
      <c r="V72" s="93">
        <f t="shared" si="13"/>
        <v>569</v>
      </c>
      <c r="W72" s="93">
        <f t="shared" si="14"/>
        <v>632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45491</v>
      </c>
      <c r="C73" s="70">
        <f t="shared" si="8"/>
        <v>899</v>
      </c>
      <c r="D73" s="71">
        <f t="shared" si="9"/>
        <v>1632</v>
      </c>
      <c r="E73" s="72">
        <f t="shared" si="15"/>
        <v>-466</v>
      </c>
      <c r="F73" s="72">
        <f t="shared" si="16"/>
        <v>-422</v>
      </c>
      <c r="G73" s="72">
        <f t="shared" si="17"/>
        <v>-579</v>
      </c>
      <c r="H73" s="73">
        <f t="shared" si="19"/>
        <v>2997</v>
      </c>
      <c r="I73" s="73">
        <f t="shared" si="19"/>
        <v>2953</v>
      </c>
      <c r="J73" s="73">
        <f t="shared" si="19"/>
        <v>3110</v>
      </c>
      <c r="K73" s="73">
        <f t="shared" si="10"/>
        <v>3912</v>
      </c>
      <c r="L73" s="73">
        <f t="shared" si="10"/>
        <v>3912</v>
      </c>
      <c r="M73" s="73">
        <f t="shared" si="10"/>
        <v>3932</v>
      </c>
      <c r="N73" s="73">
        <f t="shared" si="24"/>
        <v>-915</v>
      </c>
      <c r="O73" s="73">
        <f t="shared" si="24"/>
        <v>-959</v>
      </c>
      <c r="P73" s="73">
        <f t="shared" si="24"/>
        <v>-822</v>
      </c>
      <c r="Q73" s="72">
        <v>5</v>
      </c>
      <c r="R73" s="72">
        <v>8</v>
      </c>
      <c r="S73" s="72">
        <v>4</v>
      </c>
      <c r="T73" s="74">
        <f t="shared" si="5"/>
        <v>1970</v>
      </c>
      <c r="U73" s="93">
        <f t="shared" si="12"/>
        <v>635</v>
      </c>
      <c r="V73" s="93">
        <f t="shared" si="13"/>
        <v>561</v>
      </c>
      <c r="W73" s="93">
        <f t="shared" si="14"/>
        <v>628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45492</v>
      </c>
      <c r="C74" s="70">
        <f t="shared" si="8"/>
        <v>899</v>
      </c>
      <c r="D74" s="71">
        <f t="shared" si="9"/>
        <v>1630</v>
      </c>
      <c r="E74" s="72">
        <f t="shared" si="15"/>
        <v>-462</v>
      </c>
      <c r="F74" s="72">
        <f t="shared" si="16"/>
        <v>-416</v>
      </c>
      <c r="G74" s="72">
        <f t="shared" si="17"/>
        <v>-576</v>
      </c>
      <c r="H74" s="73">
        <f t="shared" si="19"/>
        <v>2991</v>
      </c>
      <c r="I74" s="73">
        <f t="shared" si="19"/>
        <v>2945</v>
      </c>
      <c r="J74" s="73">
        <f t="shared" si="19"/>
        <v>3105</v>
      </c>
      <c r="K74" s="73">
        <f t="shared" si="10"/>
        <v>3912</v>
      </c>
      <c r="L74" s="73">
        <f t="shared" si="10"/>
        <v>3912</v>
      </c>
      <c r="M74" s="73">
        <f t="shared" si="10"/>
        <v>3932</v>
      </c>
      <c r="N74" s="73">
        <f t="shared" si="24"/>
        <v>-921</v>
      </c>
      <c r="O74" s="73">
        <f t="shared" si="24"/>
        <v>-967</v>
      </c>
      <c r="P74" s="73">
        <f t="shared" si="24"/>
        <v>-827</v>
      </c>
      <c r="Q74" s="72">
        <v>6</v>
      </c>
      <c r="R74" s="72">
        <v>8</v>
      </c>
      <c r="S74" s="72">
        <v>5</v>
      </c>
      <c r="T74" s="74">
        <f t="shared" si="5"/>
        <v>1676</v>
      </c>
      <c r="U74" s="93">
        <f t="shared" si="12"/>
        <v>929</v>
      </c>
      <c r="V74" s="93">
        <f t="shared" si="13"/>
        <v>853</v>
      </c>
      <c r="W74" s="93">
        <f t="shared" si="14"/>
        <v>923</v>
      </c>
      <c r="X74" s="95">
        <v>0.3</v>
      </c>
      <c r="Y74" s="73"/>
      <c r="Z74" s="73"/>
      <c r="AA74" s="73"/>
      <c r="AB74" s="48">
        <v>4</v>
      </c>
    </row>
    <row r="75" spans="1:28" ht="15" customHeight="1">
      <c r="A75" s="68">
        <v>61</v>
      </c>
      <c r="B75" s="69">
        <f t="shared" si="7"/>
        <v>45493</v>
      </c>
      <c r="C75" s="70">
        <f t="shared" si="8"/>
        <v>899</v>
      </c>
      <c r="D75" s="71">
        <f t="shared" si="9"/>
        <v>1628</v>
      </c>
      <c r="E75" s="72">
        <f t="shared" si="15"/>
        <v>-459</v>
      </c>
      <c r="F75" s="72">
        <f t="shared" si="16"/>
        <v>-410</v>
      </c>
      <c r="G75" s="72">
        <f t="shared" si="17"/>
        <v>-574</v>
      </c>
      <c r="H75" s="73">
        <f t="shared" si="19"/>
        <v>2986</v>
      </c>
      <c r="I75" s="73">
        <f t="shared" si="19"/>
        <v>2937</v>
      </c>
      <c r="J75" s="73">
        <f t="shared" si="19"/>
        <v>3101</v>
      </c>
      <c r="K75" s="73">
        <f t="shared" si="10"/>
        <v>3912</v>
      </c>
      <c r="L75" s="73">
        <f t="shared" si="10"/>
        <v>3912</v>
      </c>
      <c r="M75" s="73">
        <f t="shared" si="10"/>
        <v>3932</v>
      </c>
      <c r="N75" s="73">
        <f t="shared" si="24"/>
        <v>-926</v>
      </c>
      <c r="O75" s="73">
        <f t="shared" si="24"/>
        <v>-975</v>
      </c>
      <c r="P75" s="73">
        <f t="shared" si="24"/>
        <v>-831</v>
      </c>
      <c r="Q75" s="72">
        <v>5</v>
      </c>
      <c r="R75" s="72">
        <v>8</v>
      </c>
      <c r="S75" s="72">
        <v>4</v>
      </c>
      <c r="T75" s="74">
        <f t="shared" si="5"/>
        <v>1682</v>
      </c>
      <c r="U75" s="93">
        <f t="shared" si="12"/>
        <v>924</v>
      </c>
      <c r="V75" s="93">
        <f t="shared" si="13"/>
        <v>845</v>
      </c>
      <c r="W75" s="93">
        <f t="shared" si="14"/>
        <v>919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45494</v>
      </c>
      <c r="C76" s="70">
        <f t="shared" si="8"/>
        <v>899</v>
      </c>
      <c r="D76" s="71">
        <f t="shared" si="9"/>
        <v>1626</v>
      </c>
      <c r="E76" s="72">
        <f t="shared" si="15"/>
        <v>-455</v>
      </c>
      <c r="F76" s="72">
        <f t="shared" si="16"/>
        <v>-405</v>
      </c>
      <c r="G76" s="72">
        <f t="shared" si="17"/>
        <v>-571</v>
      </c>
      <c r="H76" s="73">
        <f t="shared" si="19"/>
        <v>2980</v>
      </c>
      <c r="I76" s="73">
        <f t="shared" si="19"/>
        <v>2930</v>
      </c>
      <c r="J76" s="73">
        <f t="shared" si="19"/>
        <v>3096</v>
      </c>
      <c r="K76" s="73">
        <f t="shared" si="10"/>
        <v>3912</v>
      </c>
      <c r="L76" s="73">
        <f t="shared" si="10"/>
        <v>3912</v>
      </c>
      <c r="M76" s="73">
        <f t="shared" si="10"/>
        <v>3932</v>
      </c>
      <c r="N76" s="73">
        <f t="shared" si="24"/>
        <v>-932</v>
      </c>
      <c r="O76" s="73">
        <f t="shared" si="24"/>
        <v>-982</v>
      </c>
      <c r="P76" s="73">
        <f t="shared" si="24"/>
        <v>-836</v>
      </c>
      <c r="Q76" s="72">
        <v>6</v>
      </c>
      <c r="R76" s="72">
        <v>7</v>
      </c>
      <c r="S76" s="72">
        <v>5</v>
      </c>
      <c r="T76" s="74">
        <f t="shared" si="5"/>
        <v>1687</v>
      </c>
      <c r="U76" s="93">
        <f t="shared" si="12"/>
        <v>918</v>
      </c>
      <c r="V76" s="93">
        <f t="shared" si="13"/>
        <v>838</v>
      </c>
      <c r="W76" s="93">
        <f t="shared" si="14"/>
        <v>914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45495</v>
      </c>
      <c r="C77" s="70">
        <f t="shared" si="8"/>
        <v>899</v>
      </c>
      <c r="D77" s="71">
        <f t="shared" si="9"/>
        <v>1624</v>
      </c>
      <c r="E77" s="72">
        <f t="shared" si="15"/>
        <v>-452</v>
      </c>
      <c r="F77" s="72">
        <f t="shared" si="16"/>
        <v>-399</v>
      </c>
      <c r="G77" s="72">
        <f t="shared" si="17"/>
        <v>-567</v>
      </c>
      <c r="H77" s="73">
        <f t="shared" si="19"/>
        <v>2975</v>
      </c>
      <c r="I77" s="73">
        <f t="shared" si="19"/>
        <v>2922</v>
      </c>
      <c r="J77" s="73">
        <f t="shared" si="19"/>
        <v>3090</v>
      </c>
      <c r="K77" s="73">
        <f t="shared" si="10"/>
        <v>3912</v>
      </c>
      <c r="L77" s="73">
        <f t="shared" si="10"/>
        <v>3912</v>
      </c>
      <c r="M77" s="73">
        <f t="shared" si="10"/>
        <v>3932</v>
      </c>
      <c r="N77" s="73">
        <f t="shared" si="24"/>
        <v>-937</v>
      </c>
      <c r="O77" s="73">
        <f t="shared" si="24"/>
        <v>-990</v>
      </c>
      <c r="P77" s="73">
        <f t="shared" si="24"/>
        <v>-842</v>
      </c>
      <c r="Q77" s="72">
        <v>5</v>
      </c>
      <c r="R77" s="72">
        <v>8</v>
      </c>
      <c r="S77" s="72">
        <v>6</v>
      </c>
      <c r="T77" s="74">
        <f t="shared" si="5"/>
        <v>1693</v>
      </c>
      <c r="U77" s="93">
        <f t="shared" si="12"/>
        <v>913</v>
      </c>
      <c r="V77" s="93">
        <f t="shared" si="13"/>
        <v>830</v>
      </c>
      <c r="W77" s="93">
        <f t="shared" si="14"/>
        <v>908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45496</v>
      </c>
      <c r="C78" s="70">
        <f t="shared" si="8"/>
        <v>899</v>
      </c>
      <c r="D78" s="71">
        <f t="shared" si="9"/>
        <v>1622</v>
      </c>
      <c r="E78" s="72">
        <f t="shared" si="15"/>
        <v>-448</v>
      </c>
      <c r="F78" s="72">
        <f t="shared" si="16"/>
        <v>-394</v>
      </c>
      <c r="G78" s="72">
        <f t="shared" si="17"/>
        <v>-564</v>
      </c>
      <c r="H78" s="73">
        <f t="shared" si="19"/>
        <v>2969</v>
      </c>
      <c r="I78" s="73">
        <f t="shared" si="19"/>
        <v>2915</v>
      </c>
      <c r="J78" s="73">
        <f t="shared" si="19"/>
        <v>3085</v>
      </c>
      <c r="K78" s="73">
        <f t="shared" si="10"/>
        <v>3912</v>
      </c>
      <c r="L78" s="73">
        <f t="shared" si="10"/>
        <v>3912</v>
      </c>
      <c r="M78" s="73">
        <f t="shared" si="10"/>
        <v>3932</v>
      </c>
      <c r="N78" s="73">
        <f t="shared" si="24"/>
        <v>-943</v>
      </c>
      <c r="O78" s="73">
        <f t="shared" si="24"/>
        <v>-997</v>
      </c>
      <c r="P78" s="73">
        <f t="shared" si="24"/>
        <v>-847</v>
      </c>
      <c r="Q78" s="72">
        <v>6</v>
      </c>
      <c r="R78" s="72">
        <v>7</v>
      </c>
      <c r="S78" s="72">
        <v>5</v>
      </c>
      <c r="T78" s="74">
        <f t="shared" si="5"/>
        <v>1398</v>
      </c>
      <c r="U78" s="93">
        <f t="shared" si="12"/>
        <v>1207</v>
      </c>
      <c r="V78" s="93">
        <f t="shared" si="13"/>
        <v>1123</v>
      </c>
      <c r="W78" s="93">
        <f t="shared" si="14"/>
        <v>1203</v>
      </c>
      <c r="X78" s="95">
        <v>0.3</v>
      </c>
      <c r="Y78" s="73"/>
      <c r="Z78" s="73"/>
      <c r="AA78" s="73"/>
      <c r="AB78" s="48">
        <v>3</v>
      </c>
    </row>
    <row r="79" spans="1:28" ht="15" customHeight="1">
      <c r="A79" s="68">
        <v>65</v>
      </c>
      <c r="B79" s="69">
        <f t="shared" si="7"/>
        <v>45497</v>
      </c>
      <c r="C79" s="70">
        <f t="shared" si="8"/>
        <v>899</v>
      </c>
      <c r="D79" s="71">
        <f t="shared" si="9"/>
        <v>1620</v>
      </c>
      <c r="E79" s="72">
        <f t="shared" si="15"/>
        <v>-444</v>
      </c>
      <c r="F79" s="72">
        <f t="shared" si="16"/>
        <v>-389</v>
      </c>
      <c r="G79" s="72">
        <f t="shared" si="17"/>
        <v>-561</v>
      </c>
      <c r="H79" s="73">
        <f t="shared" si="19"/>
        <v>2963</v>
      </c>
      <c r="I79" s="73">
        <f t="shared" si="19"/>
        <v>2908</v>
      </c>
      <c r="J79" s="73">
        <f t="shared" si="19"/>
        <v>3080</v>
      </c>
      <c r="K79" s="73">
        <f t="shared" si="10"/>
        <v>3912</v>
      </c>
      <c r="L79" s="73">
        <f t="shared" si="10"/>
        <v>3912</v>
      </c>
      <c r="M79" s="73">
        <f t="shared" si="10"/>
        <v>3932</v>
      </c>
      <c r="N79" s="73">
        <f t="shared" si="24"/>
        <v>-949</v>
      </c>
      <c r="O79" s="73">
        <f t="shared" si="24"/>
        <v>-1004</v>
      </c>
      <c r="P79" s="73">
        <f t="shared" si="24"/>
        <v>-852</v>
      </c>
      <c r="Q79" s="72">
        <v>6</v>
      </c>
      <c r="R79" s="72">
        <v>7</v>
      </c>
      <c r="S79" s="72">
        <v>5</v>
      </c>
      <c r="T79" s="74">
        <f t="shared" ref="T79:T142" si="25">D79+C79-V79</f>
        <v>1403</v>
      </c>
      <c r="U79" s="93">
        <f t="shared" si="12"/>
        <v>1201</v>
      </c>
      <c r="V79" s="93">
        <f t="shared" si="13"/>
        <v>1116</v>
      </c>
      <c r="W79" s="93">
        <f t="shared" si="14"/>
        <v>1198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6">B79+1</f>
        <v>45498</v>
      </c>
      <c r="C80" s="70">
        <f t="shared" ref="C80:C143" si="27">C79</f>
        <v>899</v>
      </c>
      <c r="D80" s="71">
        <f t="shared" ref="D80:D126" si="28">D79-2</f>
        <v>1618</v>
      </c>
      <c r="E80" s="72">
        <f t="shared" si="15"/>
        <v>-441</v>
      </c>
      <c r="F80" s="72">
        <f t="shared" si="16"/>
        <v>-383</v>
      </c>
      <c r="G80" s="72">
        <f t="shared" si="17"/>
        <v>-557</v>
      </c>
      <c r="H80" s="73">
        <f t="shared" si="19"/>
        <v>2958</v>
      </c>
      <c r="I80" s="73">
        <f t="shared" si="19"/>
        <v>2900</v>
      </c>
      <c r="J80" s="73">
        <f t="shared" si="19"/>
        <v>3074</v>
      </c>
      <c r="K80" s="73">
        <f t="shared" ref="K80:M143" si="29">K79</f>
        <v>3912</v>
      </c>
      <c r="L80" s="73">
        <f t="shared" si="29"/>
        <v>3912</v>
      </c>
      <c r="M80" s="73">
        <f t="shared" si="29"/>
        <v>3932</v>
      </c>
      <c r="N80" s="73">
        <f t="shared" si="24"/>
        <v>-954</v>
      </c>
      <c r="O80" s="73">
        <f t="shared" si="24"/>
        <v>-1012</v>
      </c>
      <c r="P80" s="73">
        <f t="shared" si="24"/>
        <v>-858</v>
      </c>
      <c r="Q80" s="72">
        <v>5</v>
      </c>
      <c r="R80" s="72">
        <v>8</v>
      </c>
      <c r="S80" s="72">
        <v>6</v>
      </c>
      <c r="T80" s="74">
        <f t="shared" si="25"/>
        <v>1409</v>
      </c>
      <c r="U80" s="93">
        <f t="shared" ref="U80:U143" si="30">U79+$X80*1000-Q80</f>
        <v>1196</v>
      </c>
      <c r="V80" s="93">
        <f t="shared" ref="V80:V143" si="31">V79+$X80*1000-R80</f>
        <v>1108</v>
      </c>
      <c r="W80" s="93">
        <f t="shared" ref="W80:W143" si="32">W79+$X80*1000-S80</f>
        <v>1192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6"/>
        <v>45499</v>
      </c>
      <c r="C81" s="70">
        <f t="shared" si="27"/>
        <v>899</v>
      </c>
      <c r="D81" s="71">
        <f t="shared" si="28"/>
        <v>1616</v>
      </c>
      <c r="E81" s="72">
        <f t="shared" ref="E81:E144" si="33">C81+D81-H81</f>
        <v>-437</v>
      </c>
      <c r="F81" s="72">
        <f t="shared" ref="F81:F144" si="34">C81+D81-I81</f>
        <v>-377</v>
      </c>
      <c r="G81" s="72">
        <f t="shared" ref="G81:G144" si="35">D81+C81-J81</f>
        <v>-554</v>
      </c>
      <c r="H81" s="73">
        <f t="shared" si="19"/>
        <v>2952</v>
      </c>
      <c r="I81" s="73">
        <f t="shared" si="19"/>
        <v>2892</v>
      </c>
      <c r="J81" s="73">
        <f t="shared" si="19"/>
        <v>3069</v>
      </c>
      <c r="K81" s="73">
        <f t="shared" si="29"/>
        <v>3912</v>
      </c>
      <c r="L81" s="73">
        <f t="shared" si="29"/>
        <v>3912</v>
      </c>
      <c r="M81" s="73">
        <f t="shared" si="29"/>
        <v>3932</v>
      </c>
      <c r="N81" s="73">
        <f t="shared" ref="N81:P96" si="36">N80-Q81</f>
        <v>-960</v>
      </c>
      <c r="O81" s="73">
        <f t="shared" si="36"/>
        <v>-1020</v>
      </c>
      <c r="P81" s="73">
        <f t="shared" si="36"/>
        <v>-863</v>
      </c>
      <c r="Q81" s="72">
        <v>6</v>
      </c>
      <c r="R81" s="72">
        <v>8</v>
      </c>
      <c r="S81" s="72">
        <v>5</v>
      </c>
      <c r="T81" s="74">
        <f t="shared" si="25"/>
        <v>1415</v>
      </c>
      <c r="U81" s="93">
        <f t="shared" si="30"/>
        <v>1190</v>
      </c>
      <c r="V81" s="93">
        <f t="shared" si="31"/>
        <v>1100</v>
      </c>
      <c r="W81" s="93">
        <f t="shared" si="32"/>
        <v>1187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6"/>
        <v>45500</v>
      </c>
      <c r="C82" s="70">
        <f t="shared" si="27"/>
        <v>899</v>
      </c>
      <c r="D82" s="71">
        <f t="shared" si="28"/>
        <v>1614</v>
      </c>
      <c r="E82" s="72">
        <f t="shared" si="33"/>
        <v>-434</v>
      </c>
      <c r="F82" s="72">
        <f t="shared" si="34"/>
        <v>-370</v>
      </c>
      <c r="G82" s="72">
        <f t="shared" si="35"/>
        <v>-550</v>
      </c>
      <c r="H82" s="73">
        <f t="shared" si="19"/>
        <v>2947</v>
      </c>
      <c r="I82" s="73">
        <f t="shared" si="19"/>
        <v>2883</v>
      </c>
      <c r="J82" s="73">
        <f t="shared" si="19"/>
        <v>3063</v>
      </c>
      <c r="K82" s="73">
        <f t="shared" si="29"/>
        <v>3912</v>
      </c>
      <c r="L82" s="73">
        <f t="shared" si="29"/>
        <v>3912</v>
      </c>
      <c r="M82" s="73">
        <f t="shared" si="29"/>
        <v>3932</v>
      </c>
      <c r="N82" s="73">
        <f t="shared" si="36"/>
        <v>-965</v>
      </c>
      <c r="O82" s="73">
        <f t="shared" si="36"/>
        <v>-1029</v>
      </c>
      <c r="P82" s="73">
        <f t="shared" si="36"/>
        <v>-869</v>
      </c>
      <c r="Q82" s="72">
        <v>5</v>
      </c>
      <c r="R82" s="72">
        <v>9</v>
      </c>
      <c r="S82" s="72">
        <v>6</v>
      </c>
      <c r="T82" s="74">
        <f t="shared" si="25"/>
        <v>1122</v>
      </c>
      <c r="U82" s="93">
        <f t="shared" si="30"/>
        <v>1485</v>
      </c>
      <c r="V82" s="93">
        <f t="shared" si="31"/>
        <v>1391</v>
      </c>
      <c r="W82" s="93">
        <f t="shared" si="32"/>
        <v>1481</v>
      </c>
      <c r="X82" s="95">
        <v>0.3</v>
      </c>
      <c r="Y82" s="73"/>
      <c r="Z82" s="73"/>
      <c r="AA82" s="73"/>
      <c r="AB82" s="48">
        <v>2</v>
      </c>
    </row>
    <row r="83" spans="1:30" ht="15" customHeight="1">
      <c r="A83" s="68">
        <v>69</v>
      </c>
      <c r="B83" s="69">
        <f t="shared" si="26"/>
        <v>45501</v>
      </c>
      <c r="C83" s="70">
        <f t="shared" si="27"/>
        <v>899</v>
      </c>
      <c r="D83" s="71">
        <f t="shared" si="28"/>
        <v>1612</v>
      </c>
      <c r="E83" s="72">
        <f t="shared" si="33"/>
        <v>-432</v>
      </c>
      <c r="F83" s="72">
        <f t="shared" si="34"/>
        <v>-364</v>
      </c>
      <c r="G83" s="72">
        <f t="shared" si="35"/>
        <v>-547</v>
      </c>
      <c r="H83" s="73">
        <f t="shared" si="19"/>
        <v>2943</v>
      </c>
      <c r="I83" s="73">
        <f t="shared" si="19"/>
        <v>2875</v>
      </c>
      <c r="J83" s="73">
        <f t="shared" si="19"/>
        <v>3058</v>
      </c>
      <c r="K83" s="73">
        <f t="shared" si="29"/>
        <v>3912</v>
      </c>
      <c r="L83" s="73">
        <f t="shared" si="29"/>
        <v>3912</v>
      </c>
      <c r="M83" s="73">
        <f t="shared" si="29"/>
        <v>3932</v>
      </c>
      <c r="N83" s="73">
        <f t="shared" si="36"/>
        <v>-969</v>
      </c>
      <c r="O83" s="73">
        <f t="shared" si="36"/>
        <v>-1037</v>
      </c>
      <c r="P83" s="73">
        <f t="shared" si="36"/>
        <v>-874</v>
      </c>
      <c r="Q83" s="72">
        <v>4</v>
      </c>
      <c r="R83" s="72">
        <v>8</v>
      </c>
      <c r="S83" s="72">
        <v>5</v>
      </c>
      <c r="T83" s="74">
        <f t="shared" si="25"/>
        <v>1128</v>
      </c>
      <c r="U83" s="93">
        <f t="shared" si="30"/>
        <v>1481</v>
      </c>
      <c r="V83" s="93">
        <f t="shared" si="31"/>
        <v>1383</v>
      </c>
      <c r="W83" s="93">
        <f t="shared" si="32"/>
        <v>1476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6"/>
        <v>45502</v>
      </c>
      <c r="C84" s="70">
        <f t="shared" si="27"/>
        <v>899</v>
      </c>
      <c r="D84" s="71">
        <f t="shared" si="28"/>
        <v>1610</v>
      </c>
      <c r="E84" s="72">
        <f t="shared" si="33"/>
        <v>-429</v>
      </c>
      <c r="F84" s="72">
        <f t="shared" si="34"/>
        <v>-357</v>
      </c>
      <c r="G84" s="72">
        <f t="shared" si="35"/>
        <v>-543</v>
      </c>
      <c r="H84" s="73">
        <f t="shared" si="19"/>
        <v>2938</v>
      </c>
      <c r="I84" s="73">
        <f t="shared" si="19"/>
        <v>2866</v>
      </c>
      <c r="J84" s="73">
        <f t="shared" si="19"/>
        <v>3052</v>
      </c>
      <c r="K84" s="73">
        <f t="shared" si="29"/>
        <v>3912</v>
      </c>
      <c r="L84" s="73">
        <f t="shared" si="29"/>
        <v>3912</v>
      </c>
      <c r="M84" s="73">
        <f t="shared" si="29"/>
        <v>3932</v>
      </c>
      <c r="N84" s="73">
        <f t="shared" si="36"/>
        <v>-974</v>
      </c>
      <c r="O84" s="73">
        <f t="shared" si="36"/>
        <v>-1046</v>
      </c>
      <c r="P84" s="73">
        <f t="shared" si="36"/>
        <v>-880</v>
      </c>
      <c r="Q84" s="72">
        <v>5</v>
      </c>
      <c r="R84" s="72">
        <v>9</v>
      </c>
      <c r="S84" s="72">
        <v>6</v>
      </c>
      <c r="T84" s="74">
        <f t="shared" si="25"/>
        <v>1135</v>
      </c>
      <c r="U84" s="93">
        <f t="shared" si="30"/>
        <v>1476</v>
      </c>
      <c r="V84" s="93">
        <f t="shared" si="31"/>
        <v>1374</v>
      </c>
      <c r="W84" s="93">
        <f t="shared" si="32"/>
        <v>1470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6"/>
        <v>45503</v>
      </c>
      <c r="C85" s="70">
        <f t="shared" si="27"/>
        <v>899</v>
      </c>
      <c r="D85" s="71">
        <f t="shared" si="28"/>
        <v>1608</v>
      </c>
      <c r="E85" s="72">
        <f t="shared" si="33"/>
        <v>-427</v>
      </c>
      <c r="F85" s="72">
        <f t="shared" si="34"/>
        <v>-351</v>
      </c>
      <c r="G85" s="72">
        <f t="shared" si="35"/>
        <v>-540</v>
      </c>
      <c r="H85" s="73">
        <f t="shared" si="19"/>
        <v>2934</v>
      </c>
      <c r="I85" s="73">
        <f t="shared" si="19"/>
        <v>2858</v>
      </c>
      <c r="J85" s="73">
        <f t="shared" si="19"/>
        <v>3047</v>
      </c>
      <c r="K85" s="73">
        <f t="shared" si="29"/>
        <v>3912</v>
      </c>
      <c r="L85" s="73">
        <f t="shared" si="29"/>
        <v>3912</v>
      </c>
      <c r="M85" s="73">
        <f t="shared" si="29"/>
        <v>3932</v>
      </c>
      <c r="N85" s="73">
        <f t="shared" si="36"/>
        <v>-978</v>
      </c>
      <c r="O85" s="73">
        <f t="shared" si="36"/>
        <v>-1054</v>
      </c>
      <c r="P85" s="73">
        <f t="shared" si="36"/>
        <v>-885</v>
      </c>
      <c r="Q85" s="72">
        <v>4</v>
      </c>
      <c r="R85" s="72">
        <v>8</v>
      </c>
      <c r="S85" s="72">
        <v>5</v>
      </c>
      <c r="T85" s="74">
        <f t="shared" si="25"/>
        <v>1141</v>
      </c>
      <c r="U85" s="93">
        <f t="shared" si="30"/>
        <v>1472</v>
      </c>
      <c r="V85" s="93">
        <f t="shared" si="31"/>
        <v>1366</v>
      </c>
      <c r="W85" s="93">
        <f t="shared" si="32"/>
        <v>1465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6"/>
        <v>45504</v>
      </c>
      <c r="C86" s="70">
        <f t="shared" si="27"/>
        <v>899</v>
      </c>
      <c r="D86" s="71">
        <f t="shared" si="28"/>
        <v>1606</v>
      </c>
      <c r="E86" s="72">
        <f t="shared" si="33"/>
        <v>-424</v>
      </c>
      <c r="F86" s="72">
        <f t="shared" si="34"/>
        <v>-344</v>
      </c>
      <c r="G86" s="72">
        <f t="shared" si="35"/>
        <v>-536</v>
      </c>
      <c r="H86" s="73">
        <f t="shared" si="19"/>
        <v>2929</v>
      </c>
      <c r="I86" s="73">
        <f t="shared" si="19"/>
        <v>2849</v>
      </c>
      <c r="J86" s="73">
        <f t="shared" si="19"/>
        <v>3041</v>
      </c>
      <c r="K86" s="73">
        <f t="shared" si="29"/>
        <v>3912</v>
      </c>
      <c r="L86" s="73">
        <f t="shared" si="29"/>
        <v>3912</v>
      </c>
      <c r="M86" s="73">
        <f t="shared" si="29"/>
        <v>3932</v>
      </c>
      <c r="N86" s="73">
        <f t="shared" si="36"/>
        <v>-983</v>
      </c>
      <c r="O86" s="73">
        <f t="shared" si="36"/>
        <v>-1063</v>
      </c>
      <c r="P86" s="73">
        <f t="shared" si="36"/>
        <v>-891</v>
      </c>
      <c r="Q86" s="72">
        <v>5</v>
      </c>
      <c r="R86" s="72">
        <v>9</v>
      </c>
      <c r="S86" s="72">
        <v>6</v>
      </c>
      <c r="T86" s="74">
        <f t="shared" si="25"/>
        <v>848</v>
      </c>
      <c r="U86" s="93">
        <f t="shared" si="30"/>
        <v>1767</v>
      </c>
      <c r="V86" s="93">
        <f t="shared" si="31"/>
        <v>1657</v>
      </c>
      <c r="W86" s="93">
        <f t="shared" si="32"/>
        <v>1759</v>
      </c>
      <c r="X86" s="95">
        <v>0.3</v>
      </c>
      <c r="Y86" s="73"/>
      <c r="Z86" s="73"/>
      <c r="AA86" s="73"/>
      <c r="AB86" s="48">
        <v>1</v>
      </c>
    </row>
    <row r="87" spans="1:30" ht="15" customHeight="1">
      <c r="A87" s="68">
        <v>73</v>
      </c>
      <c r="B87" s="69">
        <f t="shared" si="26"/>
        <v>45505</v>
      </c>
      <c r="C87" s="70">
        <f t="shared" si="27"/>
        <v>899</v>
      </c>
      <c r="D87" s="71">
        <f t="shared" si="28"/>
        <v>1604</v>
      </c>
      <c r="E87" s="72">
        <f t="shared" si="33"/>
        <v>-420</v>
      </c>
      <c r="F87" s="72">
        <f t="shared" si="34"/>
        <v>-338</v>
      </c>
      <c r="G87" s="72">
        <f t="shared" si="35"/>
        <v>-533</v>
      </c>
      <c r="H87" s="73">
        <f t="shared" si="19"/>
        <v>2923</v>
      </c>
      <c r="I87" s="73">
        <f t="shared" si="19"/>
        <v>2841</v>
      </c>
      <c r="J87" s="73">
        <f t="shared" si="19"/>
        <v>3036</v>
      </c>
      <c r="K87" s="73">
        <f t="shared" si="29"/>
        <v>3912</v>
      </c>
      <c r="L87" s="73">
        <f t="shared" si="29"/>
        <v>3912</v>
      </c>
      <c r="M87" s="73">
        <f t="shared" si="29"/>
        <v>3932</v>
      </c>
      <c r="N87" s="73">
        <f t="shared" si="36"/>
        <v>-989</v>
      </c>
      <c r="O87" s="73">
        <f t="shared" si="36"/>
        <v>-1071</v>
      </c>
      <c r="P87" s="73">
        <f t="shared" si="36"/>
        <v>-896</v>
      </c>
      <c r="Q87" s="72">
        <v>6</v>
      </c>
      <c r="R87" s="72">
        <v>8</v>
      </c>
      <c r="S87" s="72">
        <v>5</v>
      </c>
      <c r="T87" s="74">
        <f t="shared" si="25"/>
        <v>854</v>
      </c>
      <c r="U87" s="93">
        <f t="shared" si="30"/>
        <v>1761</v>
      </c>
      <c r="V87" s="93">
        <f t="shared" si="31"/>
        <v>1649</v>
      </c>
      <c r="W87" s="93">
        <f t="shared" si="32"/>
        <v>1754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6"/>
        <v>45506</v>
      </c>
      <c r="C88" s="70">
        <f t="shared" si="27"/>
        <v>899</v>
      </c>
      <c r="D88" s="71">
        <f t="shared" si="28"/>
        <v>1602</v>
      </c>
      <c r="E88" s="72">
        <f t="shared" si="33"/>
        <v>-417</v>
      </c>
      <c r="F88" s="72">
        <f t="shared" si="34"/>
        <v>-332</v>
      </c>
      <c r="G88" s="72">
        <f t="shared" si="35"/>
        <v>-529</v>
      </c>
      <c r="H88" s="73">
        <f t="shared" si="19"/>
        <v>2918</v>
      </c>
      <c r="I88" s="73">
        <f t="shared" si="19"/>
        <v>2833</v>
      </c>
      <c r="J88" s="73">
        <f t="shared" si="19"/>
        <v>3030</v>
      </c>
      <c r="K88" s="73">
        <f t="shared" si="29"/>
        <v>3912</v>
      </c>
      <c r="L88" s="73">
        <f t="shared" si="29"/>
        <v>3912</v>
      </c>
      <c r="M88" s="73">
        <f t="shared" si="29"/>
        <v>3932</v>
      </c>
      <c r="N88" s="73">
        <f t="shared" si="36"/>
        <v>-994</v>
      </c>
      <c r="O88" s="73">
        <f t="shared" si="36"/>
        <v>-1079</v>
      </c>
      <c r="P88" s="73">
        <f t="shared" si="36"/>
        <v>-902</v>
      </c>
      <c r="Q88" s="72">
        <v>5</v>
      </c>
      <c r="R88" s="72">
        <v>8</v>
      </c>
      <c r="S88" s="72">
        <v>6</v>
      </c>
      <c r="T88" s="74">
        <f t="shared" si="25"/>
        <v>860</v>
      </c>
      <c r="U88" s="93">
        <f t="shared" si="30"/>
        <v>1756</v>
      </c>
      <c r="V88" s="93">
        <f t="shared" si="31"/>
        <v>1641</v>
      </c>
      <c r="W88" s="93">
        <f t="shared" si="32"/>
        <v>1748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6"/>
        <v>45507</v>
      </c>
      <c r="C89" s="70">
        <f t="shared" si="27"/>
        <v>899</v>
      </c>
      <c r="D89" s="71">
        <f t="shared" si="28"/>
        <v>1600</v>
      </c>
      <c r="E89" s="72">
        <f t="shared" si="33"/>
        <v>-413</v>
      </c>
      <c r="F89" s="72">
        <f t="shared" si="34"/>
        <v>-325</v>
      </c>
      <c r="G89" s="72">
        <f t="shared" si="35"/>
        <v>-526</v>
      </c>
      <c r="H89" s="73">
        <f t="shared" si="19"/>
        <v>2912</v>
      </c>
      <c r="I89" s="73">
        <f t="shared" si="19"/>
        <v>2824</v>
      </c>
      <c r="J89" s="73">
        <f t="shared" si="19"/>
        <v>3025</v>
      </c>
      <c r="K89" s="73">
        <f t="shared" si="29"/>
        <v>3912</v>
      </c>
      <c r="L89" s="73">
        <f t="shared" si="29"/>
        <v>3912</v>
      </c>
      <c r="M89" s="73">
        <f t="shared" si="29"/>
        <v>3932</v>
      </c>
      <c r="N89" s="73">
        <f t="shared" si="36"/>
        <v>-1000</v>
      </c>
      <c r="O89" s="73">
        <f t="shared" si="36"/>
        <v>-1088</v>
      </c>
      <c r="P89" s="73">
        <f t="shared" si="36"/>
        <v>-907</v>
      </c>
      <c r="Q89" s="72">
        <v>6</v>
      </c>
      <c r="R89" s="72">
        <v>9</v>
      </c>
      <c r="S89" s="72">
        <v>5</v>
      </c>
      <c r="T89" s="74">
        <f t="shared" si="25"/>
        <v>867</v>
      </c>
      <c r="U89" s="93">
        <f t="shared" si="30"/>
        <v>1750</v>
      </c>
      <c r="V89" s="93">
        <f t="shared" si="31"/>
        <v>1632</v>
      </c>
      <c r="W89" s="93">
        <f t="shared" si="32"/>
        <v>1743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6"/>
        <v>45508</v>
      </c>
      <c r="C90" s="70">
        <f t="shared" si="27"/>
        <v>899</v>
      </c>
      <c r="D90" s="71">
        <f t="shared" si="28"/>
        <v>1598</v>
      </c>
      <c r="E90" s="72">
        <f t="shared" si="33"/>
        <v>-408</v>
      </c>
      <c r="F90" s="72">
        <f t="shared" si="34"/>
        <v>-319</v>
      </c>
      <c r="G90" s="72">
        <f t="shared" si="35"/>
        <v>-523</v>
      </c>
      <c r="H90" s="73">
        <f t="shared" si="19"/>
        <v>2905</v>
      </c>
      <c r="I90" s="73">
        <f t="shared" si="19"/>
        <v>2816</v>
      </c>
      <c r="J90" s="73">
        <f t="shared" si="19"/>
        <v>3020</v>
      </c>
      <c r="K90" s="73">
        <f t="shared" si="29"/>
        <v>3912</v>
      </c>
      <c r="L90" s="73">
        <f t="shared" si="29"/>
        <v>3912</v>
      </c>
      <c r="M90" s="73">
        <f t="shared" si="29"/>
        <v>3932</v>
      </c>
      <c r="N90" s="73">
        <f t="shared" si="36"/>
        <v>-1007</v>
      </c>
      <c r="O90" s="73">
        <f t="shared" si="36"/>
        <v>-1096</v>
      </c>
      <c r="P90" s="73">
        <f t="shared" si="36"/>
        <v>-912</v>
      </c>
      <c r="Q90" s="72">
        <v>7</v>
      </c>
      <c r="R90" s="72">
        <v>8</v>
      </c>
      <c r="S90" s="72">
        <v>5</v>
      </c>
      <c r="T90" s="74">
        <f t="shared" si="25"/>
        <v>873</v>
      </c>
      <c r="U90" s="93">
        <f t="shared" si="30"/>
        <v>1743</v>
      </c>
      <c r="V90" s="93">
        <f t="shared" si="31"/>
        <v>1624</v>
      </c>
      <c r="W90" s="93">
        <f t="shared" si="32"/>
        <v>1738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6"/>
        <v>45509</v>
      </c>
      <c r="C91" s="70">
        <f t="shared" si="27"/>
        <v>899</v>
      </c>
      <c r="D91" s="71">
        <f t="shared" si="28"/>
        <v>1596</v>
      </c>
      <c r="E91" s="72">
        <f t="shared" si="33"/>
        <v>-404</v>
      </c>
      <c r="F91" s="72">
        <f t="shared" si="34"/>
        <v>-312</v>
      </c>
      <c r="G91" s="72">
        <f t="shared" si="35"/>
        <v>-521</v>
      </c>
      <c r="H91" s="73">
        <f t="shared" si="19"/>
        <v>2899</v>
      </c>
      <c r="I91" s="73">
        <f t="shared" si="19"/>
        <v>2807</v>
      </c>
      <c r="J91" s="73">
        <f t="shared" si="19"/>
        <v>3016</v>
      </c>
      <c r="K91" s="73">
        <f t="shared" si="29"/>
        <v>3912</v>
      </c>
      <c r="L91" s="73">
        <f t="shared" si="29"/>
        <v>3912</v>
      </c>
      <c r="M91" s="73">
        <f t="shared" si="29"/>
        <v>3932</v>
      </c>
      <c r="N91" s="73">
        <f t="shared" si="36"/>
        <v>-1013</v>
      </c>
      <c r="O91" s="73">
        <f t="shared" si="36"/>
        <v>-1105</v>
      </c>
      <c r="P91" s="73">
        <f t="shared" si="36"/>
        <v>-916</v>
      </c>
      <c r="Q91" s="72">
        <v>6</v>
      </c>
      <c r="R91" s="72">
        <v>9</v>
      </c>
      <c r="S91" s="72">
        <v>4</v>
      </c>
      <c r="T91" s="74">
        <f t="shared" si="25"/>
        <v>880</v>
      </c>
      <c r="U91" s="93">
        <f t="shared" si="30"/>
        <v>1737</v>
      </c>
      <c r="V91" s="93">
        <f t="shared" si="31"/>
        <v>1615</v>
      </c>
      <c r="W91" s="93">
        <f t="shared" si="32"/>
        <v>1734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6"/>
        <v>45510</v>
      </c>
      <c r="C92" s="70">
        <f t="shared" si="27"/>
        <v>899</v>
      </c>
      <c r="D92" s="71">
        <f t="shared" si="28"/>
        <v>1594</v>
      </c>
      <c r="E92" s="72">
        <f t="shared" si="33"/>
        <v>-400</v>
      </c>
      <c r="F92" s="72">
        <f t="shared" si="34"/>
        <v>-306</v>
      </c>
      <c r="G92" s="72">
        <f t="shared" si="35"/>
        <v>-518</v>
      </c>
      <c r="H92" s="73">
        <f t="shared" si="19"/>
        <v>2893</v>
      </c>
      <c r="I92" s="73">
        <f t="shared" si="19"/>
        <v>2799</v>
      </c>
      <c r="J92" s="73">
        <f t="shared" si="19"/>
        <v>3011</v>
      </c>
      <c r="K92" s="73">
        <f t="shared" si="29"/>
        <v>3912</v>
      </c>
      <c r="L92" s="73">
        <f t="shared" si="29"/>
        <v>3912</v>
      </c>
      <c r="M92" s="73">
        <f t="shared" si="29"/>
        <v>3932</v>
      </c>
      <c r="N92" s="73">
        <f t="shared" si="36"/>
        <v>-1019</v>
      </c>
      <c r="O92" s="73">
        <f t="shared" si="36"/>
        <v>-1113</v>
      </c>
      <c r="P92" s="73">
        <f t="shared" si="36"/>
        <v>-921</v>
      </c>
      <c r="Q92" s="72">
        <v>6</v>
      </c>
      <c r="R92" s="72">
        <v>8</v>
      </c>
      <c r="S92" s="72">
        <v>5</v>
      </c>
      <c r="T92" s="74">
        <f t="shared" si="25"/>
        <v>886</v>
      </c>
      <c r="U92" s="93">
        <f t="shared" si="30"/>
        <v>1731</v>
      </c>
      <c r="V92" s="93">
        <f t="shared" si="31"/>
        <v>1607</v>
      </c>
      <c r="W92" s="93">
        <f t="shared" si="32"/>
        <v>1729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6"/>
        <v>45511</v>
      </c>
      <c r="C93" s="70">
        <f t="shared" si="27"/>
        <v>899</v>
      </c>
      <c r="D93" s="71">
        <f t="shared" si="28"/>
        <v>1592</v>
      </c>
      <c r="E93" s="72">
        <f t="shared" si="33"/>
        <v>-397</v>
      </c>
      <c r="F93" s="72">
        <f t="shared" si="34"/>
        <v>-301</v>
      </c>
      <c r="G93" s="72">
        <f t="shared" si="35"/>
        <v>-516</v>
      </c>
      <c r="H93" s="73">
        <f t="shared" si="19"/>
        <v>2888</v>
      </c>
      <c r="I93" s="73">
        <f t="shared" si="19"/>
        <v>2792</v>
      </c>
      <c r="J93" s="73">
        <f t="shared" si="19"/>
        <v>3007</v>
      </c>
      <c r="K93" s="73">
        <f t="shared" si="29"/>
        <v>3912</v>
      </c>
      <c r="L93" s="73">
        <f t="shared" si="29"/>
        <v>3912</v>
      </c>
      <c r="M93" s="73">
        <f t="shared" si="29"/>
        <v>3932</v>
      </c>
      <c r="N93" s="73">
        <f t="shared" si="36"/>
        <v>-1024</v>
      </c>
      <c r="O93" s="73">
        <f t="shared" si="36"/>
        <v>-1120</v>
      </c>
      <c r="P93" s="73">
        <f t="shared" si="36"/>
        <v>-925</v>
      </c>
      <c r="Q93" s="72">
        <v>5</v>
      </c>
      <c r="R93" s="72">
        <v>7</v>
      </c>
      <c r="S93" s="72">
        <v>4</v>
      </c>
      <c r="T93" s="74">
        <f t="shared" si="25"/>
        <v>891</v>
      </c>
      <c r="U93" s="93">
        <f t="shared" si="30"/>
        <v>1726</v>
      </c>
      <c r="V93" s="93">
        <f t="shared" si="31"/>
        <v>1600</v>
      </c>
      <c r="W93" s="93">
        <f t="shared" si="32"/>
        <v>1725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6"/>
        <v>45512</v>
      </c>
      <c r="C94" s="70">
        <f t="shared" si="27"/>
        <v>899</v>
      </c>
      <c r="D94" s="71">
        <f t="shared" si="28"/>
        <v>1590</v>
      </c>
      <c r="E94" s="72">
        <f t="shared" si="33"/>
        <v>-393</v>
      </c>
      <c r="F94" s="72">
        <f t="shared" si="34"/>
        <v>-295</v>
      </c>
      <c r="G94" s="72">
        <f t="shared" si="35"/>
        <v>-513</v>
      </c>
      <c r="H94" s="73">
        <f t="shared" ref="H94:J157" si="37">K94+N94</f>
        <v>2882</v>
      </c>
      <c r="I94" s="73">
        <f t="shared" si="37"/>
        <v>2784</v>
      </c>
      <c r="J94" s="73">
        <f t="shared" si="37"/>
        <v>3002</v>
      </c>
      <c r="K94" s="73">
        <f t="shared" si="29"/>
        <v>3912</v>
      </c>
      <c r="L94" s="73">
        <f t="shared" si="29"/>
        <v>3912</v>
      </c>
      <c r="M94" s="73">
        <f t="shared" si="29"/>
        <v>3932</v>
      </c>
      <c r="N94" s="73">
        <f t="shared" si="36"/>
        <v>-1030</v>
      </c>
      <c r="O94" s="73">
        <f t="shared" si="36"/>
        <v>-1128</v>
      </c>
      <c r="P94" s="73">
        <f t="shared" si="36"/>
        <v>-930</v>
      </c>
      <c r="Q94" s="72">
        <v>6</v>
      </c>
      <c r="R94" s="72">
        <v>8</v>
      </c>
      <c r="S94" s="72">
        <v>5</v>
      </c>
      <c r="T94" s="74">
        <f t="shared" si="25"/>
        <v>897</v>
      </c>
      <c r="U94" s="93">
        <f t="shared" si="30"/>
        <v>1720</v>
      </c>
      <c r="V94" s="93">
        <f t="shared" si="31"/>
        <v>1592</v>
      </c>
      <c r="W94" s="93">
        <f t="shared" si="32"/>
        <v>1720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6"/>
        <v>45513</v>
      </c>
      <c r="C95" s="70">
        <f t="shared" si="27"/>
        <v>899</v>
      </c>
      <c r="D95" s="71">
        <f t="shared" si="28"/>
        <v>1588</v>
      </c>
      <c r="E95" s="72">
        <f t="shared" si="33"/>
        <v>-390</v>
      </c>
      <c r="F95" s="72">
        <f t="shared" si="34"/>
        <v>-290</v>
      </c>
      <c r="G95" s="72">
        <f t="shared" si="35"/>
        <v>-510</v>
      </c>
      <c r="H95" s="73">
        <f t="shared" si="37"/>
        <v>2877</v>
      </c>
      <c r="I95" s="73">
        <f t="shared" si="37"/>
        <v>2777</v>
      </c>
      <c r="J95" s="73">
        <f t="shared" si="37"/>
        <v>2997</v>
      </c>
      <c r="K95" s="73">
        <f t="shared" ref="K95:M95" si="38">K94</f>
        <v>3912</v>
      </c>
      <c r="L95" s="73">
        <f t="shared" si="38"/>
        <v>3912</v>
      </c>
      <c r="M95" s="73">
        <f t="shared" si="38"/>
        <v>3932</v>
      </c>
      <c r="N95" s="73">
        <f t="shared" si="36"/>
        <v>-1035</v>
      </c>
      <c r="O95" s="73">
        <f t="shared" si="36"/>
        <v>-1135</v>
      </c>
      <c r="P95" s="73">
        <f t="shared" si="36"/>
        <v>-935</v>
      </c>
      <c r="Q95" s="72">
        <v>5</v>
      </c>
      <c r="R95" s="72">
        <v>7</v>
      </c>
      <c r="S95" s="72">
        <v>5</v>
      </c>
      <c r="T95" s="74">
        <f t="shared" si="25"/>
        <v>902</v>
      </c>
      <c r="U95" s="93">
        <f t="shared" si="30"/>
        <v>1715</v>
      </c>
      <c r="V95" s="93">
        <f t="shared" si="31"/>
        <v>1585</v>
      </c>
      <c r="W95" s="93">
        <f t="shared" si="32"/>
        <v>1715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6"/>
        <v>45514</v>
      </c>
      <c r="C96" s="70">
        <f t="shared" si="27"/>
        <v>899</v>
      </c>
      <c r="D96" s="71">
        <f t="shared" si="28"/>
        <v>1586</v>
      </c>
      <c r="E96" s="72">
        <f t="shared" si="33"/>
        <v>-386</v>
      </c>
      <c r="F96" s="72">
        <f t="shared" si="34"/>
        <v>-284</v>
      </c>
      <c r="G96" s="72">
        <f t="shared" si="35"/>
        <v>-508</v>
      </c>
      <c r="H96" s="73">
        <f t="shared" si="37"/>
        <v>2871</v>
      </c>
      <c r="I96" s="73">
        <f t="shared" si="37"/>
        <v>2769</v>
      </c>
      <c r="J96" s="73">
        <f t="shared" si="37"/>
        <v>2993</v>
      </c>
      <c r="K96" s="73">
        <f t="shared" ref="K96:M96" si="39">K95</f>
        <v>3912</v>
      </c>
      <c r="L96" s="73">
        <f t="shared" si="39"/>
        <v>3912</v>
      </c>
      <c r="M96" s="73">
        <f t="shared" si="39"/>
        <v>3932</v>
      </c>
      <c r="N96" s="73">
        <f t="shared" si="36"/>
        <v>-1041</v>
      </c>
      <c r="O96" s="73">
        <f t="shared" si="36"/>
        <v>-1143</v>
      </c>
      <c r="P96" s="73">
        <f t="shared" si="36"/>
        <v>-939</v>
      </c>
      <c r="Q96" s="72">
        <v>6</v>
      </c>
      <c r="R96" s="72">
        <v>8</v>
      </c>
      <c r="S96" s="72">
        <v>4</v>
      </c>
      <c r="T96" s="74">
        <f t="shared" si="25"/>
        <v>908</v>
      </c>
      <c r="U96" s="93">
        <f t="shared" si="30"/>
        <v>1709</v>
      </c>
      <c r="V96" s="93">
        <f t="shared" si="31"/>
        <v>1577</v>
      </c>
      <c r="W96" s="93">
        <f t="shared" si="32"/>
        <v>1711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6"/>
        <v>45515</v>
      </c>
      <c r="C97" s="70">
        <f t="shared" si="27"/>
        <v>899</v>
      </c>
      <c r="D97" s="71">
        <f t="shared" si="28"/>
        <v>1584</v>
      </c>
      <c r="E97" s="72">
        <f t="shared" si="33"/>
        <v>-383</v>
      </c>
      <c r="F97" s="72">
        <f t="shared" si="34"/>
        <v>-279</v>
      </c>
      <c r="G97" s="72">
        <f t="shared" si="35"/>
        <v>-505</v>
      </c>
      <c r="H97" s="73">
        <f t="shared" si="37"/>
        <v>2866</v>
      </c>
      <c r="I97" s="73">
        <f t="shared" si="37"/>
        <v>2762</v>
      </c>
      <c r="J97" s="73">
        <f t="shared" si="37"/>
        <v>2988</v>
      </c>
      <c r="K97" s="73">
        <f t="shared" ref="K97:M97" si="40">K96</f>
        <v>3912</v>
      </c>
      <c r="L97" s="73">
        <f t="shared" si="40"/>
        <v>3912</v>
      </c>
      <c r="M97" s="73">
        <f t="shared" si="40"/>
        <v>3932</v>
      </c>
      <c r="N97" s="73">
        <f t="shared" ref="N97:P112" si="41">N96-Q97</f>
        <v>-1046</v>
      </c>
      <c r="O97" s="73">
        <f t="shared" si="41"/>
        <v>-1150</v>
      </c>
      <c r="P97" s="73">
        <f t="shared" si="41"/>
        <v>-944</v>
      </c>
      <c r="Q97" s="72">
        <v>5</v>
      </c>
      <c r="R97" s="72">
        <v>7</v>
      </c>
      <c r="S97" s="72">
        <v>5</v>
      </c>
      <c r="T97" s="74">
        <f t="shared" si="25"/>
        <v>913</v>
      </c>
      <c r="U97" s="93">
        <f t="shared" si="30"/>
        <v>1704</v>
      </c>
      <c r="V97" s="93">
        <f t="shared" si="31"/>
        <v>1570</v>
      </c>
      <c r="W97" s="93">
        <f t="shared" si="32"/>
        <v>1706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6"/>
        <v>45516</v>
      </c>
      <c r="C98" s="70">
        <f t="shared" si="27"/>
        <v>899</v>
      </c>
      <c r="D98" s="71">
        <f t="shared" si="28"/>
        <v>1582</v>
      </c>
      <c r="E98" s="72">
        <f t="shared" si="33"/>
        <v>-379</v>
      </c>
      <c r="F98" s="72">
        <f t="shared" si="34"/>
        <v>-273</v>
      </c>
      <c r="G98" s="72">
        <f t="shared" si="35"/>
        <v>-503</v>
      </c>
      <c r="H98" s="73">
        <f t="shared" si="37"/>
        <v>2860</v>
      </c>
      <c r="I98" s="73">
        <f t="shared" si="37"/>
        <v>2754</v>
      </c>
      <c r="J98" s="73">
        <f t="shared" si="37"/>
        <v>2984</v>
      </c>
      <c r="K98" s="73">
        <f t="shared" ref="K98:M98" si="42">K97</f>
        <v>3912</v>
      </c>
      <c r="L98" s="73">
        <f t="shared" si="42"/>
        <v>3912</v>
      </c>
      <c r="M98" s="73">
        <f t="shared" si="42"/>
        <v>3932</v>
      </c>
      <c r="N98" s="73">
        <f t="shared" si="41"/>
        <v>-1052</v>
      </c>
      <c r="O98" s="73">
        <f t="shared" si="41"/>
        <v>-1158</v>
      </c>
      <c r="P98" s="73">
        <f t="shared" si="41"/>
        <v>-948</v>
      </c>
      <c r="Q98" s="72">
        <v>6</v>
      </c>
      <c r="R98" s="72">
        <v>8</v>
      </c>
      <c r="S98" s="72">
        <v>4</v>
      </c>
      <c r="T98" s="74">
        <f t="shared" si="25"/>
        <v>919</v>
      </c>
      <c r="U98" s="93">
        <f t="shared" si="30"/>
        <v>1698</v>
      </c>
      <c r="V98" s="93">
        <f t="shared" si="31"/>
        <v>1562</v>
      </c>
      <c r="W98" s="93">
        <f t="shared" si="32"/>
        <v>1702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6"/>
        <v>45517</v>
      </c>
      <c r="C99" s="70">
        <f t="shared" si="27"/>
        <v>899</v>
      </c>
      <c r="D99" s="71">
        <f t="shared" si="28"/>
        <v>1580</v>
      </c>
      <c r="E99" s="72">
        <f t="shared" si="33"/>
        <v>-376</v>
      </c>
      <c r="F99" s="72">
        <f t="shared" si="34"/>
        <v>-267</v>
      </c>
      <c r="G99" s="72">
        <f t="shared" si="35"/>
        <v>-502</v>
      </c>
      <c r="H99" s="73">
        <f t="shared" si="37"/>
        <v>2855</v>
      </c>
      <c r="I99" s="73">
        <f t="shared" si="37"/>
        <v>2746</v>
      </c>
      <c r="J99" s="73">
        <f t="shared" si="37"/>
        <v>2981</v>
      </c>
      <c r="K99" s="73">
        <f t="shared" si="29"/>
        <v>3912</v>
      </c>
      <c r="L99" s="73">
        <f t="shared" si="29"/>
        <v>3912</v>
      </c>
      <c r="M99" s="73">
        <f t="shared" si="29"/>
        <v>3932</v>
      </c>
      <c r="N99" s="73">
        <f t="shared" si="41"/>
        <v>-1057</v>
      </c>
      <c r="O99" s="73">
        <f t="shared" si="41"/>
        <v>-1166</v>
      </c>
      <c r="P99" s="73">
        <f t="shared" si="41"/>
        <v>-951</v>
      </c>
      <c r="Q99" s="72">
        <v>5</v>
      </c>
      <c r="R99" s="72">
        <v>8</v>
      </c>
      <c r="S99" s="72">
        <v>3</v>
      </c>
      <c r="T99" s="74">
        <f t="shared" si="25"/>
        <v>925</v>
      </c>
      <c r="U99" s="93">
        <f t="shared" si="30"/>
        <v>1693</v>
      </c>
      <c r="V99" s="93">
        <f t="shared" si="31"/>
        <v>1554</v>
      </c>
      <c r="W99" s="93">
        <f t="shared" si="32"/>
        <v>1699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6"/>
        <v>45518</v>
      </c>
      <c r="C100" s="70">
        <f t="shared" si="27"/>
        <v>899</v>
      </c>
      <c r="D100" s="71">
        <f t="shared" si="28"/>
        <v>1578</v>
      </c>
      <c r="E100" s="72">
        <f t="shared" si="33"/>
        <v>-373</v>
      </c>
      <c r="F100" s="72">
        <f t="shared" si="34"/>
        <v>-262</v>
      </c>
      <c r="G100" s="72">
        <f t="shared" si="35"/>
        <v>-501</v>
      </c>
      <c r="H100" s="73">
        <f t="shared" si="37"/>
        <v>2850</v>
      </c>
      <c r="I100" s="73">
        <f t="shared" si="37"/>
        <v>2739</v>
      </c>
      <c r="J100" s="73">
        <f t="shared" si="37"/>
        <v>2978</v>
      </c>
      <c r="K100" s="73">
        <f t="shared" si="29"/>
        <v>3912</v>
      </c>
      <c r="L100" s="73">
        <f t="shared" si="29"/>
        <v>3912</v>
      </c>
      <c r="M100" s="73">
        <f t="shared" si="29"/>
        <v>3932</v>
      </c>
      <c r="N100" s="73">
        <f t="shared" si="41"/>
        <v>-1062</v>
      </c>
      <c r="O100" s="73">
        <f t="shared" si="41"/>
        <v>-1173</v>
      </c>
      <c r="P100" s="73">
        <f t="shared" si="41"/>
        <v>-954</v>
      </c>
      <c r="Q100" s="72">
        <v>5</v>
      </c>
      <c r="R100" s="72">
        <v>7</v>
      </c>
      <c r="S100" s="72">
        <v>3</v>
      </c>
      <c r="T100" s="74">
        <f t="shared" si="25"/>
        <v>930</v>
      </c>
      <c r="U100" s="93">
        <f t="shared" si="30"/>
        <v>1688</v>
      </c>
      <c r="V100" s="93">
        <f t="shared" si="31"/>
        <v>1547</v>
      </c>
      <c r="W100" s="93">
        <f t="shared" si="32"/>
        <v>1696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6"/>
        <v>45519</v>
      </c>
      <c r="C101" s="70">
        <f t="shared" si="27"/>
        <v>899</v>
      </c>
      <c r="D101" s="71">
        <f t="shared" si="28"/>
        <v>1576</v>
      </c>
      <c r="E101" s="72">
        <f t="shared" si="33"/>
        <v>-370</v>
      </c>
      <c r="F101" s="72">
        <f t="shared" si="34"/>
        <v>-257</v>
      </c>
      <c r="G101" s="72">
        <f t="shared" si="35"/>
        <v>-499</v>
      </c>
      <c r="H101" s="73">
        <f t="shared" si="37"/>
        <v>2845</v>
      </c>
      <c r="I101" s="73">
        <f t="shared" si="37"/>
        <v>2732</v>
      </c>
      <c r="J101" s="73">
        <f t="shared" si="37"/>
        <v>2974</v>
      </c>
      <c r="K101" s="73">
        <f t="shared" si="29"/>
        <v>3912</v>
      </c>
      <c r="L101" s="73">
        <f t="shared" si="29"/>
        <v>3912</v>
      </c>
      <c r="M101" s="73">
        <f t="shared" si="29"/>
        <v>3932</v>
      </c>
      <c r="N101" s="73">
        <f t="shared" si="41"/>
        <v>-1067</v>
      </c>
      <c r="O101" s="73">
        <f t="shared" si="41"/>
        <v>-1180</v>
      </c>
      <c r="P101" s="73">
        <f t="shared" si="41"/>
        <v>-958</v>
      </c>
      <c r="Q101" s="72">
        <v>5</v>
      </c>
      <c r="R101" s="72">
        <v>7</v>
      </c>
      <c r="S101" s="72">
        <v>4</v>
      </c>
      <c r="T101" s="74">
        <f t="shared" si="25"/>
        <v>935</v>
      </c>
      <c r="U101" s="93">
        <f t="shared" si="30"/>
        <v>1683</v>
      </c>
      <c r="V101" s="93">
        <f t="shared" si="31"/>
        <v>1540</v>
      </c>
      <c r="W101" s="93">
        <f t="shared" si="32"/>
        <v>1692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6"/>
        <v>45520</v>
      </c>
      <c r="C102" s="70">
        <f t="shared" si="27"/>
        <v>899</v>
      </c>
      <c r="D102" s="71">
        <f t="shared" si="28"/>
        <v>1574</v>
      </c>
      <c r="E102" s="72">
        <f t="shared" si="33"/>
        <v>-367</v>
      </c>
      <c r="F102" s="72">
        <f t="shared" si="34"/>
        <v>-252</v>
      </c>
      <c r="G102" s="72">
        <f t="shared" si="35"/>
        <v>-498</v>
      </c>
      <c r="H102" s="73">
        <f t="shared" si="37"/>
        <v>2840</v>
      </c>
      <c r="I102" s="73">
        <f t="shared" si="37"/>
        <v>2725</v>
      </c>
      <c r="J102" s="73">
        <f t="shared" si="37"/>
        <v>2971</v>
      </c>
      <c r="K102" s="73">
        <f t="shared" si="29"/>
        <v>3912</v>
      </c>
      <c r="L102" s="73">
        <f t="shared" si="29"/>
        <v>3912</v>
      </c>
      <c r="M102" s="73">
        <f t="shared" si="29"/>
        <v>3932</v>
      </c>
      <c r="N102" s="73">
        <f t="shared" si="41"/>
        <v>-1072</v>
      </c>
      <c r="O102" s="73">
        <f t="shared" si="41"/>
        <v>-1187</v>
      </c>
      <c r="P102" s="73">
        <f t="shared" si="41"/>
        <v>-961</v>
      </c>
      <c r="Q102" s="72">
        <v>5</v>
      </c>
      <c r="R102" s="72">
        <v>7</v>
      </c>
      <c r="S102" s="72">
        <v>3</v>
      </c>
      <c r="T102" s="74">
        <f t="shared" si="25"/>
        <v>940</v>
      </c>
      <c r="U102" s="93">
        <f t="shared" si="30"/>
        <v>1678</v>
      </c>
      <c r="V102" s="93">
        <f t="shared" si="31"/>
        <v>1533</v>
      </c>
      <c r="W102" s="93">
        <f t="shared" si="32"/>
        <v>1689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6"/>
        <v>45521</v>
      </c>
      <c r="C103" s="70">
        <f t="shared" si="27"/>
        <v>899</v>
      </c>
      <c r="D103" s="71">
        <f t="shared" si="28"/>
        <v>1572</v>
      </c>
      <c r="E103" s="72">
        <f t="shared" si="33"/>
        <v>-365</v>
      </c>
      <c r="F103" s="72">
        <f t="shared" si="34"/>
        <v>-248</v>
      </c>
      <c r="G103" s="72">
        <f t="shared" si="35"/>
        <v>-497</v>
      </c>
      <c r="H103" s="73">
        <f t="shared" si="37"/>
        <v>2836</v>
      </c>
      <c r="I103" s="73">
        <f t="shared" si="37"/>
        <v>2719</v>
      </c>
      <c r="J103" s="73">
        <f t="shared" si="37"/>
        <v>2968</v>
      </c>
      <c r="K103" s="73">
        <f t="shared" si="29"/>
        <v>3912</v>
      </c>
      <c r="L103" s="73">
        <f t="shared" si="29"/>
        <v>3912</v>
      </c>
      <c r="M103" s="73">
        <f t="shared" si="29"/>
        <v>3932</v>
      </c>
      <c r="N103" s="73">
        <f t="shared" si="41"/>
        <v>-1076</v>
      </c>
      <c r="O103" s="73">
        <f t="shared" si="41"/>
        <v>-1193</v>
      </c>
      <c r="P103" s="73">
        <f t="shared" si="41"/>
        <v>-964</v>
      </c>
      <c r="Q103" s="72">
        <v>4</v>
      </c>
      <c r="R103" s="72">
        <v>6</v>
      </c>
      <c r="S103" s="72">
        <v>3</v>
      </c>
      <c r="T103" s="74">
        <f t="shared" si="25"/>
        <v>944</v>
      </c>
      <c r="U103" s="93">
        <f t="shared" si="30"/>
        <v>1674</v>
      </c>
      <c r="V103" s="93">
        <f t="shared" si="31"/>
        <v>1527</v>
      </c>
      <c r="W103" s="93">
        <f t="shared" si="32"/>
        <v>1686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6"/>
        <v>45522</v>
      </c>
      <c r="C104" s="70">
        <f t="shared" si="27"/>
        <v>899</v>
      </c>
      <c r="D104" s="71">
        <f t="shared" si="28"/>
        <v>1570</v>
      </c>
      <c r="E104" s="72">
        <f t="shared" si="33"/>
        <v>-362</v>
      </c>
      <c r="F104" s="72">
        <f t="shared" si="34"/>
        <v>-243</v>
      </c>
      <c r="G104" s="72">
        <f t="shared" si="35"/>
        <v>-495</v>
      </c>
      <c r="H104" s="73">
        <f t="shared" si="37"/>
        <v>2831</v>
      </c>
      <c r="I104" s="73">
        <f t="shared" si="37"/>
        <v>2712</v>
      </c>
      <c r="J104" s="73">
        <f t="shared" si="37"/>
        <v>2964</v>
      </c>
      <c r="K104" s="73">
        <f t="shared" si="29"/>
        <v>3912</v>
      </c>
      <c r="L104" s="73">
        <f t="shared" si="29"/>
        <v>3912</v>
      </c>
      <c r="M104" s="73">
        <f t="shared" si="29"/>
        <v>3932</v>
      </c>
      <c r="N104" s="73">
        <f t="shared" si="41"/>
        <v>-1081</v>
      </c>
      <c r="O104" s="73">
        <f t="shared" si="41"/>
        <v>-1200</v>
      </c>
      <c r="P104" s="73">
        <f t="shared" si="41"/>
        <v>-968</v>
      </c>
      <c r="Q104" s="72">
        <v>5</v>
      </c>
      <c r="R104" s="72">
        <v>7</v>
      </c>
      <c r="S104" s="72">
        <v>4</v>
      </c>
      <c r="T104" s="74">
        <f t="shared" si="25"/>
        <v>949</v>
      </c>
      <c r="U104" s="93">
        <f t="shared" si="30"/>
        <v>1669</v>
      </c>
      <c r="V104" s="93">
        <f t="shared" si="31"/>
        <v>1520</v>
      </c>
      <c r="W104" s="93">
        <f t="shared" si="32"/>
        <v>1682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6"/>
        <v>45523</v>
      </c>
      <c r="C105" s="70">
        <f t="shared" si="27"/>
        <v>899</v>
      </c>
      <c r="D105" s="71">
        <f t="shared" si="28"/>
        <v>1568</v>
      </c>
      <c r="E105" s="72">
        <f t="shared" si="33"/>
        <v>-360</v>
      </c>
      <c r="F105" s="72">
        <f t="shared" si="34"/>
        <v>-239</v>
      </c>
      <c r="G105" s="72">
        <f t="shared" si="35"/>
        <v>-494</v>
      </c>
      <c r="H105" s="73">
        <f t="shared" si="37"/>
        <v>2827</v>
      </c>
      <c r="I105" s="73">
        <f t="shared" si="37"/>
        <v>2706</v>
      </c>
      <c r="J105" s="73">
        <f t="shared" si="37"/>
        <v>2961</v>
      </c>
      <c r="K105" s="73">
        <f t="shared" si="29"/>
        <v>3912</v>
      </c>
      <c r="L105" s="73">
        <f t="shared" si="29"/>
        <v>3912</v>
      </c>
      <c r="M105" s="73">
        <f t="shared" si="29"/>
        <v>3932</v>
      </c>
      <c r="N105" s="73">
        <f t="shared" si="41"/>
        <v>-1085</v>
      </c>
      <c r="O105" s="73">
        <f t="shared" si="41"/>
        <v>-1206</v>
      </c>
      <c r="P105" s="73">
        <f t="shared" si="41"/>
        <v>-971</v>
      </c>
      <c r="Q105" s="72">
        <v>4</v>
      </c>
      <c r="R105" s="72">
        <v>6</v>
      </c>
      <c r="S105" s="72">
        <v>3</v>
      </c>
      <c r="T105" s="74">
        <f t="shared" si="25"/>
        <v>953</v>
      </c>
      <c r="U105" s="93">
        <f t="shared" si="30"/>
        <v>1665</v>
      </c>
      <c r="V105" s="93">
        <f t="shared" si="31"/>
        <v>1514</v>
      </c>
      <c r="W105" s="93">
        <f t="shared" si="32"/>
        <v>1679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6"/>
        <v>45524</v>
      </c>
      <c r="C106" s="70">
        <f t="shared" si="27"/>
        <v>899</v>
      </c>
      <c r="D106" s="71">
        <f t="shared" si="28"/>
        <v>1566</v>
      </c>
      <c r="E106" s="72">
        <f t="shared" si="33"/>
        <v>-357</v>
      </c>
      <c r="F106" s="72">
        <f t="shared" si="34"/>
        <v>-234</v>
      </c>
      <c r="G106" s="72">
        <f t="shared" si="35"/>
        <v>-493</v>
      </c>
      <c r="H106" s="73">
        <f t="shared" si="37"/>
        <v>2822</v>
      </c>
      <c r="I106" s="73">
        <f t="shared" si="37"/>
        <v>2699</v>
      </c>
      <c r="J106" s="73">
        <f t="shared" si="37"/>
        <v>2958</v>
      </c>
      <c r="K106" s="73">
        <f t="shared" si="29"/>
        <v>3912</v>
      </c>
      <c r="L106" s="73">
        <f t="shared" si="29"/>
        <v>3912</v>
      </c>
      <c r="M106" s="73">
        <f t="shared" si="29"/>
        <v>3932</v>
      </c>
      <c r="N106" s="73">
        <f t="shared" si="41"/>
        <v>-1090</v>
      </c>
      <c r="O106" s="73">
        <f t="shared" si="41"/>
        <v>-1213</v>
      </c>
      <c r="P106" s="73">
        <f t="shared" si="41"/>
        <v>-974</v>
      </c>
      <c r="Q106" s="72">
        <v>5</v>
      </c>
      <c r="R106" s="72">
        <v>7</v>
      </c>
      <c r="S106" s="72">
        <v>3</v>
      </c>
      <c r="T106" s="74">
        <f t="shared" si="25"/>
        <v>958</v>
      </c>
      <c r="U106" s="93">
        <f t="shared" si="30"/>
        <v>1660</v>
      </c>
      <c r="V106" s="93">
        <f t="shared" si="31"/>
        <v>1507</v>
      </c>
      <c r="W106" s="93">
        <f t="shared" si="32"/>
        <v>1676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6"/>
        <v>45525</v>
      </c>
      <c r="C107" s="70">
        <f t="shared" si="27"/>
        <v>899</v>
      </c>
      <c r="D107" s="71">
        <f t="shared" si="28"/>
        <v>1564</v>
      </c>
      <c r="E107" s="72">
        <f t="shared" si="33"/>
        <v>-355</v>
      </c>
      <c r="F107" s="72">
        <f t="shared" si="34"/>
        <v>-230</v>
      </c>
      <c r="G107" s="72">
        <f t="shared" si="35"/>
        <v>-493</v>
      </c>
      <c r="H107" s="73">
        <f t="shared" si="37"/>
        <v>2818</v>
      </c>
      <c r="I107" s="73">
        <f t="shared" si="37"/>
        <v>2693</v>
      </c>
      <c r="J107" s="73">
        <f t="shared" si="37"/>
        <v>2956</v>
      </c>
      <c r="K107" s="73">
        <f t="shared" si="29"/>
        <v>3912</v>
      </c>
      <c r="L107" s="73">
        <f t="shared" si="29"/>
        <v>3912</v>
      </c>
      <c r="M107" s="73">
        <f t="shared" si="29"/>
        <v>3932</v>
      </c>
      <c r="N107" s="73">
        <f t="shared" si="41"/>
        <v>-1094</v>
      </c>
      <c r="O107" s="73">
        <f t="shared" si="41"/>
        <v>-1219</v>
      </c>
      <c r="P107" s="73">
        <f t="shared" si="41"/>
        <v>-976</v>
      </c>
      <c r="Q107" s="72">
        <v>4</v>
      </c>
      <c r="R107" s="72">
        <v>6</v>
      </c>
      <c r="S107" s="72">
        <v>2</v>
      </c>
      <c r="T107" s="74">
        <f t="shared" si="25"/>
        <v>962</v>
      </c>
      <c r="U107" s="93">
        <f t="shared" si="30"/>
        <v>1656</v>
      </c>
      <c r="V107" s="93">
        <f t="shared" si="31"/>
        <v>1501</v>
      </c>
      <c r="W107" s="93">
        <f t="shared" si="32"/>
        <v>1674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6"/>
        <v>45526</v>
      </c>
      <c r="C108" s="70">
        <f t="shared" si="27"/>
        <v>899</v>
      </c>
      <c r="D108" s="71">
        <f t="shared" si="28"/>
        <v>1562</v>
      </c>
      <c r="E108" s="72">
        <f t="shared" si="33"/>
        <v>-354</v>
      </c>
      <c r="F108" s="72">
        <f t="shared" si="34"/>
        <v>-226</v>
      </c>
      <c r="G108" s="72">
        <f t="shared" si="35"/>
        <v>-492</v>
      </c>
      <c r="H108" s="73">
        <f t="shared" si="37"/>
        <v>2815</v>
      </c>
      <c r="I108" s="73">
        <f t="shared" si="37"/>
        <v>2687</v>
      </c>
      <c r="J108" s="73">
        <f t="shared" si="37"/>
        <v>2953</v>
      </c>
      <c r="K108" s="73">
        <f t="shared" si="29"/>
        <v>3912</v>
      </c>
      <c r="L108" s="73">
        <f t="shared" si="29"/>
        <v>3912</v>
      </c>
      <c r="M108" s="73">
        <f t="shared" si="29"/>
        <v>3932</v>
      </c>
      <c r="N108" s="73">
        <f t="shared" si="41"/>
        <v>-1097</v>
      </c>
      <c r="O108" s="73">
        <f t="shared" si="41"/>
        <v>-1225</v>
      </c>
      <c r="P108" s="73">
        <f t="shared" si="41"/>
        <v>-979</v>
      </c>
      <c r="Q108" s="72">
        <v>3</v>
      </c>
      <c r="R108" s="72">
        <v>6</v>
      </c>
      <c r="S108" s="72">
        <v>3</v>
      </c>
      <c r="T108" s="74">
        <f t="shared" si="25"/>
        <v>966</v>
      </c>
      <c r="U108" s="93">
        <f t="shared" si="30"/>
        <v>1653</v>
      </c>
      <c r="V108" s="93">
        <f t="shared" si="31"/>
        <v>1495</v>
      </c>
      <c r="W108" s="93">
        <f t="shared" si="32"/>
        <v>1671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6"/>
        <v>45527</v>
      </c>
      <c r="C109" s="70">
        <f t="shared" si="27"/>
        <v>899</v>
      </c>
      <c r="D109" s="71">
        <f t="shared" si="28"/>
        <v>1560</v>
      </c>
      <c r="E109" s="72">
        <f t="shared" si="33"/>
        <v>-353</v>
      </c>
      <c r="F109" s="72">
        <f t="shared" si="34"/>
        <v>-222</v>
      </c>
      <c r="G109" s="72">
        <f t="shared" si="35"/>
        <v>-491</v>
      </c>
      <c r="H109" s="73">
        <f t="shared" si="37"/>
        <v>2812</v>
      </c>
      <c r="I109" s="73">
        <f t="shared" si="37"/>
        <v>2681</v>
      </c>
      <c r="J109" s="73">
        <f t="shared" si="37"/>
        <v>2950</v>
      </c>
      <c r="K109" s="73">
        <f t="shared" si="29"/>
        <v>3912</v>
      </c>
      <c r="L109" s="73">
        <f t="shared" si="29"/>
        <v>3912</v>
      </c>
      <c r="M109" s="73">
        <f t="shared" si="29"/>
        <v>3932</v>
      </c>
      <c r="N109" s="73">
        <f t="shared" si="41"/>
        <v>-1100</v>
      </c>
      <c r="O109" s="73">
        <f t="shared" si="41"/>
        <v>-1231</v>
      </c>
      <c r="P109" s="73">
        <f t="shared" si="41"/>
        <v>-982</v>
      </c>
      <c r="Q109" s="72">
        <v>3</v>
      </c>
      <c r="R109" s="72">
        <v>6</v>
      </c>
      <c r="S109" s="72">
        <v>3</v>
      </c>
      <c r="T109" s="74">
        <f t="shared" si="25"/>
        <v>970</v>
      </c>
      <c r="U109" s="93">
        <f t="shared" si="30"/>
        <v>1650</v>
      </c>
      <c r="V109" s="93">
        <f t="shared" si="31"/>
        <v>1489</v>
      </c>
      <c r="W109" s="93">
        <f t="shared" si="32"/>
        <v>1668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6"/>
        <v>45528</v>
      </c>
      <c r="C110" s="70">
        <f t="shared" si="27"/>
        <v>899</v>
      </c>
      <c r="D110" s="71">
        <f t="shared" si="28"/>
        <v>1558</v>
      </c>
      <c r="E110" s="72">
        <f t="shared" si="33"/>
        <v>-353</v>
      </c>
      <c r="F110" s="72">
        <f t="shared" si="34"/>
        <v>-219</v>
      </c>
      <c r="G110" s="72">
        <f t="shared" si="35"/>
        <v>-491</v>
      </c>
      <c r="H110" s="73">
        <f t="shared" si="37"/>
        <v>2810</v>
      </c>
      <c r="I110" s="73">
        <f t="shared" si="37"/>
        <v>2676</v>
      </c>
      <c r="J110" s="73">
        <f t="shared" si="37"/>
        <v>2948</v>
      </c>
      <c r="K110" s="73">
        <f t="shared" si="29"/>
        <v>3912</v>
      </c>
      <c r="L110" s="73">
        <f t="shared" si="29"/>
        <v>3912</v>
      </c>
      <c r="M110" s="73">
        <f t="shared" si="29"/>
        <v>3932</v>
      </c>
      <c r="N110" s="73">
        <f t="shared" si="41"/>
        <v>-1102</v>
      </c>
      <c r="O110" s="73">
        <f t="shared" si="41"/>
        <v>-1236</v>
      </c>
      <c r="P110" s="73">
        <f t="shared" si="41"/>
        <v>-984</v>
      </c>
      <c r="Q110" s="72">
        <v>2</v>
      </c>
      <c r="R110" s="72">
        <v>5</v>
      </c>
      <c r="S110" s="72">
        <v>2</v>
      </c>
      <c r="T110" s="74">
        <f t="shared" si="25"/>
        <v>973</v>
      </c>
      <c r="U110" s="93">
        <f t="shared" si="30"/>
        <v>1648</v>
      </c>
      <c r="V110" s="93">
        <f t="shared" si="31"/>
        <v>1484</v>
      </c>
      <c r="W110" s="93">
        <f t="shared" si="32"/>
        <v>1666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6"/>
        <v>45529</v>
      </c>
      <c r="C111" s="70">
        <f t="shared" si="27"/>
        <v>899</v>
      </c>
      <c r="D111" s="71">
        <f t="shared" si="28"/>
        <v>1556</v>
      </c>
      <c r="E111" s="72">
        <f t="shared" si="33"/>
        <v>-352</v>
      </c>
      <c r="F111" s="72">
        <f t="shared" si="34"/>
        <v>-214</v>
      </c>
      <c r="G111" s="72">
        <f t="shared" si="35"/>
        <v>-490</v>
      </c>
      <c r="H111" s="73">
        <f t="shared" si="37"/>
        <v>2807</v>
      </c>
      <c r="I111" s="73">
        <f t="shared" si="37"/>
        <v>2669</v>
      </c>
      <c r="J111" s="73">
        <f t="shared" si="37"/>
        <v>2945</v>
      </c>
      <c r="K111" s="73">
        <f t="shared" si="29"/>
        <v>3912</v>
      </c>
      <c r="L111" s="73">
        <f t="shared" si="29"/>
        <v>3912</v>
      </c>
      <c r="M111" s="73">
        <f t="shared" si="29"/>
        <v>3932</v>
      </c>
      <c r="N111" s="73">
        <f t="shared" si="41"/>
        <v>-1105</v>
      </c>
      <c r="O111" s="73">
        <f t="shared" si="41"/>
        <v>-1243</v>
      </c>
      <c r="P111" s="73">
        <f t="shared" si="41"/>
        <v>-987</v>
      </c>
      <c r="Q111" s="72">
        <v>3</v>
      </c>
      <c r="R111" s="72">
        <v>7</v>
      </c>
      <c r="S111" s="72">
        <v>3</v>
      </c>
      <c r="T111" s="74">
        <f t="shared" si="25"/>
        <v>978</v>
      </c>
      <c r="U111" s="93">
        <f t="shared" si="30"/>
        <v>1645</v>
      </c>
      <c r="V111" s="93">
        <f t="shared" si="31"/>
        <v>1477</v>
      </c>
      <c r="W111" s="93">
        <f t="shared" si="32"/>
        <v>1663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6"/>
        <v>45530</v>
      </c>
      <c r="C112" s="70">
        <f t="shared" si="27"/>
        <v>899</v>
      </c>
      <c r="D112" s="71">
        <f t="shared" si="28"/>
        <v>1554</v>
      </c>
      <c r="E112" s="72">
        <f t="shared" si="33"/>
        <v>-352</v>
      </c>
      <c r="F112" s="72">
        <f t="shared" si="34"/>
        <v>-210</v>
      </c>
      <c r="G112" s="72">
        <f t="shared" si="35"/>
        <v>-490</v>
      </c>
      <c r="H112" s="73">
        <f t="shared" si="37"/>
        <v>2805</v>
      </c>
      <c r="I112" s="73">
        <f t="shared" si="37"/>
        <v>2663</v>
      </c>
      <c r="J112" s="73">
        <f t="shared" si="37"/>
        <v>2943</v>
      </c>
      <c r="K112" s="73">
        <f t="shared" si="29"/>
        <v>3912</v>
      </c>
      <c r="L112" s="73">
        <f t="shared" si="29"/>
        <v>3912</v>
      </c>
      <c r="M112" s="73">
        <f t="shared" si="29"/>
        <v>3932</v>
      </c>
      <c r="N112" s="73">
        <f t="shared" si="41"/>
        <v>-1107</v>
      </c>
      <c r="O112" s="73">
        <f t="shared" si="41"/>
        <v>-1249</v>
      </c>
      <c r="P112" s="73">
        <f t="shared" si="41"/>
        <v>-989</v>
      </c>
      <c r="Q112" s="72">
        <v>2</v>
      </c>
      <c r="R112" s="72">
        <v>6</v>
      </c>
      <c r="S112" s="72">
        <v>2</v>
      </c>
      <c r="T112" s="74">
        <f t="shared" si="25"/>
        <v>982</v>
      </c>
      <c r="U112" s="93">
        <f t="shared" si="30"/>
        <v>1643</v>
      </c>
      <c r="V112" s="93">
        <f t="shared" si="31"/>
        <v>1471</v>
      </c>
      <c r="W112" s="93">
        <f t="shared" si="32"/>
        <v>1661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6"/>
        <v>45531</v>
      </c>
      <c r="C113" s="70">
        <f t="shared" si="27"/>
        <v>899</v>
      </c>
      <c r="D113" s="71">
        <f t="shared" si="28"/>
        <v>1552</v>
      </c>
      <c r="E113" s="72">
        <f t="shared" si="33"/>
        <v>-351</v>
      </c>
      <c r="F113" s="72">
        <f t="shared" si="34"/>
        <v>-205</v>
      </c>
      <c r="G113" s="72">
        <f t="shared" si="35"/>
        <v>-490</v>
      </c>
      <c r="H113" s="73">
        <f t="shared" si="37"/>
        <v>2802</v>
      </c>
      <c r="I113" s="73">
        <f t="shared" si="37"/>
        <v>2656</v>
      </c>
      <c r="J113" s="73">
        <f t="shared" si="37"/>
        <v>2941</v>
      </c>
      <c r="K113" s="73">
        <f t="shared" si="29"/>
        <v>3912</v>
      </c>
      <c r="L113" s="73">
        <f t="shared" si="29"/>
        <v>3912</v>
      </c>
      <c r="M113" s="73">
        <f t="shared" si="29"/>
        <v>3932</v>
      </c>
      <c r="N113" s="73">
        <f t="shared" ref="N113:P128" si="43">N112-Q113</f>
        <v>-1110</v>
      </c>
      <c r="O113" s="73">
        <f t="shared" si="43"/>
        <v>-1256</v>
      </c>
      <c r="P113" s="73">
        <f t="shared" si="43"/>
        <v>-991</v>
      </c>
      <c r="Q113" s="72">
        <v>3</v>
      </c>
      <c r="R113" s="72">
        <v>7</v>
      </c>
      <c r="S113" s="72">
        <v>2</v>
      </c>
      <c r="T113" s="74">
        <f t="shared" si="25"/>
        <v>987</v>
      </c>
      <c r="U113" s="93">
        <f t="shared" si="30"/>
        <v>1640</v>
      </c>
      <c r="V113" s="93">
        <f t="shared" si="31"/>
        <v>1464</v>
      </c>
      <c r="W113" s="93">
        <f t="shared" si="32"/>
        <v>1659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6"/>
        <v>45532</v>
      </c>
      <c r="C114" s="70">
        <f t="shared" si="27"/>
        <v>899</v>
      </c>
      <c r="D114" s="71">
        <f t="shared" si="28"/>
        <v>1550</v>
      </c>
      <c r="E114" s="72">
        <f t="shared" si="33"/>
        <v>-351</v>
      </c>
      <c r="F114" s="72">
        <f t="shared" si="34"/>
        <v>-201</v>
      </c>
      <c r="G114" s="72">
        <f t="shared" si="35"/>
        <v>-489</v>
      </c>
      <c r="H114" s="73">
        <f t="shared" si="37"/>
        <v>2800</v>
      </c>
      <c r="I114" s="73">
        <f t="shared" si="37"/>
        <v>2650</v>
      </c>
      <c r="J114" s="73">
        <f t="shared" si="37"/>
        <v>2938</v>
      </c>
      <c r="K114" s="73">
        <f t="shared" si="29"/>
        <v>3912</v>
      </c>
      <c r="L114" s="73">
        <f t="shared" si="29"/>
        <v>3912</v>
      </c>
      <c r="M114" s="73">
        <f t="shared" si="29"/>
        <v>3932</v>
      </c>
      <c r="N114" s="73">
        <f t="shared" si="43"/>
        <v>-1112</v>
      </c>
      <c r="O114" s="73">
        <f t="shared" si="43"/>
        <v>-1262</v>
      </c>
      <c r="P114" s="73">
        <f t="shared" si="43"/>
        <v>-994</v>
      </c>
      <c r="Q114" s="72">
        <v>2</v>
      </c>
      <c r="R114" s="72">
        <v>6</v>
      </c>
      <c r="S114" s="72">
        <v>3</v>
      </c>
      <c r="T114" s="74">
        <f t="shared" si="25"/>
        <v>991</v>
      </c>
      <c r="U114" s="93">
        <f t="shared" si="30"/>
        <v>1638</v>
      </c>
      <c r="V114" s="93">
        <f t="shared" si="31"/>
        <v>1458</v>
      </c>
      <c r="W114" s="93">
        <f t="shared" si="32"/>
        <v>1656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6"/>
        <v>45533</v>
      </c>
      <c r="C115" s="70">
        <f t="shared" si="27"/>
        <v>899</v>
      </c>
      <c r="D115" s="71">
        <f t="shared" si="28"/>
        <v>1548</v>
      </c>
      <c r="E115" s="72">
        <f t="shared" si="33"/>
        <v>-349</v>
      </c>
      <c r="F115" s="72">
        <f t="shared" si="34"/>
        <v>-196</v>
      </c>
      <c r="G115" s="72">
        <f t="shared" si="35"/>
        <v>-489</v>
      </c>
      <c r="H115" s="73">
        <f t="shared" si="37"/>
        <v>2796</v>
      </c>
      <c r="I115" s="73">
        <f t="shared" si="37"/>
        <v>2643</v>
      </c>
      <c r="J115" s="73">
        <f t="shared" si="37"/>
        <v>2936</v>
      </c>
      <c r="K115" s="73">
        <f t="shared" si="29"/>
        <v>3912</v>
      </c>
      <c r="L115" s="73">
        <f t="shared" si="29"/>
        <v>3912</v>
      </c>
      <c r="M115" s="73">
        <f t="shared" si="29"/>
        <v>3932</v>
      </c>
      <c r="N115" s="73">
        <f t="shared" si="43"/>
        <v>-1116</v>
      </c>
      <c r="O115" s="73">
        <f t="shared" si="43"/>
        <v>-1269</v>
      </c>
      <c r="P115" s="73">
        <f t="shared" si="43"/>
        <v>-996</v>
      </c>
      <c r="Q115" s="72">
        <v>4</v>
      </c>
      <c r="R115" s="72">
        <v>7</v>
      </c>
      <c r="S115" s="72">
        <v>2</v>
      </c>
      <c r="T115" s="74">
        <f t="shared" si="25"/>
        <v>996</v>
      </c>
      <c r="U115" s="93">
        <f t="shared" si="30"/>
        <v>1634</v>
      </c>
      <c r="V115" s="93">
        <f t="shared" si="31"/>
        <v>1451</v>
      </c>
      <c r="W115" s="93">
        <f t="shared" si="32"/>
        <v>1654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6"/>
        <v>45534</v>
      </c>
      <c r="C116" s="70">
        <f t="shared" si="27"/>
        <v>899</v>
      </c>
      <c r="D116" s="71">
        <f t="shared" si="28"/>
        <v>1546</v>
      </c>
      <c r="E116" s="72">
        <f t="shared" si="33"/>
        <v>-348</v>
      </c>
      <c r="F116" s="72">
        <f t="shared" si="34"/>
        <v>-192</v>
      </c>
      <c r="G116" s="72">
        <f t="shared" si="35"/>
        <v>-489</v>
      </c>
      <c r="H116" s="73">
        <f t="shared" si="37"/>
        <v>2793</v>
      </c>
      <c r="I116" s="73">
        <f t="shared" si="37"/>
        <v>2637</v>
      </c>
      <c r="J116" s="73">
        <f t="shared" si="37"/>
        <v>2934</v>
      </c>
      <c r="K116" s="73">
        <f t="shared" si="29"/>
        <v>3912</v>
      </c>
      <c r="L116" s="73">
        <f t="shared" si="29"/>
        <v>3912</v>
      </c>
      <c r="M116" s="73">
        <f t="shared" si="29"/>
        <v>3932</v>
      </c>
      <c r="N116" s="73">
        <f t="shared" si="43"/>
        <v>-1119</v>
      </c>
      <c r="O116" s="73">
        <f t="shared" si="43"/>
        <v>-1275</v>
      </c>
      <c r="P116" s="73">
        <f t="shared" si="43"/>
        <v>-998</v>
      </c>
      <c r="Q116" s="72">
        <v>3</v>
      </c>
      <c r="R116" s="72">
        <v>6</v>
      </c>
      <c r="S116" s="72">
        <v>2</v>
      </c>
      <c r="T116" s="74">
        <f t="shared" si="25"/>
        <v>1000</v>
      </c>
      <c r="U116" s="93">
        <f t="shared" si="30"/>
        <v>1631</v>
      </c>
      <c r="V116" s="93">
        <f t="shared" si="31"/>
        <v>1445</v>
      </c>
      <c r="W116" s="93">
        <f t="shared" si="32"/>
        <v>1652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6"/>
        <v>45535</v>
      </c>
      <c r="C117" s="70">
        <f t="shared" si="27"/>
        <v>899</v>
      </c>
      <c r="D117" s="71">
        <f t="shared" si="28"/>
        <v>1544</v>
      </c>
      <c r="E117" s="72">
        <f t="shared" si="33"/>
        <v>-346</v>
      </c>
      <c r="F117" s="72">
        <f t="shared" si="34"/>
        <v>-189</v>
      </c>
      <c r="G117" s="72">
        <f t="shared" si="35"/>
        <v>-490</v>
      </c>
      <c r="H117" s="73">
        <f t="shared" si="37"/>
        <v>2789</v>
      </c>
      <c r="I117" s="73">
        <f t="shared" si="37"/>
        <v>2632</v>
      </c>
      <c r="J117" s="73">
        <f t="shared" si="37"/>
        <v>2933</v>
      </c>
      <c r="K117" s="73">
        <f t="shared" si="29"/>
        <v>3912</v>
      </c>
      <c r="L117" s="73">
        <f t="shared" si="29"/>
        <v>3912</v>
      </c>
      <c r="M117" s="73">
        <f t="shared" si="29"/>
        <v>3932</v>
      </c>
      <c r="N117" s="73">
        <f t="shared" si="43"/>
        <v>-1123</v>
      </c>
      <c r="O117" s="73">
        <f t="shared" si="43"/>
        <v>-1280</v>
      </c>
      <c r="P117" s="73">
        <f t="shared" si="43"/>
        <v>-999</v>
      </c>
      <c r="Q117" s="72">
        <v>4</v>
      </c>
      <c r="R117" s="72">
        <v>5</v>
      </c>
      <c r="S117" s="72">
        <v>1</v>
      </c>
      <c r="T117" s="74">
        <f t="shared" si="25"/>
        <v>1003</v>
      </c>
      <c r="U117" s="93">
        <f t="shared" si="30"/>
        <v>1627</v>
      </c>
      <c r="V117" s="93">
        <f t="shared" si="31"/>
        <v>1440</v>
      </c>
      <c r="W117" s="93">
        <f t="shared" si="32"/>
        <v>1651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6"/>
        <v>45536</v>
      </c>
      <c r="C118" s="70">
        <f t="shared" si="27"/>
        <v>899</v>
      </c>
      <c r="D118" s="71">
        <f t="shared" si="28"/>
        <v>1542</v>
      </c>
      <c r="E118" s="72">
        <f t="shared" si="33"/>
        <v>-345</v>
      </c>
      <c r="F118" s="72">
        <f t="shared" si="34"/>
        <v>-185</v>
      </c>
      <c r="G118" s="72">
        <f t="shared" si="35"/>
        <v>-490</v>
      </c>
      <c r="H118" s="73">
        <f t="shared" si="37"/>
        <v>2786</v>
      </c>
      <c r="I118" s="73">
        <f t="shared" si="37"/>
        <v>2626</v>
      </c>
      <c r="J118" s="73">
        <f t="shared" si="37"/>
        <v>2931</v>
      </c>
      <c r="K118" s="73">
        <f t="shared" si="29"/>
        <v>3912</v>
      </c>
      <c r="L118" s="73">
        <f t="shared" si="29"/>
        <v>3912</v>
      </c>
      <c r="M118" s="73">
        <f t="shared" si="29"/>
        <v>3932</v>
      </c>
      <c r="N118" s="73">
        <f t="shared" si="43"/>
        <v>-1126</v>
      </c>
      <c r="O118" s="73">
        <f t="shared" si="43"/>
        <v>-1286</v>
      </c>
      <c r="P118" s="73">
        <f t="shared" si="43"/>
        <v>-1001</v>
      </c>
      <c r="Q118" s="72">
        <v>3</v>
      </c>
      <c r="R118" s="72">
        <v>6</v>
      </c>
      <c r="S118" s="72">
        <v>2</v>
      </c>
      <c r="T118" s="74">
        <f t="shared" si="25"/>
        <v>1007</v>
      </c>
      <c r="U118" s="93">
        <f t="shared" si="30"/>
        <v>1624</v>
      </c>
      <c r="V118" s="93">
        <f t="shared" si="31"/>
        <v>1434</v>
      </c>
      <c r="W118" s="93">
        <f t="shared" si="32"/>
        <v>1649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6"/>
        <v>45537</v>
      </c>
      <c r="C119" s="70">
        <f t="shared" si="27"/>
        <v>899</v>
      </c>
      <c r="D119" s="71">
        <f t="shared" si="28"/>
        <v>1540</v>
      </c>
      <c r="E119" s="72">
        <f t="shared" si="33"/>
        <v>-344</v>
      </c>
      <c r="F119" s="72">
        <f t="shared" si="34"/>
        <v>-182</v>
      </c>
      <c r="G119" s="72">
        <f t="shared" si="35"/>
        <v>-489</v>
      </c>
      <c r="H119" s="73">
        <f t="shared" si="37"/>
        <v>2783</v>
      </c>
      <c r="I119" s="73">
        <f t="shared" si="37"/>
        <v>2621</v>
      </c>
      <c r="J119" s="73">
        <f t="shared" si="37"/>
        <v>2928</v>
      </c>
      <c r="K119" s="73">
        <f t="shared" si="29"/>
        <v>3912</v>
      </c>
      <c r="L119" s="73">
        <f t="shared" si="29"/>
        <v>3912</v>
      </c>
      <c r="M119" s="73">
        <f t="shared" si="29"/>
        <v>3932</v>
      </c>
      <c r="N119" s="73">
        <f t="shared" si="43"/>
        <v>-1129</v>
      </c>
      <c r="O119" s="73">
        <f t="shared" si="43"/>
        <v>-1291</v>
      </c>
      <c r="P119" s="73">
        <f t="shared" si="43"/>
        <v>-1004</v>
      </c>
      <c r="Q119" s="72">
        <v>3</v>
      </c>
      <c r="R119" s="72">
        <v>5</v>
      </c>
      <c r="S119" s="72">
        <v>3</v>
      </c>
      <c r="T119" s="74">
        <f t="shared" si="25"/>
        <v>1010</v>
      </c>
      <c r="U119" s="93">
        <f t="shared" si="30"/>
        <v>1621</v>
      </c>
      <c r="V119" s="93">
        <f t="shared" si="31"/>
        <v>1429</v>
      </c>
      <c r="W119" s="93">
        <f t="shared" si="32"/>
        <v>1646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6"/>
        <v>45538</v>
      </c>
      <c r="C120" s="70">
        <f t="shared" si="27"/>
        <v>899</v>
      </c>
      <c r="D120" s="71">
        <f t="shared" si="28"/>
        <v>1538</v>
      </c>
      <c r="E120" s="72">
        <f t="shared" si="33"/>
        <v>-342</v>
      </c>
      <c r="F120" s="72">
        <f t="shared" si="34"/>
        <v>-179</v>
      </c>
      <c r="G120" s="72">
        <f t="shared" si="35"/>
        <v>-489</v>
      </c>
      <c r="H120" s="73">
        <f t="shared" si="37"/>
        <v>2779</v>
      </c>
      <c r="I120" s="73">
        <f t="shared" si="37"/>
        <v>2616</v>
      </c>
      <c r="J120" s="73">
        <f t="shared" si="37"/>
        <v>2926</v>
      </c>
      <c r="K120" s="73">
        <f t="shared" si="29"/>
        <v>3912</v>
      </c>
      <c r="L120" s="73">
        <f t="shared" si="29"/>
        <v>3912</v>
      </c>
      <c r="M120" s="73">
        <f t="shared" si="29"/>
        <v>3932</v>
      </c>
      <c r="N120" s="73">
        <f t="shared" si="43"/>
        <v>-1133</v>
      </c>
      <c r="O120" s="73">
        <f t="shared" si="43"/>
        <v>-1296</v>
      </c>
      <c r="P120" s="73">
        <f t="shared" si="43"/>
        <v>-1006</v>
      </c>
      <c r="Q120" s="72">
        <v>4</v>
      </c>
      <c r="R120" s="72">
        <v>5</v>
      </c>
      <c r="S120" s="72">
        <v>2</v>
      </c>
      <c r="T120" s="74">
        <f t="shared" si="25"/>
        <v>1013</v>
      </c>
      <c r="U120" s="93">
        <f t="shared" si="30"/>
        <v>1617</v>
      </c>
      <c r="V120" s="93">
        <f t="shared" si="31"/>
        <v>1424</v>
      </c>
      <c r="W120" s="93">
        <f t="shared" si="32"/>
        <v>1644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6"/>
        <v>45539</v>
      </c>
      <c r="C121" s="70">
        <f t="shared" si="27"/>
        <v>899</v>
      </c>
      <c r="D121" s="71">
        <f t="shared" si="28"/>
        <v>1536</v>
      </c>
      <c r="E121" s="72">
        <f t="shared" si="33"/>
        <v>-341</v>
      </c>
      <c r="F121" s="72">
        <f t="shared" si="34"/>
        <v>-175</v>
      </c>
      <c r="G121" s="72">
        <f t="shared" si="35"/>
        <v>-489</v>
      </c>
      <c r="H121" s="73">
        <f t="shared" si="37"/>
        <v>2776</v>
      </c>
      <c r="I121" s="73">
        <f t="shared" si="37"/>
        <v>2610</v>
      </c>
      <c r="J121" s="73">
        <f t="shared" si="37"/>
        <v>2924</v>
      </c>
      <c r="K121" s="73">
        <f t="shared" si="29"/>
        <v>3912</v>
      </c>
      <c r="L121" s="73">
        <f t="shared" si="29"/>
        <v>3912</v>
      </c>
      <c r="M121" s="73">
        <f t="shared" si="29"/>
        <v>3932</v>
      </c>
      <c r="N121" s="73">
        <f t="shared" si="43"/>
        <v>-1136</v>
      </c>
      <c r="O121" s="73">
        <f t="shared" si="43"/>
        <v>-1302</v>
      </c>
      <c r="P121" s="73">
        <f t="shared" si="43"/>
        <v>-1008</v>
      </c>
      <c r="Q121" s="72">
        <v>3</v>
      </c>
      <c r="R121" s="72">
        <v>6</v>
      </c>
      <c r="S121" s="72">
        <v>2</v>
      </c>
      <c r="T121" s="74">
        <f t="shared" si="25"/>
        <v>1017</v>
      </c>
      <c r="U121" s="93">
        <f t="shared" si="30"/>
        <v>1614</v>
      </c>
      <c r="V121" s="93">
        <f t="shared" si="31"/>
        <v>1418</v>
      </c>
      <c r="W121" s="93">
        <f t="shared" si="32"/>
        <v>1642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6"/>
        <v>45540</v>
      </c>
      <c r="C122" s="70">
        <f t="shared" si="27"/>
        <v>899</v>
      </c>
      <c r="D122" s="71">
        <f t="shared" si="28"/>
        <v>1534</v>
      </c>
      <c r="E122" s="72">
        <f t="shared" si="33"/>
        <v>-339</v>
      </c>
      <c r="F122" s="72">
        <f t="shared" si="34"/>
        <v>-172</v>
      </c>
      <c r="G122" s="72">
        <f t="shared" si="35"/>
        <v>-488</v>
      </c>
      <c r="H122" s="73">
        <f t="shared" si="37"/>
        <v>2772</v>
      </c>
      <c r="I122" s="73">
        <f t="shared" si="37"/>
        <v>2605</v>
      </c>
      <c r="J122" s="73">
        <f t="shared" si="37"/>
        <v>2921</v>
      </c>
      <c r="K122" s="73">
        <f t="shared" si="29"/>
        <v>3912</v>
      </c>
      <c r="L122" s="73">
        <f t="shared" si="29"/>
        <v>3912</v>
      </c>
      <c r="M122" s="73">
        <f t="shared" si="29"/>
        <v>3932</v>
      </c>
      <c r="N122" s="73">
        <f t="shared" si="43"/>
        <v>-1140</v>
      </c>
      <c r="O122" s="73">
        <f t="shared" si="43"/>
        <v>-1307</v>
      </c>
      <c r="P122" s="73">
        <f t="shared" si="43"/>
        <v>-1011</v>
      </c>
      <c r="Q122" s="72">
        <v>4</v>
      </c>
      <c r="R122" s="72">
        <v>5</v>
      </c>
      <c r="S122" s="72">
        <v>3</v>
      </c>
      <c r="T122" s="74">
        <f t="shared" si="25"/>
        <v>1020</v>
      </c>
      <c r="U122" s="93">
        <f t="shared" si="30"/>
        <v>1610</v>
      </c>
      <c r="V122" s="93">
        <f t="shared" si="31"/>
        <v>1413</v>
      </c>
      <c r="W122" s="93">
        <f t="shared" si="32"/>
        <v>1639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6"/>
        <v>45541</v>
      </c>
      <c r="C123" s="70">
        <f t="shared" si="27"/>
        <v>899</v>
      </c>
      <c r="D123" s="71">
        <f t="shared" si="28"/>
        <v>1532</v>
      </c>
      <c r="E123" s="72">
        <f t="shared" si="33"/>
        <v>-338</v>
      </c>
      <c r="F123" s="72">
        <f t="shared" si="34"/>
        <v>-169</v>
      </c>
      <c r="G123" s="72">
        <f t="shared" si="35"/>
        <v>-488</v>
      </c>
      <c r="H123" s="73">
        <f t="shared" si="37"/>
        <v>2769</v>
      </c>
      <c r="I123" s="73">
        <f t="shared" si="37"/>
        <v>2600</v>
      </c>
      <c r="J123" s="73">
        <f t="shared" si="37"/>
        <v>2919</v>
      </c>
      <c r="K123" s="73">
        <f t="shared" si="29"/>
        <v>3912</v>
      </c>
      <c r="L123" s="73">
        <f t="shared" si="29"/>
        <v>3912</v>
      </c>
      <c r="M123" s="73">
        <f t="shared" si="29"/>
        <v>3932</v>
      </c>
      <c r="N123" s="73">
        <f t="shared" si="43"/>
        <v>-1143</v>
      </c>
      <c r="O123" s="73">
        <f t="shared" si="43"/>
        <v>-1312</v>
      </c>
      <c r="P123" s="73">
        <f t="shared" si="43"/>
        <v>-1013</v>
      </c>
      <c r="Q123" s="72">
        <v>3</v>
      </c>
      <c r="R123" s="72">
        <v>5</v>
      </c>
      <c r="S123" s="72">
        <v>2</v>
      </c>
      <c r="T123" s="74">
        <f t="shared" si="25"/>
        <v>1023</v>
      </c>
      <c r="U123" s="93">
        <f t="shared" si="30"/>
        <v>1607</v>
      </c>
      <c r="V123" s="93">
        <f t="shared" si="31"/>
        <v>1408</v>
      </c>
      <c r="W123" s="93">
        <f t="shared" si="32"/>
        <v>1637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6"/>
        <v>45542</v>
      </c>
      <c r="C124" s="70">
        <f t="shared" si="27"/>
        <v>899</v>
      </c>
      <c r="D124" s="71">
        <f t="shared" si="28"/>
        <v>1530</v>
      </c>
      <c r="E124" s="72">
        <f t="shared" si="33"/>
        <v>-338</v>
      </c>
      <c r="F124" s="72">
        <f t="shared" si="34"/>
        <v>-165</v>
      </c>
      <c r="G124" s="72">
        <f t="shared" si="35"/>
        <v>-488</v>
      </c>
      <c r="H124" s="73">
        <f t="shared" si="37"/>
        <v>2767</v>
      </c>
      <c r="I124" s="73">
        <f t="shared" si="37"/>
        <v>2594</v>
      </c>
      <c r="J124" s="73">
        <f t="shared" si="37"/>
        <v>2917</v>
      </c>
      <c r="K124" s="73">
        <f t="shared" si="29"/>
        <v>3912</v>
      </c>
      <c r="L124" s="73">
        <f t="shared" si="29"/>
        <v>3912</v>
      </c>
      <c r="M124" s="73">
        <f t="shared" si="29"/>
        <v>3932</v>
      </c>
      <c r="N124" s="73">
        <f t="shared" si="43"/>
        <v>-1145</v>
      </c>
      <c r="O124" s="73">
        <f t="shared" si="43"/>
        <v>-1318</v>
      </c>
      <c r="P124" s="73">
        <f t="shared" si="43"/>
        <v>-1015</v>
      </c>
      <c r="Q124" s="72">
        <v>2</v>
      </c>
      <c r="R124" s="72">
        <v>6</v>
      </c>
      <c r="S124" s="72">
        <v>2</v>
      </c>
      <c r="T124" s="74">
        <f t="shared" si="25"/>
        <v>1027</v>
      </c>
      <c r="U124" s="93">
        <f t="shared" si="30"/>
        <v>1605</v>
      </c>
      <c r="V124" s="93">
        <f t="shared" si="31"/>
        <v>1402</v>
      </c>
      <c r="W124" s="93">
        <f t="shared" si="32"/>
        <v>1635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6"/>
        <v>45543</v>
      </c>
      <c r="C125" s="70">
        <f t="shared" si="27"/>
        <v>899</v>
      </c>
      <c r="D125" s="71">
        <f t="shared" si="28"/>
        <v>1528</v>
      </c>
      <c r="E125" s="72">
        <f t="shared" si="33"/>
        <v>-337</v>
      </c>
      <c r="F125" s="72">
        <f t="shared" si="34"/>
        <v>-162</v>
      </c>
      <c r="G125" s="72">
        <f t="shared" si="35"/>
        <v>-489</v>
      </c>
      <c r="H125" s="73">
        <f t="shared" si="37"/>
        <v>2764</v>
      </c>
      <c r="I125" s="73">
        <f t="shared" si="37"/>
        <v>2589</v>
      </c>
      <c r="J125" s="73">
        <f t="shared" si="37"/>
        <v>2916</v>
      </c>
      <c r="K125" s="73">
        <f t="shared" si="29"/>
        <v>3912</v>
      </c>
      <c r="L125" s="73">
        <f t="shared" si="29"/>
        <v>3912</v>
      </c>
      <c r="M125" s="73">
        <f t="shared" si="29"/>
        <v>3932</v>
      </c>
      <c r="N125" s="73">
        <f t="shared" si="43"/>
        <v>-1148</v>
      </c>
      <c r="O125" s="73">
        <f t="shared" si="43"/>
        <v>-1323</v>
      </c>
      <c r="P125" s="73">
        <f t="shared" si="43"/>
        <v>-1016</v>
      </c>
      <c r="Q125" s="72">
        <v>3</v>
      </c>
      <c r="R125" s="72">
        <v>5</v>
      </c>
      <c r="S125" s="72">
        <v>1</v>
      </c>
      <c r="T125" s="74">
        <f t="shared" si="25"/>
        <v>1030</v>
      </c>
      <c r="U125" s="93">
        <f t="shared" si="30"/>
        <v>1602</v>
      </c>
      <c r="V125" s="93">
        <f t="shared" si="31"/>
        <v>1397</v>
      </c>
      <c r="W125" s="93">
        <f t="shared" si="32"/>
        <v>1634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6"/>
        <v>45544</v>
      </c>
      <c r="C126" s="70">
        <f t="shared" si="27"/>
        <v>899</v>
      </c>
      <c r="D126" s="71">
        <f t="shared" si="28"/>
        <v>1526</v>
      </c>
      <c r="E126" s="72">
        <f t="shared" si="33"/>
        <v>-337</v>
      </c>
      <c r="F126" s="72">
        <f t="shared" si="34"/>
        <v>-160</v>
      </c>
      <c r="G126" s="72">
        <f t="shared" si="35"/>
        <v>-490</v>
      </c>
      <c r="H126" s="73">
        <f t="shared" si="37"/>
        <v>2762</v>
      </c>
      <c r="I126" s="73">
        <f t="shared" si="37"/>
        <v>2585</v>
      </c>
      <c r="J126" s="73">
        <f t="shared" si="37"/>
        <v>2915</v>
      </c>
      <c r="K126" s="73">
        <f t="shared" si="29"/>
        <v>3912</v>
      </c>
      <c r="L126" s="73">
        <f t="shared" si="29"/>
        <v>3912</v>
      </c>
      <c r="M126" s="73">
        <f t="shared" si="29"/>
        <v>3932</v>
      </c>
      <c r="N126" s="73">
        <f t="shared" si="43"/>
        <v>-1150</v>
      </c>
      <c r="O126" s="73">
        <f t="shared" si="43"/>
        <v>-1327</v>
      </c>
      <c r="P126" s="73">
        <f t="shared" si="43"/>
        <v>-1017</v>
      </c>
      <c r="Q126" s="72">
        <v>2</v>
      </c>
      <c r="R126" s="72">
        <v>4</v>
      </c>
      <c r="S126" s="72">
        <v>1</v>
      </c>
      <c r="T126" s="74">
        <f t="shared" si="25"/>
        <v>1032</v>
      </c>
      <c r="U126" s="93">
        <f t="shared" si="30"/>
        <v>1600</v>
      </c>
      <c r="V126" s="93">
        <f t="shared" si="31"/>
        <v>1393</v>
      </c>
      <c r="W126" s="93">
        <f t="shared" si="32"/>
        <v>1633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6"/>
        <v>45545</v>
      </c>
      <c r="C127" s="70">
        <f t="shared" si="27"/>
        <v>899</v>
      </c>
      <c r="D127" s="71">
        <f>D126+2</f>
        <v>1528</v>
      </c>
      <c r="E127" s="72">
        <f t="shared" si="33"/>
        <v>-332</v>
      </c>
      <c r="F127" s="72">
        <f t="shared" si="34"/>
        <v>-155</v>
      </c>
      <c r="G127" s="72">
        <f t="shared" si="35"/>
        <v>-486</v>
      </c>
      <c r="H127" s="73">
        <f t="shared" si="37"/>
        <v>2759</v>
      </c>
      <c r="I127" s="73">
        <f t="shared" si="37"/>
        <v>2582</v>
      </c>
      <c r="J127" s="73">
        <f t="shared" si="37"/>
        <v>2913</v>
      </c>
      <c r="K127" s="73">
        <f t="shared" si="29"/>
        <v>3912</v>
      </c>
      <c r="L127" s="73">
        <f t="shared" si="29"/>
        <v>3912</v>
      </c>
      <c r="M127" s="73">
        <f t="shared" si="29"/>
        <v>3932</v>
      </c>
      <c r="N127" s="73">
        <f t="shared" si="43"/>
        <v>-1153</v>
      </c>
      <c r="O127" s="73">
        <f t="shared" si="43"/>
        <v>-1330</v>
      </c>
      <c r="P127" s="73">
        <f t="shared" si="43"/>
        <v>-1019</v>
      </c>
      <c r="Q127" s="72">
        <v>3</v>
      </c>
      <c r="R127" s="72">
        <v>3</v>
      </c>
      <c r="S127" s="72">
        <v>2</v>
      </c>
      <c r="T127" s="74">
        <f t="shared" si="25"/>
        <v>1037</v>
      </c>
      <c r="U127" s="93">
        <f t="shared" si="30"/>
        <v>1597</v>
      </c>
      <c r="V127" s="93">
        <f t="shared" si="31"/>
        <v>1390</v>
      </c>
      <c r="W127" s="93">
        <f t="shared" si="32"/>
        <v>1631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6"/>
        <v>45546</v>
      </c>
      <c r="C128" s="70">
        <f t="shared" si="27"/>
        <v>899</v>
      </c>
      <c r="D128" s="71">
        <f t="shared" ref="D128:D191" si="44">D127+2</f>
        <v>1530</v>
      </c>
      <c r="E128" s="72">
        <f t="shared" si="33"/>
        <v>-328</v>
      </c>
      <c r="F128" s="72">
        <f t="shared" si="34"/>
        <v>-149</v>
      </c>
      <c r="G128" s="72">
        <f t="shared" si="35"/>
        <v>-482</v>
      </c>
      <c r="H128" s="73">
        <f t="shared" si="37"/>
        <v>2757</v>
      </c>
      <c r="I128" s="73">
        <f t="shared" si="37"/>
        <v>2578</v>
      </c>
      <c r="J128" s="73">
        <f t="shared" si="37"/>
        <v>2911</v>
      </c>
      <c r="K128" s="73">
        <f t="shared" si="29"/>
        <v>3912</v>
      </c>
      <c r="L128" s="73">
        <f t="shared" si="29"/>
        <v>3912</v>
      </c>
      <c r="M128" s="73">
        <f t="shared" si="29"/>
        <v>3932</v>
      </c>
      <c r="N128" s="73">
        <f t="shared" si="43"/>
        <v>-1155</v>
      </c>
      <c r="O128" s="73">
        <f t="shared" si="43"/>
        <v>-1334</v>
      </c>
      <c r="P128" s="73">
        <f t="shared" si="43"/>
        <v>-1021</v>
      </c>
      <c r="Q128" s="72">
        <v>2</v>
      </c>
      <c r="R128" s="72">
        <v>4</v>
      </c>
      <c r="S128" s="72">
        <v>2</v>
      </c>
      <c r="T128" s="74">
        <f t="shared" si="25"/>
        <v>1043</v>
      </c>
      <c r="U128" s="93">
        <f t="shared" si="30"/>
        <v>1595</v>
      </c>
      <c r="V128" s="93">
        <f t="shared" si="31"/>
        <v>1386</v>
      </c>
      <c r="W128" s="93">
        <f t="shared" si="32"/>
        <v>1629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6"/>
        <v>45547</v>
      </c>
      <c r="C129" s="70">
        <f t="shared" si="27"/>
        <v>899</v>
      </c>
      <c r="D129" s="71">
        <f t="shared" si="44"/>
        <v>1532</v>
      </c>
      <c r="E129" s="72">
        <f t="shared" si="33"/>
        <v>-324</v>
      </c>
      <c r="F129" s="72">
        <f t="shared" si="34"/>
        <v>-144</v>
      </c>
      <c r="G129" s="72">
        <f t="shared" si="35"/>
        <v>-480</v>
      </c>
      <c r="H129" s="73">
        <f t="shared" si="37"/>
        <v>2755</v>
      </c>
      <c r="I129" s="73">
        <f t="shared" si="37"/>
        <v>2575</v>
      </c>
      <c r="J129" s="73">
        <f t="shared" si="37"/>
        <v>2911</v>
      </c>
      <c r="K129" s="73">
        <f t="shared" si="29"/>
        <v>3912</v>
      </c>
      <c r="L129" s="73">
        <f t="shared" si="29"/>
        <v>3912</v>
      </c>
      <c r="M129" s="73">
        <f t="shared" si="29"/>
        <v>3932</v>
      </c>
      <c r="N129" s="73">
        <f t="shared" ref="N129:P144" si="45">N128-Q129</f>
        <v>-1157</v>
      </c>
      <c r="O129" s="73">
        <f t="shared" si="45"/>
        <v>-1337</v>
      </c>
      <c r="P129" s="73">
        <f t="shared" si="45"/>
        <v>-1021</v>
      </c>
      <c r="Q129" s="72">
        <v>2</v>
      </c>
      <c r="R129" s="72">
        <v>3</v>
      </c>
      <c r="S129" s="72">
        <v>0</v>
      </c>
      <c r="T129" s="74">
        <f t="shared" si="25"/>
        <v>1048</v>
      </c>
      <c r="U129" s="93">
        <f t="shared" si="30"/>
        <v>1593</v>
      </c>
      <c r="V129" s="93">
        <f t="shared" si="31"/>
        <v>1383</v>
      </c>
      <c r="W129" s="93">
        <f t="shared" si="32"/>
        <v>1629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6"/>
        <v>45548</v>
      </c>
      <c r="C130" s="70">
        <f t="shared" si="27"/>
        <v>899</v>
      </c>
      <c r="D130" s="71">
        <f t="shared" si="44"/>
        <v>1534</v>
      </c>
      <c r="E130" s="72">
        <f t="shared" si="33"/>
        <v>-320</v>
      </c>
      <c r="F130" s="72">
        <f t="shared" si="34"/>
        <v>-139</v>
      </c>
      <c r="G130" s="72">
        <f t="shared" si="35"/>
        <v>-478</v>
      </c>
      <c r="H130" s="73">
        <f t="shared" si="37"/>
        <v>2753</v>
      </c>
      <c r="I130" s="73">
        <f t="shared" si="37"/>
        <v>2572</v>
      </c>
      <c r="J130" s="73">
        <f t="shared" si="37"/>
        <v>2911</v>
      </c>
      <c r="K130" s="73">
        <f t="shared" si="29"/>
        <v>3912</v>
      </c>
      <c r="L130" s="73">
        <f t="shared" si="29"/>
        <v>3912</v>
      </c>
      <c r="M130" s="73">
        <f t="shared" si="29"/>
        <v>3932</v>
      </c>
      <c r="N130" s="73">
        <f t="shared" si="45"/>
        <v>-1159</v>
      </c>
      <c r="O130" s="73">
        <f t="shared" si="45"/>
        <v>-1340</v>
      </c>
      <c r="P130" s="73">
        <f t="shared" si="45"/>
        <v>-1021</v>
      </c>
      <c r="Q130" s="72">
        <v>2</v>
      </c>
      <c r="R130" s="72">
        <v>3</v>
      </c>
      <c r="S130" s="72">
        <v>0</v>
      </c>
      <c r="T130" s="74">
        <f t="shared" si="25"/>
        <v>1053</v>
      </c>
      <c r="U130" s="93">
        <f t="shared" si="30"/>
        <v>1591</v>
      </c>
      <c r="V130" s="93">
        <f t="shared" si="31"/>
        <v>1380</v>
      </c>
      <c r="W130" s="93">
        <f t="shared" si="32"/>
        <v>1629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6"/>
        <v>45549</v>
      </c>
      <c r="C131" s="70">
        <f t="shared" si="27"/>
        <v>899</v>
      </c>
      <c r="D131" s="71">
        <f t="shared" si="44"/>
        <v>1536</v>
      </c>
      <c r="E131" s="72">
        <f t="shared" si="33"/>
        <v>-317</v>
      </c>
      <c r="F131" s="72">
        <f t="shared" si="34"/>
        <v>-134</v>
      </c>
      <c r="G131" s="72">
        <f t="shared" si="35"/>
        <v>-475</v>
      </c>
      <c r="H131" s="73">
        <f t="shared" si="37"/>
        <v>2752</v>
      </c>
      <c r="I131" s="73">
        <f t="shared" si="37"/>
        <v>2569</v>
      </c>
      <c r="J131" s="73">
        <f t="shared" si="37"/>
        <v>2910</v>
      </c>
      <c r="K131" s="73">
        <f t="shared" si="29"/>
        <v>3912</v>
      </c>
      <c r="L131" s="73">
        <f t="shared" si="29"/>
        <v>3912</v>
      </c>
      <c r="M131" s="73">
        <f t="shared" si="29"/>
        <v>3932</v>
      </c>
      <c r="N131" s="73">
        <f t="shared" si="45"/>
        <v>-1160</v>
      </c>
      <c r="O131" s="73">
        <f t="shared" si="45"/>
        <v>-1343</v>
      </c>
      <c r="P131" s="73">
        <f t="shared" si="45"/>
        <v>-1022</v>
      </c>
      <c r="Q131" s="72">
        <v>1</v>
      </c>
      <c r="R131" s="72">
        <v>3</v>
      </c>
      <c r="S131" s="72">
        <v>1</v>
      </c>
      <c r="T131" s="74">
        <f t="shared" si="25"/>
        <v>1058</v>
      </c>
      <c r="U131" s="93">
        <f t="shared" si="30"/>
        <v>1590</v>
      </c>
      <c r="V131" s="93">
        <f t="shared" si="31"/>
        <v>1377</v>
      </c>
      <c r="W131" s="93">
        <f t="shared" si="32"/>
        <v>1628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6"/>
        <v>45550</v>
      </c>
      <c r="C132" s="70">
        <f t="shared" si="27"/>
        <v>899</v>
      </c>
      <c r="D132" s="71">
        <f t="shared" si="44"/>
        <v>1538</v>
      </c>
      <c r="E132" s="72">
        <f t="shared" si="33"/>
        <v>-313</v>
      </c>
      <c r="F132" s="72">
        <f t="shared" si="34"/>
        <v>-130</v>
      </c>
      <c r="G132" s="72">
        <f t="shared" si="35"/>
        <v>-473</v>
      </c>
      <c r="H132" s="73">
        <f t="shared" si="37"/>
        <v>2750</v>
      </c>
      <c r="I132" s="73">
        <f t="shared" si="37"/>
        <v>2567</v>
      </c>
      <c r="J132" s="73">
        <f t="shared" si="37"/>
        <v>2910</v>
      </c>
      <c r="K132" s="73">
        <f t="shared" si="29"/>
        <v>3912</v>
      </c>
      <c r="L132" s="73">
        <f t="shared" si="29"/>
        <v>3912</v>
      </c>
      <c r="M132" s="73">
        <f t="shared" si="29"/>
        <v>3932</v>
      </c>
      <c r="N132" s="73">
        <f t="shared" si="45"/>
        <v>-1162</v>
      </c>
      <c r="O132" s="73">
        <f t="shared" si="45"/>
        <v>-1345</v>
      </c>
      <c r="P132" s="73">
        <f t="shared" si="45"/>
        <v>-1022</v>
      </c>
      <c r="Q132" s="72">
        <v>2</v>
      </c>
      <c r="R132" s="72">
        <v>2</v>
      </c>
      <c r="S132" s="72">
        <v>0</v>
      </c>
      <c r="T132" s="74">
        <f t="shared" si="25"/>
        <v>1062</v>
      </c>
      <c r="U132" s="93">
        <f t="shared" si="30"/>
        <v>1588</v>
      </c>
      <c r="V132" s="93">
        <f t="shared" si="31"/>
        <v>1375</v>
      </c>
      <c r="W132" s="93">
        <f t="shared" si="32"/>
        <v>1628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6"/>
        <v>45551</v>
      </c>
      <c r="C133" s="70">
        <f t="shared" si="27"/>
        <v>899</v>
      </c>
      <c r="D133" s="71">
        <f t="shared" si="44"/>
        <v>1540</v>
      </c>
      <c r="E133" s="72">
        <f t="shared" si="33"/>
        <v>-310</v>
      </c>
      <c r="F133" s="72">
        <f t="shared" si="34"/>
        <v>-126</v>
      </c>
      <c r="G133" s="72">
        <f t="shared" si="35"/>
        <v>-469</v>
      </c>
      <c r="H133" s="73">
        <f t="shared" si="37"/>
        <v>2749</v>
      </c>
      <c r="I133" s="73">
        <f t="shared" si="37"/>
        <v>2565</v>
      </c>
      <c r="J133" s="73">
        <f t="shared" si="37"/>
        <v>2908</v>
      </c>
      <c r="K133" s="73">
        <f t="shared" si="29"/>
        <v>3912</v>
      </c>
      <c r="L133" s="73">
        <f t="shared" si="29"/>
        <v>3912</v>
      </c>
      <c r="M133" s="73">
        <f t="shared" si="29"/>
        <v>3932</v>
      </c>
      <c r="N133" s="73">
        <f t="shared" si="45"/>
        <v>-1163</v>
      </c>
      <c r="O133" s="73">
        <f t="shared" si="45"/>
        <v>-1347</v>
      </c>
      <c r="P133" s="73">
        <f t="shared" si="45"/>
        <v>-1024</v>
      </c>
      <c r="Q133" s="72">
        <v>1</v>
      </c>
      <c r="R133" s="72">
        <v>2</v>
      </c>
      <c r="S133" s="72">
        <v>2</v>
      </c>
      <c r="T133" s="74">
        <f t="shared" si="25"/>
        <v>1066</v>
      </c>
      <c r="U133" s="93">
        <f t="shared" si="30"/>
        <v>1587</v>
      </c>
      <c r="V133" s="93">
        <f t="shared" si="31"/>
        <v>1373</v>
      </c>
      <c r="W133" s="93">
        <f t="shared" si="32"/>
        <v>1626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6"/>
        <v>45552</v>
      </c>
      <c r="C134" s="70">
        <f t="shared" si="27"/>
        <v>899</v>
      </c>
      <c r="D134" s="71">
        <f t="shared" si="44"/>
        <v>1542</v>
      </c>
      <c r="E134" s="72">
        <f t="shared" si="33"/>
        <v>-306</v>
      </c>
      <c r="F134" s="72">
        <f t="shared" si="34"/>
        <v>-121</v>
      </c>
      <c r="G134" s="72">
        <f t="shared" si="35"/>
        <v>-467</v>
      </c>
      <c r="H134" s="73">
        <f t="shared" si="37"/>
        <v>2747</v>
      </c>
      <c r="I134" s="73">
        <f t="shared" si="37"/>
        <v>2562</v>
      </c>
      <c r="J134" s="73">
        <f t="shared" si="37"/>
        <v>2908</v>
      </c>
      <c r="K134" s="73">
        <f t="shared" si="29"/>
        <v>3912</v>
      </c>
      <c r="L134" s="73">
        <f t="shared" si="29"/>
        <v>3912</v>
      </c>
      <c r="M134" s="73">
        <f t="shared" si="29"/>
        <v>3932</v>
      </c>
      <c r="N134" s="73">
        <f t="shared" si="45"/>
        <v>-1165</v>
      </c>
      <c r="O134" s="73">
        <f t="shared" si="45"/>
        <v>-1350</v>
      </c>
      <c r="P134" s="73">
        <f t="shared" si="45"/>
        <v>-1024</v>
      </c>
      <c r="Q134" s="72">
        <v>2</v>
      </c>
      <c r="R134" s="72">
        <v>3</v>
      </c>
      <c r="S134" s="72">
        <v>0</v>
      </c>
      <c r="T134" s="74">
        <f t="shared" si="25"/>
        <v>1071</v>
      </c>
      <c r="U134" s="93">
        <f t="shared" si="30"/>
        <v>1585</v>
      </c>
      <c r="V134" s="93">
        <f t="shared" si="31"/>
        <v>1370</v>
      </c>
      <c r="W134" s="93">
        <f t="shared" si="32"/>
        <v>1626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6"/>
        <v>45553</v>
      </c>
      <c r="C135" s="70">
        <f t="shared" si="27"/>
        <v>899</v>
      </c>
      <c r="D135" s="71">
        <f t="shared" si="44"/>
        <v>1544</v>
      </c>
      <c r="E135" s="72">
        <f t="shared" si="33"/>
        <v>-301</v>
      </c>
      <c r="F135" s="72">
        <f t="shared" si="34"/>
        <v>-117</v>
      </c>
      <c r="G135" s="72">
        <f t="shared" si="35"/>
        <v>-463</v>
      </c>
      <c r="H135" s="73">
        <f t="shared" si="37"/>
        <v>2744</v>
      </c>
      <c r="I135" s="73">
        <f t="shared" si="37"/>
        <v>2560</v>
      </c>
      <c r="J135" s="73">
        <f t="shared" si="37"/>
        <v>2906</v>
      </c>
      <c r="K135" s="73">
        <f t="shared" si="29"/>
        <v>3912</v>
      </c>
      <c r="L135" s="73">
        <f t="shared" si="29"/>
        <v>3912</v>
      </c>
      <c r="M135" s="73">
        <f t="shared" si="29"/>
        <v>3932</v>
      </c>
      <c r="N135" s="73">
        <f t="shared" si="45"/>
        <v>-1168</v>
      </c>
      <c r="O135" s="73">
        <f t="shared" si="45"/>
        <v>-1352</v>
      </c>
      <c r="P135" s="73">
        <f t="shared" si="45"/>
        <v>-1026</v>
      </c>
      <c r="Q135" s="72">
        <v>3</v>
      </c>
      <c r="R135" s="72">
        <v>2</v>
      </c>
      <c r="S135" s="72">
        <v>2</v>
      </c>
      <c r="T135" s="74">
        <f t="shared" si="25"/>
        <v>1075</v>
      </c>
      <c r="U135" s="93">
        <f t="shared" si="30"/>
        <v>1582</v>
      </c>
      <c r="V135" s="93">
        <f t="shared" si="31"/>
        <v>1368</v>
      </c>
      <c r="W135" s="93">
        <f t="shared" si="32"/>
        <v>1624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6"/>
        <v>45554</v>
      </c>
      <c r="C136" s="70">
        <f t="shared" si="27"/>
        <v>899</v>
      </c>
      <c r="D136" s="71">
        <f t="shared" si="44"/>
        <v>1546</v>
      </c>
      <c r="E136" s="72">
        <f t="shared" si="33"/>
        <v>-295</v>
      </c>
      <c r="F136" s="72">
        <f t="shared" si="34"/>
        <v>-113</v>
      </c>
      <c r="G136" s="72">
        <f t="shared" si="35"/>
        <v>-461</v>
      </c>
      <c r="H136" s="73">
        <f t="shared" si="37"/>
        <v>2740</v>
      </c>
      <c r="I136" s="73">
        <f t="shared" si="37"/>
        <v>2558</v>
      </c>
      <c r="J136" s="73">
        <f t="shared" si="37"/>
        <v>2906</v>
      </c>
      <c r="K136" s="73">
        <f t="shared" si="29"/>
        <v>3912</v>
      </c>
      <c r="L136" s="73">
        <f t="shared" si="29"/>
        <v>3912</v>
      </c>
      <c r="M136" s="73">
        <f t="shared" si="29"/>
        <v>3932</v>
      </c>
      <c r="N136" s="73">
        <f t="shared" si="45"/>
        <v>-1172</v>
      </c>
      <c r="O136" s="73">
        <f t="shared" si="45"/>
        <v>-1354</v>
      </c>
      <c r="P136" s="73">
        <f t="shared" si="45"/>
        <v>-1026</v>
      </c>
      <c r="Q136" s="72">
        <v>4</v>
      </c>
      <c r="R136" s="72">
        <v>2</v>
      </c>
      <c r="S136" s="72">
        <v>0</v>
      </c>
      <c r="T136" s="74">
        <f t="shared" si="25"/>
        <v>1079</v>
      </c>
      <c r="U136" s="93">
        <f t="shared" si="30"/>
        <v>1578</v>
      </c>
      <c r="V136" s="93">
        <f t="shared" si="31"/>
        <v>1366</v>
      </c>
      <c r="W136" s="93">
        <f t="shared" si="32"/>
        <v>1624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6"/>
        <v>45555</v>
      </c>
      <c r="C137" s="70">
        <f t="shared" si="27"/>
        <v>899</v>
      </c>
      <c r="D137" s="71">
        <f t="shared" si="44"/>
        <v>1548</v>
      </c>
      <c r="E137" s="72">
        <f t="shared" si="33"/>
        <v>-290</v>
      </c>
      <c r="F137" s="72">
        <f t="shared" si="34"/>
        <v>-108</v>
      </c>
      <c r="G137" s="72">
        <f t="shared" si="35"/>
        <v>-459</v>
      </c>
      <c r="H137" s="73">
        <f t="shared" si="37"/>
        <v>2737</v>
      </c>
      <c r="I137" s="73">
        <f t="shared" si="37"/>
        <v>2555</v>
      </c>
      <c r="J137" s="73">
        <f t="shared" si="37"/>
        <v>2906</v>
      </c>
      <c r="K137" s="73">
        <f t="shared" si="29"/>
        <v>3912</v>
      </c>
      <c r="L137" s="73">
        <f t="shared" si="29"/>
        <v>3912</v>
      </c>
      <c r="M137" s="73">
        <f t="shared" si="29"/>
        <v>3932</v>
      </c>
      <c r="N137" s="73">
        <f t="shared" si="45"/>
        <v>-1175</v>
      </c>
      <c r="O137" s="73">
        <f t="shared" si="45"/>
        <v>-1357</v>
      </c>
      <c r="P137" s="73">
        <f t="shared" si="45"/>
        <v>-1026</v>
      </c>
      <c r="Q137" s="72">
        <v>3</v>
      </c>
      <c r="R137" s="72">
        <v>3</v>
      </c>
      <c r="S137" s="72">
        <v>0</v>
      </c>
      <c r="T137" s="74">
        <f t="shared" si="25"/>
        <v>1084</v>
      </c>
      <c r="U137" s="93">
        <f t="shared" si="30"/>
        <v>1575</v>
      </c>
      <c r="V137" s="93">
        <f t="shared" si="31"/>
        <v>1363</v>
      </c>
      <c r="W137" s="93">
        <f t="shared" si="32"/>
        <v>1624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6"/>
        <v>45556</v>
      </c>
      <c r="C138" s="70">
        <f t="shared" si="27"/>
        <v>899</v>
      </c>
      <c r="D138" s="71">
        <f t="shared" si="44"/>
        <v>1550</v>
      </c>
      <c r="E138" s="72">
        <f t="shared" si="33"/>
        <v>-284</v>
      </c>
      <c r="F138" s="72">
        <f t="shared" si="34"/>
        <v>-103</v>
      </c>
      <c r="G138" s="72">
        <f t="shared" si="35"/>
        <v>-456</v>
      </c>
      <c r="H138" s="73">
        <f t="shared" si="37"/>
        <v>2733</v>
      </c>
      <c r="I138" s="73">
        <f t="shared" si="37"/>
        <v>2552</v>
      </c>
      <c r="J138" s="73">
        <f t="shared" si="37"/>
        <v>2905</v>
      </c>
      <c r="K138" s="73">
        <f t="shared" si="29"/>
        <v>3912</v>
      </c>
      <c r="L138" s="73">
        <f t="shared" si="29"/>
        <v>3912</v>
      </c>
      <c r="M138" s="73">
        <f t="shared" si="29"/>
        <v>3932</v>
      </c>
      <c r="N138" s="73">
        <f t="shared" si="45"/>
        <v>-1179</v>
      </c>
      <c r="O138" s="73">
        <f t="shared" si="45"/>
        <v>-1360</v>
      </c>
      <c r="P138" s="73">
        <f t="shared" si="45"/>
        <v>-1027</v>
      </c>
      <c r="Q138" s="72">
        <v>4</v>
      </c>
      <c r="R138" s="72">
        <v>3</v>
      </c>
      <c r="S138" s="72">
        <v>1</v>
      </c>
      <c r="T138" s="74">
        <f t="shared" si="25"/>
        <v>1089</v>
      </c>
      <c r="U138" s="93">
        <f t="shared" si="30"/>
        <v>1571</v>
      </c>
      <c r="V138" s="93">
        <f t="shared" si="31"/>
        <v>1360</v>
      </c>
      <c r="W138" s="93">
        <f t="shared" si="32"/>
        <v>1623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6"/>
        <v>45557</v>
      </c>
      <c r="C139" s="70">
        <f t="shared" si="27"/>
        <v>899</v>
      </c>
      <c r="D139" s="71">
        <f t="shared" si="44"/>
        <v>1552</v>
      </c>
      <c r="E139" s="72">
        <f t="shared" si="33"/>
        <v>-279</v>
      </c>
      <c r="F139" s="72">
        <f t="shared" si="34"/>
        <v>-100</v>
      </c>
      <c r="G139" s="72">
        <f t="shared" si="35"/>
        <v>-454</v>
      </c>
      <c r="H139" s="73">
        <f t="shared" si="37"/>
        <v>2730</v>
      </c>
      <c r="I139" s="73">
        <f t="shared" si="37"/>
        <v>2551</v>
      </c>
      <c r="J139" s="73">
        <f t="shared" si="37"/>
        <v>2905</v>
      </c>
      <c r="K139" s="73">
        <f t="shared" si="29"/>
        <v>3912</v>
      </c>
      <c r="L139" s="73">
        <f t="shared" si="29"/>
        <v>3912</v>
      </c>
      <c r="M139" s="73">
        <f t="shared" si="29"/>
        <v>3932</v>
      </c>
      <c r="N139" s="73">
        <f t="shared" si="45"/>
        <v>-1182</v>
      </c>
      <c r="O139" s="73">
        <f t="shared" si="45"/>
        <v>-1361</v>
      </c>
      <c r="P139" s="73">
        <f t="shared" si="45"/>
        <v>-1027</v>
      </c>
      <c r="Q139" s="72">
        <v>3</v>
      </c>
      <c r="R139" s="72">
        <v>1</v>
      </c>
      <c r="S139" s="72">
        <v>0</v>
      </c>
      <c r="T139" s="74">
        <f t="shared" si="25"/>
        <v>1092</v>
      </c>
      <c r="U139" s="93">
        <f t="shared" si="30"/>
        <v>1568</v>
      </c>
      <c r="V139" s="93">
        <f t="shared" si="31"/>
        <v>1359</v>
      </c>
      <c r="W139" s="93">
        <f t="shared" si="32"/>
        <v>1623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6"/>
        <v>45558</v>
      </c>
      <c r="C140" s="70">
        <f t="shared" si="27"/>
        <v>899</v>
      </c>
      <c r="D140" s="71">
        <f t="shared" si="44"/>
        <v>1554</v>
      </c>
      <c r="E140" s="72">
        <f t="shared" si="33"/>
        <v>-273</v>
      </c>
      <c r="F140" s="72">
        <f t="shared" si="34"/>
        <v>-97</v>
      </c>
      <c r="G140" s="72">
        <f t="shared" si="35"/>
        <v>-452</v>
      </c>
      <c r="H140" s="73">
        <f t="shared" si="37"/>
        <v>2726</v>
      </c>
      <c r="I140" s="73">
        <f t="shared" si="37"/>
        <v>2550</v>
      </c>
      <c r="J140" s="73">
        <f t="shared" si="37"/>
        <v>2905</v>
      </c>
      <c r="K140" s="73">
        <f t="shared" si="29"/>
        <v>3912</v>
      </c>
      <c r="L140" s="73">
        <f t="shared" si="29"/>
        <v>3912</v>
      </c>
      <c r="M140" s="73">
        <f t="shared" si="29"/>
        <v>3932</v>
      </c>
      <c r="N140" s="73">
        <f t="shared" si="45"/>
        <v>-1186</v>
      </c>
      <c r="O140" s="73">
        <f t="shared" si="45"/>
        <v>-1362</v>
      </c>
      <c r="P140" s="73">
        <f t="shared" si="45"/>
        <v>-1027</v>
      </c>
      <c r="Q140" s="72">
        <v>4</v>
      </c>
      <c r="R140" s="72">
        <v>1</v>
      </c>
      <c r="S140" s="72">
        <v>0</v>
      </c>
      <c r="T140" s="74">
        <f t="shared" si="25"/>
        <v>1095</v>
      </c>
      <c r="U140" s="93">
        <f t="shared" si="30"/>
        <v>1564</v>
      </c>
      <c r="V140" s="93">
        <f t="shared" si="31"/>
        <v>1358</v>
      </c>
      <c r="W140" s="93">
        <f t="shared" si="32"/>
        <v>1623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6"/>
        <v>45559</v>
      </c>
      <c r="C141" s="70">
        <f t="shared" si="27"/>
        <v>899</v>
      </c>
      <c r="D141" s="71">
        <f t="shared" si="44"/>
        <v>1556</v>
      </c>
      <c r="E141" s="72">
        <f t="shared" si="33"/>
        <v>-268</v>
      </c>
      <c r="F141" s="72">
        <f t="shared" si="34"/>
        <v>-93</v>
      </c>
      <c r="G141" s="72">
        <f t="shared" si="35"/>
        <v>-450</v>
      </c>
      <c r="H141" s="73">
        <f t="shared" si="37"/>
        <v>2723</v>
      </c>
      <c r="I141" s="73">
        <f t="shared" si="37"/>
        <v>2548</v>
      </c>
      <c r="J141" s="73">
        <f t="shared" si="37"/>
        <v>2905</v>
      </c>
      <c r="K141" s="73">
        <f t="shared" si="29"/>
        <v>3912</v>
      </c>
      <c r="L141" s="73">
        <f t="shared" si="29"/>
        <v>3912</v>
      </c>
      <c r="M141" s="73">
        <f t="shared" si="29"/>
        <v>3932</v>
      </c>
      <c r="N141" s="73">
        <f t="shared" si="45"/>
        <v>-1189</v>
      </c>
      <c r="O141" s="73">
        <f t="shared" si="45"/>
        <v>-1364</v>
      </c>
      <c r="P141" s="73">
        <f t="shared" si="45"/>
        <v>-1027</v>
      </c>
      <c r="Q141" s="72">
        <v>3</v>
      </c>
      <c r="R141" s="72">
        <v>2</v>
      </c>
      <c r="S141" s="72">
        <v>0</v>
      </c>
      <c r="T141" s="74">
        <f t="shared" si="25"/>
        <v>1099</v>
      </c>
      <c r="U141" s="93">
        <f t="shared" si="30"/>
        <v>1561</v>
      </c>
      <c r="V141" s="93">
        <f t="shared" si="31"/>
        <v>1356</v>
      </c>
      <c r="W141" s="93">
        <f t="shared" si="32"/>
        <v>1623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6"/>
        <v>45560</v>
      </c>
      <c r="C142" s="70">
        <f t="shared" si="27"/>
        <v>899</v>
      </c>
      <c r="D142" s="71">
        <f t="shared" si="44"/>
        <v>1558</v>
      </c>
      <c r="E142" s="72">
        <f t="shared" si="33"/>
        <v>-263</v>
      </c>
      <c r="F142" s="72">
        <f t="shared" si="34"/>
        <v>-89</v>
      </c>
      <c r="G142" s="72">
        <f t="shared" si="35"/>
        <v>-446</v>
      </c>
      <c r="H142" s="73">
        <f t="shared" si="37"/>
        <v>2720</v>
      </c>
      <c r="I142" s="73">
        <f t="shared" si="37"/>
        <v>2546</v>
      </c>
      <c r="J142" s="73">
        <f t="shared" si="37"/>
        <v>2903</v>
      </c>
      <c r="K142" s="73">
        <f t="shared" si="29"/>
        <v>3912</v>
      </c>
      <c r="L142" s="73">
        <f t="shared" si="29"/>
        <v>3912</v>
      </c>
      <c r="M142" s="73">
        <f t="shared" si="29"/>
        <v>3932</v>
      </c>
      <c r="N142" s="73">
        <f t="shared" si="45"/>
        <v>-1192</v>
      </c>
      <c r="O142" s="73">
        <f t="shared" si="45"/>
        <v>-1366</v>
      </c>
      <c r="P142" s="73">
        <f t="shared" si="45"/>
        <v>-1029</v>
      </c>
      <c r="Q142" s="72">
        <v>3</v>
      </c>
      <c r="R142" s="72">
        <v>2</v>
      </c>
      <c r="S142" s="72">
        <v>2</v>
      </c>
      <c r="T142" s="74">
        <f t="shared" si="25"/>
        <v>1103</v>
      </c>
      <c r="U142" s="93">
        <f t="shared" si="30"/>
        <v>1558</v>
      </c>
      <c r="V142" s="93">
        <f t="shared" si="31"/>
        <v>1354</v>
      </c>
      <c r="W142" s="93">
        <f t="shared" si="32"/>
        <v>1621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6"/>
        <v>45561</v>
      </c>
      <c r="C143" s="70">
        <f t="shared" si="27"/>
        <v>899</v>
      </c>
      <c r="D143" s="71">
        <f t="shared" si="44"/>
        <v>1560</v>
      </c>
      <c r="E143" s="72">
        <f t="shared" si="33"/>
        <v>-258</v>
      </c>
      <c r="F143" s="72">
        <f t="shared" si="34"/>
        <v>-86</v>
      </c>
      <c r="G143" s="72">
        <f t="shared" si="35"/>
        <v>-444</v>
      </c>
      <c r="H143" s="73">
        <f t="shared" si="37"/>
        <v>2717</v>
      </c>
      <c r="I143" s="73">
        <f t="shared" si="37"/>
        <v>2545</v>
      </c>
      <c r="J143" s="73">
        <f t="shared" si="37"/>
        <v>2903</v>
      </c>
      <c r="K143" s="73">
        <f t="shared" si="29"/>
        <v>3912</v>
      </c>
      <c r="L143" s="73">
        <f t="shared" si="29"/>
        <v>3912</v>
      </c>
      <c r="M143" s="73">
        <f t="shared" si="29"/>
        <v>3932</v>
      </c>
      <c r="N143" s="73">
        <f t="shared" si="45"/>
        <v>-1195</v>
      </c>
      <c r="O143" s="73">
        <f t="shared" si="45"/>
        <v>-1367</v>
      </c>
      <c r="P143" s="73">
        <f t="shared" si="45"/>
        <v>-1029</v>
      </c>
      <c r="Q143" s="72">
        <v>3</v>
      </c>
      <c r="R143" s="72">
        <v>1</v>
      </c>
      <c r="S143" s="72">
        <v>0</v>
      </c>
      <c r="T143" s="74">
        <f t="shared" ref="T143:T206" si="46">D143+C143-V143</f>
        <v>1106</v>
      </c>
      <c r="U143" s="93">
        <f t="shared" si="30"/>
        <v>1555</v>
      </c>
      <c r="V143" s="93">
        <f t="shared" si="31"/>
        <v>1353</v>
      </c>
      <c r="W143" s="93">
        <f t="shared" si="32"/>
        <v>1621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7">B143+1</f>
        <v>45562</v>
      </c>
      <c r="C144" s="70">
        <f t="shared" ref="C144:C207" si="48">C143</f>
        <v>899</v>
      </c>
      <c r="D144" s="71">
        <f t="shared" si="44"/>
        <v>1562</v>
      </c>
      <c r="E144" s="72">
        <f t="shared" si="33"/>
        <v>-254</v>
      </c>
      <c r="F144" s="72">
        <f t="shared" si="34"/>
        <v>-83</v>
      </c>
      <c r="G144" s="72">
        <f t="shared" si="35"/>
        <v>-441</v>
      </c>
      <c r="H144" s="73">
        <f t="shared" si="37"/>
        <v>2715</v>
      </c>
      <c r="I144" s="73">
        <f t="shared" si="37"/>
        <v>2544</v>
      </c>
      <c r="J144" s="73">
        <f t="shared" si="37"/>
        <v>2902</v>
      </c>
      <c r="K144" s="73">
        <f t="shared" ref="K144:M207" si="49">K143</f>
        <v>3912</v>
      </c>
      <c r="L144" s="73">
        <f t="shared" si="49"/>
        <v>3912</v>
      </c>
      <c r="M144" s="73">
        <f t="shared" si="49"/>
        <v>3932</v>
      </c>
      <c r="N144" s="73">
        <f t="shared" si="45"/>
        <v>-1197</v>
      </c>
      <c r="O144" s="73">
        <f t="shared" si="45"/>
        <v>-1368</v>
      </c>
      <c r="P144" s="73">
        <f t="shared" si="45"/>
        <v>-1030</v>
      </c>
      <c r="Q144" s="72">
        <v>2</v>
      </c>
      <c r="R144" s="72">
        <v>1</v>
      </c>
      <c r="S144" s="72">
        <v>1</v>
      </c>
      <c r="T144" s="74">
        <f t="shared" si="46"/>
        <v>1109</v>
      </c>
      <c r="U144" s="93">
        <f t="shared" ref="U144:U207" si="50">U143+$X144*1000-Q144</f>
        <v>1553</v>
      </c>
      <c r="V144" s="93">
        <f t="shared" ref="V144:V207" si="51">V143+$X144*1000-R144</f>
        <v>1352</v>
      </c>
      <c r="W144" s="93">
        <f t="shared" ref="W144:W207" si="52">W143+$X144*1000-S144</f>
        <v>1620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7"/>
        <v>45563</v>
      </c>
      <c r="C145" s="70">
        <f t="shared" si="48"/>
        <v>899</v>
      </c>
      <c r="D145" s="71">
        <f t="shared" si="44"/>
        <v>1564</v>
      </c>
      <c r="E145" s="72">
        <f t="shared" ref="E145:E208" si="53">C145+D145-H145</f>
        <v>-249</v>
      </c>
      <c r="F145" s="72">
        <f t="shared" ref="F145:F208" si="54">C145+D145-I145</f>
        <v>-79</v>
      </c>
      <c r="G145" s="72">
        <f t="shared" ref="G145:G208" si="55">D145+C145-J145</f>
        <v>-439</v>
      </c>
      <c r="H145" s="73">
        <f t="shared" si="37"/>
        <v>2712</v>
      </c>
      <c r="I145" s="73">
        <f t="shared" si="37"/>
        <v>2542</v>
      </c>
      <c r="J145" s="73">
        <f t="shared" si="37"/>
        <v>2902</v>
      </c>
      <c r="K145" s="73">
        <f t="shared" si="49"/>
        <v>3912</v>
      </c>
      <c r="L145" s="73">
        <f t="shared" si="49"/>
        <v>3912</v>
      </c>
      <c r="M145" s="73">
        <f t="shared" si="49"/>
        <v>3932</v>
      </c>
      <c r="N145" s="73">
        <f t="shared" ref="N145:P160" si="56">N144-Q145</f>
        <v>-1200</v>
      </c>
      <c r="O145" s="73">
        <f t="shared" si="56"/>
        <v>-1370</v>
      </c>
      <c r="P145" s="73">
        <f t="shared" si="56"/>
        <v>-1030</v>
      </c>
      <c r="Q145" s="72">
        <v>3</v>
      </c>
      <c r="R145" s="72">
        <v>2</v>
      </c>
      <c r="S145" s="72">
        <v>0</v>
      </c>
      <c r="T145" s="74">
        <f t="shared" si="46"/>
        <v>1113</v>
      </c>
      <c r="U145" s="93">
        <f t="shared" si="50"/>
        <v>1550</v>
      </c>
      <c r="V145" s="93">
        <f t="shared" si="51"/>
        <v>1350</v>
      </c>
      <c r="W145" s="93">
        <f t="shared" si="52"/>
        <v>1620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7"/>
        <v>45564</v>
      </c>
      <c r="C146" s="70">
        <f t="shared" si="48"/>
        <v>899</v>
      </c>
      <c r="D146" s="71">
        <f t="shared" si="44"/>
        <v>1566</v>
      </c>
      <c r="E146" s="72">
        <f t="shared" si="53"/>
        <v>-245</v>
      </c>
      <c r="F146" s="72">
        <f t="shared" si="54"/>
        <v>-77</v>
      </c>
      <c r="G146" s="72">
        <f t="shared" si="55"/>
        <v>-437</v>
      </c>
      <c r="H146" s="73">
        <f t="shared" si="37"/>
        <v>2710</v>
      </c>
      <c r="I146" s="73">
        <f t="shared" si="37"/>
        <v>2542</v>
      </c>
      <c r="J146" s="73">
        <f t="shared" si="37"/>
        <v>2902</v>
      </c>
      <c r="K146" s="73">
        <f t="shared" si="49"/>
        <v>3912</v>
      </c>
      <c r="L146" s="73">
        <f t="shared" si="49"/>
        <v>3912</v>
      </c>
      <c r="M146" s="73">
        <f t="shared" si="49"/>
        <v>3932</v>
      </c>
      <c r="N146" s="73">
        <f t="shared" si="56"/>
        <v>-1202</v>
      </c>
      <c r="O146" s="73">
        <f t="shared" si="56"/>
        <v>-1370</v>
      </c>
      <c r="P146" s="73">
        <f t="shared" si="56"/>
        <v>-1030</v>
      </c>
      <c r="Q146" s="72">
        <v>2</v>
      </c>
      <c r="R146" s="72">
        <v>0</v>
      </c>
      <c r="S146" s="72">
        <v>0</v>
      </c>
      <c r="T146" s="74">
        <f t="shared" si="46"/>
        <v>1115</v>
      </c>
      <c r="U146" s="93">
        <f t="shared" si="50"/>
        <v>1548</v>
      </c>
      <c r="V146" s="93">
        <f t="shared" si="51"/>
        <v>1350</v>
      </c>
      <c r="W146" s="93">
        <f t="shared" si="52"/>
        <v>1620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7"/>
        <v>45565</v>
      </c>
      <c r="C147" s="70">
        <f t="shared" si="48"/>
        <v>899</v>
      </c>
      <c r="D147" s="71">
        <f t="shared" si="44"/>
        <v>1568</v>
      </c>
      <c r="E147" s="72">
        <f t="shared" si="53"/>
        <v>-242</v>
      </c>
      <c r="F147" s="72">
        <f t="shared" si="54"/>
        <v>-74</v>
      </c>
      <c r="G147" s="72">
        <f t="shared" si="55"/>
        <v>-433</v>
      </c>
      <c r="H147" s="73">
        <f t="shared" si="37"/>
        <v>2709</v>
      </c>
      <c r="I147" s="73">
        <f t="shared" si="37"/>
        <v>2541</v>
      </c>
      <c r="J147" s="73">
        <f t="shared" si="37"/>
        <v>2900</v>
      </c>
      <c r="K147" s="73">
        <f t="shared" ref="K147:M147" si="57">K146</f>
        <v>3912</v>
      </c>
      <c r="L147" s="73">
        <f t="shared" si="57"/>
        <v>3912</v>
      </c>
      <c r="M147" s="73">
        <f t="shared" si="57"/>
        <v>3932</v>
      </c>
      <c r="N147" s="73">
        <f t="shared" si="56"/>
        <v>-1203</v>
      </c>
      <c r="O147" s="73">
        <f t="shared" si="56"/>
        <v>-1371</v>
      </c>
      <c r="P147" s="73">
        <f t="shared" si="56"/>
        <v>-1032</v>
      </c>
      <c r="Q147" s="72">
        <v>1</v>
      </c>
      <c r="R147" s="72">
        <v>1</v>
      </c>
      <c r="S147" s="72">
        <v>2</v>
      </c>
      <c r="T147" s="74">
        <f t="shared" si="46"/>
        <v>1118</v>
      </c>
      <c r="U147" s="93">
        <f t="shared" si="50"/>
        <v>1547</v>
      </c>
      <c r="V147" s="93">
        <f t="shared" si="51"/>
        <v>1349</v>
      </c>
      <c r="W147" s="93">
        <f t="shared" si="52"/>
        <v>1618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7"/>
        <v>45566</v>
      </c>
      <c r="C148" s="70">
        <f t="shared" si="48"/>
        <v>899</v>
      </c>
      <c r="D148" s="71">
        <f t="shared" si="44"/>
        <v>1570</v>
      </c>
      <c r="E148" s="72">
        <f t="shared" si="53"/>
        <v>-239</v>
      </c>
      <c r="F148" s="72">
        <f t="shared" si="54"/>
        <v>-71</v>
      </c>
      <c r="G148" s="72">
        <f t="shared" si="55"/>
        <v>-431</v>
      </c>
      <c r="H148" s="73">
        <f t="shared" si="37"/>
        <v>2708</v>
      </c>
      <c r="I148" s="73">
        <f t="shared" si="37"/>
        <v>2540</v>
      </c>
      <c r="J148" s="73">
        <f t="shared" si="37"/>
        <v>2900</v>
      </c>
      <c r="K148" s="73">
        <f t="shared" ref="K148:M148" si="58">K147</f>
        <v>3912</v>
      </c>
      <c r="L148" s="73">
        <f t="shared" si="58"/>
        <v>3912</v>
      </c>
      <c r="M148" s="73">
        <f t="shared" si="58"/>
        <v>3932</v>
      </c>
      <c r="N148" s="73">
        <f t="shared" si="56"/>
        <v>-1204</v>
      </c>
      <c r="O148" s="73">
        <f t="shared" si="56"/>
        <v>-1372</v>
      </c>
      <c r="P148" s="73">
        <f t="shared" si="56"/>
        <v>-1032</v>
      </c>
      <c r="Q148" s="72">
        <v>1</v>
      </c>
      <c r="R148" s="72">
        <v>1</v>
      </c>
      <c r="S148" s="72">
        <v>0</v>
      </c>
      <c r="T148" s="74">
        <f t="shared" si="46"/>
        <v>1121</v>
      </c>
      <c r="U148" s="93">
        <f t="shared" si="50"/>
        <v>1546</v>
      </c>
      <c r="V148" s="93">
        <f t="shared" si="51"/>
        <v>1348</v>
      </c>
      <c r="W148" s="93">
        <f t="shared" si="52"/>
        <v>1618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7"/>
        <v>45567</v>
      </c>
      <c r="C149" s="70">
        <f t="shared" si="48"/>
        <v>899</v>
      </c>
      <c r="D149" s="71">
        <f t="shared" si="44"/>
        <v>1572</v>
      </c>
      <c r="E149" s="72">
        <f t="shared" si="53"/>
        <v>-235</v>
      </c>
      <c r="F149" s="72">
        <f t="shared" si="54"/>
        <v>-69</v>
      </c>
      <c r="G149" s="72">
        <f t="shared" si="55"/>
        <v>-427</v>
      </c>
      <c r="H149" s="73">
        <f t="shared" si="37"/>
        <v>2706</v>
      </c>
      <c r="I149" s="73">
        <f t="shared" si="37"/>
        <v>2540</v>
      </c>
      <c r="J149" s="73">
        <f t="shared" si="37"/>
        <v>2898</v>
      </c>
      <c r="K149" s="73">
        <f t="shared" ref="K149:M149" si="59">K148</f>
        <v>3912</v>
      </c>
      <c r="L149" s="73">
        <f t="shared" si="59"/>
        <v>3912</v>
      </c>
      <c r="M149" s="73">
        <f t="shared" si="59"/>
        <v>3932</v>
      </c>
      <c r="N149" s="73">
        <f t="shared" si="56"/>
        <v>-1206</v>
      </c>
      <c r="O149" s="73">
        <f t="shared" si="56"/>
        <v>-1372</v>
      </c>
      <c r="P149" s="73">
        <f t="shared" si="56"/>
        <v>-1034</v>
      </c>
      <c r="Q149" s="72">
        <v>2</v>
      </c>
      <c r="R149" s="72">
        <v>0</v>
      </c>
      <c r="S149" s="72">
        <v>2</v>
      </c>
      <c r="T149" s="74">
        <f t="shared" si="46"/>
        <v>1123</v>
      </c>
      <c r="U149" s="93">
        <f t="shared" si="50"/>
        <v>1544</v>
      </c>
      <c r="V149" s="93">
        <f t="shared" si="51"/>
        <v>1348</v>
      </c>
      <c r="W149" s="93">
        <f t="shared" si="52"/>
        <v>1616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7"/>
        <v>45568</v>
      </c>
      <c r="C150" s="70">
        <f t="shared" si="48"/>
        <v>899</v>
      </c>
      <c r="D150" s="71">
        <f t="shared" si="44"/>
        <v>1574</v>
      </c>
      <c r="E150" s="72">
        <f t="shared" si="53"/>
        <v>-231</v>
      </c>
      <c r="F150" s="72">
        <f t="shared" si="54"/>
        <v>-65</v>
      </c>
      <c r="G150" s="72">
        <f t="shared" si="55"/>
        <v>-424</v>
      </c>
      <c r="H150" s="73">
        <f t="shared" si="37"/>
        <v>2704</v>
      </c>
      <c r="I150" s="73">
        <f t="shared" si="37"/>
        <v>2538</v>
      </c>
      <c r="J150" s="73">
        <f t="shared" si="37"/>
        <v>2897</v>
      </c>
      <c r="K150" s="73">
        <f t="shared" ref="K150:M150" si="60">K149</f>
        <v>3912</v>
      </c>
      <c r="L150" s="73">
        <f t="shared" si="60"/>
        <v>3912</v>
      </c>
      <c r="M150" s="73">
        <f t="shared" si="60"/>
        <v>3932</v>
      </c>
      <c r="N150" s="73">
        <f t="shared" si="56"/>
        <v>-1208</v>
      </c>
      <c r="O150" s="73">
        <f t="shared" si="56"/>
        <v>-1374</v>
      </c>
      <c r="P150" s="73">
        <f t="shared" si="56"/>
        <v>-1035</v>
      </c>
      <c r="Q150" s="72">
        <v>2</v>
      </c>
      <c r="R150" s="72">
        <v>2</v>
      </c>
      <c r="S150" s="72">
        <v>1</v>
      </c>
      <c r="T150" s="74">
        <f t="shared" si="46"/>
        <v>1127</v>
      </c>
      <c r="U150" s="93">
        <f t="shared" si="50"/>
        <v>1542</v>
      </c>
      <c r="V150" s="93">
        <f t="shared" si="51"/>
        <v>1346</v>
      </c>
      <c r="W150" s="93">
        <f t="shared" si="52"/>
        <v>1615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7"/>
        <v>45569</v>
      </c>
      <c r="C151" s="70">
        <f t="shared" si="48"/>
        <v>899</v>
      </c>
      <c r="D151" s="71">
        <f t="shared" si="44"/>
        <v>1576</v>
      </c>
      <c r="E151" s="72">
        <f t="shared" si="53"/>
        <v>-226</v>
      </c>
      <c r="F151" s="72">
        <f t="shared" si="54"/>
        <v>-61</v>
      </c>
      <c r="G151" s="72">
        <f t="shared" si="55"/>
        <v>-422</v>
      </c>
      <c r="H151" s="73">
        <f t="shared" si="37"/>
        <v>2701</v>
      </c>
      <c r="I151" s="73">
        <f t="shared" si="37"/>
        <v>2536</v>
      </c>
      <c r="J151" s="73">
        <f t="shared" si="37"/>
        <v>2897</v>
      </c>
      <c r="K151" s="73">
        <f t="shared" si="49"/>
        <v>3912</v>
      </c>
      <c r="L151" s="73">
        <f t="shared" si="49"/>
        <v>3912</v>
      </c>
      <c r="M151" s="73">
        <f t="shared" si="49"/>
        <v>3932</v>
      </c>
      <c r="N151" s="73">
        <f t="shared" si="56"/>
        <v>-1211</v>
      </c>
      <c r="O151" s="73">
        <f t="shared" si="56"/>
        <v>-1376</v>
      </c>
      <c r="P151" s="73">
        <f t="shared" si="56"/>
        <v>-1035</v>
      </c>
      <c r="Q151" s="72">
        <v>3</v>
      </c>
      <c r="R151" s="72">
        <v>2</v>
      </c>
      <c r="S151" s="72">
        <v>0</v>
      </c>
      <c r="T151" s="74">
        <f t="shared" si="46"/>
        <v>1131</v>
      </c>
      <c r="U151" s="93">
        <f t="shared" si="50"/>
        <v>1539</v>
      </c>
      <c r="V151" s="93">
        <f t="shared" si="51"/>
        <v>1344</v>
      </c>
      <c r="W151" s="93">
        <f t="shared" si="52"/>
        <v>1615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7"/>
        <v>45570</v>
      </c>
      <c r="C152" s="70">
        <f t="shared" si="48"/>
        <v>899</v>
      </c>
      <c r="D152" s="71">
        <f t="shared" si="44"/>
        <v>1578</v>
      </c>
      <c r="E152" s="72">
        <f t="shared" si="53"/>
        <v>-222</v>
      </c>
      <c r="F152" s="72">
        <f t="shared" si="54"/>
        <v>-58</v>
      </c>
      <c r="G152" s="72">
        <f t="shared" si="55"/>
        <v>-420</v>
      </c>
      <c r="H152" s="73">
        <f t="shared" si="37"/>
        <v>2699</v>
      </c>
      <c r="I152" s="73">
        <f t="shared" si="37"/>
        <v>2535</v>
      </c>
      <c r="J152" s="73">
        <f t="shared" si="37"/>
        <v>2897</v>
      </c>
      <c r="K152" s="73">
        <f t="shared" si="49"/>
        <v>3912</v>
      </c>
      <c r="L152" s="73">
        <f t="shared" si="49"/>
        <v>3912</v>
      </c>
      <c r="M152" s="73">
        <f t="shared" si="49"/>
        <v>3932</v>
      </c>
      <c r="N152" s="73">
        <f t="shared" si="56"/>
        <v>-1213</v>
      </c>
      <c r="O152" s="73">
        <f t="shared" si="56"/>
        <v>-1377</v>
      </c>
      <c r="P152" s="73">
        <f t="shared" si="56"/>
        <v>-1035</v>
      </c>
      <c r="Q152" s="72">
        <v>2</v>
      </c>
      <c r="R152" s="72">
        <v>1</v>
      </c>
      <c r="S152" s="72">
        <v>0</v>
      </c>
      <c r="T152" s="74">
        <f t="shared" si="46"/>
        <v>1134</v>
      </c>
      <c r="U152" s="93">
        <f t="shared" si="50"/>
        <v>1537</v>
      </c>
      <c r="V152" s="93">
        <f t="shared" si="51"/>
        <v>1343</v>
      </c>
      <c r="W152" s="93">
        <f t="shared" si="52"/>
        <v>1615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7"/>
        <v>45571</v>
      </c>
      <c r="C153" s="70">
        <f t="shared" si="48"/>
        <v>899</v>
      </c>
      <c r="D153" s="71">
        <f t="shared" si="44"/>
        <v>1580</v>
      </c>
      <c r="E153" s="72">
        <f t="shared" si="53"/>
        <v>-219</v>
      </c>
      <c r="F153" s="72">
        <f t="shared" si="54"/>
        <v>-55</v>
      </c>
      <c r="G153" s="72">
        <f t="shared" si="55"/>
        <v>-417</v>
      </c>
      <c r="H153" s="73">
        <f t="shared" si="37"/>
        <v>2698</v>
      </c>
      <c r="I153" s="73">
        <f t="shared" si="37"/>
        <v>2534</v>
      </c>
      <c r="J153" s="73">
        <f t="shared" si="37"/>
        <v>2896</v>
      </c>
      <c r="K153" s="73">
        <f t="shared" si="49"/>
        <v>3912</v>
      </c>
      <c r="L153" s="73">
        <f t="shared" si="49"/>
        <v>3912</v>
      </c>
      <c r="M153" s="73">
        <f t="shared" si="49"/>
        <v>3932</v>
      </c>
      <c r="N153" s="73">
        <f t="shared" si="56"/>
        <v>-1214</v>
      </c>
      <c r="O153" s="73">
        <f t="shared" si="56"/>
        <v>-1378</v>
      </c>
      <c r="P153" s="73">
        <f t="shared" si="56"/>
        <v>-1036</v>
      </c>
      <c r="Q153" s="72">
        <v>1</v>
      </c>
      <c r="R153" s="72">
        <v>1</v>
      </c>
      <c r="S153" s="72">
        <v>1</v>
      </c>
      <c r="T153" s="74">
        <f t="shared" si="46"/>
        <v>1137</v>
      </c>
      <c r="U153" s="93">
        <f t="shared" si="50"/>
        <v>1536</v>
      </c>
      <c r="V153" s="93">
        <f t="shared" si="51"/>
        <v>1342</v>
      </c>
      <c r="W153" s="93">
        <f t="shared" si="52"/>
        <v>1614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7"/>
        <v>45572</v>
      </c>
      <c r="C154" s="70">
        <f t="shared" si="48"/>
        <v>899</v>
      </c>
      <c r="D154" s="71">
        <f t="shared" si="44"/>
        <v>1582</v>
      </c>
      <c r="E154" s="72">
        <f t="shared" si="53"/>
        <v>-216</v>
      </c>
      <c r="F154" s="72">
        <f t="shared" si="54"/>
        <v>-51</v>
      </c>
      <c r="G154" s="72">
        <f t="shared" si="55"/>
        <v>-415</v>
      </c>
      <c r="H154" s="73">
        <f t="shared" si="37"/>
        <v>2697</v>
      </c>
      <c r="I154" s="73">
        <f t="shared" si="37"/>
        <v>2532</v>
      </c>
      <c r="J154" s="73">
        <f t="shared" si="37"/>
        <v>2896</v>
      </c>
      <c r="K154" s="73">
        <f t="shared" si="49"/>
        <v>3912</v>
      </c>
      <c r="L154" s="73">
        <f t="shared" si="49"/>
        <v>3912</v>
      </c>
      <c r="M154" s="73">
        <f t="shared" si="49"/>
        <v>3932</v>
      </c>
      <c r="N154" s="73">
        <f t="shared" si="56"/>
        <v>-1215</v>
      </c>
      <c r="O154" s="73">
        <f t="shared" si="56"/>
        <v>-1380</v>
      </c>
      <c r="P154" s="73">
        <f t="shared" si="56"/>
        <v>-1036</v>
      </c>
      <c r="Q154" s="72">
        <v>1</v>
      </c>
      <c r="R154" s="72">
        <v>2</v>
      </c>
      <c r="S154" s="72">
        <v>0</v>
      </c>
      <c r="T154" s="74">
        <f t="shared" si="46"/>
        <v>1141</v>
      </c>
      <c r="U154" s="93">
        <f t="shared" si="50"/>
        <v>1535</v>
      </c>
      <c r="V154" s="93">
        <f t="shared" si="51"/>
        <v>1340</v>
      </c>
      <c r="W154" s="93">
        <f t="shared" si="52"/>
        <v>1614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7"/>
        <v>45573</v>
      </c>
      <c r="C155" s="70">
        <f t="shared" si="48"/>
        <v>899</v>
      </c>
      <c r="D155" s="71">
        <f t="shared" si="44"/>
        <v>1584</v>
      </c>
      <c r="E155" s="72">
        <f t="shared" si="53"/>
        <v>-213</v>
      </c>
      <c r="F155" s="72">
        <f t="shared" si="54"/>
        <v>-49</v>
      </c>
      <c r="G155" s="72">
        <f t="shared" si="55"/>
        <v>-413</v>
      </c>
      <c r="H155" s="73">
        <f t="shared" si="37"/>
        <v>2696</v>
      </c>
      <c r="I155" s="73">
        <f t="shared" si="37"/>
        <v>2532</v>
      </c>
      <c r="J155" s="73">
        <f t="shared" si="37"/>
        <v>2896</v>
      </c>
      <c r="K155" s="73">
        <f t="shared" si="49"/>
        <v>3912</v>
      </c>
      <c r="L155" s="73">
        <f t="shared" si="49"/>
        <v>3912</v>
      </c>
      <c r="M155" s="73">
        <f t="shared" si="49"/>
        <v>3932</v>
      </c>
      <c r="N155" s="73">
        <f t="shared" si="56"/>
        <v>-1216</v>
      </c>
      <c r="O155" s="73">
        <f t="shared" si="56"/>
        <v>-1380</v>
      </c>
      <c r="P155" s="73">
        <f t="shared" si="56"/>
        <v>-1036</v>
      </c>
      <c r="Q155" s="72">
        <v>1</v>
      </c>
      <c r="R155" s="72">
        <v>0</v>
      </c>
      <c r="S155" s="72">
        <v>0</v>
      </c>
      <c r="T155" s="74">
        <f t="shared" si="46"/>
        <v>1143</v>
      </c>
      <c r="U155" s="93">
        <f t="shared" si="50"/>
        <v>1534</v>
      </c>
      <c r="V155" s="93">
        <f t="shared" si="51"/>
        <v>1340</v>
      </c>
      <c r="W155" s="93">
        <f t="shared" si="52"/>
        <v>1614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7"/>
        <v>45574</v>
      </c>
      <c r="C156" s="70">
        <f t="shared" si="48"/>
        <v>899</v>
      </c>
      <c r="D156" s="71">
        <f t="shared" si="44"/>
        <v>1586</v>
      </c>
      <c r="E156" s="72">
        <f t="shared" si="53"/>
        <v>-209</v>
      </c>
      <c r="F156" s="72">
        <f t="shared" si="54"/>
        <v>-45</v>
      </c>
      <c r="G156" s="72">
        <f t="shared" si="55"/>
        <v>-411</v>
      </c>
      <c r="H156" s="73">
        <f t="shared" si="37"/>
        <v>2694</v>
      </c>
      <c r="I156" s="73">
        <f t="shared" si="37"/>
        <v>2530</v>
      </c>
      <c r="J156" s="73">
        <f t="shared" si="37"/>
        <v>2896</v>
      </c>
      <c r="K156" s="73">
        <f t="shared" si="49"/>
        <v>3912</v>
      </c>
      <c r="L156" s="73">
        <f t="shared" si="49"/>
        <v>3912</v>
      </c>
      <c r="M156" s="73">
        <f t="shared" si="49"/>
        <v>3932</v>
      </c>
      <c r="N156" s="73">
        <f t="shared" si="56"/>
        <v>-1218</v>
      </c>
      <c r="O156" s="73">
        <f t="shared" si="56"/>
        <v>-1382</v>
      </c>
      <c r="P156" s="73">
        <f t="shared" si="56"/>
        <v>-1036</v>
      </c>
      <c r="Q156" s="72">
        <v>2</v>
      </c>
      <c r="R156" s="72">
        <v>2</v>
      </c>
      <c r="S156" s="72">
        <v>0</v>
      </c>
      <c r="T156" s="74">
        <f t="shared" si="46"/>
        <v>1147</v>
      </c>
      <c r="U156" s="93">
        <f t="shared" si="50"/>
        <v>1532</v>
      </c>
      <c r="V156" s="93">
        <f t="shared" si="51"/>
        <v>1338</v>
      </c>
      <c r="W156" s="93">
        <f t="shared" si="52"/>
        <v>1614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7"/>
        <v>45575</v>
      </c>
      <c r="C157" s="70">
        <f t="shared" si="48"/>
        <v>899</v>
      </c>
      <c r="D157" s="71">
        <f t="shared" si="44"/>
        <v>1588</v>
      </c>
      <c r="E157" s="72">
        <f t="shared" si="53"/>
        <v>-207</v>
      </c>
      <c r="F157" s="72">
        <f t="shared" si="54"/>
        <v>-43</v>
      </c>
      <c r="G157" s="72">
        <f t="shared" si="55"/>
        <v>-408</v>
      </c>
      <c r="H157" s="73">
        <f t="shared" si="37"/>
        <v>2694</v>
      </c>
      <c r="I157" s="73">
        <f t="shared" si="37"/>
        <v>2530</v>
      </c>
      <c r="J157" s="73">
        <f t="shared" si="37"/>
        <v>2895</v>
      </c>
      <c r="K157" s="73">
        <f t="shared" si="49"/>
        <v>3912</v>
      </c>
      <c r="L157" s="73">
        <f t="shared" si="49"/>
        <v>3912</v>
      </c>
      <c r="M157" s="73">
        <f t="shared" si="49"/>
        <v>3932</v>
      </c>
      <c r="N157" s="73">
        <f t="shared" si="56"/>
        <v>-1218</v>
      </c>
      <c r="O157" s="73">
        <f t="shared" si="56"/>
        <v>-1382</v>
      </c>
      <c r="P157" s="73">
        <f t="shared" si="56"/>
        <v>-1037</v>
      </c>
      <c r="Q157" s="72">
        <v>0</v>
      </c>
      <c r="R157" s="72">
        <v>0</v>
      </c>
      <c r="S157" s="72">
        <v>1</v>
      </c>
      <c r="T157" s="74">
        <f t="shared" si="46"/>
        <v>1149</v>
      </c>
      <c r="U157" s="93">
        <f t="shared" si="50"/>
        <v>1532</v>
      </c>
      <c r="V157" s="93">
        <f t="shared" si="51"/>
        <v>1338</v>
      </c>
      <c r="W157" s="93">
        <f t="shared" si="52"/>
        <v>1613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7"/>
        <v>45576</v>
      </c>
      <c r="C158" s="70">
        <f t="shared" si="48"/>
        <v>899</v>
      </c>
      <c r="D158" s="71">
        <f t="shared" si="44"/>
        <v>1590</v>
      </c>
      <c r="E158" s="72">
        <f t="shared" si="53"/>
        <v>-205</v>
      </c>
      <c r="F158" s="72">
        <f t="shared" si="54"/>
        <v>-39</v>
      </c>
      <c r="G158" s="72">
        <f t="shared" si="55"/>
        <v>-406</v>
      </c>
      <c r="H158" s="73">
        <f t="shared" ref="H158:J221" si="61">K158+N158</f>
        <v>2694</v>
      </c>
      <c r="I158" s="73">
        <f t="shared" si="61"/>
        <v>2528</v>
      </c>
      <c r="J158" s="73">
        <f t="shared" si="61"/>
        <v>2895</v>
      </c>
      <c r="K158" s="73">
        <f t="shared" si="49"/>
        <v>3912</v>
      </c>
      <c r="L158" s="73">
        <f t="shared" si="49"/>
        <v>3912</v>
      </c>
      <c r="M158" s="73">
        <f t="shared" si="49"/>
        <v>3932</v>
      </c>
      <c r="N158" s="73">
        <f t="shared" si="56"/>
        <v>-1218</v>
      </c>
      <c r="O158" s="73">
        <f t="shared" si="56"/>
        <v>-1384</v>
      </c>
      <c r="P158" s="73">
        <f t="shared" si="56"/>
        <v>-1037</v>
      </c>
      <c r="Q158" s="72">
        <v>0</v>
      </c>
      <c r="R158" s="72">
        <v>2</v>
      </c>
      <c r="S158" s="72">
        <v>0</v>
      </c>
      <c r="T158" s="74">
        <f t="shared" si="46"/>
        <v>1153</v>
      </c>
      <c r="U158" s="93">
        <f t="shared" si="50"/>
        <v>1532</v>
      </c>
      <c r="V158" s="93">
        <f t="shared" si="51"/>
        <v>1336</v>
      </c>
      <c r="W158" s="93">
        <f t="shared" si="52"/>
        <v>1613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7"/>
        <v>45577</v>
      </c>
      <c r="C159" s="70">
        <f t="shared" si="48"/>
        <v>899</v>
      </c>
      <c r="D159" s="71">
        <f t="shared" si="44"/>
        <v>1592</v>
      </c>
      <c r="E159" s="72">
        <f t="shared" si="53"/>
        <v>-201</v>
      </c>
      <c r="F159" s="72">
        <f t="shared" si="54"/>
        <v>-35</v>
      </c>
      <c r="G159" s="72">
        <f t="shared" si="55"/>
        <v>-404</v>
      </c>
      <c r="H159" s="73">
        <f t="shared" si="61"/>
        <v>2692</v>
      </c>
      <c r="I159" s="73">
        <f t="shared" si="61"/>
        <v>2526</v>
      </c>
      <c r="J159" s="73">
        <f t="shared" si="61"/>
        <v>2895</v>
      </c>
      <c r="K159" s="73">
        <f t="shared" si="49"/>
        <v>3912</v>
      </c>
      <c r="L159" s="73">
        <f t="shared" si="49"/>
        <v>3912</v>
      </c>
      <c r="M159" s="73">
        <f t="shared" si="49"/>
        <v>3932</v>
      </c>
      <c r="N159" s="73">
        <f t="shared" si="56"/>
        <v>-1220</v>
      </c>
      <c r="O159" s="73">
        <f t="shared" si="56"/>
        <v>-1386</v>
      </c>
      <c r="P159" s="73">
        <f t="shared" si="56"/>
        <v>-1037</v>
      </c>
      <c r="Q159" s="72">
        <v>2</v>
      </c>
      <c r="R159" s="72">
        <v>2</v>
      </c>
      <c r="S159" s="72">
        <v>0</v>
      </c>
      <c r="T159" s="74">
        <f t="shared" si="46"/>
        <v>1157</v>
      </c>
      <c r="U159" s="93">
        <f t="shared" si="50"/>
        <v>1530</v>
      </c>
      <c r="V159" s="93">
        <f t="shared" si="51"/>
        <v>1334</v>
      </c>
      <c r="W159" s="93">
        <f t="shared" si="52"/>
        <v>1613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7"/>
        <v>45578</v>
      </c>
      <c r="C160" s="70">
        <f t="shared" si="48"/>
        <v>899</v>
      </c>
      <c r="D160" s="71">
        <f t="shared" si="44"/>
        <v>1594</v>
      </c>
      <c r="E160" s="72">
        <f t="shared" si="53"/>
        <v>-199</v>
      </c>
      <c r="F160" s="72">
        <f t="shared" si="54"/>
        <v>-33</v>
      </c>
      <c r="G160" s="72">
        <f t="shared" si="55"/>
        <v>-402</v>
      </c>
      <c r="H160" s="73">
        <f t="shared" si="61"/>
        <v>2692</v>
      </c>
      <c r="I160" s="73">
        <f t="shared" si="61"/>
        <v>2526</v>
      </c>
      <c r="J160" s="73">
        <f t="shared" si="61"/>
        <v>2895</v>
      </c>
      <c r="K160" s="73">
        <f t="shared" si="49"/>
        <v>3912</v>
      </c>
      <c r="L160" s="73">
        <f t="shared" si="49"/>
        <v>3912</v>
      </c>
      <c r="M160" s="73">
        <f t="shared" si="49"/>
        <v>3932</v>
      </c>
      <c r="N160" s="73">
        <f t="shared" si="56"/>
        <v>-1220</v>
      </c>
      <c r="O160" s="73">
        <f t="shared" si="56"/>
        <v>-1386</v>
      </c>
      <c r="P160" s="73">
        <f t="shared" si="56"/>
        <v>-1037</v>
      </c>
      <c r="Q160" s="72">
        <v>0</v>
      </c>
      <c r="R160" s="72">
        <v>0</v>
      </c>
      <c r="S160" s="72">
        <v>0</v>
      </c>
      <c r="T160" s="74">
        <f t="shared" si="46"/>
        <v>1159</v>
      </c>
      <c r="U160" s="93">
        <f t="shared" si="50"/>
        <v>1530</v>
      </c>
      <c r="V160" s="93">
        <f t="shared" si="51"/>
        <v>1334</v>
      </c>
      <c r="W160" s="93">
        <f t="shared" si="52"/>
        <v>1613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7"/>
        <v>45579</v>
      </c>
      <c r="C161" s="70">
        <f t="shared" si="48"/>
        <v>899</v>
      </c>
      <c r="D161" s="71">
        <f t="shared" si="44"/>
        <v>1596</v>
      </c>
      <c r="E161" s="72">
        <f t="shared" si="53"/>
        <v>-196</v>
      </c>
      <c r="F161" s="72">
        <f t="shared" si="54"/>
        <v>-31</v>
      </c>
      <c r="G161" s="72">
        <f t="shared" si="55"/>
        <v>-400</v>
      </c>
      <c r="H161" s="73">
        <f t="shared" si="61"/>
        <v>2691</v>
      </c>
      <c r="I161" s="73">
        <f t="shared" si="61"/>
        <v>2526</v>
      </c>
      <c r="J161" s="73">
        <f t="shared" si="61"/>
        <v>2895</v>
      </c>
      <c r="K161" s="73">
        <f t="shared" si="49"/>
        <v>3912</v>
      </c>
      <c r="L161" s="73">
        <f t="shared" si="49"/>
        <v>3912</v>
      </c>
      <c r="M161" s="73">
        <f t="shared" si="49"/>
        <v>3932</v>
      </c>
      <c r="N161" s="73">
        <f t="shared" ref="N161:P176" si="62">N160-Q161</f>
        <v>-1221</v>
      </c>
      <c r="O161" s="73">
        <f t="shared" si="62"/>
        <v>-1386</v>
      </c>
      <c r="P161" s="73">
        <f t="shared" si="62"/>
        <v>-1037</v>
      </c>
      <c r="Q161" s="72">
        <v>1</v>
      </c>
      <c r="R161" s="72">
        <v>0</v>
      </c>
      <c r="S161" s="72">
        <v>0</v>
      </c>
      <c r="T161" s="74">
        <f t="shared" si="46"/>
        <v>1161</v>
      </c>
      <c r="U161" s="93">
        <f t="shared" si="50"/>
        <v>1529</v>
      </c>
      <c r="V161" s="93">
        <f t="shared" si="51"/>
        <v>1334</v>
      </c>
      <c r="W161" s="93">
        <f t="shared" si="52"/>
        <v>1613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7"/>
        <v>45580</v>
      </c>
      <c r="C162" s="70">
        <f t="shared" si="48"/>
        <v>899</v>
      </c>
      <c r="D162" s="71">
        <f t="shared" si="44"/>
        <v>1598</v>
      </c>
      <c r="E162" s="72">
        <f t="shared" si="53"/>
        <v>-194</v>
      </c>
      <c r="F162" s="72">
        <f t="shared" si="54"/>
        <v>-29</v>
      </c>
      <c r="G162" s="72">
        <f t="shared" si="55"/>
        <v>-396</v>
      </c>
      <c r="H162" s="73">
        <f t="shared" si="61"/>
        <v>2691</v>
      </c>
      <c r="I162" s="73">
        <f t="shared" si="61"/>
        <v>2526</v>
      </c>
      <c r="J162" s="73">
        <f t="shared" si="61"/>
        <v>2893</v>
      </c>
      <c r="K162" s="73">
        <f t="shared" si="49"/>
        <v>3912</v>
      </c>
      <c r="L162" s="73">
        <f t="shared" si="49"/>
        <v>3912</v>
      </c>
      <c r="M162" s="73">
        <f t="shared" si="49"/>
        <v>3932</v>
      </c>
      <c r="N162" s="73">
        <f t="shared" si="62"/>
        <v>-1221</v>
      </c>
      <c r="O162" s="73">
        <f t="shared" si="62"/>
        <v>-1386</v>
      </c>
      <c r="P162" s="73">
        <f t="shared" si="62"/>
        <v>-1039</v>
      </c>
      <c r="Q162" s="72">
        <v>0</v>
      </c>
      <c r="R162" s="72">
        <v>0</v>
      </c>
      <c r="S162" s="72">
        <v>2</v>
      </c>
      <c r="T162" s="74">
        <f t="shared" si="46"/>
        <v>1163</v>
      </c>
      <c r="U162" s="93">
        <f t="shared" si="50"/>
        <v>1529</v>
      </c>
      <c r="V162" s="93">
        <f t="shared" si="51"/>
        <v>1334</v>
      </c>
      <c r="W162" s="93">
        <f t="shared" si="52"/>
        <v>1611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7"/>
        <v>45581</v>
      </c>
      <c r="C163" s="70">
        <f t="shared" si="48"/>
        <v>899</v>
      </c>
      <c r="D163" s="71">
        <f t="shared" si="44"/>
        <v>1600</v>
      </c>
      <c r="E163" s="72">
        <f t="shared" si="53"/>
        <v>-192</v>
      </c>
      <c r="F163" s="72">
        <f t="shared" si="54"/>
        <v>-27</v>
      </c>
      <c r="G163" s="72">
        <f t="shared" si="55"/>
        <v>-394</v>
      </c>
      <c r="H163" s="73">
        <f t="shared" si="61"/>
        <v>2691</v>
      </c>
      <c r="I163" s="73">
        <f t="shared" si="61"/>
        <v>2526</v>
      </c>
      <c r="J163" s="73">
        <f t="shared" si="61"/>
        <v>2893</v>
      </c>
      <c r="K163" s="73">
        <f t="shared" si="49"/>
        <v>3912</v>
      </c>
      <c r="L163" s="73">
        <f t="shared" si="49"/>
        <v>3912</v>
      </c>
      <c r="M163" s="73">
        <f t="shared" si="49"/>
        <v>3932</v>
      </c>
      <c r="N163" s="73">
        <f t="shared" si="62"/>
        <v>-1221</v>
      </c>
      <c r="O163" s="73">
        <f t="shared" si="62"/>
        <v>-1386</v>
      </c>
      <c r="P163" s="73">
        <f t="shared" si="62"/>
        <v>-1039</v>
      </c>
      <c r="Q163" s="72">
        <v>0</v>
      </c>
      <c r="R163" s="72">
        <v>0</v>
      </c>
      <c r="S163" s="72">
        <v>0</v>
      </c>
      <c r="T163" s="74">
        <f t="shared" si="46"/>
        <v>1165</v>
      </c>
      <c r="U163" s="93">
        <f t="shared" si="50"/>
        <v>1529</v>
      </c>
      <c r="V163" s="93">
        <f t="shared" si="51"/>
        <v>1334</v>
      </c>
      <c r="W163" s="93">
        <f t="shared" si="52"/>
        <v>1611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7"/>
        <v>45582</v>
      </c>
      <c r="C164" s="70">
        <f t="shared" si="48"/>
        <v>899</v>
      </c>
      <c r="D164" s="71">
        <f t="shared" si="44"/>
        <v>1602</v>
      </c>
      <c r="E164" s="72">
        <f t="shared" si="53"/>
        <v>-189</v>
      </c>
      <c r="F164" s="72">
        <f t="shared" si="54"/>
        <v>-23</v>
      </c>
      <c r="G164" s="72">
        <f t="shared" si="55"/>
        <v>-392</v>
      </c>
      <c r="H164" s="73">
        <f t="shared" si="61"/>
        <v>2690</v>
      </c>
      <c r="I164" s="73">
        <f t="shared" si="61"/>
        <v>2524</v>
      </c>
      <c r="J164" s="73">
        <f t="shared" si="61"/>
        <v>2893</v>
      </c>
      <c r="K164" s="73">
        <f t="shared" si="49"/>
        <v>3912</v>
      </c>
      <c r="L164" s="73">
        <f t="shared" si="49"/>
        <v>3912</v>
      </c>
      <c r="M164" s="73">
        <f t="shared" si="49"/>
        <v>3932</v>
      </c>
      <c r="N164" s="73">
        <f t="shared" si="62"/>
        <v>-1222</v>
      </c>
      <c r="O164" s="73">
        <f t="shared" si="62"/>
        <v>-1388</v>
      </c>
      <c r="P164" s="73">
        <f t="shared" si="62"/>
        <v>-1039</v>
      </c>
      <c r="Q164" s="72">
        <v>1</v>
      </c>
      <c r="R164" s="72">
        <v>2</v>
      </c>
      <c r="S164" s="72">
        <v>0</v>
      </c>
      <c r="T164" s="74">
        <f t="shared" si="46"/>
        <v>1169</v>
      </c>
      <c r="U164" s="93">
        <f t="shared" si="50"/>
        <v>1528</v>
      </c>
      <c r="V164" s="93">
        <f t="shared" si="51"/>
        <v>1332</v>
      </c>
      <c r="W164" s="93">
        <f t="shared" si="52"/>
        <v>1611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7"/>
        <v>45583</v>
      </c>
      <c r="C165" s="70">
        <f t="shared" si="48"/>
        <v>899</v>
      </c>
      <c r="D165" s="71">
        <f t="shared" si="44"/>
        <v>1604</v>
      </c>
      <c r="E165" s="72">
        <f t="shared" si="53"/>
        <v>-185</v>
      </c>
      <c r="F165" s="72">
        <f t="shared" si="54"/>
        <v>-21</v>
      </c>
      <c r="G165" s="72">
        <f t="shared" si="55"/>
        <v>-389</v>
      </c>
      <c r="H165" s="73">
        <f t="shared" si="61"/>
        <v>2688</v>
      </c>
      <c r="I165" s="73">
        <f t="shared" si="61"/>
        <v>2524</v>
      </c>
      <c r="J165" s="73">
        <f t="shared" si="61"/>
        <v>2892</v>
      </c>
      <c r="K165" s="73">
        <f t="shared" si="49"/>
        <v>3912</v>
      </c>
      <c r="L165" s="73">
        <f t="shared" si="49"/>
        <v>3912</v>
      </c>
      <c r="M165" s="73">
        <f t="shared" si="49"/>
        <v>3932</v>
      </c>
      <c r="N165" s="73">
        <f t="shared" si="62"/>
        <v>-1224</v>
      </c>
      <c r="O165" s="73">
        <f t="shared" si="62"/>
        <v>-1388</v>
      </c>
      <c r="P165" s="73">
        <f t="shared" si="62"/>
        <v>-1040</v>
      </c>
      <c r="Q165" s="72">
        <v>2</v>
      </c>
      <c r="R165" s="72">
        <v>0</v>
      </c>
      <c r="S165" s="72">
        <v>1</v>
      </c>
      <c r="T165" s="74">
        <f t="shared" si="46"/>
        <v>1171</v>
      </c>
      <c r="U165" s="93">
        <f t="shared" si="50"/>
        <v>1526</v>
      </c>
      <c r="V165" s="93">
        <f t="shared" si="51"/>
        <v>1332</v>
      </c>
      <c r="W165" s="93">
        <f t="shared" si="52"/>
        <v>1610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7"/>
        <v>45584</v>
      </c>
      <c r="C166" s="70">
        <f t="shared" si="48"/>
        <v>899</v>
      </c>
      <c r="D166" s="71">
        <f t="shared" si="44"/>
        <v>1606</v>
      </c>
      <c r="E166" s="72">
        <f t="shared" si="53"/>
        <v>-183</v>
      </c>
      <c r="F166" s="72">
        <f t="shared" si="54"/>
        <v>-18</v>
      </c>
      <c r="G166" s="72">
        <f t="shared" si="55"/>
        <v>-387</v>
      </c>
      <c r="H166" s="73">
        <f t="shared" si="61"/>
        <v>2688</v>
      </c>
      <c r="I166" s="73">
        <f t="shared" si="61"/>
        <v>2523</v>
      </c>
      <c r="J166" s="73">
        <f t="shared" si="61"/>
        <v>2892</v>
      </c>
      <c r="K166" s="73">
        <f t="shared" si="49"/>
        <v>3912</v>
      </c>
      <c r="L166" s="73">
        <f t="shared" si="49"/>
        <v>3912</v>
      </c>
      <c r="M166" s="73">
        <f t="shared" si="49"/>
        <v>3932</v>
      </c>
      <c r="N166" s="73">
        <f t="shared" si="62"/>
        <v>-1224</v>
      </c>
      <c r="O166" s="73">
        <f t="shared" si="62"/>
        <v>-1389</v>
      </c>
      <c r="P166" s="73">
        <f t="shared" si="62"/>
        <v>-1040</v>
      </c>
      <c r="Q166" s="72">
        <v>0</v>
      </c>
      <c r="R166" s="72">
        <v>1</v>
      </c>
      <c r="S166" s="72">
        <v>0</v>
      </c>
      <c r="T166" s="74">
        <f t="shared" si="46"/>
        <v>1174</v>
      </c>
      <c r="U166" s="93">
        <f t="shared" si="50"/>
        <v>1526</v>
      </c>
      <c r="V166" s="93">
        <f t="shared" si="51"/>
        <v>1331</v>
      </c>
      <c r="W166" s="93">
        <f t="shared" si="52"/>
        <v>1610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7"/>
        <v>45585</v>
      </c>
      <c r="C167" s="70">
        <f t="shared" si="48"/>
        <v>899</v>
      </c>
      <c r="D167" s="71">
        <f t="shared" si="44"/>
        <v>1608</v>
      </c>
      <c r="E167" s="72">
        <f t="shared" si="53"/>
        <v>-181</v>
      </c>
      <c r="F167" s="72">
        <f t="shared" si="54"/>
        <v>-16</v>
      </c>
      <c r="G167" s="72">
        <f t="shared" si="55"/>
        <v>-385</v>
      </c>
      <c r="H167" s="73">
        <f t="shared" si="61"/>
        <v>2688</v>
      </c>
      <c r="I167" s="73">
        <f t="shared" si="61"/>
        <v>2523</v>
      </c>
      <c r="J167" s="73">
        <f t="shared" si="61"/>
        <v>2892</v>
      </c>
      <c r="K167" s="73">
        <f t="shared" si="49"/>
        <v>3912</v>
      </c>
      <c r="L167" s="73">
        <f t="shared" si="49"/>
        <v>3912</v>
      </c>
      <c r="M167" s="73">
        <f t="shared" si="49"/>
        <v>3932</v>
      </c>
      <c r="N167" s="73">
        <f t="shared" si="62"/>
        <v>-1224</v>
      </c>
      <c r="O167" s="73">
        <f t="shared" si="62"/>
        <v>-1389</v>
      </c>
      <c r="P167" s="73">
        <f t="shared" si="62"/>
        <v>-1040</v>
      </c>
      <c r="Q167" s="72">
        <v>0</v>
      </c>
      <c r="R167" s="72">
        <v>0</v>
      </c>
      <c r="S167" s="72">
        <v>0</v>
      </c>
      <c r="T167" s="74">
        <f t="shared" si="46"/>
        <v>1176</v>
      </c>
      <c r="U167" s="93">
        <f t="shared" si="50"/>
        <v>1526</v>
      </c>
      <c r="V167" s="93">
        <f t="shared" si="51"/>
        <v>1331</v>
      </c>
      <c r="W167" s="93">
        <f t="shared" si="52"/>
        <v>1610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7"/>
        <v>45586</v>
      </c>
      <c r="C168" s="70">
        <f t="shared" si="48"/>
        <v>899</v>
      </c>
      <c r="D168" s="71">
        <f t="shared" si="44"/>
        <v>1610</v>
      </c>
      <c r="E168" s="72">
        <f t="shared" si="53"/>
        <v>-177</v>
      </c>
      <c r="F168" s="72">
        <f t="shared" si="54"/>
        <v>-12</v>
      </c>
      <c r="G168" s="72">
        <f t="shared" si="55"/>
        <v>-383</v>
      </c>
      <c r="H168" s="73">
        <f t="shared" si="61"/>
        <v>2686</v>
      </c>
      <c r="I168" s="73">
        <f t="shared" si="61"/>
        <v>2521</v>
      </c>
      <c r="J168" s="73">
        <f t="shared" si="61"/>
        <v>2892</v>
      </c>
      <c r="K168" s="73">
        <f t="shared" si="49"/>
        <v>3912</v>
      </c>
      <c r="L168" s="73">
        <f t="shared" si="49"/>
        <v>3912</v>
      </c>
      <c r="M168" s="73">
        <f t="shared" si="49"/>
        <v>3932</v>
      </c>
      <c r="N168" s="73">
        <f t="shared" si="62"/>
        <v>-1226</v>
      </c>
      <c r="O168" s="73">
        <f t="shared" si="62"/>
        <v>-1391</v>
      </c>
      <c r="P168" s="73">
        <f t="shared" si="62"/>
        <v>-1040</v>
      </c>
      <c r="Q168" s="72">
        <v>2</v>
      </c>
      <c r="R168" s="72">
        <v>2</v>
      </c>
      <c r="S168" s="72">
        <v>0</v>
      </c>
      <c r="T168" s="74">
        <f t="shared" si="46"/>
        <v>1180</v>
      </c>
      <c r="U168" s="93">
        <f t="shared" si="50"/>
        <v>1524</v>
      </c>
      <c r="V168" s="93">
        <f t="shared" si="51"/>
        <v>1329</v>
      </c>
      <c r="W168" s="93">
        <f t="shared" si="52"/>
        <v>1610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7"/>
        <v>45587</v>
      </c>
      <c r="C169" s="70">
        <f t="shared" si="48"/>
        <v>899</v>
      </c>
      <c r="D169" s="71">
        <f t="shared" si="44"/>
        <v>1612</v>
      </c>
      <c r="E169" s="72">
        <f t="shared" si="53"/>
        <v>-174</v>
      </c>
      <c r="F169" s="72">
        <f t="shared" si="54"/>
        <v>-10</v>
      </c>
      <c r="G169" s="72">
        <f t="shared" si="55"/>
        <v>-381</v>
      </c>
      <c r="H169" s="73">
        <f t="shared" si="61"/>
        <v>2685</v>
      </c>
      <c r="I169" s="73">
        <f t="shared" si="61"/>
        <v>2521</v>
      </c>
      <c r="J169" s="73">
        <f t="shared" si="61"/>
        <v>2892</v>
      </c>
      <c r="K169" s="73">
        <f t="shared" si="49"/>
        <v>3912</v>
      </c>
      <c r="L169" s="73">
        <f t="shared" si="49"/>
        <v>3912</v>
      </c>
      <c r="M169" s="73">
        <f t="shared" si="49"/>
        <v>3932</v>
      </c>
      <c r="N169" s="73">
        <f t="shared" si="62"/>
        <v>-1227</v>
      </c>
      <c r="O169" s="73">
        <f t="shared" si="62"/>
        <v>-1391</v>
      </c>
      <c r="P169" s="73">
        <f t="shared" si="62"/>
        <v>-1040</v>
      </c>
      <c r="Q169" s="72">
        <v>1</v>
      </c>
      <c r="R169" s="72">
        <v>0</v>
      </c>
      <c r="S169" s="72">
        <v>0</v>
      </c>
      <c r="T169" s="74">
        <f t="shared" si="46"/>
        <v>1182</v>
      </c>
      <c r="U169" s="93">
        <f t="shared" si="50"/>
        <v>1523</v>
      </c>
      <c r="V169" s="93">
        <f t="shared" si="51"/>
        <v>1329</v>
      </c>
      <c r="W169" s="93">
        <f t="shared" si="52"/>
        <v>1610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7"/>
        <v>45588</v>
      </c>
      <c r="C170" s="70">
        <f t="shared" si="48"/>
        <v>899</v>
      </c>
      <c r="D170" s="71">
        <f t="shared" si="44"/>
        <v>1614</v>
      </c>
      <c r="E170" s="72">
        <f t="shared" si="53"/>
        <v>-172</v>
      </c>
      <c r="F170" s="72">
        <f t="shared" si="54"/>
        <v>-8</v>
      </c>
      <c r="G170" s="72">
        <f t="shared" si="55"/>
        <v>-379</v>
      </c>
      <c r="H170" s="73">
        <f t="shared" si="61"/>
        <v>2685</v>
      </c>
      <c r="I170" s="73">
        <f t="shared" si="61"/>
        <v>2521</v>
      </c>
      <c r="J170" s="73">
        <f t="shared" si="61"/>
        <v>2892</v>
      </c>
      <c r="K170" s="73">
        <f t="shared" si="49"/>
        <v>3912</v>
      </c>
      <c r="L170" s="73">
        <f t="shared" si="49"/>
        <v>3912</v>
      </c>
      <c r="M170" s="73">
        <f t="shared" si="49"/>
        <v>3932</v>
      </c>
      <c r="N170" s="73">
        <f t="shared" si="62"/>
        <v>-1227</v>
      </c>
      <c r="O170" s="73">
        <f t="shared" si="62"/>
        <v>-1391</v>
      </c>
      <c r="P170" s="73">
        <f t="shared" si="62"/>
        <v>-1040</v>
      </c>
      <c r="Q170" s="72">
        <v>0</v>
      </c>
      <c r="R170" s="72">
        <v>0</v>
      </c>
      <c r="S170" s="72">
        <v>0</v>
      </c>
      <c r="T170" s="74">
        <f t="shared" si="46"/>
        <v>1184</v>
      </c>
      <c r="U170" s="93">
        <f t="shared" si="50"/>
        <v>1523</v>
      </c>
      <c r="V170" s="93">
        <f t="shared" si="51"/>
        <v>1329</v>
      </c>
      <c r="W170" s="93">
        <f t="shared" si="52"/>
        <v>1610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7"/>
        <v>45589</v>
      </c>
      <c r="C171" s="70">
        <f t="shared" si="48"/>
        <v>899</v>
      </c>
      <c r="D171" s="71">
        <f t="shared" si="44"/>
        <v>1616</v>
      </c>
      <c r="E171" s="72">
        <f t="shared" si="53"/>
        <v>-170</v>
      </c>
      <c r="F171" s="72">
        <f t="shared" si="54"/>
        <v>-6</v>
      </c>
      <c r="G171" s="72">
        <f t="shared" si="55"/>
        <v>-377</v>
      </c>
      <c r="H171" s="73">
        <f t="shared" si="61"/>
        <v>2685</v>
      </c>
      <c r="I171" s="73">
        <f t="shared" si="61"/>
        <v>2521</v>
      </c>
      <c r="J171" s="73">
        <f t="shared" si="61"/>
        <v>2892</v>
      </c>
      <c r="K171" s="73">
        <f t="shared" si="49"/>
        <v>3912</v>
      </c>
      <c r="L171" s="73">
        <f t="shared" si="49"/>
        <v>3912</v>
      </c>
      <c r="M171" s="73">
        <f t="shared" si="49"/>
        <v>3932</v>
      </c>
      <c r="N171" s="73">
        <f t="shared" si="62"/>
        <v>-1227</v>
      </c>
      <c r="O171" s="73">
        <f t="shared" si="62"/>
        <v>-1391</v>
      </c>
      <c r="P171" s="73">
        <f t="shared" si="62"/>
        <v>-1040</v>
      </c>
      <c r="Q171" s="72">
        <v>0</v>
      </c>
      <c r="R171" s="72">
        <v>0</v>
      </c>
      <c r="S171" s="72">
        <v>0</v>
      </c>
      <c r="T171" s="74">
        <f t="shared" si="46"/>
        <v>1186</v>
      </c>
      <c r="U171" s="93">
        <f t="shared" si="50"/>
        <v>1523</v>
      </c>
      <c r="V171" s="93">
        <f t="shared" si="51"/>
        <v>1329</v>
      </c>
      <c r="W171" s="93">
        <f t="shared" si="52"/>
        <v>1610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7"/>
        <v>45590</v>
      </c>
      <c r="C172" s="70">
        <f t="shared" si="48"/>
        <v>899</v>
      </c>
      <c r="D172" s="71">
        <f t="shared" si="44"/>
        <v>1618</v>
      </c>
      <c r="E172" s="72">
        <f t="shared" si="53"/>
        <v>-167</v>
      </c>
      <c r="F172" s="72">
        <f t="shared" si="54"/>
        <v>-2</v>
      </c>
      <c r="G172" s="72">
        <f t="shared" si="55"/>
        <v>-375</v>
      </c>
      <c r="H172" s="73">
        <f t="shared" si="61"/>
        <v>2684</v>
      </c>
      <c r="I172" s="73">
        <f t="shared" si="61"/>
        <v>2519</v>
      </c>
      <c r="J172" s="73">
        <f t="shared" si="61"/>
        <v>2892</v>
      </c>
      <c r="K172" s="73">
        <f t="shared" si="49"/>
        <v>3912</v>
      </c>
      <c r="L172" s="73">
        <f t="shared" si="49"/>
        <v>3912</v>
      </c>
      <c r="M172" s="73">
        <f t="shared" si="49"/>
        <v>3932</v>
      </c>
      <c r="N172" s="73">
        <f t="shared" si="62"/>
        <v>-1228</v>
      </c>
      <c r="O172" s="73">
        <f t="shared" si="62"/>
        <v>-1393</v>
      </c>
      <c r="P172" s="73">
        <f t="shared" si="62"/>
        <v>-1040</v>
      </c>
      <c r="Q172" s="72">
        <v>1</v>
      </c>
      <c r="R172" s="72">
        <v>2</v>
      </c>
      <c r="S172" s="72">
        <v>0</v>
      </c>
      <c r="T172" s="74">
        <f t="shared" si="46"/>
        <v>1190</v>
      </c>
      <c r="U172" s="93">
        <f t="shared" si="50"/>
        <v>1522</v>
      </c>
      <c r="V172" s="93">
        <f t="shared" si="51"/>
        <v>1327</v>
      </c>
      <c r="W172" s="93">
        <f t="shared" si="52"/>
        <v>1610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7"/>
        <v>45591</v>
      </c>
      <c r="C173" s="70">
        <f t="shared" si="48"/>
        <v>899</v>
      </c>
      <c r="D173" s="71">
        <f t="shared" si="44"/>
        <v>1620</v>
      </c>
      <c r="E173" s="72">
        <f t="shared" si="53"/>
        <v>-165</v>
      </c>
      <c r="F173" s="72">
        <f t="shared" si="54"/>
        <v>0</v>
      </c>
      <c r="G173" s="72">
        <f t="shared" si="55"/>
        <v>-372</v>
      </c>
      <c r="H173" s="73">
        <f t="shared" si="61"/>
        <v>2684</v>
      </c>
      <c r="I173" s="73">
        <f t="shared" si="61"/>
        <v>2519</v>
      </c>
      <c r="J173" s="73">
        <f t="shared" si="61"/>
        <v>2891</v>
      </c>
      <c r="K173" s="73">
        <f t="shared" si="49"/>
        <v>3912</v>
      </c>
      <c r="L173" s="73">
        <f t="shared" si="49"/>
        <v>3912</v>
      </c>
      <c r="M173" s="73">
        <f t="shared" si="49"/>
        <v>3932</v>
      </c>
      <c r="N173" s="73">
        <f t="shared" si="62"/>
        <v>-1228</v>
      </c>
      <c r="O173" s="73">
        <f t="shared" si="62"/>
        <v>-1393</v>
      </c>
      <c r="P173" s="73">
        <f t="shared" si="62"/>
        <v>-1041</v>
      </c>
      <c r="Q173" s="72">
        <v>0</v>
      </c>
      <c r="R173" s="72">
        <v>0</v>
      </c>
      <c r="S173" s="72">
        <v>1</v>
      </c>
      <c r="T173" s="74">
        <f t="shared" si="46"/>
        <v>1192</v>
      </c>
      <c r="U173" s="93">
        <f t="shared" si="50"/>
        <v>1522</v>
      </c>
      <c r="V173" s="93">
        <f t="shared" si="51"/>
        <v>1327</v>
      </c>
      <c r="W173" s="93">
        <f t="shared" si="52"/>
        <v>1609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7"/>
        <v>45592</v>
      </c>
      <c r="C174" s="70">
        <f t="shared" si="48"/>
        <v>899</v>
      </c>
      <c r="D174" s="71">
        <f t="shared" si="44"/>
        <v>1622</v>
      </c>
      <c r="E174" s="72">
        <f t="shared" si="53"/>
        <v>-163</v>
      </c>
      <c r="F174" s="72">
        <f t="shared" si="54"/>
        <v>4</v>
      </c>
      <c r="G174" s="72">
        <f t="shared" si="55"/>
        <v>-370</v>
      </c>
      <c r="H174" s="73">
        <f t="shared" si="61"/>
        <v>2684</v>
      </c>
      <c r="I174" s="73">
        <f t="shared" si="61"/>
        <v>2517</v>
      </c>
      <c r="J174" s="73">
        <f t="shared" si="61"/>
        <v>2891</v>
      </c>
      <c r="K174" s="73">
        <f t="shared" si="49"/>
        <v>3912</v>
      </c>
      <c r="L174" s="73">
        <f t="shared" si="49"/>
        <v>3912</v>
      </c>
      <c r="M174" s="73">
        <f t="shared" si="49"/>
        <v>3932</v>
      </c>
      <c r="N174" s="73">
        <f t="shared" si="62"/>
        <v>-1228</v>
      </c>
      <c r="O174" s="73">
        <f t="shared" si="62"/>
        <v>-1395</v>
      </c>
      <c r="P174" s="73">
        <f t="shared" si="62"/>
        <v>-1041</v>
      </c>
      <c r="Q174" s="72">
        <v>0</v>
      </c>
      <c r="R174" s="72">
        <v>2</v>
      </c>
      <c r="S174" s="72">
        <v>0</v>
      </c>
      <c r="T174" s="74">
        <f t="shared" si="46"/>
        <v>1196</v>
      </c>
      <c r="U174" s="93">
        <f t="shared" si="50"/>
        <v>1522</v>
      </c>
      <c r="V174" s="93">
        <f t="shared" si="51"/>
        <v>1325</v>
      </c>
      <c r="W174" s="93">
        <f t="shared" si="52"/>
        <v>1609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7"/>
        <v>45593</v>
      </c>
      <c r="C175" s="70">
        <f t="shared" si="48"/>
        <v>899</v>
      </c>
      <c r="D175" s="71">
        <f t="shared" si="44"/>
        <v>1624</v>
      </c>
      <c r="E175" s="72">
        <f t="shared" si="53"/>
        <v>-161</v>
      </c>
      <c r="F175" s="72">
        <f t="shared" si="54"/>
        <v>6</v>
      </c>
      <c r="G175" s="72">
        <f t="shared" si="55"/>
        <v>-367</v>
      </c>
      <c r="H175" s="73">
        <f t="shared" si="61"/>
        <v>2684</v>
      </c>
      <c r="I175" s="73">
        <f t="shared" si="61"/>
        <v>2517</v>
      </c>
      <c r="J175" s="73">
        <f t="shared" si="61"/>
        <v>2890</v>
      </c>
      <c r="K175" s="73">
        <f t="shared" si="49"/>
        <v>3912</v>
      </c>
      <c r="L175" s="73">
        <f t="shared" si="49"/>
        <v>3912</v>
      </c>
      <c r="M175" s="73">
        <f t="shared" si="49"/>
        <v>3932</v>
      </c>
      <c r="N175" s="73">
        <f t="shared" si="62"/>
        <v>-1228</v>
      </c>
      <c r="O175" s="73">
        <f t="shared" si="62"/>
        <v>-1395</v>
      </c>
      <c r="P175" s="73">
        <f t="shared" si="62"/>
        <v>-1042</v>
      </c>
      <c r="Q175" s="72">
        <v>0</v>
      </c>
      <c r="R175" s="72">
        <v>0</v>
      </c>
      <c r="S175" s="72">
        <v>1</v>
      </c>
      <c r="T175" s="74">
        <f t="shared" si="46"/>
        <v>1198</v>
      </c>
      <c r="U175" s="93">
        <f t="shared" si="50"/>
        <v>1522</v>
      </c>
      <c r="V175" s="93">
        <f t="shared" si="51"/>
        <v>1325</v>
      </c>
      <c r="W175" s="93">
        <f t="shared" si="52"/>
        <v>1608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7"/>
        <v>45594</v>
      </c>
      <c r="C176" s="70">
        <f t="shared" si="48"/>
        <v>899</v>
      </c>
      <c r="D176" s="71">
        <f t="shared" si="44"/>
        <v>1626</v>
      </c>
      <c r="E176" s="72">
        <f t="shared" si="53"/>
        <v>-157</v>
      </c>
      <c r="F176" s="72">
        <f t="shared" si="54"/>
        <v>8</v>
      </c>
      <c r="G176" s="72">
        <f t="shared" si="55"/>
        <v>-365</v>
      </c>
      <c r="H176" s="73">
        <f t="shared" si="61"/>
        <v>2682</v>
      </c>
      <c r="I176" s="73">
        <f t="shared" si="61"/>
        <v>2517</v>
      </c>
      <c r="J176" s="73">
        <f t="shared" si="61"/>
        <v>2890</v>
      </c>
      <c r="K176" s="73">
        <f t="shared" si="49"/>
        <v>3912</v>
      </c>
      <c r="L176" s="73">
        <f t="shared" si="49"/>
        <v>3912</v>
      </c>
      <c r="M176" s="73">
        <f t="shared" si="49"/>
        <v>3932</v>
      </c>
      <c r="N176" s="73">
        <f t="shared" si="62"/>
        <v>-1230</v>
      </c>
      <c r="O176" s="73">
        <f t="shared" si="62"/>
        <v>-1395</v>
      </c>
      <c r="P176" s="73">
        <f t="shared" si="62"/>
        <v>-1042</v>
      </c>
      <c r="Q176" s="72">
        <v>2</v>
      </c>
      <c r="R176" s="72">
        <v>0</v>
      </c>
      <c r="S176" s="72">
        <v>0</v>
      </c>
      <c r="T176" s="74">
        <f t="shared" si="46"/>
        <v>1200</v>
      </c>
      <c r="U176" s="93">
        <f t="shared" si="50"/>
        <v>1520</v>
      </c>
      <c r="V176" s="93">
        <f t="shared" si="51"/>
        <v>1325</v>
      </c>
      <c r="W176" s="93">
        <f t="shared" si="52"/>
        <v>1608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7"/>
        <v>45595</v>
      </c>
      <c r="C177" s="70">
        <f t="shared" si="48"/>
        <v>899</v>
      </c>
      <c r="D177" s="71">
        <f t="shared" si="44"/>
        <v>1628</v>
      </c>
      <c r="E177" s="72">
        <f t="shared" si="53"/>
        <v>-155</v>
      </c>
      <c r="F177" s="72">
        <f t="shared" si="54"/>
        <v>10</v>
      </c>
      <c r="G177" s="72">
        <f t="shared" si="55"/>
        <v>-363</v>
      </c>
      <c r="H177" s="73">
        <f t="shared" si="61"/>
        <v>2682</v>
      </c>
      <c r="I177" s="73">
        <f t="shared" si="61"/>
        <v>2517</v>
      </c>
      <c r="J177" s="73">
        <f t="shared" si="61"/>
        <v>2890</v>
      </c>
      <c r="K177" s="73">
        <f t="shared" si="49"/>
        <v>3912</v>
      </c>
      <c r="L177" s="73">
        <f t="shared" si="49"/>
        <v>3912</v>
      </c>
      <c r="M177" s="73">
        <f t="shared" si="49"/>
        <v>3932</v>
      </c>
      <c r="N177" s="73">
        <f t="shared" ref="N177:P192" si="63">N176-Q177</f>
        <v>-1230</v>
      </c>
      <c r="O177" s="73">
        <f t="shared" si="63"/>
        <v>-1395</v>
      </c>
      <c r="P177" s="73">
        <f t="shared" si="63"/>
        <v>-1042</v>
      </c>
      <c r="Q177" s="72">
        <v>0</v>
      </c>
      <c r="R177" s="72">
        <v>0</v>
      </c>
      <c r="S177" s="72">
        <v>0</v>
      </c>
      <c r="T177" s="74">
        <f t="shared" si="46"/>
        <v>1202</v>
      </c>
      <c r="U177" s="93">
        <f t="shared" si="50"/>
        <v>1520</v>
      </c>
      <c r="V177" s="93">
        <f t="shared" si="51"/>
        <v>1325</v>
      </c>
      <c r="W177" s="93">
        <f t="shared" si="52"/>
        <v>1608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7"/>
        <v>45596</v>
      </c>
      <c r="C178" s="70">
        <f t="shared" si="48"/>
        <v>899</v>
      </c>
      <c r="D178" s="71">
        <f t="shared" si="44"/>
        <v>1630</v>
      </c>
      <c r="E178" s="72">
        <f t="shared" si="53"/>
        <v>-152</v>
      </c>
      <c r="F178" s="72">
        <f t="shared" si="54"/>
        <v>13</v>
      </c>
      <c r="G178" s="72">
        <f t="shared" si="55"/>
        <v>-361</v>
      </c>
      <c r="H178" s="73">
        <f t="shared" si="61"/>
        <v>2681</v>
      </c>
      <c r="I178" s="73">
        <f t="shared" si="61"/>
        <v>2516</v>
      </c>
      <c r="J178" s="73">
        <f t="shared" si="61"/>
        <v>2890</v>
      </c>
      <c r="K178" s="73">
        <f t="shared" si="49"/>
        <v>3912</v>
      </c>
      <c r="L178" s="73">
        <f t="shared" si="49"/>
        <v>3912</v>
      </c>
      <c r="M178" s="73">
        <f t="shared" si="49"/>
        <v>3932</v>
      </c>
      <c r="N178" s="73">
        <f t="shared" si="63"/>
        <v>-1231</v>
      </c>
      <c r="O178" s="73">
        <f t="shared" si="63"/>
        <v>-1396</v>
      </c>
      <c r="P178" s="73">
        <f t="shared" si="63"/>
        <v>-1042</v>
      </c>
      <c r="Q178" s="72">
        <v>1</v>
      </c>
      <c r="R178" s="72">
        <v>1</v>
      </c>
      <c r="S178" s="72">
        <v>0</v>
      </c>
      <c r="T178" s="74">
        <f t="shared" si="46"/>
        <v>1205</v>
      </c>
      <c r="U178" s="93">
        <f t="shared" si="50"/>
        <v>1519</v>
      </c>
      <c r="V178" s="93">
        <f t="shared" si="51"/>
        <v>1324</v>
      </c>
      <c r="W178" s="93">
        <f t="shared" si="52"/>
        <v>1608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7"/>
        <v>45597</v>
      </c>
      <c r="C179" s="70">
        <f t="shared" si="48"/>
        <v>899</v>
      </c>
      <c r="D179" s="71">
        <f t="shared" si="44"/>
        <v>1632</v>
      </c>
      <c r="E179" s="72">
        <f t="shared" si="53"/>
        <v>-150</v>
      </c>
      <c r="F179" s="72">
        <f t="shared" si="54"/>
        <v>15</v>
      </c>
      <c r="G179" s="72">
        <f t="shared" si="55"/>
        <v>-357</v>
      </c>
      <c r="H179" s="73">
        <f t="shared" si="61"/>
        <v>2681</v>
      </c>
      <c r="I179" s="73">
        <f t="shared" si="61"/>
        <v>2516</v>
      </c>
      <c r="J179" s="73">
        <f t="shared" si="61"/>
        <v>2888</v>
      </c>
      <c r="K179" s="73">
        <f t="shared" si="49"/>
        <v>3912</v>
      </c>
      <c r="L179" s="73">
        <f t="shared" si="49"/>
        <v>3912</v>
      </c>
      <c r="M179" s="73">
        <f t="shared" si="49"/>
        <v>3932</v>
      </c>
      <c r="N179" s="73">
        <f t="shared" si="63"/>
        <v>-1231</v>
      </c>
      <c r="O179" s="73">
        <f t="shared" si="63"/>
        <v>-1396</v>
      </c>
      <c r="P179" s="73">
        <f t="shared" si="63"/>
        <v>-1044</v>
      </c>
      <c r="Q179" s="72">
        <v>0</v>
      </c>
      <c r="R179" s="72">
        <v>0</v>
      </c>
      <c r="S179" s="72">
        <v>2</v>
      </c>
      <c r="T179" s="74">
        <f t="shared" si="46"/>
        <v>1207</v>
      </c>
      <c r="U179" s="93">
        <f t="shared" si="50"/>
        <v>1519</v>
      </c>
      <c r="V179" s="93">
        <f t="shared" si="51"/>
        <v>1324</v>
      </c>
      <c r="W179" s="93">
        <f t="shared" si="52"/>
        <v>1606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7"/>
        <v>45598</v>
      </c>
      <c r="C180" s="70">
        <f t="shared" si="48"/>
        <v>899</v>
      </c>
      <c r="D180" s="71">
        <f t="shared" si="44"/>
        <v>1634</v>
      </c>
      <c r="E180" s="72">
        <f t="shared" si="53"/>
        <v>-148</v>
      </c>
      <c r="F180" s="72">
        <f t="shared" si="54"/>
        <v>19</v>
      </c>
      <c r="G180" s="72">
        <f t="shared" si="55"/>
        <v>-355</v>
      </c>
      <c r="H180" s="73">
        <f t="shared" si="61"/>
        <v>2681</v>
      </c>
      <c r="I180" s="73">
        <f t="shared" si="61"/>
        <v>2514</v>
      </c>
      <c r="J180" s="73">
        <f t="shared" si="61"/>
        <v>2888</v>
      </c>
      <c r="K180" s="73">
        <f t="shared" si="49"/>
        <v>3912</v>
      </c>
      <c r="L180" s="73">
        <f t="shared" si="49"/>
        <v>3912</v>
      </c>
      <c r="M180" s="73">
        <f t="shared" si="49"/>
        <v>3932</v>
      </c>
      <c r="N180" s="73">
        <f t="shared" si="63"/>
        <v>-1231</v>
      </c>
      <c r="O180" s="73">
        <f t="shared" si="63"/>
        <v>-1398</v>
      </c>
      <c r="P180" s="73">
        <f t="shared" si="63"/>
        <v>-1044</v>
      </c>
      <c r="Q180" s="72">
        <v>0</v>
      </c>
      <c r="R180" s="72">
        <v>2</v>
      </c>
      <c r="S180" s="72">
        <v>0</v>
      </c>
      <c r="T180" s="74">
        <f t="shared" si="46"/>
        <v>1211</v>
      </c>
      <c r="U180" s="93">
        <f t="shared" si="50"/>
        <v>1519</v>
      </c>
      <c r="V180" s="93">
        <f t="shared" si="51"/>
        <v>1322</v>
      </c>
      <c r="W180" s="93">
        <f t="shared" si="52"/>
        <v>1606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7"/>
        <v>45599</v>
      </c>
      <c r="C181" s="70">
        <f t="shared" si="48"/>
        <v>899</v>
      </c>
      <c r="D181" s="71">
        <f t="shared" si="44"/>
        <v>1636</v>
      </c>
      <c r="E181" s="72">
        <f t="shared" si="53"/>
        <v>-146</v>
      </c>
      <c r="F181" s="72">
        <f t="shared" si="54"/>
        <v>21</v>
      </c>
      <c r="G181" s="72">
        <f t="shared" si="55"/>
        <v>-353</v>
      </c>
      <c r="H181" s="73">
        <f t="shared" si="61"/>
        <v>2681</v>
      </c>
      <c r="I181" s="73">
        <f t="shared" si="61"/>
        <v>2514</v>
      </c>
      <c r="J181" s="73">
        <f t="shared" si="61"/>
        <v>2888</v>
      </c>
      <c r="K181" s="73">
        <f t="shared" si="49"/>
        <v>3912</v>
      </c>
      <c r="L181" s="73">
        <f t="shared" si="49"/>
        <v>3912</v>
      </c>
      <c r="M181" s="73">
        <f t="shared" si="49"/>
        <v>3932</v>
      </c>
      <c r="N181" s="73">
        <f t="shared" si="63"/>
        <v>-1231</v>
      </c>
      <c r="O181" s="73">
        <f t="shared" si="63"/>
        <v>-1398</v>
      </c>
      <c r="P181" s="73">
        <f t="shared" si="63"/>
        <v>-1044</v>
      </c>
      <c r="Q181" s="72">
        <v>0</v>
      </c>
      <c r="R181" s="72">
        <v>0</v>
      </c>
      <c r="S181" s="72">
        <v>0</v>
      </c>
      <c r="T181" s="74">
        <f t="shared" si="46"/>
        <v>1213</v>
      </c>
      <c r="U181" s="93">
        <f t="shared" si="50"/>
        <v>1519</v>
      </c>
      <c r="V181" s="93">
        <f t="shared" si="51"/>
        <v>1322</v>
      </c>
      <c r="W181" s="93">
        <f t="shared" si="52"/>
        <v>1606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7"/>
        <v>45600</v>
      </c>
      <c r="C182" s="70">
        <f t="shared" si="48"/>
        <v>899</v>
      </c>
      <c r="D182" s="71">
        <f t="shared" si="44"/>
        <v>1638</v>
      </c>
      <c r="E182" s="72">
        <f t="shared" si="53"/>
        <v>-143</v>
      </c>
      <c r="F182" s="72">
        <f t="shared" si="54"/>
        <v>23</v>
      </c>
      <c r="G182" s="72">
        <f t="shared" si="55"/>
        <v>-351</v>
      </c>
      <c r="H182" s="73">
        <f t="shared" si="61"/>
        <v>2680</v>
      </c>
      <c r="I182" s="73">
        <f t="shared" si="61"/>
        <v>2514</v>
      </c>
      <c r="J182" s="73">
        <f t="shared" si="61"/>
        <v>2888</v>
      </c>
      <c r="K182" s="73">
        <f t="shared" si="49"/>
        <v>3912</v>
      </c>
      <c r="L182" s="73">
        <f t="shared" si="49"/>
        <v>3912</v>
      </c>
      <c r="M182" s="73">
        <f t="shared" si="49"/>
        <v>3932</v>
      </c>
      <c r="N182" s="73">
        <f t="shared" si="63"/>
        <v>-1232</v>
      </c>
      <c r="O182" s="73">
        <f t="shared" si="63"/>
        <v>-1398</v>
      </c>
      <c r="P182" s="73">
        <f t="shared" si="63"/>
        <v>-1044</v>
      </c>
      <c r="Q182" s="72">
        <v>1</v>
      </c>
      <c r="R182" s="72">
        <v>0</v>
      </c>
      <c r="S182" s="72">
        <v>0</v>
      </c>
      <c r="T182" s="74">
        <f t="shared" si="46"/>
        <v>1215</v>
      </c>
      <c r="U182" s="93">
        <f t="shared" si="50"/>
        <v>1518</v>
      </c>
      <c r="V182" s="93">
        <f t="shared" si="51"/>
        <v>1322</v>
      </c>
      <c r="W182" s="93">
        <f t="shared" si="52"/>
        <v>1606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7"/>
        <v>45601</v>
      </c>
      <c r="C183" s="70">
        <f t="shared" si="48"/>
        <v>899</v>
      </c>
      <c r="D183" s="71">
        <f t="shared" si="44"/>
        <v>1640</v>
      </c>
      <c r="E183" s="72">
        <f t="shared" si="53"/>
        <v>-141</v>
      </c>
      <c r="F183" s="72">
        <f t="shared" si="54"/>
        <v>25</v>
      </c>
      <c r="G183" s="72">
        <f t="shared" si="55"/>
        <v>-349</v>
      </c>
      <c r="H183" s="73">
        <f t="shared" si="61"/>
        <v>2680</v>
      </c>
      <c r="I183" s="73">
        <f t="shared" si="61"/>
        <v>2514</v>
      </c>
      <c r="J183" s="73">
        <f t="shared" si="61"/>
        <v>2888</v>
      </c>
      <c r="K183" s="73">
        <f t="shared" si="49"/>
        <v>3912</v>
      </c>
      <c r="L183" s="73">
        <f t="shared" si="49"/>
        <v>3912</v>
      </c>
      <c r="M183" s="73">
        <f t="shared" si="49"/>
        <v>3932</v>
      </c>
      <c r="N183" s="73">
        <f t="shared" si="63"/>
        <v>-1232</v>
      </c>
      <c r="O183" s="73">
        <f t="shared" si="63"/>
        <v>-1398</v>
      </c>
      <c r="P183" s="73">
        <f t="shared" si="63"/>
        <v>-1044</v>
      </c>
      <c r="Q183" s="72">
        <v>0</v>
      </c>
      <c r="R183" s="72">
        <v>0</v>
      </c>
      <c r="S183" s="72">
        <v>0</v>
      </c>
      <c r="T183" s="74">
        <f t="shared" si="46"/>
        <v>1217</v>
      </c>
      <c r="U183" s="93">
        <f t="shared" si="50"/>
        <v>1518</v>
      </c>
      <c r="V183" s="93">
        <f t="shared" si="51"/>
        <v>1322</v>
      </c>
      <c r="W183" s="93">
        <f t="shared" si="52"/>
        <v>1606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7"/>
        <v>45602</v>
      </c>
      <c r="C184" s="70">
        <f t="shared" si="48"/>
        <v>899</v>
      </c>
      <c r="D184" s="71">
        <f t="shared" si="44"/>
        <v>1642</v>
      </c>
      <c r="E184" s="72">
        <f t="shared" si="53"/>
        <v>-139</v>
      </c>
      <c r="F184" s="72">
        <f t="shared" si="54"/>
        <v>27</v>
      </c>
      <c r="G184" s="72">
        <f t="shared" si="55"/>
        <v>-347</v>
      </c>
      <c r="H184" s="73">
        <f t="shared" si="61"/>
        <v>2680</v>
      </c>
      <c r="I184" s="73">
        <f t="shared" si="61"/>
        <v>2514</v>
      </c>
      <c r="J184" s="73">
        <f t="shared" si="61"/>
        <v>2888</v>
      </c>
      <c r="K184" s="73">
        <f t="shared" si="49"/>
        <v>3912</v>
      </c>
      <c r="L184" s="73">
        <f t="shared" si="49"/>
        <v>3912</v>
      </c>
      <c r="M184" s="73">
        <f t="shared" si="49"/>
        <v>3932</v>
      </c>
      <c r="N184" s="73">
        <f t="shared" si="63"/>
        <v>-1232</v>
      </c>
      <c r="O184" s="73">
        <f t="shared" si="63"/>
        <v>-1398</v>
      </c>
      <c r="P184" s="73">
        <f t="shared" si="63"/>
        <v>-1044</v>
      </c>
      <c r="Q184" s="72">
        <v>0</v>
      </c>
      <c r="R184" s="72">
        <v>0</v>
      </c>
      <c r="S184" s="72">
        <v>0</v>
      </c>
      <c r="T184" s="74">
        <f t="shared" si="46"/>
        <v>1219</v>
      </c>
      <c r="U184" s="93">
        <f t="shared" si="50"/>
        <v>1518</v>
      </c>
      <c r="V184" s="93">
        <f t="shared" si="51"/>
        <v>1322</v>
      </c>
      <c r="W184" s="93">
        <f t="shared" si="52"/>
        <v>1606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7"/>
        <v>45603</v>
      </c>
      <c r="C185" s="70">
        <f t="shared" si="48"/>
        <v>899</v>
      </c>
      <c r="D185" s="71">
        <f t="shared" si="44"/>
        <v>1644</v>
      </c>
      <c r="E185" s="72">
        <f t="shared" si="53"/>
        <v>-137</v>
      </c>
      <c r="F185" s="72">
        <f t="shared" si="54"/>
        <v>30</v>
      </c>
      <c r="G185" s="72">
        <f t="shared" si="55"/>
        <v>-343</v>
      </c>
      <c r="H185" s="73">
        <f t="shared" si="61"/>
        <v>2680</v>
      </c>
      <c r="I185" s="73">
        <f t="shared" si="61"/>
        <v>2513</v>
      </c>
      <c r="J185" s="73">
        <f t="shared" si="61"/>
        <v>2886</v>
      </c>
      <c r="K185" s="73">
        <f t="shared" si="49"/>
        <v>3912</v>
      </c>
      <c r="L185" s="73">
        <f t="shared" si="49"/>
        <v>3912</v>
      </c>
      <c r="M185" s="73">
        <f t="shared" si="49"/>
        <v>3932</v>
      </c>
      <c r="N185" s="73">
        <f t="shared" si="63"/>
        <v>-1232</v>
      </c>
      <c r="O185" s="73">
        <f t="shared" si="63"/>
        <v>-1399</v>
      </c>
      <c r="P185" s="73">
        <f t="shared" si="63"/>
        <v>-1046</v>
      </c>
      <c r="Q185" s="72">
        <v>0</v>
      </c>
      <c r="R185" s="72">
        <v>1</v>
      </c>
      <c r="S185" s="72">
        <v>2</v>
      </c>
      <c r="T185" s="74">
        <f t="shared" si="46"/>
        <v>1222</v>
      </c>
      <c r="U185" s="93">
        <f t="shared" si="50"/>
        <v>1518</v>
      </c>
      <c r="V185" s="93">
        <f t="shared" si="51"/>
        <v>1321</v>
      </c>
      <c r="W185" s="93">
        <f t="shared" si="52"/>
        <v>1604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7"/>
        <v>45604</v>
      </c>
      <c r="C186" s="70">
        <f t="shared" si="48"/>
        <v>899</v>
      </c>
      <c r="D186" s="71">
        <f t="shared" si="44"/>
        <v>1646</v>
      </c>
      <c r="E186" s="72">
        <f t="shared" si="53"/>
        <v>-135</v>
      </c>
      <c r="F186" s="72">
        <f t="shared" si="54"/>
        <v>34</v>
      </c>
      <c r="G186" s="72">
        <f t="shared" si="55"/>
        <v>-341</v>
      </c>
      <c r="H186" s="73">
        <f t="shared" si="61"/>
        <v>2680</v>
      </c>
      <c r="I186" s="73">
        <f t="shared" si="61"/>
        <v>2511</v>
      </c>
      <c r="J186" s="73">
        <f t="shared" si="61"/>
        <v>2886</v>
      </c>
      <c r="K186" s="73">
        <f t="shared" si="49"/>
        <v>3912</v>
      </c>
      <c r="L186" s="73">
        <f t="shared" si="49"/>
        <v>3912</v>
      </c>
      <c r="M186" s="73">
        <f t="shared" si="49"/>
        <v>3932</v>
      </c>
      <c r="N186" s="73">
        <f t="shared" si="63"/>
        <v>-1232</v>
      </c>
      <c r="O186" s="73">
        <f t="shared" si="63"/>
        <v>-1401</v>
      </c>
      <c r="P186" s="73">
        <f t="shared" si="63"/>
        <v>-1046</v>
      </c>
      <c r="Q186" s="72">
        <v>0</v>
      </c>
      <c r="R186" s="72">
        <v>2</v>
      </c>
      <c r="S186" s="72">
        <v>0</v>
      </c>
      <c r="T186" s="74">
        <f t="shared" si="46"/>
        <v>1226</v>
      </c>
      <c r="U186" s="93">
        <f t="shared" si="50"/>
        <v>1518</v>
      </c>
      <c r="V186" s="93">
        <f t="shared" si="51"/>
        <v>1319</v>
      </c>
      <c r="W186" s="93">
        <f t="shared" si="52"/>
        <v>1604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7"/>
        <v>45605</v>
      </c>
      <c r="C187" s="70">
        <f t="shared" si="48"/>
        <v>899</v>
      </c>
      <c r="D187" s="71">
        <f t="shared" si="44"/>
        <v>1648</v>
      </c>
      <c r="E187" s="72">
        <f t="shared" si="53"/>
        <v>-131</v>
      </c>
      <c r="F187" s="72">
        <f t="shared" si="54"/>
        <v>36</v>
      </c>
      <c r="G187" s="72">
        <f t="shared" si="55"/>
        <v>-339</v>
      </c>
      <c r="H187" s="73">
        <f t="shared" si="61"/>
        <v>2678</v>
      </c>
      <c r="I187" s="73">
        <f t="shared" si="61"/>
        <v>2511</v>
      </c>
      <c r="J187" s="73">
        <f t="shared" si="61"/>
        <v>2886</v>
      </c>
      <c r="K187" s="73">
        <f t="shared" si="49"/>
        <v>3912</v>
      </c>
      <c r="L187" s="73">
        <f t="shared" si="49"/>
        <v>3912</v>
      </c>
      <c r="M187" s="73">
        <f t="shared" si="49"/>
        <v>3932</v>
      </c>
      <c r="N187" s="73">
        <f t="shared" si="63"/>
        <v>-1234</v>
      </c>
      <c r="O187" s="73">
        <f t="shared" si="63"/>
        <v>-1401</v>
      </c>
      <c r="P187" s="73">
        <f t="shared" si="63"/>
        <v>-1046</v>
      </c>
      <c r="Q187" s="72">
        <v>2</v>
      </c>
      <c r="R187" s="72">
        <v>0</v>
      </c>
      <c r="S187" s="72">
        <v>0</v>
      </c>
      <c r="T187" s="74">
        <f t="shared" si="46"/>
        <v>1228</v>
      </c>
      <c r="U187" s="93">
        <f t="shared" si="50"/>
        <v>1516</v>
      </c>
      <c r="V187" s="93">
        <f t="shared" si="51"/>
        <v>1319</v>
      </c>
      <c r="W187" s="93">
        <f t="shared" si="52"/>
        <v>1604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7"/>
        <v>45606</v>
      </c>
      <c r="C188" s="70">
        <f t="shared" si="48"/>
        <v>899</v>
      </c>
      <c r="D188" s="71">
        <f t="shared" si="44"/>
        <v>1650</v>
      </c>
      <c r="E188" s="72">
        <f t="shared" si="53"/>
        <v>-129</v>
      </c>
      <c r="F188" s="72">
        <f t="shared" si="54"/>
        <v>39</v>
      </c>
      <c r="G188" s="72">
        <f t="shared" si="55"/>
        <v>-336</v>
      </c>
      <c r="H188" s="73">
        <f t="shared" si="61"/>
        <v>2678</v>
      </c>
      <c r="I188" s="73">
        <f t="shared" si="61"/>
        <v>2510</v>
      </c>
      <c r="J188" s="73">
        <f t="shared" si="61"/>
        <v>2885</v>
      </c>
      <c r="K188" s="73">
        <f t="shared" si="49"/>
        <v>3912</v>
      </c>
      <c r="L188" s="73">
        <f t="shared" si="49"/>
        <v>3912</v>
      </c>
      <c r="M188" s="73">
        <f t="shared" si="49"/>
        <v>3932</v>
      </c>
      <c r="N188" s="73">
        <f t="shared" si="63"/>
        <v>-1234</v>
      </c>
      <c r="O188" s="73">
        <f t="shared" si="63"/>
        <v>-1402</v>
      </c>
      <c r="P188" s="73">
        <f t="shared" si="63"/>
        <v>-1047</v>
      </c>
      <c r="Q188" s="72">
        <v>0</v>
      </c>
      <c r="R188" s="72">
        <v>1</v>
      </c>
      <c r="S188" s="72">
        <v>1</v>
      </c>
      <c r="T188" s="74">
        <f t="shared" si="46"/>
        <v>1231</v>
      </c>
      <c r="U188" s="93">
        <f t="shared" si="50"/>
        <v>1516</v>
      </c>
      <c r="V188" s="93">
        <f t="shared" si="51"/>
        <v>1318</v>
      </c>
      <c r="W188" s="93">
        <f t="shared" si="52"/>
        <v>1603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7"/>
        <v>45607</v>
      </c>
      <c r="C189" s="70">
        <f t="shared" si="48"/>
        <v>899</v>
      </c>
      <c r="D189" s="71">
        <f t="shared" si="44"/>
        <v>1652</v>
      </c>
      <c r="E189" s="72">
        <f t="shared" si="53"/>
        <v>-127</v>
      </c>
      <c r="F189" s="72">
        <f t="shared" si="54"/>
        <v>41</v>
      </c>
      <c r="G189" s="72">
        <f t="shared" si="55"/>
        <v>-334</v>
      </c>
      <c r="H189" s="73">
        <f t="shared" si="61"/>
        <v>2678</v>
      </c>
      <c r="I189" s="73">
        <f t="shared" si="61"/>
        <v>2510</v>
      </c>
      <c r="J189" s="73">
        <f t="shared" si="61"/>
        <v>2885</v>
      </c>
      <c r="K189" s="73">
        <f t="shared" si="49"/>
        <v>3912</v>
      </c>
      <c r="L189" s="73">
        <f t="shared" si="49"/>
        <v>3912</v>
      </c>
      <c r="M189" s="73">
        <f t="shared" si="49"/>
        <v>3932</v>
      </c>
      <c r="N189" s="73">
        <f t="shared" si="63"/>
        <v>-1234</v>
      </c>
      <c r="O189" s="73">
        <f t="shared" si="63"/>
        <v>-1402</v>
      </c>
      <c r="P189" s="73">
        <f t="shared" si="63"/>
        <v>-1047</v>
      </c>
      <c r="Q189" s="72">
        <v>0</v>
      </c>
      <c r="R189" s="72">
        <v>0</v>
      </c>
      <c r="S189" s="72">
        <v>0</v>
      </c>
      <c r="T189" s="74">
        <f t="shared" si="46"/>
        <v>1233</v>
      </c>
      <c r="U189" s="93">
        <f t="shared" si="50"/>
        <v>1516</v>
      </c>
      <c r="V189" s="93">
        <f t="shared" si="51"/>
        <v>1318</v>
      </c>
      <c r="W189" s="93">
        <f t="shared" si="52"/>
        <v>1603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7"/>
        <v>45608</v>
      </c>
      <c r="C190" s="70">
        <f t="shared" si="48"/>
        <v>899</v>
      </c>
      <c r="D190" s="71">
        <f t="shared" si="44"/>
        <v>1654</v>
      </c>
      <c r="E190" s="72">
        <f t="shared" si="53"/>
        <v>-124</v>
      </c>
      <c r="F190" s="72">
        <f t="shared" si="54"/>
        <v>43</v>
      </c>
      <c r="G190" s="72">
        <f t="shared" si="55"/>
        <v>-332</v>
      </c>
      <c r="H190" s="73">
        <f t="shared" si="61"/>
        <v>2677</v>
      </c>
      <c r="I190" s="73">
        <f t="shared" si="61"/>
        <v>2510</v>
      </c>
      <c r="J190" s="73">
        <f t="shared" si="61"/>
        <v>2885</v>
      </c>
      <c r="K190" s="73">
        <f t="shared" si="49"/>
        <v>3912</v>
      </c>
      <c r="L190" s="73">
        <f t="shared" si="49"/>
        <v>3912</v>
      </c>
      <c r="M190" s="73">
        <f t="shared" si="49"/>
        <v>3932</v>
      </c>
      <c r="N190" s="73">
        <f t="shared" si="63"/>
        <v>-1235</v>
      </c>
      <c r="O190" s="73">
        <f t="shared" si="63"/>
        <v>-1402</v>
      </c>
      <c r="P190" s="73">
        <f t="shared" si="63"/>
        <v>-1047</v>
      </c>
      <c r="Q190" s="72">
        <v>1</v>
      </c>
      <c r="R190" s="72">
        <v>0</v>
      </c>
      <c r="S190" s="72">
        <v>0</v>
      </c>
      <c r="T190" s="74">
        <f t="shared" si="46"/>
        <v>1235</v>
      </c>
      <c r="U190" s="93">
        <f t="shared" si="50"/>
        <v>1515</v>
      </c>
      <c r="V190" s="93">
        <f t="shared" si="51"/>
        <v>1318</v>
      </c>
      <c r="W190" s="93">
        <f t="shared" si="52"/>
        <v>1603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7"/>
        <v>45609</v>
      </c>
      <c r="C191" s="70">
        <f t="shared" si="48"/>
        <v>899</v>
      </c>
      <c r="D191" s="71">
        <f t="shared" si="44"/>
        <v>1656</v>
      </c>
      <c r="E191" s="72">
        <f t="shared" si="53"/>
        <v>-122</v>
      </c>
      <c r="F191" s="72">
        <f t="shared" si="54"/>
        <v>45</v>
      </c>
      <c r="G191" s="72">
        <f t="shared" si="55"/>
        <v>-330</v>
      </c>
      <c r="H191" s="73">
        <f t="shared" si="61"/>
        <v>2677</v>
      </c>
      <c r="I191" s="73">
        <f t="shared" si="61"/>
        <v>2510</v>
      </c>
      <c r="J191" s="73">
        <f t="shared" si="61"/>
        <v>2885</v>
      </c>
      <c r="K191" s="73">
        <f t="shared" si="49"/>
        <v>3912</v>
      </c>
      <c r="L191" s="73">
        <f t="shared" si="49"/>
        <v>3912</v>
      </c>
      <c r="M191" s="73">
        <f t="shared" si="49"/>
        <v>3932</v>
      </c>
      <c r="N191" s="73">
        <f t="shared" si="63"/>
        <v>-1235</v>
      </c>
      <c r="O191" s="73">
        <f t="shared" si="63"/>
        <v>-1402</v>
      </c>
      <c r="P191" s="73">
        <f t="shared" si="63"/>
        <v>-1047</v>
      </c>
      <c r="Q191" s="72">
        <v>0</v>
      </c>
      <c r="R191" s="72">
        <v>0</v>
      </c>
      <c r="S191" s="72">
        <v>0</v>
      </c>
      <c r="T191" s="74">
        <f t="shared" si="46"/>
        <v>1237</v>
      </c>
      <c r="U191" s="93">
        <f t="shared" si="50"/>
        <v>1515</v>
      </c>
      <c r="V191" s="93">
        <f t="shared" si="51"/>
        <v>1318</v>
      </c>
      <c r="W191" s="93">
        <f t="shared" si="52"/>
        <v>1603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7"/>
        <v>45610</v>
      </c>
      <c r="C192" s="70">
        <f t="shared" si="48"/>
        <v>899</v>
      </c>
      <c r="D192" s="71">
        <f t="shared" ref="D192:D255" si="64">D191+2</f>
        <v>1658</v>
      </c>
      <c r="E192" s="72">
        <f t="shared" si="53"/>
        <v>-120</v>
      </c>
      <c r="F192" s="72">
        <f t="shared" si="54"/>
        <v>49</v>
      </c>
      <c r="G192" s="72">
        <f t="shared" si="55"/>
        <v>-328</v>
      </c>
      <c r="H192" s="73">
        <f t="shared" si="61"/>
        <v>2677</v>
      </c>
      <c r="I192" s="73">
        <f t="shared" si="61"/>
        <v>2508</v>
      </c>
      <c r="J192" s="73">
        <f t="shared" si="61"/>
        <v>2885</v>
      </c>
      <c r="K192" s="73">
        <f t="shared" si="49"/>
        <v>3912</v>
      </c>
      <c r="L192" s="73">
        <f t="shared" si="49"/>
        <v>3912</v>
      </c>
      <c r="M192" s="73">
        <f t="shared" si="49"/>
        <v>3932</v>
      </c>
      <c r="N192" s="73">
        <f t="shared" si="63"/>
        <v>-1235</v>
      </c>
      <c r="O192" s="73">
        <f t="shared" si="63"/>
        <v>-1404</v>
      </c>
      <c r="P192" s="73">
        <f t="shared" si="63"/>
        <v>-1047</v>
      </c>
      <c r="Q192" s="72">
        <v>0</v>
      </c>
      <c r="R192" s="72">
        <v>2</v>
      </c>
      <c r="S192" s="72">
        <v>0</v>
      </c>
      <c r="T192" s="74">
        <f t="shared" si="46"/>
        <v>1241</v>
      </c>
      <c r="U192" s="93">
        <f t="shared" si="50"/>
        <v>1515</v>
      </c>
      <c r="V192" s="93">
        <f t="shared" si="51"/>
        <v>1316</v>
      </c>
      <c r="W192" s="93">
        <f t="shared" si="52"/>
        <v>1603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7"/>
        <v>45611</v>
      </c>
      <c r="C193" s="70">
        <f t="shared" si="48"/>
        <v>899</v>
      </c>
      <c r="D193" s="71">
        <f t="shared" si="64"/>
        <v>1660</v>
      </c>
      <c r="E193" s="72">
        <f t="shared" si="53"/>
        <v>-118</v>
      </c>
      <c r="F193" s="72">
        <f t="shared" si="54"/>
        <v>51</v>
      </c>
      <c r="G193" s="72">
        <f t="shared" si="55"/>
        <v>-326</v>
      </c>
      <c r="H193" s="73">
        <f t="shared" si="61"/>
        <v>2677</v>
      </c>
      <c r="I193" s="73">
        <f t="shared" si="61"/>
        <v>2508</v>
      </c>
      <c r="J193" s="73">
        <f t="shared" si="61"/>
        <v>2885</v>
      </c>
      <c r="K193" s="73">
        <f t="shared" si="49"/>
        <v>3912</v>
      </c>
      <c r="L193" s="73">
        <f t="shared" si="49"/>
        <v>3912</v>
      </c>
      <c r="M193" s="73">
        <f t="shared" si="49"/>
        <v>3932</v>
      </c>
      <c r="N193" s="73">
        <f t="shared" ref="N193:P208" si="65">N192-Q193</f>
        <v>-1235</v>
      </c>
      <c r="O193" s="73">
        <f t="shared" si="65"/>
        <v>-1404</v>
      </c>
      <c r="P193" s="73">
        <f t="shared" si="65"/>
        <v>-1047</v>
      </c>
      <c r="Q193" s="72">
        <v>0</v>
      </c>
      <c r="R193" s="72">
        <v>0</v>
      </c>
      <c r="S193" s="72">
        <v>0</v>
      </c>
      <c r="T193" s="74">
        <f t="shared" si="46"/>
        <v>1243</v>
      </c>
      <c r="U193" s="93">
        <f t="shared" si="50"/>
        <v>1515</v>
      </c>
      <c r="V193" s="93">
        <f t="shared" si="51"/>
        <v>1316</v>
      </c>
      <c r="W193" s="93">
        <f t="shared" si="52"/>
        <v>1603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7"/>
        <v>45612</v>
      </c>
      <c r="C194" s="70">
        <f t="shared" si="48"/>
        <v>899</v>
      </c>
      <c r="D194" s="71">
        <f t="shared" si="64"/>
        <v>1662</v>
      </c>
      <c r="E194" s="72">
        <f t="shared" si="53"/>
        <v>-114</v>
      </c>
      <c r="F194" s="72">
        <f t="shared" si="54"/>
        <v>53</v>
      </c>
      <c r="G194" s="72">
        <f t="shared" si="55"/>
        <v>-324</v>
      </c>
      <c r="H194" s="73">
        <f t="shared" si="61"/>
        <v>2675</v>
      </c>
      <c r="I194" s="73">
        <f t="shared" si="61"/>
        <v>2508</v>
      </c>
      <c r="J194" s="73">
        <f t="shared" si="61"/>
        <v>2885</v>
      </c>
      <c r="K194" s="73">
        <f t="shared" si="49"/>
        <v>3912</v>
      </c>
      <c r="L194" s="73">
        <f t="shared" si="49"/>
        <v>3912</v>
      </c>
      <c r="M194" s="73">
        <f t="shared" si="49"/>
        <v>3932</v>
      </c>
      <c r="N194" s="73">
        <f t="shared" si="65"/>
        <v>-1237</v>
      </c>
      <c r="O194" s="73">
        <f t="shared" si="65"/>
        <v>-1404</v>
      </c>
      <c r="P194" s="73">
        <f t="shared" si="65"/>
        <v>-1047</v>
      </c>
      <c r="Q194" s="72">
        <v>2</v>
      </c>
      <c r="R194" s="72">
        <v>0</v>
      </c>
      <c r="S194" s="72">
        <v>0</v>
      </c>
      <c r="T194" s="74">
        <f t="shared" si="46"/>
        <v>1245</v>
      </c>
      <c r="U194" s="93">
        <f t="shared" si="50"/>
        <v>1513</v>
      </c>
      <c r="V194" s="93">
        <f t="shared" si="51"/>
        <v>1316</v>
      </c>
      <c r="W194" s="93">
        <f t="shared" si="52"/>
        <v>1603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7"/>
        <v>45613</v>
      </c>
      <c r="C195" s="70">
        <f t="shared" si="48"/>
        <v>899</v>
      </c>
      <c r="D195" s="71">
        <f t="shared" si="64"/>
        <v>1664</v>
      </c>
      <c r="E195" s="72">
        <f t="shared" si="53"/>
        <v>-112</v>
      </c>
      <c r="F195" s="72">
        <f t="shared" si="54"/>
        <v>55</v>
      </c>
      <c r="G195" s="72">
        <f t="shared" si="55"/>
        <v>-320</v>
      </c>
      <c r="H195" s="73">
        <f t="shared" si="61"/>
        <v>2675</v>
      </c>
      <c r="I195" s="73">
        <f t="shared" si="61"/>
        <v>2508</v>
      </c>
      <c r="J195" s="73">
        <f t="shared" si="61"/>
        <v>2883</v>
      </c>
      <c r="K195" s="73">
        <f t="shared" si="49"/>
        <v>3912</v>
      </c>
      <c r="L195" s="73">
        <f t="shared" si="49"/>
        <v>3912</v>
      </c>
      <c r="M195" s="73">
        <f t="shared" si="49"/>
        <v>3932</v>
      </c>
      <c r="N195" s="73">
        <f t="shared" si="65"/>
        <v>-1237</v>
      </c>
      <c r="O195" s="73">
        <f t="shared" si="65"/>
        <v>-1404</v>
      </c>
      <c r="P195" s="73">
        <f t="shared" si="65"/>
        <v>-1049</v>
      </c>
      <c r="Q195" s="72">
        <v>0</v>
      </c>
      <c r="R195" s="72">
        <v>0</v>
      </c>
      <c r="S195" s="72">
        <v>2</v>
      </c>
      <c r="T195" s="74">
        <f t="shared" si="46"/>
        <v>1247</v>
      </c>
      <c r="U195" s="93">
        <f t="shared" si="50"/>
        <v>1513</v>
      </c>
      <c r="V195" s="93">
        <f t="shared" si="51"/>
        <v>1316</v>
      </c>
      <c r="W195" s="93">
        <f t="shared" si="52"/>
        <v>1601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7"/>
        <v>45614</v>
      </c>
      <c r="C196" s="70">
        <f t="shared" si="48"/>
        <v>899</v>
      </c>
      <c r="D196" s="71">
        <f t="shared" si="64"/>
        <v>1666</v>
      </c>
      <c r="E196" s="72">
        <f t="shared" si="53"/>
        <v>-110</v>
      </c>
      <c r="F196" s="72">
        <f t="shared" si="54"/>
        <v>59</v>
      </c>
      <c r="G196" s="72">
        <f t="shared" si="55"/>
        <v>-318</v>
      </c>
      <c r="H196" s="73">
        <f t="shared" si="61"/>
        <v>2675</v>
      </c>
      <c r="I196" s="73">
        <f t="shared" si="61"/>
        <v>2506</v>
      </c>
      <c r="J196" s="73">
        <f t="shared" si="61"/>
        <v>2883</v>
      </c>
      <c r="K196" s="73">
        <f t="shared" si="49"/>
        <v>3912</v>
      </c>
      <c r="L196" s="73">
        <f t="shared" si="49"/>
        <v>3912</v>
      </c>
      <c r="M196" s="73">
        <f t="shared" si="49"/>
        <v>3932</v>
      </c>
      <c r="N196" s="73">
        <f t="shared" si="65"/>
        <v>-1237</v>
      </c>
      <c r="O196" s="73">
        <f t="shared" si="65"/>
        <v>-1406</v>
      </c>
      <c r="P196" s="73">
        <f t="shared" si="65"/>
        <v>-1049</v>
      </c>
      <c r="Q196" s="72">
        <v>0</v>
      </c>
      <c r="R196" s="72">
        <v>2</v>
      </c>
      <c r="S196" s="72">
        <v>0</v>
      </c>
      <c r="T196" s="74">
        <f t="shared" si="46"/>
        <v>1251</v>
      </c>
      <c r="U196" s="93">
        <f t="shared" si="50"/>
        <v>1513</v>
      </c>
      <c r="V196" s="93">
        <f t="shared" si="51"/>
        <v>1314</v>
      </c>
      <c r="W196" s="93">
        <f t="shared" si="52"/>
        <v>1601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7"/>
        <v>45615</v>
      </c>
      <c r="C197" s="70">
        <f t="shared" si="48"/>
        <v>899</v>
      </c>
      <c r="D197" s="71">
        <f t="shared" si="64"/>
        <v>1668</v>
      </c>
      <c r="E197" s="72">
        <f t="shared" si="53"/>
        <v>-108</v>
      </c>
      <c r="F197" s="72">
        <f t="shared" si="54"/>
        <v>61</v>
      </c>
      <c r="G197" s="72">
        <f t="shared" si="55"/>
        <v>-316</v>
      </c>
      <c r="H197" s="73">
        <f t="shared" si="61"/>
        <v>2675</v>
      </c>
      <c r="I197" s="73">
        <f t="shared" si="61"/>
        <v>2506</v>
      </c>
      <c r="J197" s="73">
        <f t="shared" si="61"/>
        <v>2883</v>
      </c>
      <c r="K197" s="73">
        <f t="shared" si="49"/>
        <v>3912</v>
      </c>
      <c r="L197" s="73">
        <f t="shared" si="49"/>
        <v>3912</v>
      </c>
      <c r="M197" s="73">
        <f t="shared" si="49"/>
        <v>3932</v>
      </c>
      <c r="N197" s="73">
        <f t="shared" si="65"/>
        <v>-1237</v>
      </c>
      <c r="O197" s="73">
        <f t="shared" si="65"/>
        <v>-1406</v>
      </c>
      <c r="P197" s="73">
        <f t="shared" si="65"/>
        <v>-1049</v>
      </c>
      <c r="Q197" s="72">
        <v>0</v>
      </c>
      <c r="R197" s="72">
        <v>0</v>
      </c>
      <c r="S197" s="72">
        <v>0</v>
      </c>
      <c r="T197" s="74">
        <f t="shared" si="46"/>
        <v>1253</v>
      </c>
      <c r="U197" s="93">
        <f t="shared" si="50"/>
        <v>1513</v>
      </c>
      <c r="V197" s="93">
        <f t="shared" si="51"/>
        <v>1314</v>
      </c>
      <c r="W197" s="93">
        <f t="shared" si="52"/>
        <v>1601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7"/>
        <v>45616</v>
      </c>
      <c r="C198" s="70">
        <f t="shared" si="48"/>
        <v>899</v>
      </c>
      <c r="D198" s="71">
        <f t="shared" si="64"/>
        <v>1670</v>
      </c>
      <c r="E198" s="72">
        <f t="shared" si="53"/>
        <v>-105</v>
      </c>
      <c r="F198" s="72">
        <f t="shared" si="54"/>
        <v>63</v>
      </c>
      <c r="G198" s="72">
        <f t="shared" si="55"/>
        <v>-314</v>
      </c>
      <c r="H198" s="73">
        <f t="shared" si="61"/>
        <v>2674</v>
      </c>
      <c r="I198" s="73">
        <f t="shared" si="61"/>
        <v>2506</v>
      </c>
      <c r="J198" s="73">
        <f t="shared" si="61"/>
        <v>2883</v>
      </c>
      <c r="K198" s="73">
        <f t="shared" si="49"/>
        <v>3912</v>
      </c>
      <c r="L198" s="73">
        <f t="shared" si="49"/>
        <v>3912</v>
      </c>
      <c r="M198" s="73">
        <f t="shared" si="49"/>
        <v>3932</v>
      </c>
      <c r="N198" s="73">
        <f t="shared" si="65"/>
        <v>-1238</v>
      </c>
      <c r="O198" s="73">
        <f t="shared" si="65"/>
        <v>-1406</v>
      </c>
      <c r="P198" s="73">
        <f t="shared" si="65"/>
        <v>-1049</v>
      </c>
      <c r="Q198" s="72">
        <v>1</v>
      </c>
      <c r="R198" s="72">
        <v>0</v>
      </c>
      <c r="S198" s="72">
        <v>0</v>
      </c>
      <c r="T198" s="74">
        <f t="shared" si="46"/>
        <v>1255</v>
      </c>
      <c r="U198" s="93">
        <f t="shared" si="50"/>
        <v>1512</v>
      </c>
      <c r="V198" s="93">
        <f t="shared" si="51"/>
        <v>1314</v>
      </c>
      <c r="W198" s="93">
        <f t="shared" si="52"/>
        <v>1601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7"/>
        <v>45617</v>
      </c>
      <c r="C199" s="70">
        <f t="shared" si="48"/>
        <v>899</v>
      </c>
      <c r="D199" s="71">
        <f t="shared" si="64"/>
        <v>1672</v>
      </c>
      <c r="E199" s="72">
        <f t="shared" si="53"/>
        <v>-103</v>
      </c>
      <c r="F199" s="72">
        <f t="shared" si="54"/>
        <v>66</v>
      </c>
      <c r="G199" s="72">
        <f t="shared" si="55"/>
        <v>-311</v>
      </c>
      <c r="H199" s="73">
        <f t="shared" si="61"/>
        <v>2674</v>
      </c>
      <c r="I199" s="73">
        <f t="shared" si="61"/>
        <v>2505</v>
      </c>
      <c r="J199" s="73">
        <f t="shared" si="61"/>
        <v>2882</v>
      </c>
      <c r="K199" s="73">
        <f t="shared" si="49"/>
        <v>3912</v>
      </c>
      <c r="L199" s="73">
        <f t="shared" si="49"/>
        <v>3912</v>
      </c>
      <c r="M199" s="73">
        <f t="shared" si="49"/>
        <v>3932</v>
      </c>
      <c r="N199" s="73">
        <f t="shared" si="65"/>
        <v>-1238</v>
      </c>
      <c r="O199" s="73">
        <f t="shared" si="65"/>
        <v>-1407</v>
      </c>
      <c r="P199" s="73">
        <f t="shared" si="65"/>
        <v>-1050</v>
      </c>
      <c r="Q199" s="72">
        <v>0</v>
      </c>
      <c r="R199" s="72">
        <v>1</v>
      </c>
      <c r="S199" s="72">
        <v>1</v>
      </c>
      <c r="T199" s="74">
        <f t="shared" si="46"/>
        <v>1258</v>
      </c>
      <c r="U199" s="93">
        <f t="shared" si="50"/>
        <v>1512</v>
      </c>
      <c r="V199" s="93">
        <f t="shared" si="51"/>
        <v>1313</v>
      </c>
      <c r="W199" s="93">
        <f t="shared" si="52"/>
        <v>1600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7"/>
        <v>45618</v>
      </c>
      <c r="C200" s="70">
        <f t="shared" si="48"/>
        <v>899</v>
      </c>
      <c r="D200" s="71">
        <f t="shared" si="64"/>
        <v>1674</v>
      </c>
      <c r="E200" s="72">
        <f t="shared" si="53"/>
        <v>-101</v>
      </c>
      <c r="F200" s="72">
        <f t="shared" si="54"/>
        <v>68</v>
      </c>
      <c r="G200" s="72">
        <f t="shared" si="55"/>
        <v>-309</v>
      </c>
      <c r="H200" s="73">
        <f t="shared" si="61"/>
        <v>2674</v>
      </c>
      <c r="I200" s="73">
        <f t="shared" si="61"/>
        <v>2505</v>
      </c>
      <c r="J200" s="73">
        <f t="shared" si="61"/>
        <v>2882</v>
      </c>
      <c r="K200" s="73">
        <f t="shared" si="49"/>
        <v>3912</v>
      </c>
      <c r="L200" s="73">
        <f t="shared" si="49"/>
        <v>3912</v>
      </c>
      <c r="M200" s="73">
        <f t="shared" si="49"/>
        <v>3932</v>
      </c>
      <c r="N200" s="73">
        <f t="shared" si="65"/>
        <v>-1238</v>
      </c>
      <c r="O200" s="73">
        <f t="shared" si="65"/>
        <v>-1407</v>
      </c>
      <c r="P200" s="73">
        <f t="shared" si="65"/>
        <v>-1050</v>
      </c>
      <c r="Q200" s="72">
        <v>0</v>
      </c>
      <c r="R200" s="72">
        <v>0</v>
      </c>
      <c r="S200" s="72">
        <v>0</v>
      </c>
      <c r="T200" s="74">
        <f t="shared" si="46"/>
        <v>1260</v>
      </c>
      <c r="U200" s="93">
        <f t="shared" si="50"/>
        <v>1512</v>
      </c>
      <c r="V200" s="93">
        <f t="shared" si="51"/>
        <v>1313</v>
      </c>
      <c r="W200" s="93">
        <f t="shared" si="52"/>
        <v>1600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7"/>
        <v>45619</v>
      </c>
      <c r="C201" s="70">
        <f t="shared" si="48"/>
        <v>899</v>
      </c>
      <c r="D201" s="71">
        <f t="shared" si="64"/>
        <v>1676</v>
      </c>
      <c r="E201" s="72">
        <f t="shared" si="53"/>
        <v>-97</v>
      </c>
      <c r="F201" s="72">
        <f t="shared" si="54"/>
        <v>72</v>
      </c>
      <c r="G201" s="72">
        <f t="shared" si="55"/>
        <v>-307</v>
      </c>
      <c r="H201" s="73">
        <f t="shared" si="61"/>
        <v>2672</v>
      </c>
      <c r="I201" s="73">
        <f t="shared" si="61"/>
        <v>2503</v>
      </c>
      <c r="J201" s="73">
        <f t="shared" si="61"/>
        <v>2882</v>
      </c>
      <c r="K201" s="73">
        <f t="shared" si="49"/>
        <v>3912</v>
      </c>
      <c r="L201" s="73">
        <f t="shared" si="49"/>
        <v>3912</v>
      </c>
      <c r="M201" s="73">
        <f t="shared" si="49"/>
        <v>3932</v>
      </c>
      <c r="N201" s="73">
        <f t="shared" si="65"/>
        <v>-1240</v>
      </c>
      <c r="O201" s="73">
        <f t="shared" si="65"/>
        <v>-1409</v>
      </c>
      <c r="P201" s="73">
        <f t="shared" si="65"/>
        <v>-1050</v>
      </c>
      <c r="Q201" s="72">
        <v>2</v>
      </c>
      <c r="R201" s="72">
        <v>2</v>
      </c>
      <c r="S201" s="72">
        <v>0</v>
      </c>
      <c r="T201" s="74">
        <f t="shared" si="46"/>
        <v>1264</v>
      </c>
      <c r="U201" s="93">
        <f t="shared" si="50"/>
        <v>1510</v>
      </c>
      <c r="V201" s="93">
        <f t="shared" si="51"/>
        <v>1311</v>
      </c>
      <c r="W201" s="93">
        <f t="shared" si="52"/>
        <v>1600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7"/>
        <v>45620</v>
      </c>
      <c r="C202" s="70">
        <f t="shared" si="48"/>
        <v>899</v>
      </c>
      <c r="D202" s="71">
        <f t="shared" si="64"/>
        <v>1678</v>
      </c>
      <c r="E202" s="72">
        <f t="shared" si="53"/>
        <v>-95</v>
      </c>
      <c r="F202" s="72">
        <f t="shared" si="54"/>
        <v>74</v>
      </c>
      <c r="G202" s="72">
        <f t="shared" si="55"/>
        <v>-303</v>
      </c>
      <c r="H202" s="73">
        <f t="shared" si="61"/>
        <v>2672</v>
      </c>
      <c r="I202" s="73">
        <f t="shared" si="61"/>
        <v>2503</v>
      </c>
      <c r="J202" s="73">
        <f t="shared" si="61"/>
        <v>2880</v>
      </c>
      <c r="K202" s="73">
        <f t="shared" si="49"/>
        <v>3912</v>
      </c>
      <c r="L202" s="73">
        <f t="shared" si="49"/>
        <v>3912</v>
      </c>
      <c r="M202" s="73">
        <f t="shared" si="49"/>
        <v>3932</v>
      </c>
      <c r="N202" s="73">
        <f t="shared" si="65"/>
        <v>-1240</v>
      </c>
      <c r="O202" s="73">
        <f t="shared" si="65"/>
        <v>-1409</v>
      </c>
      <c r="P202" s="73">
        <f t="shared" si="65"/>
        <v>-1052</v>
      </c>
      <c r="Q202" s="72">
        <v>0</v>
      </c>
      <c r="R202" s="72">
        <v>0</v>
      </c>
      <c r="S202" s="72">
        <v>2</v>
      </c>
      <c r="T202" s="74">
        <f t="shared" si="46"/>
        <v>1266</v>
      </c>
      <c r="U202" s="93">
        <f t="shared" si="50"/>
        <v>1510</v>
      </c>
      <c r="V202" s="93">
        <f t="shared" si="51"/>
        <v>1311</v>
      </c>
      <c r="W202" s="93">
        <f t="shared" si="52"/>
        <v>1598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7"/>
        <v>45621</v>
      </c>
      <c r="C203" s="70">
        <f t="shared" si="48"/>
        <v>899</v>
      </c>
      <c r="D203" s="71">
        <f t="shared" si="64"/>
        <v>1680</v>
      </c>
      <c r="E203" s="72">
        <f t="shared" si="53"/>
        <v>-92</v>
      </c>
      <c r="F203" s="72">
        <f t="shared" si="54"/>
        <v>76</v>
      </c>
      <c r="G203" s="72">
        <f t="shared" si="55"/>
        <v>-301</v>
      </c>
      <c r="H203" s="73">
        <f t="shared" si="61"/>
        <v>2671</v>
      </c>
      <c r="I203" s="73">
        <f t="shared" si="61"/>
        <v>2503</v>
      </c>
      <c r="J203" s="73">
        <f t="shared" si="61"/>
        <v>2880</v>
      </c>
      <c r="K203" s="73">
        <f t="shared" si="49"/>
        <v>3912</v>
      </c>
      <c r="L203" s="73">
        <f t="shared" si="49"/>
        <v>3912</v>
      </c>
      <c r="M203" s="73">
        <f t="shared" si="49"/>
        <v>3932</v>
      </c>
      <c r="N203" s="73">
        <f t="shared" si="65"/>
        <v>-1241</v>
      </c>
      <c r="O203" s="73">
        <f t="shared" si="65"/>
        <v>-1409</v>
      </c>
      <c r="P203" s="73">
        <f t="shared" si="65"/>
        <v>-1052</v>
      </c>
      <c r="Q203" s="72">
        <v>1</v>
      </c>
      <c r="R203" s="72">
        <v>0</v>
      </c>
      <c r="S203" s="72">
        <v>0</v>
      </c>
      <c r="T203" s="74">
        <f t="shared" si="46"/>
        <v>1268</v>
      </c>
      <c r="U203" s="93">
        <f t="shared" si="50"/>
        <v>1509</v>
      </c>
      <c r="V203" s="93">
        <f t="shared" si="51"/>
        <v>1311</v>
      </c>
      <c r="W203" s="93">
        <f t="shared" si="52"/>
        <v>1598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7"/>
        <v>45622</v>
      </c>
      <c r="C204" s="70">
        <f t="shared" si="48"/>
        <v>899</v>
      </c>
      <c r="D204" s="71">
        <f t="shared" si="64"/>
        <v>1682</v>
      </c>
      <c r="E204" s="72">
        <f t="shared" si="53"/>
        <v>-90</v>
      </c>
      <c r="F204" s="72">
        <f t="shared" si="54"/>
        <v>78</v>
      </c>
      <c r="G204" s="72">
        <f t="shared" si="55"/>
        <v>-299</v>
      </c>
      <c r="H204" s="73">
        <f t="shared" si="61"/>
        <v>2671</v>
      </c>
      <c r="I204" s="73">
        <f t="shared" si="61"/>
        <v>2503</v>
      </c>
      <c r="J204" s="73">
        <f t="shared" si="61"/>
        <v>2880</v>
      </c>
      <c r="K204" s="73">
        <f t="shared" si="49"/>
        <v>3912</v>
      </c>
      <c r="L204" s="73">
        <f t="shared" si="49"/>
        <v>3912</v>
      </c>
      <c r="M204" s="73">
        <f t="shared" si="49"/>
        <v>3932</v>
      </c>
      <c r="N204" s="73">
        <f t="shared" si="65"/>
        <v>-1241</v>
      </c>
      <c r="O204" s="73">
        <f t="shared" si="65"/>
        <v>-1409</v>
      </c>
      <c r="P204" s="73">
        <f t="shared" si="65"/>
        <v>-1052</v>
      </c>
      <c r="Q204" s="72">
        <v>0</v>
      </c>
      <c r="R204" s="72">
        <v>0</v>
      </c>
      <c r="S204" s="72">
        <v>0</v>
      </c>
      <c r="T204" s="74">
        <f t="shared" si="46"/>
        <v>1270</v>
      </c>
      <c r="U204" s="93">
        <f t="shared" si="50"/>
        <v>1509</v>
      </c>
      <c r="V204" s="93">
        <f t="shared" si="51"/>
        <v>1311</v>
      </c>
      <c r="W204" s="93">
        <f t="shared" si="52"/>
        <v>1598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7"/>
        <v>45623</v>
      </c>
      <c r="C205" s="70">
        <f t="shared" si="48"/>
        <v>899</v>
      </c>
      <c r="D205" s="71">
        <f t="shared" si="64"/>
        <v>1684</v>
      </c>
      <c r="E205" s="72">
        <f t="shared" si="53"/>
        <v>-88</v>
      </c>
      <c r="F205" s="72">
        <f t="shared" si="54"/>
        <v>80</v>
      </c>
      <c r="G205" s="72">
        <f t="shared" si="55"/>
        <v>-297</v>
      </c>
      <c r="H205" s="73">
        <f t="shared" si="61"/>
        <v>2671</v>
      </c>
      <c r="I205" s="73">
        <f t="shared" si="61"/>
        <v>2503</v>
      </c>
      <c r="J205" s="73">
        <f t="shared" si="61"/>
        <v>2880</v>
      </c>
      <c r="K205" s="73">
        <f t="shared" si="49"/>
        <v>3912</v>
      </c>
      <c r="L205" s="73">
        <f t="shared" si="49"/>
        <v>3912</v>
      </c>
      <c r="M205" s="73">
        <f t="shared" si="49"/>
        <v>3932</v>
      </c>
      <c r="N205" s="73">
        <f t="shared" si="65"/>
        <v>-1241</v>
      </c>
      <c r="O205" s="73">
        <f t="shared" si="65"/>
        <v>-1409</v>
      </c>
      <c r="P205" s="73">
        <f t="shared" si="65"/>
        <v>-1052</v>
      </c>
      <c r="Q205" s="72">
        <v>0</v>
      </c>
      <c r="R205" s="72">
        <v>0</v>
      </c>
      <c r="S205" s="72">
        <v>0</v>
      </c>
      <c r="T205" s="74">
        <f t="shared" si="46"/>
        <v>1272</v>
      </c>
      <c r="U205" s="93">
        <f t="shared" si="50"/>
        <v>1509</v>
      </c>
      <c r="V205" s="93">
        <f t="shared" si="51"/>
        <v>1311</v>
      </c>
      <c r="W205" s="93">
        <f t="shared" si="52"/>
        <v>1598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7"/>
        <v>45624</v>
      </c>
      <c r="C206" s="70">
        <f t="shared" si="48"/>
        <v>899</v>
      </c>
      <c r="D206" s="71">
        <f t="shared" si="64"/>
        <v>1686</v>
      </c>
      <c r="E206" s="72">
        <f t="shared" si="53"/>
        <v>-85</v>
      </c>
      <c r="F206" s="72">
        <f t="shared" si="54"/>
        <v>82</v>
      </c>
      <c r="G206" s="72">
        <f t="shared" si="55"/>
        <v>-295</v>
      </c>
      <c r="H206" s="73">
        <f t="shared" si="61"/>
        <v>2670</v>
      </c>
      <c r="I206" s="73">
        <f t="shared" si="61"/>
        <v>2503</v>
      </c>
      <c r="J206" s="73">
        <f t="shared" si="61"/>
        <v>2880</v>
      </c>
      <c r="K206" s="73">
        <f t="shared" si="49"/>
        <v>3912</v>
      </c>
      <c r="L206" s="73">
        <f t="shared" si="49"/>
        <v>3912</v>
      </c>
      <c r="M206" s="73">
        <f t="shared" si="49"/>
        <v>3932</v>
      </c>
      <c r="N206" s="73">
        <f t="shared" si="65"/>
        <v>-1242</v>
      </c>
      <c r="O206" s="73">
        <f t="shared" si="65"/>
        <v>-1409</v>
      </c>
      <c r="P206" s="73">
        <f t="shared" si="65"/>
        <v>-1052</v>
      </c>
      <c r="Q206" s="72">
        <v>1</v>
      </c>
      <c r="R206" s="72">
        <v>0</v>
      </c>
      <c r="S206" s="72">
        <v>0</v>
      </c>
      <c r="T206" s="74">
        <f t="shared" si="46"/>
        <v>1274</v>
      </c>
      <c r="U206" s="93">
        <f t="shared" si="50"/>
        <v>1508</v>
      </c>
      <c r="V206" s="93">
        <f t="shared" si="51"/>
        <v>1311</v>
      </c>
      <c r="W206" s="93">
        <f t="shared" si="52"/>
        <v>1598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7"/>
        <v>45625</v>
      </c>
      <c r="C207" s="70">
        <f t="shared" si="48"/>
        <v>899</v>
      </c>
      <c r="D207" s="71">
        <f t="shared" si="64"/>
        <v>1688</v>
      </c>
      <c r="E207" s="72">
        <f t="shared" si="53"/>
        <v>-83</v>
      </c>
      <c r="F207" s="72">
        <f t="shared" si="54"/>
        <v>84</v>
      </c>
      <c r="G207" s="72">
        <f t="shared" si="55"/>
        <v>-293</v>
      </c>
      <c r="H207" s="73">
        <f t="shared" si="61"/>
        <v>2670</v>
      </c>
      <c r="I207" s="73">
        <f t="shared" si="61"/>
        <v>2503</v>
      </c>
      <c r="J207" s="73">
        <f t="shared" si="61"/>
        <v>2880</v>
      </c>
      <c r="K207" s="73">
        <f t="shared" si="49"/>
        <v>3912</v>
      </c>
      <c r="L207" s="73">
        <f t="shared" si="49"/>
        <v>3912</v>
      </c>
      <c r="M207" s="73">
        <f t="shared" si="49"/>
        <v>3932</v>
      </c>
      <c r="N207" s="73">
        <f t="shared" si="65"/>
        <v>-1242</v>
      </c>
      <c r="O207" s="73">
        <f t="shared" si="65"/>
        <v>-1409</v>
      </c>
      <c r="P207" s="73">
        <f t="shared" si="65"/>
        <v>-1052</v>
      </c>
      <c r="Q207" s="72">
        <v>0</v>
      </c>
      <c r="R207" s="72">
        <v>0</v>
      </c>
      <c r="S207" s="72">
        <v>0</v>
      </c>
      <c r="T207" s="74">
        <f t="shared" ref="T207:T249" si="66">D207+C207-V207</f>
        <v>1276</v>
      </c>
      <c r="U207" s="93">
        <f t="shared" si="50"/>
        <v>1508</v>
      </c>
      <c r="V207" s="93">
        <f t="shared" si="51"/>
        <v>1311</v>
      </c>
      <c r="W207" s="93">
        <f t="shared" si="52"/>
        <v>1598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1" si="67">B207+1</f>
        <v>45626</v>
      </c>
      <c r="C208" s="70">
        <f t="shared" ref="C208:C271" si="68">C207</f>
        <v>899</v>
      </c>
      <c r="D208" s="71">
        <f t="shared" si="64"/>
        <v>1690</v>
      </c>
      <c r="E208" s="72">
        <f t="shared" si="53"/>
        <v>-79</v>
      </c>
      <c r="F208" s="72">
        <f t="shared" si="54"/>
        <v>86</v>
      </c>
      <c r="G208" s="72">
        <f t="shared" si="55"/>
        <v>-289</v>
      </c>
      <c r="H208" s="73">
        <f t="shared" si="61"/>
        <v>2668</v>
      </c>
      <c r="I208" s="73">
        <f t="shared" si="61"/>
        <v>2503</v>
      </c>
      <c r="J208" s="73">
        <f t="shared" si="61"/>
        <v>2878</v>
      </c>
      <c r="K208" s="73">
        <f t="shared" ref="K208:M249" si="69">K207</f>
        <v>3912</v>
      </c>
      <c r="L208" s="73">
        <f t="shared" si="69"/>
        <v>3912</v>
      </c>
      <c r="M208" s="73">
        <f t="shared" si="69"/>
        <v>3932</v>
      </c>
      <c r="N208" s="73">
        <f t="shared" si="65"/>
        <v>-1244</v>
      </c>
      <c r="O208" s="73">
        <f t="shared" si="65"/>
        <v>-1409</v>
      </c>
      <c r="P208" s="73">
        <f t="shared" si="65"/>
        <v>-1054</v>
      </c>
      <c r="Q208" s="72">
        <v>2</v>
      </c>
      <c r="R208" s="72">
        <v>0</v>
      </c>
      <c r="S208" s="72">
        <v>2</v>
      </c>
      <c r="T208" s="74">
        <f t="shared" si="66"/>
        <v>1278</v>
      </c>
      <c r="U208" s="93">
        <f t="shared" ref="U208:U271" si="70">U207+$X208*1000-Q208</f>
        <v>1506</v>
      </c>
      <c r="V208" s="93">
        <f t="shared" ref="V208:V271" si="71">V207+$X208*1000-R208</f>
        <v>1311</v>
      </c>
      <c r="W208" s="93">
        <f t="shared" ref="W208:W271" si="72">W207+$X208*1000-S208</f>
        <v>1596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67"/>
        <v>45627</v>
      </c>
      <c r="C209" s="70">
        <f t="shared" si="68"/>
        <v>899</v>
      </c>
      <c r="D209" s="71">
        <f t="shared" si="64"/>
        <v>1692</v>
      </c>
      <c r="E209" s="72">
        <f t="shared" ref="E209:E249" si="73">C209+D209-H209</f>
        <v>-77</v>
      </c>
      <c r="F209" s="72">
        <f t="shared" ref="F209:F249" si="74">C209+D209-I209</f>
        <v>88</v>
      </c>
      <c r="G209" s="72">
        <f t="shared" ref="G209:G249" si="75">D209+C209-J209</f>
        <v>-287</v>
      </c>
      <c r="H209" s="73">
        <f t="shared" si="61"/>
        <v>2668</v>
      </c>
      <c r="I209" s="73">
        <f t="shared" si="61"/>
        <v>2503</v>
      </c>
      <c r="J209" s="73">
        <f t="shared" si="61"/>
        <v>2878</v>
      </c>
      <c r="K209" s="73">
        <f t="shared" si="69"/>
        <v>3912</v>
      </c>
      <c r="L209" s="73">
        <f t="shared" si="69"/>
        <v>3912</v>
      </c>
      <c r="M209" s="73">
        <f t="shared" si="69"/>
        <v>3932</v>
      </c>
      <c r="N209" s="73">
        <f t="shared" ref="N209:P224" si="76">N208-Q209</f>
        <v>-1244</v>
      </c>
      <c r="O209" s="73">
        <f t="shared" si="76"/>
        <v>-1409</v>
      </c>
      <c r="P209" s="73">
        <f t="shared" si="76"/>
        <v>-1054</v>
      </c>
      <c r="Q209" s="72">
        <v>0</v>
      </c>
      <c r="R209" s="72">
        <v>0</v>
      </c>
      <c r="S209" s="72">
        <v>0</v>
      </c>
      <c r="T209" s="74">
        <f t="shared" si="66"/>
        <v>1280</v>
      </c>
      <c r="U209" s="93">
        <f t="shared" si="70"/>
        <v>1506</v>
      </c>
      <c r="V209" s="93">
        <f t="shared" si="71"/>
        <v>1311</v>
      </c>
      <c r="W209" s="93">
        <f t="shared" si="72"/>
        <v>1596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67"/>
        <v>45628</v>
      </c>
      <c r="C210" s="70">
        <f t="shared" si="68"/>
        <v>899</v>
      </c>
      <c r="D210" s="71">
        <f t="shared" si="64"/>
        <v>1694</v>
      </c>
      <c r="E210" s="72">
        <f t="shared" si="73"/>
        <v>-75</v>
      </c>
      <c r="F210" s="72">
        <f t="shared" si="74"/>
        <v>92</v>
      </c>
      <c r="G210" s="72">
        <f t="shared" si="75"/>
        <v>-285</v>
      </c>
      <c r="H210" s="73">
        <f t="shared" si="61"/>
        <v>2668</v>
      </c>
      <c r="I210" s="73">
        <f t="shared" si="61"/>
        <v>2501</v>
      </c>
      <c r="J210" s="73">
        <f t="shared" si="61"/>
        <v>2878</v>
      </c>
      <c r="K210" s="73">
        <f t="shared" si="69"/>
        <v>3912</v>
      </c>
      <c r="L210" s="73">
        <f t="shared" si="69"/>
        <v>3912</v>
      </c>
      <c r="M210" s="73">
        <f t="shared" si="69"/>
        <v>3932</v>
      </c>
      <c r="N210" s="73">
        <f t="shared" si="76"/>
        <v>-1244</v>
      </c>
      <c r="O210" s="73">
        <f t="shared" si="76"/>
        <v>-1411</v>
      </c>
      <c r="P210" s="73">
        <f t="shared" si="76"/>
        <v>-1054</v>
      </c>
      <c r="Q210" s="72">
        <v>0</v>
      </c>
      <c r="R210" s="72">
        <v>2</v>
      </c>
      <c r="S210" s="72">
        <v>0</v>
      </c>
      <c r="T210" s="74">
        <f t="shared" si="66"/>
        <v>1284</v>
      </c>
      <c r="U210" s="93">
        <f t="shared" si="70"/>
        <v>1506</v>
      </c>
      <c r="V210" s="93">
        <f t="shared" si="71"/>
        <v>1309</v>
      </c>
      <c r="W210" s="93">
        <f t="shared" si="72"/>
        <v>1596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67"/>
        <v>45629</v>
      </c>
      <c r="C211" s="70">
        <f t="shared" si="68"/>
        <v>899</v>
      </c>
      <c r="D211" s="71">
        <f t="shared" si="64"/>
        <v>1696</v>
      </c>
      <c r="E211" s="72">
        <f t="shared" si="73"/>
        <v>-71</v>
      </c>
      <c r="F211" s="72">
        <f t="shared" si="74"/>
        <v>94</v>
      </c>
      <c r="G211" s="72">
        <f t="shared" si="75"/>
        <v>-283</v>
      </c>
      <c r="H211" s="73">
        <f t="shared" si="61"/>
        <v>2666</v>
      </c>
      <c r="I211" s="73">
        <f t="shared" si="61"/>
        <v>2501</v>
      </c>
      <c r="J211" s="73">
        <f t="shared" si="61"/>
        <v>2878</v>
      </c>
      <c r="K211" s="73">
        <f t="shared" si="69"/>
        <v>3912</v>
      </c>
      <c r="L211" s="73">
        <f t="shared" si="69"/>
        <v>3912</v>
      </c>
      <c r="M211" s="73">
        <f t="shared" si="69"/>
        <v>3932</v>
      </c>
      <c r="N211" s="73">
        <f t="shared" si="76"/>
        <v>-1246</v>
      </c>
      <c r="O211" s="73">
        <f t="shared" si="76"/>
        <v>-1411</v>
      </c>
      <c r="P211" s="73">
        <f t="shared" si="76"/>
        <v>-1054</v>
      </c>
      <c r="Q211" s="72">
        <v>2</v>
      </c>
      <c r="R211" s="72">
        <v>0</v>
      </c>
      <c r="S211" s="72">
        <v>0</v>
      </c>
      <c r="T211" s="74">
        <f t="shared" si="66"/>
        <v>1286</v>
      </c>
      <c r="U211" s="93">
        <f t="shared" si="70"/>
        <v>1504</v>
      </c>
      <c r="V211" s="93">
        <f t="shared" si="71"/>
        <v>1309</v>
      </c>
      <c r="W211" s="93">
        <f t="shared" si="72"/>
        <v>1596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67"/>
        <v>45630</v>
      </c>
      <c r="C212" s="70">
        <f t="shared" si="68"/>
        <v>899</v>
      </c>
      <c r="D212" s="71">
        <f t="shared" si="64"/>
        <v>1698</v>
      </c>
      <c r="E212" s="72">
        <f t="shared" si="73"/>
        <v>-69</v>
      </c>
      <c r="F212" s="72">
        <f t="shared" si="74"/>
        <v>96</v>
      </c>
      <c r="G212" s="72">
        <f t="shared" si="75"/>
        <v>-281</v>
      </c>
      <c r="H212" s="73">
        <f t="shared" si="61"/>
        <v>2666</v>
      </c>
      <c r="I212" s="73">
        <f t="shared" si="61"/>
        <v>2501</v>
      </c>
      <c r="J212" s="73">
        <f t="shared" si="61"/>
        <v>2878</v>
      </c>
      <c r="K212" s="73">
        <f t="shared" si="69"/>
        <v>3912</v>
      </c>
      <c r="L212" s="73">
        <f t="shared" si="69"/>
        <v>3912</v>
      </c>
      <c r="M212" s="73">
        <f t="shared" si="69"/>
        <v>3932</v>
      </c>
      <c r="N212" s="73">
        <f t="shared" si="76"/>
        <v>-1246</v>
      </c>
      <c r="O212" s="73">
        <f t="shared" si="76"/>
        <v>-1411</v>
      </c>
      <c r="P212" s="73">
        <f t="shared" si="76"/>
        <v>-1054</v>
      </c>
      <c r="Q212" s="72">
        <v>0</v>
      </c>
      <c r="R212" s="72">
        <v>0</v>
      </c>
      <c r="S212" s="72">
        <v>0</v>
      </c>
      <c r="T212" s="74">
        <f t="shared" si="66"/>
        <v>1288</v>
      </c>
      <c r="U212" s="93">
        <f t="shared" si="70"/>
        <v>1504</v>
      </c>
      <c r="V212" s="93">
        <f t="shared" si="71"/>
        <v>1309</v>
      </c>
      <c r="W212" s="93">
        <f t="shared" si="72"/>
        <v>1596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67"/>
        <v>45631</v>
      </c>
      <c r="C213" s="70">
        <f t="shared" si="68"/>
        <v>899</v>
      </c>
      <c r="D213" s="71">
        <f t="shared" si="64"/>
        <v>1700</v>
      </c>
      <c r="E213" s="72">
        <f t="shared" si="73"/>
        <v>-67</v>
      </c>
      <c r="F213" s="72">
        <f t="shared" si="74"/>
        <v>98</v>
      </c>
      <c r="G213" s="72">
        <f t="shared" si="75"/>
        <v>-278</v>
      </c>
      <c r="H213" s="73">
        <f t="shared" si="61"/>
        <v>2666</v>
      </c>
      <c r="I213" s="73">
        <f t="shared" si="61"/>
        <v>2501</v>
      </c>
      <c r="J213" s="73">
        <f t="shared" si="61"/>
        <v>2877</v>
      </c>
      <c r="K213" s="73">
        <f t="shared" si="69"/>
        <v>3912</v>
      </c>
      <c r="L213" s="73">
        <f t="shared" si="69"/>
        <v>3912</v>
      </c>
      <c r="M213" s="73">
        <f t="shared" si="69"/>
        <v>3932</v>
      </c>
      <c r="N213" s="73">
        <f t="shared" si="76"/>
        <v>-1246</v>
      </c>
      <c r="O213" s="73">
        <f t="shared" si="76"/>
        <v>-1411</v>
      </c>
      <c r="P213" s="73">
        <f t="shared" si="76"/>
        <v>-1055</v>
      </c>
      <c r="Q213" s="72">
        <v>0</v>
      </c>
      <c r="R213" s="72">
        <v>0</v>
      </c>
      <c r="S213" s="72">
        <v>1</v>
      </c>
      <c r="T213" s="74">
        <f t="shared" si="66"/>
        <v>1290</v>
      </c>
      <c r="U213" s="93">
        <f t="shared" si="70"/>
        <v>1504</v>
      </c>
      <c r="V213" s="93">
        <f t="shared" si="71"/>
        <v>1309</v>
      </c>
      <c r="W213" s="93">
        <f t="shared" si="72"/>
        <v>1595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67"/>
        <v>45632</v>
      </c>
      <c r="C214" s="70">
        <f t="shared" si="68"/>
        <v>899</v>
      </c>
      <c r="D214" s="71">
        <f t="shared" si="64"/>
        <v>1702</v>
      </c>
      <c r="E214" s="72">
        <f t="shared" si="73"/>
        <v>-65</v>
      </c>
      <c r="F214" s="72">
        <f t="shared" si="74"/>
        <v>100</v>
      </c>
      <c r="G214" s="72">
        <f t="shared" si="75"/>
        <v>-276</v>
      </c>
      <c r="H214" s="73">
        <f t="shared" si="61"/>
        <v>2666</v>
      </c>
      <c r="I214" s="73">
        <f t="shared" si="61"/>
        <v>2501</v>
      </c>
      <c r="J214" s="73">
        <f t="shared" si="61"/>
        <v>2877</v>
      </c>
      <c r="K214" s="73">
        <f t="shared" si="69"/>
        <v>3912</v>
      </c>
      <c r="L214" s="73">
        <f t="shared" si="69"/>
        <v>3912</v>
      </c>
      <c r="M214" s="73">
        <f t="shared" si="69"/>
        <v>3932</v>
      </c>
      <c r="N214" s="73">
        <f t="shared" si="76"/>
        <v>-1246</v>
      </c>
      <c r="O214" s="73">
        <f t="shared" si="76"/>
        <v>-1411</v>
      </c>
      <c r="P214" s="73">
        <f t="shared" si="76"/>
        <v>-1055</v>
      </c>
      <c r="Q214" s="72">
        <v>0</v>
      </c>
      <c r="R214" s="72">
        <v>0</v>
      </c>
      <c r="S214" s="72">
        <v>0</v>
      </c>
      <c r="T214" s="74">
        <f t="shared" si="66"/>
        <v>1292</v>
      </c>
      <c r="U214" s="93">
        <f t="shared" si="70"/>
        <v>1504</v>
      </c>
      <c r="V214" s="93">
        <f t="shared" si="71"/>
        <v>1309</v>
      </c>
      <c r="W214" s="93">
        <f t="shared" si="72"/>
        <v>1595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67"/>
        <v>45633</v>
      </c>
      <c r="C215" s="70">
        <f t="shared" si="68"/>
        <v>899</v>
      </c>
      <c r="D215" s="71">
        <f t="shared" si="64"/>
        <v>1704</v>
      </c>
      <c r="E215" s="72">
        <f t="shared" si="73"/>
        <v>-62</v>
      </c>
      <c r="F215" s="72">
        <f t="shared" si="74"/>
        <v>104</v>
      </c>
      <c r="G215" s="72">
        <f t="shared" si="75"/>
        <v>-274</v>
      </c>
      <c r="H215" s="73">
        <f t="shared" si="61"/>
        <v>2665</v>
      </c>
      <c r="I215" s="73">
        <f t="shared" si="61"/>
        <v>2499</v>
      </c>
      <c r="J215" s="73">
        <f t="shared" si="61"/>
        <v>2877</v>
      </c>
      <c r="K215" s="73">
        <f t="shared" si="69"/>
        <v>3912</v>
      </c>
      <c r="L215" s="73">
        <f t="shared" si="69"/>
        <v>3912</v>
      </c>
      <c r="M215" s="73">
        <f t="shared" si="69"/>
        <v>3932</v>
      </c>
      <c r="N215" s="73">
        <f t="shared" si="76"/>
        <v>-1247</v>
      </c>
      <c r="O215" s="73">
        <f t="shared" si="76"/>
        <v>-1413</v>
      </c>
      <c r="P215" s="73">
        <f t="shared" si="76"/>
        <v>-1055</v>
      </c>
      <c r="Q215" s="72">
        <v>1</v>
      </c>
      <c r="R215" s="72">
        <v>2</v>
      </c>
      <c r="S215" s="72">
        <v>0</v>
      </c>
      <c r="T215" s="74">
        <f t="shared" si="66"/>
        <v>1296</v>
      </c>
      <c r="U215" s="93">
        <f t="shared" si="70"/>
        <v>1503</v>
      </c>
      <c r="V215" s="93">
        <f t="shared" si="71"/>
        <v>1307</v>
      </c>
      <c r="W215" s="93">
        <f t="shared" si="72"/>
        <v>1595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67"/>
        <v>45634</v>
      </c>
      <c r="C216" s="70">
        <f t="shared" si="68"/>
        <v>899</v>
      </c>
      <c r="D216" s="71">
        <f t="shared" si="64"/>
        <v>1706</v>
      </c>
      <c r="E216" s="72">
        <f t="shared" si="73"/>
        <v>-60</v>
      </c>
      <c r="F216" s="72">
        <f t="shared" si="74"/>
        <v>106</v>
      </c>
      <c r="G216" s="72">
        <f t="shared" si="75"/>
        <v>-272</v>
      </c>
      <c r="H216" s="73">
        <f t="shared" si="61"/>
        <v>2665</v>
      </c>
      <c r="I216" s="73">
        <f t="shared" si="61"/>
        <v>2499</v>
      </c>
      <c r="J216" s="73">
        <f t="shared" si="61"/>
        <v>2877</v>
      </c>
      <c r="K216" s="73">
        <f t="shared" si="69"/>
        <v>3912</v>
      </c>
      <c r="L216" s="73">
        <f t="shared" si="69"/>
        <v>3912</v>
      </c>
      <c r="M216" s="73">
        <f t="shared" si="69"/>
        <v>3932</v>
      </c>
      <c r="N216" s="73">
        <f t="shared" si="76"/>
        <v>-1247</v>
      </c>
      <c r="O216" s="73">
        <f t="shared" si="76"/>
        <v>-1413</v>
      </c>
      <c r="P216" s="73">
        <f t="shared" si="76"/>
        <v>-1055</v>
      </c>
      <c r="Q216" s="72">
        <v>0</v>
      </c>
      <c r="R216" s="72">
        <v>0</v>
      </c>
      <c r="S216" s="72">
        <v>0</v>
      </c>
      <c r="T216" s="74">
        <f t="shared" si="66"/>
        <v>1298</v>
      </c>
      <c r="U216" s="93">
        <f t="shared" si="70"/>
        <v>1503</v>
      </c>
      <c r="V216" s="93">
        <f t="shared" si="71"/>
        <v>1307</v>
      </c>
      <c r="W216" s="93">
        <f t="shared" si="72"/>
        <v>1595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67"/>
        <v>45635</v>
      </c>
      <c r="C217" s="70">
        <f t="shared" si="68"/>
        <v>899</v>
      </c>
      <c r="D217" s="71">
        <f t="shared" si="64"/>
        <v>1708</v>
      </c>
      <c r="E217" s="72">
        <f t="shared" si="73"/>
        <v>-58</v>
      </c>
      <c r="F217" s="72">
        <f t="shared" si="74"/>
        <v>108</v>
      </c>
      <c r="G217" s="72">
        <f t="shared" si="75"/>
        <v>-270</v>
      </c>
      <c r="H217" s="73">
        <f t="shared" si="61"/>
        <v>2665</v>
      </c>
      <c r="I217" s="73">
        <f t="shared" si="61"/>
        <v>2499</v>
      </c>
      <c r="J217" s="73">
        <f t="shared" si="61"/>
        <v>2877</v>
      </c>
      <c r="K217" s="73">
        <f t="shared" si="69"/>
        <v>3912</v>
      </c>
      <c r="L217" s="73">
        <f t="shared" si="69"/>
        <v>3912</v>
      </c>
      <c r="M217" s="73">
        <f t="shared" si="69"/>
        <v>3932</v>
      </c>
      <c r="N217" s="73">
        <f t="shared" si="76"/>
        <v>-1247</v>
      </c>
      <c r="O217" s="73">
        <f t="shared" si="76"/>
        <v>-1413</v>
      </c>
      <c r="P217" s="73">
        <f t="shared" si="76"/>
        <v>-1055</v>
      </c>
      <c r="Q217" s="72">
        <v>0</v>
      </c>
      <c r="R217" s="72">
        <v>0</v>
      </c>
      <c r="S217" s="72">
        <v>0</v>
      </c>
      <c r="T217" s="74">
        <f t="shared" si="66"/>
        <v>1300</v>
      </c>
      <c r="U217" s="93">
        <f t="shared" si="70"/>
        <v>1503</v>
      </c>
      <c r="V217" s="93">
        <f t="shared" si="71"/>
        <v>1307</v>
      </c>
      <c r="W217" s="93">
        <f t="shared" si="72"/>
        <v>1595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67"/>
        <v>45636</v>
      </c>
      <c r="C218" s="70">
        <f t="shared" si="68"/>
        <v>899</v>
      </c>
      <c r="D218" s="71">
        <f t="shared" si="64"/>
        <v>1710</v>
      </c>
      <c r="E218" s="72">
        <f t="shared" si="73"/>
        <v>-56</v>
      </c>
      <c r="F218" s="72">
        <f t="shared" si="74"/>
        <v>110</v>
      </c>
      <c r="G218" s="72">
        <f t="shared" si="75"/>
        <v>-266</v>
      </c>
      <c r="H218" s="73">
        <f t="shared" si="61"/>
        <v>2665</v>
      </c>
      <c r="I218" s="73">
        <f t="shared" si="61"/>
        <v>2499</v>
      </c>
      <c r="J218" s="73">
        <f t="shared" si="61"/>
        <v>2875</v>
      </c>
      <c r="K218" s="73">
        <f t="shared" si="69"/>
        <v>3912</v>
      </c>
      <c r="L218" s="73">
        <f t="shared" si="69"/>
        <v>3912</v>
      </c>
      <c r="M218" s="73">
        <f t="shared" si="69"/>
        <v>3932</v>
      </c>
      <c r="N218" s="73">
        <f t="shared" si="76"/>
        <v>-1247</v>
      </c>
      <c r="O218" s="73">
        <f t="shared" si="76"/>
        <v>-1413</v>
      </c>
      <c r="P218" s="73">
        <f t="shared" si="76"/>
        <v>-1057</v>
      </c>
      <c r="Q218" s="72">
        <v>0</v>
      </c>
      <c r="R218" s="72">
        <v>0</v>
      </c>
      <c r="S218" s="72">
        <v>2</v>
      </c>
      <c r="T218" s="74">
        <f t="shared" si="66"/>
        <v>1302</v>
      </c>
      <c r="U218" s="93">
        <f t="shared" si="70"/>
        <v>1503</v>
      </c>
      <c r="V218" s="93">
        <f t="shared" si="71"/>
        <v>1307</v>
      </c>
      <c r="W218" s="93">
        <f t="shared" si="72"/>
        <v>1593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67"/>
        <v>45637</v>
      </c>
      <c r="C219" s="70">
        <f t="shared" si="68"/>
        <v>899</v>
      </c>
      <c r="D219" s="71">
        <f t="shared" si="64"/>
        <v>1712</v>
      </c>
      <c r="E219" s="72">
        <f t="shared" si="73"/>
        <v>-54</v>
      </c>
      <c r="F219" s="72">
        <f t="shared" si="74"/>
        <v>112</v>
      </c>
      <c r="G219" s="72">
        <f t="shared" si="75"/>
        <v>-264</v>
      </c>
      <c r="H219" s="73">
        <f t="shared" si="61"/>
        <v>2665</v>
      </c>
      <c r="I219" s="73">
        <f t="shared" si="61"/>
        <v>2499</v>
      </c>
      <c r="J219" s="73">
        <f t="shared" si="61"/>
        <v>2875</v>
      </c>
      <c r="K219" s="73">
        <f t="shared" si="69"/>
        <v>3912</v>
      </c>
      <c r="L219" s="73">
        <f t="shared" si="69"/>
        <v>3912</v>
      </c>
      <c r="M219" s="73">
        <f t="shared" si="69"/>
        <v>3932</v>
      </c>
      <c r="N219" s="73">
        <f t="shared" si="76"/>
        <v>-1247</v>
      </c>
      <c r="O219" s="73">
        <f t="shared" si="76"/>
        <v>-1413</v>
      </c>
      <c r="P219" s="73">
        <f t="shared" si="76"/>
        <v>-1057</v>
      </c>
      <c r="Q219" s="72">
        <v>0</v>
      </c>
      <c r="R219" s="72">
        <v>0</v>
      </c>
      <c r="S219" s="72">
        <v>0</v>
      </c>
      <c r="T219" s="74">
        <f t="shared" si="66"/>
        <v>1304</v>
      </c>
      <c r="U219" s="93">
        <f t="shared" si="70"/>
        <v>1503</v>
      </c>
      <c r="V219" s="93">
        <f t="shared" si="71"/>
        <v>1307</v>
      </c>
      <c r="W219" s="93">
        <f t="shared" si="72"/>
        <v>1593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67"/>
        <v>45638</v>
      </c>
      <c r="C220" s="70">
        <f t="shared" si="68"/>
        <v>899</v>
      </c>
      <c r="D220" s="71">
        <f t="shared" si="64"/>
        <v>1714</v>
      </c>
      <c r="E220" s="72">
        <f t="shared" si="73"/>
        <v>-52</v>
      </c>
      <c r="F220" s="72">
        <f t="shared" si="74"/>
        <v>114</v>
      </c>
      <c r="G220" s="72">
        <f t="shared" si="75"/>
        <v>-261</v>
      </c>
      <c r="H220" s="73">
        <f t="shared" si="61"/>
        <v>2665</v>
      </c>
      <c r="I220" s="73">
        <f t="shared" si="61"/>
        <v>2499</v>
      </c>
      <c r="J220" s="73">
        <f t="shared" si="61"/>
        <v>2874</v>
      </c>
      <c r="K220" s="73">
        <f t="shared" si="69"/>
        <v>3912</v>
      </c>
      <c r="L220" s="73">
        <f t="shared" si="69"/>
        <v>3912</v>
      </c>
      <c r="M220" s="73">
        <f t="shared" si="69"/>
        <v>3932</v>
      </c>
      <c r="N220" s="73">
        <f t="shared" si="76"/>
        <v>-1247</v>
      </c>
      <c r="O220" s="73">
        <f t="shared" si="76"/>
        <v>-1413</v>
      </c>
      <c r="P220" s="73">
        <f t="shared" si="76"/>
        <v>-1058</v>
      </c>
      <c r="Q220" s="72">
        <v>0</v>
      </c>
      <c r="R220" s="72">
        <v>0</v>
      </c>
      <c r="S220" s="72">
        <v>1</v>
      </c>
      <c r="T220" s="74">
        <f t="shared" si="66"/>
        <v>1306</v>
      </c>
      <c r="U220" s="93">
        <f t="shared" si="70"/>
        <v>1503</v>
      </c>
      <c r="V220" s="93">
        <f t="shared" si="71"/>
        <v>1307</v>
      </c>
      <c r="W220" s="93">
        <f t="shared" si="72"/>
        <v>1592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67"/>
        <v>45639</v>
      </c>
      <c r="C221" s="70">
        <f t="shared" si="68"/>
        <v>899</v>
      </c>
      <c r="D221" s="71">
        <f t="shared" si="64"/>
        <v>1716</v>
      </c>
      <c r="E221" s="72">
        <f t="shared" si="73"/>
        <v>-48</v>
      </c>
      <c r="F221" s="72">
        <f t="shared" si="74"/>
        <v>118</v>
      </c>
      <c r="G221" s="72">
        <f t="shared" si="75"/>
        <v>-259</v>
      </c>
      <c r="H221" s="73">
        <f t="shared" si="61"/>
        <v>2663</v>
      </c>
      <c r="I221" s="73">
        <f t="shared" si="61"/>
        <v>2497</v>
      </c>
      <c r="J221" s="73">
        <f t="shared" si="61"/>
        <v>2874</v>
      </c>
      <c r="K221" s="73">
        <f t="shared" si="69"/>
        <v>3912</v>
      </c>
      <c r="L221" s="73">
        <f t="shared" si="69"/>
        <v>3912</v>
      </c>
      <c r="M221" s="73">
        <f t="shared" si="69"/>
        <v>3932</v>
      </c>
      <c r="N221" s="73">
        <f t="shared" si="76"/>
        <v>-1249</v>
      </c>
      <c r="O221" s="73">
        <f t="shared" si="76"/>
        <v>-1415</v>
      </c>
      <c r="P221" s="73">
        <f t="shared" si="76"/>
        <v>-1058</v>
      </c>
      <c r="Q221" s="72">
        <v>2</v>
      </c>
      <c r="R221" s="72">
        <v>2</v>
      </c>
      <c r="S221" s="72">
        <v>0</v>
      </c>
      <c r="T221" s="74">
        <f t="shared" si="66"/>
        <v>1310</v>
      </c>
      <c r="U221" s="93">
        <f t="shared" si="70"/>
        <v>1501</v>
      </c>
      <c r="V221" s="93">
        <f t="shared" si="71"/>
        <v>1305</v>
      </c>
      <c r="W221" s="93">
        <f t="shared" si="72"/>
        <v>1592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67"/>
        <v>45640</v>
      </c>
      <c r="C222" s="70">
        <f t="shared" si="68"/>
        <v>899</v>
      </c>
      <c r="D222" s="71">
        <f t="shared" si="64"/>
        <v>1718</v>
      </c>
      <c r="E222" s="72">
        <f t="shared" si="73"/>
        <v>-45</v>
      </c>
      <c r="F222" s="72">
        <f t="shared" si="74"/>
        <v>120</v>
      </c>
      <c r="G222" s="72">
        <f t="shared" si="75"/>
        <v>-257</v>
      </c>
      <c r="H222" s="73">
        <f t="shared" ref="H222:J249" si="77">K222+N222</f>
        <v>2662</v>
      </c>
      <c r="I222" s="73">
        <f t="shared" si="77"/>
        <v>2497</v>
      </c>
      <c r="J222" s="73">
        <f t="shared" si="77"/>
        <v>2874</v>
      </c>
      <c r="K222" s="73">
        <f t="shared" si="69"/>
        <v>3912</v>
      </c>
      <c r="L222" s="73">
        <f t="shared" si="69"/>
        <v>3912</v>
      </c>
      <c r="M222" s="73">
        <f t="shared" si="69"/>
        <v>3932</v>
      </c>
      <c r="N222" s="73">
        <f t="shared" si="76"/>
        <v>-1250</v>
      </c>
      <c r="O222" s="73">
        <f t="shared" si="76"/>
        <v>-1415</v>
      </c>
      <c r="P222" s="73">
        <f t="shared" si="76"/>
        <v>-1058</v>
      </c>
      <c r="Q222" s="72">
        <v>1</v>
      </c>
      <c r="R222" s="72">
        <v>0</v>
      </c>
      <c r="S222" s="72">
        <v>0</v>
      </c>
      <c r="T222" s="74">
        <f t="shared" si="66"/>
        <v>1312</v>
      </c>
      <c r="U222" s="93">
        <f t="shared" si="70"/>
        <v>1500</v>
      </c>
      <c r="V222" s="93">
        <f t="shared" si="71"/>
        <v>1305</v>
      </c>
      <c r="W222" s="93">
        <f t="shared" si="72"/>
        <v>1592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67"/>
        <v>45641</v>
      </c>
      <c r="C223" s="70">
        <f t="shared" si="68"/>
        <v>899</v>
      </c>
      <c r="D223" s="71">
        <f t="shared" si="64"/>
        <v>1720</v>
      </c>
      <c r="E223" s="72">
        <f t="shared" si="73"/>
        <v>-43</v>
      </c>
      <c r="F223" s="72">
        <f t="shared" si="74"/>
        <v>122</v>
      </c>
      <c r="G223" s="72">
        <f t="shared" si="75"/>
        <v>-255</v>
      </c>
      <c r="H223" s="73">
        <f t="shared" si="77"/>
        <v>2662</v>
      </c>
      <c r="I223" s="73">
        <f t="shared" si="77"/>
        <v>2497</v>
      </c>
      <c r="J223" s="73">
        <f t="shared" si="77"/>
        <v>2874</v>
      </c>
      <c r="K223" s="73">
        <f t="shared" si="69"/>
        <v>3912</v>
      </c>
      <c r="L223" s="73">
        <f t="shared" si="69"/>
        <v>3912</v>
      </c>
      <c r="M223" s="73">
        <f t="shared" si="69"/>
        <v>3932</v>
      </c>
      <c r="N223" s="73">
        <f t="shared" si="76"/>
        <v>-1250</v>
      </c>
      <c r="O223" s="73">
        <f t="shared" si="76"/>
        <v>-1415</v>
      </c>
      <c r="P223" s="73">
        <f t="shared" si="76"/>
        <v>-1058</v>
      </c>
      <c r="Q223" s="72">
        <v>0</v>
      </c>
      <c r="R223" s="72">
        <v>0</v>
      </c>
      <c r="S223" s="72">
        <v>0</v>
      </c>
      <c r="T223" s="74">
        <f t="shared" si="66"/>
        <v>1314</v>
      </c>
      <c r="U223" s="93">
        <f t="shared" si="70"/>
        <v>1500</v>
      </c>
      <c r="V223" s="93">
        <f t="shared" si="71"/>
        <v>1305</v>
      </c>
      <c r="W223" s="93">
        <f t="shared" si="72"/>
        <v>1592</v>
      </c>
      <c r="X223" s="74"/>
      <c r="Y223" s="73"/>
      <c r="Z223" s="73"/>
      <c r="AA223" s="73"/>
      <c r="AB223" s="73"/>
    </row>
    <row r="224" spans="1:28" ht="13.15" customHeight="1">
      <c r="A224" s="68">
        <v>210</v>
      </c>
      <c r="B224" s="69">
        <f t="shared" si="67"/>
        <v>45642</v>
      </c>
      <c r="C224" s="70">
        <f t="shared" si="68"/>
        <v>899</v>
      </c>
      <c r="D224" s="71">
        <f t="shared" si="64"/>
        <v>1722</v>
      </c>
      <c r="E224" s="72">
        <f t="shared" si="73"/>
        <v>-41</v>
      </c>
      <c r="F224" s="72">
        <f t="shared" si="74"/>
        <v>125</v>
      </c>
      <c r="G224" s="72">
        <f t="shared" si="75"/>
        <v>-251</v>
      </c>
      <c r="H224" s="73">
        <f t="shared" si="77"/>
        <v>2662</v>
      </c>
      <c r="I224" s="73">
        <f t="shared" si="77"/>
        <v>2496</v>
      </c>
      <c r="J224" s="73">
        <f t="shared" si="77"/>
        <v>2872</v>
      </c>
      <c r="K224" s="73">
        <f t="shared" si="69"/>
        <v>3912</v>
      </c>
      <c r="L224" s="73">
        <f t="shared" si="69"/>
        <v>3912</v>
      </c>
      <c r="M224" s="73">
        <f t="shared" si="69"/>
        <v>3932</v>
      </c>
      <c r="N224" s="73">
        <f t="shared" si="76"/>
        <v>-1250</v>
      </c>
      <c r="O224" s="73">
        <f t="shared" si="76"/>
        <v>-1416</v>
      </c>
      <c r="P224" s="73">
        <f t="shared" si="76"/>
        <v>-1060</v>
      </c>
      <c r="Q224" s="72">
        <v>0</v>
      </c>
      <c r="R224" s="72">
        <v>1</v>
      </c>
      <c r="S224" s="72">
        <v>2</v>
      </c>
      <c r="T224" s="74">
        <f t="shared" si="66"/>
        <v>1317</v>
      </c>
      <c r="U224" s="93">
        <f t="shared" si="70"/>
        <v>1500</v>
      </c>
      <c r="V224" s="93">
        <f t="shared" si="71"/>
        <v>1304</v>
      </c>
      <c r="W224" s="93">
        <f t="shared" si="72"/>
        <v>1590</v>
      </c>
      <c r="X224" s="74"/>
      <c r="Y224" s="73"/>
      <c r="Z224" s="73"/>
      <c r="AA224" s="73"/>
      <c r="AB224" s="73"/>
    </row>
    <row r="225" spans="1:28" ht="13.15" customHeight="1">
      <c r="A225" s="68">
        <v>211</v>
      </c>
      <c r="B225" s="69">
        <f t="shared" si="67"/>
        <v>45643</v>
      </c>
      <c r="C225" s="70">
        <f t="shared" si="68"/>
        <v>899</v>
      </c>
      <c r="D225" s="71">
        <f t="shared" si="64"/>
        <v>1724</v>
      </c>
      <c r="E225" s="72">
        <f t="shared" si="73"/>
        <v>-39</v>
      </c>
      <c r="F225" s="72">
        <f t="shared" si="74"/>
        <v>127</v>
      </c>
      <c r="G225" s="72">
        <f t="shared" si="75"/>
        <v>-249</v>
      </c>
      <c r="H225" s="73">
        <f t="shared" si="77"/>
        <v>2662</v>
      </c>
      <c r="I225" s="73">
        <f t="shared" si="77"/>
        <v>2496</v>
      </c>
      <c r="J225" s="73">
        <f t="shared" si="77"/>
        <v>2872</v>
      </c>
      <c r="K225" s="73">
        <f t="shared" si="69"/>
        <v>3912</v>
      </c>
      <c r="L225" s="73">
        <f t="shared" si="69"/>
        <v>3912</v>
      </c>
      <c r="M225" s="73">
        <f t="shared" si="69"/>
        <v>3932</v>
      </c>
      <c r="N225" s="73">
        <f t="shared" ref="N225:P240" si="78">N224-Q225</f>
        <v>-1250</v>
      </c>
      <c r="O225" s="73">
        <f t="shared" si="78"/>
        <v>-1416</v>
      </c>
      <c r="P225" s="73">
        <f t="shared" si="78"/>
        <v>-1060</v>
      </c>
      <c r="Q225" s="72">
        <v>0</v>
      </c>
      <c r="R225" s="72">
        <v>0</v>
      </c>
      <c r="S225" s="72">
        <v>0</v>
      </c>
      <c r="T225" s="74">
        <f t="shared" si="66"/>
        <v>1319</v>
      </c>
      <c r="U225" s="93">
        <f t="shared" si="70"/>
        <v>1500</v>
      </c>
      <c r="V225" s="93">
        <f t="shared" si="71"/>
        <v>1304</v>
      </c>
      <c r="W225" s="93">
        <f t="shared" si="72"/>
        <v>1590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67"/>
        <v>45644</v>
      </c>
      <c r="C226" s="70">
        <f t="shared" si="68"/>
        <v>899</v>
      </c>
      <c r="D226" s="71">
        <f t="shared" si="64"/>
        <v>1726</v>
      </c>
      <c r="E226" s="72">
        <f t="shared" si="73"/>
        <v>-36</v>
      </c>
      <c r="F226" s="72">
        <f t="shared" si="74"/>
        <v>129</v>
      </c>
      <c r="G226" s="72">
        <f t="shared" si="75"/>
        <v>-247</v>
      </c>
      <c r="H226" s="73">
        <f t="shared" si="77"/>
        <v>2661</v>
      </c>
      <c r="I226" s="73">
        <f t="shared" si="77"/>
        <v>2496</v>
      </c>
      <c r="J226" s="73">
        <f t="shared" si="77"/>
        <v>2872</v>
      </c>
      <c r="K226" s="73">
        <f t="shared" si="69"/>
        <v>3912</v>
      </c>
      <c r="L226" s="73">
        <f t="shared" si="69"/>
        <v>3912</v>
      </c>
      <c r="M226" s="73">
        <f t="shared" si="69"/>
        <v>3932</v>
      </c>
      <c r="N226" s="73">
        <f t="shared" si="78"/>
        <v>-1251</v>
      </c>
      <c r="O226" s="73">
        <f t="shared" si="78"/>
        <v>-1416</v>
      </c>
      <c r="P226" s="73">
        <f t="shared" si="78"/>
        <v>-1060</v>
      </c>
      <c r="Q226" s="72">
        <v>1</v>
      </c>
      <c r="R226" s="72">
        <v>0</v>
      </c>
      <c r="S226" s="72">
        <v>0</v>
      </c>
      <c r="T226" s="74">
        <f t="shared" si="66"/>
        <v>1321</v>
      </c>
      <c r="U226" s="93">
        <f t="shared" si="70"/>
        <v>1499</v>
      </c>
      <c r="V226" s="93">
        <f t="shared" si="71"/>
        <v>1304</v>
      </c>
      <c r="W226" s="93">
        <f t="shared" si="72"/>
        <v>1590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67"/>
        <v>45645</v>
      </c>
      <c r="C227" s="70">
        <f t="shared" si="68"/>
        <v>899</v>
      </c>
      <c r="D227" s="71">
        <f t="shared" si="64"/>
        <v>1728</v>
      </c>
      <c r="E227" s="72">
        <f t="shared" si="73"/>
        <v>-34</v>
      </c>
      <c r="F227" s="72">
        <f t="shared" si="74"/>
        <v>133</v>
      </c>
      <c r="G227" s="72">
        <f t="shared" si="75"/>
        <v>-244</v>
      </c>
      <c r="H227" s="73">
        <f t="shared" si="77"/>
        <v>2661</v>
      </c>
      <c r="I227" s="73">
        <f t="shared" si="77"/>
        <v>2494</v>
      </c>
      <c r="J227" s="73">
        <f t="shared" si="77"/>
        <v>2871</v>
      </c>
      <c r="K227" s="73">
        <f t="shared" si="69"/>
        <v>3912</v>
      </c>
      <c r="L227" s="73">
        <f t="shared" si="69"/>
        <v>3912</v>
      </c>
      <c r="M227" s="73">
        <f t="shared" si="69"/>
        <v>3932</v>
      </c>
      <c r="N227" s="73">
        <f t="shared" si="78"/>
        <v>-1251</v>
      </c>
      <c r="O227" s="73">
        <f t="shared" si="78"/>
        <v>-1418</v>
      </c>
      <c r="P227" s="73">
        <f t="shared" si="78"/>
        <v>-1061</v>
      </c>
      <c r="Q227" s="72">
        <v>0</v>
      </c>
      <c r="R227" s="72">
        <v>2</v>
      </c>
      <c r="S227" s="72">
        <v>1</v>
      </c>
      <c r="T227" s="74">
        <f t="shared" si="66"/>
        <v>1325</v>
      </c>
      <c r="U227" s="93">
        <f t="shared" si="70"/>
        <v>1499</v>
      </c>
      <c r="V227" s="93">
        <f t="shared" si="71"/>
        <v>1302</v>
      </c>
      <c r="W227" s="93">
        <f t="shared" si="72"/>
        <v>1589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67"/>
        <v>45646</v>
      </c>
      <c r="C228" s="70">
        <f t="shared" si="68"/>
        <v>899</v>
      </c>
      <c r="D228" s="71">
        <f t="shared" si="64"/>
        <v>1730</v>
      </c>
      <c r="E228" s="72">
        <f t="shared" si="73"/>
        <v>-30</v>
      </c>
      <c r="F228" s="72">
        <f t="shared" si="74"/>
        <v>135</v>
      </c>
      <c r="G228" s="72">
        <f t="shared" si="75"/>
        <v>-242</v>
      </c>
      <c r="H228" s="73">
        <f t="shared" si="77"/>
        <v>2659</v>
      </c>
      <c r="I228" s="73">
        <f t="shared" si="77"/>
        <v>2494</v>
      </c>
      <c r="J228" s="73">
        <f t="shared" si="77"/>
        <v>2871</v>
      </c>
      <c r="K228" s="73">
        <f t="shared" si="69"/>
        <v>3912</v>
      </c>
      <c r="L228" s="73">
        <f t="shared" si="69"/>
        <v>3912</v>
      </c>
      <c r="M228" s="73">
        <f t="shared" si="69"/>
        <v>3932</v>
      </c>
      <c r="N228" s="73">
        <f t="shared" si="78"/>
        <v>-1253</v>
      </c>
      <c r="O228" s="73">
        <f t="shared" si="78"/>
        <v>-1418</v>
      </c>
      <c r="P228" s="73">
        <f t="shared" si="78"/>
        <v>-1061</v>
      </c>
      <c r="Q228" s="72">
        <v>2</v>
      </c>
      <c r="R228" s="72">
        <v>0</v>
      </c>
      <c r="S228" s="72">
        <v>0</v>
      </c>
      <c r="T228" s="74">
        <f t="shared" si="66"/>
        <v>1327</v>
      </c>
      <c r="U228" s="93">
        <f t="shared" si="70"/>
        <v>1497</v>
      </c>
      <c r="V228" s="93">
        <f t="shared" si="71"/>
        <v>1302</v>
      </c>
      <c r="W228" s="93">
        <f t="shared" si="72"/>
        <v>1589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67"/>
        <v>45647</v>
      </c>
      <c r="C229" s="70">
        <f t="shared" si="68"/>
        <v>899</v>
      </c>
      <c r="D229" s="71">
        <f t="shared" si="64"/>
        <v>1732</v>
      </c>
      <c r="E229" s="72">
        <f t="shared" si="73"/>
        <v>-28</v>
      </c>
      <c r="F229" s="72">
        <f t="shared" si="74"/>
        <v>137</v>
      </c>
      <c r="G229" s="72">
        <f t="shared" si="75"/>
        <v>-238</v>
      </c>
      <c r="H229" s="73">
        <f t="shared" si="77"/>
        <v>2659</v>
      </c>
      <c r="I229" s="73">
        <f t="shared" si="77"/>
        <v>2494</v>
      </c>
      <c r="J229" s="73">
        <f t="shared" si="77"/>
        <v>2869</v>
      </c>
      <c r="K229" s="73">
        <f t="shared" si="69"/>
        <v>3912</v>
      </c>
      <c r="L229" s="73">
        <f t="shared" si="69"/>
        <v>3912</v>
      </c>
      <c r="M229" s="73">
        <f t="shared" si="69"/>
        <v>3932</v>
      </c>
      <c r="N229" s="73">
        <f t="shared" si="78"/>
        <v>-1253</v>
      </c>
      <c r="O229" s="73">
        <f t="shared" si="78"/>
        <v>-1418</v>
      </c>
      <c r="P229" s="73">
        <f t="shared" si="78"/>
        <v>-1063</v>
      </c>
      <c r="Q229" s="72">
        <v>0</v>
      </c>
      <c r="R229" s="72">
        <v>0</v>
      </c>
      <c r="S229" s="72">
        <v>2</v>
      </c>
      <c r="T229" s="74">
        <f t="shared" si="66"/>
        <v>1329</v>
      </c>
      <c r="U229" s="93">
        <f t="shared" si="70"/>
        <v>1497</v>
      </c>
      <c r="V229" s="93">
        <f t="shared" si="71"/>
        <v>1302</v>
      </c>
      <c r="W229" s="93">
        <f t="shared" si="72"/>
        <v>1587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67"/>
        <v>45648</v>
      </c>
      <c r="C230" s="70">
        <f t="shared" si="68"/>
        <v>899</v>
      </c>
      <c r="D230" s="71">
        <f t="shared" si="64"/>
        <v>1734</v>
      </c>
      <c r="E230" s="72">
        <f t="shared" si="73"/>
        <v>-24</v>
      </c>
      <c r="F230" s="72">
        <f t="shared" si="74"/>
        <v>139</v>
      </c>
      <c r="G230" s="72">
        <f t="shared" si="75"/>
        <v>-236</v>
      </c>
      <c r="H230" s="73">
        <f t="shared" si="77"/>
        <v>2657</v>
      </c>
      <c r="I230" s="73">
        <f t="shared" si="77"/>
        <v>2494</v>
      </c>
      <c r="J230" s="73">
        <f t="shared" si="77"/>
        <v>2869</v>
      </c>
      <c r="K230" s="73">
        <f t="shared" si="69"/>
        <v>3912</v>
      </c>
      <c r="L230" s="73">
        <f t="shared" si="69"/>
        <v>3912</v>
      </c>
      <c r="M230" s="73">
        <f t="shared" si="69"/>
        <v>3932</v>
      </c>
      <c r="N230" s="73">
        <f t="shared" si="78"/>
        <v>-1255</v>
      </c>
      <c r="O230" s="73">
        <f t="shared" si="78"/>
        <v>-1418</v>
      </c>
      <c r="P230" s="73">
        <f t="shared" si="78"/>
        <v>-1063</v>
      </c>
      <c r="Q230" s="72">
        <v>2</v>
      </c>
      <c r="R230" s="72">
        <v>0</v>
      </c>
      <c r="S230" s="72">
        <v>0</v>
      </c>
      <c r="T230" s="74">
        <f t="shared" si="66"/>
        <v>1331</v>
      </c>
      <c r="U230" s="93">
        <f t="shared" si="70"/>
        <v>1495</v>
      </c>
      <c r="V230" s="93">
        <f t="shared" si="71"/>
        <v>1302</v>
      </c>
      <c r="W230" s="93">
        <f t="shared" si="72"/>
        <v>1587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67"/>
        <v>45649</v>
      </c>
      <c r="C231" s="70">
        <f t="shared" si="68"/>
        <v>899</v>
      </c>
      <c r="D231" s="71">
        <f t="shared" si="64"/>
        <v>1736</v>
      </c>
      <c r="E231" s="72">
        <f t="shared" si="73"/>
        <v>-22</v>
      </c>
      <c r="F231" s="72">
        <f t="shared" si="74"/>
        <v>141</v>
      </c>
      <c r="G231" s="72">
        <f t="shared" si="75"/>
        <v>-234</v>
      </c>
      <c r="H231" s="73">
        <f t="shared" si="77"/>
        <v>2657</v>
      </c>
      <c r="I231" s="73">
        <f t="shared" si="77"/>
        <v>2494</v>
      </c>
      <c r="J231" s="73">
        <f t="shared" si="77"/>
        <v>2869</v>
      </c>
      <c r="K231" s="73">
        <f t="shared" si="69"/>
        <v>3912</v>
      </c>
      <c r="L231" s="73">
        <f t="shared" si="69"/>
        <v>3912</v>
      </c>
      <c r="M231" s="73">
        <f t="shared" si="69"/>
        <v>3932</v>
      </c>
      <c r="N231" s="73">
        <f t="shared" si="78"/>
        <v>-1255</v>
      </c>
      <c r="O231" s="73">
        <f t="shared" si="78"/>
        <v>-1418</v>
      </c>
      <c r="P231" s="73">
        <f t="shared" si="78"/>
        <v>-1063</v>
      </c>
      <c r="Q231" s="72">
        <v>0</v>
      </c>
      <c r="R231" s="72">
        <v>0</v>
      </c>
      <c r="S231" s="72">
        <v>0</v>
      </c>
      <c r="T231" s="74">
        <f t="shared" si="66"/>
        <v>1333</v>
      </c>
      <c r="U231" s="93">
        <f t="shared" si="70"/>
        <v>1495</v>
      </c>
      <c r="V231" s="93">
        <f t="shared" si="71"/>
        <v>1302</v>
      </c>
      <c r="W231" s="93">
        <f t="shared" si="72"/>
        <v>1587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67"/>
        <v>45650</v>
      </c>
      <c r="C232" s="70">
        <f t="shared" si="68"/>
        <v>899</v>
      </c>
      <c r="D232" s="71">
        <f t="shared" si="64"/>
        <v>1738</v>
      </c>
      <c r="E232" s="72">
        <f t="shared" si="73"/>
        <v>-20</v>
      </c>
      <c r="F232" s="72">
        <f t="shared" si="74"/>
        <v>143</v>
      </c>
      <c r="G232" s="72">
        <f t="shared" si="75"/>
        <v>-232</v>
      </c>
      <c r="H232" s="73">
        <f t="shared" si="77"/>
        <v>2657</v>
      </c>
      <c r="I232" s="73">
        <f t="shared" si="77"/>
        <v>2494</v>
      </c>
      <c r="J232" s="73">
        <f t="shared" si="77"/>
        <v>2869</v>
      </c>
      <c r="K232" s="73">
        <f t="shared" si="69"/>
        <v>3912</v>
      </c>
      <c r="L232" s="73">
        <f t="shared" si="69"/>
        <v>3912</v>
      </c>
      <c r="M232" s="73">
        <f t="shared" si="69"/>
        <v>3932</v>
      </c>
      <c r="N232" s="73">
        <f t="shared" si="78"/>
        <v>-1255</v>
      </c>
      <c r="O232" s="73">
        <f t="shared" si="78"/>
        <v>-1418</v>
      </c>
      <c r="P232" s="73">
        <f t="shared" si="78"/>
        <v>-1063</v>
      </c>
      <c r="Q232" s="72">
        <v>0</v>
      </c>
      <c r="R232" s="72">
        <v>0</v>
      </c>
      <c r="S232" s="72">
        <v>0</v>
      </c>
      <c r="T232" s="74">
        <f t="shared" si="66"/>
        <v>1335</v>
      </c>
      <c r="U232" s="93">
        <f t="shared" si="70"/>
        <v>1495</v>
      </c>
      <c r="V232" s="93">
        <f t="shared" si="71"/>
        <v>1302</v>
      </c>
      <c r="W232" s="93">
        <f t="shared" si="72"/>
        <v>1587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67"/>
        <v>45651</v>
      </c>
      <c r="C233" s="70">
        <f t="shared" si="68"/>
        <v>899</v>
      </c>
      <c r="D233" s="71">
        <f t="shared" si="64"/>
        <v>1740</v>
      </c>
      <c r="E233" s="72">
        <f t="shared" si="73"/>
        <v>-17</v>
      </c>
      <c r="F233" s="72">
        <f t="shared" si="74"/>
        <v>145</v>
      </c>
      <c r="G233" s="72">
        <f t="shared" si="75"/>
        <v>-230</v>
      </c>
      <c r="H233" s="73">
        <f t="shared" si="77"/>
        <v>2656</v>
      </c>
      <c r="I233" s="73">
        <f t="shared" si="77"/>
        <v>2494</v>
      </c>
      <c r="J233" s="73">
        <f t="shared" si="77"/>
        <v>2869</v>
      </c>
      <c r="K233" s="73">
        <f t="shared" si="69"/>
        <v>3912</v>
      </c>
      <c r="L233" s="73">
        <f t="shared" si="69"/>
        <v>3912</v>
      </c>
      <c r="M233" s="73">
        <f t="shared" si="69"/>
        <v>3932</v>
      </c>
      <c r="N233" s="73">
        <f t="shared" si="78"/>
        <v>-1256</v>
      </c>
      <c r="O233" s="73">
        <f t="shared" si="78"/>
        <v>-1418</v>
      </c>
      <c r="P233" s="73">
        <f t="shared" si="78"/>
        <v>-1063</v>
      </c>
      <c r="Q233" s="72">
        <v>1</v>
      </c>
      <c r="R233" s="72">
        <v>0</v>
      </c>
      <c r="S233" s="72">
        <v>0</v>
      </c>
      <c r="T233" s="74">
        <f t="shared" si="66"/>
        <v>1337</v>
      </c>
      <c r="U233" s="93">
        <f t="shared" si="70"/>
        <v>1494</v>
      </c>
      <c r="V233" s="93">
        <f t="shared" si="71"/>
        <v>1302</v>
      </c>
      <c r="W233" s="93">
        <f t="shared" si="72"/>
        <v>1587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67"/>
        <v>45652</v>
      </c>
      <c r="C234" s="70">
        <f t="shared" si="68"/>
        <v>899</v>
      </c>
      <c r="D234" s="71">
        <f t="shared" si="64"/>
        <v>1742</v>
      </c>
      <c r="E234" s="72">
        <f t="shared" si="73"/>
        <v>-15</v>
      </c>
      <c r="F234" s="72">
        <f t="shared" si="74"/>
        <v>148</v>
      </c>
      <c r="G234" s="72">
        <f t="shared" si="75"/>
        <v>-227</v>
      </c>
      <c r="H234" s="73">
        <f t="shared" si="77"/>
        <v>2656</v>
      </c>
      <c r="I234" s="73">
        <f t="shared" si="77"/>
        <v>2493</v>
      </c>
      <c r="J234" s="73">
        <f t="shared" si="77"/>
        <v>2868</v>
      </c>
      <c r="K234" s="73">
        <f t="shared" si="69"/>
        <v>3912</v>
      </c>
      <c r="L234" s="73">
        <f t="shared" si="69"/>
        <v>3912</v>
      </c>
      <c r="M234" s="73">
        <f t="shared" si="69"/>
        <v>3932</v>
      </c>
      <c r="N234" s="73">
        <f t="shared" si="78"/>
        <v>-1256</v>
      </c>
      <c r="O234" s="73">
        <f t="shared" si="78"/>
        <v>-1419</v>
      </c>
      <c r="P234" s="73">
        <f t="shared" si="78"/>
        <v>-1064</v>
      </c>
      <c r="Q234" s="72">
        <v>0</v>
      </c>
      <c r="R234" s="72">
        <v>1</v>
      </c>
      <c r="S234" s="72">
        <v>1</v>
      </c>
      <c r="T234" s="74">
        <f t="shared" si="66"/>
        <v>1340</v>
      </c>
      <c r="U234" s="93">
        <f t="shared" si="70"/>
        <v>1494</v>
      </c>
      <c r="V234" s="93">
        <f t="shared" si="71"/>
        <v>1301</v>
      </c>
      <c r="W234" s="93">
        <f t="shared" si="72"/>
        <v>1586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67"/>
        <v>45653</v>
      </c>
      <c r="C235" s="70">
        <f t="shared" si="68"/>
        <v>899</v>
      </c>
      <c r="D235" s="71">
        <f t="shared" si="64"/>
        <v>1744</v>
      </c>
      <c r="E235" s="72">
        <f t="shared" si="73"/>
        <v>-13</v>
      </c>
      <c r="F235" s="72">
        <f t="shared" si="74"/>
        <v>152</v>
      </c>
      <c r="G235" s="72">
        <f t="shared" si="75"/>
        <v>-225</v>
      </c>
      <c r="H235" s="73">
        <f t="shared" si="77"/>
        <v>2656</v>
      </c>
      <c r="I235" s="73">
        <f t="shared" si="77"/>
        <v>2491</v>
      </c>
      <c r="J235" s="73">
        <f t="shared" si="77"/>
        <v>2868</v>
      </c>
      <c r="K235" s="73">
        <f t="shared" si="69"/>
        <v>3912</v>
      </c>
      <c r="L235" s="73">
        <f t="shared" si="69"/>
        <v>3912</v>
      </c>
      <c r="M235" s="73">
        <f t="shared" si="69"/>
        <v>3932</v>
      </c>
      <c r="N235" s="73">
        <f t="shared" si="78"/>
        <v>-1256</v>
      </c>
      <c r="O235" s="73">
        <f t="shared" si="78"/>
        <v>-1421</v>
      </c>
      <c r="P235" s="73">
        <f t="shared" si="78"/>
        <v>-1064</v>
      </c>
      <c r="Q235" s="72">
        <v>0</v>
      </c>
      <c r="R235" s="72">
        <v>2</v>
      </c>
      <c r="S235" s="72">
        <v>0</v>
      </c>
      <c r="T235" s="74">
        <f t="shared" si="66"/>
        <v>1344</v>
      </c>
      <c r="U235" s="93">
        <f t="shared" si="70"/>
        <v>1494</v>
      </c>
      <c r="V235" s="93">
        <f t="shared" si="71"/>
        <v>1299</v>
      </c>
      <c r="W235" s="93">
        <f t="shared" si="72"/>
        <v>1586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67"/>
        <v>45654</v>
      </c>
      <c r="C236" s="70">
        <f t="shared" si="68"/>
        <v>899</v>
      </c>
      <c r="D236" s="71">
        <f t="shared" si="64"/>
        <v>1746</v>
      </c>
      <c r="E236" s="72">
        <f t="shared" si="73"/>
        <v>-9</v>
      </c>
      <c r="F236" s="72">
        <f t="shared" si="74"/>
        <v>154</v>
      </c>
      <c r="G236" s="72">
        <f t="shared" si="75"/>
        <v>-223</v>
      </c>
      <c r="H236" s="73">
        <f t="shared" si="77"/>
        <v>2654</v>
      </c>
      <c r="I236" s="73">
        <f t="shared" si="77"/>
        <v>2491</v>
      </c>
      <c r="J236" s="73">
        <f t="shared" si="77"/>
        <v>2868</v>
      </c>
      <c r="K236" s="73">
        <f t="shared" si="69"/>
        <v>3912</v>
      </c>
      <c r="L236" s="73">
        <f t="shared" si="69"/>
        <v>3912</v>
      </c>
      <c r="M236" s="73">
        <f t="shared" si="69"/>
        <v>3932</v>
      </c>
      <c r="N236" s="73">
        <f t="shared" si="78"/>
        <v>-1258</v>
      </c>
      <c r="O236" s="73">
        <f t="shared" si="78"/>
        <v>-1421</v>
      </c>
      <c r="P236" s="73">
        <f t="shared" si="78"/>
        <v>-1064</v>
      </c>
      <c r="Q236" s="72">
        <v>2</v>
      </c>
      <c r="R236" s="72">
        <v>0</v>
      </c>
      <c r="S236" s="72">
        <v>0</v>
      </c>
      <c r="T236" s="74">
        <f t="shared" si="66"/>
        <v>1346</v>
      </c>
      <c r="U236" s="93">
        <f t="shared" si="70"/>
        <v>1492</v>
      </c>
      <c r="V236" s="93">
        <f t="shared" si="71"/>
        <v>1299</v>
      </c>
      <c r="W236" s="93">
        <f t="shared" si="72"/>
        <v>1586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67"/>
        <v>45655</v>
      </c>
      <c r="C237" s="70">
        <f t="shared" si="68"/>
        <v>899</v>
      </c>
      <c r="D237" s="71">
        <f t="shared" si="64"/>
        <v>1748</v>
      </c>
      <c r="E237" s="72">
        <f t="shared" si="73"/>
        <v>-7</v>
      </c>
      <c r="F237" s="72">
        <f t="shared" si="74"/>
        <v>156</v>
      </c>
      <c r="G237" s="72">
        <f t="shared" si="75"/>
        <v>-221</v>
      </c>
      <c r="H237" s="73">
        <f t="shared" si="77"/>
        <v>2654</v>
      </c>
      <c r="I237" s="73">
        <f t="shared" si="77"/>
        <v>2491</v>
      </c>
      <c r="J237" s="73">
        <f t="shared" si="77"/>
        <v>2868</v>
      </c>
      <c r="K237" s="73">
        <f t="shared" si="69"/>
        <v>3912</v>
      </c>
      <c r="L237" s="73">
        <f t="shared" si="69"/>
        <v>3912</v>
      </c>
      <c r="M237" s="73">
        <f t="shared" si="69"/>
        <v>3932</v>
      </c>
      <c r="N237" s="73">
        <f t="shared" si="78"/>
        <v>-1258</v>
      </c>
      <c r="O237" s="73">
        <f t="shared" si="78"/>
        <v>-1421</v>
      </c>
      <c r="P237" s="73">
        <f t="shared" si="78"/>
        <v>-1064</v>
      </c>
      <c r="Q237" s="72">
        <v>0</v>
      </c>
      <c r="R237" s="72">
        <v>0</v>
      </c>
      <c r="S237" s="72">
        <v>0</v>
      </c>
      <c r="T237" s="74">
        <f t="shared" si="66"/>
        <v>1348</v>
      </c>
      <c r="U237" s="93">
        <f t="shared" si="70"/>
        <v>1492</v>
      </c>
      <c r="V237" s="93">
        <f t="shared" si="71"/>
        <v>1299</v>
      </c>
      <c r="W237" s="93">
        <f t="shared" si="72"/>
        <v>1586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67"/>
        <v>45656</v>
      </c>
      <c r="C238" s="70">
        <f t="shared" si="68"/>
        <v>899</v>
      </c>
      <c r="D238" s="71">
        <f t="shared" si="64"/>
        <v>1750</v>
      </c>
      <c r="E238" s="72">
        <f t="shared" si="73"/>
        <v>-3</v>
      </c>
      <c r="F238" s="72">
        <f t="shared" si="74"/>
        <v>158</v>
      </c>
      <c r="G238" s="72">
        <f t="shared" si="75"/>
        <v>-219</v>
      </c>
      <c r="H238" s="73">
        <f t="shared" si="77"/>
        <v>2652</v>
      </c>
      <c r="I238" s="73">
        <f t="shared" si="77"/>
        <v>2491</v>
      </c>
      <c r="J238" s="73">
        <f t="shared" si="77"/>
        <v>2868</v>
      </c>
      <c r="K238" s="73">
        <f t="shared" si="69"/>
        <v>3912</v>
      </c>
      <c r="L238" s="73">
        <f t="shared" si="69"/>
        <v>3912</v>
      </c>
      <c r="M238" s="73">
        <f t="shared" si="69"/>
        <v>3932</v>
      </c>
      <c r="N238" s="73">
        <f t="shared" si="78"/>
        <v>-1260</v>
      </c>
      <c r="O238" s="73">
        <f t="shared" si="78"/>
        <v>-1421</v>
      </c>
      <c r="P238" s="73">
        <f t="shared" si="78"/>
        <v>-1064</v>
      </c>
      <c r="Q238" s="72">
        <v>2</v>
      </c>
      <c r="R238" s="72">
        <v>0</v>
      </c>
      <c r="S238" s="72">
        <v>0</v>
      </c>
      <c r="T238" s="74">
        <f t="shared" si="66"/>
        <v>1350</v>
      </c>
      <c r="U238" s="93">
        <f t="shared" si="70"/>
        <v>1490</v>
      </c>
      <c r="V238" s="93">
        <f t="shared" si="71"/>
        <v>1299</v>
      </c>
      <c r="W238" s="93">
        <f t="shared" si="72"/>
        <v>1586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67"/>
        <v>45657</v>
      </c>
      <c r="C239" s="70">
        <f t="shared" si="68"/>
        <v>899</v>
      </c>
      <c r="D239" s="71">
        <f t="shared" si="64"/>
        <v>1752</v>
      </c>
      <c r="E239" s="72">
        <f t="shared" si="73"/>
        <v>-1</v>
      </c>
      <c r="F239" s="72">
        <f t="shared" si="74"/>
        <v>162</v>
      </c>
      <c r="G239" s="72">
        <f t="shared" si="75"/>
        <v>-216</v>
      </c>
      <c r="H239" s="73">
        <f t="shared" si="77"/>
        <v>2652</v>
      </c>
      <c r="I239" s="73">
        <f t="shared" si="77"/>
        <v>2489</v>
      </c>
      <c r="J239" s="73">
        <f t="shared" si="77"/>
        <v>2867</v>
      </c>
      <c r="K239" s="73">
        <f t="shared" si="69"/>
        <v>3912</v>
      </c>
      <c r="L239" s="73">
        <f t="shared" si="69"/>
        <v>3912</v>
      </c>
      <c r="M239" s="73">
        <f t="shared" si="69"/>
        <v>3932</v>
      </c>
      <c r="N239" s="73">
        <f t="shared" si="78"/>
        <v>-1260</v>
      </c>
      <c r="O239" s="73">
        <f t="shared" si="78"/>
        <v>-1423</v>
      </c>
      <c r="P239" s="73">
        <f t="shared" si="78"/>
        <v>-1065</v>
      </c>
      <c r="Q239" s="72">
        <v>0</v>
      </c>
      <c r="R239" s="72">
        <v>2</v>
      </c>
      <c r="S239" s="72">
        <v>1</v>
      </c>
      <c r="T239" s="74">
        <f t="shared" si="66"/>
        <v>1354</v>
      </c>
      <c r="U239" s="93">
        <f t="shared" si="70"/>
        <v>1490</v>
      </c>
      <c r="V239" s="93">
        <f t="shared" si="71"/>
        <v>1297</v>
      </c>
      <c r="W239" s="93">
        <f t="shared" si="72"/>
        <v>1585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67"/>
        <v>45658</v>
      </c>
      <c r="C240" s="70">
        <f t="shared" si="68"/>
        <v>899</v>
      </c>
      <c r="D240" s="71">
        <f t="shared" si="64"/>
        <v>1754</v>
      </c>
      <c r="E240" s="72">
        <f t="shared" si="73"/>
        <v>2</v>
      </c>
      <c r="F240" s="72">
        <f t="shared" si="74"/>
        <v>164</v>
      </c>
      <c r="G240" s="72">
        <f t="shared" si="75"/>
        <v>-214</v>
      </c>
      <c r="H240" s="73">
        <f t="shared" si="77"/>
        <v>2651</v>
      </c>
      <c r="I240" s="73">
        <f t="shared" si="77"/>
        <v>2489</v>
      </c>
      <c r="J240" s="73">
        <f t="shared" si="77"/>
        <v>2867</v>
      </c>
      <c r="K240" s="73">
        <f t="shared" si="69"/>
        <v>3912</v>
      </c>
      <c r="L240" s="73">
        <f t="shared" si="69"/>
        <v>3912</v>
      </c>
      <c r="M240" s="73">
        <f t="shared" si="69"/>
        <v>3932</v>
      </c>
      <c r="N240" s="73">
        <f t="shared" si="78"/>
        <v>-1261</v>
      </c>
      <c r="O240" s="73">
        <f t="shared" si="78"/>
        <v>-1423</v>
      </c>
      <c r="P240" s="73">
        <f t="shared" si="78"/>
        <v>-1065</v>
      </c>
      <c r="Q240" s="72">
        <v>1</v>
      </c>
      <c r="R240" s="72">
        <v>0</v>
      </c>
      <c r="S240" s="72">
        <v>0</v>
      </c>
      <c r="T240" s="74">
        <f t="shared" si="66"/>
        <v>1356</v>
      </c>
      <c r="U240" s="93">
        <f t="shared" si="70"/>
        <v>1489</v>
      </c>
      <c r="V240" s="93">
        <f t="shared" si="71"/>
        <v>1297</v>
      </c>
      <c r="W240" s="93">
        <f t="shared" si="72"/>
        <v>1585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67"/>
        <v>45659</v>
      </c>
      <c r="C241" s="70">
        <f t="shared" si="68"/>
        <v>899</v>
      </c>
      <c r="D241" s="71">
        <f t="shared" si="64"/>
        <v>1756</v>
      </c>
      <c r="E241" s="72">
        <f t="shared" si="73"/>
        <v>4</v>
      </c>
      <c r="F241" s="72">
        <f t="shared" si="74"/>
        <v>167</v>
      </c>
      <c r="G241" s="72">
        <f t="shared" si="75"/>
        <v>-212</v>
      </c>
      <c r="H241" s="73">
        <f t="shared" si="77"/>
        <v>2651</v>
      </c>
      <c r="I241" s="73">
        <f t="shared" si="77"/>
        <v>2488</v>
      </c>
      <c r="J241" s="73">
        <f t="shared" si="77"/>
        <v>2867</v>
      </c>
      <c r="K241" s="73">
        <f t="shared" si="69"/>
        <v>3912</v>
      </c>
      <c r="L241" s="73">
        <f t="shared" si="69"/>
        <v>3912</v>
      </c>
      <c r="M241" s="73">
        <f t="shared" si="69"/>
        <v>3932</v>
      </c>
      <c r="N241" s="73">
        <f t="shared" ref="N241:P249" si="79">N240-Q241</f>
        <v>-1261</v>
      </c>
      <c r="O241" s="73">
        <f t="shared" si="79"/>
        <v>-1424</v>
      </c>
      <c r="P241" s="73">
        <f t="shared" si="79"/>
        <v>-1065</v>
      </c>
      <c r="Q241" s="72">
        <v>0</v>
      </c>
      <c r="R241" s="72">
        <v>1</v>
      </c>
      <c r="S241" s="72">
        <v>0</v>
      </c>
      <c r="T241" s="74">
        <f t="shared" si="66"/>
        <v>1359</v>
      </c>
      <c r="U241" s="93">
        <f t="shared" si="70"/>
        <v>1489</v>
      </c>
      <c r="V241" s="93">
        <f t="shared" si="71"/>
        <v>1296</v>
      </c>
      <c r="W241" s="93">
        <f t="shared" si="72"/>
        <v>1585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67"/>
        <v>45660</v>
      </c>
      <c r="C242" s="70">
        <f t="shared" si="68"/>
        <v>899</v>
      </c>
      <c r="D242" s="71">
        <f t="shared" si="64"/>
        <v>1758</v>
      </c>
      <c r="E242" s="72">
        <f t="shared" si="73"/>
        <v>8</v>
      </c>
      <c r="F242" s="72">
        <f t="shared" si="74"/>
        <v>169</v>
      </c>
      <c r="G242" s="72">
        <f t="shared" si="75"/>
        <v>-208</v>
      </c>
      <c r="H242" s="73">
        <f t="shared" si="77"/>
        <v>2649</v>
      </c>
      <c r="I242" s="73">
        <f t="shared" si="77"/>
        <v>2488</v>
      </c>
      <c r="J242" s="73">
        <f t="shared" si="77"/>
        <v>2865</v>
      </c>
      <c r="K242" s="73">
        <f t="shared" si="69"/>
        <v>3912</v>
      </c>
      <c r="L242" s="73">
        <f t="shared" si="69"/>
        <v>3912</v>
      </c>
      <c r="M242" s="73">
        <f t="shared" si="69"/>
        <v>3932</v>
      </c>
      <c r="N242" s="73">
        <f t="shared" si="79"/>
        <v>-1263</v>
      </c>
      <c r="O242" s="73">
        <f t="shared" si="79"/>
        <v>-1424</v>
      </c>
      <c r="P242" s="73">
        <f t="shared" si="79"/>
        <v>-1067</v>
      </c>
      <c r="Q242" s="72">
        <v>2</v>
      </c>
      <c r="R242" s="72">
        <v>0</v>
      </c>
      <c r="S242" s="72">
        <v>2</v>
      </c>
      <c r="T242" s="74">
        <f t="shared" si="66"/>
        <v>1361</v>
      </c>
      <c r="U242" s="93">
        <f t="shared" si="70"/>
        <v>1487</v>
      </c>
      <c r="V242" s="93">
        <f t="shared" si="71"/>
        <v>1296</v>
      </c>
      <c r="W242" s="93">
        <f t="shared" si="72"/>
        <v>1583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67"/>
        <v>45661</v>
      </c>
      <c r="C243" s="70">
        <f t="shared" si="68"/>
        <v>899</v>
      </c>
      <c r="D243" s="71">
        <f t="shared" si="64"/>
        <v>1760</v>
      </c>
      <c r="E243" s="72">
        <f t="shared" si="73"/>
        <v>11</v>
      </c>
      <c r="F243" s="72">
        <f t="shared" si="74"/>
        <v>171</v>
      </c>
      <c r="G243" s="72">
        <f t="shared" si="75"/>
        <v>-206</v>
      </c>
      <c r="H243" s="73">
        <f t="shared" si="77"/>
        <v>2648</v>
      </c>
      <c r="I243" s="73">
        <f t="shared" si="77"/>
        <v>2488</v>
      </c>
      <c r="J243" s="73">
        <f t="shared" si="77"/>
        <v>2865</v>
      </c>
      <c r="K243" s="73">
        <f t="shared" si="69"/>
        <v>3912</v>
      </c>
      <c r="L243" s="73">
        <f t="shared" si="69"/>
        <v>3912</v>
      </c>
      <c r="M243" s="73">
        <f t="shared" si="69"/>
        <v>3932</v>
      </c>
      <c r="N243" s="73">
        <f t="shared" si="79"/>
        <v>-1264</v>
      </c>
      <c r="O243" s="73">
        <f t="shared" si="79"/>
        <v>-1424</v>
      </c>
      <c r="P243" s="73">
        <f t="shared" si="79"/>
        <v>-1067</v>
      </c>
      <c r="Q243" s="72">
        <v>1</v>
      </c>
      <c r="R243" s="72">
        <v>0</v>
      </c>
      <c r="S243" s="72">
        <v>0</v>
      </c>
      <c r="T243" s="74">
        <f t="shared" si="66"/>
        <v>1363</v>
      </c>
      <c r="U243" s="93">
        <f t="shared" si="70"/>
        <v>1486</v>
      </c>
      <c r="V243" s="93">
        <f t="shared" si="71"/>
        <v>1296</v>
      </c>
      <c r="W243" s="93">
        <f t="shared" si="72"/>
        <v>1583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67"/>
        <v>45662</v>
      </c>
      <c r="C244" s="70">
        <f t="shared" si="68"/>
        <v>899</v>
      </c>
      <c r="D244" s="71">
        <f t="shared" si="64"/>
        <v>1762</v>
      </c>
      <c r="E244" s="72">
        <f t="shared" si="73"/>
        <v>13</v>
      </c>
      <c r="F244" s="72">
        <f t="shared" si="74"/>
        <v>173</v>
      </c>
      <c r="G244" s="72">
        <f t="shared" si="75"/>
        <v>-204</v>
      </c>
      <c r="H244" s="73">
        <f t="shared" si="77"/>
        <v>2648</v>
      </c>
      <c r="I244" s="73">
        <f t="shared" si="77"/>
        <v>2488</v>
      </c>
      <c r="J244" s="73">
        <f t="shared" si="77"/>
        <v>2865</v>
      </c>
      <c r="K244" s="73">
        <f t="shared" si="69"/>
        <v>3912</v>
      </c>
      <c r="L244" s="73">
        <f t="shared" si="69"/>
        <v>3912</v>
      </c>
      <c r="M244" s="73">
        <f t="shared" si="69"/>
        <v>3932</v>
      </c>
      <c r="N244" s="73">
        <f t="shared" si="79"/>
        <v>-1264</v>
      </c>
      <c r="O244" s="73">
        <f t="shared" si="79"/>
        <v>-1424</v>
      </c>
      <c r="P244" s="73">
        <f t="shared" si="79"/>
        <v>-1067</v>
      </c>
      <c r="Q244" s="72">
        <v>0</v>
      </c>
      <c r="R244" s="72">
        <v>0</v>
      </c>
      <c r="S244" s="72">
        <v>0</v>
      </c>
      <c r="T244" s="74">
        <f t="shared" si="66"/>
        <v>1365</v>
      </c>
      <c r="U244" s="93">
        <f t="shared" si="70"/>
        <v>1486</v>
      </c>
      <c r="V244" s="93">
        <f t="shared" si="71"/>
        <v>1296</v>
      </c>
      <c r="W244" s="93">
        <f t="shared" si="72"/>
        <v>1583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67"/>
        <v>45663</v>
      </c>
      <c r="C245" s="70">
        <f t="shared" si="68"/>
        <v>899</v>
      </c>
      <c r="D245" s="71">
        <f t="shared" si="64"/>
        <v>1764</v>
      </c>
      <c r="E245" s="72">
        <f t="shared" si="73"/>
        <v>17</v>
      </c>
      <c r="F245" s="72">
        <f t="shared" si="74"/>
        <v>175</v>
      </c>
      <c r="G245" s="72">
        <f t="shared" si="75"/>
        <v>-202</v>
      </c>
      <c r="H245" s="73">
        <f t="shared" si="77"/>
        <v>2646</v>
      </c>
      <c r="I245" s="73">
        <f t="shared" si="77"/>
        <v>2488</v>
      </c>
      <c r="J245" s="73">
        <f t="shared" si="77"/>
        <v>2865</v>
      </c>
      <c r="K245" s="73">
        <f t="shared" si="69"/>
        <v>3912</v>
      </c>
      <c r="L245" s="73">
        <f t="shared" si="69"/>
        <v>3912</v>
      </c>
      <c r="M245" s="73">
        <f t="shared" si="69"/>
        <v>3932</v>
      </c>
      <c r="N245" s="73">
        <f t="shared" si="79"/>
        <v>-1266</v>
      </c>
      <c r="O245" s="73">
        <f t="shared" si="79"/>
        <v>-1424</v>
      </c>
      <c r="P245" s="73">
        <f t="shared" si="79"/>
        <v>-1067</v>
      </c>
      <c r="Q245" s="72">
        <v>2</v>
      </c>
      <c r="R245" s="72">
        <v>0</v>
      </c>
      <c r="S245" s="72">
        <v>0</v>
      </c>
      <c r="T245" s="74">
        <f t="shared" si="66"/>
        <v>1367</v>
      </c>
      <c r="U245" s="93">
        <f t="shared" si="70"/>
        <v>1484</v>
      </c>
      <c r="V245" s="93">
        <f t="shared" si="71"/>
        <v>1296</v>
      </c>
      <c r="W245" s="93">
        <f t="shared" si="72"/>
        <v>1583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67"/>
        <v>45664</v>
      </c>
      <c r="C246" s="70">
        <f t="shared" si="68"/>
        <v>899</v>
      </c>
      <c r="D246" s="71">
        <f t="shared" si="64"/>
        <v>1766</v>
      </c>
      <c r="E246" s="72">
        <f t="shared" si="73"/>
        <v>19</v>
      </c>
      <c r="F246" s="72">
        <f t="shared" si="74"/>
        <v>177</v>
      </c>
      <c r="G246" s="72">
        <f t="shared" si="75"/>
        <v>-200</v>
      </c>
      <c r="H246" s="73">
        <f t="shared" si="77"/>
        <v>2646</v>
      </c>
      <c r="I246" s="73">
        <f t="shared" si="77"/>
        <v>2488</v>
      </c>
      <c r="J246" s="73">
        <f t="shared" si="77"/>
        <v>2865</v>
      </c>
      <c r="K246" s="73">
        <f t="shared" si="69"/>
        <v>3912</v>
      </c>
      <c r="L246" s="73">
        <f t="shared" si="69"/>
        <v>3912</v>
      </c>
      <c r="M246" s="73">
        <f t="shared" si="69"/>
        <v>3932</v>
      </c>
      <c r="N246" s="73">
        <f t="shared" si="79"/>
        <v>-1266</v>
      </c>
      <c r="O246" s="73">
        <f t="shared" si="79"/>
        <v>-1424</v>
      </c>
      <c r="P246" s="73">
        <f t="shared" si="79"/>
        <v>-1067</v>
      </c>
      <c r="Q246" s="72">
        <v>0</v>
      </c>
      <c r="R246" s="72">
        <v>0</v>
      </c>
      <c r="S246" s="72">
        <v>0</v>
      </c>
      <c r="T246" s="74">
        <f t="shared" si="66"/>
        <v>1369</v>
      </c>
      <c r="U246" s="93">
        <f t="shared" si="70"/>
        <v>1484</v>
      </c>
      <c r="V246" s="93">
        <f t="shared" si="71"/>
        <v>1296</v>
      </c>
      <c r="W246" s="93">
        <f t="shared" si="72"/>
        <v>1583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67"/>
        <v>45665</v>
      </c>
      <c r="C247" s="70">
        <f t="shared" si="68"/>
        <v>899</v>
      </c>
      <c r="D247" s="71">
        <f t="shared" si="64"/>
        <v>1768</v>
      </c>
      <c r="E247" s="72">
        <f t="shared" si="73"/>
        <v>21</v>
      </c>
      <c r="F247" s="72">
        <f t="shared" si="74"/>
        <v>180</v>
      </c>
      <c r="G247" s="72">
        <f t="shared" si="75"/>
        <v>-198</v>
      </c>
      <c r="H247" s="73">
        <f t="shared" si="77"/>
        <v>2646</v>
      </c>
      <c r="I247" s="73">
        <f t="shared" si="77"/>
        <v>2487</v>
      </c>
      <c r="J247" s="73">
        <f t="shared" si="77"/>
        <v>2865</v>
      </c>
      <c r="K247" s="73">
        <f t="shared" si="69"/>
        <v>3912</v>
      </c>
      <c r="L247" s="73">
        <f t="shared" si="69"/>
        <v>3912</v>
      </c>
      <c r="M247" s="73">
        <f t="shared" si="69"/>
        <v>3932</v>
      </c>
      <c r="N247" s="73">
        <f t="shared" si="79"/>
        <v>-1266</v>
      </c>
      <c r="O247" s="73">
        <f t="shared" si="79"/>
        <v>-1425</v>
      </c>
      <c r="P247" s="73">
        <f t="shared" si="79"/>
        <v>-1067</v>
      </c>
      <c r="Q247" s="72">
        <v>0</v>
      </c>
      <c r="R247" s="72">
        <v>1</v>
      </c>
      <c r="S247" s="72">
        <v>0</v>
      </c>
      <c r="T247" s="74">
        <f t="shared" si="66"/>
        <v>1372</v>
      </c>
      <c r="U247" s="93">
        <f t="shared" si="70"/>
        <v>1484</v>
      </c>
      <c r="V247" s="93">
        <f t="shared" si="71"/>
        <v>1295</v>
      </c>
      <c r="W247" s="93">
        <f t="shared" si="72"/>
        <v>1583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67"/>
        <v>45666</v>
      </c>
      <c r="C248" s="70">
        <f t="shared" si="68"/>
        <v>899</v>
      </c>
      <c r="D248" s="71">
        <f t="shared" si="64"/>
        <v>1770</v>
      </c>
      <c r="E248" s="72">
        <f t="shared" si="73"/>
        <v>24</v>
      </c>
      <c r="F248" s="72">
        <f t="shared" si="74"/>
        <v>184</v>
      </c>
      <c r="G248" s="72">
        <f t="shared" si="75"/>
        <v>-195</v>
      </c>
      <c r="H248" s="73">
        <f t="shared" si="77"/>
        <v>2645</v>
      </c>
      <c r="I248" s="73">
        <f t="shared" si="77"/>
        <v>2485</v>
      </c>
      <c r="J248" s="73">
        <f t="shared" si="77"/>
        <v>2864</v>
      </c>
      <c r="K248" s="73">
        <f t="shared" si="69"/>
        <v>3912</v>
      </c>
      <c r="L248" s="73">
        <f t="shared" si="69"/>
        <v>3912</v>
      </c>
      <c r="M248" s="73">
        <f t="shared" si="69"/>
        <v>3932</v>
      </c>
      <c r="N248" s="73">
        <f t="shared" si="79"/>
        <v>-1267</v>
      </c>
      <c r="O248" s="73">
        <f t="shared" si="79"/>
        <v>-1427</v>
      </c>
      <c r="P248" s="73">
        <f t="shared" si="79"/>
        <v>-1068</v>
      </c>
      <c r="Q248" s="72">
        <v>1</v>
      </c>
      <c r="R248" s="72">
        <v>2</v>
      </c>
      <c r="S248" s="72">
        <v>1</v>
      </c>
      <c r="T248" s="74">
        <f t="shared" si="66"/>
        <v>1376</v>
      </c>
      <c r="U248" s="93">
        <f t="shared" si="70"/>
        <v>1483</v>
      </c>
      <c r="V248" s="93">
        <f t="shared" si="71"/>
        <v>1293</v>
      </c>
      <c r="W248" s="93">
        <f t="shared" si="72"/>
        <v>1582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67"/>
        <v>45667</v>
      </c>
      <c r="C249" s="70">
        <f t="shared" si="68"/>
        <v>899</v>
      </c>
      <c r="D249" s="71">
        <f t="shared" si="64"/>
        <v>1772</v>
      </c>
      <c r="E249" s="72">
        <f t="shared" si="73"/>
        <v>26</v>
      </c>
      <c r="F249" s="72">
        <f t="shared" si="74"/>
        <v>186</v>
      </c>
      <c r="G249" s="72">
        <f t="shared" si="75"/>
        <v>-193</v>
      </c>
      <c r="H249" s="73">
        <f t="shared" si="77"/>
        <v>2645</v>
      </c>
      <c r="I249" s="73">
        <f t="shared" si="77"/>
        <v>2485</v>
      </c>
      <c r="J249" s="73">
        <f t="shared" si="77"/>
        <v>2864</v>
      </c>
      <c r="K249" s="73">
        <f t="shared" si="69"/>
        <v>3912</v>
      </c>
      <c r="L249" s="73">
        <f t="shared" si="69"/>
        <v>3912</v>
      </c>
      <c r="M249" s="73">
        <f t="shared" si="69"/>
        <v>3932</v>
      </c>
      <c r="N249" s="73">
        <f t="shared" si="79"/>
        <v>-1267</v>
      </c>
      <c r="O249" s="73">
        <f t="shared" si="79"/>
        <v>-1427</v>
      </c>
      <c r="P249" s="73">
        <f t="shared" si="79"/>
        <v>-1068</v>
      </c>
      <c r="Q249" s="72">
        <v>0</v>
      </c>
      <c r="R249" s="72">
        <v>0</v>
      </c>
      <c r="S249" s="72">
        <v>0</v>
      </c>
      <c r="T249" s="74">
        <f t="shared" si="66"/>
        <v>1378</v>
      </c>
      <c r="U249" s="93">
        <f t="shared" si="70"/>
        <v>1483</v>
      </c>
      <c r="V249" s="93">
        <f t="shared" si="71"/>
        <v>1293</v>
      </c>
      <c r="W249" s="93">
        <f t="shared" si="72"/>
        <v>1582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67"/>
        <v>45668</v>
      </c>
      <c r="C250" s="70">
        <f t="shared" si="68"/>
        <v>899</v>
      </c>
      <c r="D250" s="71">
        <f t="shared" si="64"/>
        <v>1774</v>
      </c>
      <c r="E250" s="72">
        <f t="shared" ref="E250:E274" si="80">C250+D250-H250</f>
        <v>28</v>
      </c>
      <c r="F250" s="72">
        <f t="shared" ref="F250:F274" si="81">C250+D250-I250</f>
        <v>188</v>
      </c>
      <c r="G250" s="72">
        <f t="shared" ref="G250:G274" si="82">D250+C250-J250</f>
        <v>-189</v>
      </c>
      <c r="H250" s="73">
        <f t="shared" ref="H250:H274" si="83">K250+N250</f>
        <v>2645</v>
      </c>
      <c r="I250" s="73">
        <f t="shared" ref="I250:I274" si="84">L250+O250</f>
        <v>2485</v>
      </c>
      <c r="J250" s="73">
        <f t="shared" ref="J250:J274" si="85">M250+P250</f>
        <v>2862</v>
      </c>
      <c r="K250" s="73">
        <f t="shared" ref="K250:M250" si="86">K249</f>
        <v>3912</v>
      </c>
      <c r="L250" s="73">
        <f t="shared" si="86"/>
        <v>3912</v>
      </c>
      <c r="M250" s="73">
        <f t="shared" si="86"/>
        <v>3932</v>
      </c>
      <c r="N250" s="73">
        <f t="shared" ref="N250:N274" si="87">N249-Q250</f>
        <v>-1267</v>
      </c>
      <c r="O250" s="73">
        <f t="shared" ref="O250:O274" si="88">O249-R250</f>
        <v>-1427</v>
      </c>
      <c r="P250" s="73">
        <f t="shared" ref="P250:P274" si="89">P249-S250</f>
        <v>-1070</v>
      </c>
      <c r="Q250" s="72">
        <v>0</v>
      </c>
      <c r="R250" s="72">
        <v>0</v>
      </c>
      <c r="S250" s="72">
        <v>2</v>
      </c>
      <c r="T250" s="74">
        <f t="shared" ref="T250:T274" si="90">D250+C250-V250</f>
        <v>1380</v>
      </c>
      <c r="U250" s="93">
        <f t="shared" si="70"/>
        <v>1483</v>
      </c>
      <c r="V250" s="93">
        <f t="shared" si="71"/>
        <v>1293</v>
      </c>
      <c r="W250" s="93">
        <f t="shared" si="72"/>
        <v>1580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67"/>
        <v>45669</v>
      </c>
      <c r="C251" s="70">
        <f t="shared" si="68"/>
        <v>899</v>
      </c>
      <c r="D251" s="71">
        <f t="shared" si="64"/>
        <v>1776</v>
      </c>
      <c r="E251" s="72">
        <f t="shared" si="80"/>
        <v>30</v>
      </c>
      <c r="F251" s="72">
        <f t="shared" si="81"/>
        <v>191</v>
      </c>
      <c r="G251" s="72">
        <f t="shared" si="82"/>
        <v>-187</v>
      </c>
      <c r="H251" s="73">
        <f t="shared" si="83"/>
        <v>2645</v>
      </c>
      <c r="I251" s="73">
        <f t="shared" si="84"/>
        <v>2484</v>
      </c>
      <c r="J251" s="73">
        <f t="shared" si="85"/>
        <v>2862</v>
      </c>
      <c r="K251" s="73">
        <f t="shared" ref="K251:M251" si="91">K250</f>
        <v>3912</v>
      </c>
      <c r="L251" s="73">
        <f t="shared" si="91"/>
        <v>3912</v>
      </c>
      <c r="M251" s="73">
        <f t="shared" si="91"/>
        <v>3932</v>
      </c>
      <c r="N251" s="73">
        <f t="shared" si="87"/>
        <v>-1267</v>
      </c>
      <c r="O251" s="73">
        <f t="shared" si="88"/>
        <v>-1428</v>
      </c>
      <c r="P251" s="73">
        <f t="shared" si="89"/>
        <v>-1070</v>
      </c>
      <c r="Q251" s="72">
        <v>0</v>
      </c>
      <c r="R251" s="72">
        <v>1</v>
      </c>
      <c r="S251" s="72">
        <v>0</v>
      </c>
      <c r="T251" s="74">
        <f t="shared" si="90"/>
        <v>1383</v>
      </c>
      <c r="U251" s="93">
        <f t="shared" si="70"/>
        <v>1483</v>
      </c>
      <c r="V251" s="93">
        <f t="shared" si="71"/>
        <v>1292</v>
      </c>
      <c r="W251" s="93">
        <f t="shared" si="72"/>
        <v>1580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67"/>
        <v>45670</v>
      </c>
      <c r="C252" s="70">
        <f t="shared" si="68"/>
        <v>899</v>
      </c>
      <c r="D252" s="71">
        <f t="shared" si="64"/>
        <v>1778</v>
      </c>
      <c r="E252" s="72">
        <f t="shared" si="80"/>
        <v>32</v>
      </c>
      <c r="F252" s="72">
        <f t="shared" si="81"/>
        <v>193</v>
      </c>
      <c r="G252" s="72">
        <f t="shared" si="82"/>
        <v>-185</v>
      </c>
      <c r="H252" s="73">
        <f t="shared" si="83"/>
        <v>2645</v>
      </c>
      <c r="I252" s="73">
        <f t="shared" si="84"/>
        <v>2484</v>
      </c>
      <c r="J252" s="73">
        <f t="shared" si="85"/>
        <v>2862</v>
      </c>
      <c r="K252" s="73">
        <f t="shared" ref="K252:M252" si="92">K251</f>
        <v>3912</v>
      </c>
      <c r="L252" s="73">
        <f t="shared" si="92"/>
        <v>3912</v>
      </c>
      <c r="M252" s="73">
        <f t="shared" si="92"/>
        <v>3932</v>
      </c>
      <c r="N252" s="73">
        <f t="shared" si="87"/>
        <v>-1267</v>
      </c>
      <c r="O252" s="73">
        <f t="shared" si="88"/>
        <v>-1428</v>
      </c>
      <c r="P252" s="73">
        <f t="shared" si="89"/>
        <v>-1070</v>
      </c>
      <c r="Q252" s="72">
        <v>0</v>
      </c>
      <c r="R252" s="72">
        <v>0</v>
      </c>
      <c r="S252" s="72">
        <v>0</v>
      </c>
      <c r="T252" s="74">
        <f t="shared" si="90"/>
        <v>1385</v>
      </c>
      <c r="U252" s="93">
        <f t="shared" si="70"/>
        <v>1483</v>
      </c>
      <c r="V252" s="93">
        <f t="shared" si="71"/>
        <v>1292</v>
      </c>
      <c r="W252" s="93">
        <f t="shared" si="72"/>
        <v>1580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67"/>
        <v>45671</v>
      </c>
      <c r="C253" s="70">
        <f t="shared" si="68"/>
        <v>899</v>
      </c>
      <c r="D253" s="71">
        <f t="shared" si="64"/>
        <v>1780</v>
      </c>
      <c r="E253" s="72">
        <f t="shared" si="80"/>
        <v>35</v>
      </c>
      <c r="F253" s="72">
        <f t="shared" si="81"/>
        <v>195</v>
      </c>
      <c r="G253" s="72">
        <f t="shared" si="82"/>
        <v>-183</v>
      </c>
      <c r="H253" s="73">
        <f t="shared" si="83"/>
        <v>2644</v>
      </c>
      <c r="I253" s="73">
        <f t="shared" si="84"/>
        <v>2484</v>
      </c>
      <c r="J253" s="73">
        <f t="shared" si="85"/>
        <v>2862</v>
      </c>
      <c r="K253" s="73">
        <f t="shared" ref="K253:M253" si="93">K252</f>
        <v>3912</v>
      </c>
      <c r="L253" s="73">
        <f t="shared" si="93"/>
        <v>3912</v>
      </c>
      <c r="M253" s="73">
        <f t="shared" si="93"/>
        <v>3932</v>
      </c>
      <c r="N253" s="73">
        <f t="shared" si="87"/>
        <v>-1268</v>
      </c>
      <c r="O253" s="73">
        <f t="shared" si="88"/>
        <v>-1428</v>
      </c>
      <c r="P253" s="73">
        <f t="shared" si="89"/>
        <v>-1070</v>
      </c>
      <c r="Q253" s="72">
        <v>1</v>
      </c>
      <c r="R253" s="72">
        <v>0</v>
      </c>
      <c r="S253" s="72">
        <v>0</v>
      </c>
      <c r="T253" s="74">
        <f t="shared" si="90"/>
        <v>1387</v>
      </c>
      <c r="U253" s="93">
        <f t="shared" si="70"/>
        <v>1482</v>
      </c>
      <c r="V253" s="93">
        <f t="shared" si="71"/>
        <v>1292</v>
      </c>
      <c r="W253" s="93">
        <f t="shared" si="72"/>
        <v>1580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67"/>
        <v>45672</v>
      </c>
      <c r="C254" s="70">
        <f t="shared" si="68"/>
        <v>899</v>
      </c>
      <c r="D254" s="71">
        <f t="shared" si="64"/>
        <v>1782</v>
      </c>
      <c r="E254" s="72">
        <f t="shared" si="80"/>
        <v>37</v>
      </c>
      <c r="F254" s="72">
        <f t="shared" si="81"/>
        <v>199</v>
      </c>
      <c r="G254" s="72">
        <f t="shared" si="82"/>
        <v>-181</v>
      </c>
      <c r="H254" s="73">
        <f t="shared" si="83"/>
        <v>2644</v>
      </c>
      <c r="I254" s="73">
        <f t="shared" si="84"/>
        <v>2482</v>
      </c>
      <c r="J254" s="73">
        <f t="shared" si="85"/>
        <v>2862</v>
      </c>
      <c r="K254" s="73">
        <f t="shared" ref="K254:M254" si="94">K253</f>
        <v>3912</v>
      </c>
      <c r="L254" s="73">
        <f t="shared" si="94"/>
        <v>3912</v>
      </c>
      <c r="M254" s="73">
        <f t="shared" si="94"/>
        <v>3932</v>
      </c>
      <c r="N254" s="73">
        <f t="shared" si="87"/>
        <v>-1268</v>
      </c>
      <c r="O254" s="73">
        <f t="shared" si="88"/>
        <v>-1430</v>
      </c>
      <c r="P254" s="73">
        <f t="shared" si="89"/>
        <v>-1070</v>
      </c>
      <c r="Q254" s="72">
        <v>0</v>
      </c>
      <c r="R254" s="72">
        <v>2</v>
      </c>
      <c r="S254" s="72">
        <v>0</v>
      </c>
      <c r="T254" s="74">
        <f t="shared" si="90"/>
        <v>1391</v>
      </c>
      <c r="U254" s="93">
        <f t="shared" si="70"/>
        <v>1482</v>
      </c>
      <c r="V254" s="93">
        <f t="shared" si="71"/>
        <v>1290</v>
      </c>
      <c r="W254" s="93">
        <f t="shared" si="72"/>
        <v>1580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67"/>
        <v>45673</v>
      </c>
      <c r="C255" s="70">
        <f t="shared" si="68"/>
        <v>899</v>
      </c>
      <c r="D255" s="71">
        <f t="shared" si="64"/>
        <v>1784</v>
      </c>
      <c r="E255" s="72">
        <f t="shared" si="80"/>
        <v>39</v>
      </c>
      <c r="F255" s="72">
        <f t="shared" si="81"/>
        <v>201</v>
      </c>
      <c r="G255" s="72">
        <f t="shared" si="82"/>
        <v>-179</v>
      </c>
      <c r="H255" s="73">
        <f t="shared" si="83"/>
        <v>2644</v>
      </c>
      <c r="I255" s="73">
        <f t="shared" si="84"/>
        <v>2482</v>
      </c>
      <c r="J255" s="73">
        <f t="shared" si="85"/>
        <v>2862</v>
      </c>
      <c r="K255" s="73">
        <f t="shared" ref="K255:M255" si="95">K254</f>
        <v>3912</v>
      </c>
      <c r="L255" s="73">
        <f t="shared" si="95"/>
        <v>3912</v>
      </c>
      <c r="M255" s="73">
        <f t="shared" si="95"/>
        <v>3932</v>
      </c>
      <c r="N255" s="73">
        <f t="shared" si="87"/>
        <v>-1268</v>
      </c>
      <c r="O255" s="73">
        <f t="shared" si="88"/>
        <v>-1430</v>
      </c>
      <c r="P255" s="73">
        <f t="shared" si="89"/>
        <v>-1070</v>
      </c>
      <c r="Q255" s="72">
        <v>0</v>
      </c>
      <c r="R255" s="72">
        <v>0</v>
      </c>
      <c r="S255" s="72">
        <v>0</v>
      </c>
      <c r="T255" s="74">
        <f t="shared" si="90"/>
        <v>1393</v>
      </c>
      <c r="U255" s="93">
        <f t="shared" si="70"/>
        <v>1482</v>
      </c>
      <c r="V255" s="93">
        <f t="shared" si="71"/>
        <v>1290</v>
      </c>
      <c r="W255" s="93">
        <f t="shared" si="72"/>
        <v>1580</v>
      </c>
      <c r="X255" s="74"/>
      <c r="Y255" s="73"/>
      <c r="Z255" s="73"/>
      <c r="AA255" s="73"/>
      <c r="AB255" s="73"/>
    </row>
    <row r="256" spans="1:28" ht="13.15" customHeight="1">
      <c r="A256" s="68">
        <v>242</v>
      </c>
      <c r="B256" s="69">
        <f t="shared" si="67"/>
        <v>45674</v>
      </c>
      <c r="C256" s="70">
        <f t="shared" si="68"/>
        <v>899</v>
      </c>
      <c r="D256" s="71">
        <f t="shared" ref="D256:D319" si="96">D255+2</f>
        <v>1786</v>
      </c>
      <c r="E256" s="72">
        <f t="shared" si="80"/>
        <v>43</v>
      </c>
      <c r="F256" s="72">
        <f t="shared" si="81"/>
        <v>203</v>
      </c>
      <c r="G256" s="72">
        <f t="shared" si="82"/>
        <v>-177</v>
      </c>
      <c r="H256" s="73">
        <f t="shared" si="83"/>
        <v>2642</v>
      </c>
      <c r="I256" s="73">
        <f t="shared" si="84"/>
        <v>2482</v>
      </c>
      <c r="J256" s="73">
        <f t="shared" si="85"/>
        <v>2862</v>
      </c>
      <c r="K256" s="73">
        <f t="shared" ref="K256:M256" si="97">K255</f>
        <v>3912</v>
      </c>
      <c r="L256" s="73">
        <f t="shared" si="97"/>
        <v>3912</v>
      </c>
      <c r="M256" s="73">
        <f t="shared" si="97"/>
        <v>3932</v>
      </c>
      <c r="N256" s="73">
        <f t="shared" si="87"/>
        <v>-1270</v>
      </c>
      <c r="O256" s="73">
        <f t="shared" si="88"/>
        <v>-1430</v>
      </c>
      <c r="P256" s="73">
        <f t="shared" si="89"/>
        <v>-1070</v>
      </c>
      <c r="Q256" s="72">
        <v>2</v>
      </c>
      <c r="R256" s="72">
        <v>0</v>
      </c>
      <c r="S256" s="72">
        <v>0</v>
      </c>
      <c r="T256" s="74">
        <f t="shared" si="90"/>
        <v>1395</v>
      </c>
      <c r="U256" s="93">
        <f t="shared" si="70"/>
        <v>1480</v>
      </c>
      <c r="V256" s="93">
        <f t="shared" si="71"/>
        <v>1290</v>
      </c>
      <c r="W256" s="93">
        <f t="shared" si="72"/>
        <v>1580</v>
      </c>
      <c r="X256" s="74"/>
      <c r="Y256" s="73"/>
      <c r="Z256" s="73"/>
      <c r="AA256" s="73"/>
      <c r="AB256" s="73"/>
    </row>
    <row r="257" spans="1:28" ht="13.15" customHeight="1">
      <c r="A257" s="68">
        <v>243</v>
      </c>
      <c r="B257" s="69">
        <f t="shared" si="67"/>
        <v>45675</v>
      </c>
      <c r="C257" s="70">
        <f t="shared" si="68"/>
        <v>899</v>
      </c>
      <c r="D257" s="71">
        <f t="shared" si="96"/>
        <v>1788</v>
      </c>
      <c r="E257" s="72">
        <f t="shared" si="80"/>
        <v>45</v>
      </c>
      <c r="F257" s="72">
        <f t="shared" si="81"/>
        <v>205</v>
      </c>
      <c r="G257" s="72">
        <f t="shared" si="82"/>
        <v>-174</v>
      </c>
      <c r="H257" s="73">
        <f t="shared" si="83"/>
        <v>2642</v>
      </c>
      <c r="I257" s="73">
        <f t="shared" si="84"/>
        <v>2482</v>
      </c>
      <c r="J257" s="73">
        <f t="shared" si="85"/>
        <v>2861</v>
      </c>
      <c r="K257" s="73">
        <f t="shared" ref="K257:M257" si="98">K256</f>
        <v>3912</v>
      </c>
      <c r="L257" s="73">
        <f t="shared" si="98"/>
        <v>3912</v>
      </c>
      <c r="M257" s="73">
        <f t="shared" si="98"/>
        <v>3932</v>
      </c>
      <c r="N257" s="73">
        <f t="shared" si="87"/>
        <v>-1270</v>
      </c>
      <c r="O257" s="73">
        <f t="shared" si="88"/>
        <v>-1430</v>
      </c>
      <c r="P257" s="73">
        <f t="shared" si="89"/>
        <v>-1071</v>
      </c>
      <c r="Q257" s="72">
        <v>0</v>
      </c>
      <c r="R257" s="72">
        <v>0</v>
      </c>
      <c r="S257" s="72">
        <v>1</v>
      </c>
      <c r="T257" s="74">
        <f t="shared" si="90"/>
        <v>1397</v>
      </c>
      <c r="U257" s="93">
        <f t="shared" si="70"/>
        <v>1480</v>
      </c>
      <c r="V257" s="93">
        <f t="shared" si="71"/>
        <v>1290</v>
      </c>
      <c r="W257" s="93">
        <f t="shared" si="72"/>
        <v>1579</v>
      </c>
      <c r="X257" s="74"/>
      <c r="Y257" s="73"/>
      <c r="Z257" s="73"/>
      <c r="AA257" s="73"/>
      <c r="AB257" s="73"/>
    </row>
    <row r="258" spans="1:28" ht="13.15" customHeight="1">
      <c r="A258" s="68">
        <v>244</v>
      </c>
      <c r="B258" s="69">
        <f t="shared" si="67"/>
        <v>45676</v>
      </c>
      <c r="C258" s="70">
        <f t="shared" si="68"/>
        <v>899</v>
      </c>
      <c r="D258" s="71">
        <f t="shared" si="96"/>
        <v>1790</v>
      </c>
      <c r="E258" s="72">
        <f t="shared" si="80"/>
        <v>47</v>
      </c>
      <c r="F258" s="72">
        <f t="shared" si="81"/>
        <v>208</v>
      </c>
      <c r="G258" s="72">
        <f t="shared" si="82"/>
        <v>-172</v>
      </c>
      <c r="H258" s="73">
        <f t="shared" si="83"/>
        <v>2642</v>
      </c>
      <c r="I258" s="73">
        <f t="shared" si="84"/>
        <v>2481</v>
      </c>
      <c r="J258" s="73">
        <f t="shared" si="85"/>
        <v>2861</v>
      </c>
      <c r="K258" s="73">
        <f t="shared" ref="K258:M258" si="99">K257</f>
        <v>3912</v>
      </c>
      <c r="L258" s="73">
        <f t="shared" si="99"/>
        <v>3912</v>
      </c>
      <c r="M258" s="73">
        <f t="shared" si="99"/>
        <v>3932</v>
      </c>
      <c r="N258" s="73">
        <f t="shared" si="87"/>
        <v>-1270</v>
      </c>
      <c r="O258" s="73">
        <f t="shared" si="88"/>
        <v>-1431</v>
      </c>
      <c r="P258" s="73">
        <f t="shared" si="89"/>
        <v>-1071</v>
      </c>
      <c r="Q258" s="72">
        <v>0</v>
      </c>
      <c r="R258" s="72">
        <v>1</v>
      </c>
      <c r="S258" s="72">
        <v>0</v>
      </c>
      <c r="T258" s="74">
        <f t="shared" si="90"/>
        <v>1400</v>
      </c>
      <c r="U258" s="93">
        <f t="shared" si="70"/>
        <v>1480</v>
      </c>
      <c r="V258" s="93">
        <f t="shared" si="71"/>
        <v>1289</v>
      </c>
      <c r="W258" s="93">
        <f t="shared" si="72"/>
        <v>1579</v>
      </c>
      <c r="X258" s="74"/>
      <c r="Y258" s="73"/>
      <c r="Z258" s="73"/>
      <c r="AA258" s="73"/>
      <c r="AB258" s="73"/>
    </row>
    <row r="259" spans="1:28" ht="13.15" customHeight="1">
      <c r="A259" s="68">
        <v>245</v>
      </c>
      <c r="B259" s="69">
        <f t="shared" si="67"/>
        <v>45677</v>
      </c>
      <c r="C259" s="70">
        <f t="shared" si="68"/>
        <v>899</v>
      </c>
      <c r="D259" s="71">
        <f t="shared" si="96"/>
        <v>1792</v>
      </c>
      <c r="E259" s="72">
        <f t="shared" si="80"/>
        <v>50</v>
      </c>
      <c r="F259" s="72">
        <f t="shared" si="81"/>
        <v>210</v>
      </c>
      <c r="G259" s="72">
        <f t="shared" si="82"/>
        <v>-170</v>
      </c>
      <c r="H259" s="73">
        <f t="shared" si="83"/>
        <v>2641</v>
      </c>
      <c r="I259" s="73">
        <f t="shared" si="84"/>
        <v>2481</v>
      </c>
      <c r="J259" s="73">
        <f t="shared" si="85"/>
        <v>2861</v>
      </c>
      <c r="K259" s="73">
        <f t="shared" ref="K259:M259" si="100">K258</f>
        <v>3912</v>
      </c>
      <c r="L259" s="73">
        <f t="shared" si="100"/>
        <v>3912</v>
      </c>
      <c r="M259" s="73">
        <f t="shared" si="100"/>
        <v>3932</v>
      </c>
      <c r="N259" s="73">
        <f t="shared" si="87"/>
        <v>-1271</v>
      </c>
      <c r="O259" s="73">
        <f t="shared" si="88"/>
        <v>-1431</v>
      </c>
      <c r="P259" s="73">
        <f t="shared" si="89"/>
        <v>-1071</v>
      </c>
      <c r="Q259" s="72">
        <v>1</v>
      </c>
      <c r="R259" s="72">
        <v>0</v>
      </c>
      <c r="S259" s="72">
        <v>0</v>
      </c>
      <c r="T259" s="74">
        <f t="shared" si="90"/>
        <v>1402</v>
      </c>
      <c r="U259" s="93">
        <f t="shared" si="70"/>
        <v>1479</v>
      </c>
      <c r="V259" s="93">
        <f t="shared" si="71"/>
        <v>1289</v>
      </c>
      <c r="W259" s="93">
        <f t="shared" si="72"/>
        <v>1579</v>
      </c>
      <c r="X259" s="74"/>
      <c r="Y259" s="73"/>
      <c r="Z259" s="73"/>
      <c r="AA259" s="73"/>
      <c r="AB259" s="73"/>
    </row>
    <row r="260" spans="1:28" ht="13.15" customHeight="1">
      <c r="A260" s="68">
        <v>246</v>
      </c>
      <c r="B260" s="69">
        <f t="shared" si="67"/>
        <v>45678</v>
      </c>
      <c r="C260" s="70">
        <f t="shared" si="68"/>
        <v>899</v>
      </c>
      <c r="D260" s="71">
        <f t="shared" si="96"/>
        <v>1794</v>
      </c>
      <c r="E260" s="72">
        <f t="shared" si="80"/>
        <v>52</v>
      </c>
      <c r="F260" s="72">
        <f t="shared" si="81"/>
        <v>212</v>
      </c>
      <c r="G260" s="72">
        <f t="shared" si="82"/>
        <v>-168</v>
      </c>
      <c r="H260" s="73">
        <f t="shared" si="83"/>
        <v>2641</v>
      </c>
      <c r="I260" s="73">
        <f t="shared" si="84"/>
        <v>2481</v>
      </c>
      <c r="J260" s="73">
        <f t="shared" si="85"/>
        <v>2861</v>
      </c>
      <c r="K260" s="73">
        <f t="shared" ref="K260:M260" si="101">K259</f>
        <v>3912</v>
      </c>
      <c r="L260" s="73">
        <f t="shared" si="101"/>
        <v>3912</v>
      </c>
      <c r="M260" s="73">
        <f t="shared" si="101"/>
        <v>3932</v>
      </c>
      <c r="N260" s="73">
        <f t="shared" si="87"/>
        <v>-1271</v>
      </c>
      <c r="O260" s="73">
        <f t="shared" si="88"/>
        <v>-1431</v>
      </c>
      <c r="P260" s="73">
        <f t="shared" si="89"/>
        <v>-1071</v>
      </c>
      <c r="Q260" s="72">
        <v>0</v>
      </c>
      <c r="R260" s="72">
        <v>0</v>
      </c>
      <c r="S260" s="72">
        <v>0</v>
      </c>
      <c r="T260" s="74">
        <f t="shared" si="90"/>
        <v>1404</v>
      </c>
      <c r="U260" s="93">
        <f t="shared" si="70"/>
        <v>1479</v>
      </c>
      <c r="V260" s="93">
        <f t="shared" si="71"/>
        <v>1289</v>
      </c>
      <c r="W260" s="93">
        <f t="shared" si="72"/>
        <v>1579</v>
      </c>
      <c r="X260" s="74"/>
      <c r="Y260" s="73"/>
      <c r="Z260" s="73"/>
      <c r="AA260" s="73"/>
      <c r="AB260" s="73"/>
    </row>
    <row r="261" spans="1:28" ht="13.15" customHeight="1">
      <c r="A261" s="68">
        <v>247</v>
      </c>
      <c r="B261" s="69">
        <f t="shared" si="67"/>
        <v>45679</v>
      </c>
      <c r="C261" s="70">
        <f t="shared" si="68"/>
        <v>899</v>
      </c>
      <c r="D261" s="71">
        <f t="shared" si="96"/>
        <v>1796</v>
      </c>
      <c r="E261" s="72">
        <f t="shared" si="80"/>
        <v>54</v>
      </c>
      <c r="F261" s="72">
        <f t="shared" si="81"/>
        <v>216</v>
      </c>
      <c r="G261" s="72">
        <f t="shared" si="82"/>
        <v>-164</v>
      </c>
      <c r="H261" s="73">
        <f t="shared" si="83"/>
        <v>2641</v>
      </c>
      <c r="I261" s="73">
        <f t="shared" si="84"/>
        <v>2479</v>
      </c>
      <c r="J261" s="73">
        <f t="shared" si="85"/>
        <v>2859</v>
      </c>
      <c r="K261" s="73">
        <f t="shared" ref="K261:M261" si="102">K260</f>
        <v>3912</v>
      </c>
      <c r="L261" s="73">
        <f t="shared" si="102"/>
        <v>3912</v>
      </c>
      <c r="M261" s="73">
        <f t="shared" si="102"/>
        <v>3932</v>
      </c>
      <c r="N261" s="73">
        <f t="shared" si="87"/>
        <v>-1271</v>
      </c>
      <c r="O261" s="73">
        <f t="shared" si="88"/>
        <v>-1433</v>
      </c>
      <c r="P261" s="73">
        <f t="shared" si="89"/>
        <v>-1073</v>
      </c>
      <c r="Q261" s="72">
        <v>0</v>
      </c>
      <c r="R261" s="72">
        <v>2</v>
      </c>
      <c r="S261" s="72">
        <v>2</v>
      </c>
      <c r="T261" s="74">
        <f t="shared" si="90"/>
        <v>1408</v>
      </c>
      <c r="U261" s="93">
        <f t="shared" si="70"/>
        <v>1479</v>
      </c>
      <c r="V261" s="93">
        <f t="shared" si="71"/>
        <v>1287</v>
      </c>
      <c r="W261" s="93">
        <f t="shared" si="72"/>
        <v>1577</v>
      </c>
      <c r="X261" s="74"/>
      <c r="Y261" s="73"/>
      <c r="Z261" s="73"/>
      <c r="AA261" s="73"/>
      <c r="AB261" s="73"/>
    </row>
    <row r="262" spans="1:28" ht="13.15" customHeight="1">
      <c r="A262" s="68">
        <v>248</v>
      </c>
      <c r="B262" s="69">
        <f t="shared" si="67"/>
        <v>45680</v>
      </c>
      <c r="C262" s="70">
        <f t="shared" si="68"/>
        <v>899</v>
      </c>
      <c r="D262" s="71">
        <f t="shared" si="96"/>
        <v>1798</v>
      </c>
      <c r="E262" s="72">
        <f t="shared" si="80"/>
        <v>56</v>
      </c>
      <c r="F262" s="72">
        <f t="shared" si="81"/>
        <v>218</v>
      </c>
      <c r="G262" s="72">
        <f t="shared" si="82"/>
        <v>-162</v>
      </c>
      <c r="H262" s="73">
        <f t="shared" si="83"/>
        <v>2641</v>
      </c>
      <c r="I262" s="73">
        <f t="shared" si="84"/>
        <v>2479</v>
      </c>
      <c r="J262" s="73">
        <f t="shared" si="85"/>
        <v>2859</v>
      </c>
      <c r="K262" s="73">
        <f t="shared" ref="K262:M262" si="103">K261</f>
        <v>3912</v>
      </c>
      <c r="L262" s="73">
        <f t="shared" si="103"/>
        <v>3912</v>
      </c>
      <c r="M262" s="73">
        <f t="shared" si="103"/>
        <v>3932</v>
      </c>
      <c r="N262" s="73">
        <f t="shared" si="87"/>
        <v>-1271</v>
      </c>
      <c r="O262" s="73">
        <f t="shared" si="88"/>
        <v>-1433</v>
      </c>
      <c r="P262" s="73">
        <f t="shared" si="89"/>
        <v>-1073</v>
      </c>
      <c r="Q262" s="72">
        <v>0</v>
      </c>
      <c r="R262" s="72">
        <v>0</v>
      </c>
      <c r="S262" s="72">
        <v>0</v>
      </c>
      <c r="T262" s="74">
        <f t="shared" si="90"/>
        <v>1410</v>
      </c>
      <c r="U262" s="93">
        <f t="shared" si="70"/>
        <v>1479</v>
      </c>
      <c r="V262" s="93">
        <f t="shared" si="71"/>
        <v>1287</v>
      </c>
      <c r="W262" s="93">
        <f t="shared" si="72"/>
        <v>1577</v>
      </c>
      <c r="X262" s="74"/>
      <c r="Y262" s="73"/>
      <c r="Z262" s="73"/>
      <c r="AA262" s="73"/>
      <c r="AB262" s="73"/>
    </row>
    <row r="263" spans="1:28" ht="13.15" customHeight="1">
      <c r="A263" s="68">
        <v>249</v>
      </c>
      <c r="B263" s="69">
        <f t="shared" si="67"/>
        <v>45681</v>
      </c>
      <c r="C263" s="70">
        <f t="shared" si="68"/>
        <v>899</v>
      </c>
      <c r="D263" s="71">
        <f t="shared" si="96"/>
        <v>1800</v>
      </c>
      <c r="E263" s="72">
        <f t="shared" si="80"/>
        <v>58</v>
      </c>
      <c r="F263" s="72">
        <f t="shared" si="81"/>
        <v>220</v>
      </c>
      <c r="G263" s="72">
        <f t="shared" si="82"/>
        <v>-160</v>
      </c>
      <c r="H263" s="73">
        <f t="shared" si="83"/>
        <v>2641</v>
      </c>
      <c r="I263" s="73">
        <f t="shared" si="84"/>
        <v>2479</v>
      </c>
      <c r="J263" s="73">
        <f t="shared" si="85"/>
        <v>2859</v>
      </c>
      <c r="K263" s="73">
        <f t="shared" ref="K263:M263" si="104">K262</f>
        <v>3912</v>
      </c>
      <c r="L263" s="73">
        <f t="shared" si="104"/>
        <v>3912</v>
      </c>
      <c r="M263" s="73">
        <f t="shared" si="104"/>
        <v>3932</v>
      </c>
      <c r="N263" s="73">
        <f t="shared" si="87"/>
        <v>-1271</v>
      </c>
      <c r="O263" s="73">
        <f t="shared" si="88"/>
        <v>-1433</v>
      </c>
      <c r="P263" s="73">
        <f t="shared" si="89"/>
        <v>-1073</v>
      </c>
      <c r="Q263" s="72">
        <v>0</v>
      </c>
      <c r="R263" s="72">
        <v>0</v>
      </c>
      <c r="S263" s="72">
        <v>0</v>
      </c>
      <c r="T263" s="74">
        <f t="shared" si="90"/>
        <v>1412</v>
      </c>
      <c r="U263" s="93">
        <f t="shared" si="70"/>
        <v>1479</v>
      </c>
      <c r="V263" s="93">
        <f t="shared" si="71"/>
        <v>1287</v>
      </c>
      <c r="W263" s="93">
        <f t="shared" si="72"/>
        <v>1577</v>
      </c>
      <c r="X263" s="74"/>
      <c r="Y263" s="73"/>
      <c r="Z263" s="73"/>
      <c r="AA263" s="73"/>
      <c r="AB263" s="73"/>
    </row>
    <row r="264" spans="1:28" ht="13.15" customHeight="1">
      <c r="A264" s="68">
        <v>250</v>
      </c>
      <c r="B264" s="69">
        <f t="shared" si="67"/>
        <v>45682</v>
      </c>
      <c r="C264" s="70">
        <f t="shared" si="68"/>
        <v>899</v>
      </c>
      <c r="D264" s="71">
        <f t="shared" si="96"/>
        <v>1802</v>
      </c>
      <c r="E264" s="72">
        <f t="shared" si="80"/>
        <v>61</v>
      </c>
      <c r="F264" s="72">
        <f t="shared" si="81"/>
        <v>222</v>
      </c>
      <c r="G264" s="72">
        <f t="shared" si="82"/>
        <v>-158</v>
      </c>
      <c r="H264" s="73">
        <f t="shared" si="83"/>
        <v>2640</v>
      </c>
      <c r="I264" s="73">
        <f t="shared" si="84"/>
        <v>2479</v>
      </c>
      <c r="J264" s="73">
        <f t="shared" si="85"/>
        <v>2859</v>
      </c>
      <c r="K264" s="73">
        <f t="shared" ref="K264:M264" si="105">K263</f>
        <v>3912</v>
      </c>
      <c r="L264" s="73">
        <f t="shared" si="105"/>
        <v>3912</v>
      </c>
      <c r="M264" s="73">
        <f t="shared" si="105"/>
        <v>3932</v>
      </c>
      <c r="N264" s="73">
        <f t="shared" si="87"/>
        <v>-1272</v>
      </c>
      <c r="O264" s="73">
        <f t="shared" si="88"/>
        <v>-1433</v>
      </c>
      <c r="P264" s="73">
        <f t="shared" si="89"/>
        <v>-1073</v>
      </c>
      <c r="Q264" s="72">
        <v>1</v>
      </c>
      <c r="R264" s="72">
        <v>0</v>
      </c>
      <c r="S264" s="72">
        <v>0</v>
      </c>
      <c r="T264" s="74">
        <f t="shared" si="90"/>
        <v>1414</v>
      </c>
      <c r="U264" s="93">
        <f t="shared" si="70"/>
        <v>1478</v>
      </c>
      <c r="V264" s="93">
        <f t="shared" si="71"/>
        <v>1287</v>
      </c>
      <c r="W264" s="93">
        <f t="shared" si="72"/>
        <v>1577</v>
      </c>
      <c r="X264" s="74"/>
      <c r="Y264" s="73"/>
      <c r="Z264" s="73"/>
      <c r="AA264" s="73"/>
      <c r="AB264" s="73"/>
    </row>
    <row r="265" spans="1:28" ht="13.15" customHeight="1">
      <c r="A265" s="68">
        <v>251</v>
      </c>
      <c r="B265" s="69">
        <f t="shared" si="67"/>
        <v>45683</v>
      </c>
      <c r="C265" s="70">
        <f t="shared" si="68"/>
        <v>899</v>
      </c>
      <c r="D265" s="71">
        <f t="shared" si="96"/>
        <v>1804</v>
      </c>
      <c r="E265" s="72">
        <f t="shared" si="80"/>
        <v>63</v>
      </c>
      <c r="F265" s="72">
        <f t="shared" si="81"/>
        <v>225</v>
      </c>
      <c r="G265" s="72">
        <f t="shared" si="82"/>
        <v>-156</v>
      </c>
      <c r="H265" s="73">
        <f t="shared" si="83"/>
        <v>2640</v>
      </c>
      <c r="I265" s="73">
        <f t="shared" si="84"/>
        <v>2478</v>
      </c>
      <c r="J265" s="73">
        <f t="shared" si="85"/>
        <v>2859</v>
      </c>
      <c r="K265" s="73">
        <f t="shared" ref="K265:M265" si="106">K264</f>
        <v>3912</v>
      </c>
      <c r="L265" s="73">
        <f t="shared" si="106"/>
        <v>3912</v>
      </c>
      <c r="M265" s="73">
        <f t="shared" si="106"/>
        <v>3932</v>
      </c>
      <c r="N265" s="73">
        <f t="shared" si="87"/>
        <v>-1272</v>
      </c>
      <c r="O265" s="73">
        <f t="shared" si="88"/>
        <v>-1434</v>
      </c>
      <c r="P265" s="73">
        <f t="shared" si="89"/>
        <v>-1073</v>
      </c>
      <c r="Q265" s="72">
        <v>0</v>
      </c>
      <c r="R265" s="72">
        <v>1</v>
      </c>
      <c r="S265" s="72">
        <v>0</v>
      </c>
      <c r="T265" s="74">
        <f t="shared" si="90"/>
        <v>1417</v>
      </c>
      <c r="U265" s="93">
        <f t="shared" si="70"/>
        <v>1478</v>
      </c>
      <c r="V265" s="93">
        <f t="shared" si="71"/>
        <v>1286</v>
      </c>
      <c r="W265" s="93">
        <f t="shared" si="72"/>
        <v>1577</v>
      </c>
      <c r="X265" s="74"/>
      <c r="Y265" s="73"/>
      <c r="Z265" s="73"/>
      <c r="AA265" s="73"/>
      <c r="AB265" s="73"/>
    </row>
    <row r="266" spans="1:28" ht="13.15" customHeight="1">
      <c r="A266" s="68">
        <v>252</v>
      </c>
      <c r="B266" s="69">
        <f t="shared" si="67"/>
        <v>45684</v>
      </c>
      <c r="C266" s="70">
        <f t="shared" si="68"/>
        <v>899</v>
      </c>
      <c r="D266" s="71">
        <f t="shared" si="96"/>
        <v>1806</v>
      </c>
      <c r="E266" s="72">
        <f t="shared" si="80"/>
        <v>65</v>
      </c>
      <c r="F266" s="72">
        <f t="shared" si="81"/>
        <v>227</v>
      </c>
      <c r="G266" s="72">
        <f t="shared" si="82"/>
        <v>-154</v>
      </c>
      <c r="H266" s="73">
        <f t="shared" si="83"/>
        <v>2640</v>
      </c>
      <c r="I266" s="73">
        <f t="shared" si="84"/>
        <v>2478</v>
      </c>
      <c r="J266" s="73">
        <f t="shared" si="85"/>
        <v>2859</v>
      </c>
      <c r="K266" s="73">
        <f t="shared" ref="K266:M266" si="107">K265</f>
        <v>3912</v>
      </c>
      <c r="L266" s="73">
        <f t="shared" si="107"/>
        <v>3912</v>
      </c>
      <c r="M266" s="73">
        <f t="shared" si="107"/>
        <v>3932</v>
      </c>
      <c r="N266" s="73">
        <f t="shared" si="87"/>
        <v>-1272</v>
      </c>
      <c r="O266" s="73">
        <f t="shared" si="88"/>
        <v>-1434</v>
      </c>
      <c r="P266" s="73">
        <f t="shared" si="89"/>
        <v>-1073</v>
      </c>
      <c r="Q266" s="72">
        <v>0</v>
      </c>
      <c r="R266" s="72">
        <v>0</v>
      </c>
      <c r="S266" s="72">
        <v>0</v>
      </c>
      <c r="T266" s="74">
        <f t="shared" si="90"/>
        <v>1419</v>
      </c>
      <c r="U266" s="93">
        <f t="shared" si="70"/>
        <v>1478</v>
      </c>
      <c r="V266" s="93">
        <f t="shared" si="71"/>
        <v>1286</v>
      </c>
      <c r="W266" s="93">
        <f t="shared" si="72"/>
        <v>1577</v>
      </c>
      <c r="X266" s="74"/>
      <c r="Y266" s="73"/>
      <c r="Z266" s="73"/>
      <c r="AA266" s="73"/>
      <c r="AB266" s="73"/>
    </row>
    <row r="267" spans="1:28" ht="13.15" customHeight="1">
      <c r="A267" s="68">
        <v>253</v>
      </c>
      <c r="B267" s="69">
        <f t="shared" si="67"/>
        <v>45685</v>
      </c>
      <c r="C267" s="70">
        <f t="shared" si="68"/>
        <v>899</v>
      </c>
      <c r="D267" s="71">
        <f t="shared" si="96"/>
        <v>1808</v>
      </c>
      <c r="E267" s="72">
        <f t="shared" si="80"/>
        <v>67</v>
      </c>
      <c r="F267" s="72">
        <f t="shared" si="81"/>
        <v>231</v>
      </c>
      <c r="G267" s="72">
        <f t="shared" si="82"/>
        <v>-152</v>
      </c>
      <c r="H267" s="73">
        <f t="shared" si="83"/>
        <v>2640</v>
      </c>
      <c r="I267" s="73">
        <f t="shared" si="84"/>
        <v>2476</v>
      </c>
      <c r="J267" s="73">
        <f t="shared" si="85"/>
        <v>2859</v>
      </c>
      <c r="K267" s="73">
        <f t="shared" ref="K267:M267" si="108">K266</f>
        <v>3912</v>
      </c>
      <c r="L267" s="73">
        <f t="shared" si="108"/>
        <v>3912</v>
      </c>
      <c r="M267" s="73">
        <f t="shared" si="108"/>
        <v>3932</v>
      </c>
      <c r="N267" s="73">
        <f t="shared" si="87"/>
        <v>-1272</v>
      </c>
      <c r="O267" s="73">
        <f t="shared" si="88"/>
        <v>-1436</v>
      </c>
      <c r="P267" s="73">
        <f t="shared" si="89"/>
        <v>-1073</v>
      </c>
      <c r="Q267" s="72">
        <v>0</v>
      </c>
      <c r="R267" s="72">
        <v>2</v>
      </c>
      <c r="S267" s="72">
        <v>0</v>
      </c>
      <c r="T267" s="74">
        <f t="shared" si="90"/>
        <v>1423</v>
      </c>
      <c r="U267" s="93">
        <f t="shared" si="70"/>
        <v>1478</v>
      </c>
      <c r="V267" s="93">
        <f t="shared" si="71"/>
        <v>1284</v>
      </c>
      <c r="W267" s="93">
        <f t="shared" si="72"/>
        <v>1577</v>
      </c>
      <c r="X267" s="74"/>
      <c r="Y267" s="73"/>
      <c r="Z267" s="73"/>
      <c r="AA267" s="73"/>
      <c r="AB267" s="73"/>
    </row>
    <row r="268" spans="1:28" ht="13.15" customHeight="1">
      <c r="A268" s="68">
        <v>254</v>
      </c>
      <c r="B268" s="69">
        <f t="shared" si="67"/>
        <v>45686</v>
      </c>
      <c r="C268" s="70">
        <f t="shared" si="68"/>
        <v>899</v>
      </c>
      <c r="D268" s="71">
        <f t="shared" si="96"/>
        <v>1810</v>
      </c>
      <c r="E268" s="72">
        <f t="shared" si="80"/>
        <v>71</v>
      </c>
      <c r="F268" s="72">
        <f t="shared" si="81"/>
        <v>233</v>
      </c>
      <c r="G268" s="72">
        <f t="shared" si="82"/>
        <v>-150</v>
      </c>
      <c r="H268" s="73">
        <f t="shared" si="83"/>
        <v>2638</v>
      </c>
      <c r="I268" s="73">
        <f t="shared" si="84"/>
        <v>2476</v>
      </c>
      <c r="J268" s="73">
        <f t="shared" si="85"/>
        <v>2859</v>
      </c>
      <c r="K268" s="73">
        <f t="shared" ref="K268:M268" si="109">K267</f>
        <v>3912</v>
      </c>
      <c r="L268" s="73">
        <f t="shared" si="109"/>
        <v>3912</v>
      </c>
      <c r="M268" s="73">
        <f t="shared" si="109"/>
        <v>3932</v>
      </c>
      <c r="N268" s="73">
        <f t="shared" si="87"/>
        <v>-1274</v>
      </c>
      <c r="O268" s="73">
        <f t="shared" si="88"/>
        <v>-1436</v>
      </c>
      <c r="P268" s="73">
        <f t="shared" si="89"/>
        <v>-1073</v>
      </c>
      <c r="Q268" s="72">
        <v>2</v>
      </c>
      <c r="R268" s="72">
        <v>0</v>
      </c>
      <c r="S268" s="72">
        <v>0</v>
      </c>
      <c r="T268" s="74">
        <f t="shared" si="90"/>
        <v>1425</v>
      </c>
      <c r="U268" s="93">
        <f t="shared" si="70"/>
        <v>1476</v>
      </c>
      <c r="V268" s="93">
        <f t="shared" si="71"/>
        <v>1284</v>
      </c>
      <c r="W268" s="93">
        <f t="shared" si="72"/>
        <v>1577</v>
      </c>
      <c r="X268" s="74"/>
      <c r="Y268" s="73"/>
      <c r="Z268" s="73"/>
      <c r="AA268" s="73"/>
      <c r="AB268" s="73"/>
    </row>
    <row r="269" spans="1:28" ht="13.15" customHeight="1">
      <c r="A269" s="68">
        <v>255</v>
      </c>
      <c r="B269" s="69">
        <f t="shared" si="67"/>
        <v>45687</v>
      </c>
      <c r="C269" s="70">
        <f t="shared" si="68"/>
        <v>899</v>
      </c>
      <c r="D269" s="71">
        <f t="shared" si="96"/>
        <v>1812</v>
      </c>
      <c r="E269" s="72">
        <f t="shared" si="80"/>
        <v>73</v>
      </c>
      <c r="F269" s="72">
        <f t="shared" si="81"/>
        <v>235</v>
      </c>
      <c r="G269" s="72">
        <f t="shared" si="82"/>
        <v>-147</v>
      </c>
      <c r="H269" s="73">
        <f t="shared" si="83"/>
        <v>2638</v>
      </c>
      <c r="I269" s="73">
        <f t="shared" si="84"/>
        <v>2476</v>
      </c>
      <c r="J269" s="73">
        <f t="shared" si="85"/>
        <v>2858</v>
      </c>
      <c r="K269" s="73">
        <f t="shared" ref="K269:M269" si="110">K268</f>
        <v>3912</v>
      </c>
      <c r="L269" s="73">
        <f t="shared" si="110"/>
        <v>3912</v>
      </c>
      <c r="M269" s="73">
        <f t="shared" si="110"/>
        <v>3932</v>
      </c>
      <c r="N269" s="73">
        <f t="shared" si="87"/>
        <v>-1274</v>
      </c>
      <c r="O269" s="73">
        <f t="shared" si="88"/>
        <v>-1436</v>
      </c>
      <c r="P269" s="73">
        <f t="shared" si="89"/>
        <v>-1074</v>
      </c>
      <c r="Q269" s="72">
        <v>0</v>
      </c>
      <c r="R269" s="72">
        <v>0</v>
      </c>
      <c r="S269" s="72">
        <v>1</v>
      </c>
      <c r="T269" s="74">
        <f t="shared" si="90"/>
        <v>1427</v>
      </c>
      <c r="U269" s="93">
        <f t="shared" si="70"/>
        <v>1476</v>
      </c>
      <c r="V269" s="93">
        <f t="shared" si="71"/>
        <v>1284</v>
      </c>
      <c r="W269" s="93">
        <f t="shared" si="72"/>
        <v>1576</v>
      </c>
      <c r="X269" s="74"/>
      <c r="Y269" s="73"/>
      <c r="Z269" s="73"/>
      <c r="AA269" s="73"/>
      <c r="AB269" s="73"/>
    </row>
    <row r="270" spans="1:28" ht="13.15" customHeight="1">
      <c r="A270" s="68">
        <v>256</v>
      </c>
      <c r="B270" s="69">
        <f t="shared" si="67"/>
        <v>45688</v>
      </c>
      <c r="C270" s="70">
        <f t="shared" si="68"/>
        <v>899</v>
      </c>
      <c r="D270" s="71">
        <f t="shared" si="96"/>
        <v>1814</v>
      </c>
      <c r="E270" s="72">
        <f t="shared" si="80"/>
        <v>75</v>
      </c>
      <c r="F270" s="72">
        <f t="shared" si="81"/>
        <v>239</v>
      </c>
      <c r="G270" s="72">
        <f t="shared" si="82"/>
        <v>-145</v>
      </c>
      <c r="H270" s="73">
        <f t="shared" si="83"/>
        <v>2638</v>
      </c>
      <c r="I270" s="73">
        <f t="shared" si="84"/>
        <v>2474</v>
      </c>
      <c r="J270" s="73">
        <f t="shared" si="85"/>
        <v>2858</v>
      </c>
      <c r="K270" s="73">
        <f t="shared" ref="K270:M270" si="111">K269</f>
        <v>3912</v>
      </c>
      <c r="L270" s="73">
        <f t="shared" si="111"/>
        <v>3912</v>
      </c>
      <c r="M270" s="73">
        <f t="shared" si="111"/>
        <v>3932</v>
      </c>
      <c r="N270" s="73">
        <f t="shared" si="87"/>
        <v>-1274</v>
      </c>
      <c r="O270" s="73">
        <f t="shared" si="88"/>
        <v>-1438</v>
      </c>
      <c r="P270" s="73">
        <f t="shared" si="89"/>
        <v>-1074</v>
      </c>
      <c r="Q270" s="72">
        <v>0</v>
      </c>
      <c r="R270" s="72">
        <v>2</v>
      </c>
      <c r="S270" s="72">
        <v>0</v>
      </c>
      <c r="T270" s="74">
        <f t="shared" si="90"/>
        <v>1431</v>
      </c>
      <c r="U270" s="93">
        <f t="shared" si="70"/>
        <v>1476</v>
      </c>
      <c r="V270" s="93">
        <f t="shared" si="71"/>
        <v>1282</v>
      </c>
      <c r="W270" s="93">
        <f t="shared" si="72"/>
        <v>1576</v>
      </c>
      <c r="X270" s="74"/>
      <c r="Y270" s="73"/>
      <c r="Z270" s="73"/>
      <c r="AA270" s="73"/>
      <c r="AB270" s="73"/>
    </row>
    <row r="271" spans="1:28" ht="13.15" customHeight="1">
      <c r="A271" s="68">
        <v>257</v>
      </c>
      <c r="B271" s="69">
        <f t="shared" si="67"/>
        <v>45689</v>
      </c>
      <c r="C271" s="70">
        <f t="shared" si="68"/>
        <v>899</v>
      </c>
      <c r="D271" s="71">
        <f t="shared" si="96"/>
        <v>1816</v>
      </c>
      <c r="E271" s="72">
        <f t="shared" si="80"/>
        <v>77</v>
      </c>
      <c r="F271" s="72">
        <f t="shared" si="81"/>
        <v>241</v>
      </c>
      <c r="G271" s="72">
        <f t="shared" si="82"/>
        <v>-143</v>
      </c>
      <c r="H271" s="73">
        <f t="shared" si="83"/>
        <v>2638</v>
      </c>
      <c r="I271" s="73">
        <f t="shared" si="84"/>
        <v>2474</v>
      </c>
      <c r="J271" s="73">
        <f t="shared" si="85"/>
        <v>2858</v>
      </c>
      <c r="K271" s="73">
        <f t="shared" ref="K271:M271" si="112">K270</f>
        <v>3912</v>
      </c>
      <c r="L271" s="73">
        <f t="shared" si="112"/>
        <v>3912</v>
      </c>
      <c r="M271" s="73">
        <f t="shared" si="112"/>
        <v>3932</v>
      </c>
      <c r="N271" s="73">
        <f t="shared" si="87"/>
        <v>-1274</v>
      </c>
      <c r="O271" s="73">
        <f t="shared" si="88"/>
        <v>-1438</v>
      </c>
      <c r="P271" s="73">
        <f t="shared" si="89"/>
        <v>-1074</v>
      </c>
      <c r="Q271" s="72">
        <v>0</v>
      </c>
      <c r="R271" s="72">
        <v>0</v>
      </c>
      <c r="S271" s="72">
        <v>0</v>
      </c>
      <c r="T271" s="74">
        <f t="shared" si="90"/>
        <v>1433</v>
      </c>
      <c r="U271" s="93">
        <f t="shared" si="70"/>
        <v>1476</v>
      </c>
      <c r="V271" s="93">
        <f t="shared" si="71"/>
        <v>1282</v>
      </c>
      <c r="W271" s="93">
        <f t="shared" si="72"/>
        <v>1576</v>
      </c>
      <c r="X271" s="74"/>
      <c r="Y271" s="73"/>
      <c r="Z271" s="73"/>
      <c r="AA271" s="73"/>
      <c r="AB271" s="73"/>
    </row>
    <row r="272" spans="1:28" ht="13.15" customHeight="1">
      <c r="A272" s="68">
        <v>258</v>
      </c>
      <c r="B272" s="69">
        <f t="shared" ref="B272:B336" si="113">B271+1</f>
        <v>45690</v>
      </c>
      <c r="C272" s="70">
        <f t="shared" ref="C272:C336" si="114">C271</f>
        <v>899</v>
      </c>
      <c r="D272" s="71">
        <f t="shared" si="96"/>
        <v>1818</v>
      </c>
      <c r="E272" s="72">
        <f t="shared" si="80"/>
        <v>79</v>
      </c>
      <c r="F272" s="72">
        <f t="shared" si="81"/>
        <v>243</v>
      </c>
      <c r="G272" s="72">
        <f t="shared" si="82"/>
        <v>-141</v>
      </c>
      <c r="H272" s="73">
        <f t="shared" si="83"/>
        <v>2638</v>
      </c>
      <c r="I272" s="73">
        <f t="shared" si="84"/>
        <v>2474</v>
      </c>
      <c r="J272" s="73">
        <f t="shared" si="85"/>
        <v>2858</v>
      </c>
      <c r="K272" s="73">
        <f t="shared" ref="K272:M272" si="115">K271</f>
        <v>3912</v>
      </c>
      <c r="L272" s="73">
        <f t="shared" si="115"/>
        <v>3912</v>
      </c>
      <c r="M272" s="73">
        <f t="shared" si="115"/>
        <v>3932</v>
      </c>
      <c r="N272" s="73">
        <f t="shared" si="87"/>
        <v>-1274</v>
      </c>
      <c r="O272" s="73">
        <f t="shared" si="88"/>
        <v>-1438</v>
      </c>
      <c r="P272" s="73">
        <f t="shared" si="89"/>
        <v>-1074</v>
      </c>
      <c r="Q272" s="72">
        <v>0</v>
      </c>
      <c r="R272" s="72">
        <v>0</v>
      </c>
      <c r="S272" s="72">
        <v>0</v>
      </c>
      <c r="T272" s="74">
        <f t="shared" si="90"/>
        <v>1435</v>
      </c>
      <c r="U272" s="93">
        <f t="shared" ref="U272:U335" si="116">U271+$X272*1000-Q272</f>
        <v>1476</v>
      </c>
      <c r="V272" s="93">
        <f t="shared" ref="V272:V335" si="117">V271+$X272*1000-R272</f>
        <v>1282</v>
      </c>
      <c r="W272" s="93">
        <f t="shared" ref="W272:W335" si="118">W271+$X272*1000-S272</f>
        <v>1576</v>
      </c>
      <c r="X272" s="74"/>
      <c r="Y272" s="73"/>
      <c r="Z272" s="73"/>
      <c r="AA272" s="73"/>
      <c r="AB272" s="73"/>
    </row>
    <row r="273" spans="1:28" ht="13.15" customHeight="1">
      <c r="A273" s="68">
        <v>259</v>
      </c>
      <c r="B273" s="69">
        <f t="shared" si="113"/>
        <v>45691</v>
      </c>
      <c r="C273" s="70">
        <f t="shared" si="114"/>
        <v>899</v>
      </c>
      <c r="D273" s="71">
        <f t="shared" si="96"/>
        <v>1820</v>
      </c>
      <c r="E273" s="72">
        <f t="shared" si="80"/>
        <v>81</v>
      </c>
      <c r="F273" s="72">
        <f t="shared" si="81"/>
        <v>245</v>
      </c>
      <c r="G273" s="72">
        <f t="shared" si="82"/>
        <v>-139</v>
      </c>
      <c r="H273" s="73">
        <f t="shared" si="83"/>
        <v>2638</v>
      </c>
      <c r="I273" s="73">
        <f t="shared" si="84"/>
        <v>2474</v>
      </c>
      <c r="J273" s="73">
        <f t="shared" si="85"/>
        <v>2858</v>
      </c>
      <c r="K273" s="73">
        <f t="shared" ref="K273:M273" si="119">K272</f>
        <v>3912</v>
      </c>
      <c r="L273" s="73">
        <f t="shared" si="119"/>
        <v>3912</v>
      </c>
      <c r="M273" s="73">
        <f t="shared" si="119"/>
        <v>3932</v>
      </c>
      <c r="N273" s="73">
        <f t="shared" si="87"/>
        <v>-1274</v>
      </c>
      <c r="O273" s="73">
        <f t="shared" si="88"/>
        <v>-1438</v>
      </c>
      <c r="P273" s="73">
        <f t="shared" si="89"/>
        <v>-1074</v>
      </c>
      <c r="Q273" s="72">
        <v>0</v>
      </c>
      <c r="R273" s="72">
        <v>0</v>
      </c>
      <c r="S273" s="72">
        <v>0</v>
      </c>
      <c r="T273" s="74">
        <f t="shared" si="90"/>
        <v>1437</v>
      </c>
      <c r="U273" s="93">
        <f t="shared" si="116"/>
        <v>1476</v>
      </c>
      <c r="V273" s="93">
        <f t="shared" si="117"/>
        <v>1282</v>
      </c>
      <c r="W273" s="93">
        <f t="shared" si="118"/>
        <v>1576</v>
      </c>
      <c r="X273" s="74"/>
      <c r="Y273" s="73"/>
      <c r="Z273" s="73"/>
      <c r="AA273" s="73"/>
      <c r="AB273" s="73"/>
    </row>
    <row r="274" spans="1:28" ht="13.15" customHeight="1">
      <c r="A274" s="68">
        <f>+A273+1</f>
        <v>260</v>
      </c>
      <c r="B274" s="69">
        <f t="shared" si="113"/>
        <v>45692</v>
      </c>
      <c r="C274" s="70">
        <f t="shared" si="114"/>
        <v>899</v>
      </c>
      <c r="D274" s="71">
        <f t="shared" si="96"/>
        <v>1822</v>
      </c>
      <c r="E274" s="72">
        <f t="shared" si="80"/>
        <v>83</v>
      </c>
      <c r="F274" s="72">
        <f t="shared" si="81"/>
        <v>247</v>
      </c>
      <c r="G274" s="72">
        <f t="shared" si="82"/>
        <v>-136</v>
      </c>
      <c r="H274" s="73">
        <f t="shared" si="83"/>
        <v>2638</v>
      </c>
      <c r="I274" s="73">
        <f t="shared" si="84"/>
        <v>2474</v>
      </c>
      <c r="J274" s="73">
        <f t="shared" si="85"/>
        <v>2857</v>
      </c>
      <c r="K274" s="73">
        <f t="shared" ref="K274:M274" si="120">K273</f>
        <v>3912</v>
      </c>
      <c r="L274" s="73">
        <f t="shared" si="120"/>
        <v>3912</v>
      </c>
      <c r="M274" s="73">
        <f t="shared" si="120"/>
        <v>3932</v>
      </c>
      <c r="N274" s="73">
        <f t="shared" si="87"/>
        <v>-1274</v>
      </c>
      <c r="O274" s="73">
        <f t="shared" si="88"/>
        <v>-1438</v>
      </c>
      <c r="P274" s="73">
        <f t="shared" si="89"/>
        <v>-1075</v>
      </c>
      <c r="Q274" s="72">
        <v>0</v>
      </c>
      <c r="R274" s="72">
        <v>0</v>
      </c>
      <c r="S274" s="72">
        <v>1</v>
      </c>
      <c r="T274" s="74">
        <f t="shared" si="90"/>
        <v>1439</v>
      </c>
      <c r="U274" s="93">
        <f t="shared" si="116"/>
        <v>1476</v>
      </c>
      <c r="V274" s="93">
        <f t="shared" si="117"/>
        <v>1282</v>
      </c>
      <c r="W274" s="93">
        <f t="shared" si="118"/>
        <v>1575</v>
      </c>
      <c r="X274" s="74"/>
      <c r="Y274" s="73"/>
      <c r="Z274" s="73"/>
      <c r="AA274" s="73"/>
      <c r="AB274" s="73"/>
    </row>
    <row r="275" spans="1:28" ht="13.15" customHeight="1">
      <c r="A275" s="68">
        <f t="shared" ref="A275:A338" si="121">+A274+1</f>
        <v>261</v>
      </c>
      <c r="B275" s="69">
        <f t="shared" si="113"/>
        <v>45693</v>
      </c>
      <c r="C275" s="70">
        <f t="shared" si="114"/>
        <v>899</v>
      </c>
      <c r="D275" s="71">
        <f t="shared" si="96"/>
        <v>1824</v>
      </c>
      <c r="E275" s="72">
        <f t="shared" ref="E275:E304" si="122">C275+D275-H275</f>
        <v>86</v>
      </c>
      <c r="F275" s="72">
        <f t="shared" ref="F275:F304" si="123">C275+D275-I275</f>
        <v>249</v>
      </c>
      <c r="G275" s="72">
        <f t="shared" ref="G275:G304" si="124">D275+C275-J275</f>
        <v>-134</v>
      </c>
      <c r="H275" s="73">
        <f t="shared" ref="H275:H304" si="125">K275+N275</f>
        <v>2637</v>
      </c>
      <c r="I275" s="73">
        <f t="shared" ref="I275:I304" si="126">L275+O275</f>
        <v>2474</v>
      </c>
      <c r="J275" s="73">
        <f t="shared" ref="J275:J304" si="127">M275+P275</f>
        <v>2857</v>
      </c>
      <c r="K275" s="73">
        <f t="shared" ref="K275:M275" si="128">K274</f>
        <v>3912</v>
      </c>
      <c r="L275" s="73">
        <f t="shared" si="128"/>
        <v>3912</v>
      </c>
      <c r="M275" s="73">
        <f t="shared" si="128"/>
        <v>3932</v>
      </c>
      <c r="N275" s="73">
        <f t="shared" ref="N275:N304" si="129">N274-Q275</f>
        <v>-1275</v>
      </c>
      <c r="O275" s="73">
        <f t="shared" ref="O275:O304" si="130">O274-R275</f>
        <v>-1438</v>
      </c>
      <c r="P275" s="73">
        <f t="shared" ref="P275:P304" si="131">P274-S275</f>
        <v>-1075</v>
      </c>
      <c r="Q275" s="72">
        <v>1</v>
      </c>
      <c r="R275" s="72">
        <v>0</v>
      </c>
      <c r="S275" s="72">
        <v>0</v>
      </c>
      <c r="T275" s="74">
        <f t="shared" ref="T275:T304" si="132">D275+C275-V275</f>
        <v>1441</v>
      </c>
      <c r="U275" s="93">
        <f t="shared" si="116"/>
        <v>1475</v>
      </c>
      <c r="V275" s="93">
        <f t="shared" si="117"/>
        <v>1282</v>
      </c>
      <c r="W275" s="93">
        <f t="shared" si="118"/>
        <v>1575</v>
      </c>
      <c r="X275" s="74"/>
      <c r="Y275" s="73"/>
      <c r="Z275" s="73"/>
      <c r="AA275" s="73"/>
      <c r="AB275" s="73"/>
    </row>
    <row r="276" spans="1:28" ht="13.15" customHeight="1">
      <c r="A276" s="68">
        <f t="shared" si="121"/>
        <v>262</v>
      </c>
      <c r="B276" s="69">
        <f t="shared" si="113"/>
        <v>45694</v>
      </c>
      <c r="C276" s="70">
        <f t="shared" si="114"/>
        <v>899</v>
      </c>
      <c r="D276" s="71">
        <f t="shared" si="96"/>
        <v>1826</v>
      </c>
      <c r="E276" s="72">
        <f t="shared" si="122"/>
        <v>88</v>
      </c>
      <c r="F276" s="72">
        <f t="shared" si="123"/>
        <v>251</v>
      </c>
      <c r="G276" s="72">
        <f t="shared" si="124"/>
        <v>-132</v>
      </c>
      <c r="H276" s="73">
        <f t="shared" si="125"/>
        <v>2637</v>
      </c>
      <c r="I276" s="73">
        <f t="shared" si="126"/>
        <v>2474</v>
      </c>
      <c r="J276" s="73">
        <f t="shared" si="127"/>
        <v>2857</v>
      </c>
      <c r="K276" s="73">
        <f t="shared" ref="K276:M276" si="133">K275</f>
        <v>3912</v>
      </c>
      <c r="L276" s="73">
        <f t="shared" si="133"/>
        <v>3912</v>
      </c>
      <c r="M276" s="73">
        <f t="shared" si="133"/>
        <v>3932</v>
      </c>
      <c r="N276" s="73">
        <f t="shared" si="129"/>
        <v>-1275</v>
      </c>
      <c r="O276" s="73">
        <f t="shared" si="130"/>
        <v>-1438</v>
      </c>
      <c r="P276" s="73">
        <f t="shared" si="131"/>
        <v>-1075</v>
      </c>
      <c r="Q276" s="72">
        <v>0</v>
      </c>
      <c r="R276" s="72">
        <v>0</v>
      </c>
      <c r="S276" s="72">
        <v>0</v>
      </c>
      <c r="T276" s="74">
        <f t="shared" si="132"/>
        <v>1443</v>
      </c>
      <c r="U276" s="93">
        <f t="shared" si="116"/>
        <v>1475</v>
      </c>
      <c r="V276" s="93">
        <f t="shared" si="117"/>
        <v>1282</v>
      </c>
      <c r="W276" s="93">
        <f t="shared" si="118"/>
        <v>1575</v>
      </c>
      <c r="X276" s="74"/>
      <c r="Y276" s="73"/>
      <c r="Z276" s="73"/>
      <c r="AA276" s="73"/>
      <c r="AB276" s="73"/>
    </row>
    <row r="277" spans="1:28" ht="13.15" customHeight="1">
      <c r="A277" s="68">
        <f t="shared" si="121"/>
        <v>263</v>
      </c>
      <c r="B277" s="69">
        <f t="shared" si="113"/>
        <v>45695</v>
      </c>
      <c r="C277" s="70">
        <f t="shared" si="114"/>
        <v>899</v>
      </c>
      <c r="D277" s="71">
        <f t="shared" si="96"/>
        <v>1828</v>
      </c>
      <c r="E277" s="72">
        <f t="shared" si="122"/>
        <v>90</v>
      </c>
      <c r="F277" s="72">
        <f t="shared" si="123"/>
        <v>253</v>
      </c>
      <c r="G277" s="72">
        <f t="shared" si="124"/>
        <v>-128</v>
      </c>
      <c r="H277" s="73">
        <f t="shared" si="125"/>
        <v>2637</v>
      </c>
      <c r="I277" s="73">
        <f t="shared" si="126"/>
        <v>2474</v>
      </c>
      <c r="J277" s="73">
        <f t="shared" si="127"/>
        <v>2855</v>
      </c>
      <c r="K277" s="73">
        <f t="shared" ref="K277:M277" si="134">K276</f>
        <v>3912</v>
      </c>
      <c r="L277" s="73">
        <f t="shared" si="134"/>
        <v>3912</v>
      </c>
      <c r="M277" s="73">
        <f t="shared" si="134"/>
        <v>3932</v>
      </c>
      <c r="N277" s="73">
        <f t="shared" si="129"/>
        <v>-1275</v>
      </c>
      <c r="O277" s="73">
        <f t="shared" si="130"/>
        <v>-1438</v>
      </c>
      <c r="P277" s="73">
        <f t="shared" si="131"/>
        <v>-1077</v>
      </c>
      <c r="Q277" s="72">
        <v>0</v>
      </c>
      <c r="R277" s="72">
        <v>0</v>
      </c>
      <c r="S277" s="72">
        <v>2</v>
      </c>
      <c r="T277" s="74">
        <f t="shared" si="132"/>
        <v>1445</v>
      </c>
      <c r="U277" s="93">
        <f t="shared" si="116"/>
        <v>1475</v>
      </c>
      <c r="V277" s="93">
        <f t="shared" si="117"/>
        <v>1282</v>
      </c>
      <c r="W277" s="93">
        <f t="shared" si="118"/>
        <v>1573</v>
      </c>
      <c r="X277" s="74"/>
      <c r="Y277" s="73"/>
      <c r="Z277" s="73"/>
      <c r="AA277" s="73"/>
      <c r="AB277" s="73"/>
    </row>
    <row r="278" spans="1:28" ht="13.15" customHeight="1">
      <c r="A278" s="68">
        <f t="shared" si="121"/>
        <v>264</v>
      </c>
      <c r="B278" s="69">
        <f t="shared" si="113"/>
        <v>45696</v>
      </c>
      <c r="C278" s="70">
        <f t="shared" si="114"/>
        <v>899</v>
      </c>
      <c r="D278" s="71">
        <f t="shared" si="96"/>
        <v>1830</v>
      </c>
      <c r="E278" s="72">
        <f t="shared" si="122"/>
        <v>92</v>
      </c>
      <c r="F278" s="72">
        <f t="shared" si="123"/>
        <v>256</v>
      </c>
      <c r="G278" s="72">
        <f t="shared" si="124"/>
        <v>-126</v>
      </c>
      <c r="H278" s="73">
        <f t="shared" si="125"/>
        <v>2637</v>
      </c>
      <c r="I278" s="73">
        <f t="shared" si="126"/>
        <v>2473</v>
      </c>
      <c r="J278" s="73">
        <f t="shared" si="127"/>
        <v>2855</v>
      </c>
      <c r="K278" s="73">
        <f t="shared" ref="K278:M278" si="135">K277</f>
        <v>3912</v>
      </c>
      <c r="L278" s="73">
        <f t="shared" si="135"/>
        <v>3912</v>
      </c>
      <c r="M278" s="73">
        <f t="shared" si="135"/>
        <v>3932</v>
      </c>
      <c r="N278" s="73">
        <f t="shared" si="129"/>
        <v>-1275</v>
      </c>
      <c r="O278" s="73">
        <f t="shared" si="130"/>
        <v>-1439</v>
      </c>
      <c r="P278" s="73">
        <f t="shared" si="131"/>
        <v>-1077</v>
      </c>
      <c r="Q278" s="72">
        <v>0</v>
      </c>
      <c r="R278" s="72">
        <v>1</v>
      </c>
      <c r="S278" s="72">
        <v>0</v>
      </c>
      <c r="T278" s="74">
        <f t="shared" si="132"/>
        <v>1448</v>
      </c>
      <c r="U278" s="93">
        <f t="shared" si="116"/>
        <v>1475</v>
      </c>
      <c r="V278" s="93">
        <f t="shared" si="117"/>
        <v>1281</v>
      </c>
      <c r="W278" s="93">
        <f t="shared" si="118"/>
        <v>1573</v>
      </c>
      <c r="X278" s="74"/>
      <c r="Y278" s="73"/>
      <c r="Z278" s="73"/>
      <c r="AA278" s="73"/>
      <c r="AB278" s="73"/>
    </row>
    <row r="279" spans="1:28" ht="13.15" customHeight="1">
      <c r="A279" s="68">
        <f t="shared" si="121"/>
        <v>265</v>
      </c>
      <c r="B279" s="69">
        <f t="shared" si="113"/>
        <v>45697</v>
      </c>
      <c r="C279" s="70">
        <f t="shared" si="114"/>
        <v>899</v>
      </c>
      <c r="D279" s="71">
        <f t="shared" si="96"/>
        <v>1832</v>
      </c>
      <c r="E279" s="72">
        <f t="shared" si="122"/>
        <v>94</v>
      </c>
      <c r="F279" s="72">
        <f t="shared" si="123"/>
        <v>258</v>
      </c>
      <c r="G279" s="72">
        <f t="shared" si="124"/>
        <v>-124</v>
      </c>
      <c r="H279" s="73">
        <f t="shared" si="125"/>
        <v>2637</v>
      </c>
      <c r="I279" s="73">
        <f t="shared" si="126"/>
        <v>2473</v>
      </c>
      <c r="J279" s="73">
        <f t="shared" si="127"/>
        <v>2855</v>
      </c>
      <c r="K279" s="73">
        <f t="shared" ref="K279:M279" si="136">K278</f>
        <v>3912</v>
      </c>
      <c r="L279" s="73">
        <f t="shared" si="136"/>
        <v>3912</v>
      </c>
      <c r="M279" s="73">
        <f t="shared" si="136"/>
        <v>3932</v>
      </c>
      <c r="N279" s="73">
        <f t="shared" si="129"/>
        <v>-1275</v>
      </c>
      <c r="O279" s="73">
        <f t="shared" si="130"/>
        <v>-1439</v>
      </c>
      <c r="P279" s="73">
        <f t="shared" si="131"/>
        <v>-1077</v>
      </c>
      <c r="Q279" s="72">
        <v>0</v>
      </c>
      <c r="R279" s="72">
        <v>0</v>
      </c>
      <c r="S279" s="72">
        <v>0</v>
      </c>
      <c r="T279" s="74">
        <f t="shared" si="132"/>
        <v>1450</v>
      </c>
      <c r="U279" s="93">
        <f t="shared" si="116"/>
        <v>1475</v>
      </c>
      <c r="V279" s="93">
        <f t="shared" si="117"/>
        <v>1281</v>
      </c>
      <c r="W279" s="93">
        <f t="shared" si="118"/>
        <v>1573</v>
      </c>
      <c r="X279" s="74"/>
      <c r="Y279" s="73"/>
      <c r="Z279" s="73"/>
      <c r="AA279" s="73"/>
      <c r="AB279" s="73"/>
    </row>
    <row r="280" spans="1:28" ht="13.15" customHeight="1">
      <c r="A280" s="68">
        <f t="shared" si="121"/>
        <v>266</v>
      </c>
      <c r="B280" s="69">
        <f t="shared" si="113"/>
        <v>45698</v>
      </c>
      <c r="C280" s="70">
        <f t="shared" si="114"/>
        <v>899</v>
      </c>
      <c r="D280" s="71">
        <f t="shared" si="96"/>
        <v>1834</v>
      </c>
      <c r="E280" s="72">
        <f t="shared" si="122"/>
        <v>97</v>
      </c>
      <c r="F280" s="72">
        <f t="shared" si="123"/>
        <v>260</v>
      </c>
      <c r="G280" s="72">
        <f t="shared" si="124"/>
        <v>-122</v>
      </c>
      <c r="H280" s="73">
        <f t="shared" si="125"/>
        <v>2636</v>
      </c>
      <c r="I280" s="73">
        <f t="shared" si="126"/>
        <v>2473</v>
      </c>
      <c r="J280" s="73">
        <f t="shared" si="127"/>
        <v>2855</v>
      </c>
      <c r="K280" s="73">
        <f t="shared" ref="K280:M280" si="137">K279</f>
        <v>3912</v>
      </c>
      <c r="L280" s="73">
        <f t="shared" si="137"/>
        <v>3912</v>
      </c>
      <c r="M280" s="73">
        <f t="shared" si="137"/>
        <v>3932</v>
      </c>
      <c r="N280" s="73">
        <f t="shared" si="129"/>
        <v>-1276</v>
      </c>
      <c r="O280" s="73">
        <f t="shared" si="130"/>
        <v>-1439</v>
      </c>
      <c r="P280" s="73">
        <f t="shared" si="131"/>
        <v>-1077</v>
      </c>
      <c r="Q280" s="72">
        <v>1</v>
      </c>
      <c r="R280" s="72">
        <v>0</v>
      </c>
      <c r="S280" s="72">
        <v>0</v>
      </c>
      <c r="T280" s="74">
        <f t="shared" si="132"/>
        <v>1452</v>
      </c>
      <c r="U280" s="93">
        <f t="shared" si="116"/>
        <v>1474</v>
      </c>
      <c r="V280" s="93">
        <f t="shared" si="117"/>
        <v>1281</v>
      </c>
      <c r="W280" s="93">
        <f t="shared" si="118"/>
        <v>1573</v>
      </c>
      <c r="X280" s="74"/>
      <c r="Y280" s="73"/>
      <c r="Z280" s="73"/>
      <c r="AA280" s="73"/>
      <c r="AB280" s="73"/>
    </row>
    <row r="281" spans="1:28" ht="13.15" customHeight="1">
      <c r="A281" s="68">
        <f t="shared" si="121"/>
        <v>267</v>
      </c>
      <c r="B281" s="69">
        <f t="shared" si="113"/>
        <v>45699</v>
      </c>
      <c r="C281" s="70">
        <f t="shared" si="114"/>
        <v>899</v>
      </c>
      <c r="D281" s="71">
        <f t="shared" si="96"/>
        <v>1836</v>
      </c>
      <c r="E281" s="72">
        <f t="shared" si="122"/>
        <v>101</v>
      </c>
      <c r="F281" s="72">
        <f t="shared" si="123"/>
        <v>264</v>
      </c>
      <c r="G281" s="72">
        <f t="shared" si="124"/>
        <v>-120</v>
      </c>
      <c r="H281" s="73">
        <f t="shared" si="125"/>
        <v>2634</v>
      </c>
      <c r="I281" s="73">
        <f t="shared" si="126"/>
        <v>2471</v>
      </c>
      <c r="J281" s="73">
        <f t="shared" si="127"/>
        <v>2855</v>
      </c>
      <c r="K281" s="73">
        <f t="shared" ref="K281:M281" si="138">K280</f>
        <v>3912</v>
      </c>
      <c r="L281" s="73">
        <f t="shared" si="138"/>
        <v>3912</v>
      </c>
      <c r="M281" s="73">
        <f t="shared" si="138"/>
        <v>3932</v>
      </c>
      <c r="N281" s="73">
        <f t="shared" si="129"/>
        <v>-1278</v>
      </c>
      <c r="O281" s="73">
        <f t="shared" si="130"/>
        <v>-1441</v>
      </c>
      <c r="P281" s="73">
        <f t="shared" si="131"/>
        <v>-1077</v>
      </c>
      <c r="Q281" s="72">
        <v>2</v>
      </c>
      <c r="R281" s="72">
        <v>2</v>
      </c>
      <c r="S281" s="72">
        <v>0</v>
      </c>
      <c r="T281" s="74">
        <f t="shared" si="132"/>
        <v>1456</v>
      </c>
      <c r="U281" s="93">
        <f t="shared" si="116"/>
        <v>1472</v>
      </c>
      <c r="V281" s="93">
        <f t="shared" si="117"/>
        <v>1279</v>
      </c>
      <c r="W281" s="93">
        <f t="shared" si="118"/>
        <v>1573</v>
      </c>
      <c r="X281" s="74"/>
      <c r="Y281" s="73"/>
      <c r="Z281" s="73"/>
      <c r="AA281" s="73"/>
      <c r="AB281" s="73"/>
    </row>
    <row r="282" spans="1:28" ht="13.15" customHeight="1">
      <c r="A282" s="68">
        <f t="shared" si="121"/>
        <v>268</v>
      </c>
      <c r="B282" s="69">
        <f t="shared" si="113"/>
        <v>45700</v>
      </c>
      <c r="C282" s="70">
        <f t="shared" si="114"/>
        <v>899</v>
      </c>
      <c r="D282" s="71">
        <f t="shared" si="96"/>
        <v>1838</v>
      </c>
      <c r="E282" s="72">
        <f t="shared" si="122"/>
        <v>103</v>
      </c>
      <c r="F282" s="72">
        <f t="shared" si="123"/>
        <v>266</v>
      </c>
      <c r="G282" s="72">
        <f t="shared" si="124"/>
        <v>-118</v>
      </c>
      <c r="H282" s="73">
        <f t="shared" si="125"/>
        <v>2634</v>
      </c>
      <c r="I282" s="73">
        <f t="shared" si="126"/>
        <v>2471</v>
      </c>
      <c r="J282" s="73">
        <f t="shared" si="127"/>
        <v>2855</v>
      </c>
      <c r="K282" s="73">
        <f t="shared" ref="K282:M282" si="139">K281</f>
        <v>3912</v>
      </c>
      <c r="L282" s="73">
        <f t="shared" si="139"/>
        <v>3912</v>
      </c>
      <c r="M282" s="73">
        <f t="shared" si="139"/>
        <v>3932</v>
      </c>
      <c r="N282" s="73">
        <f t="shared" si="129"/>
        <v>-1278</v>
      </c>
      <c r="O282" s="73">
        <f t="shared" si="130"/>
        <v>-1441</v>
      </c>
      <c r="P282" s="73">
        <f t="shared" si="131"/>
        <v>-1077</v>
      </c>
      <c r="Q282" s="72">
        <v>0</v>
      </c>
      <c r="R282" s="72">
        <v>0</v>
      </c>
      <c r="S282" s="72">
        <v>0</v>
      </c>
      <c r="T282" s="74">
        <f t="shared" si="132"/>
        <v>1458</v>
      </c>
      <c r="U282" s="93">
        <f t="shared" si="116"/>
        <v>1472</v>
      </c>
      <c r="V282" s="93">
        <f t="shared" si="117"/>
        <v>1279</v>
      </c>
      <c r="W282" s="93">
        <f t="shared" si="118"/>
        <v>1573</v>
      </c>
      <c r="X282" s="74"/>
      <c r="Y282" s="73"/>
      <c r="Z282" s="73"/>
      <c r="AA282" s="73"/>
      <c r="AB282" s="73"/>
    </row>
    <row r="283" spans="1:28" ht="13.15" customHeight="1">
      <c r="A283" s="68">
        <f t="shared" si="121"/>
        <v>269</v>
      </c>
      <c r="B283" s="69">
        <f t="shared" si="113"/>
        <v>45701</v>
      </c>
      <c r="C283" s="70">
        <f t="shared" si="114"/>
        <v>899</v>
      </c>
      <c r="D283" s="71">
        <f t="shared" si="96"/>
        <v>1840</v>
      </c>
      <c r="E283" s="72">
        <f t="shared" si="122"/>
        <v>105</v>
      </c>
      <c r="F283" s="72">
        <f t="shared" si="123"/>
        <v>268</v>
      </c>
      <c r="G283" s="72">
        <f t="shared" si="124"/>
        <v>-116</v>
      </c>
      <c r="H283" s="73">
        <f t="shared" si="125"/>
        <v>2634</v>
      </c>
      <c r="I283" s="73">
        <f t="shared" si="126"/>
        <v>2471</v>
      </c>
      <c r="J283" s="73">
        <f t="shared" si="127"/>
        <v>2855</v>
      </c>
      <c r="K283" s="73">
        <f t="shared" ref="K283:M283" si="140">K282</f>
        <v>3912</v>
      </c>
      <c r="L283" s="73">
        <f t="shared" si="140"/>
        <v>3912</v>
      </c>
      <c r="M283" s="73">
        <f t="shared" si="140"/>
        <v>3932</v>
      </c>
      <c r="N283" s="73">
        <f t="shared" si="129"/>
        <v>-1278</v>
      </c>
      <c r="O283" s="73">
        <f t="shared" si="130"/>
        <v>-1441</v>
      </c>
      <c r="P283" s="73">
        <f t="shared" si="131"/>
        <v>-1077</v>
      </c>
      <c r="Q283" s="72">
        <v>0</v>
      </c>
      <c r="R283" s="72">
        <v>0</v>
      </c>
      <c r="S283" s="72">
        <v>0</v>
      </c>
      <c r="T283" s="74">
        <f t="shared" si="132"/>
        <v>1460</v>
      </c>
      <c r="U283" s="93">
        <f t="shared" si="116"/>
        <v>1472</v>
      </c>
      <c r="V283" s="93">
        <f t="shared" si="117"/>
        <v>1279</v>
      </c>
      <c r="W283" s="93">
        <f t="shared" si="118"/>
        <v>1573</v>
      </c>
      <c r="X283" s="74"/>
      <c r="Y283" s="73"/>
      <c r="Z283" s="73"/>
      <c r="AA283" s="73"/>
      <c r="AB283" s="73"/>
    </row>
    <row r="284" spans="1:28" ht="13.15" customHeight="1">
      <c r="A284" s="68">
        <f t="shared" si="121"/>
        <v>270</v>
      </c>
      <c r="B284" s="69">
        <f t="shared" si="113"/>
        <v>45702</v>
      </c>
      <c r="C284" s="70">
        <f t="shared" si="114"/>
        <v>899</v>
      </c>
      <c r="D284" s="71">
        <f t="shared" si="96"/>
        <v>1842</v>
      </c>
      <c r="E284" s="72">
        <f t="shared" si="122"/>
        <v>107</v>
      </c>
      <c r="F284" s="72">
        <f t="shared" si="123"/>
        <v>270</v>
      </c>
      <c r="G284" s="72">
        <f t="shared" si="124"/>
        <v>-113</v>
      </c>
      <c r="H284" s="73">
        <f t="shared" si="125"/>
        <v>2634</v>
      </c>
      <c r="I284" s="73">
        <f t="shared" si="126"/>
        <v>2471</v>
      </c>
      <c r="J284" s="73">
        <f t="shared" si="127"/>
        <v>2854</v>
      </c>
      <c r="K284" s="73">
        <f t="shared" ref="K284:M284" si="141">K283</f>
        <v>3912</v>
      </c>
      <c r="L284" s="73">
        <f t="shared" si="141"/>
        <v>3912</v>
      </c>
      <c r="M284" s="73">
        <f t="shared" si="141"/>
        <v>3932</v>
      </c>
      <c r="N284" s="73">
        <f t="shared" si="129"/>
        <v>-1278</v>
      </c>
      <c r="O284" s="73">
        <f t="shared" si="130"/>
        <v>-1441</v>
      </c>
      <c r="P284" s="73">
        <f t="shared" si="131"/>
        <v>-1078</v>
      </c>
      <c r="Q284" s="72">
        <v>0</v>
      </c>
      <c r="R284" s="72">
        <v>0</v>
      </c>
      <c r="S284" s="72">
        <v>1</v>
      </c>
      <c r="T284" s="74">
        <f t="shared" si="132"/>
        <v>1462</v>
      </c>
      <c r="U284" s="93">
        <f t="shared" si="116"/>
        <v>1472</v>
      </c>
      <c r="V284" s="93">
        <f t="shared" si="117"/>
        <v>1279</v>
      </c>
      <c r="W284" s="93">
        <f t="shared" si="118"/>
        <v>1572</v>
      </c>
      <c r="X284" s="74"/>
      <c r="Y284" s="73"/>
      <c r="Z284" s="73"/>
      <c r="AA284" s="73"/>
      <c r="AB284" s="73"/>
    </row>
    <row r="285" spans="1:28" ht="13.15" customHeight="1">
      <c r="A285" s="68">
        <f t="shared" si="121"/>
        <v>271</v>
      </c>
      <c r="B285" s="69">
        <f t="shared" si="113"/>
        <v>45703</v>
      </c>
      <c r="C285" s="70">
        <f t="shared" si="114"/>
        <v>899</v>
      </c>
      <c r="D285" s="71">
        <f t="shared" si="96"/>
        <v>1844</v>
      </c>
      <c r="E285" s="72">
        <f t="shared" si="122"/>
        <v>109</v>
      </c>
      <c r="F285" s="72">
        <f t="shared" si="123"/>
        <v>272</v>
      </c>
      <c r="G285" s="72">
        <f t="shared" si="124"/>
        <v>-111</v>
      </c>
      <c r="H285" s="73">
        <f t="shared" si="125"/>
        <v>2634</v>
      </c>
      <c r="I285" s="73">
        <f t="shared" si="126"/>
        <v>2471</v>
      </c>
      <c r="J285" s="73">
        <f t="shared" si="127"/>
        <v>2854</v>
      </c>
      <c r="K285" s="73">
        <f t="shared" ref="K285:M285" si="142">K284</f>
        <v>3912</v>
      </c>
      <c r="L285" s="73">
        <f t="shared" si="142"/>
        <v>3912</v>
      </c>
      <c r="M285" s="73">
        <f t="shared" si="142"/>
        <v>3932</v>
      </c>
      <c r="N285" s="73">
        <f t="shared" si="129"/>
        <v>-1278</v>
      </c>
      <c r="O285" s="73">
        <f t="shared" si="130"/>
        <v>-1441</v>
      </c>
      <c r="P285" s="73">
        <f t="shared" si="131"/>
        <v>-1078</v>
      </c>
      <c r="Q285" s="72">
        <v>0</v>
      </c>
      <c r="R285" s="72">
        <v>0</v>
      </c>
      <c r="S285" s="72">
        <v>0</v>
      </c>
      <c r="T285" s="74">
        <f t="shared" si="132"/>
        <v>1464</v>
      </c>
      <c r="U285" s="93">
        <f t="shared" si="116"/>
        <v>1472</v>
      </c>
      <c r="V285" s="93">
        <f t="shared" si="117"/>
        <v>1279</v>
      </c>
      <c r="W285" s="93">
        <f t="shared" si="118"/>
        <v>1572</v>
      </c>
      <c r="X285" s="74"/>
      <c r="Y285" s="73"/>
      <c r="Z285" s="73"/>
      <c r="AA285" s="73"/>
      <c r="AB285" s="73"/>
    </row>
    <row r="286" spans="1:28" ht="13.15" customHeight="1">
      <c r="A286" s="68">
        <f t="shared" si="121"/>
        <v>272</v>
      </c>
      <c r="B286" s="69">
        <f t="shared" si="113"/>
        <v>45704</v>
      </c>
      <c r="C286" s="70">
        <f t="shared" si="114"/>
        <v>899</v>
      </c>
      <c r="D286" s="71">
        <f t="shared" si="96"/>
        <v>1846</v>
      </c>
      <c r="E286" s="72">
        <f t="shared" si="122"/>
        <v>111</v>
      </c>
      <c r="F286" s="72">
        <f t="shared" si="123"/>
        <v>276</v>
      </c>
      <c r="G286" s="72">
        <f t="shared" si="124"/>
        <v>-109</v>
      </c>
      <c r="H286" s="73">
        <f t="shared" si="125"/>
        <v>2634</v>
      </c>
      <c r="I286" s="73">
        <f t="shared" si="126"/>
        <v>2469</v>
      </c>
      <c r="J286" s="73">
        <f t="shared" si="127"/>
        <v>2854</v>
      </c>
      <c r="K286" s="73">
        <f t="shared" ref="K286:M286" si="143">K285</f>
        <v>3912</v>
      </c>
      <c r="L286" s="73">
        <f t="shared" si="143"/>
        <v>3912</v>
      </c>
      <c r="M286" s="73">
        <f t="shared" si="143"/>
        <v>3932</v>
      </c>
      <c r="N286" s="73">
        <f t="shared" si="129"/>
        <v>-1278</v>
      </c>
      <c r="O286" s="73">
        <f t="shared" si="130"/>
        <v>-1443</v>
      </c>
      <c r="P286" s="73">
        <f t="shared" si="131"/>
        <v>-1078</v>
      </c>
      <c r="Q286" s="72">
        <v>0</v>
      </c>
      <c r="R286" s="72">
        <v>2</v>
      </c>
      <c r="S286" s="72">
        <v>0</v>
      </c>
      <c r="T286" s="74">
        <f t="shared" si="132"/>
        <v>1468</v>
      </c>
      <c r="U286" s="93">
        <f t="shared" si="116"/>
        <v>1472</v>
      </c>
      <c r="V286" s="93">
        <f t="shared" si="117"/>
        <v>1277</v>
      </c>
      <c r="W286" s="93">
        <f t="shared" si="118"/>
        <v>1572</v>
      </c>
      <c r="X286" s="74"/>
      <c r="Y286" s="73"/>
      <c r="Z286" s="73"/>
      <c r="AA286" s="73"/>
      <c r="AB286" s="73"/>
    </row>
    <row r="287" spans="1:28" ht="13.15" customHeight="1">
      <c r="A287" s="68">
        <f t="shared" si="121"/>
        <v>273</v>
      </c>
      <c r="B287" s="69">
        <f t="shared" si="113"/>
        <v>45705</v>
      </c>
      <c r="C287" s="70">
        <f t="shared" si="114"/>
        <v>899</v>
      </c>
      <c r="D287" s="71">
        <f t="shared" si="96"/>
        <v>1848</v>
      </c>
      <c r="E287" s="72">
        <f t="shared" si="122"/>
        <v>113</v>
      </c>
      <c r="F287" s="72">
        <f t="shared" si="123"/>
        <v>279</v>
      </c>
      <c r="G287" s="72">
        <f t="shared" si="124"/>
        <v>-107</v>
      </c>
      <c r="H287" s="73">
        <f t="shared" si="125"/>
        <v>2634</v>
      </c>
      <c r="I287" s="73">
        <f t="shared" si="126"/>
        <v>2468</v>
      </c>
      <c r="J287" s="73">
        <f t="shared" si="127"/>
        <v>2854</v>
      </c>
      <c r="K287" s="73">
        <f t="shared" ref="K287:M287" si="144">K286</f>
        <v>3912</v>
      </c>
      <c r="L287" s="73">
        <f t="shared" si="144"/>
        <v>3912</v>
      </c>
      <c r="M287" s="73">
        <f t="shared" si="144"/>
        <v>3932</v>
      </c>
      <c r="N287" s="73">
        <f t="shared" si="129"/>
        <v>-1278</v>
      </c>
      <c r="O287" s="73">
        <f t="shared" si="130"/>
        <v>-1444</v>
      </c>
      <c r="P287" s="73">
        <f t="shared" si="131"/>
        <v>-1078</v>
      </c>
      <c r="Q287" s="72">
        <v>0</v>
      </c>
      <c r="R287" s="72">
        <v>1</v>
      </c>
      <c r="S287" s="72">
        <v>0</v>
      </c>
      <c r="T287" s="74">
        <f t="shared" si="132"/>
        <v>1471</v>
      </c>
      <c r="U287" s="93">
        <f t="shared" si="116"/>
        <v>1472</v>
      </c>
      <c r="V287" s="93">
        <f t="shared" si="117"/>
        <v>1276</v>
      </c>
      <c r="W287" s="93">
        <f t="shared" si="118"/>
        <v>1572</v>
      </c>
      <c r="X287" s="74"/>
      <c r="Y287" s="73"/>
      <c r="Z287" s="73"/>
      <c r="AA287" s="73"/>
      <c r="AB287" s="73"/>
    </row>
    <row r="288" spans="1:28" ht="13.15" customHeight="1">
      <c r="A288" s="68">
        <f t="shared" si="121"/>
        <v>274</v>
      </c>
      <c r="B288" s="69">
        <f t="shared" si="113"/>
        <v>45706</v>
      </c>
      <c r="C288" s="70">
        <f t="shared" si="114"/>
        <v>899</v>
      </c>
      <c r="D288" s="71">
        <f t="shared" si="96"/>
        <v>1850</v>
      </c>
      <c r="E288" s="72">
        <f t="shared" si="122"/>
        <v>115</v>
      </c>
      <c r="F288" s="72">
        <f t="shared" si="123"/>
        <v>281</v>
      </c>
      <c r="G288" s="72">
        <f t="shared" si="124"/>
        <v>-103</v>
      </c>
      <c r="H288" s="73">
        <f t="shared" si="125"/>
        <v>2634</v>
      </c>
      <c r="I288" s="73">
        <f t="shared" si="126"/>
        <v>2468</v>
      </c>
      <c r="J288" s="73">
        <f t="shared" si="127"/>
        <v>2852</v>
      </c>
      <c r="K288" s="73">
        <f t="shared" ref="K288:M288" si="145">K287</f>
        <v>3912</v>
      </c>
      <c r="L288" s="73">
        <f t="shared" si="145"/>
        <v>3912</v>
      </c>
      <c r="M288" s="73">
        <f t="shared" si="145"/>
        <v>3932</v>
      </c>
      <c r="N288" s="73">
        <f t="shared" si="129"/>
        <v>-1278</v>
      </c>
      <c r="O288" s="73">
        <f t="shared" si="130"/>
        <v>-1444</v>
      </c>
      <c r="P288" s="73">
        <f t="shared" si="131"/>
        <v>-1080</v>
      </c>
      <c r="Q288" s="72">
        <v>0</v>
      </c>
      <c r="R288" s="72">
        <v>0</v>
      </c>
      <c r="S288" s="72">
        <v>2</v>
      </c>
      <c r="T288" s="74">
        <f t="shared" si="132"/>
        <v>1473</v>
      </c>
      <c r="U288" s="93">
        <f t="shared" si="116"/>
        <v>1472</v>
      </c>
      <c r="V288" s="93">
        <f t="shared" si="117"/>
        <v>1276</v>
      </c>
      <c r="W288" s="93">
        <f t="shared" si="118"/>
        <v>1570</v>
      </c>
      <c r="X288" s="74"/>
      <c r="Y288" s="73"/>
      <c r="Z288" s="73"/>
      <c r="AA288" s="73"/>
      <c r="AB288" s="73"/>
    </row>
    <row r="289" spans="1:28" ht="13.15" customHeight="1">
      <c r="A289" s="68">
        <f t="shared" si="121"/>
        <v>275</v>
      </c>
      <c r="B289" s="69">
        <f t="shared" si="113"/>
        <v>45707</v>
      </c>
      <c r="C289" s="70">
        <f t="shared" si="114"/>
        <v>899</v>
      </c>
      <c r="D289" s="71">
        <f t="shared" si="96"/>
        <v>1852</v>
      </c>
      <c r="E289" s="72">
        <f t="shared" si="122"/>
        <v>118</v>
      </c>
      <c r="F289" s="72">
        <f t="shared" si="123"/>
        <v>283</v>
      </c>
      <c r="G289" s="72">
        <f t="shared" si="124"/>
        <v>-101</v>
      </c>
      <c r="H289" s="73">
        <f t="shared" si="125"/>
        <v>2633</v>
      </c>
      <c r="I289" s="73">
        <f t="shared" si="126"/>
        <v>2468</v>
      </c>
      <c r="J289" s="73">
        <f t="shared" si="127"/>
        <v>2852</v>
      </c>
      <c r="K289" s="73">
        <f t="shared" ref="K289:M289" si="146">K288</f>
        <v>3912</v>
      </c>
      <c r="L289" s="73">
        <f t="shared" si="146"/>
        <v>3912</v>
      </c>
      <c r="M289" s="73">
        <f t="shared" si="146"/>
        <v>3932</v>
      </c>
      <c r="N289" s="73">
        <f t="shared" si="129"/>
        <v>-1279</v>
      </c>
      <c r="O289" s="73">
        <f t="shared" si="130"/>
        <v>-1444</v>
      </c>
      <c r="P289" s="73">
        <f t="shared" si="131"/>
        <v>-1080</v>
      </c>
      <c r="Q289" s="72">
        <v>1</v>
      </c>
      <c r="R289" s="72">
        <v>0</v>
      </c>
      <c r="S289" s="72">
        <v>0</v>
      </c>
      <c r="T289" s="74">
        <f t="shared" si="132"/>
        <v>1475</v>
      </c>
      <c r="U289" s="93">
        <f t="shared" si="116"/>
        <v>1471</v>
      </c>
      <c r="V289" s="93">
        <f t="shared" si="117"/>
        <v>1276</v>
      </c>
      <c r="W289" s="93">
        <f t="shared" si="118"/>
        <v>1570</v>
      </c>
      <c r="X289" s="74"/>
      <c r="Y289" s="73"/>
      <c r="Z289" s="73"/>
      <c r="AA289" s="73"/>
      <c r="AB289" s="73"/>
    </row>
    <row r="290" spans="1:28" ht="13.15" customHeight="1">
      <c r="A290" s="68">
        <f t="shared" si="121"/>
        <v>276</v>
      </c>
      <c r="B290" s="69">
        <f t="shared" si="113"/>
        <v>45708</v>
      </c>
      <c r="C290" s="70">
        <f t="shared" si="114"/>
        <v>899</v>
      </c>
      <c r="D290" s="71">
        <f t="shared" si="96"/>
        <v>1854</v>
      </c>
      <c r="E290" s="72">
        <f t="shared" si="122"/>
        <v>120</v>
      </c>
      <c r="F290" s="72">
        <f t="shared" si="123"/>
        <v>285</v>
      </c>
      <c r="G290" s="72">
        <f t="shared" si="124"/>
        <v>-99</v>
      </c>
      <c r="H290" s="73">
        <f t="shared" si="125"/>
        <v>2633</v>
      </c>
      <c r="I290" s="73">
        <f t="shared" si="126"/>
        <v>2468</v>
      </c>
      <c r="J290" s="73">
        <f t="shared" si="127"/>
        <v>2852</v>
      </c>
      <c r="K290" s="73">
        <f t="shared" ref="K290:M290" si="147">K289</f>
        <v>3912</v>
      </c>
      <c r="L290" s="73">
        <f t="shared" si="147"/>
        <v>3912</v>
      </c>
      <c r="M290" s="73">
        <f t="shared" si="147"/>
        <v>3932</v>
      </c>
      <c r="N290" s="73">
        <f t="shared" si="129"/>
        <v>-1279</v>
      </c>
      <c r="O290" s="73">
        <f t="shared" si="130"/>
        <v>-1444</v>
      </c>
      <c r="P290" s="73">
        <f t="shared" si="131"/>
        <v>-1080</v>
      </c>
      <c r="Q290" s="72">
        <v>0</v>
      </c>
      <c r="R290" s="72">
        <v>0</v>
      </c>
      <c r="S290" s="72">
        <v>0</v>
      </c>
      <c r="T290" s="74">
        <f t="shared" si="132"/>
        <v>1477</v>
      </c>
      <c r="U290" s="93">
        <f t="shared" si="116"/>
        <v>1471</v>
      </c>
      <c r="V290" s="93">
        <f t="shared" si="117"/>
        <v>1276</v>
      </c>
      <c r="W290" s="93">
        <f t="shared" si="118"/>
        <v>1570</v>
      </c>
      <c r="X290" s="74"/>
      <c r="Y290" s="73"/>
      <c r="Z290" s="73"/>
      <c r="AA290" s="73"/>
      <c r="AB290" s="73"/>
    </row>
    <row r="291" spans="1:28" ht="13.15" customHeight="1">
      <c r="A291" s="68">
        <f t="shared" si="121"/>
        <v>277</v>
      </c>
      <c r="B291" s="69">
        <f t="shared" si="113"/>
        <v>45709</v>
      </c>
      <c r="C291" s="70">
        <f t="shared" si="114"/>
        <v>899</v>
      </c>
      <c r="D291" s="71">
        <f t="shared" si="96"/>
        <v>1856</v>
      </c>
      <c r="E291" s="72">
        <f t="shared" si="122"/>
        <v>122</v>
      </c>
      <c r="F291" s="72">
        <f t="shared" si="123"/>
        <v>287</v>
      </c>
      <c r="G291" s="72">
        <f t="shared" si="124"/>
        <v>-97</v>
      </c>
      <c r="H291" s="73">
        <f t="shared" si="125"/>
        <v>2633</v>
      </c>
      <c r="I291" s="73">
        <f t="shared" si="126"/>
        <v>2468</v>
      </c>
      <c r="J291" s="73">
        <f t="shared" si="127"/>
        <v>2852</v>
      </c>
      <c r="K291" s="73">
        <f t="shared" ref="K291:M291" si="148">K290</f>
        <v>3912</v>
      </c>
      <c r="L291" s="73">
        <f t="shared" si="148"/>
        <v>3912</v>
      </c>
      <c r="M291" s="73">
        <f t="shared" si="148"/>
        <v>3932</v>
      </c>
      <c r="N291" s="73">
        <f t="shared" si="129"/>
        <v>-1279</v>
      </c>
      <c r="O291" s="73">
        <f t="shared" si="130"/>
        <v>-1444</v>
      </c>
      <c r="P291" s="73">
        <f t="shared" si="131"/>
        <v>-1080</v>
      </c>
      <c r="Q291" s="72">
        <v>0</v>
      </c>
      <c r="R291" s="72">
        <v>0</v>
      </c>
      <c r="S291" s="72">
        <v>0</v>
      </c>
      <c r="T291" s="74">
        <f t="shared" si="132"/>
        <v>1479</v>
      </c>
      <c r="U291" s="93">
        <f t="shared" si="116"/>
        <v>1471</v>
      </c>
      <c r="V291" s="93">
        <f t="shared" si="117"/>
        <v>1276</v>
      </c>
      <c r="W291" s="93">
        <f t="shared" si="118"/>
        <v>1570</v>
      </c>
      <c r="X291" s="74"/>
      <c r="Y291" s="73"/>
      <c r="Z291" s="73"/>
      <c r="AA291" s="73"/>
      <c r="AB291" s="73"/>
    </row>
    <row r="292" spans="1:28" ht="13.15" customHeight="1">
      <c r="A292" s="68">
        <f t="shared" si="121"/>
        <v>278</v>
      </c>
      <c r="B292" s="69">
        <f t="shared" si="113"/>
        <v>45710</v>
      </c>
      <c r="C292" s="70">
        <f t="shared" si="114"/>
        <v>899</v>
      </c>
      <c r="D292" s="71">
        <f t="shared" si="96"/>
        <v>1858</v>
      </c>
      <c r="E292" s="72">
        <f t="shared" si="122"/>
        <v>124</v>
      </c>
      <c r="F292" s="72">
        <f t="shared" si="123"/>
        <v>290</v>
      </c>
      <c r="G292" s="72">
        <f t="shared" si="124"/>
        <v>-95</v>
      </c>
      <c r="H292" s="73">
        <f t="shared" si="125"/>
        <v>2633</v>
      </c>
      <c r="I292" s="73">
        <f t="shared" si="126"/>
        <v>2467</v>
      </c>
      <c r="J292" s="73">
        <f t="shared" si="127"/>
        <v>2852</v>
      </c>
      <c r="K292" s="73">
        <f t="shared" ref="K292:M292" si="149">K291</f>
        <v>3912</v>
      </c>
      <c r="L292" s="73">
        <f t="shared" si="149"/>
        <v>3912</v>
      </c>
      <c r="M292" s="73">
        <f t="shared" si="149"/>
        <v>3932</v>
      </c>
      <c r="N292" s="73">
        <f t="shared" si="129"/>
        <v>-1279</v>
      </c>
      <c r="O292" s="73">
        <f t="shared" si="130"/>
        <v>-1445</v>
      </c>
      <c r="P292" s="73">
        <f t="shared" si="131"/>
        <v>-1080</v>
      </c>
      <c r="Q292" s="72">
        <v>0</v>
      </c>
      <c r="R292" s="72">
        <v>1</v>
      </c>
      <c r="S292" s="72">
        <v>0</v>
      </c>
      <c r="T292" s="74">
        <f t="shared" si="132"/>
        <v>1482</v>
      </c>
      <c r="U292" s="93">
        <f t="shared" si="116"/>
        <v>1471</v>
      </c>
      <c r="V292" s="93">
        <f t="shared" si="117"/>
        <v>1275</v>
      </c>
      <c r="W292" s="93">
        <f t="shared" si="118"/>
        <v>1570</v>
      </c>
      <c r="X292" s="74"/>
      <c r="Y292" s="73"/>
      <c r="Z292" s="73"/>
      <c r="AA292" s="73"/>
      <c r="AB292" s="73"/>
    </row>
    <row r="293" spans="1:28" ht="13.15" customHeight="1">
      <c r="A293" s="68">
        <f t="shared" si="121"/>
        <v>279</v>
      </c>
      <c r="B293" s="69">
        <f t="shared" si="113"/>
        <v>45711</v>
      </c>
      <c r="C293" s="70">
        <f t="shared" si="114"/>
        <v>899</v>
      </c>
      <c r="D293" s="71">
        <f t="shared" si="96"/>
        <v>1860</v>
      </c>
      <c r="E293" s="72">
        <f t="shared" si="122"/>
        <v>128</v>
      </c>
      <c r="F293" s="72">
        <f t="shared" si="123"/>
        <v>292</v>
      </c>
      <c r="G293" s="72">
        <f t="shared" si="124"/>
        <v>-93</v>
      </c>
      <c r="H293" s="73">
        <f t="shared" si="125"/>
        <v>2631</v>
      </c>
      <c r="I293" s="73">
        <f t="shared" si="126"/>
        <v>2467</v>
      </c>
      <c r="J293" s="73">
        <f t="shared" si="127"/>
        <v>2852</v>
      </c>
      <c r="K293" s="73">
        <f t="shared" ref="K293:M293" si="150">K292</f>
        <v>3912</v>
      </c>
      <c r="L293" s="73">
        <f t="shared" si="150"/>
        <v>3912</v>
      </c>
      <c r="M293" s="73">
        <f t="shared" si="150"/>
        <v>3932</v>
      </c>
      <c r="N293" s="73">
        <f t="shared" si="129"/>
        <v>-1281</v>
      </c>
      <c r="O293" s="73">
        <f t="shared" si="130"/>
        <v>-1445</v>
      </c>
      <c r="P293" s="73">
        <f t="shared" si="131"/>
        <v>-1080</v>
      </c>
      <c r="Q293" s="72">
        <v>2</v>
      </c>
      <c r="R293" s="72">
        <v>0</v>
      </c>
      <c r="S293" s="72">
        <v>0</v>
      </c>
      <c r="T293" s="74">
        <f t="shared" si="132"/>
        <v>1484</v>
      </c>
      <c r="U293" s="93">
        <f t="shared" si="116"/>
        <v>1469</v>
      </c>
      <c r="V293" s="93">
        <f t="shared" si="117"/>
        <v>1275</v>
      </c>
      <c r="W293" s="93">
        <f t="shared" si="118"/>
        <v>1570</v>
      </c>
      <c r="X293" s="74"/>
      <c r="Y293" s="73"/>
      <c r="Z293" s="73"/>
      <c r="AA293" s="73"/>
      <c r="AB293" s="73"/>
    </row>
    <row r="294" spans="1:28" ht="13.15" customHeight="1">
      <c r="A294" s="68">
        <f t="shared" si="121"/>
        <v>280</v>
      </c>
      <c r="B294" s="69">
        <f t="shared" si="113"/>
        <v>45712</v>
      </c>
      <c r="C294" s="70">
        <f t="shared" si="114"/>
        <v>899</v>
      </c>
      <c r="D294" s="71">
        <f t="shared" si="96"/>
        <v>1862</v>
      </c>
      <c r="E294" s="72">
        <f t="shared" si="122"/>
        <v>130</v>
      </c>
      <c r="F294" s="72">
        <f t="shared" si="123"/>
        <v>294</v>
      </c>
      <c r="G294" s="72">
        <f t="shared" si="124"/>
        <v>-90</v>
      </c>
      <c r="H294" s="73">
        <f t="shared" si="125"/>
        <v>2631</v>
      </c>
      <c r="I294" s="73">
        <f t="shared" si="126"/>
        <v>2467</v>
      </c>
      <c r="J294" s="73">
        <f t="shared" si="127"/>
        <v>2851</v>
      </c>
      <c r="K294" s="73">
        <f t="shared" ref="K294:M294" si="151">K293</f>
        <v>3912</v>
      </c>
      <c r="L294" s="73">
        <f t="shared" si="151"/>
        <v>3912</v>
      </c>
      <c r="M294" s="73">
        <f t="shared" si="151"/>
        <v>3932</v>
      </c>
      <c r="N294" s="73">
        <f t="shared" si="129"/>
        <v>-1281</v>
      </c>
      <c r="O294" s="73">
        <f t="shared" si="130"/>
        <v>-1445</v>
      </c>
      <c r="P294" s="73">
        <f t="shared" si="131"/>
        <v>-1081</v>
      </c>
      <c r="Q294" s="72">
        <v>0</v>
      </c>
      <c r="R294" s="72">
        <v>0</v>
      </c>
      <c r="S294" s="72">
        <v>1</v>
      </c>
      <c r="T294" s="74">
        <f t="shared" si="132"/>
        <v>1486</v>
      </c>
      <c r="U294" s="93">
        <f t="shared" si="116"/>
        <v>1469</v>
      </c>
      <c r="V294" s="93">
        <f t="shared" si="117"/>
        <v>1275</v>
      </c>
      <c r="W294" s="93">
        <f t="shared" si="118"/>
        <v>1569</v>
      </c>
      <c r="X294" s="74"/>
      <c r="Y294" s="73"/>
      <c r="Z294" s="73"/>
      <c r="AA294" s="73"/>
      <c r="AB294" s="73"/>
    </row>
    <row r="295" spans="1:28" ht="13.15" customHeight="1">
      <c r="A295" s="68">
        <f t="shared" si="121"/>
        <v>281</v>
      </c>
      <c r="B295" s="69">
        <f t="shared" si="113"/>
        <v>45713</v>
      </c>
      <c r="C295" s="70">
        <f t="shared" si="114"/>
        <v>899</v>
      </c>
      <c r="D295" s="71">
        <f t="shared" si="96"/>
        <v>1864</v>
      </c>
      <c r="E295" s="72">
        <f t="shared" si="122"/>
        <v>132</v>
      </c>
      <c r="F295" s="72">
        <f t="shared" si="123"/>
        <v>296</v>
      </c>
      <c r="G295" s="72">
        <f t="shared" si="124"/>
        <v>-88</v>
      </c>
      <c r="H295" s="73">
        <f t="shared" si="125"/>
        <v>2631</v>
      </c>
      <c r="I295" s="73">
        <f t="shared" si="126"/>
        <v>2467</v>
      </c>
      <c r="J295" s="73">
        <f t="shared" si="127"/>
        <v>2851</v>
      </c>
      <c r="K295" s="73">
        <f t="shared" ref="K295:M295" si="152">K294</f>
        <v>3912</v>
      </c>
      <c r="L295" s="73">
        <f t="shared" si="152"/>
        <v>3912</v>
      </c>
      <c r="M295" s="73">
        <f t="shared" si="152"/>
        <v>3932</v>
      </c>
      <c r="N295" s="73">
        <f t="shared" si="129"/>
        <v>-1281</v>
      </c>
      <c r="O295" s="73">
        <f t="shared" si="130"/>
        <v>-1445</v>
      </c>
      <c r="P295" s="73">
        <f t="shared" si="131"/>
        <v>-1081</v>
      </c>
      <c r="Q295" s="72">
        <v>0</v>
      </c>
      <c r="R295" s="72">
        <v>0</v>
      </c>
      <c r="S295" s="72">
        <v>0</v>
      </c>
      <c r="T295" s="74">
        <f t="shared" si="132"/>
        <v>1488</v>
      </c>
      <c r="U295" s="93">
        <f t="shared" si="116"/>
        <v>1469</v>
      </c>
      <c r="V295" s="93">
        <f t="shared" si="117"/>
        <v>1275</v>
      </c>
      <c r="W295" s="93">
        <f t="shared" si="118"/>
        <v>1569</v>
      </c>
      <c r="X295" s="74"/>
      <c r="Y295" s="73"/>
      <c r="Z295" s="73"/>
      <c r="AA295" s="73"/>
      <c r="AB295" s="73"/>
    </row>
    <row r="296" spans="1:28" ht="13.15" customHeight="1">
      <c r="A296" s="68">
        <f t="shared" si="121"/>
        <v>282</v>
      </c>
      <c r="B296" s="69">
        <f t="shared" si="113"/>
        <v>45714</v>
      </c>
      <c r="C296" s="70">
        <f t="shared" si="114"/>
        <v>899</v>
      </c>
      <c r="D296" s="71">
        <f t="shared" si="96"/>
        <v>1866</v>
      </c>
      <c r="E296" s="72">
        <f t="shared" si="122"/>
        <v>136</v>
      </c>
      <c r="F296" s="72">
        <f t="shared" si="123"/>
        <v>300</v>
      </c>
      <c r="G296" s="72">
        <f t="shared" si="124"/>
        <v>-86</v>
      </c>
      <c r="H296" s="73">
        <f t="shared" si="125"/>
        <v>2629</v>
      </c>
      <c r="I296" s="73">
        <f t="shared" si="126"/>
        <v>2465</v>
      </c>
      <c r="J296" s="73">
        <f t="shared" si="127"/>
        <v>2851</v>
      </c>
      <c r="K296" s="73">
        <f t="shared" ref="K296:M296" si="153">K295</f>
        <v>3912</v>
      </c>
      <c r="L296" s="73">
        <f t="shared" si="153"/>
        <v>3912</v>
      </c>
      <c r="M296" s="73">
        <f t="shared" si="153"/>
        <v>3932</v>
      </c>
      <c r="N296" s="73">
        <f t="shared" si="129"/>
        <v>-1283</v>
      </c>
      <c r="O296" s="73">
        <f t="shared" si="130"/>
        <v>-1447</v>
      </c>
      <c r="P296" s="73">
        <f t="shared" si="131"/>
        <v>-1081</v>
      </c>
      <c r="Q296" s="72">
        <v>2</v>
      </c>
      <c r="R296" s="72">
        <v>2</v>
      </c>
      <c r="S296" s="72">
        <v>0</v>
      </c>
      <c r="T296" s="74">
        <f t="shared" si="132"/>
        <v>1492</v>
      </c>
      <c r="U296" s="93">
        <f t="shared" si="116"/>
        <v>1467</v>
      </c>
      <c r="V296" s="93">
        <f t="shared" si="117"/>
        <v>1273</v>
      </c>
      <c r="W296" s="93">
        <f t="shared" si="118"/>
        <v>1569</v>
      </c>
      <c r="X296" s="74"/>
      <c r="Y296" s="73"/>
      <c r="Z296" s="73"/>
      <c r="AA296" s="73"/>
      <c r="AB296" s="73"/>
    </row>
    <row r="297" spans="1:28" ht="13.15" customHeight="1">
      <c r="A297" s="68">
        <f t="shared" si="121"/>
        <v>283</v>
      </c>
      <c r="B297" s="69">
        <f t="shared" si="113"/>
        <v>45715</v>
      </c>
      <c r="C297" s="70">
        <f t="shared" si="114"/>
        <v>899</v>
      </c>
      <c r="D297" s="71">
        <f t="shared" si="96"/>
        <v>1868</v>
      </c>
      <c r="E297" s="72">
        <f t="shared" si="122"/>
        <v>138</v>
      </c>
      <c r="F297" s="72">
        <f t="shared" si="123"/>
        <v>302</v>
      </c>
      <c r="G297" s="72">
        <f t="shared" si="124"/>
        <v>-84</v>
      </c>
      <c r="H297" s="73">
        <f t="shared" si="125"/>
        <v>2629</v>
      </c>
      <c r="I297" s="73">
        <f t="shared" si="126"/>
        <v>2465</v>
      </c>
      <c r="J297" s="73">
        <f t="shared" si="127"/>
        <v>2851</v>
      </c>
      <c r="K297" s="73">
        <f t="shared" ref="K297:M297" si="154">K296</f>
        <v>3912</v>
      </c>
      <c r="L297" s="73">
        <f t="shared" si="154"/>
        <v>3912</v>
      </c>
      <c r="M297" s="73">
        <f t="shared" si="154"/>
        <v>3932</v>
      </c>
      <c r="N297" s="73">
        <f t="shared" si="129"/>
        <v>-1283</v>
      </c>
      <c r="O297" s="73">
        <f t="shared" si="130"/>
        <v>-1447</v>
      </c>
      <c r="P297" s="73">
        <f t="shared" si="131"/>
        <v>-1081</v>
      </c>
      <c r="Q297" s="72">
        <v>0</v>
      </c>
      <c r="R297" s="72">
        <v>0</v>
      </c>
      <c r="S297" s="72">
        <v>0</v>
      </c>
      <c r="T297" s="74">
        <f t="shared" si="132"/>
        <v>1494</v>
      </c>
      <c r="U297" s="93">
        <f t="shared" si="116"/>
        <v>1467</v>
      </c>
      <c r="V297" s="93">
        <f t="shared" si="117"/>
        <v>1273</v>
      </c>
      <c r="W297" s="93">
        <f t="shared" si="118"/>
        <v>1569</v>
      </c>
      <c r="X297" s="74"/>
      <c r="Y297" s="73"/>
      <c r="Z297" s="73"/>
      <c r="AA297" s="73"/>
      <c r="AB297" s="73"/>
    </row>
    <row r="298" spans="1:28" ht="13.15" customHeight="1">
      <c r="A298" s="68">
        <f t="shared" si="121"/>
        <v>284</v>
      </c>
      <c r="B298" s="69">
        <f t="shared" si="113"/>
        <v>45716</v>
      </c>
      <c r="C298" s="70">
        <f t="shared" si="114"/>
        <v>899</v>
      </c>
      <c r="D298" s="71">
        <f t="shared" si="96"/>
        <v>1870</v>
      </c>
      <c r="E298" s="72">
        <f t="shared" si="122"/>
        <v>140</v>
      </c>
      <c r="F298" s="72">
        <f t="shared" si="123"/>
        <v>304</v>
      </c>
      <c r="G298" s="72">
        <f t="shared" si="124"/>
        <v>-82</v>
      </c>
      <c r="H298" s="73">
        <f t="shared" si="125"/>
        <v>2629</v>
      </c>
      <c r="I298" s="73">
        <f t="shared" si="126"/>
        <v>2465</v>
      </c>
      <c r="J298" s="73">
        <f t="shared" si="127"/>
        <v>2851</v>
      </c>
      <c r="K298" s="73">
        <f t="shared" ref="K298:M298" si="155">K297</f>
        <v>3912</v>
      </c>
      <c r="L298" s="73">
        <f t="shared" si="155"/>
        <v>3912</v>
      </c>
      <c r="M298" s="73">
        <f t="shared" si="155"/>
        <v>3932</v>
      </c>
      <c r="N298" s="73">
        <f t="shared" si="129"/>
        <v>-1283</v>
      </c>
      <c r="O298" s="73">
        <f t="shared" si="130"/>
        <v>-1447</v>
      </c>
      <c r="P298" s="73">
        <f t="shared" si="131"/>
        <v>-1081</v>
      </c>
      <c r="Q298" s="72">
        <v>0</v>
      </c>
      <c r="R298" s="72">
        <v>0</v>
      </c>
      <c r="S298" s="72">
        <v>0</v>
      </c>
      <c r="T298" s="74">
        <f t="shared" si="132"/>
        <v>1496</v>
      </c>
      <c r="U298" s="93">
        <f t="shared" si="116"/>
        <v>1467</v>
      </c>
      <c r="V298" s="93">
        <f t="shared" si="117"/>
        <v>1273</v>
      </c>
      <c r="W298" s="93">
        <f t="shared" si="118"/>
        <v>1569</v>
      </c>
      <c r="X298" s="74"/>
      <c r="Y298" s="73"/>
      <c r="Z298" s="73"/>
      <c r="AA298" s="73"/>
      <c r="AB298" s="73"/>
    </row>
    <row r="299" spans="1:28" ht="13.15" customHeight="1">
      <c r="A299" s="68">
        <f t="shared" si="121"/>
        <v>285</v>
      </c>
      <c r="B299" s="69">
        <f t="shared" si="113"/>
        <v>45717</v>
      </c>
      <c r="C299" s="70">
        <f t="shared" si="114"/>
        <v>899</v>
      </c>
      <c r="D299" s="71">
        <f t="shared" si="96"/>
        <v>1872</v>
      </c>
      <c r="E299" s="72">
        <f t="shared" si="122"/>
        <v>142</v>
      </c>
      <c r="F299" s="72">
        <f t="shared" si="123"/>
        <v>307</v>
      </c>
      <c r="G299" s="72">
        <f t="shared" si="124"/>
        <v>-80</v>
      </c>
      <c r="H299" s="73">
        <f t="shared" si="125"/>
        <v>2629</v>
      </c>
      <c r="I299" s="73">
        <f t="shared" si="126"/>
        <v>2464</v>
      </c>
      <c r="J299" s="73">
        <f t="shared" si="127"/>
        <v>2851</v>
      </c>
      <c r="K299" s="73">
        <f t="shared" ref="K299:M299" si="156">K298</f>
        <v>3912</v>
      </c>
      <c r="L299" s="73">
        <f t="shared" si="156"/>
        <v>3912</v>
      </c>
      <c r="M299" s="73">
        <f t="shared" si="156"/>
        <v>3932</v>
      </c>
      <c r="N299" s="73">
        <f t="shared" si="129"/>
        <v>-1283</v>
      </c>
      <c r="O299" s="73">
        <f t="shared" si="130"/>
        <v>-1448</v>
      </c>
      <c r="P299" s="73">
        <f t="shared" si="131"/>
        <v>-1081</v>
      </c>
      <c r="Q299" s="72">
        <v>0</v>
      </c>
      <c r="R299" s="72">
        <v>1</v>
      </c>
      <c r="S299" s="72">
        <v>0</v>
      </c>
      <c r="T299" s="74">
        <f t="shared" si="132"/>
        <v>1499</v>
      </c>
      <c r="U299" s="93">
        <f t="shared" si="116"/>
        <v>1467</v>
      </c>
      <c r="V299" s="93">
        <f t="shared" si="117"/>
        <v>1272</v>
      </c>
      <c r="W299" s="93">
        <f t="shared" si="118"/>
        <v>1569</v>
      </c>
      <c r="X299" s="74"/>
      <c r="Y299" s="73"/>
      <c r="Z299" s="73"/>
      <c r="AA299" s="73"/>
      <c r="AB299" s="73"/>
    </row>
    <row r="300" spans="1:28" ht="13.15" customHeight="1">
      <c r="A300" s="68">
        <f t="shared" si="121"/>
        <v>286</v>
      </c>
      <c r="B300" s="69">
        <f t="shared" si="113"/>
        <v>45718</v>
      </c>
      <c r="C300" s="70">
        <f t="shared" si="114"/>
        <v>899</v>
      </c>
      <c r="D300" s="71">
        <f t="shared" si="96"/>
        <v>1874</v>
      </c>
      <c r="E300" s="72">
        <f t="shared" si="122"/>
        <v>144</v>
      </c>
      <c r="F300" s="72">
        <f t="shared" si="123"/>
        <v>309</v>
      </c>
      <c r="G300" s="72">
        <f t="shared" si="124"/>
        <v>-76</v>
      </c>
      <c r="H300" s="73">
        <f t="shared" si="125"/>
        <v>2629</v>
      </c>
      <c r="I300" s="73">
        <f t="shared" si="126"/>
        <v>2464</v>
      </c>
      <c r="J300" s="73">
        <f t="shared" si="127"/>
        <v>2849</v>
      </c>
      <c r="K300" s="73">
        <f t="shared" ref="K300:M300" si="157">K299</f>
        <v>3912</v>
      </c>
      <c r="L300" s="73">
        <f t="shared" si="157"/>
        <v>3912</v>
      </c>
      <c r="M300" s="73">
        <f t="shared" si="157"/>
        <v>3932</v>
      </c>
      <c r="N300" s="73">
        <f t="shared" si="129"/>
        <v>-1283</v>
      </c>
      <c r="O300" s="73">
        <f t="shared" si="130"/>
        <v>-1448</v>
      </c>
      <c r="P300" s="73">
        <f t="shared" si="131"/>
        <v>-1083</v>
      </c>
      <c r="Q300" s="72">
        <v>0</v>
      </c>
      <c r="R300" s="72">
        <v>0</v>
      </c>
      <c r="S300" s="72">
        <v>2</v>
      </c>
      <c r="T300" s="74">
        <f t="shared" si="132"/>
        <v>1501</v>
      </c>
      <c r="U300" s="93">
        <f t="shared" si="116"/>
        <v>1467</v>
      </c>
      <c r="V300" s="93">
        <f t="shared" si="117"/>
        <v>1272</v>
      </c>
      <c r="W300" s="93">
        <f t="shared" si="118"/>
        <v>1567</v>
      </c>
      <c r="X300" s="74"/>
      <c r="Y300" s="73"/>
      <c r="Z300" s="73"/>
      <c r="AA300" s="73"/>
      <c r="AB300" s="73"/>
    </row>
    <row r="301" spans="1:28" ht="13.15" customHeight="1">
      <c r="A301" s="68">
        <f t="shared" si="121"/>
        <v>287</v>
      </c>
      <c r="B301" s="69">
        <f t="shared" si="113"/>
        <v>45719</v>
      </c>
      <c r="C301" s="70">
        <f t="shared" si="114"/>
        <v>899</v>
      </c>
      <c r="D301" s="71">
        <f t="shared" si="96"/>
        <v>1876</v>
      </c>
      <c r="E301" s="72">
        <f t="shared" si="122"/>
        <v>146</v>
      </c>
      <c r="F301" s="72">
        <f t="shared" si="123"/>
        <v>311</v>
      </c>
      <c r="G301" s="72">
        <f t="shared" si="124"/>
        <v>-74</v>
      </c>
      <c r="H301" s="73">
        <f t="shared" si="125"/>
        <v>2629</v>
      </c>
      <c r="I301" s="73">
        <f t="shared" si="126"/>
        <v>2464</v>
      </c>
      <c r="J301" s="73">
        <f t="shared" si="127"/>
        <v>2849</v>
      </c>
      <c r="K301" s="73">
        <f t="shared" ref="K301:M301" si="158">K300</f>
        <v>3912</v>
      </c>
      <c r="L301" s="73">
        <f t="shared" si="158"/>
        <v>3912</v>
      </c>
      <c r="M301" s="73">
        <f t="shared" si="158"/>
        <v>3932</v>
      </c>
      <c r="N301" s="73">
        <f t="shared" si="129"/>
        <v>-1283</v>
      </c>
      <c r="O301" s="73">
        <f t="shared" si="130"/>
        <v>-1448</v>
      </c>
      <c r="P301" s="73">
        <f t="shared" si="131"/>
        <v>-1083</v>
      </c>
      <c r="Q301" s="72">
        <v>0</v>
      </c>
      <c r="R301" s="72">
        <v>0</v>
      </c>
      <c r="S301" s="72">
        <v>0</v>
      </c>
      <c r="T301" s="74">
        <f t="shared" si="132"/>
        <v>1503</v>
      </c>
      <c r="U301" s="93">
        <f t="shared" si="116"/>
        <v>1467</v>
      </c>
      <c r="V301" s="93">
        <f t="shared" si="117"/>
        <v>1272</v>
      </c>
      <c r="W301" s="93">
        <f t="shared" si="118"/>
        <v>1567</v>
      </c>
      <c r="X301" s="74"/>
      <c r="Y301" s="73"/>
      <c r="Z301" s="73"/>
      <c r="AA301" s="73"/>
      <c r="AB301" s="73"/>
    </row>
    <row r="302" spans="1:28" ht="13.15" customHeight="1">
      <c r="A302" s="68">
        <f t="shared" si="121"/>
        <v>288</v>
      </c>
      <c r="B302" s="69">
        <f t="shared" si="113"/>
        <v>45720</v>
      </c>
      <c r="C302" s="70">
        <f t="shared" si="114"/>
        <v>899</v>
      </c>
      <c r="D302" s="71">
        <f t="shared" si="96"/>
        <v>1878</v>
      </c>
      <c r="E302" s="72">
        <f t="shared" si="122"/>
        <v>148</v>
      </c>
      <c r="F302" s="72">
        <f t="shared" si="123"/>
        <v>313</v>
      </c>
      <c r="G302" s="72">
        <f t="shared" si="124"/>
        <v>-72</v>
      </c>
      <c r="H302" s="73">
        <f t="shared" si="125"/>
        <v>2629</v>
      </c>
      <c r="I302" s="73">
        <f t="shared" si="126"/>
        <v>2464</v>
      </c>
      <c r="J302" s="73">
        <f t="shared" si="127"/>
        <v>2849</v>
      </c>
      <c r="K302" s="73">
        <f t="shared" ref="K302:M302" si="159">K301</f>
        <v>3912</v>
      </c>
      <c r="L302" s="73">
        <f t="shared" si="159"/>
        <v>3912</v>
      </c>
      <c r="M302" s="73">
        <f t="shared" si="159"/>
        <v>3932</v>
      </c>
      <c r="N302" s="73">
        <f t="shared" si="129"/>
        <v>-1283</v>
      </c>
      <c r="O302" s="73">
        <f t="shared" si="130"/>
        <v>-1448</v>
      </c>
      <c r="P302" s="73">
        <f t="shared" si="131"/>
        <v>-1083</v>
      </c>
      <c r="Q302" s="72">
        <v>0</v>
      </c>
      <c r="R302" s="72">
        <v>0</v>
      </c>
      <c r="S302" s="72">
        <v>0</v>
      </c>
      <c r="T302" s="74">
        <f t="shared" si="132"/>
        <v>1505</v>
      </c>
      <c r="U302" s="93">
        <f t="shared" si="116"/>
        <v>1467</v>
      </c>
      <c r="V302" s="93">
        <f t="shared" si="117"/>
        <v>1272</v>
      </c>
      <c r="W302" s="93">
        <f t="shared" si="118"/>
        <v>1567</v>
      </c>
      <c r="X302" s="74"/>
      <c r="Y302" s="73"/>
      <c r="Z302" s="73"/>
      <c r="AA302" s="73"/>
      <c r="AB302" s="73"/>
    </row>
    <row r="303" spans="1:28" ht="13.15" customHeight="1">
      <c r="A303" s="68">
        <f t="shared" si="121"/>
        <v>289</v>
      </c>
      <c r="B303" s="69">
        <f t="shared" si="113"/>
        <v>45721</v>
      </c>
      <c r="C303" s="70">
        <f t="shared" si="114"/>
        <v>899</v>
      </c>
      <c r="D303" s="71">
        <f t="shared" si="96"/>
        <v>1880</v>
      </c>
      <c r="E303" s="72">
        <f t="shared" si="122"/>
        <v>150</v>
      </c>
      <c r="F303" s="72">
        <f t="shared" si="123"/>
        <v>315</v>
      </c>
      <c r="G303" s="72">
        <f t="shared" si="124"/>
        <v>-70</v>
      </c>
      <c r="H303" s="73">
        <f t="shared" si="125"/>
        <v>2629</v>
      </c>
      <c r="I303" s="73">
        <f t="shared" si="126"/>
        <v>2464</v>
      </c>
      <c r="J303" s="73">
        <f t="shared" si="127"/>
        <v>2849</v>
      </c>
      <c r="K303" s="73">
        <f t="shared" ref="K303:M303" si="160">K302</f>
        <v>3912</v>
      </c>
      <c r="L303" s="73">
        <f t="shared" si="160"/>
        <v>3912</v>
      </c>
      <c r="M303" s="73">
        <f t="shared" si="160"/>
        <v>3932</v>
      </c>
      <c r="N303" s="73">
        <f t="shared" si="129"/>
        <v>-1283</v>
      </c>
      <c r="O303" s="73">
        <f t="shared" si="130"/>
        <v>-1448</v>
      </c>
      <c r="P303" s="73">
        <f t="shared" si="131"/>
        <v>-1083</v>
      </c>
      <c r="Q303" s="72">
        <v>0</v>
      </c>
      <c r="R303" s="72">
        <v>0</v>
      </c>
      <c r="S303" s="72">
        <v>0</v>
      </c>
      <c r="T303" s="74">
        <f t="shared" si="132"/>
        <v>1507</v>
      </c>
      <c r="U303" s="93">
        <f t="shared" si="116"/>
        <v>1467</v>
      </c>
      <c r="V303" s="93">
        <f t="shared" si="117"/>
        <v>1272</v>
      </c>
      <c r="W303" s="93">
        <f t="shared" si="118"/>
        <v>1567</v>
      </c>
      <c r="X303" s="74"/>
      <c r="Y303" s="73"/>
      <c r="Z303" s="73"/>
      <c r="AA303" s="73"/>
      <c r="AB303" s="73"/>
    </row>
    <row r="304" spans="1:28" ht="13.15" customHeight="1">
      <c r="A304" s="68">
        <f t="shared" si="121"/>
        <v>290</v>
      </c>
      <c r="B304" s="69">
        <f t="shared" si="113"/>
        <v>45722</v>
      </c>
      <c r="C304" s="70">
        <f t="shared" si="114"/>
        <v>899</v>
      </c>
      <c r="D304" s="71">
        <f t="shared" si="96"/>
        <v>1882</v>
      </c>
      <c r="E304" s="72">
        <f t="shared" si="122"/>
        <v>152</v>
      </c>
      <c r="F304" s="72">
        <f t="shared" si="123"/>
        <v>318</v>
      </c>
      <c r="G304" s="72">
        <f t="shared" si="124"/>
        <v>-68</v>
      </c>
      <c r="H304" s="73">
        <f t="shared" si="125"/>
        <v>2629</v>
      </c>
      <c r="I304" s="73">
        <f t="shared" si="126"/>
        <v>2463</v>
      </c>
      <c r="J304" s="73">
        <f t="shared" si="127"/>
        <v>2849</v>
      </c>
      <c r="K304" s="73">
        <f t="shared" ref="K304:M304" si="161">K303</f>
        <v>3912</v>
      </c>
      <c r="L304" s="73">
        <f t="shared" si="161"/>
        <v>3912</v>
      </c>
      <c r="M304" s="73">
        <f t="shared" si="161"/>
        <v>3932</v>
      </c>
      <c r="N304" s="73">
        <f t="shared" si="129"/>
        <v>-1283</v>
      </c>
      <c r="O304" s="73">
        <f t="shared" si="130"/>
        <v>-1449</v>
      </c>
      <c r="P304" s="73">
        <f t="shared" si="131"/>
        <v>-1083</v>
      </c>
      <c r="Q304" s="72">
        <v>0</v>
      </c>
      <c r="R304" s="72">
        <v>1</v>
      </c>
      <c r="S304" s="72">
        <v>0</v>
      </c>
      <c r="T304" s="74">
        <f t="shared" si="132"/>
        <v>1510</v>
      </c>
      <c r="U304" s="93">
        <f t="shared" si="116"/>
        <v>1467</v>
      </c>
      <c r="V304" s="93">
        <f t="shared" si="117"/>
        <v>1271</v>
      </c>
      <c r="W304" s="93">
        <f t="shared" si="118"/>
        <v>1567</v>
      </c>
      <c r="X304" s="74"/>
      <c r="Y304" s="73"/>
      <c r="Z304" s="73"/>
      <c r="AA304" s="73"/>
      <c r="AB304" s="73"/>
    </row>
    <row r="305" spans="1:28" ht="13.15" customHeight="1">
      <c r="A305" s="68">
        <f t="shared" si="121"/>
        <v>291</v>
      </c>
      <c r="B305" s="69">
        <f t="shared" si="113"/>
        <v>45723</v>
      </c>
      <c r="C305" s="70">
        <f t="shared" si="114"/>
        <v>899</v>
      </c>
      <c r="D305" s="71">
        <f t="shared" si="96"/>
        <v>1884</v>
      </c>
      <c r="E305" s="72">
        <f t="shared" ref="E305:E335" si="162">C305+D305-H305</f>
        <v>154</v>
      </c>
      <c r="F305" s="72">
        <f t="shared" ref="F305:F335" si="163">C305+D305-I305</f>
        <v>320</v>
      </c>
      <c r="G305" s="72">
        <f t="shared" ref="G305:G335" si="164">D305+C305-J305</f>
        <v>-66</v>
      </c>
      <c r="H305" s="73">
        <f t="shared" ref="H305:H335" si="165">K305+N305</f>
        <v>2629</v>
      </c>
      <c r="I305" s="73">
        <f t="shared" ref="I305:I335" si="166">L305+O305</f>
        <v>2463</v>
      </c>
      <c r="J305" s="73">
        <f t="shared" ref="J305:J335" si="167">M305+P305</f>
        <v>2849</v>
      </c>
      <c r="K305" s="73">
        <f t="shared" ref="K305:M305" si="168">K304</f>
        <v>3912</v>
      </c>
      <c r="L305" s="73">
        <f t="shared" si="168"/>
        <v>3912</v>
      </c>
      <c r="M305" s="73">
        <f t="shared" si="168"/>
        <v>3932</v>
      </c>
      <c r="N305" s="73">
        <f t="shared" ref="N305:N335" si="169">N304-Q305</f>
        <v>-1283</v>
      </c>
      <c r="O305" s="73">
        <f t="shared" ref="O305:O335" si="170">O304-R305</f>
        <v>-1449</v>
      </c>
      <c r="P305" s="73">
        <f t="shared" ref="P305:P335" si="171">P304-S305</f>
        <v>-1083</v>
      </c>
      <c r="Q305" s="72">
        <v>0</v>
      </c>
      <c r="R305" s="72">
        <v>0</v>
      </c>
      <c r="S305" s="72">
        <v>0</v>
      </c>
      <c r="T305" s="74">
        <f t="shared" ref="T305:T335" si="172">D305+C305-V305</f>
        <v>1512</v>
      </c>
      <c r="U305" s="93">
        <f t="shared" si="116"/>
        <v>1467</v>
      </c>
      <c r="V305" s="93">
        <f t="shared" si="117"/>
        <v>1271</v>
      </c>
      <c r="W305" s="93">
        <f t="shared" si="118"/>
        <v>1567</v>
      </c>
      <c r="X305" s="74"/>
      <c r="Y305" s="73"/>
      <c r="Z305" s="73"/>
      <c r="AA305" s="73"/>
      <c r="AB305" s="73"/>
    </row>
    <row r="306" spans="1:28" ht="13.15" customHeight="1">
      <c r="A306" s="68">
        <f t="shared" si="121"/>
        <v>292</v>
      </c>
      <c r="B306" s="69">
        <f t="shared" si="113"/>
        <v>45724</v>
      </c>
      <c r="C306" s="70">
        <f t="shared" si="114"/>
        <v>899</v>
      </c>
      <c r="D306" s="71">
        <f t="shared" si="96"/>
        <v>1886</v>
      </c>
      <c r="E306" s="72">
        <f t="shared" si="162"/>
        <v>156</v>
      </c>
      <c r="F306" s="72">
        <f t="shared" si="163"/>
        <v>322</v>
      </c>
      <c r="G306" s="72">
        <f t="shared" si="164"/>
        <v>-63</v>
      </c>
      <c r="H306" s="73">
        <f t="shared" si="165"/>
        <v>2629</v>
      </c>
      <c r="I306" s="73">
        <f t="shared" si="166"/>
        <v>2463</v>
      </c>
      <c r="J306" s="73">
        <f t="shared" si="167"/>
        <v>2848</v>
      </c>
      <c r="K306" s="73">
        <f t="shared" ref="K306:M306" si="173">K305</f>
        <v>3912</v>
      </c>
      <c r="L306" s="73">
        <f t="shared" si="173"/>
        <v>3912</v>
      </c>
      <c r="M306" s="73">
        <f t="shared" si="173"/>
        <v>3932</v>
      </c>
      <c r="N306" s="73">
        <f t="shared" si="169"/>
        <v>-1283</v>
      </c>
      <c r="O306" s="73">
        <f t="shared" si="170"/>
        <v>-1449</v>
      </c>
      <c r="P306" s="73">
        <f t="shared" si="171"/>
        <v>-1084</v>
      </c>
      <c r="Q306" s="72">
        <v>0</v>
      </c>
      <c r="R306" s="72">
        <v>0</v>
      </c>
      <c r="S306" s="72">
        <v>1</v>
      </c>
      <c r="T306" s="74">
        <f t="shared" si="172"/>
        <v>1514</v>
      </c>
      <c r="U306" s="93">
        <f t="shared" si="116"/>
        <v>1467</v>
      </c>
      <c r="V306" s="93">
        <f t="shared" si="117"/>
        <v>1271</v>
      </c>
      <c r="W306" s="93">
        <f t="shared" si="118"/>
        <v>1566</v>
      </c>
      <c r="X306" s="74"/>
      <c r="Y306" s="73"/>
      <c r="Z306" s="73"/>
      <c r="AA306" s="73"/>
      <c r="AB306" s="73"/>
    </row>
    <row r="307" spans="1:28" ht="13.15" customHeight="1">
      <c r="A307" s="68">
        <f t="shared" si="121"/>
        <v>293</v>
      </c>
      <c r="B307" s="69">
        <f t="shared" si="113"/>
        <v>45725</v>
      </c>
      <c r="C307" s="70">
        <f t="shared" si="114"/>
        <v>899</v>
      </c>
      <c r="D307" s="71">
        <f t="shared" si="96"/>
        <v>1888</v>
      </c>
      <c r="E307" s="72">
        <f t="shared" si="162"/>
        <v>158</v>
      </c>
      <c r="F307" s="72">
        <f t="shared" si="163"/>
        <v>326</v>
      </c>
      <c r="G307" s="72">
        <f t="shared" si="164"/>
        <v>-61</v>
      </c>
      <c r="H307" s="73">
        <f t="shared" si="165"/>
        <v>2629</v>
      </c>
      <c r="I307" s="73">
        <f t="shared" si="166"/>
        <v>2461</v>
      </c>
      <c r="J307" s="73">
        <f t="shared" si="167"/>
        <v>2848</v>
      </c>
      <c r="K307" s="73">
        <f t="shared" ref="K307:M307" si="174">K306</f>
        <v>3912</v>
      </c>
      <c r="L307" s="73">
        <f t="shared" si="174"/>
        <v>3912</v>
      </c>
      <c r="M307" s="73">
        <f t="shared" si="174"/>
        <v>3932</v>
      </c>
      <c r="N307" s="73">
        <f t="shared" si="169"/>
        <v>-1283</v>
      </c>
      <c r="O307" s="73">
        <f t="shared" si="170"/>
        <v>-1451</v>
      </c>
      <c r="P307" s="73">
        <f t="shared" si="171"/>
        <v>-1084</v>
      </c>
      <c r="Q307" s="72">
        <v>0</v>
      </c>
      <c r="R307" s="72">
        <v>2</v>
      </c>
      <c r="S307" s="72">
        <v>0</v>
      </c>
      <c r="T307" s="74">
        <f t="shared" si="172"/>
        <v>1518</v>
      </c>
      <c r="U307" s="93">
        <f t="shared" si="116"/>
        <v>1467</v>
      </c>
      <c r="V307" s="93">
        <f t="shared" si="117"/>
        <v>1269</v>
      </c>
      <c r="W307" s="93">
        <f t="shared" si="118"/>
        <v>1566</v>
      </c>
      <c r="X307" s="74"/>
      <c r="Y307" s="73"/>
      <c r="Z307" s="73"/>
      <c r="AA307" s="73"/>
      <c r="AB307" s="73"/>
    </row>
    <row r="308" spans="1:28" ht="13.15" customHeight="1">
      <c r="A308" s="68">
        <f t="shared" si="121"/>
        <v>294</v>
      </c>
      <c r="B308" s="69">
        <f t="shared" si="113"/>
        <v>45726</v>
      </c>
      <c r="C308" s="70">
        <f t="shared" si="114"/>
        <v>899</v>
      </c>
      <c r="D308" s="71">
        <f t="shared" si="96"/>
        <v>1890</v>
      </c>
      <c r="E308" s="72">
        <f t="shared" si="162"/>
        <v>160</v>
      </c>
      <c r="F308" s="72">
        <f t="shared" si="163"/>
        <v>328</v>
      </c>
      <c r="G308" s="72">
        <f t="shared" si="164"/>
        <v>-59</v>
      </c>
      <c r="H308" s="73">
        <f t="shared" si="165"/>
        <v>2629</v>
      </c>
      <c r="I308" s="73">
        <f t="shared" si="166"/>
        <v>2461</v>
      </c>
      <c r="J308" s="73">
        <f t="shared" si="167"/>
        <v>2848</v>
      </c>
      <c r="K308" s="73">
        <f t="shared" ref="K308:M308" si="175">K307</f>
        <v>3912</v>
      </c>
      <c r="L308" s="73">
        <f t="shared" si="175"/>
        <v>3912</v>
      </c>
      <c r="M308" s="73">
        <f t="shared" si="175"/>
        <v>3932</v>
      </c>
      <c r="N308" s="73">
        <f t="shared" si="169"/>
        <v>-1283</v>
      </c>
      <c r="O308" s="73">
        <f t="shared" si="170"/>
        <v>-1451</v>
      </c>
      <c r="P308" s="73">
        <f t="shared" si="171"/>
        <v>-1084</v>
      </c>
      <c r="Q308" s="72">
        <v>0</v>
      </c>
      <c r="R308" s="72">
        <v>0</v>
      </c>
      <c r="S308" s="72">
        <v>0</v>
      </c>
      <c r="T308" s="74">
        <f t="shared" si="172"/>
        <v>1520</v>
      </c>
      <c r="U308" s="93">
        <f t="shared" si="116"/>
        <v>1467</v>
      </c>
      <c r="V308" s="93">
        <f t="shared" si="117"/>
        <v>1269</v>
      </c>
      <c r="W308" s="93">
        <f t="shared" si="118"/>
        <v>1566</v>
      </c>
      <c r="X308" s="74"/>
      <c r="Y308" s="73"/>
      <c r="Z308" s="73"/>
      <c r="AA308" s="73"/>
      <c r="AB308" s="73"/>
    </row>
    <row r="309" spans="1:28" ht="13.15" customHeight="1">
      <c r="A309" s="68">
        <f t="shared" si="121"/>
        <v>295</v>
      </c>
      <c r="B309" s="69">
        <f t="shared" si="113"/>
        <v>45727</v>
      </c>
      <c r="C309" s="70">
        <f t="shared" si="114"/>
        <v>899</v>
      </c>
      <c r="D309" s="71">
        <f t="shared" si="96"/>
        <v>1892</v>
      </c>
      <c r="E309" s="72">
        <f t="shared" si="162"/>
        <v>162</v>
      </c>
      <c r="F309" s="72">
        <f t="shared" si="163"/>
        <v>331</v>
      </c>
      <c r="G309" s="72">
        <f t="shared" si="164"/>
        <v>-57</v>
      </c>
      <c r="H309" s="73">
        <f t="shared" si="165"/>
        <v>2629</v>
      </c>
      <c r="I309" s="73">
        <f t="shared" si="166"/>
        <v>2460</v>
      </c>
      <c r="J309" s="73">
        <f t="shared" si="167"/>
        <v>2848</v>
      </c>
      <c r="K309" s="73">
        <f t="shared" ref="K309:M309" si="176">K308</f>
        <v>3912</v>
      </c>
      <c r="L309" s="73">
        <f t="shared" si="176"/>
        <v>3912</v>
      </c>
      <c r="M309" s="73">
        <f t="shared" si="176"/>
        <v>3932</v>
      </c>
      <c r="N309" s="73">
        <f t="shared" si="169"/>
        <v>-1283</v>
      </c>
      <c r="O309" s="73">
        <f t="shared" si="170"/>
        <v>-1452</v>
      </c>
      <c r="P309" s="73">
        <f t="shared" si="171"/>
        <v>-1084</v>
      </c>
      <c r="Q309" s="72">
        <v>0</v>
      </c>
      <c r="R309" s="72">
        <v>1</v>
      </c>
      <c r="S309" s="72">
        <v>0</v>
      </c>
      <c r="T309" s="74">
        <f t="shared" si="172"/>
        <v>1523</v>
      </c>
      <c r="U309" s="93">
        <f t="shared" si="116"/>
        <v>1467</v>
      </c>
      <c r="V309" s="93">
        <f t="shared" si="117"/>
        <v>1268</v>
      </c>
      <c r="W309" s="93">
        <f t="shared" si="118"/>
        <v>1566</v>
      </c>
      <c r="X309" s="74"/>
      <c r="Y309" s="73"/>
      <c r="Z309" s="73"/>
      <c r="AA309" s="73"/>
      <c r="AB309" s="73"/>
    </row>
    <row r="310" spans="1:28" ht="13.15" customHeight="1">
      <c r="A310" s="68">
        <f t="shared" si="121"/>
        <v>296</v>
      </c>
      <c r="B310" s="69">
        <f t="shared" si="113"/>
        <v>45728</v>
      </c>
      <c r="C310" s="70">
        <f t="shared" si="114"/>
        <v>899</v>
      </c>
      <c r="D310" s="71">
        <f t="shared" si="96"/>
        <v>1894</v>
      </c>
      <c r="E310" s="72">
        <f t="shared" si="162"/>
        <v>164</v>
      </c>
      <c r="F310" s="72">
        <f t="shared" si="163"/>
        <v>333</v>
      </c>
      <c r="G310" s="72">
        <f t="shared" si="164"/>
        <v>-53</v>
      </c>
      <c r="H310" s="73">
        <f t="shared" si="165"/>
        <v>2629</v>
      </c>
      <c r="I310" s="73">
        <f t="shared" si="166"/>
        <v>2460</v>
      </c>
      <c r="J310" s="73">
        <f t="shared" si="167"/>
        <v>2846</v>
      </c>
      <c r="K310" s="73">
        <f t="shared" ref="K310:M310" si="177">K309</f>
        <v>3912</v>
      </c>
      <c r="L310" s="73">
        <f t="shared" si="177"/>
        <v>3912</v>
      </c>
      <c r="M310" s="73">
        <f t="shared" si="177"/>
        <v>3932</v>
      </c>
      <c r="N310" s="73">
        <f t="shared" si="169"/>
        <v>-1283</v>
      </c>
      <c r="O310" s="73">
        <f t="shared" si="170"/>
        <v>-1452</v>
      </c>
      <c r="P310" s="73">
        <f t="shared" si="171"/>
        <v>-1086</v>
      </c>
      <c r="Q310" s="72">
        <v>0</v>
      </c>
      <c r="R310" s="72">
        <v>0</v>
      </c>
      <c r="S310" s="72">
        <v>2</v>
      </c>
      <c r="T310" s="74">
        <f t="shared" si="172"/>
        <v>1525</v>
      </c>
      <c r="U310" s="93">
        <f t="shared" si="116"/>
        <v>1467</v>
      </c>
      <c r="V310" s="93">
        <f t="shared" si="117"/>
        <v>1268</v>
      </c>
      <c r="W310" s="93">
        <f t="shared" si="118"/>
        <v>1564</v>
      </c>
      <c r="X310" s="74"/>
      <c r="Y310" s="73"/>
      <c r="Z310" s="73"/>
      <c r="AA310" s="73"/>
      <c r="AB310" s="73"/>
    </row>
    <row r="311" spans="1:28" ht="13.15" customHeight="1">
      <c r="A311" s="68">
        <f t="shared" si="121"/>
        <v>297</v>
      </c>
      <c r="B311" s="69">
        <f t="shared" si="113"/>
        <v>45729</v>
      </c>
      <c r="C311" s="70">
        <f t="shared" si="114"/>
        <v>899</v>
      </c>
      <c r="D311" s="71">
        <f t="shared" si="96"/>
        <v>1896</v>
      </c>
      <c r="E311" s="72">
        <f t="shared" si="162"/>
        <v>166</v>
      </c>
      <c r="F311" s="72">
        <f t="shared" si="163"/>
        <v>337</v>
      </c>
      <c r="G311" s="72">
        <f t="shared" si="164"/>
        <v>-51</v>
      </c>
      <c r="H311" s="73">
        <f t="shared" si="165"/>
        <v>2629</v>
      </c>
      <c r="I311" s="73">
        <f t="shared" si="166"/>
        <v>2458</v>
      </c>
      <c r="J311" s="73">
        <f t="shared" si="167"/>
        <v>2846</v>
      </c>
      <c r="K311" s="73">
        <f t="shared" ref="K311:M311" si="178">K310</f>
        <v>3912</v>
      </c>
      <c r="L311" s="73">
        <f t="shared" si="178"/>
        <v>3912</v>
      </c>
      <c r="M311" s="73">
        <f t="shared" si="178"/>
        <v>3932</v>
      </c>
      <c r="N311" s="73">
        <f t="shared" si="169"/>
        <v>-1283</v>
      </c>
      <c r="O311" s="73">
        <f t="shared" si="170"/>
        <v>-1454</v>
      </c>
      <c r="P311" s="73">
        <f t="shared" si="171"/>
        <v>-1086</v>
      </c>
      <c r="Q311" s="72">
        <v>0</v>
      </c>
      <c r="R311" s="72">
        <v>2</v>
      </c>
      <c r="S311" s="72">
        <v>0</v>
      </c>
      <c r="T311" s="74">
        <f t="shared" si="172"/>
        <v>1529</v>
      </c>
      <c r="U311" s="93">
        <f t="shared" si="116"/>
        <v>1467</v>
      </c>
      <c r="V311" s="93">
        <f t="shared" si="117"/>
        <v>1266</v>
      </c>
      <c r="W311" s="93">
        <f t="shared" si="118"/>
        <v>1564</v>
      </c>
      <c r="X311" s="74"/>
      <c r="Y311" s="73"/>
      <c r="Z311" s="73"/>
      <c r="AA311" s="73"/>
      <c r="AB311" s="73"/>
    </row>
    <row r="312" spans="1:28" ht="13.15" customHeight="1">
      <c r="A312" s="68">
        <f t="shared" si="121"/>
        <v>298</v>
      </c>
      <c r="B312" s="69">
        <f t="shared" si="113"/>
        <v>45730</v>
      </c>
      <c r="C312" s="70">
        <f t="shared" si="114"/>
        <v>899</v>
      </c>
      <c r="D312" s="71">
        <f t="shared" si="96"/>
        <v>1898</v>
      </c>
      <c r="E312" s="72">
        <f t="shared" si="162"/>
        <v>170</v>
      </c>
      <c r="F312" s="72">
        <f t="shared" si="163"/>
        <v>339</v>
      </c>
      <c r="G312" s="72">
        <f t="shared" si="164"/>
        <v>-49</v>
      </c>
      <c r="H312" s="73">
        <f t="shared" si="165"/>
        <v>2627</v>
      </c>
      <c r="I312" s="73">
        <f t="shared" si="166"/>
        <v>2458</v>
      </c>
      <c r="J312" s="73">
        <f t="shared" si="167"/>
        <v>2846</v>
      </c>
      <c r="K312" s="73">
        <f t="shared" ref="K312:M312" si="179">K311</f>
        <v>3912</v>
      </c>
      <c r="L312" s="73">
        <f t="shared" si="179"/>
        <v>3912</v>
      </c>
      <c r="M312" s="73">
        <f t="shared" si="179"/>
        <v>3932</v>
      </c>
      <c r="N312" s="73">
        <f t="shared" si="169"/>
        <v>-1285</v>
      </c>
      <c r="O312" s="73">
        <f t="shared" si="170"/>
        <v>-1454</v>
      </c>
      <c r="P312" s="73">
        <f t="shared" si="171"/>
        <v>-1086</v>
      </c>
      <c r="Q312" s="72">
        <v>2</v>
      </c>
      <c r="R312" s="72">
        <v>0</v>
      </c>
      <c r="S312" s="72">
        <v>0</v>
      </c>
      <c r="T312" s="74">
        <f t="shared" si="172"/>
        <v>1531</v>
      </c>
      <c r="U312" s="93">
        <f t="shared" si="116"/>
        <v>1465</v>
      </c>
      <c r="V312" s="93">
        <f t="shared" si="117"/>
        <v>1266</v>
      </c>
      <c r="W312" s="93">
        <f t="shared" si="118"/>
        <v>1564</v>
      </c>
      <c r="X312" s="74"/>
      <c r="Y312" s="73"/>
      <c r="Z312" s="73"/>
      <c r="AA312" s="73"/>
      <c r="AB312" s="73"/>
    </row>
    <row r="313" spans="1:28" ht="13.15" customHeight="1">
      <c r="A313" s="68">
        <f t="shared" si="121"/>
        <v>299</v>
      </c>
      <c r="B313" s="69">
        <f t="shared" si="113"/>
        <v>45731</v>
      </c>
      <c r="C313" s="70">
        <f t="shared" si="114"/>
        <v>899</v>
      </c>
      <c r="D313" s="71">
        <f t="shared" si="96"/>
        <v>1900</v>
      </c>
      <c r="E313" s="72">
        <f t="shared" si="162"/>
        <v>172</v>
      </c>
      <c r="F313" s="72">
        <f t="shared" si="163"/>
        <v>342</v>
      </c>
      <c r="G313" s="72">
        <f t="shared" si="164"/>
        <v>-46</v>
      </c>
      <c r="H313" s="73">
        <f t="shared" si="165"/>
        <v>2627</v>
      </c>
      <c r="I313" s="73">
        <f t="shared" si="166"/>
        <v>2457</v>
      </c>
      <c r="J313" s="73">
        <f t="shared" si="167"/>
        <v>2845</v>
      </c>
      <c r="K313" s="73">
        <f t="shared" ref="K313:M313" si="180">K312</f>
        <v>3912</v>
      </c>
      <c r="L313" s="73">
        <f t="shared" si="180"/>
        <v>3912</v>
      </c>
      <c r="M313" s="73">
        <f t="shared" si="180"/>
        <v>3932</v>
      </c>
      <c r="N313" s="73">
        <f t="shared" si="169"/>
        <v>-1285</v>
      </c>
      <c r="O313" s="73">
        <f t="shared" si="170"/>
        <v>-1455</v>
      </c>
      <c r="P313" s="73">
        <f t="shared" si="171"/>
        <v>-1087</v>
      </c>
      <c r="Q313" s="72">
        <v>0</v>
      </c>
      <c r="R313" s="72">
        <v>1</v>
      </c>
      <c r="S313" s="72">
        <v>1</v>
      </c>
      <c r="T313" s="74">
        <f t="shared" si="172"/>
        <v>1534</v>
      </c>
      <c r="U313" s="93">
        <f t="shared" si="116"/>
        <v>1465</v>
      </c>
      <c r="V313" s="93">
        <f t="shared" si="117"/>
        <v>1265</v>
      </c>
      <c r="W313" s="93">
        <f t="shared" si="118"/>
        <v>1563</v>
      </c>
      <c r="X313" s="74"/>
      <c r="Y313" s="73"/>
      <c r="Z313" s="73"/>
      <c r="AA313" s="73"/>
      <c r="AB313" s="73"/>
    </row>
    <row r="314" spans="1:28" ht="13.15" customHeight="1">
      <c r="A314" s="68">
        <f t="shared" si="121"/>
        <v>300</v>
      </c>
      <c r="B314" s="69">
        <f t="shared" si="113"/>
        <v>45732</v>
      </c>
      <c r="C314" s="70">
        <f t="shared" si="114"/>
        <v>899</v>
      </c>
      <c r="D314" s="71">
        <f t="shared" si="96"/>
        <v>1902</v>
      </c>
      <c r="E314" s="72">
        <f t="shared" si="162"/>
        <v>174</v>
      </c>
      <c r="F314" s="72">
        <f t="shared" si="163"/>
        <v>344</v>
      </c>
      <c r="G314" s="72">
        <f t="shared" si="164"/>
        <v>-44</v>
      </c>
      <c r="H314" s="73">
        <f t="shared" si="165"/>
        <v>2627</v>
      </c>
      <c r="I314" s="73">
        <f t="shared" si="166"/>
        <v>2457</v>
      </c>
      <c r="J314" s="73">
        <f t="shared" si="167"/>
        <v>2845</v>
      </c>
      <c r="K314" s="73">
        <f t="shared" ref="K314:M314" si="181">K313</f>
        <v>3912</v>
      </c>
      <c r="L314" s="73">
        <f t="shared" si="181"/>
        <v>3912</v>
      </c>
      <c r="M314" s="73">
        <f t="shared" si="181"/>
        <v>3932</v>
      </c>
      <c r="N314" s="73">
        <f t="shared" si="169"/>
        <v>-1285</v>
      </c>
      <c r="O314" s="73">
        <f t="shared" si="170"/>
        <v>-1455</v>
      </c>
      <c r="P314" s="73">
        <f t="shared" si="171"/>
        <v>-1087</v>
      </c>
      <c r="Q314" s="72">
        <v>0</v>
      </c>
      <c r="R314" s="72">
        <v>0</v>
      </c>
      <c r="S314" s="72">
        <v>0</v>
      </c>
      <c r="T314" s="74">
        <f t="shared" si="172"/>
        <v>1536</v>
      </c>
      <c r="U314" s="93">
        <f t="shared" si="116"/>
        <v>1465</v>
      </c>
      <c r="V314" s="93">
        <f t="shared" si="117"/>
        <v>1265</v>
      </c>
      <c r="W314" s="93">
        <f t="shared" si="118"/>
        <v>1563</v>
      </c>
      <c r="X314" s="74"/>
      <c r="Y314" s="73"/>
      <c r="Z314" s="73"/>
      <c r="AA314" s="73"/>
      <c r="AB314" s="73"/>
    </row>
    <row r="315" spans="1:28" ht="13.15" customHeight="1">
      <c r="A315" s="68">
        <f t="shared" si="121"/>
        <v>301</v>
      </c>
      <c r="B315" s="69">
        <f t="shared" si="113"/>
        <v>45733</v>
      </c>
      <c r="C315" s="70">
        <f t="shared" si="114"/>
        <v>899</v>
      </c>
      <c r="D315" s="71">
        <f t="shared" si="96"/>
        <v>1904</v>
      </c>
      <c r="E315" s="72">
        <f t="shared" si="162"/>
        <v>176</v>
      </c>
      <c r="F315" s="72">
        <f t="shared" si="163"/>
        <v>355</v>
      </c>
      <c r="G315" s="72">
        <f t="shared" si="164"/>
        <v>-42</v>
      </c>
      <c r="H315" s="73">
        <f t="shared" si="165"/>
        <v>2627</v>
      </c>
      <c r="I315" s="73">
        <f t="shared" si="166"/>
        <v>2448</v>
      </c>
      <c r="J315" s="73">
        <f t="shared" si="167"/>
        <v>2845</v>
      </c>
      <c r="K315" s="73">
        <f t="shared" ref="K315:M315" si="182">K314</f>
        <v>3912</v>
      </c>
      <c r="L315" s="73">
        <f t="shared" si="182"/>
        <v>3912</v>
      </c>
      <c r="M315" s="73">
        <f t="shared" si="182"/>
        <v>3932</v>
      </c>
      <c r="N315" s="73">
        <f t="shared" si="169"/>
        <v>-1285</v>
      </c>
      <c r="O315" s="73">
        <f t="shared" si="170"/>
        <v>-1464</v>
      </c>
      <c r="P315" s="73">
        <f t="shared" si="171"/>
        <v>-1087</v>
      </c>
      <c r="Q315" s="72">
        <v>0</v>
      </c>
      <c r="R315" s="72">
        <v>9</v>
      </c>
      <c r="S315" s="72">
        <v>0</v>
      </c>
      <c r="T315" s="74">
        <f t="shared" si="172"/>
        <v>1547</v>
      </c>
      <c r="U315" s="93">
        <f t="shared" si="116"/>
        <v>1465</v>
      </c>
      <c r="V315" s="93">
        <f t="shared" si="117"/>
        <v>1256</v>
      </c>
      <c r="W315" s="93">
        <f t="shared" si="118"/>
        <v>1563</v>
      </c>
      <c r="X315" s="74"/>
      <c r="Y315" s="73"/>
      <c r="Z315" s="73"/>
      <c r="AA315" s="73"/>
      <c r="AB315" s="73"/>
    </row>
    <row r="316" spans="1:28" ht="13.15" customHeight="1">
      <c r="A316" s="68">
        <f t="shared" si="121"/>
        <v>302</v>
      </c>
      <c r="B316" s="69">
        <f t="shared" si="113"/>
        <v>45734</v>
      </c>
      <c r="C316" s="70">
        <f t="shared" si="114"/>
        <v>899</v>
      </c>
      <c r="D316" s="71">
        <f t="shared" si="96"/>
        <v>1906</v>
      </c>
      <c r="E316" s="72">
        <f t="shared" si="162"/>
        <v>186</v>
      </c>
      <c r="F316" s="72">
        <f t="shared" si="163"/>
        <v>367</v>
      </c>
      <c r="G316" s="72">
        <f t="shared" si="164"/>
        <v>-33</v>
      </c>
      <c r="H316" s="73">
        <f t="shared" si="165"/>
        <v>2619</v>
      </c>
      <c r="I316" s="73">
        <f t="shared" si="166"/>
        <v>2438</v>
      </c>
      <c r="J316" s="73">
        <f t="shared" si="167"/>
        <v>2838</v>
      </c>
      <c r="K316" s="73">
        <f t="shared" ref="K316:M316" si="183">K315</f>
        <v>3912</v>
      </c>
      <c r="L316" s="73">
        <f t="shared" si="183"/>
        <v>3912</v>
      </c>
      <c r="M316" s="73">
        <f t="shared" si="183"/>
        <v>3932</v>
      </c>
      <c r="N316" s="73">
        <f t="shared" si="169"/>
        <v>-1293</v>
      </c>
      <c r="O316" s="73">
        <f t="shared" si="170"/>
        <v>-1474</v>
      </c>
      <c r="P316" s="73">
        <f t="shared" si="171"/>
        <v>-1094</v>
      </c>
      <c r="Q316" s="72">
        <v>8</v>
      </c>
      <c r="R316" s="72">
        <v>10</v>
      </c>
      <c r="S316" s="72">
        <v>7</v>
      </c>
      <c r="T316" s="74">
        <f t="shared" si="172"/>
        <v>1559</v>
      </c>
      <c r="U316" s="93">
        <f t="shared" si="116"/>
        <v>1457</v>
      </c>
      <c r="V316" s="93">
        <f t="shared" si="117"/>
        <v>1246</v>
      </c>
      <c r="W316" s="93">
        <f t="shared" si="118"/>
        <v>1556</v>
      </c>
      <c r="X316" s="74"/>
      <c r="Y316" s="73"/>
      <c r="Z316" s="73"/>
      <c r="AA316" s="73"/>
      <c r="AB316" s="73"/>
    </row>
    <row r="317" spans="1:28" ht="13.15" customHeight="1">
      <c r="A317" s="68">
        <f t="shared" si="121"/>
        <v>303</v>
      </c>
      <c r="B317" s="69">
        <f t="shared" si="113"/>
        <v>45735</v>
      </c>
      <c r="C317" s="70">
        <f t="shared" si="114"/>
        <v>899</v>
      </c>
      <c r="D317" s="71">
        <f t="shared" si="96"/>
        <v>1908</v>
      </c>
      <c r="E317" s="72">
        <f t="shared" si="162"/>
        <v>195</v>
      </c>
      <c r="F317" s="72">
        <f t="shared" si="163"/>
        <v>378</v>
      </c>
      <c r="G317" s="72">
        <f t="shared" si="164"/>
        <v>-24</v>
      </c>
      <c r="H317" s="73">
        <f t="shared" si="165"/>
        <v>2612</v>
      </c>
      <c r="I317" s="73">
        <f t="shared" si="166"/>
        <v>2429</v>
      </c>
      <c r="J317" s="73">
        <f t="shared" si="167"/>
        <v>2831</v>
      </c>
      <c r="K317" s="73">
        <f t="shared" ref="K317:M317" si="184">K316</f>
        <v>3912</v>
      </c>
      <c r="L317" s="73">
        <f t="shared" si="184"/>
        <v>3912</v>
      </c>
      <c r="M317" s="73">
        <f t="shared" si="184"/>
        <v>3932</v>
      </c>
      <c r="N317" s="73">
        <f t="shared" si="169"/>
        <v>-1300</v>
      </c>
      <c r="O317" s="73">
        <f t="shared" si="170"/>
        <v>-1483</v>
      </c>
      <c r="P317" s="73">
        <f t="shared" si="171"/>
        <v>-1101</v>
      </c>
      <c r="Q317" s="72">
        <v>7</v>
      </c>
      <c r="R317" s="72">
        <v>9</v>
      </c>
      <c r="S317" s="72">
        <v>7</v>
      </c>
      <c r="T317" s="74">
        <f t="shared" si="172"/>
        <v>1570</v>
      </c>
      <c r="U317" s="93">
        <f t="shared" si="116"/>
        <v>1450</v>
      </c>
      <c r="V317" s="93">
        <f t="shared" si="117"/>
        <v>1237</v>
      </c>
      <c r="W317" s="93">
        <f t="shared" si="118"/>
        <v>1549</v>
      </c>
      <c r="X317" s="74"/>
      <c r="Y317" s="73"/>
      <c r="Z317" s="73"/>
      <c r="AA317" s="73"/>
      <c r="AB317" s="73"/>
    </row>
    <row r="318" spans="1:28" ht="13.15" customHeight="1">
      <c r="A318" s="68">
        <f t="shared" si="121"/>
        <v>304</v>
      </c>
      <c r="B318" s="69">
        <f t="shared" si="113"/>
        <v>45736</v>
      </c>
      <c r="C318" s="70">
        <f t="shared" si="114"/>
        <v>899</v>
      </c>
      <c r="D318" s="71">
        <f t="shared" si="96"/>
        <v>1910</v>
      </c>
      <c r="E318" s="72">
        <f t="shared" si="162"/>
        <v>205</v>
      </c>
      <c r="F318" s="72">
        <f t="shared" si="163"/>
        <v>389</v>
      </c>
      <c r="G318" s="72">
        <f t="shared" si="164"/>
        <v>-14</v>
      </c>
      <c r="H318" s="73">
        <f t="shared" si="165"/>
        <v>2604</v>
      </c>
      <c r="I318" s="73">
        <f t="shared" si="166"/>
        <v>2420</v>
      </c>
      <c r="J318" s="73">
        <f t="shared" si="167"/>
        <v>2823</v>
      </c>
      <c r="K318" s="73">
        <f t="shared" ref="K318:M318" si="185">K317</f>
        <v>3912</v>
      </c>
      <c r="L318" s="73">
        <f t="shared" si="185"/>
        <v>3912</v>
      </c>
      <c r="M318" s="73">
        <f t="shared" si="185"/>
        <v>3932</v>
      </c>
      <c r="N318" s="73">
        <f t="shared" si="169"/>
        <v>-1308</v>
      </c>
      <c r="O318" s="73">
        <f t="shared" si="170"/>
        <v>-1492</v>
      </c>
      <c r="P318" s="73">
        <f t="shared" si="171"/>
        <v>-1109</v>
      </c>
      <c r="Q318" s="72">
        <v>8</v>
      </c>
      <c r="R318" s="72">
        <v>9</v>
      </c>
      <c r="S318" s="72">
        <v>8</v>
      </c>
      <c r="T318" s="74">
        <f t="shared" si="172"/>
        <v>1581</v>
      </c>
      <c r="U318" s="93">
        <f t="shared" si="116"/>
        <v>1442</v>
      </c>
      <c r="V318" s="93">
        <f t="shared" si="117"/>
        <v>1228</v>
      </c>
      <c r="W318" s="93">
        <f t="shared" si="118"/>
        <v>1541</v>
      </c>
      <c r="X318" s="74"/>
      <c r="Y318" s="73"/>
      <c r="Z318" s="73"/>
      <c r="AA318" s="73"/>
      <c r="AB318" s="73"/>
    </row>
    <row r="319" spans="1:28" ht="13.15" customHeight="1">
      <c r="A319" s="68">
        <f t="shared" si="121"/>
        <v>305</v>
      </c>
      <c r="B319" s="69">
        <f t="shared" si="113"/>
        <v>45737</v>
      </c>
      <c r="C319" s="70">
        <f t="shared" si="114"/>
        <v>899</v>
      </c>
      <c r="D319" s="71">
        <f t="shared" si="96"/>
        <v>1912</v>
      </c>
      <c r="E319" s="72">
        <f t="shared" si="162"/>
        <v>214</v>
      </c>
      <c r="F319" s="72">
        <f t="shared" si="163"/>
        <v>401</v>
      </c>
      <c r="G319" s="72">
        <f t="shared" si="164"/>
        <v>-5</v>
      </c>
      <c r="H319" s="73">
        <f t="shared" si="165"/>
        <v>2597</v>
      </c>
      <c r="I319" s="73">
        <f t="shared" si="166"/>
        <v>2410</v>
      </c>
      <c r="J319" s="73">
        <f t="shared" si="167"/>
        <v>2816</v>
      </c>
      <c r="K319" s="73">
        <f t="shared" ref="K319:M319" si="186">K318</f>
        <v>3912</v>
      </c>
      <c r="L319" s="73">
        <f t="shared" si="186"/>
        <v>3912</v>
      </c>
      <c r="M319" s="73">
        <f t="shared" si="186"/>
        <v>3932</v>
      </c>
      <c r="N319" s="73">
        <f t="shared" si="169"/>
        <v>-1315</v>
      </c>
      <c r="O319" s="73">
        <f t="shared" si="170"/>
        <v>-1502</v>
      </c>
      <c r="P319" s="73">
        <f t="shared" si="171"/>
        <v>-1116</v>
      </c>
      <c r="Q319" s="72">
        <v>7</v>
      </c>
      <c r="R319" s="72">
        <v>10</v>
      </c>
      <c r="S319" s="72">
        <v>7</v>
      </c>
      <c r="T319" s="74">
        <f t="shared" si="172"/>
        <v>1593</v>
      </c>
      <c r="U319" s="93">
        <f t="shared" si="116"/>
        <v>1435</v>
      </c>
      <c r="V319" s="93">
        <f t="shared" si="117"/>
        <v>1218</v>
      </c>
      <c r="W319" s="93">
        <f t="shared" si="118"/>
        <v>1534</v>
      </c>
      <c r="X319" s="74"/>
      <c r="Y319" s="73"/>
      <c r="Z319" s="73"/>
      <c r="AA319" s="73"/>
      <c r="AB319" s="73"/>
    </row>
    <row r="320" spans="1:28" ht="13.15" customHeight="1">
      <c r="A320" s="68">
        <f t="shared" si="121"/>
        <v>306</v>
      </c>
      <c r="B320" s="69">
        <f t="shared" si="113"/>
        <v>45738</v>
      </c>
      <c r="C320" s="70">
        <f t="shared" si="114"/>
        <v>899</v>
      </c>
      <c r="D320" s="71">
        <f t="shared" ref="D320:D383" si="187">D319+2</f>
        <v>1914</v>
      </c>
      <c r="E320" s="72">
        <f t="shared" si="162"/>
        <v>224</v>
      </c>
      <c r="F320" s="72">
        <f t="shared" si="163"/>
        <v>413</v>
      </c>
      <c r="G320" s="72">
        <f t="shared" si="164"/>
        <v>5</v>
      </c>
      <c r="H320" s="73">
        <f t="shared" si="165"/>
        <v>2589</v>
      </c>
      <c r="I320" s="73">
        <f t="shared" si="166"/>
        <v>2400</v>
      </c>
      <c r="J320" s="73">
        <f t="shared" si="167"/>
        <v>2808</v>
      </c>
      <c r="K320" s="73">
        <f t="shared" ref="K320:M320" si="188">K319</f>
        <v>3912</v>
      </c>
      <c r="L320" s="73">
        <f t="shared" si="188"/>
        <v>3912</v>
      </c>
      <c r="M320" s="73">
        <f t="shared" si="188"/>
        <v>3932</v>
      </c>
      <c r="N320" s="73">
        <f t="shared" si="169"/>
        <v>-1323</v>
      </c>
      <c r="O320" s="73">
        <f t="shared" si="170"/>
        <v>-1512</v>
      </c>
      <c r="P320" s="73">
        <f t="shared" si="171"/>
        <v>-1124</v>
      </c>
      <c r="Q320" s="72">
        <v>8</v>
      </c>
      <c r="R320" s="72">
        <v>10</v>
      </c>
      <c r="S320" s="72">
        <v>8</v>
      </c>
      <c r="T320" s="74">
        <f t="shared" si="172"/>
        <v>1605</v>
      </c>
      <c r="U320" s="93">
        <f t="shared" si="116"/>
        <v>1427</v>
      </c>
      <c r="V320" s="93">
        <f t="shared" si="117"/>
        <v>1208</v>
      </c>
      <c r="W320" s="93">
        <f t="shared" si="118"/>
        <v>1526</v>
      </c>
      <c r="X320" s="74"/>
      <c r="Y320" s="73"/>
      <c r="Z320" s="73"/>
      <c r="AA320" s="73"/>
      <c r="AB320" s="73"/>
    </row>
    <row r="321" spans="1:28" ht="13.15" customHeight="1">
      <c r="A321" s="68">
        <f t="shared" si="121"/>
        <v>307</v>
      </c>
      <c r="B321" s="69">
        <f t="shared" si="113"/>
        <v>45739</v>
      </c>
      <c r="C321" s="70">
        <f t="shared" si="114"/>
        <v>899</v>
      </c>
      <c r="D321" s="71">
        <f t="shared" si="187"/>
        <v>1916</v>
      </c>
      <c r="E321" s="72">
        <f t="shared" si="162"/>
        <v>234</v>
      </c>
      <c r="F321" s="72">
        <f t="shared" si="163"/>
        <v>424</v>
      </c>
      <c r="G321" s="72">
        <f t="shared" si="164"/>
        <v>15</v>
      </c>
      <c r="H321" s="73">
        <f t="shared" si="165"/>
        <v>2581</v>
      </c>
      <c r="I321" s="73">
        <f t="shared" si="166"/>
        <v>2391</v>
      </c>
      <c r="J321" s="73">
        <f t="shared" si="167"/>
        <v>2800</v>
      </c>
      <c r="K321" s="73">
        <f t="shared" ref="K321:M321" si="189">K320</f>
        <v>3912</v>
      </c>
      <c r="L321" s="73">
        <f t="shared" si="189"/>
        <v>3912</v>
      </c>
      <c r="M321" s="73">
        <f t="shared" si="189"/>
        <v>3932</v>
      </c>
      <c r="N321" s="73">
        <f t="shared" si="169"/>
        <v>-1331</v>
      </c>
      <c r="O321" s="73">
        <f t="shared" si="170"/>
        <v>-1521</v>
      </c>
      <c r="P321" s="73">
        <f t="shared" si="171"/>
        <v>-1132</v>
      </c>
      <c r="Q321" s="72">
        <v>8</v>
      </c>
      <c r="R321" s="72">
        <v>9</v>
      </c>
      <c r="S321" s="72">
        <v>8</v>
      </c>
      <c r="T321" s="74">
        <f t="shared" si="172"/>
        <v>1616</v>
      </c>
      <c r="U321" s="93">
        <f t="shared" si="116"/>
        <v>1419</v>
      </c>
      <c r="V321" s="93">
        <f t="shared" si="117"/>
        <v>1199</v>
      </c>
      <c r="W321" s="93">
        <f t="shared" si="118"/>
        <v>1518</v>
      </c>
      <c r="X321" s="74"/>
      <c r="Y321" s="73"/>
      <c r="Z321" s="73"/>
      <c r="AA321" s="73"/>
      <c r="AB321" s="73"/>
    </row>
    <row r="322" spans="1:28" ht="13.15" customHeight="1">
      <c r="A322" s="68">
        <f t="shared" si="121"/>
        <v>308</v>
      </c>
      <c r="B322" s="69">
        <f t="shared" si="113"/>
        <v>45740</v>
      </c>
      <c r="C322" s="70">
        <f t="shared" si="114"/>
        <v>899</v>
      </c>
      <c r="D322" s="71">
        <f t="shared" si="187"/>
        <v>1918</v>
      </c>
      <c r="E322" s="72">
        <f t="shared" si="162"/>
        <v>243</v>
      </c>
      <c r="F322" s="72">
        <f t="shared" si="163"/>
        <v>435</v>
      </c>
      <c r="G322" s="72">
        <f t="shared" si="164"/>
        <v>24</v>
      </c>
      <c r="H322" s="73">
        <f t="shared" si="165"/>
        <v>2574</v>
      </c>
      <c r="I322" s="73">
        <f t="shared" si="166"/>
        <v>2382</v>
      </c>
      <c r="J322" s="73">
        <f t="shared" si="167"/>
        <v>2793</v>
      </c>
      <c r="K322" s="73">
        <f t="shared" ref="K322:M322" si="190">K321</f>
        <v>3912</v>
      </c>
      <c r="L322" s="73">
        <f t="shared" si="190"/>
        <v>3912</v>
      </c>
      <c r="M322" s="73">
        <f t="shared" si="190"/>
        <v>3932</v>
      </c>
      <c r="N322" s="73">
        <f t="shared" si="169"/>
        <v>-1338</v>
      </c>
      <c r="O322" s="73">
        <f t="shared" si="170"/>
        <v>-1530</v>
      </c>
      <c r="P322" s="73">
        <f t="shared" si="171"/>
        <v>-1139</v>
      </c>
      <c r="Q322" s="72">
        <v>7</v>
      </c>
      <c r="R322" s="72">
        <v>9</v>
      </c>
      <c r="S322" s="72">
        <v>7</v>
      </c>
      <c r="T322" s="74">
        <f t="shared" si="172"/>
        <v>1627</v>
      </c>
      <c r="U322" s="93">
        <f t="shared" si="116"/>
        <v>1412</v>
      </c>
      <c r="V322" s="93">
        <f t="shared" si="117"/>
        <v>1190</v>
      </c>
      <c r="W322" s="93">
        <f t="shared" si="118"/>
        <v>1511</v>
      </c>
      <c r="X322" s="74"/>
      <c r="Y322" s="73"/>
      <c r="Z322" s="73"/>
      <c r="AA322" s="73"/>
      <c r="AB322" s="73"/>
    </row>
    <row r="323" spans="1:28" ht="13.15" customHeight="1">
      <c r="A323" s="68">
        <f t="shared" si="121"/>
        <v>309</v>
      </c>
      <c r="B323" s="69">
        <f t="shared" si="113"/>
        <v>45741</v>
      </c>
      <c r="C323" s="70">
        <f t="shared" si="114"/>
        <v>899</v>
      </c>
      <c r="D323" s="71">
        <f t="shared" si="187"/>
        <v>1920</v>
      </c>
      <c r="E323" s="72">
        <f t="shared" si="162"/>
        <v>253</v>
      </c>
      <c r="F323" s="72">
        <f t="shared" si="163"/>
        <v>447</v>
      </c>
      <c r="G323" s="72">
        <f t="shared" si="164"/>
        <v>34</v>
      </c>
      <c r="H323" s="73">
        <f t="shared" si="165"/>
        <v>2566</v>
      </c>
      <c r="I323" s="73">
        <f t="shared" si="166"/>
        <v>2372</v>
      </c>
      <c r="J323" s="73">
        <f t="shared" si="167"/>
        <v>2785</v>
      </c>
      <c r="K323" s="73">
        <f t="shared" ref="K323:M323" si="191">K322</f>
        <v>3912</v>
      </c>
      <c r="L323" s="73">
        <f t="shared" si="191"/>
        <v>3912</v>
      </c>
      <c r="M323" s="73">
        <f t="shared" si="191"/>
        <v>3932</v>
      </c>
      <c r="N323" s="73">
        <f t="shared" si="169"/>
        <v>-1346</v>
      </c>
      <c r="O323" s="73">
        <f t="shared" si="170"/>
        <v>-1540</v>
      </c>
      <c r="P323" s="73">
        <f t="shared" si="171"/>
        <v>-1147</v>
      </c>
      <c r="Q323" s="72">
        <v>8</v>
      </c>
      <c r="R323" s="72">
        <v>10</v>
      </c>
      <c r="S323" s="72">
        <v>8</v>
      </c>
      <c r="T323" s="74">
        <f t="shared" si="172"/>
        <v>1639</v>
      </c>
      <c r="U323" s="93">
        <f t="shared" si="116"/>
        <v>1404</v>
      </c>
      <c r="V323" s="93">
        <f t="shared" si="117"/>
        <v>1180</v>
      </c>
      <c r="W323" s="93">
        <f t="shared" si="118"/>
        <v>1503</v>
      </c>
      <c r="X323" s="74"/>
      <c r="Y323" s="73"/>
      <c r="Z323" s="73"/>
      <c r="AA323" s="73"/>
      <c r="AB323" s="73"/>
    </row>
    <row r="324" spans="1:28" ht="13.15" customHeight="1">
      <c r="A324" s="68">
        <f t="shared" si="121"/>
        <v>310</v>
      </c>
      <c r="B324" s="69">
        <f t="shared" si="113"/>
        <v>45742</v>
      </c>
      <c r="C324" s="70">
        <f t="shared" si="114"/>
        <v>899</v>
      </c>
      <c r="D324" s="71">
        <f t="shared" si="187"/>
        <v>1922</v>
      </c>
      <c r="E324" s="72">
        <f t="shared" si="162"/>
        <v>263</v>
      </c>
      <c r="F324" s="72">
        <f t="shared" si="163"/>
        <v>458</v>
      </c>
      <c r="G324" s="72">
        <f t="shared" si="164"/>
        <v>44</v>
      </c>
      <c r="H324" s="73">
        <f t="shared" si="165"/>
        <v>2558</v>
      </c>
      <c r="I324" s="73">
        <f t="shared" si="166"/>
        <v>2363</v>
      </c>
      <c r="J324" s="73">
        <f t="shared" si="167"/>
        <v>2777</v>
      </c>
      <c r="K324" s="73">
        <f t="shared" ref="K324:M324" si="192">K323</f>
        <v>3912</v>
      </c>
      <c r="L324" s="73">
        <f t="shared" si="192"/>
        <v>3912</v>
      </c>
      <c r="M324" s="73">
        <f t="shared" si="192"/>
        <v>3932</v>
      </c>
      <c r="N324" s="73">
        <f t="shared" si="169"/>
        <v>-1354</v>
      </c>
      <c r="O324" s="73">
        <f t="shared" si="170"/>
        <v>-1549</v>
      </c>
      <c r="P324" s="73">
        <f t="shared" si="171"/>
        <v>-1155</v>
      </c>
      <c r="Q324" s="72">
        <v>8</v>
      </c>
      <c r="R324" s="72">
        <v>9</v>
      </c>
      <c r="S324" s="72">
        <v>8</v>
      </c>
      <c r="T324" s="74">
        <f t="shared" si="172"/>
        <v>1650</v>
      </c>
      <c r="U324" s="93">
        <f t="shared" si="116"/>
        <v>1396</v>
      </c>
      <c r="V324" s="93">
        <f t="shared" si="117"/>
        <v>1171</v>
      </c>
      <c r="W324" s="93">
        <f t="shared" si="118"/>
        <v>1495</v>
      </c>
      <c r="X324" s="74"/>
      <c r="Y324" s="73"/>
      <c r="Z324" s="73"/>
      <c r="AA324" s="73"/>
      <c r="AB324" s="73"/>
    </row>
    <row r="325" spans="1:28" ht="13.15" customHeight="1">
      <c r="A325" s="68">
        <f t="shared" si="121"/>
        <v>311</v>
      </c>
      <c r="B325" s="69">
        <f t="shared" si="113"/>
        <v>45743</v>
      </c>
      <c r="C325" s="70">
        <f t="shared" si="114"/>
        <v>899</v>
      </c>
      <c r="D325" s="71">
        <f t="shared" si="187"/>
        <v>1924</v>
      </c>
      <c r="E325" s="72">
        <f t="shared" si="162"/>
        <v>274</v>
      </c>
      <c r="F325" s="72">
        <f t="shared" si="163"/>
        <v>469</v>
      </c>
      <c r="G325" s="72">
        <f t="shared" si="164"/>
        <v>55</v>
      </c>
      <c r="H325" s="73">
        <f t="shared" si="165"/>
        <v>2549</v>
      </c>
      <c r="I325" s="73">
        <f t="shared" si="166"/>
        <v>2354</v>
      </c>
      <c r="J325" s="73">
        <f t="shared" si="167"/>
        <v>2768</v>
      </c>
      <c r="K325" s="73">
        <f t="shared" ref="K325:M325" si="193">K324</f>
        <v>3912</v>
      </c>
      <c r="L325" s="73">
        <f t="shared" si="193"/>
        <v>3912</v>
      </c>
      <c r="M325" s="73">
        <f t="shared" si="193"/>
        <v>3932</v>
      </c>
      <c r="N325" s="73">
        <f t="shared" si="169"/>
        <v>-1363</v>
      </c>
      <c r="O325" s="73">
        <f t="shared" si="170"/>
        <v>-1558</v>
      </c>
      <c r="P325" s="73">
        <f t="shared" si="171"/>
        <v>-1164</v>
      </c>
      <c r="Q325" s="72">
        <v>9</v>
      </c>
      <c r="R325" s="72">
        <v>9</v>
      </c>
      <c r="S325" s="72">
        <v>9</v>
      </c>
      <c r="T325" s="74">
        <f t="shared" si="172"/>
        <v>1661</v>
      </c>
      <c r="U325" s="93">
        <f t="shared" si="116"/>
        <v>1387</v>
      </c>
      <c r="V325" s="93">
        <f t="shared" si="117"/>
        <v>1162</v>
      </c>
      <c r="W325" s="93">
        <f t="shared" si="118"/>
        <v>1486</v>
      </c>
      <c r="X325" s="74"/>
      <c r="Y325" s="73"/>
      <c r="Z325" s="73"/>
      <c r="AA325" s="73"/>
      <c r="AB325" s="73"/>
    </row>
    <row r="326" spans="1:28" ht="13.15" customHeight="1">
      <c r="A326" s="68">
        <f t="shared" si="121"/>
        <v>312</v>
      </c>
      <c r="B326" s="69">
        <f t="shared" si="113"/>
        <v>45744</v>
      </c>
      <c r="C326" s="70">
        <f t="shared" si="114"/>
        <v>899</v>
      </c>
      <c r="D326" s="71">
        <f t="shared" si="187"/>
        <v>1926</v>
      </c>
      <c r="E326" s="72">
        <f t="shared" si="162"/>
        <v>284</v>
      </c>
      <c r="F326" s="72">
        <f t="shared" si="163"/>
        <v>481</v>
      </c>
      <c r="G326" s="72">
        <f t="shared" si="164"/>
        <v>65</v>
      </c>
      <c r="H326" s="73">
        <f t="shared" si="165"/>
        <v>2541</v>
      </c>
      <c r="I326" s="73">
        <f t="shared" si="166"/>
        <v>2344</v>
      </c>
      <c r="J326" s="73">
        <f t="shared" si="167"/>
        <v>2760</v>
      </c>
      <c r="K326" s="73">
        <f t="shared" ref="K326:M326" si="194">K325</f>
        <v>3912</v>
      </c>
      <c r="L326" s="73">
        <f t="shared" si="194"/>
        <v>3912</v>
      </c>
      <c r="M326" s="73">
        <f t="shared" si="194"/>
        <v>3932</v>
      </c>
      <c r="N326" s="73">
        <f t="shared" si="169"/>
        <v>-1371</v>
      </c>
      <c r="O326" s="73">
        <f t="shared" si="170"/>
        <v>-1568</v>
      </c>
      <c r="P326" s="73">
        <f t="shared" si="171"/>
        <v>-1172</v>
      </c>
      <c r="Q326" s="72">
        <v>8</v>
      </c>
      <c r="R326" s="72">
        <v>10</v>
      </c>
      <c r="S326" s="72">
        <v>8</v>
      </c>
      <c r="T326" s="74">
        <f t="shared" si="172"/>
        <v>1673</v>
      </c>
      <c r="U326" s="93">
        <f t="shared" si="116"/>
        <v>1379</v>
      </c>
      <c r="V326" s="93">
        <f t="shared" si="117"/>
        <v>1152</v>
      </c>
      <c r="W326" s="93">
        <f t="shared" si="118"/>
        <v>1478</v>
      </c>
      <c r="X326" s="74"/>
      <c r="Y326" s="73"/>
      <c r="Z326" s="73"/>
      <c r="AA326" s="73"/>
      <c r="AB326" s="73"/>
    </row>
    <row r="327" spans="1:28" ht="13.15" customHeight="1">
      <c r="A327" s="68">
        <f t="shared" si="121"/>
        <v>313</v>
      </c>
      <c r="B327" s="69">
        <f t="shared" si="113"/>
        <v>45745</v>
      </c>
      <c r="C327" s="70">
        <f t="shared" si="114"/>
        <v>899</v>
      </c>
      <c r="D327" s="71">
        <f t="shared" si="187"/>
        <v>1928</v>
      </c>
      <c r="E327" s="72">
        <f t="shared" si="162"/>
        <v>294</v>
      </c>
      <c r="F327" s="72">
        <f t="shared" si="163"/>
        <v>492</v>
      </c>
      <c r="G327" s="72">
        <f t="shared" si="164"/>
        <v>75</v>
      </c>
      <c r="H327" s="73">
        <f t="shared" si="165"/>
        <v>2533</v>
      </c>
      <c r="I327" s="73">
        <f t="shared" si="166"/>
        <v>2335</v>
      </c>
      <c r="J327" s="73">
        <f t="shared" si="167"/>
        <v>2752</v>
      </c>
      <c r="K327" s="73">
        <f t="shared" ref="K327:M327" si="195">K326</f>
        <v>3912</v>
      </c>
      <c r="L327" s="73">
        <f t="shared" si="195"/>
        <v>3912</v>
      </c>
      <c r="M327" s="73">
        <f t="shared" si="195"/>
        <v>3932</v>
      </c>
      <c r="N327" s="73">
        <f t="shared" si="169"/>
        <v>-1379</v>
      </c>
      <c r="O327" s="73">
        <f t="shared" si="170"/>
        <v>-1577</v>
      </c>
      <c r="P327" s="73">
        <f t="shared" si="171"/>
        <v>-1180</v>
      </c>
      <c r="Q327" s="72">
        <v>8</v>
      </c>
      <c r="R327" s="72">
        <v>9</v>
      </c>
      <c r="S327" s="72">
        <v>8</v>
      </c>
      <c r="T327" s="74">
        <f t="shared" si="172"/>
        <v>1684</v>
      </c>
      <c r="U327" s="93">
        <f t="shared" si="116"/>
        <v>1371</v>
      </c>
      <c r="V327" s="93">
        <f t="shared" si="117"/>
        <v>1143</v>
      </c>
      <c r="W327" s="93">
        <f t="shared" si="118"/>
        <v>1470</v>
      </c>
      <c r="X327" s="74"/>
      <c r="Y327" s="73"/>
      <c r="Z327" s="73"/>
      <c r="AA327" s="73"/>
      <c r="AB327" s="73"/>
    </row>
    <row r="328" spans="1:28" ht="13.15" customHeight="1">
      <c r="A328" s="68">
        <f t="shared" si="121"/>
        <v>314</v>
      </c>
      <c r="B328" s="69">
        <f t="shared" si="113"/>
        <v>45746</v>
      </c>
      <c r="C328" s="70">
        <f t="shared" si="114"/>
        <v>899</v>
      </c>
      <c r="D328" s="71">
        <f t="shared" si="187"/>
        <v>1930</v>
      </c>
      <c r="E328" s="72">
        <f t="shared" si="162"/>
        <v>303</v>
      </c>
      <c r="F328" s="72">
        <f t="shared" si="163"/>
        <v>503</v>
      </c>
      <c r="G328" s="72">
        <f t="shared" si="164"/>
        <v>84</v>
      </c>
      <c r="H328" s="73">
        <f t="shared" si="165"/>
        <v>2526</v>
      </c>
      <c r="I328" s="73">
        <f t="shared" si="166"/>
        <v>2326</v>
      </c>
      <c r="J328" s="73">
        <f t="shared" si="167"/>
        <v>2745</v>
      </c>
      <c r="K328" s="73">
        <f t="shared" ref="K328:M328" si="196">K327</f>
        <v>3912</v>
      </c>
      <c r="L328" s="73">
        <f t="shared" si="196"/>
        <v>3912</v>
      </c>
      <c r="M328" s="73">
        <f t="shared" si="196"/>
        <v>3932</v>
      </c>
      <c r="N328" s="73">
        <f t="shared" si="169"/>
        <v>-1386</v>
      </c>
      <c r="O328" s="73">
        <f t="shared" si="170"/>
        <v>-1586</v>
      </c>
      <c r="P328" s="73">
        <f t="shared" si="171"/>
        <v>-1187</v>
      </c>
      <c r="Q328" s="72">
        <v>7</v>
      </c>
      <c r="R328" s="72">
        <v>9</v>
      </c>
      <c r="S328" s="72">
        <v>7</v>
      </c>
      <c r="T328" s="74">
        <f t="shared" si="172"/>
        <v>1695</v>
      </c>
      <c r="U328" s="93">
        <f t="shared" si="116"/>
        <v>1364</v>
      </c>
      <c r="V328" s="93">
        <f t="shared" si="117"/>
        <v>1134</v>
      </c>
      <c r="W328" s="93">
        <f t="shared" si="118"/>
        <v>1463</v>
      </c>
      <c r="X328" s="74"/>
      <c r="Y328" s="73"/>
      <c r="Z328" s="73"/>
      <c r="AA328" s="73"/>
      <c r="AB328" s="73"/>
    </row>
    <row r="329" spans="1:28" ht="13.15" customHeight="1">
      <c r="A329" s="68">
        <f t="shared" si="121"/>
        <v>315</v>
      </c>
      <c r="B329" s="69">
        <f t="shared" si="113"/>
        <v>45747</v>
      </c>
      <c r="C329" s="70">
        <f t="shared" si="114"/>
        <v>899</v>
      </c>
      <c r="D329" s="71">
        <f t="shared" si="187"/>
        <v>1932</v>
      </c>
      <c r="E329" s="72">
        <f t="shared" si="162"/>
        <v>313</v>
      </c>
      <c r="F329" s="72">
        <f t="shared" si="163"/>
        <v>514</v>
      </c>
      <c r="G329" s="72">
        <f t="shared" si="164"/>
        <v>94</v>
      </c>
      <c r="H329" s="73">
        <f t="shared" si="165"/>
        <v>2518</v>
      </c>
      <c r="I329" s="73">
        <f t="shared" si="166"/>
        <v>2317</v>
      </c>
      <c r="J329" s="73">
        <f t="shared" si="167"/>
        <v>2737</v>
      </c>
      <c r="K329" s="73">
        <f t="shared" ref="K329:M329" si="197">K328</f>
        <v>3912</v>
      </c>
      <c r="L329" s="73">
        <f t="shared" si="197"/>
        <v>3912</v>
      </c>
      <c r="M329" s="73">
        <f t="shared" si="197"/>
        <v>3932</v>
      </c>
      <c r="N329" s="73">
        <f t="shared" si="169"/>
        <v>-1394</v>
      </c>
      <c r="O329" s="73">
        <f t="shared" si="170"/>
        <v>-1595</v>
      </c>
      <c r="P329" s="73">
        <f t="shared" si="171"/>
        <v>-1195</v>
      </c>
      <c r="Q329" s="72">
        <v>8</v>
      </c>
      <c r="R329" s="72">
        <f t="shared" ref="R329" si="198">R328</f>
        <v>9</v>
      </c>
      <c r="S329" s="72">
        <v>8</v>
      </c>
      <c r="T329" s="74">
        <f t="shared" si="172"/>
        <v>1706</v>
      </c>
      <c r="U329" s="93">
        <f t="shared" si="116"/>
        <v>1356</v>
      </c>
      <c r="V329" s="93">
        <f t="shared" si="117"/>
        <v>1125</v>
      </c>
      <c r="W329" s="93">
        <f t="shared" si="118"/>
        <v>1455</v>
      </c>
      <c r="X329" s="74"/>
      <c r="Y329" s="73"/>
      <c r="Z329" s="73"/>
      <c r="AA329" s="73"/>
      <c r="AB329" s="73"/>
    </row>
    <row r="330" spans="1:28" ht="13.15" customHeight="1">
      <c r="A330" s="68">
        <f t="shared" si="121"/>
        <v>316</v>
      </c>
      <c r="B330" s="69">
        <f t="shared" si="113"/>
        <v>45748</v>
      </c>
      <c r="C330" s="70">
        <f t="shared" si="114"/>
        <v>899</v>
      </c>
      <c r="D330" s="71">
        <f t="shared" si="187"/>
        <v>1934</v>
      </c>
      <c r="E330" s="72">
        <f t="shared" si="162"/>
        <v>859</v>
      </c>
      <c r="F330" s="72">
        <f t="shared" si="163"/>
        <v>1291</v>
      </c>
      <c r="G330" s="72">
        <f t="shared" si="164"/>
        <v>541</v>
      </c>
      <c r="H330" s="73">
        <f t="shared" si="165"/>
        <v>1974</v>
      </c>
      <c r="I330" s="73">
        <f t="shared" si="166"/>
        <v>1542</v>
      </c>
      <c r="J330" s="73">
        <f t="shared" si="167"/>
        <v>2292</v>
      </c>
      <c r="K330" s="73">
        <f t="shared" ref="K330:M330" si="199">K329</f>
        <v>3912</v>
      </c>
      <c r="L330" s="73">
        <f t="shared" si="199"/>
        <v>3912</v>
      </c>
      <c r="M330" s="73">
        <f t="shared" si="199"/>
        <v>3932</v>
      </c>
      <c r="N330" s="73">
        <f t="shared" si="169"/>
        <v>-1938</v>
      </c>
      <c r="O330" s="73">
        <f t="shared" si="170"/>
        <v>-2370</v>
      </c>
      <c r="P330" s="73">
        <f t="shared" si="171"/>
        <v>-1640</v>
      </c>
      <c r="Q330" s="72">
        <f>SUM(Q14:Q329)</f>
        <v>544</v>
      </c>
      <c r="R330" s="72">
        <f t="shared" ref="R330:S330" si="200">SUM(R14:R329)</f>
        <v>775</v>
      </c>
      <c r="S330" s="72">
        <f t="shared" si="200"/>
        <v>445</v>
      </c>
      <c r="T330" s="74">
        <f t="shared" si="172"/>
        <v>2483</v>
      </c>
      <c r="U330" s="93">
        <f t="shared" si="116"/>
        <v>812</v>
      </c>
      <c r="V330" s="93">
        <f t="shared" si="117"/>
        <v>350</v>
      </c>
      <c r="W330" s="93">
        <f t="shared" si="118"/>
        <v>1010</v>
      </c>
      <c r="X330" s="74"/>
      <c r="Y330" s="73"/>
      <c r="Z330" s="73"/>
      <c r="AA330" s="73"/>
      <c r="AB330" s="73"/>
    </row>
    <row r="331" spans="1:28" ht="13.15" customHeight="1">
      <c r="A331" s="68">
        <f t="shared" si="121"/>
        <v>317</v>
      </c>
      <c r="B331" s="69">
        <f t="shared" si="113"/>
        <v>45749</v>
      </c>
      <c r="C331" s="70">
        <f t="shared" si="114"/>
        <v>899</v>
      </c>
      <c r="D331" s="71">
        <f t="shared" si="187"/>
        <v>1936</v>
      </c>
      <c r="E331" s="72">
        <f t="shared" si="162"/>
        <v>861</v>
      </c>
      <c r="F331" s="72">
        <f t="shared" si="163"/>
        <v>1293</v>
      </c>
      <c r="G331" s="72">
        <f t="shared" si="164"/>
        <v>543</v>
      </c>
      <c r="H331" s="73">
        <f t="shared" si="165"/>
        <v>1974</v>
      </c>
      <c r="I331" s="73">
        <f t="shared" si="166"/>
        <v>1542</v>
      </c>
      <c r="J331" s="73">
        <f t="shared" si="167"/>
        <v>2292</v>
      </c>
      <c r="K331" s="73">
        <f t="shared" ref="K331:M331" si="201">K330</f>
        <v>3912</v>
      </c>
      <c r="L331" s="73">
        <f t="shared" si="201"/>
        <v>3912</v>
      </c>
      <c r="M331" s="73">
        <f t="shared" si="201"/>
        <v>3932</v>
      </c>
      <c r="N331" s="73">
        <f t="shared" si="169"/>
        <v>-1938</v>
      </c>
      <c r="O331" s="73">
        <f t="shared" si="170"/>
        <v>-2370</v>
      </c>
      <c r="P331" s="73">
        <f t="shared" si="171"/>
        <v>-1640</v>
      </c>
      <c r="Q331" s="72">
        <v>0</v>
      </c>
      <c r="R331" s="72">
        <v>0</v>
      </c>
      <c r="S331" s="72">
        <v>0</v>
      </c>
      <c r="T331" s="74">
        <f t="shared" si="172"/>
        <v>2485</v>
      </c>
      <c r="U331" s="93">
        <f t="shared" si="116"/>
        <v>812</v>
      </c>
      <c r="V331" s="93">
        <f t="shared" si="117"/>
        <v>350</v>
      </c>
      <c r="W331" s="93">
        <f t="shared" si="118"/>
        <v>1010</v>
      </c>
      <c r="X331" s="74"/>
      <c r="Y331" s="73"/>
      <c r="Z331" s="73"/>
      <c r="AA331" s="73"/>
      <c r="AB331" s="73"/>
    </row>
    <row r="332" spans="1:28" ht="13.15" customHeight="1">
      <c r="A332" s="68">
        <f t="shared" si="121"/>
        <v>318</v>
      </c>
      <c r="B332" s="69">
        <f t="shared" si="113"/>
        <v>45750</v>
      </c>
      <c r="C332" s="70">
        <f t="shared" si="114"/>
        <v>899</v>
      </c>
      <c r="D332" s="71">
        <f t="shared" si="187"/>
        <v>1938</v>
      </c>
      <c r="E332" s="72">
        <f t="shared" si="162"/>
        <v>863</v>
      </c>
      <c r="F332" s="72">
        <f t="shared" si="163"/>
        <v>1295</v>
      </c>
      <c r="G332" s="72">
        <f t="shared" si="164"/>
        <v>545</v>
      </c>
      <c r="H332" s="73">
        <f t="shared" si="165"/>
        <v>1974</v>
      </c>
      <c r="I332" s="73">
        <f t="shared" si="166"/>
        <v>1542</v>
      </c>
      <c r="J332" s="73">
        <f t="shared" si="167"/>
        <v>2292</v>
      </c>
      <c r="K332" s="73">
        <f t="shared" ref="K332:M332" si="202">K331</f>
        <v>3912</v>
      </c>
      <c r="L332" s="73">
        <f t="shared" si="202"/>
        <v>3912</v>
      </c>
      <c r="M332" s="73">
        <f t="shared" si="202"/>
        <v>3932</v>
      </c>
      <c r="N332" s="73">
        <f t="shared" si="169"/>
        <v>-1938</v>
      </c>
      <c r="O332" s="73">
        <f t="shared" si="170"/>
        <v>-2370</v>
      </c>
      <c r="P332" s="73">
        <f t="shared" si="171"/>
        <v>-1640</v>
      </c>
      <c r="Q332" s="72">
        <v>0</v>
      </c>
      <c r="R332" s="72">
        <v>0</v>
      </c>
      <c r="S332" s="72">
        <v>0</v>
      </c>
      <c r="T332" s="74">
        <f t="shared" si="172"/>
        <v>2487</v>
      </c>
      <c r="U332" s="93">
        <f t="shared" si="116"/>
        <v>812</v>
      </c>
      <c r="V332" s="93">
        <f t="shared" si="117"/>
        <v>350</v>
      </c>
      <c r="W332" s="93">
        <f t="shared" si="118"/>
        <v>1010</v>
      </c>
      <c r="X332" s="74"/>
      <c r="Y332" s="73"/>
      <c r="Z332" s="73"/>
      <c r="AA332" s="73"/>
      <c r="AB332" s="73"/>
    </row>
    <row r="333" spans="1:28" ht="13.15" customHeight="1">
      <c r="A333" s="68">
        <f t="shared" si="121"/>
        <v>319</v>
      </c>
      <c r="B333" s="69">
        <f t="shared" si="113"/>
        <v>45751</v>
      </c>
      <c r="C333" s="70">
        <f t="shared" si="114"/>
        <v>899</v>
      </c>
      <c r="D333" s="71">
        <f t="shared" si="187"/>
        <v>1940</v>
      </c>
      <c r="E333" s="72">
        <f t="shared" si="162"/>
        <v>865</v>
      </c>
      <c r="F333" s="72">
        <f t="shared" si="163"/>
        <v>1297</v>
      </c>
      <c r="G333" s="72">
        <f t="shared" si="164"/>
        <v>547</v>
      </c>
      <c r="H333" s="73">
        <f t="shared" si="165"/>
        <v>1974</v>
      </c>
      <c r="I333" s="73">
        <f t="shared" si="166"/>
        <v>1542</v>
      </c>
      <c r="J333" s="73">
        <f t="shared" si="167"/>
        <v>2292</v>
      </c>
      <c r="K333" s="73">
        <f t="shared" ref="K333:M333" si="203">K332</f>
        <v>3912</v>
      </c>
      <c r="L333" s="73">
        <f t="shared" si="203"/>
        <v>3912</v>
      </c>
      <c r="M333" s="73">
        <f t="shared" si="203"/>
        <v>3932</v>
      </c>
      <c r="N333" s="73">
        <f t="shared" si="169"/>
        <v>-1938</v>
      </c>
      <c r="O333" s="73">
        <f t="shared" si="170"/>
        <v>-2370</v>
      </c>
      <c r="P333" s="73">
        <f t="shared" si="171"/>
        <v>-1640</v>
      </c>
      <c r="Q333" s="72">
        <v>0</v>
      </c>
      <c r="R333" s="72">
        <v>0</v>
      </c>
      <c r="S333" s="72">
        <v>0</v>
      </c>
      <c r="T333" s="74">
        <f t="shared" si="172"/>
        <v>2489</v>
      </c>
      <c r="U333" s="93">
        <f t="shared" si="116"/>
        <v>812</v>
      </c>
      <c r="V333" s="93">
        <f t="shared" si="117"/>
        <v>350</v>
      </c>
      <c r="W333" s="93">
        <f t="shared" si="118"/>
        <v>1010</v>
      </c>
      <c r="X333" s="74"/>
      <c r="Y333" s="73"/>
      <c r="Z333" s="73"/>
      <c r="AA333" s="73"/>
      <c r="AB333" s="73"/>
    </row>
    <row r="334" spans="1:28" ht="13.15" customHeight="1">
      <c r="A334" s="68">
        <f t="shared" si="121"/>
        <v>320</v>
      </c>
      <c r="B334" s="69">
        <f t="shared" si="113"/>
        <v>45752</v>
      </c>
      <c r="C334" s="70">
        <f t="shared" si="114"/>
        <v>899</v>
      </c>
      <c r="D334" s="71">
        <f t="shared" si="187"/>
        <v>1942</v>
      </c>
      <c r="E334" s="72">
        <f t="shared" si="162"/>
        <v>867</v>
      </c>
      <c r="F334" s="72">
        <f t="shared" si="163"/>
        <v>1299</v>
      </c>
      <c r="G334" s="72">
        <f t="shared" si="164"/>
        <v>549</v>
      </c>
      <c r="H334" s="73">
        <f t="shared" si="165"/>
        <v>1974</v>
      </c>
      <c r="I334" s="73">
        <f t="shared" si="166"/>
        <v>1542</v>
      </c>
      <c r="J334" s="73">
        <f t="shared" si="167"/>
        <v>2292</v>
      </c>
      <c r="K334" s="73">
        <f t="shared" ref="K334:M334" si="204">K333</f>
        <v>3912</v>
      </c>
      <c r="L334" s="73">
        <f t="shared" si="204"/>
        <v>3912</v>
      </c>
      <c r="M334" s="73">
        <f t="shared" si="204"/>
        <v>3932</v>
      </c>
      <c r="N334" s="73">
        <f t="shared" si="169"/>
        <v>-1938</v>
      </c>
      <c r="O334" s="73">
        <f t="shared" si="170"/>
        <v>-2370</v>
      </c>
      <c r="P334" s="73">
        <f t="shared" si="171"/>
        <v>-1640</v>
      </c>
      <c r="Q334" s="72">
        <v>0</v>
      </c>
      <c r="R334" s="72">
        <v>0</v>
      </c>
      <c r="S334" s="72">
        <v>0</v>
      </c>
      <c r="T334" s="74">
        <f t="shared" si="172"/>
        <v>2491</v>
      </c>
      <c r="U334" s="93">
        <f t="shared" si="116"/>
        <v>812</v>
      </c>
      <c r="V334" s="93">
        <f t="shared" si="117"/>
        <v>350</v>
      </c>
      <c r="W334" s="93">
        <f t="shared" si="118"/>
        <v>1010</v>
      </c>
      <c r="X334" s="74"/>
      <c r="Y334" s="73"/>
      <c r="Z334" s="73"/>
      <c r="AA334" s="73"/>
      <c r="AB334" s="73"/>
    </row>
    <row r="335" spans="1:28" ht="13.15" customHeight="1">
      <c r="A335" s="68">
        <f t="shared" si="121"/>
        <v>321</v>
      </c>
      <c r="B335" s="69">
        <f t="shared" si="113"/>
        <v>45753</v>
      </c>
      <c r="C335" s="70">
        <f t="shared" si="114"/>
        <v>899</v>
      </c>
      <c r="D335" s="71">
        <f t="shared" si="187"/>
        <v>1944</v>
      </c>
      <c r="E335" s="72">
        <f t="shared" si="162"/>
        <v>869</v>
      </c>
      <c r="F335" s="72">
        <f t="shared" si="163"/>
        <v>1301</v>
      </c>
      <c r="G335" s="72">
        <f t="shared" si="164"/>
        <v>551</v>
      </c>
      <c r="H335" s="73">
        <f t="shared" si="165"/>
        <v>1974</v>
      </c>
      <c r="I335" s="73">
        <f t="shared" si="166"/>
        <v>1542</v>
      </c>
      <c r="J335" s="73">
        <f t="shared" si="167"/>
        <v>2292</v>
      </c>
      <c r="K335" s="73">
        <f t="shared" ref="K335:M335" si="205">K334</f>
        <v>3912</v>
      </c>
      <c r="L335" s="73">
        <f t="shared" si="205"/>
        <v>3912</v>
      </c>
      <c r="M335" s="73">
        <f t="shared" si="205"/>
        <v>3932</v>
      </c>
      <c r="N335" s="73">
        <f t="shared" si="169"/>
        <v>-1938</v>
      </c>
      <c r="O335" s="73">
        <f t="shared" si="170"/>
        <v>-2370</v>
      </c>
      <c r="P335" s="73">
        <f t="shared" si="171"/>
        <v>-1640</v>
      </c>
      <c r="Q335" s="72">
        <v>0</v>
      </c>
      <c r="R335" s="72">
        <v>0</v>
      </c>
      <c r="S335" s="72">
        <v>0</v>
      </c>
      <c r="T335" s="74">
        <f t="shared" si="172"/>
        <v>2493</v>
      </c>
      <c r="U335" s="93">
        <f t="shared" si="116"/>
        <v>812</v>
      </c>
      <c r="V335" s="93">
        <f t="shared" si="117"/>
        <v>350</v>
      </c>
      <c r="W335" s="93">
        <f t="shared" si="118"/>
        <v>1010</v>
      </c>
      <c r="X335" s="74"/>
      <c r="Y335" s="73"/>
      <c r="Z335" s="73"/>
      <c r="AA335" s="73"/>
      <c r="AB335" s="73"/>
    </row>
    <row r="336" spans="1:28" ht="13.15" customHeight="1">
      <c r="A336" s="68">
        <f t="shared" si="121"/>
        <v>322</v>
      </c>
      <c r="B336" s="69">
        <f t="shared" si="113"/>
        <v>45754</v>
      </c>
      <c r="C336" s="70">
        <f t="shared" si="114"/>
        <v>899</v>
      </c>
      <c r="D336" s="71">
        <f t="shared" si="187"/>
        <v>1946</v>
      </c>
      <c r="E336" s="72">
        <f t="shared" ref="E336:E396" si="206">C336+D336-H336</f>
        <v>871</v>
      </c>
      <c r="F336" s="72">
        <f t="shared" ref="F336:F396" si="207">C336+D336-I336</f>
        <v>1303</v>
      </c>
      <c r="G336" s="72">
        <f t="shared" ref="G336:G396" si="208">D336+C336-J336</f>
        <v>553</v>
      </c>
      <c r="H336" s="73">
        <f t="shared" ref="H336:H396" si="209">K336+N336</f>
        <v>1974</v>
      </c>
      <c r="I336" s="73">
        <f t="shared" ref="I336:I396" si="210">L336+O336</f>
        <v>1542</v>
      </c>
      <c r="J336" s="73">
        <f t="shared" ref="J336:J396" si="211">M336+P336</f>
        <v>2292</v>
      </c>
      <c r="K336" s="73">
        <f t="shared" ref="K336:M336" si="212">K335</f>
        <v>3912</v>
      </c>
      <c r="L336" s="73">
        <f t="shared" si="212"/>
        <v>3912</v>
      </c>
      <c r="M336" s="73">
        <f t="shared" si="212"/>
        <v>3932</v>
      </c>
      <c r="N336" s="73">
        <f t="shared" ref="N336:N396" si="213">N335-Q336</f>
        <v>-1938</v>
      </c>
      <c r="O336" s="73">
        <f t="shared" ref="O336:O396" si="214">O335-R336</f>
        <v>-2370</v>
      </c>
      <c r="P336" s="73">
        <f t="shared" ref="P336:P396" si="215">P335-S336</f>
        <v>-1640</v>
      </c>
      <c r="Q336" s="72">
        <v>0</v>
      </c>
      <c r="R336" s="72">
        <v>0</v>
      </c>
      <c r="S336" s="72">
        <v>0</v>
      </c>
      <c r="T336" s="74">
        <f t="shared" ref="T336:T396" si="216">D336+C336-V336</f>
        <v>2495</v>
      </c>
      <c r="U336" s="93">
        <f t="shared" ref="U336:U396" si="217">U335+$X336*1000-Q336</f>
        <v>812</v>
      </c>
      <c r="V336" s="93">
        <f t="shared" ref="V336:V396" si="218">V335+$X336*1000-R336</f>
        <v>350</v>
      </c>
      <c r="W336" s="93">
        <f t="shared" ref="W336:W396" si="219">W335+$X336*1000-S336</f>
        <v>1010</v>
      </c>
      <c r="X336" s="74"/>
      <c r="Y336" s="73"/>
      <c r="Z336" s="73"/>
      <c r="AA336" s="73"/>
      <c r="AB336" s="73"/>
    </row>
    <row r="337" spans="1:28" ht="13.15" customHeight="1">
      <c r="A337" s="68">
        <f t="shared" si="121"/>
        <v>323</v>
      </c>
      <c r="B337" s="69">
        <f t="shared" ref="B337:B396" si="220">B336+1</f>
        <v>45755</v>
      </c>
      <c r="C337" s="70">
        <f t="shared" ref="C337:C396" si="221">C336</f>
        <v>899</v>
      </c>
      <c r="D337" s="71">
        <f t="shared" si="187"/>
        <v>1948</v>
      </c>
      <c r="E337" s="72">
        <f t="shared" si="206"/>
        <v>873</v>
      </c>
      <c r="F337" s="72">
        <f t="shared" si="207"/>
        <v>1305</v>
      </c>
      <c r="G337" s="72">
        <f t="shared" si="208"/>
        <v>555</v>
      </c>
      <c r="H337" s="73">
        <f t="shared" si="209"/>
        <v>1974</v>
      </c>
      <c r="I337" s="73">
        <f t="shared" si="210"/>
        <v>1542</v>
      </c>
      <c r="J337" s="73">
        <f t="shared" si="211"/>
        <v>2292</v>
      </c>
      <c r="K337" s="73">
        <f t="shared" ref="K337:M337" si="222">K336</f>
        <v>3912</v>
      </c>
      <c r="L337" s="73">
        <f t="shared" si="222"/>
        <v>3912</v>
      </c>
      <c r="M337" s="73">
        <f t="shared" si="222"/>
        <v>3932</v>
      </c>
      <c r="N337" s="73">
        <f t="shared" si="213"/>
        <v>-1938</v>
      </c>
      <c r="O337" s="73">
        <f t="shared" si="214"/>
        <v>-2370</v>
      </c>
      <c r="P337" s="73">
        <f t="shared" si="215"/>
        <v>-1640</v>
      </c>
      <c r="Q337" s="72">
        <v>0</v>
      </c>
      <c r="R337" s="72">
        <v>0</v>
      </c>
      <c r="S337" s="72">
        <v>0</v>
      </c>
      <c r="T337" s="74">
        <f t="shared" si="216"/>
        <v>2497</v>
      </c>
      <c r="U337" s="93">
        <f t="shared" si="217"/>
        <v>812</v>
      </c>
      <c r="V337" s="93">
        <f t="shared" si="218"/>
        <v>350</v>
      </c>
      <c r="W337" s="93">
        <f t="shared" si="219"/>
        <v>1010</v>
      </c>
      <c r="X337" s="74"/>
      <c r="Y337" s="73"/>
      <c r="Z337" s="73"/>
      <c r="AA337" s="73"/>
      <c r="AB337" s="73"/>
    </row>
    <row r="338" spans="1:28" ht="13.15" customHeight="1">
      <c r="A338" s="68">
        <f t="shared" si="121"/>
        <v>324</v>
      </c>
      <c r="B338" s="69">
        <f t="shared" si="220"/>
        <v>45756</v>
      </c>
      <c r="C338" s="70">
        <f t="shared" si="221"/>
        <v>899</v>
      </c>
      <c r="D338" s="71">
        <f t="shared" si="187"/>
        <v>1950</v>
      </c>
      <c r="E338" s="72">
        <f t="shared" si="206"/>
        <v>875</v>
      </c>
      <c r="F338" s="72">
        <f t="shared" si="207"/>
        <v>1307</v>
      </c>
      <c r="G338" s="72">
        <f t="shared" si="208"/>
        <v>557</v>
      </c>
      <c r="H338" s="73">
        <f t="shared" si="209"/>
        <v>1974</v>
      </c>
      <c r="I338" s="73">
        <f t="shared" si="210"/>
        <v>1542</v>
      </c>
      <c r="J338" s="73">
        <f t="shared" si="211"/>
        <v>2292</v>
      </c>
      <c r="K338" s="73">
        <f t="shared" ref="K338:M338" si="223">K337</f>
        <v>3912</v>
      </c>
      <c r="L338" s="73">
        <f t="shared" si="223"/>
        <v>3912</v>
      </c>
      <c r="M338" s="73">
        <f t="shared" si="223"/>
        <v>3932</v>
      </c>
      <c r="N338" s="73">
        <f t="shared" si="213"/>
        <v>-1938</v>
      </c>
      <c r="O338" s="73">
        <f t="shared" si="214"/>
        <v>-2370</v>
      </c>
      <c r="P338" s="73">
        <f t="shared" si="215"/>
        <v>-1640</v>
      </c>
      <c r="Q338" s="72">
        <v>0</v>
      </c>
      <c r="R338" s="72">
        <v>0</v>
      </c>
      <c r="S338" s="72">
        <v>0</v>
      </c>
      <c r="T338" s="74">
        <f t="shared" si="216"/>
        <v>2499</v>
      </c>
      <c r="U338" s="93">
        <f t="shared" si="217"/>
        <v>812</v>
      </c>
      <c r="V338" s="93">
        <f t="shared" si="218"/>
        <v>350</v>
      </c>
      <c r="W338" s="93">
        <f t="shared" si="219"/>
        <v>1010</v>
      </c>
      <c r="X338" s="74"/>
      <c r="Y338" s="73"/>
      <c r="Z338" s="73"/>
      <c r="AA338" s="73"/>
      <c r="AB338" s="73"/>
    </row>
    <row r="339" spans="1:28" ht="13.15" customHeight="1">
      <c r="A339" s="68">
        <f t="shared" ref="A339:A396" si="224">+A338+1</f>
        <v>325</v>
      </c>
      <c r="B339" s="69">
        <f t="shared" si="220"/>
        <v>45757</v>
      </c>
      <c r="C339" s="70">
        <f t="shared" si="221"/>
        <v>899</v>
      </c>
      <c r="D339" s="71">
        <f t="shared" si="187"/>
        <v>1952</v>
      </c>
      <c r="E339" s="72">
        <f t="shared" si="206"/>
        <v>877</v>
      </c>
      <c r="F339" s="72">
        <f t="shared" si="207"/>
        <v>1309</v>
      </c>
      <c r="G339" s="72">
        <f t="shared" si="208"/>
        <v>559</v>
      </c>
      <c r="H339" s="73">
        <f t="shared" si="209"/>
        <v>1974</v>
      </c>
      <c r="I339" s="73">
        <f t="shared" si="210"/>
        <v>1542</v>
      </c>
      <c r="J339" s="73">
        <f t="shared" si="211"/>
        <v>2292</v>
      </c>
      <c r="K339" s="73">
        <f t="shared" ref="K339:M339" si="225">K338</f>
        <v>3912</v>
      </c>
      <c r="L339" s="73">
        <f t="shared" si="225"/>
        <v>3912</v>
      </c>
      <c r="M339" s="73">
        <f t="shared" si="225"/>
        <v>3932</v>
      </c>
      <c r="N339" s="73">
        <f t="shared" si="213"/>
        <v>-1938</v>
      </c>
      <c r="O339" s="73">
        <f t="shared" si="214"/>
        <v>-2370</v>
      </c>
      <c r="P339" s="73">
        <f t="shared" si="215"/>
        <v>-1640</v>
      </c>
      <c r="Q339" s="72">
        <v>0</v>
      </c>
      <c r="R339" s="72">
        <v>0</v>
      </c>
      <c r="S339" s="72">
        <v>0</v>
      </c>
      <c r="T339" s="74">
        <f t="shared" si="216"/>
        <v>2501</v>
      </c>
      <c r="U339" s="93">
        <f t="shared" si="217"/>
        <v>812</v>
      </c>
      <c r="V339" s="93">
        <f t="shared" si="218"/>
        <v>350</v>
      </c>
      <c r="W339" s="93">
        <f t="shared" si="219"/>
        <v>1010</v>
      </c>
      <c r="X339" s="74"/>
      <c r="Y339" s="73"/>
      <c r="Z339" s="73"/>
      <c r="AA339" s="73"/>
      <c r="AB339" s="73"/>
    </row>
    <row r="340" spans="1:28" ht="13.15" customHeight="1">
      <c r="A340" s="68">
        <f t="shared" si="224"/>
        <v>326</v>
      </c>
      <c r="B340" s="69">
        <f t="shared" si="220"/>
        <v>45758</v>
      </c>
      <c r="C340" s="70">
        <f t="shared" si="221"/>
        <v>899</v>
      </c>
      <c r="D340" s="71">
        <f t="shared" si="187"/>
        <v>1954</v>
      </c>
      <c r="E340" s="72">
        <f t="shared" si="206"/>
        <v>879</v>
      </c>
      <c r="F340" s="72">
        <f t="shared" si="207"/>
        <v>1311</v>
      </c>
      <c r="G340" s="72">
        <f t="shared" si="208"/>
        <v>561</v>
      </c>
      <c r="H340" s="73">
        <f t="shared" si="209"/>
        <v>1974</v>
      </c>
      <c r="I340" s="73">
        <f t="shared" si="210"/>
        <v>1542</v>
      </c>
      <c r="J340" s="73">
        <f t="shared" si="211"/>
        <v>2292</v>
      </c>
      <c r="K340" s="73">
        <f t="shared" ref="K340:M340" si="226">K339</f>
        <v>3912</v>
      </c>
      <c r="L340" s="73">
        <f t="shared" si="226"/>
        <v>3912</v>
      </c>
      <c r="M340" s="73">
        <f t="shared" si="226"/>
        <v>3932</v>
      </c>
      <c r="N340" s="73">
        <f t="shared" si="213"/>
        <v>-1938</v>
      </c>
      <c r="O340" s="73">
        <f t="shared" si="214"/>
        <v>-2370</v>
      </c>
      <c r="P340" s="73">
        <f t="shared" si="215"/>
        <v>-1640</v>
      </c>
      <c r="Q340" s="72">
        <v>0</v>
      </c>
      <c r="R340" s="72">
        <v>0</v>
      </c>
      <c r="S340" s="72">
        <v>0</v>
      </c>
      <c r="T340" s="74">
        <f t="shared" si="216"/>
        <v>2503</v>
      </c>
      <c r="U340" s="93">
        <f t="shared" si="217"/>
        <v>812</v>
      </c>
      <c r="V340" s="93">
        <f t="shared" si="218"/>
        <v>350</v>
      </c>
      <c r="W340" s="93">
        <f t="shared" si="219"/>
        <v>1010</v>
      </c>
      <c r="X340" s="74"/>
      <c r="Y340" s="73"/>
      <c r="Z340" s="73"/>
      <c r="AA340" s="73"/>
      <c r="AB340" s="73"/>
    </row>
    <row r="341" spans="1:28" ht="13.15" customHeight="1">
      <c r="A341" s="68">
        <f t="shared" si="224"/>
        <v>327</v>
      </c>
      <c r="B341" s="69">
        <f t="shared" si="220"/>
        <v>45759</v>
      </c>
      <c r="C341" s="70">
        <f t="shared" si="221"/>
        <v>899</v>
      </c>
      <c r="D341" s="71">
        <f t="shared" si="187"/>
        <v>1956</v>
      </c>
      <c r="E341" s="72">
        <f t="shared" si="206"/>
        <v>881</v>
      </c>
      <c r="F341" s="72">
        <f t="shared" si="207"/>
        <v>1313</v>
      </c>
      <c r="G341" s="72">
        <f t="shared" si="208"/>
        <v>563</v>
      </c>
      <c r="H341" s="73">
        <f t="shared" si="209"/>
        <v>1974</v>
      </c>
      <c r="I341" s="73">
        <f t="shared" si="210"/>
        <v>1542</v>
      </c>
      <c r="J341" s="73">
        <f t="shared" si="211"/>
        <v>2292</v>
      </c>
      <c r="K341" s="73">
        <f t="shared" ref="K341:M341" si="227">K340</f>
        <v>3912</v>
      </c>
      <c r="L341" s="73">
        <f t="shared" si="227"/>
        <v>3912</v>
      </c>
      <c r="M341" s="73">
        <f t="shared" si="227"/>
        <v>3932</v>
      </c>
      <c r="N341" s="73">
        <f t="shared" si="213"/>
        <v>-1938</v>
      </c>
      <c r="O341" s="73">
        <f t="shared" si="214"/>
        <v>-2370</v>
      </c>
      <c r="P341" s="73">
        <f t="shared" si="215"/>
        <v>-1640</v>
      </c>
      <c r="Q341" s="72">
        <v>0</v>
      </c>
      <c r="R341" s="72">
        <v>0</v>
      </c>
      <c r="S341" s="72">
        <v>0</v>
      </c>
      <c r="T341" s="74">
        <f t="shared" si="216"/>
        <v>2505</v>
      </c>
      <c r="U341" s="93">
        <f t="shared" si="217"/>
        <v>812</v>
      </c>
      <c r="V341" s="93">
        <f t="shared" si="218"/>
        <v>350</v>
      </c>
      <c r="W341" s="93">
        <f t="shared" si="219"/>
        <v>1010</v>
      </c>
      <c r="X341" s="74"/>
      <c r="Y341" s="73"/>
      <c r="Z341" s="73"/>
      <c r="AA341" s="73"/>
      <c r="AB341" s="73"/>
    </row>
    <row r="342" spans="1:28" ht="13.15" customHeight="1">
      <c r="A342" s="68">
        <f t="shared" si="224"/>
        <v>328</v>
      </c>
      <c r="B342" s="69">
        <f t="shared" si="220"/>
        <v>45760</v>
      </c>
      <c r="C342" s="70">
        <f t="shared" si="221"/>
        <v>899</v>
      </c>
      <c r="D342" s="71">
        <f t="shared" si="187"/>
        <v>1958</v>
      </c>
      <c r="E342" s="72">
        <f t="shared" si="206"/>
        <v>883</v>
      </c>
      <c r="F342" s="72">
        <f t="shared" si="207"/>
        <v>1315</v>
      </c>
      <c r="G342" s="72">
        <f t="shared" si="208"/>
        <v>565</v>
      </c>
      <c r="H342" s="73">
        <f t="shared" si="209"/>
        <v>1974</v>
      </c>
      <c r="I342" s="73">
        <f t="shared" si="210"/>
        <v>1542</v>
      </c>
      <c r="J342" s="73">
        <f t="shared" si="211"/>
        <v>2292</v>
      </c>
      <c r="K342" s="73">
        <f t="shared" ref="K342:M342" si="228">K341</f>
        <v>3912</v>
      </c>
      <c r="L342" s="73">
        <f t="shared" si="228"/>
        <v>3912</v>
      </c>
      <c r="M342" s="73">
        <f t="shared" si="228"/>
        <v>3932</v>
      </c>
      <c r="N342" s="73">
        <f t="shared" si="213"/>
        <v>-1938</v>
      </c>
      <c r="O342" s="73">
        <f t="shared" si="214"/>
        <v>-2370</v>
      </c>
      <c r="P342" s="73">
        <f t="shared" si="215"/>
        <v>-1640</v>
      </c>
      <c r="Q342" s="72">
        <v>0</v>
      </c>
      <c r="R342" s="72">
        <v>0</v>
      </c>
      <c r="S342" s="72">
        <v>0</v>
      </c>
      <c r="T342" s="74">
        <f t="shared" si="216"/>
        <v>2507</v>
      </c>
      <c r="U342" s="93">
        <f t="shared" si="217"/>
        <v>812</v>
      </c>
      <c r="V342" s="93">
        <f t="shared" si="218"/>
        <v>350</v>
      </c>
      <c r="W342" s="93">
        <f t="shared" si="219"/>
        <v>1010</v>
      </c>
      <c r="X342" s="74"/>
      <c r="Y342" s="73"/>
      <c r="Z342" s="73"/>
      <c r="AA342" s="73"/>
      <c r="AB342" s="73"/>
    </row>
    <row r="343" spans="1:28" ht="13.15" customHeight="1">
      <c r="A343" s="68">
        <f t="shared" si="224"/>
        <v>329</v>
      </c>
      <c r="B343" s="69">
        <f t="shared" si="220"/>
        <v>45761</v>
      </c>
      <c r="C343" s="70">
        <f t="shared" si="221"/>
        <v>899</v>
      </c>
      <c r="D343" s="71">
        <f t="shared" si="187"/>
        <v>1960</v>
      </c>
      <c r="E343" s="72">
        <f t="shared" si="206"/>
        <v>885</v>
      </c>
      <c r="F343" s="72">
        <f t="shared" si="207"/>
        <v>1317</v>
      </c>
      <c r="G343" s="72">
        <f t="shared" si="208"/>
        <v>567</v>
      </c>
      <c r="H343" s="73">
        <f t="shared" si="209"/>
        <v>1974</v>
      </c>
      <c r="I343" s="73">
        <f t="shared" si="210"/>
        <v>1542</v>
      </c>
      <c r="J343" s="73">
        <f t="shared" si="211"/>
        <v>2292</v>
      </c>
      <c r="K343" s="73">
        <f t="shared" ref="K343:M343" si="229">K342</f>
        <v>3912</v>
      </c>
      <c r="L343" s="73">
        <f t="shared" si="229"/>
        <v>3912</v>
      </c>
      <c r="M343" s="73">
        <f t="shared" si="229"/>
        <v>3932</v>
      </c>
      <c r="N343" s="73">
        <f t="shared" si="213"/>
        <v>-1938</v>
      </c>
      <c r="O343" s="73">
        <f t="shared" si="214"/>
        <v>-2370</v>
      </c>
      <c r="P343" s="73">
        <f t="shared" si="215"/>
        <v>-1640</v>
      </c>
      <c r="Q343" s="72">
        <v>0</v>
      </c>
      <c r="R343" s="72">
        <v>0</v>
      </c>
      <c r="S343" s="72">
        <v>0</v>
      </c>
      <c r="T343" s="74">
        <f t="shared" si="216"/>
        <v>2509</v>
      </c>
      <c r="U343" s="93">
        <f t="shared" si="217"/>
        <v>812</v>
      </c>
      <c r="V343" s="93">
        <f t="shared" si="218"/>
        <v>350</v>
      </c>
      <c r="W343" s="93">
        <f t="shared" si="219"/>
        <v>1010</v>
      </c>
      <c r="X343" s="74"/>
      <c r="Y343" s="73"/>
      <c r="Z343" s="73"/>
      <c r="AA343" s="73"/>
      <c r="AB343" s="73"/>
    </row>
    <row r="344" spans="1:28" ht="13.15" customHeight="1">
      <c r="A344" s="68">
        <f t="shared" si="224"/>
        <v>330</v>
      </c>
      <c r="B344" s="69">
        <f t="shared" si="220"/>
        <v>45762</v>
      </c>
      <c r="C344" s="70">
        <f t="shared" si="221"/>
        <v>899</v>
      </c>
      <c r="D344" s="71">
        <f t="shared" si="187"/>
        <v>1962</v>
      </c>
      <c r="E344" s="72">
        <f t="shared" si="206"/>
        <v>887</v>
      </c>
      <c r="F344" s="72">
        <f t="shared" si="207"/>
        <v>1319</v>
      </c>
      <c r="G344" s="72">
        <f t="shared" si="208"/>
        <v>569</v>
      </c>
      <c r="H344" s="73">
        <f t="shared" si="209"/>
        <v>1974</v>
      </c>
      <c r="I344" s="73">
        <f t="shared" si="210"/>
        <v>1542</v>
      </c>
      <c r="J344" s="73">
        <f t="shared" si="211"/>
        <v>2292</v>
      </c>
      <c r="K344" s="73">
        <f t="shared" ref="K344:M344" si="230">K343</f>
        <v>3912</v>
      </c>
      <c r="L344" s="73">
        <f t="shared" si="230"/>
        <v>3912</v>
      </c>
      <c r="M344" s="73">
        <f t="shared" si="230"/>
        <v>3932</v>
      </c>
      <c r="N344" s="73">
        <f t="shared" si="213"/>
        <v>-1938</v>
      </c>
      <c r="O344" s="73">
        <f t="shared" si="214"/>
        <v>-2370</v>
      </c>
      <c r="P344" s="73">
        <f t="shared" si="215"/>
        <v>-1640</v>
      </c>
      <c r="Q344" s="72">
        <v>0</v>
      </c>
      <c r="R344" s="72">
        <v>0</v>
      </c>
      <c r="S344" s="72">
        <v>0</v>
      </c>
      <c r="T344" s="74">
        <f t="shared" si="216"/>
        <v>2511</v>
      </c>
      <c r="U344" s="93">
        <f t="shared" si="217"/>
        <v>812</v>
      </c>
      <c r="V344" s="93">
        <f t="shared" si="218"/>
        <v>350</v>
      </c>
      <c r="W344" s="93">
        <f t="shared" si="219"/>
        <v>1010</v>
      </c>
      <c r="X344" s="74"/>
      <c r="Y344" s="73"/>
      <c r="Z344" s="73"/>
      <c r="AA344" s="73"/>
      <c r="AB344" s="73"/>
    </row>
    <row r="345" spans="1:28" ht="13.15" customHeight="1">
      <c r="A345" s="68">
        <f t="shared" si="224"/>
        <v>331</v>
      </c>
      <c r="B345" s="69">
        <f t="shared" si="220"/>
        <v>45763</v>
      </c>
      <c r="C345" s="70">
        <f t="shared" si="221"/>
        <v>899</v>
      </c>
      <c r="D345" s="71">
        <f t="shared" si="187"/>
        <v>1964</v>
      </c>
      <c r="E345" s="72">
        <f t="shared" si="206"/>
        <v>889</v>
      </c>
      <c r="F345" s="72">
        <f t="shared" si="207"/>
        <v>1321</v>
      </c>
      <c r="G345" s="72">
        <f t="shared" si="208"/>
        <v>571</v>
      </c>
      <c r="H345" s="73">
        <f t="shared" si="209"/>
        <v>1974</v>
      </c>
      <c r="I345" s="73">
        <f t="shared" si="210"/>
        <v>1542</v>
      </c>
      <c r="J345" s="73">
        <f t="shared" si="211"/>
        <v>2292</v>
      </c>
      <c r="K345" s="73">
        <f t="shared" ref="K345:M345" si="231">K344</f>
        <v>3912</v>
      </c>
      <c r="L345" s="73">
        <f t="shared" si="231"/>
        <v>3912</v>
      </c>
      <c r="M345" s="73">
        <f t="shared" si="231"/>
        <v>3932</v>
      </c>
      <c r="N345" s="73">
        <f t="shared" si="213"/>
        <v>-1938</v>
      </c>
      <c r="O345" s="73">
        <f t="shared" si="214"/>
        <v>-2370</v>
      </c>
      <c r="P345" s="73">
        <f t="shared" si="215"/>
        <v>-1640</v>
      </c>
      <c r="Q345" s="72">
        <v>0</v>
      </c>
      <c r="R345" s="72">
        <v>0</v>
      </c>
      <c r="S345" s="72">
        <v>0</v>
      </c>
      <c r="T345" s="74">
        <f t="shared" si="216"/>
        <v>2513</v>
      </c>
      <c r="U345" s="93">
        <f t="shared" si="217"/>
        <v>812</v>
      </c>
      <c r="V345" s="93">
        <f t="shared" si="218"/>
        <v>350</v>
      </c>
      <c r="W345" s="93">
        <f t="shared" si="219"/>
        <v>1010</v>
      </c>
      <c r="X345" s="74"/>
      <c r="Y345" s="73"/>
      <c r="Z345" s="73"/>
      <c r="AA345" s="73"/>
      <c r="AB345" s="73"/>
    </row>
    <row r="346" spans="1:28" ht="13.15" customHeight="1">
      <c r="A346" s="68">
        <f t="shared" si="224"/>
        <v>332</v>
      </c>
      <c r="B346" s="69">
        <f t="shared" si="220"/>
        <v>45764</v>
      </c>
      <c r="C346" s="70">
        <f t="shared" si="221"/>
        <v>899</v>
      </c>
      <c r="D346" s="71">
        <f t="shared" si="187"/>
        <v>1966</v>
      </c>
      <c r="E346" s="72">
        <f t="shared" si="206"/>
        <v>891</v>
      </c>
      <c r="F346" s="72">
        <f t="shared" si="207"/>
        <v>1323</v>
      </c>
      <c r="G346" s="72">
        <f t="shared" si="208"/>
        <v>573</v>
      </c>
      <c r="H346" s="73">
        <f t="shared" si="209"/>
        <v>1974</v>
      </c>
      <c r="I346" s="73">
        <f t="shared" si="210"/>
        <v>1542</v>
      </c>
      <c r="J346" s="73">
        <f t="shared" si="211"/>
        <v>2292</v>
      </c>
      <c r="K346" s="73">
        <f t="shared" ref="K346:M346" si="232">K345</f>
        <v>3912</v>
      </c>
      <c r="L346" s="73">
        <f t="shared" si="232"/>
        <v>3912</v>
      </c>
      <c r="M346" s="73">
        <f t="shared" si="232"/>
        <v>3932</v>
      </c>
      <c r="N346" s="73">
        <f t="shared" si="213"/>
        <v>-1938</v>
      </c>
      <c r="O346" s="73">
        <f t="shared" si="214"/>
        <v>-2370</v>
      </c>
      <c r="P346" s="73">
        <f t="shared" si="215"/>
        <v>-1640</v>
      </c>
      <c r="Q346" s="72">
        <v>0</v>
      </c>
      <c r="R346" s="72">
        <v>0</v>
      </c>
      <c r="S346" s="72">
        <v>0</v>
      </c>
      <c r="T346" s="74">
        <f t="shared" si="216"/>
        <v>2515</v>
      </c>
      <c r="U346" s="93">
        <f t="shared" si="217"/>
        <v>812</v>
      </c>
      <c r="V346" s="93">
        <f t="shared" si="218"/>
        <v>350</v>
      </c>
      <c r="W346" s="93">
        <f t="shared" si="219"/>
        <v>1010</v>
      </c>
      <c r="X346" s="74"/>
      <c r="Y346" s="73"/>
      <c r="Z346" s="73"/>
      <c r="AA346" s="73"/>
      <c r="AB346" s="73"/>
    </row>
    <row r="347" spans="1:28" ht="13.15" customHeight="1">
      <c r="A347" s="68">
        <f t="shared" si="224"/>
        <v>333</v>
      </c>
      <c r="B347" s="69">
        <f t="shared" si="220"/>
        <v>45765</v>
      </c>
      <c r="C347" s="70">
        <f t="shared" si="221"/>
        <v>899</v>
      </c>
      <c r="D347" s="71">
        <f t="shared" si="187"/>
        <v>1968</v>
      </c>
      <c r="E347" s="72">
        <f t="shared" si="206"/>
        <v>893</v>
      </c>
      <c r="F347" s="72">
        <f t="shared" si="207"/>
        <v>1325</v>
      </c>
      <c r="G347" s="72">
        <f t="shared" si="208"/>
        <v>575</v>
      </c>
      <c r="H347" s="73">
        <f t="shared" si="209"/>
        <v>1974</v>
      </c>
      <c r="I347" s="73">
        <f t="shared" si="210"/>
        <v>1542</v>
      </c>
      <c r="J347" s="73">
        <f t="shared" si="211"/>
        <v>2292</v>
      </c>
      <c r="K347" s="73">
        <f t="shared" ref="K347:M347" si="233">K346</f>
        <v>3912</v>
      </c>
      <c r="L347" s="73">
        <f t="shared" si="233"/>
        <v>3912</v>
      </c>
      <c r="M347" s="73">
        <f t="shared" si="233"/>
        <v>3932</v>
      </c>
      <c r="N347" s="73">
        <f t="shared" si="213"/>
        <v>-1938</v>
      </c>
      <c r="O347" s="73">
        <f t="shared" si="214"/>
        <v>-2370</v>
      </c>
      <c r="P347" s="73">
        <f t="shared" si="215"/>
        <v>-1640</v>
      </c>
      <c r="Q347" s="72">
        <v>0</v>
      </c>
      <c r="R347" s="72">
        <v>0</v>
      </c>
      <c r="S347" s="72">
        <v>0</v>
      </c>
      <c r="T347" s="74">
        <f t="shared" si="216"/>
        <v>2517</v>
      </c>
      <c r="U347" s="93">
        <f t="shared" si="217"/>
        <v>812</v>
      </c>
      <c r="V347" s="93">
        <f t="shared" si="218"/>
        <v>350</v>
      </c>
      <c r="W347" s="93">
        <f t="shared" si="219"/>
        <v>1010</v>
      </c>
      <c r="X347" s="74"/>
      <c r="Y347" s="73"/>
      <c r="Z347" s="73"/>
      <c r="AA347" s="73"/>
      <c r="AB347" s="73"/>
    </row>
    <row r="348" spans="1:28" ht="13.15" customHeight="1">
      <c r="A348" s="68">
        <f t="shared" si="224"/>
        <v>334</v>
      </c>
      <c r="B348" s="69">
        <f t="shared" si="220"/>
        <v>45766</v>
      </c>
      <c r="C348" s="70">
        <f t="shared" si="221"/>
        <v>899</v>
      </c>
      <c r="D348" s="71">
        <f t="shared" si="187"/>
        <v>1970</v>
      </c>
      <c r="E348" s="72">
        <f t="shared" si="206"/>
        <v>895</v>
      </c>
      <c r="F348" s="72">
        <f t="shared" si="207"/>
        <v>1327</v>
      </c>
      <c r="G348" s="72">
        <f t="shared" si="208"/>
        <v>577</v>
      </c>
      <c r="H348" s="73">
        <f t="shared" si="209"/>
        <v>1974</v>
      </c>
      <c r="I348" s="73">
        <f t="shared" si="210"/>
        <v>1542</v>
      </c>
      <c r="J348" s="73">
        <f t="shared" si="211"/>
        <v>2292</v>
      </c>
      <c r="K348" s="73">
        <f t="shared" ref="K348:M348" si="234">K347</f>
        <v>3912</v>
      </c>
      <c r="L348" s="73">
        <f t="shared" si="234"/>
        <v>3912</v>
      </c>
      <c r="M348" s="73">
        <f t="shared" si="234"/>
        <v>3932</v>
      </c>
      <c r="N348" s="73">
        <f t="shared" si="213"/>
        <v>-1938</v>
      </c>
      <c r="O348" s="73">
        <f t="shared" si="214"/>
        <v>-2370</v>
      </c>
      <c r="P348" s="73">
        <f t="shared" si="215"/>
        <v>-1640</v>
      </c>
      <c r="Q348" s="72">
        <v>0</v>
      </c>
      <c r="R348" s="72">
        <v>0</v>
      </c>
      <c r="S348" s="72">
        <v>0</v>
      </c>
      <c r="T348" s="74">
        <f t="shared" si="216"/>
        <v>2519</v>
      </c>
      <c r="U348" s="93">
        <f t="shared" si="217"/>
        <v>812</v>
      </c>
      <c r="V348" s="93">
        <f t="shared" si="218"/>
        <v>350</v>
      </c>
      <c r="W348" s="93">
        <f t="shared" si="219"/>
        <v>1010</v>
      </c>
      <c r="X348" s="74"/>
      <c r="Y348" s="73"/>
      <c r="Z348" s="73"/>
      <c r="AA348" s="73"/>
      <c r="AB348" s="73"/>
    </row>
    <row r="349" spans="1:28" ht="13.15" customHeight="1">
      <c r="A349" s="68">
        <f t="shared" si="224"/>
        <v>335</v>
      </c>
      <c r="B349" s="69">
        <f t="shared" si="220"/>
        <v>45767</v>
      </c>
      <c r="C349" s="70">
        <f t="shared" si="221"/>
        <v>899</v>
      </c>
      <c r="D349" s="71">
        <f t="shared" si="187"/>
        <v>1972</v>
      </c>
      <c r="E349" s="72">
        <f t="shared" si="206"/>
        <v>897</v>
      </c>
      <c r="F349" s="72">
        <f t="shared" si="207"/>
        <v>1329</v>
      </c>
      <c r="G349" s="72">
        <f t="shared" si="208"/>
        <v>579</v>
      </c>
      <c r="H349" s="73">
        <f t="shared" si="209"/>
        <v>1974</v>
      </c>
      <c r="I349" s="73">
        <f t="shared" si="210"/>
        <v>1542</v>
      </c>
      <c r="J349" s="73">
        <f t="shared" si="211"/>
        <v>2292</v>
      </c>
      <c r="K349" s="73">
        <f t="shared" ref="K349:M349" si="235">K348</f>
        <v>3912</v>
      </c>
      <c r="L349" s="73">
        <f t="shared" si="235"/>
        <v>3912</v>
      </c>
      <c r="M349" s="73">
        <f t="shared" si="235"/>
        <v>3932</v>
      </c>
      <c r="N349" s="73">
        <f t="shared" si="213"/>
        <v>-1938</v>
      </c>
      <c r="O349" s="73">
        <f t="shared" si="214"/>
        <v>-2370</v>
      </c>
      <c r="P349" s="73">
        <f t="shared" si="215"/>
        <v>-1640</v>
      </c>
      <c r="Q349" s="72">
        <v>0</v>
      </c>
      <c r="R349" s="72">
        <v>0</v>
      </c>
      <c r="S349" s="72">
        <v>0</v>
      </c>
      <c r="T349" s="74">
        <f t="shared" si="216"/>
        <v>2521</v>
      </c>
      <c r="U349" s="93">
        <f t="shared" si="217"/>
        <v>812</v>
      </c>
      <c r="V349" s="93">
        <f t="shared" si="218"/>
        <v>350</v>
      </c>
      <c r="W349" s="93">
        <f t="shared" si="219"/>
        <v>1010</v>
      </c>
      <c r="X349" s="74"/>
      <c r="Y349" s="73"/>
      <c r="Z349" s="73"/>
      <c r="AA349" s="73"/>
      <c r="AB349" s="73"/>
    </row>
    <row r="350" spans="1:28" ht="13.15" customHeight="1">
      <c r="A350" s="68">
        <f t="shared" si="224"/>
        <v>336</v>
      </c>
      <c r="B350" s="69">
        <f t="shared" si="220"/>
        <v>45768</v>
      </c>
      <c r="C350" s="70">
        <f t="shared" si="221"/>
        <v>899</v>
      </c>
      <c r="D350" s="71">
        <f t="shared" si="187"/>
        <v>1974</v>
      </c>
      <c r="E350" s="72">
        <f t="shared" si="206"/>
        <v>899</v>
      </c>
      <c r="F350" s="72">
        <f t="shared" si="207"/>
        <v>1331</v>
      </c>
      <c r="G350" s="72">
        <f t="shared" si="208"/>
        <v>581</v>
      </c>
      <c r="H350" s="73">
        <f t="shared" si="209"/>
        <v>1974</v>
      </c>
      <c r="I350" s="73">
        <f t="shared" si="210"/>
        <v>1542</v>
      </c>
      <c r="J350" s="73">
        <f t="shared" si="211"/>
        <v>2292</v>
      </c>
      <c r="K350" s="73">
        <f t="shared" ref="K350:M350" si="236">K349</f>
        <v>3912</v>
      </c>
      <c r="L350" s="73">
        <f t="shared" si="236"/>
        <v>3912</v>
      </c>
      <c r="M350" s="73">
        <f t="shared" si="236"/>
        <v>3932</v>
      </c>
      <c r="N350" s="73">
        <f t="shared" si="213"/>
        <v>-1938</v>
      </c>
      <c r="O350" s="73">
        <f t="shared" si="214"/>
        <v>-2370</v>
      </c>
      <c r="P350" s="73">
        <f t="shared" si="215"/>
        <v>-1640</v>
      </c>
      <c r="Q350" s="72">
        <v>0</v>
      </c>
      <c r="R350" s="72">
        <v>0</v>
      </c>
      <c r="S350" s="72">
        <v>0</v>
      </c>
      <c r="T350" s="74">
        <f t="shared" si="216"/>
        <v>2523</v>
      </c>
      <c r="U350" s="93">
        <f t="shared" si="217"/>
        <v>812</v>
      </c>
      <c r="V350" s="93">
        <f t="shared" si="218"/>
        <v>350</v>
      </c>
      <c r="W350" s="93">
        <f t="shared" si="219"/>
        <v>1010</v>
      </c>
      <c r="X350" s="74"/>
      <c r="Y350" s="73"/>
      <c r="Z350" s="73"/>
      <c r="AA350" s="73"/>
      <c r="AB350" s="73"/>
    </row>
    <row r="351" spans="1:28" ht="13.15" customHeight="1">
      <c r="A351" s="68">
        <f t="shared" si="224"/>
        <v>337</v>
      </c>
      <c r="B351" s="69">
        <f t="shared" si="220"/>
        <v>45769</v>
      </c>
      <c r="C351" s="70">
        <f t="shared" si="221"/>
        <v>899</v>
      </c>
      <c r="D351" s="71">
        <f t="shared" si="187"/>
        <v>1976</v>
      </c>
      <c r="E351" s="72">
        <f t="shared" si="206"/>
        <v>901</v>
      </c>
      <c r="F351" s="72">
        <f t="shared" si="207"/>
        <v>1333</v>
      </c>
      <c r="G351" s="72">
        <f t="shared" si="208"/>
        <v>583</v>
      </c>
      <c r="H351" s="73">
        <f t="shared" si="209"/>
        <v>1974</v>
      </c>
      <c r="I351" s="73">
        <f t="shared" si="210"/>
        <v>1542</v>
      </c>
      <c r="J351" s="73">
        <f t="shared" si="211"/>
        <v>2292</v>
      </c>
      <c r="K351" s="73">
        <f t="shared" ref="K351:M351" si="237">K350</f>
        <v>3912</v>
      </c>
      <c r="L351" s="73">
        <f t="shared" si="237"/>
        <v>3912</v>
      </c>
      <c r="M351" s="73">
        <f t="shared" si="237"/>
        <v>3932</v>
      </c>
      <c r="N351" s="73">
        <f t="shared" si="213"/>
        <v>-1938</v>
      </c>
      <c r="O351" s="73">
        <f t="shared" si="214"/>
        <v>-2370</v>
      </c>
      <c r="P351" s="73">
        <f t="shared" si="215"/>
        <v>-1640</v>
      </c>
      <c r="Q351" s="72">
        <v>0</v>
      </c>
      <c r="R351" s="72">
        <v>0</v>
      </c>
      <c r="S351" s="72">
        <v>0</v>
      </c>
      <c r="T351" s="74">
        <f t="shared" si="216"/>
        <v>2525</v>
      </c>
      <c r="U351" s="93">
        <f t="shared" si="217"/>
        <v>812</v>
      </c>
      <c r="V351" s="93">
        <f t="shared" si="218"/>
        <v>350</v>
      </c>
      <c r="W351" s="93">
        <f t="shared" si="219"/>
        <v>1010</v>
      </c>
      <c r="X351" s="74"/>
      <c r="Y351" s="73"/>
      <c r="Z351" s="73"/>
      <c r="AA351" s="73"/>
      <c r="AB351" s="73"/>
    </row>
    <row r="352" spans="1:28" ht="13.15" customHeight="1">
      <c r="A352" s="68">
        <f t="shared" si="224"/>
        <v>338</v>
      </c>
      <c r="B352" s="69">
        <f t="shared" si="220"/>
        <v>45770</v>
      </c>
      <c r="C352" s="70">
        <f t="shared" si="221"/>
        <v>899</v>
      </c>
      <c r="D352" s="71">
        <f t="shared" si="187"/>
        <v>1978</v>
      </c>
      <c r="E352" s="72">
        <f t="shared" si="206"/>
        <v>903</v>
      </c>
      <c r="F352" s="72">
        <f t="shared" si="207"/>
        <v>1335</v>
      </c>
      <c r="G352" s="72">
        <f t="shared" si="208"/>
        <v>585</v>
      </c>
      <c r="H352" s="73">
        <f t="shared" si="209"/>
        <v>1974</v>
      </c>
      <c r="I352" s="73">
        <f t="shared" si="210"/>
        <v>1542</v>
      </c>
      <c r="J352" s="73">
        <f t="shared" si="211"/>
        <v>2292</v>
      </c>
      <c r="K352" s="73">
        <f t="shared" ref="K352:M352" si="238">K351</f>
        <v>3912</v>
      </c>
      <c r="L352" s="73">
        <f t="shared" si="238"/>
        <v>3912</v>
      </c>
      <c r="M352" s="73">
        <f t="shared" si="238"/>
        <v>3932</v>
      </c>
      <c r="N352" s="73">
        <f t="shared" si="213"/>
        <v>-1938</v>
      </c>
      <c r="O352" s="73">
        <f t="shared" si="214"/>
        <v>-2370</v>
      </c>
      <c r="P352" s="73">
        <f t="shared" si="215"/>
        <v>-1640</v>
      </c>
      <c r="Q352" s="72">
        <v>0</v>
      </c>
      <c r="R352" s="72">
        <v>0</v>
      </c>
      <c r="S352" s="72">
        <v>0</v>
      </c>
      <c r="T352" s="74">
        <f t="shared" si="216"/>
        <v>2527</v>
      </c>
      <c r="U352" s="93">
        <f t="shared" si="217"/>
        <v>812</v>
      </c>
      <c r="V352" s="93">
        <f t="shared" si="218"/>
        <v>350</v>
      </c>
      <c r="W352" s="93">
        <f t="shared" si="219"/>
        <v>1010</v>
      </c>
      <c r="X352" s="74"/>
      <c r="Y352" s="73"/>
      <c r="Z352" s="73"/>
      <c r="AA352" s="73"/>
      <c r="AB352" s="73"/>
    </row>
    <row r="353" spans="1:28" ht="13.15" customHeight="1">
      <c r="A353" s="68">
        <f t="shared" si="224"/>
        <v>339</v>
      </c>
      <c r="B353" s="69">
        <f t="shared" si="220"/>
        <v>45771</v>
      </c>
      <c r="C353" s="70">
        <f t="shared" si="221"/>
        <v>899</v>
      </c>
      <c r="D353" s="71">
        <f t="shared" si="187"/>
        <v>1980</v>
      </c>
      <c r="E353" s="72">
        <f t="shared" si="206"/>
        <v>905</v>
      </c>
      <c r="F353" s="72">
        <f t="shared" si="207"/>
        <v>1337</v>
      </c>
      <c r="G353" s="72">
        <f t="shared" si="208"/>
        <v>587</v>
      </c>
      <c r="H353" s="73">
        <f t="shared" si="209"/>
        <v>1974</v>
      </c>
      <c r="I353" s="73">
        <f t="shared" si="210"/>
        <v>1542</v>
      </c>
      <c r="J353" s="73">
        <f t="shared" si="211"/>
        <v>2292</v>
      </c>
      <c r="K353" s="73">
        <f t="shared" ref="K353:M353" si="239">K352</f>
        <v>3912</v>
      </c>
      <c r="L353" s="73">
        <f t="shared" si="239"/>
        <v>3912</v>
      </c>
      <c r="M353" s="73">
        <f t="shared" si="239"/>
        <v>3932</v>
      </c>
      <c r="N353" s="73">
        <f t="shared" si="213"/>
        <v>-1938</v>
      </c>
      <c r="O353" s="73">
        <f t="shared" si="214"/>
        <v>-2370</v>
      </c>
      <c r="P353" s="73">
        <f t="shared" si="215"/>
        <v>-1640</v>
      </c>
      <c r="Q353" s="72">
        <v>0</v>
      </c>
      <c r="R353" s="72">
        <v>0</v>
      </c>
      <c r="S353" s="72">
        <v>0</v>
      </c>
      <c r="T353" s="74">
        <f t="shared" si="216"/>
        <v>2529</v>
      </c>
      <c r="U353" s="93">
        <f t="shared" si="217"/>
        <v>812</v>
      </c>
      <c r="V353" s="93">
        <f t="shared" si="218"/>
        <v>350</v>
      </c>
      <c r="W353" s="93">
        <f t="shared" si="219"/>
        <v>1010</v>
      </c>
      <c r="X353" s="74"/>
      <c r="Y353" s="73"/>
      <c r="Z353" s="73"/>
      <c r="AA353" s="73"/>
      <c r="AB353" s="73"/>
    </row>
    <row r="354" spans="1:28" ht="13.15" customHeight="1">
      <c r="A354" s="68">
        <f t="shared" si="224"/>
        <v>340</v>
      </c>
      <c r="B354" s="69">
        <f t="shared" si="220"/>
        <v>45772</v>
      </c>
      <c r="C354" s="70">
        <f t="shared" si="221"/>
        <v>899</v>
      </c>
      <c r="D354" s="71">
        <f t="shared" si="187"/>
        <v>1982</v>
      </c>
      <c r="E354" s="72">
        <f t="shared" si="206"/>
        <v>907</v>
      </c>
      <c r="F354" s="72">
        <f t="shared" si="207"/>
        <v>1339</v>
      </c>
      <c r="G354" s="72">
        <f t="shared" si="208"/>
        <v>589</v>
      </c>
      <c r="H354" s="73">
        <f t="shared" si="209"/>
        <v>1974</v>
      </c>
      <c r="I354" s="73">
        <f t="shared" si="210"/>
        <v>1542</v>
      </c>
      <c r="J354" s="73">
        <f t="shared" si="211"/>
        <v>2292</v>
      </c>
      <c r="K354" s="73">
        <f t="shared" ref="K354:M354" si="240">K353</f>
        <v>3912</v>
      </c>
      <c r="L354" s="73">
        <f t="shared" si="240"/>
        <v>3912</v>
      </c>
      <c r="M354" s="73">
        <f t="shared" si="240"/>
        <v>3932</v>
      </c>
      <c r="N354" s="73">
        <f t="shared" si="213"/>
        <v>-1938</v>
      </c>
      <c r="O354" s="73">
        <f t="shared" si="214"/>
        <v>-2370</v>
      </c>
      <c r="P354" s="73">
        <f t="shared" si="215"/>
        <v>-1640</v>
      </c>
      <c r="Q354" s="72">
        <v>0</v>
      </c>
      <c r="R354" s="72">
        <v>0</v>
      </c>
      <c r="S354" s="72">
        <v>0</v>
      </c>
      <c r="T354" s="74">
        <f t="shared" si="216"/>
        <v>2531</v>
      </c>
      <c r="U354" s="93">
        <f t="shared" si="217"/>
        <v>812</v>
      </c>
      <c r="V354" s="93">
        <f t="shared" si="218"/>
        <v>350</v>
      </c>
      <c r="W354" s="93">
        <f t="shared" si="219"/>
        <v>1010</v>
      </c>
      <c r="X354" s="74"/>
      <c r="Y354" s="73"/>
      <c r="Z354" s="73"/>
      <c r="AA354" s="73"/>
      <c r="AB354" s="73"/>
    </row>
    <row r="355" spans="1:28" ht="13.15" customHeight="1">
      <c r="A355" s="68">
        <f t="shared" si="224"/>
        <v>341</v>
      </c>
      <c r="B355" s="69">
        <f t="shared" si="220"/>
        <v>45773</v>
      </c>
      <c r="C355" s="70">
        <f t="shared" si="221"/>
        <v>899</v>
      </c>
      <c r="D355" s="71">
        <f t="shared" si="187"/>
        <v>1984</v>
      </c>
      <c r="E355" s="72">
        <f t="shared" si="206"/>
        <v>909</v>
      </c>
      <c r="F355" s="72">
        <f t="shared" si="207"/>
        <v>1341</v>
      </c>
      <c r="G355" s="72">
        <f t="shared" si="208"/>
        <v>591</v>
      </c>
      <c r="H355" s="73">
        <f t="shared" si="209"/>
        <v>1974</v>
      </c>
      <c r="I355" s="73">
        <f t="shared" si="210"/>
        <v>1542</v>
      </c>
      <c r="J355" s="73">
        <f t="shared" si="211"/>
        <v>2292</v>
      </c>
      <c r="K355" s="73">
        <f t="shared" ref="K355:M355" si="241">K354</f>
        <v>3912</v>
      </c>
      <c r="L355" s="73">
        <f t="shared" si="241"/>
        <v>3912</v>
      </c>
      <c r="M355" s="73">
        <f t="shared" si="241"/>
        <v>3932</v>
      </c>
      <c r="N355" s="73">
        <f t="shared" si="213"/>
        <v>-1938</v>
      </c>
      <c r="O355" s="73">
        <f t="shared" si="214"/>
        <v>-2370</v>
      </c>
      <c r="P355" s="73">
        <f t="shared" si="215"/>
        <v>-1640</v>
      </c>
      <c r="Q355" s="72">
        <v>0</v>
      </c>
      <c r="R355" s="72">
        <v>0</v>
      </c>
      <c r="S355" s="72">
        <v>0</v>
      </c>
      <c r="T355" s="74">
        <f t="shared" si="216"/>
        <v>2533</v>
      </c>
      <c r="U355" s="93">
        <f t="shared" si="217"/>
        <v>812</v>
      </c>
      <c r="V355" s="93">
        <f t="shared" si="218"/>
        <v>350</v>
      </c>
      <c r="W355" s="93">
        <f t="shared" si="219"/>
        <v>1010</v>
      </c>
      <c r="X355" s="74"/>
      <c r="Y355" s="73"/>
      <c r="Z355" s="73"/>
      <c r="AA355" s="73"/>
      <c r="AB355" s="73"/>
    </row>
    <row r="356" spans="1:28" ht="13.15" customHeight="1">
      <c r="A356" s="68">
        <f t="shared" si="224"/>
        <v>342</v>
      </c>
      <c r="B356" s="69">
        <f t="shared" si="220"/>
        <v>45774</v>
      </c>
      <c r="C356" s="70">
        <f t="shared" si="221"/>
        <v>899</v>
      </c>
      <c r="D356" s="71">
        <f t="shared" si="187"/>
        <v>1986</v>
      </c>
      <c r="E356" s="72">
        <f t="shared" si="206"/>
        <v>911</v>
      </c>
      <c r="F356" s="72">
        <f t="shared" si="207"/>
        <v>1343</v>
      </c>
      <c r="G356" s="72">
        <f t="shared" si="208"/>
        <v>593</v>
      </c>
      <c r="H356" s="73">
        <f t="shared" si="209"/>
        <v>1974</v>
      </c>
      <c r="I356" s="73">
        <f t="shared" si="210"/>
        <v>1542</v>
      </c>
      <c r="J356" s="73">
        <f t="shared" si="211"/>
        <v>2292</v>
      </c>
      <c r="K356" s="73">
        <f t="shared" ref="K356:M356" si="242">K355</f>
        <v>3912</v>
      </c>
      <c r="L356" s="73">
        <f t="shared" si="242"/>
        <v>3912</v>
      </c>
      <c r="M356" s="73">
        <f t="shared" si="242"/>
        <v>3932</v>
      </c>
      <c r="N356" s="73">
        <f t="shared" si="213"/>
        <v>-1938</v>
      </c>
      <c r="O356" s="73">
        <f t="shared" si="214"/>
        <v>-2370</v>
      </c>
      <c r="P356" s="73">
        <f t="shared" si="215"/>
        <v>-1640</v>
      </c>
      <c r="Q356" s="72">
        <v>0</v>
      </c>
      <c r="R356" s="72">
        <v>0</v>
      </c>
      <c r="S356" s="72">
        <v>0</v>
      </c>
      <c r="T356" s="74">
        <f t="shared" si="216"/>
        <v>2535</v>
      </c>
      <c r="U356" s="93">
        <f t="shared" si="217"/>
        <v>812</v>
      </c>
      <c r="V356" s="93">
        <f t="shared" si="218"/>
        <v>350</v>
      </c>
      <c r="W356" s="93">
        <f t="shared" si="219"/>
        <v>1010</v>
      </c>
      <c r="X356" s="74"/>
      <c r="Y356" s="73"/>
      <c r="Z356" s="73"/>
      <c r="AA356" s="73"/>
      <c r="AB356" s="73"/>
    </row>
    <row r="357" spans="1:28" ht="13.15" customHeight="1">
      <c r="A357" s="68">
        <f t="shared" si="224"/>
        <v>343</v>
      </c>
      <c r="B357" s="69">
        <f t="shared" si="220"/>
        <v>45775</v>
      </c>
      <c r="C357" s="70">
        <f t="shared" si="221"/>
        <v>899</v>
      </c>
      <c r="D357" s="71">
        <f t="shared" si="187"/>
        <v>1988</v>
      </c>
      <c r="E357" s="72">
        <f t="shared" si="206"/>
        <v>913</v>
      </c>
      <c r="F357" s="72">
        <f t="shared" si="207"/>
        <v>1345</v>
      </c>
      <c r="G357" s="72">
        <f t="shared" si="208"/>
        <v>595</v>
      </c>
      <c r="H357" s="73">
        <f t="shared" si="209"/>
        <v>1974</v>
      </c>
      <c r="I357" s="73">
        <f t="shared" si="210"/>
        <v>1542</v>
      </c>
      <c r="J357" s="73">
        <f t="shared" si="211"/>
        <v>2292</v>
      </c>
      <c r="K357" s="73">
        <f t="shared" ref="K357:M357" si="243">K356</f>
        <v>3912</v>
      </c>
      <c r="L357" s="73">
        <f t="shared" si="243"/>
        <v>3912</v>
      </c>
      <c r="M357" s="73">
        <f t="shared" si="243"/>
        <v>3932</v>
      </c>
      <c r="N357" s="73">
        <f t="shared" si="213"/>
        <v>-1938</v>
      </c>
      <c r="O357" s="73">
        <f t="shared" si="214"/>
        <v>-2370</v>
      </c>
      <c r="P357" s="73">
        <f t="shared" si="215"/>
        <v>-1640</v>
      </c>
      <c r="Q357" s="72">
        <v>0</v>
      </c>
      <c r="R357" s="72">
        <v>0</v>
      </c>
      <c r="S357" s="72">
        <v>0</v>
      </c>
      <c r="T357" s="74">
        <f t="shared" si="216"/>
        <v>2537</v>
      </c>
      <c r="U357" s="93">
        <f t="shared" si="217"/>
        <v>812</v>
      </c>
      <c r="V357" s="93">
        <f t="shared" si="218"/>
        <v>350</v>
      </c>
      <c r="W357" s="93">
        <f t="shared" si="219"/>
        <v>1010</v>
      </c>
      <c r="X357" s="74"/>
      <c r="Y357" s="73"/>
      <c r="Z357" s="73"/>
      <c r="AA357" s="73"/>
      <c r="AB357" s="73"/>
    </row>
    <row r="358" spans="1:28" ht="13.15" customHeight="1">
      <c r="A358" s="68">
        <f t="shared" si="224"/>
        <v>344</v>
      </c>
      <c r="B358" s="69">
        <f t="shared" si="220"/>
        <v>45776</v>
      </c>
      <c r="C358" s="70">
        <f t="shared" si="221"/>
        <v>899</v>
      </c>
      <c r="D358" s="71">
        <f t="shared" si="187"/>
        <v>1990</v>
      </c>
      <c r="E358" s="72">
        <f t="shared" si="206"/>
        <v>915</v>
      </c>
      <c r="F358" s="72">
        <f t="shared" si="207"/>
        <v>1347</v>
      </c>
      <c r="G358" s="72">
        <f t="shared" si="208"/>
        <v>597</v>
      </c>
      <c r="H358" s="73">
        <f t="shared" si="209"/>
        <v>1974</v>
      </c>
      <c r="I358" s="73">
        <f t="shared" si="210"/>
        <v>1542</v>
      </c>
      <c r="J358" s="73">
        <f t="shared" si="211"/>
        <v>2292</v>
      </c>
      <c r="K358" s="73">
        <f t="shared" ref="K358:M358" si="244">K357</f>
        <v>3912</v>
      </c>
      <c r="L358" s="73">
        <f t="shared" si="244"/>
        <v>3912</v>
      </c>
      <c r="M358" s="73">
        <f t="shared" si="244"/>
        <v>3932</v>
      </c>
      <c r="N358" s="73">
        <f t="shared" si="213"/>
        <v>-1938</v>
      </c>
      <c r="O358" s="73">
        <f t="shared" si="214"/>
        <v>-2370</v>
      </c>
      <c r="P358" s="73">
        <f t="shared" si="215"/>
        <v>-1640</v>
      </c>
      <c r="Q358" s="72">
        <v>0</v>
      </c>
      <c r="R358" s="72">
        <v>0</v>
      </c>
      <c r="S358" s="72">
        <v>0</v>
      </c>
      <c r="T358" s="74">
        <f t="shared" si="216"/>
        <v>2539</v>
      </c>
      <c r="U358" s="93">
        <f t="shared" si="217"/>
        <v>812</v>
      </c>
      <c r="V358" s="93">
        <f t="shared" si="218"/>
        <v>350</v>
      </c>
      <c r="W358" s="93">
        <f t="shared" si="219"/>
        <v>1010</v>
      </c>
      <c r="X358" s="74"/>
      <c r="Y358" s="73"/>
      <c r="Z358" s="73"/>
      <c r="AA358" s="73"/>
      <c r="AB358" s="73"/>
    </row>
    <row r="359" spans="1:28" ht="13.15" customHeight="1">
      <c r="A359" s="68">
        <f t="shared" si="224"/>
        <v>345</v>
      </c>
      <c r="B359" s="69">
        <f t="shared" si="220"/>
        <v>45777</v>
      </c>
      <c r="C359" s="70">
        <f t="shared" si="221"/>
        <v>899</v>
      </c>
      <c r="D359" s="71">
        <f t="shared" si="187"/>
        <v>1992</v>
      </c>
      <c r="E359" s="72">
        <f t="shared" si="206"/>
        <v>917</v>
      </c>
      <c r="F359" s="72">
        <f t="shared" si="207"/>
        <v>1349</v>
      </c>
      <c r="G359" s="72">
        <f t="shared" si="208"/>
        <v>599</v>
      </c>
      <c r="H359" s="73">
        <f t="shared" si="209"/>
        <v>1974</v>
      </c>
      <c r="I359" s="73">
        <f t="shared" si="210"/>
        <v>1542</v>
      </c>
      <c r="J359" s="73">
        <f t="shared" si="211"/>
        <v>2292</v>
      </c>
      <c r="K359" s="73">
        <f t="shared" ref="K359:M359" si="245">K358</f>
        <v>3912</v>
      </c>
      <c r="L359" s="73">
        <f t="shared" si="245"/>
        <v>3912</v>
      </c>
      <c r="M359" s="73">
        <f t="shared" si="245"/>
        <v>3932</v>
      </c>
      <c r="N359" s="73">
        <f t="shared" si="213"/>
        <v>-1938</v>
      </c>
      <c r="O359" s="73">
        <f t="shared" si="214"/>
        <v>-2370</v>
      </c>
      <c r="P359" s="73">
        <f t="shared" si="215"/>
        <v>-1640</v>
      </c>
      <c r="Q359" s="72">
        <v>0</v>
      </c>
      <c r="R359" s="72">
        <v>0</v>
      </c>
      <c r="S359" s="72">
        <v>0</v>
      </c>
      <c r="T359" s="74">
        <f t="shared" si="216"/>
        <v>2541</v>
      </c>
      <c r="U359" s="93">
        <f t="shared" si="217"/>
        <v>812</v>
      </c>
      <c r="V359" s="93">
        <f t="shared" si="218"/>
        <v>350</v>
      </c>
      <c r="W359" s="93">
        <f t="shared" si="219"/>
        <v>1010</v>
      </c>
      <c r="X359" s="74"/>
      <c r="Y359" s="73"/>
      <c r="Z359" s="73"/>
      <c r="AA359" s="73"/>
      <c r="AB359" s="73"/>
    </row>
    <row r="360" spans="1:28" ht="13.15" customHeight="1">
      <c r="A360" s="68">
        <f t="shared" si="224"/>
        <v>346</v>
      </c>
      <c r="B360" s="69">
        <f t="shared" si="220"/>
        <v>45778</v>
      </c>
      <c r="C360" s="70">
        <f t="shared" si="221"/>
        <v>899</v>
      </c>
      <c r="D360" s="71">
        <f t="shared" si="187"/>
        <v>1994</v>
      </c>
      <c r="E360" s="72">
        <f t="shared" si="206"/>
        <v>919</v>
      </c>
      <c r="F360" s="72">
        <f t="shared" si="207"/>
        <v>1351</v>
      </c>
      <c r="G360" s="72">
        <f t="shared" si="208"/>
        <v>601</v>
      </c>
      <c r="H360" s="73">
        <f t="shared" si="209"/>
        <v>1974</v>
      </c>
      <c r="I360" s="73">
        <f t="shared" si="210"/>
        <v>1542</v>
      </c>
      <c r="J360" s="73">
        <f t="shared" si="211"/>
        <v>2292</v>
      </c>
      <c r="K360" s="73">
        <f t="shared" ref="K360:M360" si="246">K359</f>
        <v>3912</v>
      </c>
      <c r="L360" s="73">
        <f t="shared" si="246"/>
        <v>3912</v>
      </c>
      <c r="M360" s="73">
        <f t="shared" si="246"/>
        <v>3932</v>
      </c>
      <c r="N360" s="73">
        <f t="shared" si="213"/>
        <v>-1938</v>
      </c>
      <c r="O360" s="73">
        <f t="shared" si="214"/>
        <v>-2370</v>
      </c>
      <c r="P360" s="73">
        <f t="shared" si="215"/>
        <v>-1640</v>
      </c>
      <c r="Q360" s="72">
        <v>0</v>
      </c>
      <c r="R360" s="72">
        <v>0</v>
      </c>
      <c r="S360" s="72">
        <v>0</v>
      </c>
      <c r="T360" s="74">
        <f t="shared" si="216"/>
        <v>2543</v>
      </c>
      <c r="U360" s="93">
        <f t="shared" si="217"/>
        <v>812</v>
      </c>
      <c r="V360" s="93">
        <f t="shared" si="218"/>
        <v>350</v>
      </c>
      <c r="W360" s="93">
        <f t="shared" si="219"/>
        <v>1010</v>
      </c>
      <c r="X360" s="74"/>
      <c r="Y360" s="73"/>
      <c r="Z360" s="73"/>
      <c r="AA360" s="73"/>
      <c r="AB360" s="73"/>
    </row>
    <row r="361" spans="1:28" ht="13.15" customHeight="1">
      <c r="A361" s="68">
        <f t="shared" si="224"/>
        <v>347</v>
      </c>
      <c r="B361" s="69">
        <f t="shared" si="220"/>
        <v>45779</v>
      </c>
      <c r="C361" s="70">
        <f t="shared" si="221"/>
        <v>899</v>
      </c>
      <c r="D361" s="71">
        <f t="shared" si="187"/>
        <v>1996</v>
      </c>
      <c r="E361" s="72">
        <f t="shared" si="206"/>
        <v>921</v>
      </c>
      <c r="F361" s="72">
        <f t="shared" si="207"/>
        <v>1353</v>
      </c>
      <c r="G361" s="72">
        <f t="shared" si="208"/>
        <v>603</v>
      </c>
      <c r="H361" s="73">
        <f t="shared" si="209"/>
        <v>1974</v>
      </c>
      <c r="I361" s="73">
        <f t="shared" si="210"/>
        <v>1542</v>
      </c>
      <c r="J361" s="73">
        <f t="shared" si="211"/>
        <v>2292</v>
      </c>
      <c r="K361" s="73">
        <f t="shared" ref="K361:M361" si="247">K360</f>
        <v>3912</v>
      </c>
      <c r="L361" s="73">
        <f t="shared" si="247"/>
        <v>3912</v>
      </c>
      <c r="M361" s="73">
        <f t="shared" si="247"/>
        <v>3932</v>
      </c>
      <c r="N361" s="73">
        <f t="shared" si="213"/>
        <v>-1938</v>
      </c>
      <c r="O361" s="73">
        <f t="shared" si="214"/>
        <v>-2370</v>
      </c>
      <c r="P361" s="73">
        <f t="shared" si="215"/>
        <v>-1640</v>
      </c>
      <c r="Q361" s="72">
        <v>0</v>
      </c>
      <c r="R361" s="72">
        <v>0</v>
      </c>
      <c r="S361" s="72">
        <v>0</v>
      </c>
      <c r="T361" s="74">
        <f t="shared" si="216"/>
        <v>2545</v>
      </c>
      <c r="U361" s="93">
        <f t="shared" si="217"/>
        <v>812</v>
      </c>
      <c r="V361" s="93">
        <f t="shared" si="218"/>
        <v>350</v>
      </c>
      <c r="W361" s="93">
        <f t="shared" si="219"/>
        <v>1010</v>
      </c>
      <c r="X361" s="74"/>
      <c r="Y361" s="73"/>
      <c r="Z361" s="73"/>
      <c r="AA361" s="73"/>
      <c r="AB361" s="73"/>
    </row>
    <row r="362" spans="1:28" ht="13.15" customHeight="1">
      <c r="A362" s="68">
        <f t="shared" si="224"/>
        <v>348</v>
      </c>
      <c r="B362" s="69">
        <f t="shared" si="220"/>
        <v>45780</v>
      </c>
      <c r="C362" s="70">
        <f t="shared" si="221"/>
        <v>899</v>
      </c>
      <c r="D362" s="71">
        <f t="shared" si="187"/>
        <v>1998</v>
      </c>
      <c r="E362" s="72">
        <f t="shared" si="206"/>
        <v>923</v>
      </c>
      <c r="F362" s="72">
        <f t="shared" si="207"/>
        <v>1355</v>
      </c>
      <c r="G362" s="72">
        <f t="shared" si="208"/>
        <v>605</v>
      </c>
      <c r="H362" s="73">
        <f t="shared" si="209"/>
        <v>1974</v>
      </c>
      <c r="I362" s="73">
        <f t="shared" si="210"/>
        <v>1542</v>
      </c>
      <c r="J362" s="73">
        <f t="shared" si="211"/>
        <v>2292</v>
      </c>
      <c r="K362" s="73">
        <f t="shared" ref="K362:M362" si="248">K361</f>
        <v>3912</v>
      </c>
      <c r="L362" s="73">
        <f t="shared" si="248"/>
        <v>3912</v>
      </c>
      <c r="M362" s="73">
        <f t="shared" si="248"/>
        <v>3932</v>
      </c>
      <c r="N362" s="73">
        <f t="shared" si="213"/>
        <v>-1938</v>
      </c>
      <c r="O362" s="73">
        <f t="shared" si="214"/>
        <v>-2370</v>
      </c>
      <c r="P362" s="73">
        <f t="shared" si="215"/>
        <v>-1640</v>
      </c>
      <c r="Q362" s="72">
        <v>0</v>
      </c>
      <c r="R362" s="72">
        <v>0</v>
      </c>
      <c r="S362" s="72">
        <v>0</v>
      </c>
      <c r="T362" s="74">
        <f t="shared" si="216"/>
        <v>2547</v>
      </c>
      <c r="U362" s="93">
        <f t="shared" si="217"/>
        <v>812</v>
      </c>
      <c r="V362" s="93">
        <f t="shared" si="218"/>
        <v>350</v>
      </c>
      <c r="W362" s="93">
        <f t="shared" si="219"/>
        <v>1010</v>
      </c>
      <c r="X362" s="74"/>
      <c r="Y362" s="73"/>
      <c r="Z362" s="73"/>
      <c r="AA362" s="73"/>
      <c r="AB362" s="73"/>
    </row>
    <row r="363" spans="1:28" ht="13.15" customHeight="1">
      <c r="A363" s="68">
        <f t="shared" si="224"/>
        <v>349</v>
      </c>
      <c r="B363" s="69">
        <f t="shared" si="220"/>
        <v>45781</v>
      </c>
      <c r="C363" s="70">
        <f t="shared" si="221"/>
        <v>899</v>
      </c>
      <c r="D363" s="71">
        <f t="shared" si="187"/>
        <v>2000</v>
      </c>
      <c r="E363" s="72">
        <f t="shared" si="206"/>
        <v>925</v>
      </c>
      <c r="F363" s="72">
        <f t="shared" si="207"/>
        <v>1357</v>
      </c>
      <c r="G363" s="72">
        <f t="shared" si="208"/>
        <v>607</v>
      </c>
      <c r="H363" s="73">
        <f t="shared" si="209"/>
        <v>1974</v>
      </c>
      <c r="I363" s="73">
        <f t="shared" si="210"/>
        <v>1542</v>
      </c>
      <c r="J363" s="73">
        <f t="shared" si="211"/>
        <v>2292</v>
      </c>
      <c r="K363" s="73">
        <f t="shared" ref="K363:M363" si="249">K362</f>
        <v>3912</v>
      </c>
      <c r="L363" s="73">
        <f t="shared" si="249"/>
        <v>3912</v>
      </c>
      <c r="M363" s="73">
        <f t="shared" si="249"/>
        <v>3932</v>
      </c>
      <c r="N363" s="73">
        <f t="shared" si="213"/>
        <v>-1938</v>
      </c>
      <c r="O363" s="73">
        <f t="shared" si="214"/>
        <v>-2370</v>
      </c>
      <c r="P363" s="73">
        <f t="shared" si="215"/>
        <v>-1640</v>
      </c>
      <c r="Q363" s="72">
        <v>0</v>
      </c>
      <c r="R363" s="72">
        <v>0</v>
      </c>
      <c r="S363" s="72">
        <v>0</v>
      </c>
      <c r="T363" s="74">
        <f t="shared" si="216"/>
        <v>2549</v>
      </c>
      <c r="U363" s="93">
        <f t="shared" si="217"/>
        <v>812</v>
      </c>
      <c r="V363" s="93">
        <f t="shared" si="218"/>
        <v>350</v>
      </c>
      <c r="W363" s="93">
        <f t="shared" si="219"/>
        <v>1010</v>
      </c>
      <c r="X363" s="74"/>
      <c r="Y363" s="73"/>
      <c r="Z363" s="73"/>
      <c r="AA363" s="73"/>
      <c r="AB363" s="73"/>
    </row>
    <row r="364" spans="1:28" ht="13.15" customHeight="1">
      <c r="A364" s="68">
        <f t="shared" si="224"/>
        <v>350</v>
      </c>
      <c r="B364" s="69">
        <f t="shared" si="220"/>
        <v>45782</v>
      </c>
      <c r="C364" s="70">
        <f t="shared" si="221"/>
        <v>899</v>
      </c>
      <c r="D364" s="71">
        <f t="shared" si="187"/>
        <v>2002</v>
      </c>
      <c r="E364" s="72">
        <f t="shared" si="206"/>
        <v>927</v>
      </c>
      <c r="F364" s="72">
        <f t="shared" si="207"/>
        <v>1359</v>
      </c>
      <c r="G364" s="72">
        <f t="shared" si="208"/>
        <v>609</v>
      </c>
      <c r="H364" s="73">
        <f t="shared" si="209"/>
        <v>1974</v>
      </c>
      <c r="I364" s="73">
        <f t="shared" si="210"/>
        <v>1542</v>
      </c>
      <c r="J364" s="73">
        <f t="shared" si="211"/>
        <v>2292</v>
      </c>
      <c r="K364" s="73">
        <f t="shared" ref="K364:M364" si="250">K363</f>
        <v>3912</v>
      </c>
      <c r="L364" s="73">
        <f t="shared" si="250"/>
        <v>3912</v>
      </c>
      <c r="M364" s="73">
        <f t="shared" si="250"/>
        <v>3932</v>
      </c>
      <c r="N364" s="73">
        <f t="shared" si="213"/>
        <v>-1938</v>
      </c>
      <c r="O364" s="73">
        <f t="shared" si="214"/>
        <v>-2370</v>
      </c>
      <c r="P364" s="73">
        <f t="shared" si="215"/>
        <v>-1640</v>
      </c>
      <c r="Q364" s="72">
        <v>0</v>
      </c>
      <c r="R364" s="72">
        <v>0</v>
      </c>
      <c r="S364" s="72">
        <v>0</v>
      </c>
      <c r="T364" s="74">
        <f t="shared" si="216"/>
        <v>2551</v>
      </c>
      <c r="U364" s="93">
        <f t="shared" si="217"/>
        <v>812</v>
      </c>
      <c r="V364" s="93">
        <f t="shared" si="218"/>
        <v>350</v>
      </c>
      <c r="W364" s="93">
        <f t="shared" si="219"/>
        <v>1010</v>
      </c>
      <c r="X364" s="74"/>
      <c r="Y364" s="73"/>
      <c r="Z364" s="73"/>
      <c r="AA364" s="73"/>
      <c r="AB364" s="73"/>
    </row>
    <row r="365" spans="1:28" ht="13.15" customHeight="1">
      <c r="A365" s="68">
        <f t="shared" si="224"/>
        <v>351</v>
      </c>
      <c r="B365" s="69">
        <f t="shared" si="220"/>
        <v>45783</v>
      </c>
      <c r="C365" s="70">
        <f t="shared" si="221"/>
        <v>899</v>
      </c>
      <c r="D365" s="71">
        <f t="shared" si="187"/>
        <v>2004</v>
      </c>
      <c r="E365" s="72">
        <f t="shared" si="206"/>
        <v>929</v>
      </c>
      <c r="F365" s="72">
        <f t="shared" si="207"/>
        <v>1361</v>
      </c>
      <c r="G365" s="72">
        <f t="shared" si="208"/>
        <v>611</v>
      </c>
      <c r="H365" s="73">
        <f t="shared" si="209"/>
        <v>1974</v>
      </c>
      <c r="I365" s="73">
        <f t="shared" si="210"/>
        <v>1542</v>
      </c>
      <c r="J365" s="73">
        <f t="shared" si="211"/>
        <v>2292</v>
      </c>
      <c r="K365" s="73">
        <f t="shared" ref="K365:M365" si="251">K364</f>
        <v>3912</v>
      </c>
      <c r="L365" s="73">
        <f t="shared" si="251"/>
        <v>3912</v>
      </c>
      <c r="M365" s="73">
        <f t="shared" si="251"/>
        <v>3932</v>
      </c>
      <c r="N365" s="73">
        <f t="shared" si="213"/>
        <v>-1938</v>
      </c>
      <c r="O365" s="73">
        <f t="shared" si="214"/>
        <v>-2370</v>
      </c>
      <c r="P365" s="73">
        <f t="shared" si="215"/>
        <v>-1640</v>
      </c>
      <c r="Q365" s="72">
        <v>0</v>
      </c>
      <c r="R365" s="72">
        <v>0</v>
      </c>
      <c r="S365" s="72">
        <v>0</v>
      </c>
      <c r="T365" s="74">
        <f t="shared" si="216"/>
        <v>2553</v>
      </c>
      <c r="U365" s="93">
        <f t="shared" si="217"/>
        <v>812</v>
      </c>
      <c r="V365" s="93">
        <f t="shared" si="218"/>
        <v>350</v>
      </c>
      <c r="W365" s="93">
        <f t="shared" si="219"/>
        <v>1010</v>
      </c>
      <c r="X365" s="74"/>
      <c r="Y365" s="73"/>
      <c r="Z365" s="73"/>
      <c r="AA365" s="73"/>
      <c r="AB365" s="73"/>
    </row>
    <row r="366" spans="1:28" ht="13.15" customHeight="1">
      <c r="A366" s="68">
        <f t="shared" si="224"/>
        <v>352</v>
      </c>
      <c r="B366" s="69">
        <f t="shared" si="220"/>
        <v>45784</v>
      </c>
      <c r="C366" s="70">
        <f t="shared" si="221"/>
        <v>899</v>
      </c>
      <c r="D366" s="71">
        <f t="shared" si="187"/>
        <v>2006</v>
      </c>
      <c r="E366" s="72">
        <f t="shared" si="206"/>
        <v>931</v>
      </c>
      <c r="F366" s="72">
        <f t="shared" si="207"/>
        <v>1363</v>
      </c>
      <c r="G366" s="72">
        <f t="shared" si="208"/>
        <v>613</v>
      </c>
      <c r="H366" s="73">
        <f t="shared" si="209"/>
        <v>1974</v>
      </c>
      <c r="I366" s="73">
        <f t="shared" si="210"/>
        <v>1542</v>
      </c>
      <c r="J366" s="73">
        <f t="shared" si="211"/>
        <v>2292</v>
      </c>
      <c r="K366" s="73">
        <f t="shared" ref="K366:M366" si="252">K365</f>
        <v>3912</v>
      </c>
      <c r="L366" s="73">
        <f t="shared" si="252"/>
        <v>3912</v>
      </c>
      <c r="M366" s="73">
        <f t="shared" si="252"/>
        <v>3932</v>
      </c>
      <c r="N366" s="73">
        <f t="shared" si="213"/>
        <v>-1938</v>
      </c>
      <c r="O366" s="73">
        <f t="shared" si="214"/>
        <v>-2370</v>
      </c>
      <c r="P366" s="73">
        <f t="shared" si="215"/>
        <v>-1640</v>
      </c>
      <c r="Q366" s="72">
        <v>0</v>
      </c>
      <c r="R366" s="72">
        <v>0</v>
      </c>
      <c r="S366" s="72">
        <v>0</v>
      </c>
      <c r="T366" s="74">
        <f t="shared" si="216"/>
        <v>2555</v>
      </c>
      <c r="U366" s="93">
        <f t="shared" si="217"/>
        <v>812</v>
      </c>
      <c r="V366" s="93">
        <f t="shared" si="218"/>
        <v>350</v>
      </c>
      <c r="W366" s="93">
        <f t="shared" si="219"/>
        <v>1010</v>
      </c>
      <c r="X366" s="74"/>
      <c r="Y366" s="73"/>
      <c r="Z366" s="73"/>
      <c r="AA366" s="73"/>
      <c r="AB366" s="73"/>
    </row>
    <row r="367" spans="1:28" ht="13.15" customHeight="1">
      <c r="A367" s="68">
        <f t="shared" si="224"/>
        <v>353</v>
      </c>
      <c r="B367" s="69">
        <f t="shared" si="220"/>
        <v>45785</v>
      </c>
      <c r="C367" s="70">
        <f t="shared" si="221"/>
        <v>899</v>
      </c>
      <c r="D367" s="71">
        <f t="shared" si="187"/>
        <v>2008</v>
      </c>
      <c r="E367" s="72">
        <f t="shared" si="206"/>
        <v>933</v>
      </c>
      <c r="F367" s="72">
        <f t="shared" si="207"/>
        <v>1365</v>
      </c>
      <c r="G367" s="72">
        <f t="shared" si="208"/>
        <v>615</v>
      </c>
      <c r="H367" s="73">
        <f t="shared" si="209"/>
        <v>1974</v>
      </c>
      <c r="I367" s="73">
        <f t="shared" si="210"/>
        <v>1542</v>
      </c>
      <c r="J367" s="73">
        <f t="shared" si="211"/>
        <v>2292</v>
      </c>
      <c r="K367" s="73">
        <f t="shared" ref="K367:M367" si="253">K366</f>
        <v>3912</v>
      </c>
      <c r="L367" s="73">
        <f t="shared" si="253"/>
        <v>3912</v>
      </c>
      <c r="M367" s="73">
        <f t="shared" si="253"/>
        <v>3932</v>
      </c>
      <c r="N367" s="73">
        <f t="shared" si="213"/>
        <v>-1938</v>
      </c>
      <c r="O367" s="73">
        <f t="shared" si="214"/>
        <v>-2370</v>
      </c>
      <c r="P367" s="73">
        <f t="shared" si="215"/>
        <v>-1640</v>
      </c>
      <c r="Q367" s="72">
        <v>0</v>
      </c>
      <c r="R367" s="72">
        <v>0</v>
      </c>
      <c r="S367" s="72">
        <v>0</v>
      </c>
      <c r="T367" s="74">
        <f t="shared" si="216"/>
        <v>2557</v>
      </c>
      <c r="U367" s="93">
        <f t="shared" si="217"/>
        <v>812</v>
      </c>
      <c r="V367" s="93">
        <f t="shared" si="218"/>
        <v>350</v>
      </c>
      <c r="W367" s="93">
        <f t="shared" si="219"/>
        <v>1010</v>
      </c>
      <c r="X367" s="74"/>
      <c r="Y367" s="73"/>
      <c r="Z367" s="73"/>
      <c r="AA367" s="73"/>
      <c r="AB367" s="73"/>
    </row>
    <row r="368" spans="1:28" ht="13.15" customHeight="1">
      <c r="A368" s="68">
        <f t="shared" si="224"/>
        <v>354</v>
      </c>
      <c r="B368" s="69">
        <f t="shared" si="220"/>
        <v>45786</v>
      </c>
      <c r="C368" s="70">
        <f t="shared" si="221"/>
        <v>899</v>
      </c>
      <c r="D368" s="71">
        <f t="shared" si="187"/>
        <v>2010</v>
      </c>
      <c r="E368" s="72">
        <f t="shared" si="206"/>
        <v>935</v>
      </c>
      <c r="F368" s="72">
        <f t="shared" si="207"/>
        <v>1367</v>
      </c>
      <c r="G368" s="72">
        <f t="shared" si="208"/>
        <v>617</v>
      </c>
      <c r="H368" s="73">
        <f t="shared" si="209"/>
        <v>1974</v>
      </c>
      <c r="I368" s="73">
        <f t="shared" si="210"/>
        <v>1542</v>
      </c>
      <c r="J368" s="73">
        <f t="shared" si="211"/>
        <v>2292</v>
      </c>
      <c r="K368" s="73">
        <f t="shared" ref="K368:M368" si="254">K367</f>
        <v>3912</v>
      </c>
      <c r="L368" s="73">
        <f t="shared" si="254"/>
        <v>3912</v>
      </c>
      <c r="M368" s="73">
        <f t="shared" si="254"/>
        <v>3932</v>
      </c>
      <c r="N368" s="73">
        <f t="shared" si="213"/>
        <v>-1938</v>
      </c>
      <c r="O368" s="73">
        <f t="shared" si="214"/>
        <v>-2370</v>
      </c>
      <c r="P368" s="73">
        <f t="shared" si="215"/>
        <v>-1640</v>
      </c>
      <c r="Q368" s="72">
        <v>0</v>
      </c>
      <c r="R368" s="72">
        <v>0</v>
      </c>
      <c r="S368" s="72">
        <v>0</v>
      </c>
      <c r="T368" s="74">
        <f t="shared" si="216"/>
        <v>2559</v>
      </c>
      <c r="U368" s="93">
        <f t="shared" si="217"/>
        <v>812</v>
      </c>
      <c r="V368" s="93">
        <f t="shared" si="218"/>
        <v>350</v>
      </c>
      <c r="W368" s="93">
        <f t="shared" si="219"/>
        <v>1010</v>
      </c>
      <c r="X368" s="74"/>
      <c r="Y368" s="73"/>
      <c r="Z368" s="73"/>
      <c r="AA368" s="73"/>
      <c r="AB368" s="73"/>
    </row>
    <row r="369" spans="1:28" ht="13.15" customHeight="1">
      <c r="A369" s="68">
        <f t="shared" si="224"/>
        <v>355</v>
      </c>
      <c r="B369" s="69">
        <f t="shared" si="220"/>
        <v>45787</v>
      </c>
      <c r="C369" s="70">
        <f t="shared" si="221"/>
        <v>899</v>
      </c>
      <c r="D369" s="71">
        <f t="shared" si="187"/>
        <v>2012</v>
      </c>
      <c r="E369" s="72">
        <f t="shared" si="206"/>
        <v>937</v>
      </c>
      <c r="F369" s="72">
        <f t="shared" si="207"/>
        <v>1369</v>
      </c>
      <c r="G369" s="72">
        <f t="shared" si="208"/>
        <v>619</v>
      </c>
      <c r="H369" s="73">
        <f t="shared" si="209"/>
        <v>1974</v>
      </c>
      <c r="I369" s="73">
        <f t="shared" si="210"/>
        <v>1542</v>
      </c>
      <c r="J369" s="73">
        <f t="shared" si="211"/>
        <v>2292</v>
      </c>
      <c r="K369" s="73">
        <f t="shared" ref="K369:M369" si="255">K368</f>
        <v>3912</v>
      </c>
      <c r="L369" s="73">
        <f t="shared" si="255"/>
        <v>3912</v>
      </c>
      <c r="M369" s="73">
        <f t="shared" si="255"/>
        <v>3932</v>
      </c>
      <c r="N369" s="73">
        <f t="shared" si="213"/>
        <v>-1938</v>
      </c>
      <c r="O369" s="73">
        <f t="shared" si="214"/>
        <v>-2370</v>
      </c>
      <c r="P369" s="73">
        <f t="shared" si="215"/>
        <v>-1640</v>
      </c>
      <c r="Q369" s="72">
        <v>0</v>
      </c>
      <c r="R369" s="72">
        <v>0</v>
      </c>
      <c r="S369" s="72">
        <v>0</v>
      </c>
      <c r="T369" s="74">
        <f t="shared" si="216"/>
        <v>2561</v>
      </c>
      <c r="U369" s="93">
        <f t="shared" si="217"/>
        <v>812</v>
      </c>
      <c r="V369" s="93">
        <f t="shared" si="218"/>
        <v>350</v>
      </c>
      <c r="W369" s="93">
        <f t="shared" si="219"/>
        <v>1010</v>
      </c>
      <c r="X369" s="74"/>
      <c r="Y369" s="73"/>
      <c r="Z369" s="73"/>
      <c r="AA369" s="73"/>
      <c r="AB369" s="73"/>
    </row>
    <row r="370" spans="1:28" ht="13.15" customHeight="1">
      <c r="A370" s="68">
        <f t="shared" si="224"/>
        <v>356</v>
      </c>
      <c r="B370" s="69">
        <f t="shared" si="220"/>
        <v>45788</v>
      </c>
      <c r="C370" s="70">
        <f t="shared" si="221"/>
        <v>899</v>
      </c>
      <c r="D370" s="71">
        <f t="shared" si="187"/>
        <v>2014</v>
      </c>
      <c r="E370" s="72">
        <f t="shared" si="206"/>
        <v>939</v>
      </c>
      <c r="F370" s="72">
        <f t="shared" si="207"/>
        <v>1371</v>
      </c>
      <c r="G370" s="72">
        <f t="shared" si="208"/>
        <v>621</v>
      </c>
      <c r="H370" s="73">
        <f t="shared" si="209"/>
        <v>1974</v>
      </c>
      <c r="I370" s="73">
        <f t="shared" si="210"/>
        <v>1542</v>
      </c>
      <c r="J370" s="73">
        <f t="shared" si="211"/>
        <v>2292</v>
      </c>
      <c r="K370" s="73">
        <f t="shared" ref="K370:M370" si="256">K369</f>
        <v>3912</v>
      </c>
      <c r="L370" s="73">
        <f t="shared" si="256"/>
        <v>3912</v>
      </c>
      <c r="M370" s="73">
        <f t="shared" si="256"/>
        <v>3932</v>
      </c>
      <c r="N370" s="73">
        <f t="shared" si="213"/>
        <v>-1938</v>
      </c>
      <c r="O370" s="73">
        <f t="shared" si="214"/>
        <v>-2370</v>
      </c>
      <c r="P370" s="73">
        <f t="shared" si="215"/>
        <v>-1640</v>
      </c>
      <c r="Q370" s="72">
        <v>0</v>
      </c>
      <c r="R370" s="72">
        <v>0</v>
      </c>
      <c r="S370" s="72">
        <v>0</v>
      </c>
      <c r="T370" s="74">
        <f t="shared" si="216"/>
        <v>2563</v>
      </c>
      <c r="U370" s="93">
        <f t="shared" si="217"/>
        <v>812</v>
      </c>
      <c r="V370" s="93">
        <f t="shared" si="218"/>
        <v>350</v>
      </c>
      <c r="W370" s="93">
        <f t="shared" si="219"/>
        <v>1010</v>
      </c>
      <c r="X370" s="74"/>
      <c r="Y370" s="73"/>
      <c r="Z370" s="73"/>
      <c r="AA370" s="73"/>
      <c r="AB370" s="73"/>
    </row>
    <row r="371" spans="1:28" ht="13.15" customHeight="1">
      <c r="A371" s="68">
        <f t="shared" si="224"/>
        <v>357</v>
      </c>
      <c r="B371" s="69">
        <f t="shared" si="220"/>
        <v>45789</v>
      </c>
      <c r="C371" s="70">
        <f t="shared" si="221"/>
        <v>899</v>
      </c>
      <c r="D371" s="71">
        <f t="shared" si="187"/>
        <v>2016</v>
      </c>
      <c r="E371" s="72">
        <f t="shared" si="206"/>
        <v>941</v>
      </c>
      <c r="F371" s="72">
        <f t="shared" si="207"/>
        <v>1373</v>
      </c>
      <c r="G371" s="72">
        <f t="shared" si="208"/>
        <v>623</v>
      </c>
      <c r="H371" s="73">
        <f t="shared" si="209"/>
        <v>1974</v>
      </c>
      <c r="I371" s="73">
        <f t="shared" si="210"/>
        <v>1542</v>
      </c>
      <c r="J371" s="73">
        <f t="shared" si="211"/>
        <v>2292</v>
      </c>
      <c r="K371" s="73">
        <f t="shared" ref="K371:M371" si="257">K370</f>
        <v>3912</v>
      </c>
      <c r="L371" s="73">
        <f t="shared" si="257"/>
        <v>3912</v>
      </c>
      <c r="M371" s="73">
        <f t="shared" si="257"/>
        <v>3932</v>
      </c>
      <c r="N371" s="73">
        <f t="shared" si="213"/>
        <v>-1938</v>
      </c>
      <c r="O371" s="73">
        <f t="shared" si="214"/>
        <v>-2370</v>
      </c>
      <c r="P371" s="73">
        <f t="shared" si="215"/>
        <v>-1640</v>
      </c>
      <c r="Q371" s="72">
        <v>0</v>
      </c>
      <c r="R371" s="72">
        <v>0</v>
      </c>
      <c r="S371" s="72">
        <v>0</v>
      </c>
      <c r="T371" s="74">
        <f t="shared" si="216"/>
        <v>2565</v>
      </c>
      <c r="U371" s="93">
        <f t="shared" si="217"/>
        <v>812</v>
      </c>
      <c r="V371" s="93">
        <f t="shared" si="218"/>
        <v>350</v>
      </c>
      <c r="W371" s="93">
        <f t="shared" si="219"/>
        <v>1010</v>
      </c>
      <c r="X371" s="74"/>
      <c r="Y371" s="73"/>
      <c r="Z371" s="73"/>
      <c r="AA371" s="73"/>
      <c r="AB371" s="73"/>
    </row>
    <row r="372" spans="1:28" ht="13.15" customHeight="1">
      <c r="A372" s="68">
        <f t="shared" si="224"/>
        <v>358</v>
      </c>
      <c r="B372" s="69">
        <f t="shared" si="220"/>
        <v>45790</v>
      </c>
      <c r="C372" s="70">
        <f t="shared" si="221"/>
        <v>899</v>
      </c>
      <c r="D372" s="71">
        <f t="shared" si="187"/>
        <v>2018</v>
      </c>
      <c r="E372" s="72">
        <f t="shared" si="206"/>
        <v>943</v>
      </c>
      <c r="F372" s="72">
        <f t="shared" si="207"/>
        <v>1375</v>
      </c>
      <c r="G372" s="72">
        <f t="shared" si="208"/>
        <v>625</v>
      </c>
      <c r="H372" s="73">
        <f t="shared" si="209"/>
        <v>1974</v>
      </c>
      <c r="I372" s="73">
        <f t="shared" si="210"/>
        <v>1542</v>
      </c>
      <c r="J372" s="73">
        <f t="shared" si="211"/>
        <v>2292</v>
      </c>
      <c r="K372" s="73">
        <f t="shared" ref="K372:M372" si="258">K371</f>
        <v>3912</v>
      </c>
      <c r="L372" s="73">
        <f t="shared" si="258"/>
        <v>3912</v>
      </c>
      <c r="M372" s="73">
        <f t="shared" si="258"/>
        <v>3932</v>
      </c>
      <c r="N372" s="73">
        <f t="shared" si="213"/>
        <v>-1938</v>
      </c>
      <c r="O372" s="73">
        <f t="shared" si="214"/>
        <v>-2370</v>
      </c>
      <c r="P372" s="73">
        <f t="shared" si="215"/>
        <v>-1640</v>
      </c>
      <c r="Q372" s="72">
        <v>0</v>
      </c>
      <c r="R372" s="72">
        <v>0</v>
      </c>
      <c r="S372" s="72">
        <v>0</v>
      </c>
      <c r="T372" s="74">
        <f t="shared" si="216"/>
        <v>2567</v>
      </c>
      <c r="U372" s="93">
        <f t="shared" si="217"/>
        <v>812</v>
      </c>
      <c r="V372" s="93">
        <f t="shared" si="218"/>
        <v>350</v>
      </c>
      <c r="W372" s="93">
        <f t="shared" si="219"/>
        <v>1010</v>
      </c>
      <c r="X372" s="74"/>
      <c r="Y372" s="73"/>
      <c r="Z372" s="73"/>
      <c r="AA372" s="73"/>
      <c r="AB372" s="73"/>
    </row>
    <row r="373" spans="1:28" ht="13.15" customHeight="1">
      <c r="A373" s="68">
        <f t="shared" si="224"/>
        <v>359</v>
      </c>
      <c r="B373" s="69">
        <f t="shared" si="220"/>
        <v>45791</v>
      </c>
      <c r="C373" s="70">
        <f t="shared" si="221"/>
        <v>899</v>
      </c>
      <c r="D373" s="71">
        <f t="shared" si="187"/>
        <v>2020</v>
      </c>
      <c r="E373" s="72">
        <f t="shared" si="206"/>
        <v>945</v>
      </c>
      <c r="F373" s="72">
        <f t="shared" si="207"/>
        <v>1377</v>
      </c>
      <c r="G373" s="72">
        <f t="shared" si="208"/>
        <v>627</v>
      </c>
      <c r="H373" s="73">
        <f t="shared" si="209"/>
        <v>1974</v>
      </c>
      <c r="I373" s="73">
        <f t="shared" si="210"/>
        <v>1542</v>
      </c>
      <c r="J373" s="73">
        <f t="shared" si="211"/>
        <v>2292</v>
      </c>
      <c r="K373" s="73">
        <f t="shared" ref="K373:M373" si="259">K372</f>
        <v>3912</v>
      </c>
      <c r="L373" s="73">
        <f t="shared" si="259"/>
        <v>3912</v>
      </c>
      <c r="M373" s="73">
        <f t="shared" si="259"/>
        <v>3932</v>
      </c>
      <c r="N373" s="73">
        <f t="shared" si="213"/>
        <v>-1938</v>
      </c>
      <c r="O373" s="73">
        <f t="shared" si="214"/>
        <v>-2370</v>
      </c>
      <c r="P373" s="73">
        <f t="shared" si="215"/>
        <v>-1640</v>
      </c>
      <c r="Q373" s="72">
        <v>0</v>
      </c>
      <c r="R373" s="72">
        <v>0</v>
      </c>
      <c r="S373" s="72">
        <v>0</v>
      </c>
      <c r="T373" s="74">
        <f t="shared" si="216"/>
        <v>2569</v>
      </c>
      <c r="U373" s="93">
        <f t="shared" si="217"/>
        <v>812</v>
      </c>
      <c r="V373" s="93">
        <f t="shared" si="218"/>
        <v>350</v>
      </c>
      <c r="W373" s="93">
        <f t="shared" si="219"/>
        <v>1010</v>
      </c>
      <c r="X373" s="74"/>
      <c r="Y373" s="73"/>
      <c r="Z373" s="73"/>
      <c r="AA373" s="73"/>
      <c r="AB373" s="73"/>
    </row>
    <row r="374" spans="1:28" ht="13.15" customHeight="1">
      <c r="A374" s="68">
        <f t="shared" si="224"/>
        <v>360</v>
      </c>
      <c r="B374" s="69">
        <f t="shared" si="220"/>
        <v>45792</v>
      </c>
      <c r="C374" s="70">
        <f t="shared" si="221"/>
        <v>899</v>
      </c>
      <c r="D374" s="71">
        <f t="shared" si="187"/>
        <v>2022</v>
      </c>
      <c r="E374" s="72">
        <f t="shared" si="206"/>
        <v>947</v>
      </c>
      <c r="F374" s="72">
        <f t="shared" si="207"/>
        <v>1379</v>
      </c>
      <c r="G374" s="72">
        <f t="shared" si="208"/>
        <v>629</v>
      </c>
      <c r="H374" s="73">
        <f t="shared" si="209"/>
        <v>1974</v>
      </c>
      <c r="I374" s="73">
        <f t="shared" si="210"/>
        <v>1542</v>
      </c>
      <c r="J374" s="73">
        <f t="shared" si="211"/>
        <v>2292</v>
      </c>
      <c r="K374" s="73">
        <f t="shared" ref="K374:M374" si="260">K373</f>
        <v>3912</v>
      </c>
      <c r="L374" s="73">
        <f t="shared" si="260"/>
        <v>3912</v>
      </c>
      <c r="M374" s="73">
        <f t="shared" si="260"/>
        <v>3932</v>
      </c>
      <c r="N374" s="73">
        <f t="shared" si="213"/>
        <v>-1938</v>
      </c>
      <c r="O374" s="73">
        <f t="shared" si="214"/>
        <v>-2370</v>
      </c>
      <c r="P374" s="73">
        <f t="shared" si="215"/>
        <v>-1640</v>
      </c>
      <c r="Q374" s="72">
        <v>0</v>
      </c>
      <c r="R374" s="72">
        <v>0</v>
      </c>
      <c r="S374" s="72">
        <v>0</v>
      </c>
      <c r="T374" s="74">
        <f t="shared" si="216"/>
        <v>2571</v>
      </c>
      <c r="U374" s="93">
        <f t="shared" si="217"/>
        <v>812</v>
      </c>
      <c r="V374" s="93">
        <f t="shared" si="218"/>
        <v>350</v>
      </c>
      <c r="W374" s="93">
        <f t="shared" si="219"/>
        <v>1010</v>
      </c>
      <c r="X374" s="74"/>
      <c r="Y374" s="73"/>
      <c r="Z374" s="73"/>
      <c r="AA374" s="73"/>
      <c r="AB374" s="73"/>
    </row>
    <row r="375" spans="1:28" ht="13.15" customHeight="1">
      <c r="A375" s="68">
        <f t="shared" si="224"/>
        <v>361</v>
      </c>
      <c r="B375" s="69">
        <f t="shared" si="220"/>
        <v>45793</v>
      </c>
      <c r="C375" s="70">
        <f t="shared" si="221"/>
        <v>899</v>
      </c>
      <c r="D375" s="71">
        <f t="shared" si="187"/>
        <v>2024</v>
      </c>
      <c r="E375" s="72">
        <f t="shared" si="206"/>
        <v>949</v>
      </c>
      <c r="F375" s="72">
        <f t="shared" si="207"/>
        <v>1381</v>
      </c>
      <c r="G375" s="72">
        <f t="shared" si="208"/>
        <v>631</v>
      </c>
      <c r="H375" s="73">
        <f t="shared" si="209"/>
        <v>1974</v>
      </c>
      <c r="I375" s="73">
        <f t="shared" si="210"/>
        <v>1542</v>
      </c>
      <c r="J375" s="73">
        <f t="shared" si="211"/>
        <v>2292</v>
      </c>
      <c r="K375" s="73">
        <f t="shared" ref="K375:M375" si="261">K374</f>
        <v>3912</v>
      </c>
      <c r="L375" s="73">
        <f t="shared" si="261"/>
        <v>3912</v>
      </c>
      <c r="M375" s="73">
        <f t="shared" si="261"/>
        <v>3932</v>
      </c>
      <c r="N375" s="73">
        <f t="shared" si="213"/>
        <v>-1938</v>
      </c>
      <c r="O375" s="73">
        <f t="shared" si="214"/>
        <v>-2370</v>
      </c>
      <c r="P375" s="73">
        <f t="shared" si="215"/>
        <v>-1640</v>
      </c>
      <c r="Q375" s="72">
        <v>0</v>
      </c>
      <c r="R375" s="72">
        <v>0</v>
      </c>
      <c r="S375" s="72">
        <v>0</v>
      </c>
      <c r="T375" s="74">
        <f t="shared" si="216"/>
        <v>2573</v>
      </c>
      <c r="U375" s="93">
        <f t="shared" si="217"/>
        <v>812</v>
      </c>
      <c r="V375" s="93">
        <f t="shared" si="218"/>
        <v>350</v>
      </c>
      <c r="W375" s="93">
        <f t="shared" si="219"/>
        <v>1010</v>
      </c>
      <c r="X375" s="74"/>
      <c r="Y375" s="73"/>
      <c r="Z375" s="73"/>
      <c r="AA375" s="73"/>
      <c r="AB375" s="73"/>
    </row>
    <row r="376" spans="1:28" ht="13.15" customHeight="1">
      <c r="A376" s="68">
        <f t="shared" si="224"/>
        <v>362</v>
      </c>
      <c r="B376" s="69">
        <f t="shared" si="220"/>
        <v>45794</v>
      </c>
      <c r="C376" s="70">
        <f t="shared" si="221"/>
        <v>899</v>
      </c>
      <c r="D376" s="71">
        <f t="shared" si="187"/>
        <v>2026</v>
      </c>
      <c r="E376" s="72">
        <f t="shared" si="206"/>
        <v>951</v>
      </c>
      <c r="F376" s="72">
        <f t="shared" si="207"/>
        <v>1383</v>
      </c>
      <c r="G376" s="72">
        <f t="shared" si="208"/>
        <v>633</v>
      </c>
      <c r="H376" s="73">
        <f t="shared" si="209"/>
        <v>1974</v>
      </c>
      <c r="I376" s="73">
        <f t="shared" si="210"/>
        <v>1542</v>
      </c>
      <c r="J376" s="73">
        <f t="shared" si="211"/>
        <v>2292</v>
      </c>
      <c r="K376" s="73">
        <f t="shared" ref="K376:M376" si="262">K375</f>
        <v>3912</v>
      </c>
      <c r="L376" s="73">
        <f t="shared" si="262"/>
        <v>3912</v>
      </c>
      <c r="M376" s="73">
        <f t="shared" si="262"/>
        <v>3932</v>
      </c>
      <c r="N376" s="73">
        <f t="shared" si="213"/>
        <v>-1938</v>
      </c>
      <c r="O376" s="73">
        <f t="shared" si="214"/>
        <v>-2370</v>
      </c>
      <c r="P376" s="73">
        <f t="shared" si="215"/>
        <v>-1640</v>
      </c>
      <c r="Q376" s="72">
        <v>0</v>
      </c>
      <c r="R376" s="72">
        <v>0</v>
      </c>
      <c r="S376" s="72">
        <v>0</v>
      </c>
      <c r="T376" s="74">
        <f t="shared" si="216"/>
        <v>2575</v>
      </c>
      <c r="U376" s="93">
        <f t="shared" si="217"/>
        <v>812</v>
      </c>
      <c r="V376" s="93">
        <f t="shared" si="218"/>
        <v>350</v>
      </c>
      <c r="W376" s="93">
        <f t="shared" si="219"/>
        <v>1010</v>
      </c>
      <c r="X376" s="74"/>
      <c r="Y376" s="73"/>
      <c r="Z376" s="73"/>
      <c r="AA376" s="73"/>
      <c r="AB376" s="73"/>
    </row>
    <row r="377" spans="1:28" ht="13.15" customHeight="1">
      <c r="A377" s="68">
        <f t="shared" si="224"/>
        <v>363</v>
      </c>
      <c r="B377" s="69">
        <f t="shared" si="220"/>
        <v>45795</v>
      </c>
      <c r="C377" s="70">
        <f t="shared" si="221"/>
        <v>899</v>
      </c>
      <c r="D377" s="71">
        <f t="shared" si="187"/>
        <v>2028</v>
      </c>
      <c r="E377" s="72">
        <f t="shared" si="206"/>
        <v>953</v>
      </c>
      <c r="F377" s="72">
        <f t="shared" si="207"/>
        <v>1385</v>
      </c>
      <c r="G377" s="72">
        <f t="shared" si="208"/>
        <v>635</v>
      </c>
      <c r="H377" s="73">
        <f t="shared" si="209"/>
        <v>1974</v>
      </c>
      <c r="I377" s="73">
        <f t="shared" si="210"/>
        <v>1542</v>
      </c>
      <c r="J377" s="73">
        <f t="shared" si="211"/>
        <v>2292</v>
      </c>
      <c r="K377" s="73">
        <f t="shared" ref="K377:M377" si="263">K376</f>
        <v>3912</v>
      </c>
      <c r="L377" s="73">
        <f t="shared" si="263"/>
        <v>3912</v>
      </c>
      <c r="M377" s="73">
        <f t="shared" si="263"/>
        <v>3932</v>
      </c>
      <c r="N377" s="73">
        <f t="shared" si="213"/>
        <v>-1938</v>
      </c>
      <c r="O377" s="73">
        <f t="shared" si="214"/>
        <v>-2370</v>
      </c>
      <c r="P377" s="73">
        <f t="shared" si="215"/>
        <v>-1640</v>
      </c>
      <c r="Q377" s="72">
        <v>0</v>
      </c>
      <c r="R377" s="72">
        <v>0</v>
      </c>
      <c r="S377" s="72">
        <v>0</v>
      </c>
      <c r="T377" s="74">
        <f t="shared" si="216"/>
        <v>2577</v>
      </c>
      <c r="U377" s="93">
        <f t="shared" si="217"/>
        <v>812</v>
      </c>
      <c r="V377" s="93">
        <f t="shared" si="218"/>
        <v>350</v>
      </c>
      <c r="W377" s="93">
        <f t="shared" si="219"/>
        <v>1010</v>
      </c>
      <c r="X377" s="74"/>
      <c r="Y377" s="73"/>
      <c r="Z377" s="73"/>
      <c r="AA377" s="73"/>
      <c r="AB377" s="73"/>
    </row>
    <row r="378" spans="1:28" ht="13.15" customHeight="1">
      <c r="A378" s="68">
        <f t="shared" si="224"/>
        <v>364</v>
      </c>
      <c r="B378" s="69">
        <f t="shared" si="220"/>
        <v>45796</v>
      </c>
      <c r="C378" s="70">
        <f t="shared" si="221"/>
        <v>899</v>
      </c>
      <c r="D378" s="71">
        <f t="shared" si="187"/>
        <v>2030</v>
      </c>
      <c r="E378" s="72">
        <f t="shared" si="206"/>
        <v>955</v>
      </c>
      <c r="F378" s="72">
        <f t="shared" si="207"/>
        <v>1387</v>
      </c>
      <c r="G378" s="72">
        <f t="shared" si="208"/>
        <v>637</v>
      </c>
      <c r="H378" s="73">
        <f t="shared" si="209"/>
        <v>1974</v>
      </c>
      <c r="I378" s="73">
        <f t="shared" si="210"/>
        <v>1542</v>
      </c>
      <c r="J378" s="73">
        <f t="shared" si="211"/>
        <v>2292</v>
      </c>
      <c r="K378" s="73">
        <f t="shared" ref="K378:M378" si="264">K377</f>
        <v>3912</v>
      </c>
      <c r="L378" s="73">
        <f t="shared" si="264"/>
        <v>3912</v>
      </c>
      <c r="M378" s="73">
        <f t="shared" si="264"/>
        <v>3932</v>
      </c>
      <c r="N378" s="73">
        <f t="shared" si="213"/>
        <v>-1938</v>
      </c>
      <c r="O378" s="73">
        <f t="shared" si="214"/>
        <v>-2370</v>
      </c>
      <c r="P378" s="73">
        <f t="shared" si="215"/>
        <v>-1640</v>
      </c>
      <c r="Q378" s="72">
        <v>0</v>
      </c>
      <c r="R378" s="72">
        <v>0</v>
      </c>
      <c r="S378" s="72">
        <v>0</v>
      </c>
      <c r="T378" s="74">
        <f t="shared" si="216"/>
        <v>2579</v>
      </c>
      <c r="U378" s="93">
        <f t="shared" si="217"/>
        <v>812</v>
      </c>
      <c r="V378" s="93">
        <f t="shared" si="218"/>
        <v>350</v>
      </c>
      <c r="W378" s="93">
        <f t="shared" si="219"/>
        <v>1010</v>
      </c>
      <c r="X378" s="74"/>
      <c r="Y378" s="73"/>
      <c r="Z378" s="73"/>
      <c r="AA378" s="73"/>
      <c r="AB378" s="73"/>
    </row>
    <row r="379" spans="1:28" ht="13.15" customHeight="1">
      <c r="A379" s="68">
        <f t="shared" si="224"/>
        <v>365</v>
      </c>
      <c r="B379" s="69">
        <f t="shared" si="220"/>
        <v>45797</v>
      </c>
      <c r="C379" s="70">
        <f t="shared" si="221"/>
        <v>899</v>
      </c>
      <c r="D379" s="71">
        <f t="shared" si="187"/>
        <v>2032</v>
      </c>
      <c r="E379" s="72">
        <f t="shared" si="206"/>
        <v>957</v>
      </c>
      <c r="F379" s="72">
        <f t="shared" si="207"/>
        <v>1389</v>
      </c>
      <c r="G379" s="72">
        <f t="shared" si="208"/>
        <v>639</v>
      </c>
      <c r="H379" s="73">
        <f t="shared" si="209"/>
        <v>1974</v>
      </c>
      <c r="I379" s="73">
        <f t="shared" si="210"/>
        <v>1542</v>
      </c>
      <c r="J379" s="73">
        <f t="shared" si="211"/>
        <v>2292</v>
      </c>
      <c r="K379" s="73">
        <f t="shared" ref="K379:M379" si="265">K378</f>
        <v>3912</v>
      </c>
      <c r="L379" s="73">
        <f t="shared" si="265"/>
        <v>3912</v>
      </c>
      <c r="M379" s="73">
        <f t="shared" si="265"/>
        <v>3932</v>
      </c>
      <c r="N379" s="73">
        <f t="shared" si="213"/>
        <v>-1938</v>
      </c>
      <c r="O379" s="73">
        <f t="shared" si="214"/>
        <v>-2370</v>
      </c>
      <c r="P379" s="73">
        <f t="shared" si="215"/>
        <v>-1640</v>
      </c>
      <c r="Q379" s="72">
        <v>0</v>
      </c>
      <c r="R379" s="72">
        <v>0</v>
      </c>
      <c r="S379" s="72">
        <v>0</v>
      </c>
      <c r="T379" s="74">
        <f t="shared" si="216"/>
        <v>2581</v>
      </c>
      <c r="U379" s="93">
        <f t="shared" si="217"/>
        <v>812</v>
      </c>
      <c r="V379" s="93">
        <f t="shared" si="218"/>
        <v>350</v>
      </c>
      <c r="W379" s="93">
        <f t="shared" si="219"/>
        <v>1010</v>
      </c>
      <c r="X379" s="74"/>
      <c r="Y379" s="73"/>
      <c r="Z379" s="73"/>
      <c r="AA379" s="73"/>
      <c r="AB379" s="73"/>
    </row>
    <row r="380" spans="1:28" ht="13.15" customHeight="1">
      <c r="A380" s="68">
        <f t="shared" si="224"/>
        <v>366</v>
      </c>
      <c r="B380" s="69">
        <f t="shared" si="220"/>
        <v>45798</v>
      </c>
      <c r="C380" s="70">
        <f t="shared" si="221"/>
        <v>899</v>
      </c>
      <c r="D380" s="71">
        <f t="shared" si="187"/>
        <v>2034</v>
      </c>
      <c r="E380" s="72">
        <f t="shared" si="206"/>
        <v>959</v>
      </c>
      <c r="F380" s="72">
        <f t="shared" si="207"/>
        <v>1391</v>
      </c>
      <c r="G380" s="72">
        <f t="shared" si="208"/>
        <v>641</v>
      </c>
      <c r="H380" s="73">
        <f t="shared" si="209"/>
        <v>1974</v>
      </c>
      <c r="I380" s="73">
        <f t="shared" si="210"/>
        <v>1542</v>
      </c>
      <c r="J380" s="73">
        <f t="shared" si="211"/>
        <v>2292</v>
      </c>
      <c r="K380" s="73">
        <f t="shared" ref="K380:M380" si="266">K379</f>
        <v>3912</v>
      </c>
      <c r="L380" s="73">
        <f t="shared" si="266"/>
        <v>3912</v>
      </c>
      <c r="M380" s="73">
        <f t="shared" si="266"/>
        <v>3932</v>
      </c>
      <c r="N380" s="73">
        <f t="shared" si="213"/>
        <v>-1938</v>
      </c>
      <c r="O380" s="73">
        <f t="shared" si="214"/>
        <v>-2370</v>
      </c>
      <c r="P380" s="73">
        <f t="shared" si="215"/>
        <v>-1640</v>
      </c>
      <c r="Q380" s="72">
        <v>0</v>
      </c>
      <c r="R380" s="72">
        <v>0</v>
      </c>
      <c r="S380" s="72">
        <v>0</v>
      </c>
      <c r="T380" s="74">
        <f t="shared" si="216"/>
        <v>2583</v>
      </c>
      <c r="U380" s="93">
        <f t="shared" si="217"/>
        <v>812</v>
      </c>
      <c r="V380" s="93">
        <f t="shared" si="218"/>
        <v>350</v>
      </c>
      <c r="W380" s="93">
        <f t="shared" si="219"/>
        <v>1010</v>
      </c>
      <c r="X380" s="74"/>
      <c r="Y380" s="73"/>
      <c r="Z380" s="73"/>
      <c r="AA380" s="73"/>
      <c r="AB380" s="73"/>
    </row>
    <row r="381" spans="1:28" ht="13.15" customHeight="1">
      <c r="A381" s="68">
        <f t="shared" si="224"/>
        <v>367</v>
      </c>
      <c r="B381" s="69">
        <f t="shared" si="220"/>
        <v>45799</v>
      </c>
      <c r="C381" s="70">
        <f t="shared" si="221"/>
        <v>899</v>
      </c>
      <c r="D381" s="71">
        <f t="shared" si="187"/>
        <v>2036</v>
      </c>
      <c r="E381" s="72">
        <f t="shared" si="206"/>
        <v>961</v>
      </c>
      <c r="F381" s="72">
        <f t="shared" si="207"/>
        <v>1393</v>
      </c>
      <c r="G381" s="72">
        <f t="shared" si="208"/>
        <v>643</v>
      </c>
      <c r="H381" s="73">
        <f t="shared" si="209"/>
        <v>1974</v>
      </c>
      <c r="I381" s="73">
        <f t="shared" si="210"/>
        <v>1542</v>
      </c>
      <c r="J381" s="73">
        <f t="shared" si="211"/>
        <v>2292</v>
      </c>
      <c r="K381" s="73">
        <f t="shared" ref="K381:M381" si="267">K380</f>
        <v>3912</v>
      </c>
      <c r="L381" s="73">
        <f t="shared" si="267"/>
        <v>3912</v>
      </c>
      <c r="M381" s="73">
        <f t="shared" si="267"/>
        <v>3932</v>
      </c>
      <c r="N381" s="73">
        <f t="shared" si="213"/>
        <v>-1938</v>
      </c>
      <c r="O381" s="73">
        <f t="shared" si="214"/>
        <v>-2370</v>
      </c>
      <c r="P381" s="73">
        <f t="shared" si="215"/>
        <v>-1640</v>
      </c>
      <c r="Q381" s="72">
        <v>0</v>
      </c>
      <c r="R381" s="72">
        <v>0</v>
      </c>
      <c r="S381" s="72">
        <v>0</v>
      </c>
      <c r="T381" s="74">
        <f t="shared" si="216"/>
        <v>2585</v>
      </c>
      <c r="U381" s="93">
        <f t="shared" si="217"/>
        <v>812</v>
      </c>
      <c r="V381" s="93">
        <f t="shared" si="218"/>
        <v>350</v>
      </c>
      <c r="W381" s="93">
        <f t="shared" si="219"/>
        <v>1010</v>
      </c>
      <c r="X381" s="74"/>
      <c r="Y381" s="73"/>
      <c r="Z381" s="73"/>
      <c r="AA381" s="73"/>
      <c r="AB381" s="73"/>
    </row>
    <row r="382" spans="1:28" ht="13.15" customHeight="1">
      <c r="A382" s="68">
        <f t="shared" si="224"/>
        <v>368</v>
      </c>
      <c r="B382" s="69">
        <f t="shared" si="220"/>
        <v>45800</v>
      </c>
      <c r="C382" s="70">
        <f t="shared" si="221"/>
        <v>899</v>
      </c>
      <c r="D382" s="71">
        <f t="shared" si="187"/>
        <v>2038</v>
      </c>
      <c r="E382" s="72">
        <f t="shared" si="206"/>
        <v>963</v>
      </c>
      <c r="F382" s="72">
        <f t="shared" si="207"/>
        <v>1395</v>
      </c>
      <c r="G382" s="72">
        <f t="shared" si="208"/>
        <v>645</v>
      </c>
      <c r="H382" s="73">
        <f t="shared" si="209"/>
        <v>1974</v>
      </c>
      <c r="I382" s="73">
        <f t="shared" si="210"/>
        <v>1542</v>
      </c>
      <c r="J382" s="73">
        <f t="shared" si="211"/>
        <v>2292</v>
      </c>
      <c r="K382" s="73">
        <f t="shared" ref="K382:M382" si="268">K381</f>
        <v>3912</v>
      </c>
      <c r="L382" s="73">
        <f t="shared" si="268"/>
        <v>3912</v>
      </c>
      <c r="M382" s="73">
        <f t="shared" si="268"/>
        <v>3932</v>
      </c>
      <c r="N382" s="73">
        <f t="shared" si="213"/>
        <v>-1938</v>
      </c>
      <c r="O382" s="73">
        <f t="shared" si="214"/>
        <v>-2370</v>
      </c>
      <c r="P382" s="73">
        <f t="shared" si="215"/>
        <v>-1640</v>
      </c>
      <c r="Q382" s="72">
        <v>0</v>
      </c>
      <c r="R382" s="72">
        <v>0</v>
      </c>
      <c r="S382" s="72">
        <v>0</v>
      </c>
      <c r="T382" s="74">
        <f t="shared" si="216"/>
        <v>2587</v>
      </c>
      <c r="U382" s="93">
        <f t="shared" si="217"/>
        <v>812</v>
      </c>
      <c r="V382" s="93">
        <f t="shared" si="218"/>
        <v>350</v>
      </c>
      <c r="W382" s="93">
        <f t="shared" si="219"/>
        <v>1010</v>
      </c>
      <c r="X382" s="74"/>
      <c r="Y382" s="73"/>
      <c r="Z382" s="73"/>
      <c r="AA382" s="73"/>
      <c r="AB382" s="73"/>
    </row>
    <row r="383" spans="1:28" ht="13.15" customHeight="1">
      <c r="A383" s="68">
        <f t="shared" si="224"/>
        <v>369</v>
      </c>
      <c r="B383" s="69">
        <f t="shared" si="220"/>
        <v>45801</v>
      </c>
      <c r="C383" s="70">
        <f t="shared" si="221"/>
        <v>899</v>
      </c>
      <c r="D383" s="71">
        <f t="shared" si="187"/>
        <v>2040</v>
      </c>
      <c r="E383" s="72">
        <f t="shared" si="206"/>
        <v>965</v>
      </c>
      <c r="F383" s="72">
        <f t="shared" si="207"/>
        <v>1397</v>
      </c>
      <c r="G383" s="72">
        <f t="shared" si="208"/>
        <v>647</v>
      </c>
      <c r="H383" s="73">
        <f t="shared" si="209"/>
        <v>1974</v>
      </c>
      <c r="I383" s="73">
        <f t="shared" si="210"/>
        <v>1542</v>
      </c>
      <c r="J383" s="73">
        <f t="shared" si="211"/>
        <v>2292</v>
      </c>
      <c r="K383" s="73">
        <f t="shared" ref="K383:M383" si="269">K382</f>
        <v>3912</v>
      </c>
      <c r="L383" s="73">
        <f t="shared" si="269"/>
        <v>3912</v>
      </c>
      <c r="M383" s="73">
        <f t="shared" si="269"/>
        <v>3932</v>
      </c>
      <c r="N383" s="73">
        <f t="shared" si="213"/>
        <v>-1938</v>
      </c>
      <c r="O383" s="73">
        <f t="shared" si="214"/>
        <v>-2370</v>
      </c>
      <c r="P383" s="73">
        <f t="shared" si="215"/>
        <v>-1640</v>
      </c>
      <c r="Q383" s="72">
        <v>0</v>
      </c>
      <c r="R383" s="72">
        <v>0</v>
      </c>
      <c r="S383" s="72">
        <v>0</v>
      </c>
      <c r="T383" s="74">
        <f t="shared" si="216"/>
        <v>2589</v>
      </c>
      <c r="U383" s="93">
        <f t="shared" si="217"/>
        <v>812</v>
      </c>
      <c r="V383" s="93">
        <f t="shared" si="218"/>
        <v>350</v>
      </c>
      <c r="W383" s="93">
        <f t="shared" si="219"/>
        <v>1010</v>
      </c>
      <c r="X383" s="74"/>
      <c r="Y383" s="73"/>
      <c r="Z383" s="73"/>
      <c r="AA383" s="73"/>
      <c r="AB383" s="73"/>
    </row>
    <row r="384" spans="1:28" ht="13.15" customHeight="1">
      <c r="A384" s="68">
        <f t="shared" si="224"/>
        <v>370</v>
      </c>
      <c r="B384" s="69">
        <f t="shared" si="220"/>
        <v>45802</v>
      </c>
      <c r="C384" s="70">
        <f t="shared" si="221"/>
        <v>899</v>
      </c>
      <c r="D384" s="71">
        <f t="shared" ref="D384:D396" si="270">D383+2</f>
        <v>2042</v>
      </c>
      <c r="E384" s="72">
        <f t="shared" si="206"/>
        <v>967</v>
      </c>
      <c r="F384" s="72">
        <f t="shared" si="207"/>
        <v>1399</v>
      </c>
      <c r="G384" s="72">
        <f t="shared" si="208"/>
        <v>649</v>
      </c>
      <c r="H384" s="73">
        <f t="shared" si="209"/>
        <v>1974</v>
      </c>
      <c r="I384" s="73">
        <f t="shared" si="210"/>
        <v>1542</v>
      </c>
      <c r="J384" s="73">
        <f t="shared" si="211"/>
        <v>2292</v>
      </c>
      <c r="K384" s="73">
        <f t="shared" ref="K384:M384" si="271">K383</f>
        <v>3912</v>
      </c>
      <c r="L384" s="73">
        <f t="shared" si="271"/>
        <v>3912</v>
      </c>
      <c r="M384" s="73">
        <f t="shared" si="271"/>
        <v>3932</v>
      </c>
      <c r="N384" s="73">
        <f t="shared" si="213"/>
        <v>-1938</v>
      </c>
      <c r="O384" s="73">
        <f t="shared" si="214"/>
        <v>-2370</v>
      </c>
      <c r="P384" s="73">
        <f t="shared" si="215"/>
        <v>-1640</v>
      </c>
      <c r="Q384" s="72">
        <v>0</v>
      </c>
      <c r="R384" s="72">
        <v>0</v>
      </c>
      <c r="S384" s="72">
        <v>0</v>
      </c>
      <c r="T384" s="74">
        <f t="shared" si="216"/>
        <v>2591</v>
      </c>
      <c r="U384" s="93">
        <f t="shared" si="217"/>
        <v>812</v>
      </c>
      <c r="V384" s="93">
        <f t="shared" si="218"/>
        <v>350</v>
      </c>
      <c r="W384" s="93">
        <f t="shared" si="219"/>
        <v>1010</v>
      </c>
      <c r="X384" s="74"/>
      <c r="Y384" s="73"/>
      <c r="Z384" s="73"/>
      <c r="AA384" s="73"/>
      <c r="AB384" s="73"/>
    </row>
    <row r="385" spans="1:28" ht="13.15" customHeight="1">
      <c r="A385" s="68">
        <f t="shared" si="224"/>
        <v>371</v>
      </c>
      <c r="B385" s="69">
        <f t="shared" si="220"/>
        <v>45803</v>
      </c>
      <c r="C385" s="70">
        <f t="shared" si="221"/>
        <v>899</v>
      </c>
      <c r="D385" s="71">
        <f t="shared" si="270"/>
        <v>2044</v>
      </c>
      <c r="E385" s="72">
        <f t="shared" si="206"/>
        <v>969</v>
      </c>
      <c r="F385" s="72">
        <f t="shared" si="207"/>
        <v>1401</v>
      </c>
      <c r="G385" s="72">
        <f t="shared" si="208"/>
        <v>651</v>
      </c>
      <c r="H385" s="73">
        <f t="shared" si="209"/>
        <v>1974</v>
      </c>
      <c r="I385" s="73">
        <f t="shared" si="210"/>
        <v>1542</v>
      </c>
      <c r="J385" s="73">
        <f t="shared" si="211"/>
        <v>2292</v>
      </c>
      <c r="K385" s="73">
        <f t="shared" ref="K385:M385" si="272">K384</f>
        <v>3912</v>
      </c>
      <c r="L385" s="73">
        <f t="shared" si="272"/>
        <v>3912</v>
      </c>
      <c r="M385" s="73">
        <f t="shared" si="272"/>
        <v>3932</v>
      </c>
      <c r="N385" s="73">
        <f t="shared" si="213"/>
        <v>-1938</v>
      </c>
      <c r="O385" s="73">
        <f t="shared" si="214"/>
        <v>-2370</v>
      </c>
      <c r="P385" s="73">
        <f t="shared" si="215"/>
        <v>-1640</v>
      </c>
      <c r="Q385" s="72">
        <v>0</v>
      </c>
      <c r="R385" s="72">
        <v>0</v>
      </c>
      <c r="S385" s="72">
        <v>0</v>
      </c>
      <c r="T385" s="74">
        <f t="shared" si="216"/>
        <v>2593</v>
      </c>
      <c r="U385" s="93">
        <f t="shared" si="217"/>
        <v>812</v>
      </c>
      <c r="V385" s="93">
        <f t="shared" si="218"/>
        <v>350</v>
      </c>
      <c r="W385" s="93">
        <f t="shared" si="219"/>
        <v>1010</v>
      </c>
      <c r="X385" s="74"/>
      <c r="Y385" s="73"/>
      <c r="Z385" s="73"/>
      <c r="AA385" s="73"/>
      <c r="AB385" s="73"/>
    </row>
    <row r="386" spans="1:28" ht="13.15" customHeight="1">
      <c r="A386" s="68">
        <f t="shared" si="224"/>
        <v>372</v>
      </c>
      <c r="B386" s="69">
        <f t="shared" si="220"/>
        <v>45804</v>
      </c>
      <c r="C386" s="70">
        <f t="shared" si="221"/>
        <v>899</v>
      </c>
      <c r="D386" s="71">
        <f t="shared" si="270"/>
        <v>2046</v>
      </c>
      <c r="E386" s="72">
        <f t="shared" si="206"/>
        <v>971</v>
      </c>
      <c r="F386" s="72">
        <f t="shared" si="207"/>
        <v>1403</v>
      </c>
      <c r="G386" s="72">
        <f t="shared" si="208"/>
        <v>653</v>
      </c>
      <c r="H386" s="73">
        <f t="shared" si="209"/>
        <v>1974</v>
      </c>
      <c r="I386" s="73">
        <f t="shared" si="210"/>
        <v>1542</v>
      </c>
      <c r="J386" s="73">
        <f t="shared" si="211"/>
        <v>2292</v>
      </c>
      <c r="K386" s="73">
        <f t="shared" ref="K386:M386" si="273">K385</f>
        <v>3912</v>
      </c>
      <c r="L386" s="73">
        <f t="shared" si="273"/>
        <v>3912</v>
      </c>
      <c r="M386" s="73">
        <f t="shared" si="273"/>
        <v>3932</v>
      </c>
      <c r="N386" s="73">
        <f t="shared" si="213"/>
        <v>-1938</v>
      </c>
      <c r="O386" s="73">
        <f t="shared" si="214"/>
        <v>-2370</v>
      </c>
      <c r="P386" s="73">
        <f t="shared" si="215"/>
        <v>-1640</v>
      </c>
      <c r="Q386" s="72">
        <v>0</v>
      </c>
      <c r="R386" s="72">
        <v>0</v>
      </c>
      <c r="S386" s="72">
        <v>0</v>
      </c>
      <c r="T386" s="74">
        <f t="shared" si="216"/>
        <v>2595</v>
      </c>
      <c r="U386" s="93">
        <f t="shared" si="217"/>
        <v>812</v>
      </c>
      <c r="V386" s="93">
        <f t="shared" si="218"/>
        <v>350</v>
      </c>
      <c r="W386" s="93">
        <f t="shared" si="219"/>
        <v>1010</v>
      </c>
      <c r="X386" s="74"/>
      <c r="Y386" s="73"/>
      <c r="Z386" s="73"/>
      <c r="AA386" s="73"/>
      <c r="AB386" s="73"/>
    </row>
    <row r="387" spans="1:28" ht="13.15" customHeight="1">
      <c r="A387" s="68">
        <f t="shared" si="224"/>
        <v>373</v>
      </c>
      <c r="B387" s="69">
        <f t="shared" si="220"/>
        <v>45805</v>
      </c>
      <c r="C387" s="70">
        <f t="shared" si="221"/>
        <v>899</v>
      </c>
      <c r="D387" s="71">
        <f t="shared" si="270"/>
        <v>2048</v>
      </c>
      <c r="E387" s="72">
        <f t="shared" si="206"/>
        <v>973</v>
      </c>
      <c r="F387" s="72">
        <f t="shared" si="207"/>
        <v>1405</v>
      </c>
      <c r="G387" s="72">
        <f t="shared" si="208"/>
        <v>655</v>
      </c>
      <c r="H387" s="73">
        <f t="shared" si="209"/>
        <v>1974</v>
      </c>
      <c r="I387" s="73">
        <f t="shared" si="210"/>
        <v>1542</v>
      </c>
      <c r="J387" s="73">
        <f t="shared" si="211"/>
        <v>2292</v>
      </c>
      <c r="K387" s="73">
        <f t="shared" ref="K387:M387" si="274">K386</f>
        <v>3912</v>
      </c>
      <c r="L387" s="73">
        <f t="shared" si="274"/>
        <v>3912</v>
      </c>
      <c r="M387" s="73">
        <f t="shared" si="274"/>
        <v>3932</v>
      </c>
      <c r="N387" s="73">
        <f t="shared" si="213"/>
        <v>-1938</v>
      </c>
      <c r="O387" s="73">
        <f t="shared" si="214"/>
        <v>-2370</v>
      </c>
      <c r="P387" s="73">
        <f t="shared" si="215"/>
        <v>-1640</v>
      </c>
      <c r="Q387" s="72">
        <v>0</v>
      </c>
      <c r="R387" s="72">
        <v>0</v>
      </c>
      <c r="S387" s="72">
        <v>0</v>
      </c>
      <c r="T387" s="74">
        <f t="shared" si="216"/>
        <v>2597</v>
      </c>
      <c r="U387" s="93">
        <f t="shared" si="217"/>
        <v>812</v>
      </c>
      <c r="V387" s="93">
        <f t="shared" si="218"/>
        <v>350</v>
      </c>
      <c r="W387" s="93">
        <f t="shared" si="219"/>
        <v>1010</v>
      </c>
      <c r="X387" s="74"/>
      <c r="Y387" s="73"/>
      <c r="Z387" s="73"/>
      <c r="AA387" s="73"/>
      <c r="AB387" s="73"/>
    </row>
    <row r="388" spans="1:28" ht="13.15" customHeight="1">
      <c r="A388" s="68">
        <f t="shared" si="224"/>
        <v>374</v>
      </c>
      <c r="B388" s="69">
        <f t="shared" si="220"/>
        <v>45806</v>
      </c>
      <c r="C388" s="70">
        <f t="shared" si="221"/>
        <v>899</v>
      </c>
      <c r="D388" s="71">
        <f t="shared" si="270"/>
        <v>2050</v>
      </c>
      <c r="E388" s="72">
        <f t="shared" si="206"/>
        <v>975</v>
      </c>
      <c r="F388" s="72">
        <f t="shared" si="207"/>
        <v>1407</v>
      </c>
      <c r="G388" s="72">
        <f t="shared" si="208"/>
        <v>657</v>
      </c>
      <c r="H388" s="73">
        <f t="shared" si="209"/>
        <v>1974</v>
      </c>
      <c r="I388" s="73">
        <f t="shared" si="210"/>
        <v>1542</v>
      </c>
      <c r="J388" s="73">
        <f t="shared" si="211"/>
        <v>2292</v>
      </c>
      <c r="K388" s="73">
        <f t="shared" ref="K388:M388" si="275">K387</f>
        <v>3912</v>
      </c>
      <c r="L388" s="73">
        <f t="shared" si="275"/>
        <v>3912</v>
      </c>
      <c r="M388" s="73">
        <f t="shared" si="275"/>
        <v>3932</v>
      </c>
      <c r="N388" s="73">
        <f t="shared" si="213"/>
        <v>-1938</v>
      </c>
      <c r="O388" s="73">
        <f t="shared" si="214"/>
        <v>-2370</v>
      </c>
      <c r="P388" s="73">
        <f t="shared" si="215"/>
        <v>-1640</v>
      </c>
      <c r="Q388" s="72">
        <v>0</v>
      </c>
      <c r="R388" s="72">
        <v>0</v>
      </c>
      <c r="S388" s="72">
        <v>0</v>
      </c>
      <c r="T388" s="74">
        <f t="shared" si="216"/>
        <v>2599</v>
      </c>
      <c r="U388" s="93">
        <f t="shared" si="217"/>
        <v>812</v>
      </c>
      <c r="V388" s="93">
        <f t="shared" si="218"/>
        <v>350</v>
      </c>
      <c r="W388" s="93">
        <f t="shared" si="219"/>
        <v>1010</v>
      </c>
      <c r="X388" s="74"/>
      <c r="Y388" s="73"/>
      <c r="Z388" s="73"/>
      <c r="AA388" s="73"/>
      <c r="AB388" s="73"/>
    </row>
    <row r="389" spans="1:28" ht="13.15" customHeight="1">
      <c r="A389" s="68">
        <f t="shared" si="224"/>
        <v>375</v>
      </c>
      <c r="B389" s="69">
        <f t="shared" si="220"/>
        <v>45807</v>
      </c>
      <c r="C389" s="70">
        <f t="shared" si="221"/>
        <v>899</v>
      </c>
      <c r="D389" s="71">
        <f t="shared" si="270"/>
        <v>2052</v>
      </c>
      <c r="E389" s="72">
        <f t="shared" si="206"/>
        <v>977</v>
      </c>
      <c r="F389" s="72">
        <f t="shared" si="207"/>
        <v>1409</v>
      </c>
      <c r="G389" s="72">
        <f t="shared" si="208"/>
        <v>659</v>
      </c>
      <c r="H389" s="73">
        <f t="shared" si="209"/>
        <v>1974</v>
      </c>
      <c r="I389" s="73">
        <f t="shared" si="210"/>
        <v>1542</v>
      </c>
      <c r="J389" s="73">
        <f t="shared" si="211"/>
        <v>2292</v>
      </c>
      <c r="K389" s="73">
        <f t="shared" ref="K389:M389" si="276">K388</f>
        <v>3912</v>
      </c>
      <c r="L389" s="73">
        <f t="shared" si="276"/>
        <v>3912</v>
      </c>
      <c r="M389" s="73">
        <f t="shared" si="276"/>
        <v>3932</v>
      </c>
      <c r="N389" s="73">
        <f t="shared" si="213"/>
        <v>-1938</v>
      </c>
      <c r="O389" s="73">
        <f t="shared" si="214"/>
        <v>-2370</v>
      </c>
      <c r="P389" s="73">
        <f t="shared" si="215"/>
        <v>-1640</v>
      </c>
      <c r="Q389" s="72">
        <v>0</v>
      </c>
      <c r="R389" s="72">
        <v>0</v>
      </c>
      <c r="S389" s="72">
        <v>0</v>
      </c>
      <c r="T389" s="74">
        <f t="shared" si="216"/>
        <v>2601</v>
      </c>
      <c r="U389" s="93">
        <f t="shared" si="217"/>
        <v>812</v>
      </c>
      <c r="V389" s="93">
        <f t="shared" si="218"/>
        <v>350</v>
      </c>
      <c r="W389" s="93">
        <f t="shared" si="219"/>
        <v>1010</v>
      </c>
      <c r="X389" s="74"/>
      <c r="Y389" s="73"/>
      <c r="Z389" s="73"/>
      <c r="AA389" s="73"/>
      <c r="AB389" s="73"/>
    </row>
    <row r="390" spans="1:28" ht="13.15" customHeight="1">
      <c r="A390" s="68">
        <f t="shared" si="224"/>
        <v>376</v>
      </c>
      <c r="B390" s="69">
        <f t="shared" si="220"/>
        <v>45808</v>
      </c>
      <c r="C390" s="70">
        <f t="shared" si="221"/>
        <v>899</v>
      </c>
      <c r="D390" s="71">
        <f t="shared" si="270"/>
        <v>2054</v>
      </c>
      <c r="E390" s="72">
        <f t="shared" si="206"/>
        <v>979</v>
      </c>
      <c r="F390" s="72">
        <f t="shared" si="207"/>
        <v>1411</v>
      </c>
      <c r="G390" s="72">
        <f t="shared" si="208"/>
        <v>661</v>
      </c>
      <c r="H390" s="73">
        <f t="shared" si="209"/>
        <v>1974</v>
      </c>
      <c r="I390" s="73">
        <f t="shared" si="210"/>
        <v>1542</v>
      </c>
      <c r="J390" s="73">
        <f t="shared" si="211"/>
        <v>2292</v>
      </c>
      <c r="K390" s="73">
        <f t="shared" ref="K390:M390" si="277">K389</f>
        <v>3912</v>
      </c>
      <c r="L390" s="73">
        <f t="shared" si="277"/>
        <v>3912</v>
      </c>
      <c r="M390" s="73">
        <f t="shared" si="277"/>
        <v>3932</v>
      </c>
      <c r="N390" s="73">
        <f t="shared" si="213"/>
        <v>-1938</v>
      </c>
      <c r="O390" s="73">
        <f t="shared" si="214"/>
        <v>-2370</v>
      </c>
      <c r="P390" s="73">
        <f t="shared" si="215"/>
        <v>-1640</v>
      </c>
      <c r="Q390" s="72">
        <v>0</v>
      </c>
      <c r="R390" s="72">
        <v>0</v>
      </c>
      <c r="S390" s="72">
        <v>0</v>
      </c>
      <c r="T390" s="74">
        <f t="shared" si="216"/>
        <v>2603</v>
      </c>
      <c r="U390" s="93">
        <f t="shared" si="217"/>
        <v>812</v>
      </c>
      <c r="V390" s="93">
        <f t="shared" si="218"/>
        <v>350</v>
      </c>
      <c r="W390" s="93">
        <f t="shared" si="219"/>
        <v>1010</v>
      </c>
      <c r="X390" s="74"/>
      <c r="Y390" s="73"/>
      <c r="Z390" s="73"/>
      <c r="AA390" s="73"/>
      <c r="AB390" s="73"/>
    </row>
    <row r="391" spans="1:28" ht="13.15" customHeight="1">
      <c r="A391" s="68">
        <f t="shared" si="224"/>
        <v>377</v>
      </c>
      <c r="B391" s="69">
        <f t="shared" si="220"/>
        <v>45809</v>
      </c>
      <c r="C391" s="70">
        <f t="shared" si="221"/>
        <v>899</v>
      </c>
      <c r="D391" s="71">
        <f t="shared" si="270"/>
        <v>2056</v>
      </c>
      <c r="E391" s="72">
        <f t="shared" si="206"/>
        <v>981</v>
      </c>
      <c r="F391" s="72">
        <f t="shared" si="207"/>
        <v>1413</v>
      </c>
      <c r="G391" s="72">
        <f t="shared" si="208"/>
        <v>663</v>
      </c>
      <c r="H391" s="73">
        <f t="shared" si="209"/>
        <v>1974</v>
      </c>
      <c r="I391" s="73">
        <f t="shared" si="210"/>
        <v>1542</v>
      </c>
      <c r="J391" s="73">
        <f t="shared" si="211"/>
        <v>2292</v>
      </c>
      <c r="K391" s="73">
        <f t="shared" ref="K391:M391" si="278">K390</f>
        <v>3912</v>
      </c>
      <c r="L391" s="73">
        <f t="shared" si="278"/>
        <v>3912</v>
      </c>
      <c r="M391" s="73">
        <f t="shared" si="278"/>
        <v>3932</v>
      </c>
      <c r="N391" s="73">
        <f t="shared" si="213"/>
        <v>-1938</v>
      </c>
      <c r="O391" s="73">
        <f t="shared" si="214"/>
        <v>-2370</v>
      </c>
      <c r="P391" s="73">
        <f t="shared" si="215"/>
        <v>-1640</v>
      </c>
      <c r="Q391" s="72">
        <v>0</v>
      </c>
      <c r="R391" s="72">
        <v>0</v>
      </c>
      <c r="S391" s="72">
        <v>0</v>
      </c>
      <c r="T391" s="74">
        <f t="shared" si="216"/>
        <v>2605</v>
      </c>
      <c r="U391" s="93">
        <f t="shared" si="217"/>
        <v>812</v>
      </c>
      <c r="V391" s="93">
        <f t="shared" si="218"/>
        <v>350</v>
      </c>
      <c r="W391" s="93">
        <f t="shared" si="219"/>
        <v>1010</v>
      </c>
      <c r="X391" s="74"/>
      <c r="Y391" s="73"/>
      <c r="Z391" s="73"/>
      <c r="AA391" s="73"/>
      <c r="AB391" s="73"/>
    </row>
    <row r="392" spans="1:28" ht="13.15" customHeight="1">
      <c r="A392" s="68">
        <f t="shared" si="224"/>
        <v>378</v>
      </c>
      <c r="B392" s="69">
        <f t="shared" si="220"/>
        <v>45810</v>
      </c>
      <c r="C392" s="70">
        <f t="shared" si="221"/>
        <v>899</v>
      </c>
      <c r="D392" s="71">
        <f t="shared" si="270"/>
        <v>2058</v>
      </c>
      <c r="E392" s="72">
        <f t="shared" si="206"/>
        <v>983</v>
      </c>
      <c r="F392" s="72">
        <f t="shared" si="207"/>
        <v>1415</v>
      </c>
      <c r="G392" s="72">
        <f t="shared" si="208"/>
        <v>665</v>
      </c>
      <c r="H392" s="73">
        <f t="shared" si="209"/>
        <v>1974</v>
      </c>
      <c r="I392" s="73">
        <f t="shared" si="210"/>
        <v>1542</v>
      </c>
      <c r="J392" s="73">
        <f t="shared" si="211"/>
        <v>2292</v>
      </c>
      <c r="K392" s="73">
        <f t="shared" ref="K392:M392" si="279">K391</f>
        <v>3912</v>
      </c>
      <c r="L392" s="73">
        <f t="shared" si="279"/>
        <v>3912</v>
      </c>
      <c r="M392" s="73">
        <f t="shared" si="279"/>
        <v>3932</v>
      </c>
      <c r="N392" s="73">
        <f t="shared" si="213"/>
        <v>-1938</v>
      </c>
      <c r="O392" s="73">
        <f t="shared" si="214"/>
        <v>-2370</v>
      </c>
      <c r="P392" s="73">
        <f t="shared" si="215"/>
        <v>-1640</v>
      </c>
      <c r="Q392" s="72">
        <v>0</v>
      </c>
      <c r="R392" s="72">
        <v>0</v>
      </c>
      <c r="S392" s="72">
        <v>0</v>
      </c>
      <c r="T392" s="74">
        <f t="shared" si="216"/>
        <v>2607</v>
      </c>
      <c r="U392" s="93">
        <f t="shared" si="217"/>
        <v>812</v>
      </c>
      <c r="V392" s="93">
        <f t="shared" si="218"/>
        <v>350</v>
      </c>
      <c r="W392" s="93">
        <f t="shared" si="219"/>
        <v>1010</v>
      </c>
      <c r="X392" s="74"/>
      <c r="Y392" s="73"/>
      <c r="Z392" s="73"/>
      <c r="AA392" s="73"/>
      <c r="AB392" s="73"/>
    </row>
    <row r="393" spans="1:28" ht="13.15" customHeight="1">
      <c r="A393" s="68">
        <f t="shared" si="224"/>
        <v>379</v>
      </c>
      <c r="B393" s="69">
        <f t="shared" si="220"/>
        <v>45811</v>
      </c>
      <c r="C393" s="70">
        <f t="shared" si="221"/>
        <v>899</v>
      </c>
      <c r="D393" s="71">
        <f t="shared" si="270"/>
        <v>2060</v>
      </c>
      <c r="E393" s="72">
        <f t="shared" si="206"/>
        <v>985</v>
      </c>
      <c r="F393" s="72">
        <f t="shared" si="207"/>
        <v>1417</v>
      </c>
      <c r="G393" s="72">
        <f t="shared" si="208"/>
        <v>667</v>
      </c>
      <c r="H393" s="73">
        <f t="shared" si="209"/>
        <v>1974</v>
      </c>
      <c r="I393" s="73">
        <f t="shared" si="210"/>
        <v>1542</v>
      </c>
      <c r="J393" s="73">
        <f t="shared" si="211"/>
        <v>2292</v>
      </c>
      <c r="K393" s="73">
        <f t="shared" ref="K393:M393" si="280">K392</f>
        <v>3912</v>
      </c>
      <c r="L393" s="73">
        <f t="shared" si="280"/>
        <v>3912</v>
      </c>
      <c r="M393" s="73">
        <f t="shared" si="280"/>
        <v>3932</v>
      </c>
      <c r="N393" s="73">
        <f t="shared" si="213"/>
        <v>-1938</v>
      </c>
      <c r="O393" s="73">
        <f t="shared" si="214"/>
        <v>-2370</v>
      </c>
      <c r="P393" s="73">
        <f t="shared" si="215"/>
        <v>-1640</v>
      </c>
      <c r="Q393" s="72">
        <v>0</v>
      </c>
      <c r="R393" s="72">
        <v>0</v>
      </c>
      <c r="S393" s="72">
        <v>0</v>
      </c>
      <c r="T393" s="74">
        <f t="shared" si="216"/>
        <v>2609</v>
      </c>
      <c r="U393" s="93">
        <f t="shared" si="217"/>
        <v>812</v>
      </c>
      <c r="V393" s="93">
        <f t="shared" si="218"/>
        <v>350</v>
      </c>
      <c r="W393" s="93">
        <f t="shared" si="219"/>
        <v>1010</v>
      </c>
      <c r="X393" s="74"/>
      <c r="Y393" s="73"/>
      <c r="Z393" s="73"/>
      <c r="AA393" s="73"/>
      <c r="AB393" s="73"/>
    </row>
    <row r="394" spans="1:28" ht="13.15" customHeight="1">
      <c r="A394" s="68">
        <f t="shared" si="224"/>
        <v>380</v>
      </c>
      <c r="B394" s="69">
        <f t="shared" si="220"/>
        <v>45812</v>
      </c>
      <c r="C394" s="70">
        <f t="shared" si="221"/>
        <v>899</v>
      </c>
      <c r="D394" s="71">
        <f t="shared" si="270"/>
        <v>2062</v>
      </c>
      <c r="E394" s="72">
        <f t="shared" si="206"/>
        <v>987</v>
      </c>
      <c r="F394" s="72">
        <f t="shared" si="207"/>
        <v>1419</v>
      </c>
      <c r="G394" s="72">
        <f t="shared" si="208"/>
        <v>669</v>
      </c>
      <c r="H394" s="73">
        <f t="shared" si="209"/>
        <v>1974</v>
      </c>
      <c r="I394" s="73">
        <f t="shared" si="210"/>
        <v>1542</v>
      </c>
      <c r="J394" s="73">
        <f t="shared" si="211"/>
        <v>2292</v>
      </c>
      <c r="K394" s="73">
        <f t="shared" ref="K394:M394" si="281">K393</f>
        <v>3912</v>
      </c>
      <c r="L394" s="73">
        <f t="shared" si="281"/>
        <v>3912</v>
      </c>
      <c r="M394" s="73">
        <f t="shared" si="281"/>
        <v>3932</v>
      </c>
      <c r="N394" s="73">
        <f t="shared" si="213"/>
        <v>-1938</v>
      </c>
      <c r="O394" s="73">
        <f t="shared" si="214"/>
        <v>-2370</v>
      </c>
      <c r="P394" s="73">
        <f t="shared" si="215"/>
        <v>-1640</v>
      </c>
      <c r="Q394" s="72">
        <v>0</v>
      </c>
      <c r="R394" s="72">
        <v>0</v>
      </c>
      <c r="S394" s="72">
        <v>0</v>
      </c>
      <c r="T394" s="74">
        <f t="shared" si="216"/>
        <v>2611</v>
      </c>
      <c r="U394" s="93">
        <f t="shared" si="217"/>
        <v>812</v>
      </c>
      <c r="V394" s="93">
        <f t="shared" si="218"/>
        <v>350</v>
      </c>
      <c r="W394" s="93">
        <f t="shared" si="219"/>
        <v>1010</v>
      </c>
      <c r="X394" s="74"/>
      <c r="Y394" s="73"/>
      <c r="Z394" s="73"/>
      <c r="AA394" s="73"/>
      <c r="AB394" s="73"/>
    </row>
    <row r="395" spans="1:28" ht="13.15" customHeight="1">
      <c r="A395" s="68">
        <f t="shared" si="224"/>
        <v>381</v>
      </c>
      <c r="B395" s="69">
        <f t="shared" si="220"/>
        <v>45813</v>
      </c>
      <c r="C395" s="70">
        <f t="shared" si="221"/>
        <v>899</v>
      </c>
      <c r="D395" s="71">
        <f t="shared" si="270"/>
        <v>2064</v>
      </c>
      <c r="E395" s="72">
        <f t="shared" si="206"/>
        <v>989</v>
      </c>
      <c r="F395" s="72">
        <f t="shared" si="207"/>
        <v>1421</v>
      </c>
      <c r="G395" s="72">
        <f t="shared" si="208"/>
        <v>671</v>
      </c>
      <c r="H395" s="73">
        <f t="shared" si="209"/>
        <v>1974</v>
      </c>
      <c r="I395" s="73">
        <f t="shared" si="210"/>
        <v>1542</v>
      </c>
      <c r="J395" s="73">
        <f t="shared" si="211"/>
        <v>2292</v>
      </c>
      <c r="K395" s="73">
        <f t="shared" ref="K395:M395" si="282">K394</f>
        <v>3912</v>
      </c>
      <c r="L395" s="73">
        <f t="shared" si="282"/>
        <v>3912</v>
      </c>
      <c r="M395" s="73">
        <f t="shared" si="282"/>
        <v>3932</v>
      </c>
      <c r="N395" s="73">
        <f t="shared" si="213"/>
        <v>-1938</v>
      </c>
      <c r="O395" s="73">
        <f t="shared" si="214"/>
        <v>-2370</v>
      </c>
      <c r="P395" s="73">
        <f t="shared" si="215"/>
        <v>-1640</v>
      </c>
      <c r="Q395" s="72">
        <v>0</v>
      </c>
      <c r="R395" s="72">
        <v>0</v>
      </c>
      <c r="S395" s="72">
        <v>0</v>
      </c>
      <c r="T395" s="74">
        <f t="shared" si="216"/>
        <v>2613</v>
      </c>
      <c r="U395" s="93">
        <f t="shared" si="217"/>
        <v>812</v>
      </c>
      <c r="V395" s="93">
        <f t="shared" si="218"/>
        <v>350</v>
      </c>
      <c r="W395" s="93">
        <f t="shared" si="219"/>
        <v>1010</v>
      </c>
      <c r="X395" s="74"/>
      <c r="Y395" s="73"/>
      <c r="Z395" s="73"/>
      <c r="AA395" s="73"/>
      <c r="AB395" s="73"/>
    </row>
    <row r="396" spans="1:28" ht="13.15" customHeight="1">
      <c r="A396" s="68">
        <f t="shared" si="224"/>
        <v>382</v>
      </c>
      <c r="B396" s="69">
        <f t="shared" si="220"/>
        <v>45814</v>
      </c>
      <c r="C396" s="70">
        <f t="shared" si="221"/>
        <v>899</v>
      </c>
      <c r="D396" s="71">
        <f t="shared" si="270"/>
        <v>2066</v>
      </c>
      <c r="E396" s="72">
        <f t="shared" si="206"/>
        <v>991</v>
      </c>
      <c r="F396" s="72">
        <f t="shared" si="207"/>
        <v>1423</v>
      </c>
      <c r="G396" s="72">
        <f t="shared" si="208"/>
        <v>673</v>
      </c>
      <c r="H396" s="73">
        <f t="shared" si="209"/>
        <v>1974</v>
      </c>
      <c r="I396" s="73">
        <f t="shared" si="210"/>
        <v>1542</v>
      </c>
      <c r="J396" s="73">
        <f t="shared" si="211"/>
        <v>2292</v>
      </c>
      <c r="K396" s="73">
        <f t="shared" ref="K396:M396" si="283">K395</f>
        <v>3912</v>
      </c>
      <c r="L396" s="73">
        <f t="shared" si="283"/>
        <v>3912</v>
      </c>
      <c r="M396" s="73">
        <f t="shared" si="283"/>
        <v>3932</v>
      </c>
      <c r="N396" s="73">
        <f t="shared" si="213"/>
        <v>-1938</v>
      </c>
      <c r="O396" s="73">
        <f t="shared" si="214"/>
        <v>-2370</v>
      </c>
      <c r="P396" s="73">
        <f t="shared" si="215"/>
        <v>-1640</v>
      </c>
      <c r="Q396" s="72">
        <v>0</v>
      </c>
      <c r="R396" s="72">
        <v>0</v>
      </c>
      <c r="S396" s="72">
        <v>0</v>
      </c>
      <c r="T396" s="74">
        <f t="shared" si="216"/>
        <v>2615</v>
      </c>
      <c r="U396" s="93">
        <f t="shared" si="217"/>
        <v>812</v>
      </c>
      <c r="V396" s="93">
        <f t="shared" si="218"/>
        <v>350</v>
      </c>
      <c r="W396" s="93">
        <f t="shared" si="219"/>
        <v>1010</v>
      </c>
      <c r="X396" s="74"/>
      <c r="Y396" s="73"/>
      <c r="Z396" s="73"/>
      <c r="AA396" s="73"/>
      <c r="AB396" s="73"/>
    </row>
    <row r="397" spans="1:28" ht="13.15" customHeight="1">
      <c r="Q397" s="72">
        <v>0</v>
      </c>
      <c r="R397" s="72">
        <v>0</v>
      </c>
      <c r="S397" s="72">
        <v>0</v>
      </c>
    </row>
    <row r="398" spans="1:28" ht="13.15" customHeight="1">
      <c r="Q398" s="72">
        <v>0</v>
      </c>
      <c r="R398" s="72">
        <v>0</v>
      </c>
      <c r="S398" s="72">
        <v>0</v>
      </c>
    </row>
  </sheetData>
  <mergeCells count="27">
    <mergeCell ref="A2:AB2"/>
    <mergeCell ref="A3:AB3"/>
    <mergeCell ref="A4:AB4"/>
    <mergeCell ref="A5:H5"/>
    <mergeCell ref="I5:R5"/>
    <mergeCell ref="S5:AB5"/>
    <mergeCell ref="A12:A13"/>
    <mergeCell ref="B12:B13"/>
    <mergeCell ref="C12:C13"/>
    <mergeCell ref="D12:D13"/>
    <mergeCell ref="E12:G12"/>
    <mergeCell ref="A6:H6"/>
    <mergeCell ref="I6:R6"/>
    <mergeCell ref="S6:AB6"/>
    <mergeCell ref="A7:AB7"/>
    <mergeCell ref="M10:N10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93FF-84E2-455E-BCFA-1AFBBA606D83}">
  <sheetPr codeName="Sheet7">
    <tabColor rgb="FF00B0F0"/>
    <pageSetUpPr fitToPage="1"/>
  </sheetPr>
  <dimension ref="A1:AF398"/>
  <sheetViews>
    <sheetView view="pageBreakPreview" topLeftCell="A28" zoomScale="80" zoomScaleNormal="83" zoomScaleSheetLayoutView="80" workbookViewId="0">
      <selection activeCell="AB49" sqref="A49:AB49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40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45432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45432</v>
      </c>
      <c r="C14" s="100">
        <v>899</v>
      </c>
      <c r="D14" s="101">
        <v>1625</v>
      </c>
      <c r="E14" s="102">
        <f>C14+D14-H14</f>
        <v>344</v>
      </c>
      <c r="F14" s="102">
        <f>C14+D14-I14</f>
        <v>484</v>
      </c>
      <c r="G14" s="102">
        <f>D14+C14-J14</f>
        <v>-8</v>
      </c>
      <c r="H14" s="102">
        <f t="shared" ref="H14:J29" si="1">K14+N14</f>
        <v>2180</v>
      </c>
      <c r="I14" s="102">
        <f t="shared" si="1"/>
        <v>2040</v>
      </c>
      <c r="J14" s="102">
        <f t="shared" si="1"/>
        <v>2532</v>
      </c>
      <c r="K14" s="102">
        <v>2930</v>
      </c>
      <c r="L14" s="102">
        <v>2840</v>
      </c>
      <c r="M14" s="102">
        <v>2932</v>
      </c>
      <c r="N14" s="102">
        <v>-750</v>
      </c>
      <c r="O14" s="102">
        <v>-800</v>
      </c>
      <c r="P14" s="102">
        <v>-400</v>
      </c>
      <c r="Q14" s="102">
        <v>0</v>
      </c>
      <c r="R14" s="102">
        <v>0</v>
      </c>
      <c r="S14" s="102">
        <v>0</v>
      </c>
      <c r="T14" s="102">
        <f>D14+C14-V14</f>
        <v>3324</v>
      </c>
      <c r="U14" s="102">
        <f>N14</f>
        <v>-750</v>
      </c>
      <c r="V14" s="102">
        <f t="shared" ref="V14:W14" si="2">O14</f>
        <v>-800</v>
      </c>
      <c r="W14" s="102">
        <f t="shared" si="2"/>
        <v>-400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45433</v>
      </c>
      <c r="C15" s="70">
        <f>C14</f>
        <v>899</v>
      </c>
      <c r="D15" s="71">
        <f>D14-2</f>
        <v>1623</v>
      </c>
      <c r="E15" s="72">
        <f>C15+D15-H15</f>
        <v>342</v>
      </c>
      <c r="F15" s="72">
        <f>C15+D15-I15</f>
        <v>482</v>
      </c>
      <c r="G15" s="72">
        <f>D15+C15-J15</f>
        <v>-10</v>
      </c>
      <c r="H15" s="73">
        <f t="shared" si="1"/>
        <v>2180</v>
      </c>
      <c r="I15" s="73">
        <f t="shared" si="1"/>
        <v>2040</v>
      </c>
      <c r="J15" s="73">
        <f t="shared" si="1"/>
        <v>2532</v>
      </c>
      <c r="K15" s="73">
        <f>K14</f>
        <v>2930</v>
      </c>
      <c r="L15" s="73">
        <f>L14</f>
        <v>2840</v>
      </c>
      <c r="M15" s="73">
        <f>M14</f>
        <v>2932</v>
      </c>
      <c r="N15" s="73">
        <f>N14-Q15</f>
        <v>-750</v>
      </c>
      <c r="O15" s="73">
        <f t="shared" ref="O15:P30" si="3">O14-R15</f>
        <v>-800</v>
      </c>
      <c r="P15" s="73">
        <f t="shared" si="3"/>
        <v>-400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3322</v>
      </c>
      <c r="U15" s="93">
        <f t="shared" ref="U15:W15" si="6">U14+$X15*1000-Q15</f>
        <v>-750</v>
      </c>
      <c r="V15" s="93">
        <f t="shared" si="6"/>
        <v>-800</v>
      </c>
      <c r="W15" s="93">
        <f t="shared" si="6"/>
        <v>-400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45434</v>
      </c>
      <c r="C16" s="70">
        <f t="shared" ref="C16:C79" si="8">C15</f>
        <v>899</v>
      </c>
      <c r="D16" s="71">
        <f t="shared" ref="D16:D79" si="9">D15-2</f>
        <v>1621</v>
      </c>
      <c r="E16" s="72">
        <f>C16+D16-H16</f>
        <v>340</v>
      </c>
      <c r="F16" s="72">
        <f>C16+D16-I16</f>
        <v>480</v>
      </c>
      <c r="G16" s="72">
        <f>D16+C16-J16</f>
        <v>-12</v>
      </c>
      <c r="H16" s="73">
        <f t="shared" si="1"/>
        <v>2180</v>
      </c>
      <c r="I16" s="73">
        <f t="shared" si="1"/>
        <v>2040</v>
      </c>
      <c r="J16" s="73">
        <f t="shared" si="1"/>
        <v>2532</v>
      </c>
      <c r="K16" s="73">
        <f t="shared" ref="K16:M31" si="10">K15</f>
        <v>2930</v>
      </c>
      <c r="L16" s="73">
        <f t="shared" si="10"/>
        <v>2840</v>
      </c>
      <c r="M16" s="73">
        <f t="shared" si="10"/>
        <v>2932</v>
      </c>
      <c r="N16" s="73">
        <f>N15-Q16</f>
        <v>-750</v>
      </c>
      <c r="O16" s="73">
        <f t="shared" si="3"/>
        <v>-800</v>
      </c>
      <c r="P16" s="73">
        <f t="shared" si="3"/>
        <v>-400</v>
      </c>
      <c r="Q16" s="72">
        <f t="shared" ref="Q16:S4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3320</v>
      </c>
      <c r="U16" s="93">
        <f t="shared" ref="U16:U79" si="12">U15+$X16*1000-Q16</f>
        <v>-750</v>
      </c>
      <c r="V16" s="93">
        <f t="shared" ref="V16:V79" si="13">V15+$X16*1000-R16</f>
        <v>-800</v>
      </c>
      <c r="W16" s="93">
        <f t="shared" ref="W16:W79" si="14">W15+$X16*1000-S16</f>
        <v>-400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7"/>
        <v>45435</v>
      </c>
      <c r="C17" s="70">
        <f t="shared" si="8"/>
        <v>899</v>
      </c>
      <c r="D17" s="71">
        <f t="shared" si="9"/>
        <v>1619</v>
      </c>
      <c r="E17" s="72">
        <f t="shared" ref="E17:E80" si="15">C17+D17-H17</f>
        <v>338</v>
      </c>
      <c r="F17" s="72">
        <f t="shared" ref="F17:F80" si="16">C17+D17-I17</f>
        <v>478</v>
      </c>
      <c r="G17" s="72">
        <f t="shared" ref="G17:G80" si="17">D17+C17-J17</f>
        <v>-14</v>
      </c>
      <c r="H17" s="73">
        <f t="shared" si="1"/>
        <v>2180</v>
      </c>
      <c r="I17" s="73">
        <f t="shared" si="1"/>
        <v>2040</v>
      </c>
      <c r="J17" s="73">
        <f t="shared" si="1"/>
        <v>2532</v>
      </c>
      <c r="K17" s="73">
        <f t="shared" si="10"/>
        <v>2930</v>
      </c>
      <c r="L17" s="73">
        <f t="shared" si="10"/>
        <v>2840</v>
      </c>
      <c r="M17" s="73">
        <f t="shared" si="10"/>
        <v>2932</v>
      </c>
      <c r="N17" s="73">
        <f t="shared" ref="N17:P32" si="18">N16-Q17</f>
        <v>-750</v>
      </c>
      <c r="O17" s="73">
        <f t="shared" si="3"/>
        <v>-800</v>
      </c>
      <c r="P17" s="73">
        <f t="shared" si="3"/>
        <v>-400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3318</v>
      </c>
      <c r="U17" s="93">
        <f t="shared" si="12"/>
        <v>-750</v>
      </c>
      <c r="V17" s="93">
        <f t="shared" si="13"/>
        <v>-800</v>
      </c>
      <c r="W17" s="93">
        <f t="shared" si="14"/>
        <v>-400</v>
      </c>
      <c r="X17" s="74"/>
      <c r="Y17" s="73"/>
      <c r="Z17" s="73"/>
      <c r="AA17" s="73"/>
      <c r="AB17" s="48"/>
      <c r="AD17" s="55">
        <v>45278</v>
      </c>
    </row>
    <row r="18" spans="1:30" ht="16.5" customHeight="1">
      <c r="A18" s="68">
        <v>4</v>
      </c>
      <c r="B18" s="69">
        <f t="shared" si="7"/>
        <v>45436</v>
      </c>
      <c r="C18" s="70">
        <f t="shared" si="8"/>
        <v>899</v>
      </c>
      <c r="D18" s="71">
        <f t="shared" si="9"/>
        <v>1617</v>
      </c>
      <c r="E18" s="72">
        <f t="shared" si="15"/>
        <v>336</v>
      </c>
      <c r="F18" s="72">
        <f t="shared" si="16"/>
        <v>476</v>
      </c>
      <c r="G18" s="72">
        <f t="shared" si="17"/>
        <v>-16</v>
      </c>
      <c r="H18" s="73">
        <f t="shared" si="1"/>
        <v>2180</v>
      </c>
      <c r="I18" s="73">
        <f t="shared" si="1"/>
        <v>2040</v>
      </c>
      <c r="J18" s="73">
        <f t="shared" si="1"/>
        <v>2532</v>
      </c>
      <c r="K18" s="73">
        <f t="shared" si="10"/>
        <v>2930</v>
      </c>
      <c r="L18" s="73">
        <f t="shared" si="10"/>
        <v>2840</v>
      </c>
      <c r="M18" s="73">
        <f t="shared" si="10"/>
        <v>2932</v>
      </c>
      <c r="N18" s="73">
        <f t="shared" si="18"/>
        <v>-750</v>
      </c>
      <c r="O18" s="73">
        <f t="shared" si="3"/>
        <v>-800</v>
      </c>
      <c r="P18" s="73">
        <f t="shared" si="3"/>
        <v>-400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3316</v>
      </c>
      <c r="U18" s="93">
        <f t="shared" si="12"/>
        <v>-750</v>
      </c>
      <c r="V18" s="93">
        <f t="shared" si="13"/>
        <v>-800</v>
      </c>
      <c r="W18" s="93">
        <f t="shared" si="14"/>
        <v>-400</v>
      </c>
      <c r="X18" s="74"/>
      <c r="Y18" s="73"/>
      <c r="Z18" s="73"/>
      <c r="AA18" s="73"/>
      <c r="AB18" s="47"/>
      <c r="AD18" s="55">
        <v>45282</v>
      </c>
    </row>
    <row r="19" spans="1:30" ht="16.5" customHeight="1">
      <c r="A19" s="68">
        <v>5</v>
      </c>
      <c r="B19" s="69">
        <f t="shared" si="7"/>
        <v>45437</v>
      </c>
      <c r="C19" s="70">
        <f t="shared" si="8"/>
        <v>899</v>
      </c>
      <c r="D19" s="71">
        <f t="shared" si="9"/>
        <v>1615</v>
      </c>
      <c r="E19" s="72">
        <f t="shared" si="15"/>
        <v>334</v>
      </c>
      <c r="F19" s="72">
        <f t="shared" si="16"/>
        <v>474</v>
      </c>
      <c r="G19" s="72">
        <f t="shared" si="17"/>
        <v>-18</v>
      </c>
      <c r="H19" s="73">
        <f t="shared" si="1"/>
        <v>2180</v>
      </c>
      <c r="I19" s="73">
        <f t="shared" si="1"/>
        <v>2040</v>
      </c>
      <c r="J19" s="73">
        <f t="shared" si="1"/>
        <v>2532</v>
      </c>
      <c r="K19" s="73">
        <f t="shared" si="10"/>
        <v>2930</v>
      </c>
      <c r="L19" s="73">
        <f t="shared" si="10"/>
        <v>2840</v>
      </c>
      <c r="M19" s="73">
        <f t="shared" si="10"/>
        <v>2932</v>
      </c>
      <c r="N19" s="73">
        <f t="shared" si="18"/>
        <v>-750</v>
      </c>
      <c r="O19" s="73">
        <f t="shared" si="3"/>
        <v>-800</v>
      </c>
      <c r="P19" s="73">
        <f t="shared" si="3"/>
        <v>-400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3314</v>
      </c>
      <c r="U19" s="93">
        <f t="shared" si="12"/>
        <v>-750</v>
      </c>
      <c r="V19" s="93">
        <f t="shared" si="13"/>
        <v>-800</v>
      </c>
      <c r="W19" s="93">
        <f t="shared" si="14"/>
        <v>-400</v>
      </c>
      <c r="X19" s="74"/>
      <c r="Y19" s="73"/>
      <c r="Z19" s="73"/>
      <c r="AA19" s="73"/>
      <c r="AB19" s="73"/>
      <c r="AD19" s="55">
        <v>45286</v>
      </c>
    </row>
    <row r="20" spans="1:30" ht="16.5" customHeight="1">
      <c r="A20" s="68">
        <v>6</v>
      </c>
      <c r="B20" s="69">
        <f t="shared" si="7"/>
        <v>45438</v>
      </c>
      <c r="C20" s="70">
        <f t="shared" si="8"/>
        <v>899</v>
      </c>
      <c r="D20" s="71">
        <f t="shared" si="9"/>
        <v>1613</v>
      </c>
      <c r="E20" s="72">
        <f t="shared" si="15"/>
        <v>332</v>
      </c>
      <c r="F20" s="72">
        <f t="shared" si="16"/>
        <v>472</v>
      </c>
      <c r="G20" s="72">
        <f t="shared" si="17"/>
        <v>-20</v>
      </c>
      <c r="H20" s="73">
        <f t="shared" si="1"/>
        <v>2180</v>
      </c>
      <c r="I20" s="73">
        <f t="shared" si="1"/>
        <v>2040</v>
      </c>
      <c r="J20" s="73">
        <f t="shared" si="1"/>
        <v>2532</v>
      </c>
      <c r="K20" s="73">
        <f t="shared" si="10"/>
        <v>2930</v>
      </c>
      <c r="L20" s="73">
        <f t="shared" si="10"/>
        <v>2840</v>
      </c>
      <c r="M20" s="73">
        <f t="shared" si="10"/>
        <v>2932</v>
      </c>
      <c r="N20" s="73">
        <f t="shared" si="18"/>
        <v>-750</v>
      </c>
      <c r="O20" s="73">
        <f t="shared" si="3"/>
        <v>-800</v>
      </c>
      <c r="P20" s="73">
        <f t="shared" si="3"/>
        <v>-400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3312</v>
      </c>
      <c r="U20" s="93">
        <f t="shared" si="12"/>
        <v>-750</v>
      </c>
      <c r="V20" s="93">
        <f t="shared" si="13"/>
        <v>-800</v>
      </c>
      <c r="W20" s="93">
        <f t="shared" si="14"/>
        <v>-400</v>
      </c>
      <c r="X20" s="74"/>
      <c r="Y20" s="73"/>
      <c r="Z20" s="73"/>
      <c r="AA20" s="73"/>
      <c r="AB20" s="48"/>
      <c r="AD20" s="55">
        <v>45290</v>
      </c>
    </row>
    <row r="21" spans="1:30" ht="16.5" customHeight="1">
      <c r="A21" s="68">
        <v>7</v>
      </c>
      <c r="B21" s="69">
        <f t="shared" si="7"/>
        <v>45439</v>
      </c>
      <c r="C21" s="70">
        <f t="shared" si="8"/>
        <v>899</v>
      </c>
      <c r="D21" s="71">
        <f t="shared" si="9"/>
        <v>1611</v>
      </c>
      <c r="E21" s="72">
        <f t="shared" si="15"/>
        <v>330</v>
      </c>
      <c r="F21" s="72">
        <f t="shared" si="16"/>
        <v>470</v>
      </c>
      <c r="G21" s="72">
        <f t="shared" si="17"/>
        <v>-22</v>
      </c>
      <c r="H21" s="73">
        <f t="shared" si="1"/>
        <v>2180</v>
      </c>
      <c r="I21" s="73">
        <f t="shared" si="1"/>
        <v>2040</v>
      </c>
      <c r="J21" s="73">
        <f t="shared" si="1"/>
        <v>2532</v>
      </c>
      <c r="K21" s="73">
        <f t="shared" si="10"/>
        <v>2930</v>
      </c>
      <c r="L21" s="73">
        <f t="shared" si="10"/>
        <v>2840</v>
      </c>
      <c r="M21" s="73">
        <f t="shared" si="10"/>
        <v>2932</v>
      </c>
      <c r="N21" s="73">
        <f t="shared" si="18"/>
        <v>-750</v>
      </c>
      <c r="O21" s="73">
        <f t="shared" si="3"/>
        <v>-800</v>
      </c>
      <c r="P21" s="73">
        <f t="shared" si="3"/>
        <v>-400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3310</v>
      </c>
      <c r="U21" s="93">
        <f t="shared" si="12"/>
        <v>-750</v>
      </c>
      <c r="V21" s="93">
        <f t="shared" si="13"/>
        <v>-800</v>
      </c>
      <c r="W21" s="93">
        <f t="shared" si="14"/>
        <v>-400</v>
      </c>
      <c r="X21" s="74"/>
      <c r="Y21" s="73"/>
      <c r="Z21" s="73"/>
      <c r="AA21" s="73"/>
      <c r="AB21" s="48"/>
      <c r="AD21" s="55">
        <v>45294</v>
      </c>
    </row>
    <row r="22" spans="1:30" ht="16.5" customHeight="1">
      <c r="A22" s="68">
        <v>8</v>
      </c>
      <c r="B22" s="69">
        <f t="shared" si="7"/>
        <v>45440</v>
      </c>
      <c r="C22" s="70">
        <f t="shared" si="8"/>
        <v>899</v>
      </c>
      <c r="D22" s="71">
        <f t="shared" si="9"/>
        <v>1609</v>
      </c>
      <c r="E22" s="72">
        <f t="shared" si="15"/>
        <v>328</v>
      </c>
      <c r="F22" s="72">
        <f t="shared" si="16"/>
        <v>468</v>
      </c>
      <c r="G22" s="72">
        <f t="shared" si="17"/>
        <v>-24</v>
      </c>
      <c r="H22" s="73">
        <f t="shared" si="1"/>
        <v>2180</v>
      </c>
      <c r="I22" s="73">
        <f t="shared" si="1"/>
        <v>2040</v>
      </c>
      <c r="J22" s="73">
        <f t="shared" si="1"/>
        <v>2532</v>
      </c>
      <c r="K22" s="73">
        <f t="shared" si="10"/>
        <v>2930</v>
      </c>
      <c r="L22" s="73">
        <f t="shared" si="10"/>
        <v>2840</v>
      </c>
      <c r="M22" s="73">
        <f t="shared" si="10"/>
        <v>2932</v>
      </c>
      <c r="N22" s="73">
        <f t="shared" si="18"/>
        <v>-750</v>
      </c>
      <c r="O22" s="73">
        <f t="shared" si="3"/>
        <v>-800</v>
      </c>
      <c r="P22" s="73">
        <f t="shared" si="3"/>
        <v>-400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3308</v>
      </c>
      <c r="U22" s="93">
        <f t="shared" si="12"/>
        <v>-750</v>
      </c>
      <c r="V22" s="93">
        <f t="shared" si="13"/>
        <v>-800</v>
      </c>
      <c r="W22" s="93">
        <f t="shared" si="14"/>
        <v>-400</v>
      </c>
      <c r="X22" s="74"/>
      <c r="Y22" s="73"/>
      <c r="Z22" s="73"/>
      <c r="AA22" s="73"/>
      <c r="AB22" s="48"/>
      <c r="AD22" s="55">
        <v>45299</v>
      </c>
    </row>
    <row r="23" spans="1:30" ht="16.5" customHeight="1">
      <c r="A23" s="68">
        <v>9</v>
      </c>
      <c r="B23" s="69">
        <f t="shared" si="7"/>
        <v>45441</v>
      </c>
      <c r="C23" s="70">
        <f t="shared" si="8"/>
        <v>899</v>
      </c>
      <c r="D23" s="71">
        <f t="shared" si="9"/>
        <v>1607</v>
      </c>
      <c r="E23" s="72">
        <f t="shared" si="15"/>
        <v>326</v>
      </c>
      <c r="F23" s="72">
        <f t="shared" si="16"/>
        <v>466</v>
      </c>
      <c r="G23" s="72">
        <f t="shared" si="17"/>
        <v>-26</v>
      </c>
      <c r="H23" s="73">
        <f t="shared" si="1"/>
        <v>2180</v>
      </c>
      <c r="I23" s="73">
        <f t="shared" si="1"/>
        <v>2040</v>
      </c>
      <c r="J23" s="73">
        <f t="shared" si="1"/>
        <v>2532</v>
      </c>
      <c r="K23" s="73">
        <f t="shared" si="10"/>
        <v>2930</v>
      </c>
      <c r="L23" s="73">
        <f t="shared" si="10"/>
        <v>2840</v>
      </c>
      <c r="M23" s="73">
        <f t="shared" si="10"/>
        <v>2932</v>
      </c>
      <c r="N23" s="73">
        <f t="shared" si="18"/>
        <v>-750</v>
      </c>
      <c r="O23" s="73">
        <f t="shared" si="3"/>
        <v>-800</v>
      </c>
      <c r="P23" s="73">
        <f t="shared" si="3"/>
        <v>-400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3306</v>
      </c>
      <c r="U23" s="93">
        <f t="shared" si="12"/>
        <v>-750</v>
      </c>
      <c r="V23" s="93">
        <f t="shared" si="13"/>
        <v>-800</v>
      </c>
      <c r="W23" s="93">
        <f t="shared" si="14"/>
        <v>-400</v>
      </c>
      <c r="X23" s="74"/>
      <c r="Y23" s="73"/>
      <c r="Z23" s="73"/>
      <c r="AA23" s="73"/>
      <c r="AB23" s="48"/>
      <c r="AD23" s="55">
        <v>45303</v>
      </c>
    </row>
    <row r="24" spans="1:30" ht="16.5" customHeight="1">
      <c r="A24" s="68">
        <v>10</v>
      </c>
      <c r="B24" s="69">
        <f t="shared" si="7"/>
        <v>45442</v>
      </c>
      <c r="C24" s="70">
        <f t="shared" si="8"/>
        <v>899</v>
      </c>
      <c r="D24" s="71">
        <f t="shared" si="9"/>
        <v>1605</v>
      </c>
      <c r="E24" s="72">
        <f t="shared" si="15"/>
        <v>324</v>
      </c>
      <c r="F24" s="72">
        <f t="shared" si="16"/>
        <v>464</v>
      </c>
      <c r="G24" s="72">
        <f t="shared" si="17"/>
        <v>-28</v>
      </c>
      <c r="H24" s="73">
        <f t="shared" si="1"/>
        <v>2180</v>
      </c>
      <c r="I24" s="73">
        <f t="shared" si="1"/>
        <v>2040</v>
      </c>
      <c r="J24" s="73">
        <f t="shared" si="1"/>
        <v>2532</v>
      </c>
      <c r="K24" s="73">
        <f t="shared" si="10"/>
        <v>2930</v>
      </c>
      <c r="L24" s="73">
        <f t="shared" si="10"/>
        <v>2840</v>
      </c>
      <c r="M24" s="73">
        <f t="shared" si="10"/>
        <v>2932</v>
      </c>
      <c r="N24" s="73">
        <f t="shared" si="18"/>
        <v>-750</v>
      </c>
      <c r="O24" s="73">
        <f t="shared" si="3"/>
        <v>-800</v>
      </c>
      <c r="P24" s="73">
        <f t="shared" si="3"/>
        <v>-400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3304</v>
      </c>
      <c r="U24" s="93">
        <f t="shared" si="12"/>
        <v>-750</v>
      </c>
      <c r="V24" s="93">
        <f t="shared" si="13"/>
        <v>-800</v>
      </c>
      <c r="W24" s="93">
        <f t="shared" si="14"/>
        <v>-400</v>
      </c>
      <c r="X24" s="74"/>
      <c r="Y24" s="73"/>
      <c r="Z24" s="73"/>
      <c r="AA24" s="73"/>
      <c r="AB24" s="48"/>
      <c r="AD24" s="55">
        <v>45307</v>
      </c>
    </row>
    <row r="25" spans="1:30" ht="16.5" customHeight="1">
      <c r="A25" s="68">
        <v>11</v>
      </c>
      <c r="B25" s="69">
        <f t="shared" si="7"/>
        <v>45443</v>
      </c>
      <c r="C25" s="70">
        <f t="shared" si="8"/>
        <v>899</v>
      </c>
      <c r="D25" s="71">
        <f t="shared" si="9"/>
        <v>1603</v>
      </c>
      <c r="E25" s="72">
        <f t="shared" si="15"/>
        <v>322</v>
      </c>
      <c r="F25" s="72">
        <f t="shared" si="16"/>
        <v>462</v>
      </c>
      <c r="G25" s="72">
        <f t="shared" si="17"/>
        <v>-30</v>
      </c>
      <c r="H25" s="73">
        <f t="shared" si="1"/>
        <v>2180</v>
      </c>
      <c r="I25" s="73">
        <f t="shared" si="1"/>
        <v>2040</v>
      </c>
      <c r="J25" s="73">
        <f t="shared" si="1"/>
        <v>2532</v>
      </c>
      <c r="K25" s="73">
        <f t="shared" si="10"/>
        <v>2930</v>
      </c>
      <c r="L25" s="73">
        <f t="shared" si="10"/>
        <v>2840</v>
      </c>
      <c r="M25" s="73">
        <f t="shared" si="10"/>
        <v>2932</v>
      </c>
      <c r="N25" s="73">
        <f t="shared" si="18"/>
        <v>-750</v>
      </c>
      <c r="O25" s="73">
        <f t="shared" si="3"/>
        <v>-800</v>
      </c>
      <c r="P25" s="73">
        <f t="shared" si="3"/>
        <v>-400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3302</v>
      </c>
      <c r="U25" s="93">
        <f t="shared" si="12"/>
        <v>-750</v>
      </c>
      <c r="V25" s="93">
        <f t="shared" si="13"/>
        <v>-800</v>
      </c>
      <c r="W25" s="93">
        <f t="shared" si="14"/>
        <v>-400</v>
      </c>
      <c r="X25" s="74"/>
      <c r="Y25" s="73"/>
      <c r="Z25" s="73"/>
      <c r="AA25" s="73"/>
      <c r="AB25" s="48"/>
      <c r="AD25" s="55">
        <v>45311</v>
      </c>
    </row>
    <row r="26" spans="1:30" ht="16.5" customHeight="1">
      <c r="A26" s="68">
        <v>12</v>
      </c>
      <c r="B26" s="69">
        <f t="shared" si="7"/>
        <v>45444</v>
      </c>
      <c r="C26" s="70">
        <f t="shared" si="8"/>
        <v>899</v>
      </c>
      <c r="D26" s="71">
        <f t="shared" si="9"/>
        <v>1601</v>
      </c>
      <c r="E26" s="72">
        <f t="shared" si="15"/>
        <v>320</v>
      </c>
      <c r="F26" s="72">
        <f t="shared" si="16"/>
        <v>460</v>
      </c>
      <c r="G26" s="72">
        <f t="shared" si="17"/>
        <v>-32</v>
      </c>
      <c r="H26" s="73">
        <f t="shared" si="1"/>
        <v>2180</v>
      </c>
      <c r="I26" s="73">
        <f t="shared" si="1"/>
        <v>2040</v>
      </c>
      <c r="J26" s="73">
        <f t="shared" si="1"/>
        <v>2532</v>
      </c>
      <c r="K26" s="73">
        <f t="shared" si="10"/>
        <v>2930</v>
      </c>
      <c r="L26" s="73">
        <f t="shared" si="10"/>
        <v>2840</v>
      </c>
      <c r="M26" s="73">
        <f t="shared" si="10"/>
        <v>2932</v>
      </c>
      <c r="N26" s="73">
        <f t="shared" si="18"/>
        <v>-750</v>
      </c>
      <c r="O26" s="73">
        <f t="shared" si="3"/>
        <v>-800</v>
      </c>
      <c r="P26" s="73">
        <f t="shared" si="3"/>
        <v>-400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3300</v>
      </c>
      <c r="U26" s="93">
        <f t="shared" si="12"/>
        <v>-750</v>
      </c>
      <c r="V26" s="93">
        <f t="shared" si="13"/>
        <v>-800</v>
      </c>
      <c r="W26" s="93">
        <f t="shared" si="14"/>
        <v>-400</v>
      </c>
      <c r="X26" s="74"/>
      <c r="Y26" s="73"/>
      <c r="Z26" s="73"/>
      <c r="AA26" s="73"/>
      <c r="AB26" s="48"/>
      <c r="AD26" s="55">
        <v>45361</v>
      </c>
    </row>
    <row r="27" spans="1:30" ht="16.5" customHeight="1">
      <c r="A27" s="68">
        <v>13</v>
      </c>
      <c r="B27" s="69">
        <f t="shared" si="7"/>
        <v>45445</v>
      </c>
      <c r="C27" s="70">
        <f t="shared" si="8"/>
        <v>899</v>
      </c>
      <c r="D27" s="71">
        <f t="shared" si="9"/>
        <v>1599</v>
      </c>
      <c r="E27" s="72">
        <f t="shared" si="15"/>
        <v>318</v>
      </c>
      <c r="F27" s="72">
        <f t="shared" si="16"/>
        <v>458</v>
      </c>
      <c r="G27" s="72">
        <f t="shared" si="17"/>
        <v>-34</v>
      </c>
      <c r="H27" s="73">
        <f t="shared" si="1"/>
        <v>2180</v>
      </c>
      <c r="I27" s="73">
        <f t="shared" si="1"/>
        <v>2040</v>
      </c>
      <c r="J27" s="73">
        <f t="shared" si="1"/>
        <v>2532</v>
      </c>
      <c r="K27" s="73">
        <f t="shared" si="10"/>
        <v>2930</v>
      </c>
      <c r="L27" s="73">
        <f t="shared" si="10"/>
        <v>2840</v>
      </c>
      <c r="M27" s="73">
        <f t="shared" si="10"/>
        <v>2932</v>
      </c>
      <c r="N27" s="73">
        <f t="shared" si="18"/>
        <v>-750</v>
      </c>
      <c r="O27" s="73">
        <f t="shared" si="3"/>
        <v>-800</v>
      </c>
      <c r="P27" s="73">
        <f t="shared" si="3"/>
        <v>-400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3298</v>
      </c>
      <c r="U27" s="93">
        <f t="shared" si="12"/>
        <v>-750</v>
      </c>
      <c r="V27" s="93">
        <f t="shared" si="13"/>
        <v>-800</v>
      </c>
      <c r="W27" s="93">
        <f t="shared" si="14"/>
        <v>-400</v>
      </c>
      <c r="X27" s="74"/>
      <c r="Y27" s="73"/>
      <c r="Z27" s="73"/>
      <c r="AA27" s="73"/>
      <c r="AB27" s="48"/>
      <c r="AD27" s="55">
        <v>45365</v>
      </c>
    </row>
    <row r="28" spans="1:30" ht="16.5" customHeight="1">
      <c r="A28" s="68">
        <v>14</v>
      </c>
      <c r="B28" s="69">
        <f t="shared" si="7"/>
        <v>45446</v>
      </c>
      <c r="C28" s="70">
        <f t="shared" si="8"/>
        <v>899</v>
      </c>
      <c r="D28" s="71">
        <f t="shared" si="9"/>
        <v>1597</v>
      </c>
      <c r="E28" s="72">
        <f t="shared" si="15"/>
        <v>316</v>
      </c>
      <c r="F28" s="72">
        <f t="shared" si="16"/>
        <v>456</v>
      </c>
      <c r="G28" s="72">
        <f t="shared" si="17"/>
        <v>-36</v>
      </c>
      <c r="H28" s="73">
        <f t="shared" si="1"/>
        <v>2180</v>
      </c>
      <c r="I28" s="73">
        <f t="shared" si="1"/>
        <v>2040</v>
      </c>
      <c r="J28" s="73">
        <f t="shared" si="1"/>
        <v>2532</v>
      </c>
      <c r="K28" s="73">
        <f t="shared" si="10"/>
        <v>2930</v>
      </c>
      <c r="L28" s="73">
        <f t="shared" si="10"/>
        <v>2840</v>
      </c>
      <c r="M28" s="73">
        <f t="shared" si="10"/>
        <v>2932</v>
      </c>
      <c r="N28" s="73">
        <f t="shared" si="18"/>
        <v>-750</v>
      </c>
      <c r="O28" s="73">
        <f t="shared" si="3"/>
        <v>-800</v>
      </c>
      <c r="P28" s="73">
        <f t="shared" si="3"/>
        <v>-400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3296</v>
      </c>
      <c r="U28" s="93">
        <f t="shared" si="12"/>
        <v>-750</v>
      </c>
      <c r="V28" s="93">
        <f t="shared" si="13"/>
        <v>-800</v>
      </c>
      <c r="W28" s="93">
        <f t="shared" si="14"/>
        <v>-400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45447</v>
      </c>
      <c r="C29" s="70">
        <f t="shared" si="8"/>
        <v>899</v>
      </c>
      <c r="D29" s="71">
        <f t="shared" si="9"/>
        <v>1595</v>
      </c>
      <c r="E29" s="72">
        <f t="shared" si="15"/>
        <v>314</v>
      </c>
      <c r="F29" s="72">
        <f t="shared" si="16"/>
        <v>454</v>
      </c>
      <c r="G29" s="72">
        <f t="shared" si="17"/>
        <v>-38</v>
      </c>
      <c r="H29" s="73">
        <f t="shared" si="1"/>
        <v>2180</v>
      </c>
      <c r="I29" s="73">
        <f t="shared" si="1"/>
        <v>2040</v>
      </c>
      <c r="J29" s="73">
        <f t="shared" si="1"/>
        <v>2532</v>
      </c>
      <c r="K29" s="73">
        <f t="shared" si="10"/>
        <v>2930</v>
      </c>
      <c r="L29" s="73">
        <f t="shared" si="10"/>
        <v>2840</v>
      </c>
      <c r="M29" s="73">
        <f t="shared" si="10"/>
        <v>2932</v>
      </c>
      <c r="N29" s="73">
        <f t="shared" si="18"/>
        <v>-750</v>
      </c>
      <c r="O29" s="73">
        <f t="shared" si="3"/>
        <v>-800</v>
      </c>
      <c r="P29" s="73">
        <f t="shared" si="3"/>
        <v>-400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3294</v>
      </c>
      <c r="U29" s="93">
        <f t="shared" si="12"/>
        <v>-750</v>
      </c>
      <c r="V29" s="93">
        <f t="shared" si="13"/>
        <v>-800</v>
      </c>
      <c r="W29" s="93">
        <f t="shared" si="14"/>
        <v>-400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45448</v>
      </c>
      <c r="C30" s="70">
        <f t="shared" si="8"/>
        <v>899</v>
      </c>
      <c r="D30" s="71">
        <f t="shared" si="9"/>
        <v>1593</v>
      </c>
      <c r="E30" s="72">
        <f t="shared" si="15"/>
        <v>312</v>
      </c>
      <c r="F30" s="72">
        <f t="shared" si="16"/>
        <v>452</v>
      </c>
      <c r="G30" s="72">
        <f t="shared" si="17"/>
        <v>-40</v>
      </c>
      <c r="H30" s="73">
        <f t="shared" ref="H30:J93" si="19">K30+N30</f>
        <v>2180</v>
      </c>
      <c r="I30" s="73">
        <f t="shared" si="19"/>
        <v>2040</v>
      </c>
      <c r="J30" s="73">
        <f t="shared" si="19"/>
        <v>2532</v>
      </c>
      <c r="K30" s="73">
        <f t="shared" si="10"/>
        <v>2930</v>
      </c>
      <c r="L30" s="73">
        <f t="shared" si="10"/>
        <v>2840</v>
      </c>
      <c r="M30" s="73">
        <f t="shared" si="10"/>
        <v>2932</v>
      </c>
      <c r="N30" s="73">
        <f t="shared" si="18"/>
        <v>-750</v>
      </c>
      <c r="O30" s="73">
        <f t="shared" si="3"/>
        <v>-800</v>
      </c>
      <c r="P30" s="73">
        <f t="shared" si="3"/>
        <v>-400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3292</v>
      </c>
      <c r="U30" s="93">
        <f t="shared" si="12"/>
        <v>-750</v>
      </c>
      <c r="V30" s="93">
        <f t="shared" si="13"/>
        <v>-800</v>
      </c>
      <c r="W30" s="93">
        <f t="shared" si="14"/>
        <v>-400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45449</v>
      </c>
      <c r="C31" s="70">
        <f t="shared" si="8"/>
        <v>899</v>
      </c>
      <c r="D31" s="71">
        <f t="shared" si="9"/>
        <v>1591</v>
      </c>
      <c r="E31" s="72">
        <f t="shared" si="15"/>
        <v>310</v>
      </c>
      <c r="F31" s="72">
        <f t="shared" si="16"/>
        <v>450</v>
      </c>
      <c r="G31" s="72">
        <f t="shared" si="17"/>
        <v>-42</v>
      </c>
      <c r="H31" s="73">
        <f t="shared" si="19"/>
        <v>2180</v>
      </c>
      <c r="I31" s="73">
        <f t="shared" si="19"/>
        <v>2040</v>
      </c>
      <c r="J31" s="73">
        <f t="shared" si="19"/>
        <v>2532</v>
      </c>
      <c r="K31" s="73">
        <f t="shared" si="10"/>
        <v>2930</v>
      </c>
      <c r="L31" s="73">
        <f t="shared" si="10"/>
        <v>2840</v>
      </c>
      <c r="M31" s="73">
        <f t="shared" si="10"/>
        <v>2932</v>
      </c>
      <c r="N31" s="73">
        <f t="shared" si="18"/>
        <v>-750</v>
      </c>
      <c r="O31" s="73">
        <f t="shared" si="18"/>
        <v>-800</v>
      </c>
      <c r="P31" s="73">
        <f t="shared" si="18"/>
        <v>-400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3290</v>
      </c>
      <c r="U31" s="93">
        <f t="shared" si="12"/>
        <v>-750</v>
      </c>
      <c r="V31" s="93">
        <f t="shared" si="13"/>
        <v>-800</v>
      </c>
      <c r="W31" s="93">
        <f t="shared" si="14"/>
        <v>-400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45450</v>
      </c>
      <c r="C32" s="70">
        <f t="shared" si="8"/>
        <v>899</v>
      </c>
      <c r="D32" s="71">
        <f t="shared" si="9"/>
        <v>1589</v>
      </c>
      <c r="E32" s="72">
        <f t="shared" si="15"/>
        <v>308</v>
      </c>
      <c r="F32" s="72">
        <f t="shared" si="16"/>
        <v>448</v>
      </c>
      <c r="G32" s="72">
        <f t="shared" si="17"/>
        <v>-44</v>
      </c>
      <c r="H32" s="73">
        <f t="shared" si="19"/>
        <v>2180</v>
      </c>
      <c r="I32" s="73">
        <f t="shared" si="19"/>
        <v>2040</v>
      </c>
      <c r="J32" s="73">
        <f t="shared" si="19"/>
        <v>2532</v>
      </c>
      <c r="K32" s="73">
        <f t="shared" ref="K32:M47" si="20">K31</f>
        <v>2930</v>
      </c>
      <c r="L32" s="73">
        <f t="shared" si="20"/>
        <v>2840</v>
      </c>
      <c r="M32" s="73">
        <f t="shared" si="20"/>
        <v>2932</v>
      </c>
      <c r="N32" s="73">
        <f t="shared" si="18"/>
        <v>-750</v>
      </c>
      <c r="O32" s="73">
        <f t="shared" si="18"/>
        <v>-800</v>
      </c>
      <c r="P32" s="73">
        <f t="shared" si="18"/>
        <v>-400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3288</v>
      </c>
      <c r="U32" s="93">
        <f t="shared" si="12"/>
        <v>-750</v>
      </c>
      <c r="V32" s="93">
        <f t="shared" si="13"/>
        <v>-800</v>
      </c>
      <c r="W32" s="93">
        <f t="shared" si="14"/>
        <v>-400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45451</v>
      </c>
      <c r="C33" s="70">
        <f t="shared" si="8"/>
        <v>899</v>
      </c>
      <c r="D33" s="71">
        <f t="shared" si="9"/>
        <v>1587</v>
      </c>
      <c r="E33" s="72">
        <f t="shared" si="15"/>
        <v>306</v>
      </c>
      <c r="F33" s="72">
        <f t="shared" si="16"/>
        <v>446</v>
      </c>
      <c r="G33" s="72">
        <f t="shared" si="17"/>
        <v>-46</v>
      </c>
      <c r="H33" s="73">
        <f t="shared" si="19"/>
        <v>2180</v>
      </c>
      <c r="I33" s="73">
        <f t="shared" si="19"/>
        <v>2040</v>
      </c>
      <c r="J33" s="73">
        <f t="shared" si="19"/>
        <v>2532</v>
      </c>
      <c r="K33" s="73">
        <f t="shared" si="20"/>
        <v>2930</v>
      </c>
      <c r="L33" s="73">
        <f t="shared" si="20"/>
        <v>2840</v>
      </c>
      <c r="M33" s="73">
        <f t="shared" si="20"/>
        <v>2932</v>
      </c>
      <c r="N33" s="73">
        <f t="shared" ref="N33:P48" si="21">N32-Q33</f>
        <v>-750</v>
      </c>
      <c r="O33" s="73">
        <f t="shared" si="21"/>
        <v>-800</v>
      </c>
      <c r="P33" s="73">
        <f t="shared" si="21"/>
        <v>-400</v>
      </c>
      <c r="Q33" s="72">
        <f t="shared" si="11"/>
        <v>0</v>
      </c>
      <c r="R33" s="72">
        <f t="shared" si="11"/>
        <v>0</v>
      </c>
      <c r="S33" s="72">
        <f t="shared" si="11"/>
        <v>0</v>
      </c>
      <c r="T33" s="74">
        <f t="shared" si="5"/>
        <v>3286</v>
      </c>
      <c r="U33" s="93">
        <f t="shared" si="12"/>
        <v>-750</v>
      </c>
      <c r="V33" s="93">
        <f t="shared" si="13"/>
        <v>-800</v>
      </c>
      <c r="W33" s="93">
        <f t="shared" si="14"/>
        <v>-400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45452</v>
      </c>
      <c r="C34" s="70">
        <f t="shared" si="8"/>
        <v>899</v>
      </c>
      <c r="D34" s="71">
        <f t="shared" si="9"/>
        <v>1585</v>
      </c>
      <c r="E34" s="72">
        <f t="shared" si="15"/>
        <v>304</v>
      </c>
      <c r="F34" s="72">
        <f t="shared" si="16"/>
        <v>444</v>
      </c>
      <c r="G34" s="72">
        <f t="shared" si="17"/>
        <v>-48</v>
      </c>
      <c r="H34" s="73">
        <f t="shared" si="19"/>
        <v>2180</v>
      </c>
      <c r="I34" s="73">
        <f t="shared" si="19"/>
        <v>2040</v>
      </c>
      <c r="J34" s="73">
        <f t="shared" si="19"/>
        <v>2532</v>
      </c>
      <c r="K34" s="73">
        <f t="shared" si="20"/>
        <v>2930</v>
      </c>
      <c r="L34" s="73">
        <f t="shared" si="20"/>
        <v>2840</v>
      </c>
      <c r="M34" s="73">
        <f t="shared" si="20"/>
        <v>2932</v>
      </c>
      <c r="N34" s="73">
        <f t="shared" si="21"/>
        <v>-750</v>
      </c>
      <c r="O34" s="73">
        <f t="shared" si="21"/>
        <v>-800</v>
      </c>
      <c r="P34" s="73">
        <f t="shared" si="21"/>
        <v>-400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3284</v>
      </c>
      <c r="U34" s="93">
        <f t="shared" si="12"/>
        <v>-750</v>
      </c>
      <c r="V34" s="93">
        <f t="shared" si="13"/>
        <v>-800</v>
      </c>
      <c r="W34" s="93">
        <f t="shared" si="14"/>
        <v>-400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45453</v>
      </c>
      <c r="C35" s="70">
        <f t="shared" si="8"/>
        <v>899</v>
      </c>
      <c r="D35" s="71">
        <f t="shared" si="9"/>
        <v>1583</v>
      </c>
      <c r="E35" s="72">
        <f t="shared" si="15"/>
        <v>302</v>
      </c>
      <c r="F35" s="72">
        <f t="shared" si="16"/>
        <v>442</v>
      </c>
      <c r="G35" s="72">
        <f t="shared" si="17"/>
        <v>-50</v>
      </c>
      <c r="H35" s="73">
        <f t="shared" si="19"/>
        <v>2180</v>
      </c>
      <c r="I35" s="73">
        <f t="shared" si="19"/>
        <v>2040</v>
      </c>
      <c r="J35" s="73">
        <f t="shared" si="19"/>
        <v>2532</v>
      </c>
      <c r="K35" s="73">
        <f t="shared" si="20"/>
        <v>2930</v>
      </c>
      <c r="L35" s="73">
        <f t="shared" si="20"/>
        <v>2840</v>
      </c>
      <c r="M35" s="73">
        <f t="shared" si="20"/>
        <v>2932</v>
      </c>
      <c r="N35" s="73">
        <f t="shared" si="21"/>
        <v>-750</v>
      </c>
      <c r="O35" s="73">
        <f t="shared" si="21"/>
        <v>-800</v>
      </c>
      <c r="P35" s="73">
        <f t="shared" si="21"/>
        <v>-400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3282</v>
      </c>
      <c r="U35" s="93">
        <f t="shared" si="12"/>
        <v>-750</v>
      </c>
      <c r="V35" s="93">
        <f t="shared" si="13"/>
        <v>-800</v>
      </c>
      <c r="W35" s="93">
        <f t="shared" si="14"/>
        <v>-400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45454</v>
      </c>
      <c r="C36" s="70">
        <f t="shared" si="8"/>
        <v>899</v>
      </c>
      <c r="D36" s="71">
        <f t="shared" si="9"/>
        <v>1581</v>
      </c>
      <c r="E36" s="72">
        <f t="shared" si="15"/>
        <v>300</v>
      </c>
      <c r="F36" s="72">
        <f t="shared" si="16"/>
        <v>440</v>
      </c>
      <c r="G36" s="72">
        <f t="shared" si="17"/>
        <v>-52</v>
      </c>
      <c r="H36" s="73">
        <f t="shared" si="19"/>
        <v>2180</v>
      </c>
      <c r="I36" s="73">
        <f t="shared" si="19"/>
        <v>2040</v>
      </c>
      <c r="J36" s="73">
        <f t="shared" si="19"/>
        <v>2532</v>
      </c>
      <c r="K36" s="73">
        <f t="shared" si="20"/>
        <v>2930</v>
      </c>
      <c r="L36" s="73">
        <f t="shared" si="20"/>
        <v>2840</v>
      </c>
      <c r="M36" s="73">
        <f t="shared" si="20"/>
        <v>2932</v>
      </c>
      <c r="N36" s="73">
        <f t="shared" si="21"/>
        <v>-750</v>
      </c>
      <c r="O36" s="73">
        <f t="shared" si="21"/>
        <v>-800</v>
      </c>
      <c r="P36" s="73">
        <f t="shared" si="21"/>
        <v>-400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3280</v>
      </c>
      <c r="U36" s="93">
        <f t="shared" si="12"/>
        <v>-750</v>
      </c>
      <c r="V36" s="93">
        <f t="shared" si="13"/>
        <v>-800</v>
      </c>
      <c r="W36" s="93">
        <f t="shared" si="14"/>
        <v>-400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45455</v>
      </c>
      <c r="C37" s="70">
        <f t="shared" si="8"/>
        <v>899</v>
      </c>
      <c r="D37" s="71">
        <f t="shared" si="9"/>
        <v>1579</v>
      </c>
      <c r="E37" s="72">
        <f t="shared" si="15"/>
        <v>298</v>
      </c>
      <c r="F37" s="72">
        <f t="shared" si="16"/>
        <v>438</v>
      </c>
      <c r="G37" s="72">
        <f t="shared" si="17"/>
        <v>-54</v>
      </c>
      <c r="H37" s="73">
        <f t="shared" si="19"/>
        <v>2180</v>
      </c>
      <c r="I37" s="73">
        <f t="shared" si="19"/>
        <v>2040</v>
      </c>
      <c r="J37" s="73">
        <f t="shared" si="19"/>
        <v>2532</v>
      </c>
      <c r="K37" s="73">
        <f t="shared" si="20"/>
        <v>2930</v>
      </c>
      <c r="L37" s="73">
        <f t="shared" si="20"/>
        <v>2840</v>
      </c>
      <c r="M37" s="73">
        <f t="shared" si="20"/>
        <v>2932</v>
      </c>
      <c r="N37" s="73">
        <f t="shared" si="21"/>
        <v>-750</v>
      </c>
      <c r="O37" s="73">
        <f t="shared" si="21"/>
        <v>-800</v>
      </c>
      <c r="P37" s="73">
        <f t="shared" si="21"/>
        <v>-400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3278</v>
      </c>
      <c r="U37" s="93">
        <f t="shared" si="12"/>
        <v>-750</v>
      </c>
      <c r="V37" s="93">
        <f t="shared" si="13"/>
        <v>-800</v>
      </c>
      <c r="W37" s="93">
        <f t="shared" si="14"/>
        <v>-400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45456</v>
      </c>
      <c r="C38" s="70">
        <f t="shared" si="8"/>
        <v>899</v>
      </c>
      <c r="D38" s="71">
        <f t="shared" si="9"/>
        <v>1577</v>
      </c>
      <c r="E38" s="72">
        <f t="shared" si="15"/>
        <v>296</v>
      </c>
      <c r="F38" s="72">
        <f t="shared" si="16"/>
        <v>436</v>
      </c>
      <c r="G38" s="72">
        <f t="shared" si="17"/>
        <v>-56</v>
      </c>
      <c r="H38" s="73">
        <f t="shared" si="19"/>
        <v>2180</v>
      </c>
      <c r="I38" s="73">
        <f t="shared" si="19"/>
        <v>2040</v>
      </c>
      <c r="J38" s="73">
        <f t="shared" si="19"/>
        <v>2532</v>
      </c>
      <c r="K38" s="73">
        <f t="shared" si="20"/>
        <v>2930</v>
      </c>
      <c r="L38" s="73">
        <f t="shared" si="20"/>
        <v>2840</v>
      </c>
      <c r="M38" s="73">
        <f t="shared" si="20"/>
        <v>2932</v>
      </c>
      <c r="N38" s="73">
        <f t="shared" si="21"/>
        <v>-750</v>
      </c>
      <c r="O38" s="73">
        <f t="shared" si="21"/>
        <v>-800</v>
      </c>
      <c r="P38" s="73">
        <f t="shared" si="21"/>
        <v>-400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3276</v>
      </c>
      <c r="U38" s="93">
        <f t="shared" si="12"/>
        <v>-750</v>
      </c>
      <c r="V38" s="93">
        <f t="shared" si="13"/>
        <v>-800</v>
      </c>
      <c r="W38" s="93">
        <f t="shared" si="14"/>
        <v>-400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45457</v>
      </c>
      <c r="C39" s="70">
        <f t="shared" si="8"/>
        <v>899</v>
      </c>
      <c r="D39" s="71">
        <f t="shared" si="9"/>
        <v>1575</v>
      </c>
      <c r="E39" s="72">
        <f t="shared" si="15"/>
        <v>294</v>
      </c>
      <c r="F39" s="72">
        <f t="shared" si="16"/>
        <v>434</v>
      </c>
      <c r="G39" s="72">
        <f t="shared" si="17"/>
        <v>-58</v>
      </c>
      <c r="H39" s="73">
        <f t="shared" si="19"/>
        <v>2180</v>
      </c>
      <c r="I39" s="73">
        <f t="shared" si="19"/>
        <v>2040</v>
      </c>
      <c r="J39" s="73">
        <f t="shared" si="19"/>
        <v>2532</v>
      </c>
      <c r="K39" s="73">
        <f t="shared" si="20"/>
        <v>2930</v>
      </c>
      <c r="L39" s="73">
        <f t="shared" si="20"/>
        <v>2840</v>
      </c>
      <c r="M39" s="73">
        <f t="shared" si="20"/>
        <v>2932</v>
      </c>
      <c r="N39" s="73">
        <f t="shared" si="21"/>
        <v>-750</v>
      </c>
      <c r="O39" s="73">
        <f t="shared" si="21"/>
        <v>-800</v>
      </c>
      <c r="P39" s="73">
        <f t="shared" si="21"/>
        <v>-400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3274</v>
      </c>
      <c r="U39" s="93">
        <f t="shared" si="12"/>
        <v>-750</v>
      </c>
      <c r="V39" s="93">
        <f t="shared" si="13"/>
        <v>-800</v>
      </c>
      <c r="W39" s="93">
        <f t="shared" si="14"/>
        <v>-400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45458</v>
      </c>
      <c r="C40" s="70">
        <f t="shared" si="8"/>
        <v>899</v>
      </c>
      <c r="D40" s="71">
        <f t="shared" si="9"/>
        <v>1573</v>
      </c>
      <c r="E40" s="72">
        <f t="shared" si="15"/>
        <v>292</v>
      </c>
      <c r="F40" s="72">
        <f t="shared" si="16"/>
        <v>432</v>
      </c>
      <c r="G40" s="72">
        <f t="shared" si="17"/>
        <v>-60</v>
      </c>
      <c r="H40" s="73">
        <f t="shared" si="19"/>
        <v>2180</v>
      </c>
      <c r="I40" s="73">
        <f t="shared" si="19"/>
        <v>2040</v>
      </c>
      <c r="J40" s="73">
        <f t="shared" si="19"/>
        <v>2532</v>
      </c>
      <c r="K40" s="73">
        <f t="shared" si="20"/>
        <v>2930</v>
      </c>
      <c r="L40" s="73">
        <f t="shared" si="20"/>
        <v>2840</v>
      </c>
      <c r="M40" s="73">
        <f t="shared" si="20"/>
        <v>2932</v>
      </c>
      <c r="N40" s="73">
        <f t="shared" si="21"/>
        <v>-750</v>
      </c>
      <c r="O40" s="73">
        <f t="shared" si="21"/>
        <v>-800</v>
      </c>
      <c r="P40" s="73">
        <f t="shared" si="21"/>
        <v>-400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3272</v>
      </c>
      <c r="U40" s="93">
        <f t="shared" si="12"/>
        <v>-750</v>
      </c>
      <c r="V40" s="93">
        <f t="shared" si="13"/>
        <v>-800</v>
      </c>
      <c r="W40" s="93">
        <f t="shared" si="14"/>
        <v>-400</v>
      </c>
      <c r="X40" s="74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45459</v>
      </c>
      <c r="C41" s="70">
        <f t="shared" si="8"/>
        <v>899</v>
      </c>
      <c r="D41" s="71">
        <f t="shared" si="9"/>
        <v>1571</v>
      </c>
      <c r="E41" s="72">
        <f t="shared" si="15"/>
        <v>290</v>
      </c>
      <c r="F41" s="72">
        <f t="shared" si="16"/>
        <v>430</v>
      </c>
      <c r="G41" s="72">
        <f t="shared" si="17"/>
        <v>-62</v>
      </c>
      <c r="H41" s="73">
        <f t="shared" si="19"/>
        <v>2180</v>
      </c>
      <c r="I41" s="73">
        <f t="shared" si="19"/>
        <v>2040</v>
      </c>
      <c r="J41" s="73">
        <f t="shared" si="19"/>
        <v>2532</v>
      </c>
      <c r="K41" s="73">
        <f t="shared" si="20"/>
        <v>2930</v>
      </c>
      <c r="L41" s="73">
        <f t="shared" si="20"/>
        <v>2840</v>
      </c>
      <c r="M41" s="73">
        <f t="shared" si="20"/>
        <v>2932</v>
      </c>
      <c r="N41" s="73">
        <f t="shared" si="21"/>
        <v>-750</v>
      </c>
      <c r="O41" s="73">
        <f t="shared" si="21"/>
        <v>-800</v>
      </c>
      <c r="P41" s="73">
        <f t="shared" si="21"/>
        <v>-400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3270</v>
      </c>
      <c r="U41" s="93">
        <f t="shared" si="12"/>
        <v>-750</v>
      </c>
      <c r="V41" s="93">
        <f t="shared" si="13"/>
        <v>-800</v>
      </c>
      <c r="W41" s="93">
        <f t="shared" si="14"/>
        <v>-400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45460</v>
      </c>
      <c r="C42" s="70">
        <f t="shared" si="8"/>
        <v>899</v>
      </c>
      <c r="D42" s="71">
        <f t="shared" si="9"/>
        <v>1569</v>
      </c>
      <c r="E42" s="72">
        <f t="shared" si="15"/>
        <v>288</v>
      </c>
      <c r="F42" s="72">
        <f t="shared" si="16"/>
        <v>428</v>
      </c>
      <c r="G42" s="72">
        <f t="shared" si="17"/>
        <v>-64</v>
      </c>
      <c r="H42" s="73">
        <f t="shared" si="19"/>
        <v>2180</v>
      </c>
      <c r="I42" s="73">
        <f t="shared" si="19"/>
        <v>2040</v>
      </c>
      <c r="J42" s="73">
        <f t="shared" si="19"/>
        <v>2532</v>
      </c>
      <c r="K42" s="73">
        <f t="shared" si="20"/>
        <v>2930</v>
      </c>
      <c r="L42" s="73">
        <f t="shared" si="20"/>
        <v>2840</v>
      </c>
      <c r="M42" s="73">
        <f t="shared" si="20"/>
        <v>2932</v>
      </c>
      <c r="N42" s="73">
        <f t="shared" si="21"/>
        <v>-750</v>
      </c>
      <c r="O42" s="73">
        <f t="shared" si="21"/>
        <v>-800</v>
      </c>
      <c r="P42" s="73">
        <f t="shared" si="21"/>
        <v>-400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3268</v>
      </c>
      <c r="U42" s="93">
        <f t="shared" si="12"/>
        <v>-750</v>
      </c>
      <c r="V42" s="93">
        <f t="shared" si="13"/>
        <v>-800</v>
      </c>
      <c r="W42" s="93">
        <f t="shared" si="14"/>
        <v>-400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45461</v>
      </c>
      <c r="C43" s="70">
        <f t="shared" si="8"/>
        <v>899</v>
      </c>
      <c r="D43" s="71">
        <f t="shared" si="9"/>
        <v>1567</v>
      </c>
      <c r="E43" s="72">
        <f t="shared" si="15"/>
        <v>286</v>
      </c>
      <c r="F43" s="72">
        <f t="shared" si="16"/>
        <v>426</v>
      </c>
      <c r="G43" s="72">
        <f t="shared" si="17"/>
        <v>-66</v>
      </c>
      <c r="H43" s="73">
        <f t="shared" si="19"/>
        <v>2180</v>
      </c>
      <c r="I43" s="73">
        <f t="shared" si="19"/>
        <v>2040</v>
      </c>
      <c r="J43" s="73">
        <f t="shared" si="19"/>
        <v>2532</v>
      </c>
      <c r="K43" s="73">
        <f t="shared" si="20"/>
        <v>2930</v>
      </c>
      <c r="L43" s="73">
        <f t="shared" si="20"/>
        <v>2840</v>
      </c>
      <c r="M43" s="73">
        <f t="shared" si="20"/>
        <v>2932</v>
      </c>
      <c r="N43" s="73">
        <f t="shared" si="21"/>
        <v>-750</v>
      </c>
      <c r="O43" s="73">
        <f t="shared" si="21"/>
        <v>-800</v>
      </c>
      <c r="P43" s="73">
        <f t="shared" si="21"/>
        <v>-400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3266</v>
      </c>
      <c r="U43" s="93">
        <f t="shared" si="12"/>
        <v>-750</v>
      </c>
      <c r="V43" s="93">
        <f t="shared" si="13"/>
        <v>-800</v>
      </c>
      <c r="W43" s="93">
        <f t="shared" si="14"/>
        <v>-400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45462</v>
      </c>
      <c r="C44" s="70">
        <f t="shared" si="8"/>
        <v>899</v>
      </c>
      <c r="D44" s="71">
        <f t="shared" si="9"/>
        <v>1565</v>
      </c>
      <c r="E44" s="72">
        <f t="shared" si="15"/>
        <v>284</v>
      </c>
      <c r="F44" s="72">
        <f t="shared" si="16"/>
        <v>424</v>
      </c>
      <c r="G44" s="72">
        <f t="shared" si="17"/>
        <v>-68</v>
      </c>
      <c r="H44" s="73">
        <f t="shared" si="19"/>
        <v>2180</v>
      </c>
      <c r="I44" s="73">
        <f t="shared" si="19"/>
        <v>2040</v>
      </c>
      <c r="J44" s="73">
        <f t="shared" si="19"/>
        <v>2532</v>
      </c>
      <c r="K44" s="73">
        <f t="shared" si="20"/>
        <v>2930</v>
      </c>
      <c r="L44" s="73">
        <f t="shared" si="20"/>
        <v>2840</v>
      </c>
      <c r="M44" s="73">
        <f t="shared" si="20"/>
        <v>2932</v>
      </c>
      <c r="N44" s="73">
        <f t="shared" si="21"/>
        <v>-750</v>
      </c>
      <c r="O44" s="73">
        <f t="shared" si="21"/>
        <v>-800</v>
      </c>
      <c r="P44" s="73">
        <f t="shared" si="21"/>
        <v>-400</v>
      </c>
      <c r="Q44" s="97">
        <f t="shared" si="11"/>
        <v>0</v>
      </c>
      <c r="R44" s="97">
        <f t="shared" si="11"/>
        <v>0</v>
      </c>
      <c r="S44" s="72">
        <f t="shared" si="11"/>
        <v>0</v>
      </c>
      <c r="T44" s="74">
        <f t="shared" si="5"/>
        <v>3264</v>
      </c>
      <c r="U44" s="93">
        <f t="shared" si="12"/>
        <v>-750</v>
      </c>
      <c r="V44" s="93">
        <f t="shared" si="13"/>
        <v>-800</v>
      </c>
      <c r="W44" s="93">
        <f t="shared" si="14"/>
        <v>-400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45463</v>
      </c>
      <c r="C45" s="70">
        <f t="shared" si="8"/>
        <v>899</v>
      </c>
      <c r="D45" s="71">
        <f t="shared" si="9"/>
        <v>1563</v>
      </c>
      <c r="E45" s="72">
        <f t="shared" si="15"/>
        <v>282</v>
      </c>
      <c r="F45" s="72">
        <f t="shared" si="16"/>
        <v>422</v>
      </c>
      <c r="G45" s="72">
        <f t="shared" si="17"/>
        <v>-70</v>
      </c>
      <c r="H45" s="73">
        <f t="shared" si="19"/>
        <v>2180</v>
      </c>
      <c r="I45" s="73">
        <f t="shared" si="19"/>
        <v>2040</v>
      </c>
      <c r="J45" s="73">
        <f t="shared" si="19"/>
        <v>2532</v>
      </c>
      <c r="K45" s="73">
        <f t="shared" si="20"/>
        <v>2930</v>
      </c>
      <c r="L45" s="73">
        <f t="shared" si="20"/>
        <v>2840</v>
      </c>
      <c r="M45" s="73">
        <f t="shared" si="20"/>
        <v>2932</v>
      </c>
      <c r="N45" s="73">
        <f t="shared" si="21"/>
        <v>-750</v>
      </c>
      <c r="O45" s="73">
        <f t="shared" si="21"/>
        <v>-800</v>
      </c>
      <c r="P45" s="73">
        <f t="shared" si="21"/>
        <v>-400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2962</v>
      </c>
      <c r="U45" s="96">
        <f>U44+0.25*1000-Q45</f>
        <v>-500</v>
      </c>
      <c r="V45" s="96">
        <f>V44+0.3*1000-R45</f>
        <v>-500</v>
      </c>
      <c r="W45" s="93">
        <f t="shared" si="14"/>
        <v>-400</v>
      </c>
      <c r="X45" s="74"/>
      <c r="Y45" s="73"/>
      <c r="Z45" s="73"/>
      <c r="AA45" s="73"/>
      <c r="AB45" s="48">
        <v>11</v>
      </c>
    </row>
    <row r="46" spans="1:28" ht="15" customHeight="1">
      <c r="A46" s="68">
        <v>32</v>
      </c>
      <c r="B46" s="69">
        <f t="shared" si="7"/>
        <v>45464</v>
      </c>
      <c r="C46" s="70">
        <f t="shared" si="8"/>
        <v>899</v>
      </c>
      <c r="D46" s="71">
        <f t="shared" si="9"/>
        <v>1561</v>
      </c>
      <c r="E46" s="72">
        <f t="shared" si="15"/>
        <v>280</v>
      </c>
      <c r="F46" s="72">
        <f t="shared" si="16"/>
        <v>420</v>
      </c>
      <c r="G46" s="72">
        <f t="shared" si="17"/>
        <v>-72</v>
      </c>
      <c r="H46" s="73">
        <f t="shared" si="19"/>
        <v>2180</v>
      </c>
      <c r="I46" s="73">
        <f t="shared" si="19"/>
        <v>2040</v>
      </c>
      <c r="J46" s="73">
        <f t="shared" si="19"/>
        <v>2532</v>
      </c>
      <c r="K46" s="73">
        <f t="shared" si="20"/>
        <v>2930</v>
      </c>
      <c r="L46" s="73">
        <f t="shared" si="20"/>
        <v>2840</v>
      </c>
      <c r="M46" s="73">
        <f t="shared" si="20"/>
        <v>2932</v>
      </c>
      <c r="N46" s="73">
        <f t="shared" si="21"/>
        <v>-750</v>
      </c>
      <c r="O46" s="73">
        <f t="shared" si="21"/>
        <v>-800</v>
      </c>
      <c r="P46" s="73">
        <f t="shared" si="21"/>
        <v>-400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2960</v>
      </c>
      <c r="U46" s="93">
        <f t="shared" si="12"/>
        <v>-500</v>
      </c>
      <c r="V46" s="93">
        <f t="shared" si="13"/>
        <v>-500</v>
      </c>
      <c r="W46" s="93">
        <f t="shared" si="14"/>
        <v>-400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45465</v>
      </c>
      <c r="C47" s="70">
        <f t="shared" si="8"/>
        <v>899</v>
      </c>
      <c r="D47" s="71">
        <f t="shared" si="9"/>
        <v>1559</v>
      </c>
      <c r="E47" s="72">
        <f t="shared" si="15"/>
        <v>278</v>
      </c>
      <c r="F47" s="72">
        <f t="shared" si="16"/>
        <v>418</v>
      </c>
      <c r="G47" s="72">
        <f t="shared" si="17"/>
        <v>-74</v>
      </c>
      <c r="H47" s="73">
        <f t="shared" si="19"/>
        <v>2180</v>
      </c>
      <c r="I47" s="73">
        <f t="shared" si="19"/>
        <v>2040</v>
      </c>
      <c r="J47" s="73">
        <f t="shared" si="19"/>
        <v>2532</v>
      </c>
      <c r="K47" s="73">
        <f t="shared" si="20"/>
        <v>2930</v>
      </c>
      <c r="L47" s="73">
        <f t="shared" si="20"/>
        <v>2840</v>
      </c>
      <c r="M47" s="73">
        <f t="shared" si="20"/>
        <v>2932</v>
      </c>
      <c r="N47" s="73">
        <f t="shared" si="21"/>
        <v>-750</v>
      </c>
      <c r="O47" s="73">
        <f t="shared" si="21"/>
        <v>-800</v>
      </c>
      <c r="P47" s="73">
        <f t="shared" si="21"/>
        <v>-400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2958</v>
      </c>
      <c r="U47" s="93">
        <f t="shared" si="12"/>
        <v>-500</v>
      </c>
      <c r="V47" s="93">
        <f t="shared" si="13"/>
        <v>-500</v>
      </c>
      <c r="W47" s="93">
        <f t="shared" si="14"/>
        <v>-400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45466</v>
      </c>
      <c r="C48" s="70">
        <f t="shared" si="8"/>
        <v>899</v>
      </c>
      <c r="D48" s="71">
        <f t="shared" si="9"/>
        <v>1557</v>
      </c>
      <c r="E48" s="72">
        <f t="shared" si="15"/>
        <v>276</v>
      </c>
      <c r="F48" s="72">
        <f t="shared" si="16"/>
        <v>416</v>
      </c>
      <c r="G48" s="72">
        <f t="shared" si="17"/>
        <v>-76</v>
      </c>
      <c r="H48" s="73">
        <f t="shared" si="19"/>
        <v>2180</v>
      </c>
      <c r="I48" s="73">
        <f t="shared" si="19"/>
        <v>2040</v>
      </c>
      <c r="J48" s="73">
        <f t="shared" si="19"/>
        <v>2532</v>
      </c>
      <c r="K48" s="73">
        <f t="shared" ref="K48:M63" si="22">K47</f>
        <v>2930</v>
      </c>
      <c r="L48" s="73">
        <f t="shared" si="22"/>
        <v>2840</v>
      </c>
      <c r="M48" s="73">
        <f t="shared" si="22"/>
        <v>2932</v>
      </c>
      <c r="N48" s="73">
        <f t="shared" si="21"/>
        <v>-750</v>
      </c>
      <c r="O48" s="73">
        <f t="shared" si="21"/>
        <v>-800</v>
      </c>
      <c r="P48" s="73">
        <f t="shared" si="21"/>
        <v>-400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2956</v>
      </c>
      <c r="U48" s="93">
        <f t="shared" si="12"/>
        <v>-500</v>
      </c>
      <c r="V48" s="93">
        <f t="shared" si="13"/>
        <v>-500</v>
      </c>
      <c r="W48" s="93">
        <f t="shared" si="14"/>
        <v>-400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45467</v>
      </c>
      <c r="C49" s="70">
        <f t="shared" si="8"/>
        <v>899</v>
      </c>
      <c r="D49" s="71">
        <f t="shared" si="9"/>
        <v>1555</v>
      </c>
      <c r="E49" s="72">
        <f t="shared" si="15"/>
        <v>274</v>
      </c>
      <c r="F49" s="72">
        <f t="shared" si="16"/>
        <v>414</v>
      </c>
      <c r="G49" s="72">
        <f t="shared" si="17"/>
        <v>-78</v>
      </c>
      <c r="H49" s="73">
        <f t="shared" si="19"/>
        <v>2180</v>
      </c>
      <c r="I49" s="73">
        <f t="shared" si="19"/>
        <v>2040</v>
      </c>
      <c r="J49" s="73">
        <f t="shared" si="19"/>
        <v>2532</v>
      </c>
      <c r="K49" s="73">
        <f t="shared" si="22"/>
        <v>2930</v>
      </c>
      <c r="L49" s="73">
        <f t="shared" si="22"/>
        <v>2840</v>
      </c>
      <c r="M49" s="73">
        <f t="shared" si="22"/>
        <v>2932</v>
      </c>
      <c r="N49" s="73">
        <f t="shared" ref="N49:P64" si="23">N48-Q49</f>
        <v>-750</v>
      </c>
      <c r="O49" s="73">
        <f t="shared" si="23"/>
        <v>-800</v>
      </c>
      <c r="P49" s="73">
        <f t="shared" si="23"/>
        <v>-400</v>
      </c>
      <c r="Q49" s="72">
        <f t="shared" si="11"/>
        <v>0</v>
      </c>
      <c r="R49" s="72">
        <f t="shared" si="11"/>
        <v>0</v>
      </c>
      <c r="S49" s="97">
        <f t="shared" si="11"/>
        <v>0</v>
      </c>
      <c r="T49" s="74">
        <f t="shared" si="5"/>
        <v>2954</v>
      </c>
      <c r="U49" s="93">
        <f t="shared" si="12"/>
        <v>-500</v>
      </c>
      <c r="V49" s="93">
        <f t="shared" si="13"/>
        <v>-500</v>
      </c>
      <c r="W49" s="93">
        <f t="shared" si="14"/>
        <v>-400</v>
      </c>
      <c r="X49" s="74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45468</v>
      </c>
      <c r="C50" s="70">
        <f t="shared" si="8"/>
        <v>899</v>
      </c>
      <c r="D50" s="71">
        <f t="shared" si="9"/>
        <v>1553</v>
      </c>
      <c r="E50" s="72">
        <f t="shared" si="15"/>
        <v>278</v>
      </c>
      <c r="F50" s="72">
        <f t="shared" si="16"/>
        <v>418</v>
      </c>
      <c r="G50" s="72">
        <f t="shared" si="17"/>
        <v>-75</v>
      </c>
      <c r="H50" s="73">
        <f t="shared" si="19"/>
        <v>2174</v>
      </c>
      <c r="I50" s="73">
        <f t="shared" si="19"/>
        <v>2034</v>
      </c>
      <c r="J50" s="73">
        <f t="shared" si="19"/>
        <v>2527</v>
      </c>
      <c r="K50" s="73">
        <f t="shared" si="22"/>
        <v>2930</v>
      </c>
      <c r="L50" s="73">
        <f t="shared" si="22"/>
        <v>2840</v>
      </c>
      <c r="M50" s="73">
        <f t="shared" si="22"/>
        <v>2932</v>
      </c>
      <c r="N50" s="73">
        <f t="shared" si="23"/>
        <v>-756</v>
      </c>
      <c r="O50" s="73">
        <f t="shared" si="23"/>
        <v>-806</v>
      </c>
      <c r="P50" s="73">
        <f t="shared" si="23"/>
        <v>-405</v>
      </c>
      <c r="Q50" s="72">
        <v>6</v>
      </c>
      <c r="R50" s="72">
        <v>6</v>
      </c>
      <c r="S50" s="72">
        <v>5</v>
      </c>
      <c r="T50" s="74">
        <f t="shared" si="5"/>
        <v>2658</v>
      </c>
      <c r="U50" s="93">
        <f t="shared" si="12"/>
        <v>-206</v>
      </c>
      <c r="V50" s="93">
        <f t="shared" si="13"/>
        <v>-206</v>
      </c>
      <c r="W50" s="96">
        <f>W49+0.2*1000-S50</f>
        <v>-205</v>
      </c>
      <c r="X50" s="95">
        <v>0.3</v>
      </c>
      <c r="Y50" s="73"/>
      <c r="Z50" s="73"/>
      <c r="AA50" s="73"/>
      <c r="AB50" s="48">
        <v>10</v>
      </c>
    </row>
    <row r="51" spans="1:28" ht="15" customHeight="1">
      <c r="A51" s="68">
        <v>37</v>
      </c>
      <c r="B51" s="69">
        <f t="shared" si="7"/>
        <v>45469</v>
      </c>
      <c r="C51" s="70">
        <f t="shared" si="8"/>
        <v>899</v>
      </c>
      <c r="D51" s="71">
        <f t="shared" si="9"/>
        <v>1551</v>
      </c>
      <c r="E51" s="72">
        <f t="shared" si="15"/>
        <v>283</v>
      </c>
      <c r="F51" s="72">
        <f t="shared" si="16"/>
        <v>423</v>
      </c>
      <c r="G51" s="72">
        <f t="shared" si="17"/>
        <v>-71</v>
      </c>
      <c r="H51" s="73">
        <f t="shared" si="19"/>
        <v>2167</v>
      </c>
      <c r="I51" s="73">
        <f t="shared" si="19"/>
        <v>2027</v>
      </c>
      <c r="J51" s="73">
        <f t="shared" si="19"/>
        <v>2521</v>
      </c>
      <c r="K51" s="73">
        <f t="shared" si="22"/>
        <v>2930</v>
      </c>
      <c r="L51" s="73">
        <f t="shared" si="22"/>
        <v>2840</v>
      </c>
      <c r="M51" s="73">
        <f t="shared" si="22"/>
        <v>2932</v>
      </c>
      <c r="N51" s="73">
        <f t="shared" si="23"/>
        <v>-763</v>
      </c>
      <c r="O51" s="73">
        <f t="shared" si="23"/>
        <v>-813</v>
      </c>
      <c r="P51" s="73">
        <f t="shared" si="23"/>
        <v>-411</v>
      </c>
      <c r="Q51" s="72">
        <v>7</v>
      </c>
      <c r="R51" s="72">
        <v>7</v>
      </c>
      <c r="S51" s="72">
        <v>6</v>
      </c>
      <c r="T51" s="74">
        <f t="shared" si="5"/>
        <v>2663</v>
      </c>
      <c r="U51" s="93">
        <f t="shared" si="12"/>
        <v>-213</v>
      </c>
      <c r="V51" s="93">
        <f t="shared" si="13"/>
        <v>-213</v>
      </c>
      <c r="W51" s="93">
        <f t="shared" si="14"/>
        <v>-211</v>
      </c>
      <c r="X51" s="74"/>
      <c r="Y51" s="73"/>
      <c r="Z51" s="73"/>
      <c r="AA51" s="73"/>
      <c r="AB51" s="73"/>
    </row>
    <row r="52" spans="1:28" ht="15" customHeight="1">
      <c r="A52" s="68">
        <v>38</v>
      </c>
      <c r="B52" s="69">
        <f t="shared" si="7"/>
        <v>45470</v>
      </c>
      <c r="C52" s="70">
        <f t="shared" si="8"/>
        <v>899</v>
      </c>
      <c r="D52" s="71">
        <f t="shared" si="9"/>
        <v>1549</v>
      </c>
      <c r="E52" s="72">
        <f t="shared" si="15"/>
        <v>289</v>
      </c>
      <c r="F52" s="72">
        <f t="shared" si="16"/>
        <v>429</v>
      </c>
      <c r="G52" s="72">
        <f t="shared" si="17"/>
        <v>-68</v>
      </c>
      <c r="H52" s="73">
        <f t="shared" si="19"/>
        <v>2159</v>
      </c>
      <c r="I52" s="73">
        <f t="shared" si="19"/>
        <v>2019</v>
      </c>
      <c r="J52" s="73">
        <f t="shared" si="19"/>
        <v>2516</v>
      </c>
      <c r="K52" s="73">
        <f t="shared" si="22"/>
        <v>2930</v>
      </c>
      <c r="L52" s="73">
        <f t="shared" si="22"/>
        <v>2840</v>
      </c>
      <c r="M52" s="73">
        <f t="shared" si="22"/>
        <v>2932</v>
      </c>
      <c r="N52" s="73">
        <f t="shared" si="23"/>
        <v>-771</v>
      </c>
      <c r="O52" s="73">
        <f t="shared" si="23"/>
        <v>-821</v>
      </c>
      <c r="P52" s="73">
        <f t="shared" si="23"/>
        <v>-416</v>
      </c>
      <c r="Q52" s="72">
        <v>8</v>
      </c>
      <c r="R52" s="72">
        <v>8</v>
      </c>
      <c r="S52" s="72">
        <v>5</v>
      </c>
      <c r="T52" s="74">
        <f t="shared" si="5"/>
        <v>2669</v>
      </c>
      <c r="U52" s="93">
        <f t="shared" si="12"/>
        <v>-221</v>
      </c>
      <c r="V52" s="93">
        <f t="shared" si="13"/>
        <v>-221</v>
      </c>
      <c r="W52" s="93">
        <f t="shared" si="14"/>
        <v>-216</v>
      </c>
      <c r="X52" s="74"/>
      <c r="Y52" s="73"/>
      <c r="Z52" s="73"/>
      <c r="AA52" s="73"/>
      <c r="AB52" s="73"/>
    </row>
    <row r="53" spans="1:28" ht="15" customHeight="1">
      <c r="A53" s="68">
        <v>39</v>
      </c>
      <c r="B53" s="69">
        <f t="shared" si="7"/>
        <v>45471</v>
      </c>
      <c r="C53" s="70">
        <f t="shared" si="8"/>
        <v>899</v>
      </c>
      <c r="D53" s="71">
        <f t="shared" si="9"/>
        <v>1547</v>
      </c>
      <c r="E53" s="72">
        <f t="shared" si="15"/>
        <v>294</v>
      </c>
      <c r="F53" s="72">
        <f t="shared" si="16"/>
        <v>436</v>
      </c>
      <c r="G53" s="72">
        <f t="shared" si="17"/>
        <v>-64</v>
      </c>
      <c r="H53" s="73">
        <f t="shared" si="19"/>
        <v>2152</v>
      </c>
      <c r="I53" s="73">
        <f t="shared" si="19"/>
        <v>2010</v>
      </c>
      <c r="J53" s="73">
        <f t="shared" si="19"/>
        <v>2510</v>
      </c>
      <c r="K53" s="73">
        <f t="shared" si="22"/>
        <v>2930</v>
      </c>
      <c r="L53" s="73">
        <f t="shared" si="22"/>
        <v>2840</v>
      </c>
      <c r="M53" s="73">
        <f t="shared" si="22"/>
        <v>2932</v>
      </c>
      <c r="N53" s="73">
        <f t="shared" si="23"/>
        <v>-778</v>
      </c>
      <c r="O53" s="73">
        <f t="shared" si="23"/>
        <v>-830</v>
      </c>
      <c r="P53" s="73">
        <f t="shared" si="23"/>
        <v>-422</v>
      </c>
      <c r="Q53" s="72">
        <v>7</v>
      </c>
      <c r="R53" s="72">
        <v>9</v>
      </c>
      <c r="S53" s="72">
        <v>6</v>
      </c>
      <c r="T53" s="74">
        <f t="shared" si="5"/>
        <v>2676</v>
      </c>
      <c r="U53" s="93">
        <f t="shared" si="12"/>
        <v>-228</v>
      </c>
      <c r="V53" s="93">
        <f t="shared" si="13"/>
        <v>-230</v>
      </c>
      <c r="W53" s="93">
        <f t="shared" si="14"/>
        <v>-222</v>
      </c>
      <c r="X53" s="74"/>
      <c r="Y53" s="73"/>
      <c r="Z53" s="73"/>
      <c r="AA53" s="73"/>
      <c r="AB53" s="73"/>
    </row>
    <row r="54" spans="1:28" ht="15" customHeight="1">
      <c r="A54" s="68">
        <v>40</v>
      </c>
      <c r="B54" s="69">
        <f t="shared" si="7"/>
        <v>45472</v>
      </c>
      <c r="C54" s="70">
        <f t="shared" si="8"/>
        <v>899</v>
      </c>
      <c r="D54" s="71">
        <f t="shared" si="9"/>
        <v>1545</v>
      </c>
      <c r="E54" s="72">
        <f t="shared" si="15"/>
        <v>300</v>
      </c>
      <c r="F54" s="72">
        <f t="shared" si="16"/>
        <v>442</v>
      </c>
      <c r="G54" s="72">
        <f t="shared" si="17"/>
        <v>-59</v>
      </c>
      <c r="H54" s="73">
        <f t="shared" si="19"/>
        <v>2144</v>
      </c>
      <c r="I54" s="73">
        <f t="shared" si="19"/>
        <v>2002</v>
      </c>
      <c r="J54" s="73">
        <f t="shared" si="19"/>
        <v>2503</v>
      </c>
      <c r="K54" s="73">
        <f t="shared" si="22"/>
        <v>2930</v>
      </c>
      <c r="L54" s="73">
        <f t="shared" si="22"/>
        <v>2840</v>
      </c>
      <c r="M54" s="73">
        <f t="shared" si="22"/>
        <v>2932</v>
      </c>
      <c r="N54" s="73">
        <f t="shared" si="23"/>
        <v>-786</v>
      </c>
      <c r="O54" s="73">
        <f t="shared" si="23"/>
        <v>-838</v>
      </c>
      <c r="P54" s="73">
        <f t="shared" si="23"/>
        <v>-429</v>
      </c>
      <c r="Q54" s="72">
        <v>8</v>
      </c>
      <c r="R54" s="72">
        <v>8</v>
      </c>
      <c r="S54" s="72">
        <v>7</v>
      </c>
      <c r="T54" s="74">
        <f t="shared" si="5"/>
        <v>2382</v>
      </c>
      <c r="U54" s="93">
        <f t="shared" si="12"/>
        <v>64</v>
      </c>
      <c r="V54" s="93">
        <f t="shared" si="13"/>
        <v>62</v>
      </c>
      <c r="W54" s="93">
        <f t="shared" si="14"/>
        <v>71</v>
      </c>
      <c r="X54" s="95">
        <v>0.3</v>
      </c>
      <c r="Y54" s="73"/>
      <c r="Z54" s="73"/>
      <c r="AA54" s="73"/>
      <c r="AB54" s="48">
        <v>9</v>
      </c>
    </row>
    <row r="55" spans="1:28" ht="15" customHeight="1">
      <c r="A55" s="68">
        <v>41</v>
      </c>
      <c r="B55" s="69">
        <f t="shared" si="7"/>
        <v>45473</v>
      </c>
      <c r="C55" s="70">
        <f t="shared" si="8"/>
        <v>899</v>
      </c>
      <c r="D55" s="71">
        <f t="shared" si="9"/>
        <v>1543</v>
      </c>
      <c r="E55" s="72">
        <f t="shared" si="15"/>
        <v>305</v>
      </c>
      <c r="F55" s="72">
        <f t="shared" si="16"/>
        <v>447</v>
      </c>
      <c r="G55" s="72">
        <f t="shared" si="17"/>
        <v>-55</v>
      </c>
      <c r="H55" s="73">
        <f t="shared" si="19"/>
        <v>2137</v>
      </c>
      <c r="I55" s="73">
        <f t="shared" si="19"/>
        <v>1995</v>
      </c>
      <c r="J55" s="73">
        <f t="shared" si="19"/>
        <v>2497</v>
      </c>
      <c r="K55" s="73">
        <f t="shared" si="22"/>
        <v>2930</v>
      </c>
      <c r="L55" s="73">
        <f t="shared" si="22"/>
        <v>2840</v>
      </c>
      <c r="M55" s="73">
        <f t="shared" si="22"/>
        <v>2932</v>
      </c>
      <c r="N55" s="73">
        <f t="shared" si="23"/>
        <v>-793</v>
      </c>
      <c r="O55" s="73">
        <f t="shared" si="23"/>
        <v>-845</v>
      </c>
      <c r="P55" s="73">
        <f t="shared" si="23"/>
        <v>-435</v>
      </c>
      <c r="Q55" s="72">
        <v>7</v>
      </c>
      <c r="R55" s="72">
        <v>7</v>
      </c>
      <c r="S55" s="72">
        <v>6</v>
      </c>
      <c r="T55" s="74">
        <f t="shared" si="5"/>
        <v>2387</v>
      </c>
      <c r="U55" s="93">
        <f t="shared" si="12"/>
        <v>57</v>
      </c>
      <c r="V55" s="93">
        <f t="shared" si="13"/>
        <v>55</v>
      </c>
      <c r="W55" s="93">
        <f t="shared" si="14"/>
        <v>65</v>
      </c>
      <c r="X55" s="74"/>
      <c r="Y55" s="73"/>
      <c r="Z55" s="73"/>
      <c r="AA55" s="73"/>
      <c r="AB55" s="73"/>
    </row>
    <row r="56" spans="1:28" ht="15" customHeight="1">
      <c r="A56" s="68">
        <v>42</v>
      </c>
      <c r="B56" s="69">
        <f t="shared" si="7"/>
        <v>45474</v>
      </c>
      <c r="C56" s="70">
        <f t="shared" si="8"/>
        <v>899</v>
      </c>
      <c r="D56" s="71">
        <f t="shared" si="9"/>
        <v>1541</v>
      </c>
      <c r="E56" s="72">
        <f t="shared" si="15"/>
        <v>310</v>
      </c>
      <c r="F56" s="72">
        <f t="shared" si="16"/>
        <v>453</v>
      </c>
      <c r="G56" s="72">
        <f t="shared" si="17"/>
        <v>-51</v>
      </c>
      <c r="H56" s="73">
        <f t="shared" si="19"/>
        <v>2130</v>
      </c>
      <c r="I56" s="73">
        <f t="shared" si="19"/>
        <v>1987</v>
      </c>
      <c r="J56" s="73">
        <f t="shared" si="19"/>
        <v>2491</v>
      </c>
      <c r="K56" s="73">
        <f t="shared" si="22"/>
        <v>2930</v>
      </c>
      <c r="L56" s="73">
        <f t="shared" si="22"/>
        <v>2840</v>
      </c>
      <c r="M56" s="73">
        <f t="shared" si="22"/>
        <v>2932</v>
      </c>
      <c r="N56" s="73">
        <f t="shared" si="23"/>
        <v>-800</v>
      </c>
      <c r="O56" s="73">
        <f t="shared" si="23"/>
        <v>-853</v>
      </c>
      <c r="P56" s="73">
        <f t="shared" si="23"/>
        <v>-441</v>
      </c>
      <c r="Q56" s="72">
        <v>7</v>
      </c>
      <c r="R56" s="72">
        <v>8</v>
      </c>
      <c r="S56" s="72">
        <v>6</v>
      </c>
      <c r="T56" s="74">
        <f t="shared" si="5"/>
        <v>2393</v>
      </c>
      <c r="U56" s="93">
        <f t="shared" si="12"/>
        <v>50</v>
      </c>
      <c r="V56" s="93">
        <f t="shared" si="13"/>
        <v>47</v>
      </c>
      <c r="W56" s="93">
        <f t="shared" si="14"/>
        <v>59</v>
      </c>
      <c r="X56" s="74"/>
      <c r="Y56" s="73"/>
      <c r="Z56" s="73"/>
      <c r="AA56" s="73"/>
      <c r="AB56" s="73"/>
    </row>
    <row r="57" spans="1:28" ht="15" customHeight="1">
      <c r="A57" s="68">
        <v>43</v>
      </c>
      <c r="B57" s="69">
        <f t="shared" si="7"/>
        <v>45475</v>
      </c>
      <c r="C57" s="70">
        <f t="shared" si="8"/>
        <v>899</v>
      </c>
      <c r="D57" s="71">
        <f t="shared" si="9"/>
        <v>1539</v>
      </c>
      <c r="E57" s="72">
        <f t="shared" si="15"/>
        <v>316</v>
      </c>
      <c r="F57" s="72">
        <f t="shared" si="16"/>
        <v>458</v>
      </c>
      <c r="G57" s="72">
        <f t="shared" si="17"/>
        <v>-46</v>
      </c>
      <c r="H57" s="73">
        <f t="shared" si="19"/>
        <v>2122</v>
      </c>
      <c r="I57" s="73">
        <f t="shared" si="19"/>
        <v>1980</v>
      </c>
      <c r="J57" s="73">
        <f t="shared" si="19"/>
        <v>2484</v>
      </c>
      <c r="K57" s="73">
        <f t="shared" si="22"/>
        <v>2930</v>
      </c>
      <c r="L57" s="73">
        <f t="shared" si="22"/>
        <v>2840</v>
      </c>
      <c r="M57" s="73">
        <f t="shared" si="22"/>
        <v>2932</v>
      </c>
      <c r="N57" s="73">
        <f t="shared" si="23"/>
        <v>-808</v>
      </c>
      <c r="O57" s="73">
        <f t="shared" si="23"/>
        <v>-860</v>
      </c>
      <c r="P57" s="73">
        <f t="shared" si="23"/>
        <v>-448</v>
      </c>
      <c r="Q57" s="72">
        <v>8</v>
      </c>
      <c r="R57" s="72">
        <v>7</v>
      </c>
      <c r="S57" s="72">
        <v>7</v>
      </c>
      <c r="T57" s="74">
        <f t="shared" si="5"/>
        <v>2398</v>
      </c>
      <c r="U57" s="93">
        <f t="shared" si="12"/>
        <v>42</v>
      </c>
      <c r="V57" s="93">
        <f t="shared" si="13"/>
        <v>40</v>
      </c>
      <c r="W57" s="93">
        <f t="shared" si="14"/>
        <v>52</v>
      </c>
      <c r="X57" s="74"/>
      <c r="Y57" s="73"/>
      <c r="Z57" s="73"/>
      <c r="AA57" s="73"/>
      <c r="AB57" s="73"/>
    </row>
    <row r="58" spans="1:28" ht="15" customHeight="1">
      <c r="A58" s="68">
        <v>44</v>
      </c>
      <c r="B58" s="69">
        <f t="shared" si="7"/>
        <v>45476</v>
      </c>
      <c r="C58" s="70">
        <f t="shared" si="8"/>
        <v>899</v>
      </c>
      <c r="D58" s="71">
        <f t="shared" si="9"/>
        <v>1537</v>
      </c>
      <c r="E58" s="72">
        <f t="shared" si="15"/>
        <v>321</v>
      </c>
      <c r="F58" s="72">
        <f t="shared" si="16"/>
        <v>464</v>
      </c>
      <c r="G58" s="72">
        <f t="shared" si="17"/>
        <v>-42</v>
      </c>
      <c r="H58" s="73">
        <f t="shared" si="19"/>
        <v>2115</v>
      </c>
      <c r="I58" s="73">
        <f t="shared" si="19"/>
        <v>1972</v>
      </c>
      <c r="J58" s="73">
        <f t="shared" si="19"/>
        <v>2478</v>
      </c>
      <c r="K58" s="73">
        <f t="shared" si="22"/>
        <v>2930</v>
      </c>
      <c r="L58" s="73">
        <f t="shared" si="22"/>
        <v>2840</v>
      </c>
      <c r="M58" s="73">
        <f t="shared" si="22"/>
        <v>2932</v>
      </c>
      <c r="N58" s="73">
        <f t="shared" si="23"/>
        <v>-815</v>
      </c>
      <c r="O58" s="73">
        <f t="shared" si="23"/>
        <v>-868</v>
      </c>
      <c r="P58" s="73">
        <f t="shared" si="23"/>
        <v>-454</v>
      </c>
      <c r="Q58" s="72">
        <v>7</v>
      </c>
      <c r="R58" s="72">
        <v>8</v>
      </c>
      <c r="S58" s="72">
        <v>6</v>
      </c>
      <c r="T58" s="74">
        <f t="shared" si="5"/>
        <v>2104</v>
      </c>
      <c r="U58" s="93">
        <f t="shared" si="12"/>
        <v>335</v>
      </c>
      <c r="V58" s="93">
        <f t="shared" si="13"/>
        <v>332</v>
      </c>
      <c r="W58" s="93">
        <f t="shared" si="14"/>
        <v>346</v>
      </c>
      <c r="X58" s="95">
        <v>0.3</v>
      </c>
      <c r="Y58" s="73"/>
      <c r="Z58" s="73"/>
      <c r="AA58" s="73"/>
      <c r="AB58" s="48">
        <v>8</v>
      </c>
    </row>
    <row r="59" spans="1:28" ht="15" customHeight="1">
      <c r="A59" s="68">
        <v>45</v>
      </c>
      <c r="B59" s="69">
        <f t="shared" si="7"/>
        <v>45477</v>
      </c>
      <c r="C59" s="70">
        <f t="shared" si="8"/>
        <v>899</v>
      </c>
      <c r="D59" s="71">
        <f t="shared" si="9"/>
        <v>1535</v>
      </c>
      <c r="E59" s="72">
        <f t="shared" si="15"/>
        <v>326</v>
      </c>
      <c r="F59" s="72">
        <f t="shared" si="16"/>
        <v>471</v>
      </c>
      <c r="G59" s="72">
        <f t="shared" si="17"/>
        <v>-38</v>
      </c>
      <c r="H59" s="73">
        <f t="shared" si="19"/>
        <v>2108</v>
      </c>
      <c r="I59" s="73">
        <f t="shared" si="19"/>
        <v>1963</v>
      </c>
      <c r="J59" s="73">
        <f t="shared" si="19"/>
        <v>2472</v>
      </c>
      <c r="K59" s="73">
        <f t="shared" si="22"/>
        <v>2930</v>
      </c>
      <c r="L59" s="73">
        <f t="shared" si="22"/>
        <v>2840</v>
      </c>
      <c r="M59" s="73">
        <f t="shared" si="22"/>
        <v>2932</v>
      </c>
      <c r="N59" s="73">
        <f t="shared" si="23"/>
        <v>-822</v>
      </c>
      <c r="O59" s="73">
        <f t="shared" si="23"/>
        <v>-877</v>
      </c>
      <c r="P59" s="73">
        <f t="shared" si="23"/>
        <v>-460</v>
      </c>
      <c r="Q59" s="72">
        <v>7</v>
      </c>
      <c r="R59" s="72">
        <v>9</v>
      </c>
      <c r="S59" s="72">
        <v>6</v>
      </c>
      <c r="T59" s="74">
        <f t="shared" si="5"/>
        <v>2111</v>
      </c>
      <c r="U59" s="93">
        <f t="shared" si="12"/>
        <v>328</v>
      </c>
      <c r="V59" s="93">
        <f t="shared" si="13"/>
        <v>323</v>
      </c>
      <c r="W59" s="93">
        <f t="shared" si="14"/>
        <v>340</v>
      </c>
      <c r="X59" s="74"/>
      <c r="Y59" s="73"/>
      <c r="Z59" s="73"/>
      <c r="AA59" s="73"/>
      <c r="AB59" s="73"/>
    </row>
    <row r="60" spans="1:28" ht="15" customHeight="1">
      <c r="A60" s="68">
        <v>46</v>
      </c>
      <c r="B60" s="69">
        <f t="shared" si="7"/>
        <v>45478</v>
      </c>
      <c r="C60" s="70">
        <f t="shared" si="8"/>
        <v>899</v>
      </c>
      <c r="D60" s="71">
        <f t="shared" si="9"/>
        <v>1533</v>
      </c>
      <c r="E60" s="72">
        <f t="shared" si="15"/>
        <v>332</v>
      </c>
      <c r="F60" s="72">
        <f t="shared" si="16"/>
        <v>477</v>
      </c>
      <c r="G60" s="72">
        <f t="shared" si="17"/>
        <v>-33</v>
      </c>
      <c r="H60" s="73">
        <f t="shared" si="19"/>
        <v>2100</v>
      </c>
      <c r="I60" s="73">
        <f t="shared" si="19"/>
        <v>1955</v>
      </c>
      <c r="J60" s="73">
        <f t="shared" si="19"/>
        <v>2465</v>
      </c>
      <c r="K60" s="73">
        <f t="shared" si="22"/>
        <v>2930</v>
      </c>
      <c r="L60" s="73">
        <f t="shared" si="22"/>
        <v>2840</v>
      </c>
      <c r="M60" s="73">
        <f t="shared" si="22"/>
        <v>2932</v>
      </c>
      <c r="N60" s="73">
        <f t="shared" si="23"/>
        <v>-830</v>
      </c>
      <c r="O60" s="73">
        <f t="shared" si="23"/>
        <v>-885</v>
      </c>
      <c r="P60" s="73">
        <f t="shared" si="23"/>
        <v>-467</v>
      </c>
      <c r="Q60" s="72">
        <v>8</v>
      </c>
      <c r="R60" s="72">
        <v>8</v>
      </c>
      <c r="S60" s="72">
        <v>7</v>
      </c>
      <c r="T60" s="74">
        <f t="shared" si="5"/>
        <v>2117</v>
      </c>
      <c r="U60" s="93">
        <f t="shared" si="12"/>
        <v>320</v>
      </c>
      <c r="V60" s="93">
        <f t="shared" si="13"/>
        <v>315</v>
      </c>
      <c r="W60" s="93">
        <f t="shared" si="14"/>
        <v>333</v>
      </c>
      <c r="X60" s="74"/>
      <c r="Y60" s="73"/>
      <c r="Z60" s="73"/>
      <c r="AA60" s="73"/>
      <c r="AB60" s="73"/>
    </row>
    <row r="61" spans="1:28" ht="15" customHeight="1">
      <c r="A61" s="68">
        <v>47</v>
      </c>
      <c r="B61" s="69">
        <f t="shared" si="7"/>
        <v>45479</v>
      </c>
      <c r="C61" s="70">
        <f t="shared" si="8"/>
        <v>899</v>
      </c>
      <c r="D61" s="71">
        <f t="shared" si="9"/>
        <v>1531</v>
      </c>
      <c r="E61" s="72">
        <f t="shared" si="15"/>
        <v>339</v>
      </c>
      <c r="F61" s="72">
        <f t="shared" si="16"/>
        <v>483</v>
      </c>
      <c r="G61" s="72">
        <f t="shared" si="17"/>
        <v>-29</v>
      </c>
      <c r="H61" s="73">
        <f t="shared" si="19"/>
        <v>2091</v>
      </c>
      <c r="I61" s="73">
        <f t="shared" si="19"/>
        <v>1947</v>
      </c>
      <c r="J61" s="73">
        <f t="shared" si="19"/>
        <v>2459</v>
      </c>
      <c r="K61" s="73">
        <f t="shared" si="22"/>
        <v>2930</v>
      </c>
      <c r="L61" s="73">
        <f t="shared" si="22"/>
        <v>2840</v>
      </c>
      <c r="M61" s="73">
        <f t="shared" si="22"/>
        <v>2932</v>
      </c>
      <c r="N61" s="73">
        <f t="shared" si="23"/>
        <v>-839</v>
      </c>
      <c r="O61" s="73">
        <f t="shared" si="23"/>
        <v>-893</v>
      </c>
      <c r="P61" s="73">
        <f t="shared" si="23"/>
        <v>-473</v>
      </c>
      <c r="Q61" s="72">
        <v>9</v>
      </c>
      <c r="R61" s="72">
        <v>8</v>
      </c>
      <c r="S61" s="72">
        <v>6</v>
      </c>
      <c r="T61" s="74">
        <f t="shared" si="5"/>
        <v>2123</v>
      </c>
      <c r="U61" s="93">
        <f t="shared" si="12"/>
        <v>311</v>
      </c>
      <c r="V61" s="93">
        <f t="shared" si="13"/>
        <v>307</v>
      </c>
      <c r="W61" s="93">
        <f t="shared" si="14"/>
        <v>327</v>
      </c>
      <c r="X61" s="74"/>
      <c r="Y61" s="73"/>
      <c r="Z61" s="73"/>
      <c r="AA61" s="73"/>
      <c r="AB61" s="73"/>
    </row>
    <row r="62" spans="1:28" ht="15" customHeight="1">
      <c r="A62" s="68">
        <v>48</v>
      </c>
      <c r="B62" s="69">
        <f t="shared" si="7"/>
        <v>45480</v>
      </c>
      <c r="C62" s="70">
        <f t="shared" si="8"/>
        <v>899</v>
      </c>
      <c r="D62" s="71">
        <f t="shared" si="9"/>
        <v>1529</v>
      </c>
      <c r="E62" s="72">
        <f t="shared" si="15"/>
        <v>346</v>
      </c>
      <c r="F62" s="72">
        <f t="shared" si="16"/>
        <v>490</v>
      </c>
      <c r="G62" s="72">
        <f t="shared" si="17"/>
        <v>-26</v>
      </c>
      <c r="H62" s="73">
        <f t="shared" si="19"/>
        <v>2082</v>
      </c>
      <c r="I62" s="73">
        <f t="shared" si="19"/>
        <v>1938</v>
      </c>
      <c r="J62" s="73">
        <f t="shared" si="19"/>
        <v>2454</v>
      </c>
      <c r="K62" s="73">
        <f t="shared" si="22"/>
        <v>2930</v>
      </c>
      <c r="L62" s="73">
        <f t="shared" si="22"/>
        <v>2840</v>
      </c>
      <c r="M62" s="73">
        <f t="shared" si="22"/>
        <v>2932</v>
      </c>
      <c r="N62" s="73">
        <f t="shared" si="23"/>
        <v>-848</v>
      </c>
      <c r="O62" s="73">
        <f t="shared" si="23"/>
        <v>-902</v>
      </c>
      <c r="P62" s="73">
        <f t="shared" si="23"/>
        <v>-478</v>
      </c>
      <c r="Q62" s="72">
        <v>9</v>
      </c>
      <c r="R62" s="72">
        <v>9</v>
      </c>
      <c r="S62" s="72">
        <v>5</v>
      </c>
      <c r="T62" s="74">
        <f t="shared" si="5"/>
        <v>1830</v>
      </c>
      <c r="U62" s="93">
        <f t="shared" si="12"/>
        <v>602</v>
      </c>
      <c r="V62" s="93">
        <f t="shared" si="13"/>
        <v>598</v>
      </c>
      <c r="W62" s="93">
        <f t="shared" si="14"/>
        <v>622</v>
      </c>
      <c r="X62" s="95">
        <v>0.3</v>
      </c>
      <c r="Y62" s="73"/>
      <c r="Z62" s="73"/>
      <c r="AA62" s="73"/>
      <c r="AB62" s="48">
        <v>7</v>
      </c>
    </row>
    <row r="63" spans="1:28" ht="15" customHeight="1">
      <c r="A63" s="68">
        <v>49</v>
      </c>
      <c r="B63" s="69">
        <f t="shared" si="7"/>
        <v>45481</v>
      </c>
      <c r="C63" s="70">
        <f t="shared" si="8"/>
        <v>899</v>
      </c>
      <c r="D63" s="71">
        <f t="shared" si="9"/>
        <v>1527</v>
      </c>
      <c r="E63" s="72">
        <f t="shared" si="15"/>
        <v>353</v>
      </c>
      <c r="F63" s="72">
        <f t="shared" si="16"/>
        <v>496</v>
      </c>
      <c r="G63" s="72">
        <f t="shared" si="17"/>
        <v>-22</v>
      </c>
      <c r="H63" s="73">
        <f t="shared" si="19"/>
        <v>2073</v>
      </c>
      <c r="I63" s="73">
        <f t="shared" si="19"/>
        <v>1930</v>
      </c>
      <c r="J63" s="73">
        <f t="shared" si="19"/>
        <v>2448</v>
      </c>
      <c r="K63" s="73">
        <f t="shared" si="22"/>
        <v>2930</v>
      </c>
      <c r="L63" s="73">
        <f t="shared" si="22"/>
        <v>2840</v>
      </c>
      <c r="M63" s="73">
        <f t="shared" si="22"/>
        <v>2932</v>
      </c>
      <c r="N63" s="73">
        <f t="shared" si="23"/>
        <v>-857</v>
      </c>
      <c r="O63" s="73">
        <f t="shared" si="23"/>
        <v>-910</v>
      </c>
      <c r="P63" s="73">
        <f t="shared" si="23"/>
        <v>-484</v>
      </c>
      <c r="Q63" s="72">
        <v>9</v>
      </c>
      <c r="R63" s="72">
        <v>8</v>
      </c>
      <c r="S63" s="72">
        <v>6</v>
      </c>
      <c r="T63" s="74">
        <f t="shared" si="5"/>
        <v>1836</v>
      </c>
      <c r="U63" s="93">
        <f t="shared" si="12"/>
        <v>593</v>
      </c>
      <c r="V63" s="93">
        <f t="shared" si="13"/>
        <v>590</v>
      </c>
      <c r="W63" s="93">
        <f t="shared" si="14"/>
        <v>616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45482</v>
      </c>
      <c r="C64" s="70">
        <f t="shared" si="8"/>
        <v>899</v>
      </c>
      <c r="D64" s="71">
        <f t="shared" si="9"/>
        <v>1525</v>
      </c>
      <c r="E64" s="72">
        <f t="shared" si="15"/>
        <v>361</v>
      </c>
      <c r="F64" s="72">
        <f t="shared" si="16"/>
        <v>503</v>
      </c>
      <c r="G64" s="72">
        <f t="shared" si="17"/>
        <v>-19</v>
      </c>
      <c r="H64" s="73">
        <f t="shared" si="19"/>
        <v>2063</v>
      </c>
      <c r="I64" s="73">
        <f t="shared" si="19"/>
        <v>1921</v>
      </c>
      <c r="J64" s="73">
        <f t="shared" si="19"/>
        <v>2443</v>
      </c>
      <c r="K64" s="73">
        <f t="shared" ref="K64:M79" si="24">K63</f>
        <v>2930</v>
      </c>
      <c r="L64" s="73">
        <f t="shared" si="24"/>
        <v>2840</v>
      </c>
      <c r="M64" s="73">
        <f t="shared" si="24"/>
        <v>2932</v>
      </c>
      <c r="N64" s="73">
        <f t="shared" si="23"/>
        <v>-867</v>
      </c>
      <c r="O64" s="73">
        <f t="shared" si="23"/>
        <v>-919</v>
      </c>
      <c r="P64" s="73">
        <f t="shared" si="23"/>
        <v>-489</v>
      </c>
      <c r="Q64" s="72">
        <v>10</v>
      </c>
      <c r="R64" s="72">
        <v>9</v>
      </c>
      <c r="S64" s="72">
        <v>5</v>
      </c>
      <c r="T64" s="74">
        <f t="shared" si="5"/>
        <v>1843</v>
      </c>
      <c r="U64" s="93">
        <f t="shared" si="12"/>
        <v>583</v>
      </c>
      <c r="V64" s="93">
        <f t="shared" si="13"/>
        <v>581</v>
      </c>
      <c r="W64" s="93">
        <f t="shared" si="14"/>
        <v>611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45483</v>
      </c>
      <c r="C65" s="70">
        <f t="shared" si="8"/>
        <v>899</v>
      </c>
      <c r="D65" s="71">
        <f t="shared" si="9"/>
        <v>1523</v>
      </c>
      <c r="E65" s="72">
        <f t="shared" si="15"/>
        <v>368</v>
      </c>
      <c r="F65" s="72">
        <f t="shared" si="16"/>
        <v>509</v>
      </c>
      <c r="G65" s="72">
        <f t="shared" si="17"/>
        <v>-15</v>
      </c>
      <c r="H65" s="73">
        <f t="shared" si="19"/>
        <v>2054</v>
      </c>
      <c r="I65" s="73">
        <f t="shared" si="19"/>
        <v>1913</v>
      </c>
      <c r="J65" s="73">
        <f t="shared" si="19"/>
        <v>2437</v>
      </c>
      <c r="K65" s="73">
        <f t="shared" si="24"/>
        <v>2930</v>
      </c>
      <c r="L65" s="73">
        <f t="shared" si="24"/>
        <v>2840</v>
      </c>
      <c r="M65" s="73">
        <f t="shared" si="24"/>
        <v>2932</v>
      </c>
      <c r="N65" s="73">
        <f t="shared" ref="N65:P80" si="25">N64-Q65</f>
        <v>-876</v>
      </c>
      <c r="O65" s="73">
        <f t="shared" si="25"/>
        <v>-927</v>
      </c>
      <c r="P65" s="73">
        <f t="shared" si="25"/>
        <v>-495</v>
      </c>
      <c r="Q65" s="72">
        <v>9</v>
      </c>
      <c r="R65" s="72">
        <v>8</v>
      </c>
      <c r="S65" s="72">
        <v>6</v>
      </c>
      <c r="T65" s="74">
        <f t="shared" si="5"/>
        <v>1849</v>
      </c>
      <c r="U65" s="93">
        <f t="shared" si="12"/>
        <v>574</v>
      </c>
      <c r="V65" s="93">
        <f t="shared" si="13"/>
        <v>573</v>
      </c>
      <c r="W65" s="93">
        <f t="shared" si="14"/>
        <v>605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45484</v>
      </c>
      <c r="C66" s="70">
        <f t="shared" si="8"/>
        <v>899</v>
      </c>
      <c r="D66" s="71">
        <f t="shared" si="9"/>
        <v>1521</v>
      </c>
      <c r="E66" s="72">
        <f t="shared" si="15"/>
        <v>375</v>
      </c>
      <c r="F66" s="72">
        <f t="shared" si="16"/>
        <v>515</v>
      </c>
      <c r="G66" s="72">
        <f t="shared" si="17"/>
        <v>-12</v>
      </c>
      <c r="H66" s="73">
        <f t="shared" si="19"/>
        <v>2045</v>
      </c>
      <c r="I66" s="73">
        <f t="shared" si="19"/>
        <v>1905</v>
      </c>
      <c r="J66" s="73">
        <f t="shared" si="19"/>
        <v>2432</v>
      </c>
      <c r="K66" s="73">
        <f t="shared" si="24"/>
        <v>2930</v>
      </c>
      <c r="L66" s="73">
        <f t="shared" si="24"/>
        <v>2840</v>
      </c>
      <c r="M66" s="73">
        <f t="shared" si="24"/>
        <v>2932</v>
      </c>
      <c r="N66" s="73">
        <f t="shared" si="25"/>
        <v>-885</v>
      </c>
      <c r="O66" s="73">
        <f t="shared" si="25"/>
        <v>-935</v>
      </c>
      <c r="P66" s="73">
        <f t="shared" si="25"/>
        <v>-500</v>
      </c>
      <c r="Q66" s="72">
        <v>9</v>
      </c>
      <c r="R66" s="72">
        <v>8</v>
      </c>
      <c r="S66" s="72">
        <v>5</v>
      </c>
      <c r="T66" s="74">
        <f t="shared" si="5"/>
        <v>1555</v>
      </c>
      <c r="U66" s="93">
        <f t="shared" si="12"/>
        <v>865</v>
      </c>
      <c r="V66" s="93">
        <f t="shared" si="13"/>
        <v>865</v>
      </c>
      <c r="W66" s="93">
        <f t="shared" si="14"/>
        <v>900</v>
      </c>
      <c r="X66" s="95">
        <v>0.3</v>
      </c>
      <c r="Y66" s="73"/>
      <c r="Z66" s="73"/>
      <c r="AA66" s="73"/>
      <c r="AB66" s="48">
        <v>6</v>
      </c>
    </row>
    <row r="67" spans="1:28" ht="15" customHeight="1">
      <c r="A67" s="68">
        <v>53</v>
      </c>
      <c r="B67" s="69">
        <f t="shared" si="7"/>
        <v>45485</v>
      </c>
      <c r="C67" s="70">
        <f t="shared" si="8"/>
        <v>899</v>
      </c>
      <c r="D67" s="71">
        <f t="shared" si="9"/>
        <v>1519</v>
      </c>
      <c r="E67" s="72">
        <f t="shared" si="15"/>
        <v>383</v>
      </c>
      <c r="F67" s="72">
        <f t="shared" si="16"/>
        <v>522</v>
      </c>
      <c r="G67" s="72">
        <f t="shared" si="17"/>
        <v>-8</v>
      </c>
      <c r="H67" s="73">
        <f t="shared" si="19"/>
        <v>2035</v>
      </c>
      <c r="I67" s="73">
        <f t="shared" si="19"/>
        <v>1896</v>
      </c>
      <c r="J67" s="73">
        <f t="shared" si="19"/>
        <v>2426</v>
      </c>
      <c r="K67" s="73">
        <f t="shared" si="24"/>
        <v>2930</v>
      </c>
      <c r="L67" s="73">
        <f t="shared" si="24"/>
        <v>2840</v>
      </c>
      <c r="M67" s="73">
        <f t="shared" si="24"/>
        <v>2932</v>
      </c>
      <c r="N67" s="73">
        <f t="shared" si="25"/>
        <v>-895</v>
      </c>
      <c r="O67" s="73">
        <f t="shared" si="25"/>
        <v>-944</v>
      </c>
      <c r="P67" s="73">
        <f t="shared" si="25"/>
        <v>-506</v>
      </c>
      <c r="Q67" s="72">
        <v>10</v>
      </c>
      <c r="R67" s="72">
        <v>9</v>
      </c>
      <c r="S67" s="72">
        <v>6</v>
      </c>
      <c r="T67" s="74">
        <f t="shared" si="5"/>
        <v>1562</v>
      </c>
      <c r="U67" s="93">
        <f t="shared" si="12"/>
        <v>855</v>
      </c>
      <c r="V67" s="93">
        <f t="shared" si="13"/>
        <v>856</v>
      </c>
      <c r="W67" s="93">
        <f t="shared" si="14"/>
        <v>894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45486</v>
      </c>
      <c r="C68" s="70">
        <f t="shared" si="8"/>
        <v>899</v>
      </c>
      <c r="D68" s="71">
        <f t="shared" si="9"/>
        <v>1517</v>
      </c>
      <c r="E68" s="72">
        <f t="shared" si="15"/>
        <v>390</v>
      </c>
      <c r="F68" s="72">
        <f t="shared" si="16"/>
        <v>528</v>
      </c>
      <c r="G68" s="72">
        <f t="shared" si="17"/>
        <v>-4</v>
      </c>
      <c r="H68" s="73">
        <f t="shared" si="19"/>
        <v>2026</v>
      </c>
      <c r="I68" s="73">
        <f t="shared" si="19"/>
        <v>1888</v>
      </c>
      <c r="J68" s="73">
        <f t="shared" si="19"/>
        <v>2420</v>
      </c>
      <c r="K68" s="73">
        <f t="shared" si="24"/>
        <v>2930</v>
      </c>
      <c r="L68" s="73">
        <f t="shared" si="24"/>
        <v>2840</v>
      </c>
      <c r="M68" s="73">
        <f t="shared" si="24"/>
        <v>2932</v>
      </c>
      <c r="N68" s="73">
        <f t="shared" si="25"/>
        <v>-904</v>
      </c>
      <c r="O68" s="73">
        <f t="shared" si="25"/>
        <v>-952</v>
      </c>
      <c r="P68" s="73">
        <f t="shared" si="25"/>
        <v>-512</v>
      </c>
      <c r="Q68" s="72">
        <v>9</v>
      </c>
      <c r="R68" s="72">
        <v>8</v>
      </c>
      <c r="S68" s="72">
        <v>6</v>
      </c>
      <c r="T68" s="74">
        <f t="shared" si="5"/>
        <v>1568</v>
      </c>
      <c r="U68" s="93">
        <f t="shared" si="12"/>
        <v>846</v>
      </c>
      <c r="V68" s="93">
        <f t="shared" si="13"/>
        <v>848</v>
      </c>
      <c r="W68" s="93">
        <f t="shared" si="14"/>
        <v>888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45487</v>
      </c>
      <c r="C69" s="70">
        <f t="shared" si="8"/>
        <v>899</v>
      </c>
      <c r="D69" s="71">
        <f t="shared" si="9"/>
        <v>1515</v>
      </c>
      <c r="E69" s="72">
        <f t="shared" si="15"/>
        <v>397</v>
      </c>
      <c r="F69" s="72">
        <f t="shared" si="16"/>
        <v>533</v>
      </c>
      <c r="G69" s="72">
        <f t="shared" si="17"/>
        <v>1</v>
      </c>
      <c r="H69" s="73">
        <f t="shared" si="19"/>
        <v>2017</v>
      </c>
      <c r="I69" s="73">
        <f t="shared" si="19"/>
        <v>1881</v>
      </c>
      <c r="J69" s="73">
        <f t="shared" si="19"/>
        <v>2413</v>
      </c>
      <c r="K69" s="73">
        <f t="shared" si="24"/>
        <v>2930</v>
      </c>
      <c r="L69" s="73">
        <f t="shared" si="24"/>
        <v>2840</v>
      </c>
      <c r="M69" s="73">
        <f t="shared" si="24"/>
        <v>2932</v>
      </c>
      <c r="N69" s="73">
        <f t="shared" si="25"/>
        <v>-913</v>
      </c>
      <c r="O69" s="73">
        <f t="shared" si="25"/>
        <v>-959</v>
      </c>
      <c r="P69" s="73">
        <f t="shared" si="25"/>
        <v>-519</v>
      </c>
      <c r="Q69" s="72">
        <v>9</v>
      </c>
      <c r="R69" s="72">
        <v>7</v>
      </c>
      <c r="S69" s="72">
        <v>7</v>
      </c>
      <c r="T69" s="74">
        <f t="shared" si="5"/>
        <v>1573</v>
      </c>
      <c r="U69" s="93">
        <f t="shared" si="12"/>
        <v>837</v>
      </c>
      <c r="V69" s="93">
        <f t="shared" si="13"/>
        <v>841</v>
      </c>
      <c r="W69" s="93">
        <f t="shared" si="14"/>
        <v>881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45488</v>
      </c>
      <c r="C70" s="70">
        <f t="shared" si="8"/>
        <v>899</v>
      </c>
      <c r="D70" s="71">
        <f t="shared" si="9"/>
        <v>1513</v>
      </c>
      <c r="E70" s="72">
        <f t="shared" si="15"/>
        <v>404</v>
      </c>
      <c r="F70" s="72">
        <f t="shared" si="16"/>
        <v>539</v>
      </c>
      <c r="G70" s="72">
        <f t="shared" si="17"/>
        <v>5</v>
      </c>
      <c r="H70" s="73">
        <f t="shared" si="19"/>
        <v>2008</v>
      </c>
      <c r="I70" s="73">
        <f t="shared" si="19"/>
        <v>1873</v>
      </c>
      <c r="J70" s="73">
        <f t="shared" si="19"/>
        <v>2407</v>
      </c>
      <c r="K70" s="73">
        <f t="shared" si="24"/>
        <v>2930</v>
      </c>
      <c r="L70" s="73">
        <f t="shared" si="24"/>
        <v>2840</v>
      </c>
      <c r="M70" s="73">
        <f t="shared" si="24"/>
        <v>2932</v>
      </c>
      <c r="N70" s="73">
        <f t="shared" si="25"/>
        <v>-922</v>
      </c>
      <c r="O70" s="73">
        <f t="shared" si="25"/>
        <v>-967</v>
      </c>
      <c r="P70" s="73">
        <f t="shared" si="25"/>
        <v>-525</v>
      </c>
      <c r="Q70" s="72">
        <v>9</v>
      </c>
      <c r="R70" s="72">
        <v>8</v>
      </c>
      <c r="S70" s="72">
        <v>6</v>
      </c>
      <c r="T70" s="74">
        <f t="shared" si="5"/>
        <v>1279</v>
      </c>
      <c r="U70" s="93">
        <f t="shared" si="12"/>
        <v>1128</v>
      </c>
      <c r="V70" s="93">
        <f t="shared" si="13"/>
        <v>1133</v>
      </c>
      <c r="W70" s="93">
        <f t="shared" si="14"/>
        <v>1175</v>
      </c>
      <c r="X70" s="95">
        <v>0.3</v>
      </c>
      <c r="Y70" s="73"/>
      <c r="Z70" s="73"/>
      <c r="AA70" s="73"/>
      <c r="AB70" s="48">
        <v>5</v>
      </c>
    </row>
    <row r="71" spans="1:28" ht="15" customHeight="1">
      <c r="A71" s="68">
        <v>57</v>
      </c>
      <c r="B71" s="69">
        <f t="shared" si="7"/>
        <v>45489</v>
      </c>
      <c r="C71" s="70">
        <f t="shared" si="8"/>
        <v>899</v>
      </c>
      <c r="D71" s="71">
        <f t="shared" si="9"/>
        <v>1511</v>
      </c>
      <c r="E71" s="72">
        <f t="shared" si="15"/>
        <v>411</v>
      </c>
      <c r="F71" s="72">
        <f t="shared" si="16"/>
        <v>546</v>
      </c>
      <c r="G71" s="72">
        <f t="shared" si="17"/>
        <v>9</v>
      </c>
      <c r="H71" s="73">
        <f t="shared" si="19"/>
        <v>1999</v>
      </c>
      <c r="I71" s="73">
        <f t="shared" si="19"/>
        <v>1864</v>
      </c>
      <c r="J71" s="73">
        <f t="shared" si="19"/>
        <v>2401</v>
      </c>
      <c r="K71" s="73">
        <f t="shared" si="24"/>
        <v>2930</v>
      </c>
      <c r="L71" s="73">
        <f t="shared" si="24"/>
        <v>2840</v>
      </c>
      <c r="M71" s="73">
        <f t="shared" si="24"/>
        <v>2932</v>
      </c>
      <c r="N71" s="73">
        <f t="shared" si="25"/>
        <v>-931</v>
      </c>
      <c r="O71" s="73">
        <f t="shared" si="25"/>
        <v>-976</v>
      </c>
      <c r="P71" s="73">
        <f t="shared" si="25"/>
        <v>-531</v>
      </c>
      <c r="Q71" s="72">
        <v>9</v>
      </c>
      <c r="R71" s="72">
        <v>9</v>
      </c>
      <c r="S71" s="72">
        <v>6</v>
      </c>
      <c r="T71" s="74">
        <f t="shared" si="5"/>
        <v>1286</v>
      </c>
      <c r="U71" s="93">
        <f t="shared" si="12"/>
        <v>1119</v>
      </c>
      <c r="V71" s="93">
        <f t="shared" si="13"/>
        <v>1124</v>
      </c>
      <c r="W71" s="93">
        <f t="shared" si="14"/>
        <v>1169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45490</v>
      </c>
      <c r="C72" s="70">
        <f t="shared" si="8"/>
        <v>899</v>
      </c>
      <c r="D72" s="71">
        <f t="shared" si="9"/>
        <v>1509</v>
      </c>
      <c r="E72" s="72">
        <f t="shared" si="15"/>
        <v>419</v>
      </c>
      <c r="F72" s="72">
        <f t="shared" si="16"/>
        <v>552</v>
      </c>
      <c r="G72" s="72">
        <f t="shared" si="17"/>
        <v>14</v>
      </c>
      <c r="H72" s="73">
        <f t="shared" si="19"/>
        <v>1989</v>
      </c>
      <c r="I72" s="73">
        <f t="shared" si="19"/>
        <v>1856</v>
      </c>
      <c r="J72" s="73">
        <f t="shared" si="19"/>
        <v>2394</v>
      </c>
      <c r="K72" s="73">
        <f t="shared" si="24"/>
        <v>2930</v>
      </c>
      <c r="L72" s="73">
        <f t="shared" si="24"/>
        <v>2840</v>
      </c>
      <c r="M72" s="73">
        <f t="shared" si="24"/>
        <v>2932</v>
      </c>
      <c r="N72" s="73">
        <f t="shared" si="25"/>
        <v>-941</v>
      </c>
      <c r="O72" s="73">
        <f t="shared" si="25"/>
        <v>-984</v>
      </c>
      <c r="P72" s="73">
        <f t="shared" si="25"/>
        <v>-538</v>
      </c>
      <c r="Q72" s="72">
        <v>10</v>
      </c>
      <c r="R72" s="72">
        <v>8</v>
      </c>
      <c r="S72" s="72">
        <v>7</v>
      </c>
      <c r="T72" s="74">
        <f t="shared" si="5"/>
        <v>1292</v>
      </c>
      <c r="U72" s="93">
        <f t="shared" si="12"/>
        <v>1109</v>
      </c>
      <c r="V72" s="93">
        <f t="shared" si="13"/>
        <v>1116</v>
      </c>
      <c r="W72" s="93">
        <f t="shared" si="14"/>
        <v>1162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45491</v>
      </c>
      <c r="C73" s="70">
        <f t="shared" si="8"/>
        <v>899</v>
      </c>
      <c r="D73" s="71">
        <f t="shared" si="9"/>
        <v>1507</v>
      </c>
      <c r="E73" s="72">
        <f t="shared" si="15"/>
        <v>426</v>
      </c>
      <c r="F73" s="72">
        <f t="shared" si="16"/>
        <v>559</v>
      </c>
      <c r="G73" s="72">
        <f t="shared" si="17"/>
        <v>20</v>
      </c>
      <c r="H73" s="73">
        <f t="shared" si="19"/>
        <v>1980</v>
      </c>
      <c r="I73" s="73">
        <f t="shared" si="19"/>
        <v>1847</v>
      </c>
      <c r="J73" s="73">
        <f t="shared" si="19"/>
        <v>2386</v>
      </c>
      <c r="K73" s="73">
        <f t="shared" si="24"/>
        <v>2930</v>
      </c>
      <c r="L73" s="73">
        <f t="shared" si="24"/>
        <v>2840</v>
      </c>
      <c r="M73" s="73">
        <f t="shared" si="24"/>
        <v>2932</v>
      </c>
      <c r="N73" s="73">
        <f t="shared" si="25"/>
        <v>-950</v>
      </c>
      <c r="O73" s="73">
        <f t="shared" si="25"/>
        <v>-993</v>
      </c>
      <c r="P73" s="73">
        <f t="shared" si="25"/>
        <v>-546</v>
      </c>
      <c r="Q73" s="72">
        <v>9</v>
      </c>
      <c r="R73" s="72">
        <v>9</v>
      </c>
      <c r="S73" s="72">
        <v>8</v>
      </c>
      <c r="T73" s="74">
        <f t="shared" si="5"/>
        <v>1299</v>
      </c>
      <c r="U73" s="93">
        <f t="shared" si="12"/>
        <v>1100</v>
      </c>
      <c r="V73" s="93">
        <f t="shared" si="13"/>
        <v>1107</v>
      </c>
      <c r="W73" s="93">
        <f t="shared" si="14"/>
        <v>1154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45492</v>
      </c>
      <c r="C74" s="70">
        <f t="shared" si="8"/>
        <v>899</v>
      </c>
      <c r="D74" s="71">
        <f t="shared" si="9"/>
        <v>1505</v>
      </c>
      <c r="E74" s="72">
        <f t="shared" si="15"/>
        <v>433</v>
      </c>
      <c r="F74" s="72">
        <f t="shared" si="16"/>
        <v>565</v>
      </c>
      <c r="G74" s="72">
        <f t="shared" si="17"/>
        <v>25</v>
      </c>
      <c r="H74" s="73">
        <f t="shared" si="19"/>
        <v>1971</v>
      </c>
      <c r="I74" s="73">
        <f t="shared" si="19"/>
        <v>1839</v>
      </c>
      <c r="J74" s="73">
        <f t="shared" si="19"/>
        <v>2379</v>
      </c>
      <c r="K74" s="73">
        <f t="shared" si="24"/>
        <v>2930</v>
      </c>
      <c r="L74" s="73">
        <f t="shared" si="24"/>
        <v>2840</v>
      </c>
      <c r="M74" s="73">
        <f t="shared" si="24"/>
        <v>2932</v>
      </c>
      <c r="N74" s="73">
        <f t="shared" si="25"/>
        <v>-959</v>
      </c>
      <c r="O74" s="73">
        <f t="shared" si="25"/>
        <v>-1001</v>
      </c>
      <c r="P74" s="73">
        <f t="shared" si="25"/>
        <v>-553</v>
      </c>
      <c r="Q74" s="72">
        <v>9</v>
      </c>
      <c r="R74" s="72">
        <v>8</v>
      </c>
      <c r="S74" s="72">
        <v>7</v>
      </c>
      <c r="T74" s="74">
        <f t="shared" si="5"/>
        <v>1005</v>
      </c>
      <c r="U74" s="93">
        <f t="shared" si="12"/>
        <v>1391</v>
      </c>
      <c r="V74" s="93">
        <f t="shared" si="13"/>
        <v>1399</v>
      </c>
      <c r="W74" s="93">
        <f t="shared" si="14"/>
        <v>1447</v>
      </c>
      <c r="X74" s="95">
        <v>0.3</v>
      </c>
      <c r="Y74" s="73"/>
      <c r="Z74" s="73"/>
      <c r="AA74" s="73"/>
      <c r="AB74" s="48">
        <v>4</v>
      </c>
    </row>
    <row r="75" spans="1:28" ht="15" customHeight="1">
      <c r="A75" s="68">
        <v>61</v>
      </c>
      <c r="B75" s="69">
        <f t="shared" si="7"/>
        <v>45493</v>
      </c>
      <c r="C75" s="70">
        <f t="shared" si="8"/>
        <v>899</v>
      </c>
      <c r="D75" s="71">
        <f t="shared" si="9"/>
        <v>1503</v>
      </c>
      <c r="E75" s="72">
        <f t="shared" si="15"/>
        <v>440</v>
      </c>
      <c r="F75" s="72">
        <f t="shared" si="16"/>
        <v>571</v>
      </c>
      <c r="G75" s="72">
        <f t="shared" si="17"/>
        <v>30</v>
      </c>
      <c r="H75" s="73">
        <f t="shared" si="19"/>
        <v>1962</v>
      </c>
      <c r="I75" s="73">
        <f t="shared" si="19"/>
        <v>1831</v>
      </c>
      <c r="J75" s="73">
        <f t="shared" si="19"/>
        <v>2372</v>
      </c>
      <c r="K75" s="73">
        <f t="shared" si="24"/>
        <v>2930</v>
      </c>
      <c r="L75" s="73">
        <f t="shared" si="24"/>
        <v>2840</v>
      </c>
      <c r="M75" s="73">
        <f t="shared" si="24"/>
        <v>2932</v>
      </c>
      <c r="N75" s="73">
        <f t="shared" si="25"/>
        <v>-968</v>
      </c>
      <c r="O75" s="73">
        <f t="shared" si="25"/>
        <v>-1009</v>
      </c>
      <c r="P75" s="73">
        <f t="shared" si="25"/>
        <v>-560</v>
      </c>
      <c r="Q75" s="72">
        <v>9</v>
      </c>
      <c r="R75" s="72">
        <v>8</v>
      </c>
      <c r="S75" s="72">
        <v>7</v>
      </c>
      <c r="T75" s="74">
        <f t="shared" si="5"/>
        <v>1011</v>
      </c>
      <c r="U75" s="93">
        <f t="shared" si="12"/>
        <v>1382</v>
      </c>
      <c r="V75" s="93">
        <f t="shared" si="13"/>
        <v>1391</v>
      </c>
      <c r="W75" s="93">
        <f t="shared" si="14"/>
        <v>1440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45494</v>
      </c>
      <c r="C76" s="70">
        <f t="shared" si="8"/>
        <v>899</v>
      </c>
      <c r="D76" s="71">
        <f t="shared" si="9"/>
        <v>1501</v>
      </c>
      <c r="E76" s="72">
        <f t="shared" si="15"/>
        <v>447</v>
      </c>
      <c r="F76" s="72">
        <f t="shared" si="16"/>
        <v>576</v>
      </c>
      <c r="G76" s="72">
        <f t="shared" si="17"/>
        <v>36</v>
      </c>
      <c r="H76" s="73">
        <f t="shared" si="19"/>
        <v>1953</v>
      </c>
      <c r="I76" s="73">
        <f t="shared" si="19"/>
        <v>1824</v>
      </c>
      <c r="J76" s="73">
        <f t="shared" si="19"/>
        <v>2364</v>
      </c>
      <c r="K76" s="73">
        <f t="shared" si="24"/>
        <v>2930</v>
      </c>
      <c r="L76" s="73">
        <f t="shared" si="24"/>
        <v>2840</v>
      </c>
      <c r="M76" s="73">
        <f t="shared" si="24"/>
        <v>2932</v>
      </c>
      <c r="N76" s="73">
        <f t="shared" si="25"/>
        <v>-977</v>
      </c>
      <c r="O76" s="73">
        <f t="shared" si="25"/>
        <v>-1016</v>
      </c>
      <c r="P76" s="73">
        <f t="shared" si="25"/>
        <v>-568</v>
      </c>
      <c r="Q76" s="72">
        <v>9</v>
      </c>
      <c r="R76" s="72">
        <v>7</v>
      </c>
      <c r="S76" s="72">
        <v>8</v>
      </c>
      <c r="T76" s="74">
        <f t="shared" si="5"/>
        <v>1016</v>
      </c>
      <c r="U76" s="93">
        <f t="shared" si="12"/>
        <v>1373</v>
      </c>
      <c r="V76" s="93">
        <f t="shared" si="13"/>
        <v>1384</v>
      </c>
      <c r="W76" s="93">
        <f t="shared" si="14"/>
        <v>1432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45495</v>
      </c>
      <c r="C77" s="70">
        <f t="shared" si="8"/>
        <v>899</v>
      </c>
      <c r="D77" s="71">
        <f t="shared" si="9"/>
        <v>1499</v>
      </c>
      <c r="E77" s="72">
        <f t="shared" si="15"/>
        <v>455</v>
      </c>
      <c r="F77" s="72">
        <f t="shared" si="16"/>
        <v>582</v>
      </c>
      <c r="G77" s="72">
        <f t="shared" si="17"/>
        <v>42</v>
      </c>
      <c r="H77" s="73">
        <f t="shared" si="19"/>
        <v>1943</v>
      </c>
      <c r="I77" s="73">
        <f t="shared" si="19"/>
        <v>1816</v>
      </c>
      <c r="J77" s="73">
        <f t="shared" si="19"/>
        <v>2356</v>
      </c>
      <c r="K77" s="73">
        <f t="shared" si="24"/>
        <v>2930</v>
      </c>
      <c r="L77" s="73">
        <f t="shared" si="24"/>
        <v>2840</v>
      </c>
      <c r="M77" s="73">
        <f t="shared" si="24"/>
        <v>2932</v>
      </c>
      <c r="N77" s="73">
        <f t="shared" si="25"/>
        <v>-987</v>
      </c>
      <c r="O77" s="73">
        <f t="shared" si="25"/>
        <v>-1024</v>
      </c>
      <c r="P77" s="73">
        <f t="shared" si="25"/>
        <v>-576</v>
      </c>
      <c r="Q77" s="72">
        <v>10</v>
      </c>
      <c r="R77" s="72">
        <v>8</v>
      </c>
      <c r="S77" s="72">
        <v>8</v>
      </c>
      <c r="T77" s="74">
        <f t="shared" si="5"/>
        <v>1022</v>
      </c>
      <c r="U77" s="93">
        <f t="shared" si="12"/>
        <v>1363</v>
      </c>
      <c r="V77" s="93">
        <f t="shared" si="13"/>
        <v>1376</v>
      </c>
      <c r="W77" s="93">
        <f t="shared" si="14"/>
        <v>1424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45496</v>
      </c>
      <c r="C78" s="70">
        <f t="shared" si="8"/>
        <v>899</v>
      </c>
      <c r="D78" s="71">
        <f t="shared" si="9"/>
        <v>1497</v>
      </c>
      <c r="E78" s="72">
        <f t="shared" si="15"/>
        <v>462</v>
      </c>
      <c r="F78" s="72">
        <f t="shared" si="16"/>
        <v>587</v>
      </c>
      <c r="G78" s="72">
        <f t="shared" si="17"/>
        <v>49</v>
      </c>
      <c r="H78" s="73">
        <f t="shared" si="19"/>
        <v>1934</v>
      </c>
      <c r="I78" s="73">
        <f t="shared" si="19"/>
        <v>1809</v>
      </c>
      <c r="J78" s="73">
        <f t="shared" si="19"/>
        <v>2347</v>
      </c>
      <c r="K78" s="73">
        <f t="shared" si="24"/>
        <v>2930</v>
      </c>
      <c r="L78" s="73">
        <f t="shared" si="24"/>
        <v>2840</v>
      </c>
      <c r="M78" s="73">
        <f t="shared" si="24"/>
        <v>2932</v>
      </c>
      <c r="N78" s="73">
        <f t="shared" si="25"/>
        <v>-996</v>
      </c>
      <c r="O78" s="73">
        <f t="shared" si="25"/>
        <v>-1031</v>
      </c>
      <c r="P78" s="73">
        <f t="shared" si="25"/>
        <v>-585</v>
      </c>
      <c r="Q78" s="72">
        <v>9</v>
      </c>
      <c r="R78" s="72">
        <v>7</v>
      </c>
      <c r="S78" s="72">
        <v>9</v>
      </c>
      <c r="T78" s="74">
        <f t="shared" si="5"/>
        <v>727</v>
      </c>
      <c r="U78" s="93">
        <f t="shared" si="12"/>
        <v>1654</v>
      </c>
      <c r="V78" s="93">
        <f t="shared" si="13"/>
        <v>1669</v>
      </c>
      <c r="W78" s="93">
        <f t="shared" si="14"/>
        <v>1715</v>
      </c>
      <c r="X78" s="95">
        <v>0.3</v>
      </c>
      <c r="Y78" s="73"/>
      <c r="Z78" s="73"/>
      <c r="AA78" s="73"/>
      <c r="AB78" s="48">
        <v>3</v>
      </c>
    </row>
    <row r="79" spans="1:28" ht="15" customHeight="1">
      <c r="A79" s="68">
        <v>65</v>
      </c>
      <c r="B79" s="69">
        <f t="shared" si="7"/>
        <v>45497</v>
      </c>
      <c r="C79" s="70">
        <f t="shared" si="8"/>
        <v>899</v>
      </c>
      <c r="D79" s="71">
        <f t="shared" si="9"/>
        <v>1495</v>
      </c>
      <c r="E79" s="72">
        <f t="shared" si="15"/>
        <v>469</v>
      </c>
      <c r="F79" s="72">
        <f t="shared" si="16"/>
        <v>593</v>
      </c>
      <c r="G79" s="72">
        <f t="shared" si="17"/>
        <v>55</v>
      </c>
      <c r="H79" s="73">
        <f t="shared" si="19"/>
        <v>1925</v>
      </c>
      <c r="I79" s="73">
        <f t="shared" si="19"/>
        <v>1801</v>
      </c>
      <c r="J79" s="73">
        <f t="shared" si="19"/>
        <v>2339</v>
      </c>
      <c r="K79" s="73">
        <f t="shared" si="24"/>
        <v>2930</v>
      </c>
      <c r="L79" s="73">
        <f t="shared" si="24"/>
        <v>2840</v>
      </c>
      <c r="M79" s="73">
        <f t="shared" si="24"/>
        <v>2932</v>
      </c>
      <c r="N79" s="73">
        <f t="shared" si="25"/>
        <v>-1005</v>
      </c>
      <c r="O79" s="73">
        <f t="shared" si="25"/>
        <v>-1039</v>
      </c>
      <c r="P79" s="73">
        <f t="shared" si="25"/>
        <v>-593</v>
      </c>
      <c r="Q79" s="72">
        <v>9</v>
      </c>
      <c r="R79" s="72">
        <v>8</v>
      </c>
      <c r="S79" s="72">
        <v>8</v>
      </c>
      <c r="T79" s="74">
        <f t="shared" ref="T79:T142" si="26">D79+C79-V79</f>
        <v>733</v>
      </c>
      <c r="U79" s="93">
        <f t="shared" si="12"/>
        <v>1645</v>
      </c>
      <c r="V79" s="93">
        <f t="shared" si="13"/>
        <v>1661</v>
      </c>
      <c r="W79" s="93">
        <f t="shared" si="14"/>
        <v>1707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45498</v>
      </c>
      <c r="C80" s="70">
        <f t="shared" ref="C80:C143" si="28">C79</f>
        <v>899</v>
      </c>
      <c r="D80" s="71">
        <f t="shared" ref="D80:D126" si="29">D79-2</f>
        <v>1493</v>
      </c>
      <c r="E80" s="72">
        <f t="shared" si="15"/>
        <v>476</v>
      </c>
      <c r="F80" s="72">
        <f t="shared" si="16"/>
        <v>600</v>
      </c>
      <c r="G80" s="72">
        <f t="shared" si="17"/>
        <v>62</v>
      </c>
      <c r="H80" s="73">
        <f t="shared" si="19"/>
        <v>1916</v>
      </c>
      <c r="I80" s="73">
        <f t="shared" si="19"/>
        <v>1792</v>
      </c>
      <c r="J80" s="73">
        <f t="shared" si="19"/>
        <v>2330</v>
      </c>
      <c r="K80" s="73">
        <f t="shared" ref="K80:M95" si="30">K79</f>
        <v>2930</v>
      </c>
      <c r="L80" s="73">
        <f t="shared" si="30"/>
        <v>2840</v>
      </c>
      <c r="M80" s="73">
        <f t="shared" si="30"/>
        <v>2932</v>
      </c>
      <c r="N80" s="73">
        <f t="shared" si="25"/>
        <v>-1014</v>
      </c>
      <c r="O80" s="73">
        <f t="shared" si="25"/>
        <v>-1048</v>
      </c>
      <c r="P80" s="73">
        <f t="shared" si="25"/>
        <v>-602</v>
      </c>
      <c r="Q80" s="72">
        <v>9</v>
      </c>
      <c r="R80" s="72">
        <v>9</v>
      </c>
      <c r="S80" s="72">
        <v>9</v>
      </c>
      <c r="T80" s="74">
        <f t="shared" si="26"/>
        <v>740</v>
      </c>
      <c r="U80" s="93">
        <f t="shared" ref="U80:U143" si="31">U79+$X80*1000-Q80</f>
        <v>1636</v>
      </c>
      <c r="V80" s="93">
        <f t="shared" ref="V80:V143" si="32">V79+$X80*1000-R80</f>
        <v>1652</v>
      </c>
      <c r="W80" s="93">
        <f t="shared" ref="W80:W143" si="33">W79+$X80*1000-S80</f>
        <v>1698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45499</v>
      </c>
      <c r="C81" s="70">
        <f t="shared" si="28"/>
        <v>899</v>
      </c>
      <c r="D81" s="71">
        <f t="shared" si="29"/>
        <v>1491</v>
      </c>
      <c r="E81" s="72">
        <f t="shared" ref="E81:E144" si="34">C81+D81-H81</f>
        <v>483</v>
      </c>
      <c r="F81" s="72">
        <f t="shared" ref="F81:F144" si="35">C81+D81-I81</f>
        <v>607</v>
      </c>
      <c r="G81" s="72">
        <f t="shared" ref="G81:G144" si="36">D81+C81-J81</f>
        <v>68</v>
      </c>
      <c r="H81" s="73">
        <f t="shared" si="19"/>
        <v>1907</v>
      </c>
      <c r="I81" s="73">
        <f t="shared" si="19"/>
        <v>1783</v>
      </c>
      <c r="J81" s="73">
        <f t="shared" si="19"/>
        <v>2322</v>
      </c>
      <c r="K81" s="73">
        <f t="shared" si="30"/>
        <v>2930</v>
      </c>
      <c r="L81" s="73">
        <f t="shared" si="30"/>
        <v>2840</v>
      </c>
      <c r="M81" s="73">
        <f t="shared" si="30"/>
        <v>2932</v>
      </c>
      <c r="N81" s="73">
        <f t="shared" ref="N81:P96" si="37">N80-Q81</f>
        <v>-1023</v>
      </c>
      <c r="O81" s="73">
        <f t="shared" si="37"/>
        <v>-1057</v>
      </c>
      <c r="P81" s="73">
        <f t="shared" si="37"/>
        <v>-610</v>
      </c>
      <c r="Q81" s="72">
        <v>9</v>
      </c>
      <c r="R81" s="72">
        <v>9</v>
      </c>
      <c r="S81" s="72">
        <v>8</v>
      </c>
      <c r="T81" s="74">
        <f t="shared" si="26"/>
        <v>747</v>
      </c>
      <c r="U81" s="93">
        <f t="shared" si="31"/>
        <v>1627</v>
      </c>
      <c r="V81" s="93">
        <f t="shared" si="32"/>
        <v>1643</v>
      </c>
      <c r="W81" s="93">
        <f t="shared" si="33"/>
        <v>1690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45500</v>
      </c>
      <c r="C82" s="70">
        <f t="shared" si="28"/>
        <v>899</v>
      </c>
      <c r="D82" s="71">
        <f t="shared" si="29"/>
        <v>1489</v>
      </c>
      <c r="E82" s="72">
        <f t="shared" si="34"/>
        <v>490</v>
      </c>
      <c r="F82" s="72">
        <f t="shared" si="35"/>
        <v>613</v>
      </c>
      <c r="G82" s="72">
        <f t="shared" si="36"/>
        <v>75</v>
      </c>
      <c r="H82" s="73">
        <f t="shared" si="19"/>
        <v>1898</v>
      </c>
      <c r="I82" s="73">
        <f t="shared" si="19"/>
        <v>1775</v>
      </c>
      <c r="J82" s="73">
        <f t="shared" si="19"/>
        <v>2313</v>
      </c>
      <c r="K82" s="73">
        <f t="shared" si="30"/>
        <v>2930</v>
      </c>
      <c r="L82" s="73">
        <f t="shared" si="30"/>
        <v>2840</v>
      </c>
      <c r="M82" s="73">
        <f t="shared" si="30"/>
        <v>2932</v>
      </c>
      <c r="N82" s="73">
        <f t="shared" si="37"/>
        <v>-1032</v>
      </c>
      <c r="O82" s="73">
        <f t="shared" si="37"/>
        <v>-1065</v>
      </c>
      <c r="P82" s="73">
        <f t="shared" si="37"/>
        <v>-619</v>
      </c>
      <c r="Q82" s="72">
        <v>9</v>
      </c>
      <c r="R82" s="72">
        <v>8</v>
      </c>
      <c r="S82" s="72">
        <v>9</v>
      </c>
      <c r="T82" s="74">
        <f t="shared" si="26"/>
        <v>453</v>
      </c>
      <c r="U82" s="93">
        <f t="shared" si="31"/>
        <v>1918</v>
      </c>
      <c r="V82" s="93">
        <f t="shared" si="32"/>
        <v>1935</v>
      </c>
      <c r="W82" s="93">
        <f t="shared" si="33"/>
        <v>1981</v>
      </c>
      <c r="X82" s="95">
        <v>0.3</v>
      </c>
      <c r="Y82" s="73"/>
      <c r="Z82" s="73"/>
      <c r="AA82" s="73"/>
      <c r="AB82" s="48">
        <v>2</v>
      </c>
    </row>
    <row r="83" spans="1:30" ht="15" customHeight="1">
      <c r="A83" s="68">
        <v>69</v>
      </c>
      <c r="B83" s="69">
        <f t="shared" si="27"/>
        <v>45501</v>
      </c>
      <c r="C83" s="70">
        <f t="shared" si="28"/>
        <v>899</v>
      </c>
      <c r="D83" s="71">
        <f t="shared" si="29"/>
        <v>1487</v>
      </c>
      <c r="E83" s="72">
        <f t="shared" si="34"/>
        <v>498</v>
      </c>
      <c r="F83" s="72">
        <f t="shared" si="35"/>
        <v>619</v>
      </c>
      <c r="G83" s="72">
        <f t="shared" si="36"/>
        <v>81</v>
      </c>
      <c r="H83" s="73">
        <f t="shared" si="19"/>
        <v>1888</v>
      </c>
      <c r="I83" s="73">
        <f t="shared" si="19"/>
        <v>1767</v>
      </c>
      <c r="J83" s="73">
        <f t="shared" si="19"/>
        <v>2305</v>
      </c>
      <c r="K83" s="73">
        <f t="shared" si="30"/>
        <v>2930</v>
      </c>
      <c r="L83" s="73">
        <f t="shared" si="30"/>
        <v>2840</v>
      </c>
      <c r="M83" s="73">
        <f t="shared" si="30"/>
        <v>2932</v>
      </c>
      <c r="N83" s="73">
        <f t="shared" si="37"/>
        <v>-1042</v>
      </c>
      <c r="O83" s="73">
        <f t="shared" si="37"/>
        <v>-1073</v>
      </c>
      <c r="P83" s="73">
        <f t="shared" si="37"/>
        <v>-627</v>
      </c>
      <c r="Q83" s="72">
        <v>10</v>
      </c>
      <c r="R83" s="72">
        <v>8</v>
      </c>
      <c r="S83" s="72">
        <v>8</v>
      </c>
      <c r="T83" s="74">
        <f t="shared" si="26"/>
        <v>459</v>
      </c>
      <c r="U83" s="93">
        <f t="shared" si="31"/>
        <v>1908</v>
      </c>
      <c r="V83" s="93">
        <f t="shared" si="32"/>
        <v>1927</v>
      </c>
      <c r="W83" s="93">
        <f t="shared" si="33"/>
        <v>1973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45502</v>
      </c>
      <c r="C84" s="70">
        <f t="shared" si="28"/>
        <v>899</v>
      </c>
      <c r="D84" s="71">
        <f t="shared" si="29"/>
        <v>1485</v>
      </c>
      <c r="E84" s="72">
        <f t="shared" si="34"/>
        <v>505</v>
      </c>
      <c r="F84" s="72">
        <f t="shared" si="35"/>
        <v>626</v>
      </c>
      <c r="G84" s="72">
        <f t="shared" si="36"/>
        <v>86</v>
      </c>
      <c r="H84" s="73">
        <f t="shared" si="19"/>
        <v>1879</v>
      </c>
      <c r="I84" s="73">
        <f t="shared" si="19"/>
        <v>1758</v>
      </c>
      <c r="J84" s="73">
        <f t="shared" si="19"/>
        <v>2298</v>
      </c>
      <c r="K84" s="73">
        <f t="shared" si="30"/>
        <v>2930</v>
      </c>
      <c r="L84" s="73">
        <f t="shared" si="30"/>
        <v>2840</v>
      </c>
      <c r="M84" s="73">
        <f t="shared" si="30"/>
        <v>2932</v>
      </c>
      <c r="N84" s="73">
        <f t="shared" si="37"/>
        <v>-1051</v>
      </c>
      <c r="O84" s="73">
        <f t="shared" si="37"/>
        <v>-1082</v>
      </c>
      <c r="P84" s="73">
        <f t="shared" si="37"/>
        <v>-634</v>
      </c>
      <c r="Q84" s="72">
        <v>9</v>
      </c>
      <c r="R84" s="72">
        <v>9</v>
      </c>
      <c r="S84" s="72">
        <v>7</v>
      </c>
      <c r="T84" s="74">
        <f t="shared" si="26"/>
        <v>466</v>
      </c>
      <c r="U84" s="93">
        <f t="shared" si="31"/>
        <v>1899</v>
      </c>
      <c r="V84" s="93">
        <f t="shared" si="32"/>
        <v>1918</v>
      </c>
      <c r="W84" s="93">
        <f t="shared" si="33"/>
        <v>1966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45503</v>
      </c>
      <c r="C85" s="70">
        <f t="shared" si="28"/>
        <v>899</v>
      </c>
      <c r="D85" s="71">
        <f t="shared" si="29"/>
        <v>1483</v>
      </c>
      <c r="E85" s="72">
        <f t="shared" si="34"/>
        <v>512</v>
      </c>
      <c r="F85" s="72">
        <f t="shared" si="35"/>
        <v>632</v>
      </c>
      <c r="G85" s="72">
        <f t="shared" si="36"/>
        <v>92</v>
      </c>
      <c r="H85" s="73">
        <f t="shared" si="19"/>
        <v>1870</v>
      </c>
      <c r="I85" s="73">
        <f t="shared" si="19"/>
        <v>1750</v>
      </c>
      <c r="J85" s="73">
        <f t="shared" si="19"/>
        <v>2290</v>
      </c>
      <c r="K85" s="73">
        <f t="shared" si="30"/>
        <v>2930</v>
      </c>
      <c r="L85" s="73">
        <f t="shared" si="30"/>
        <v>2840</v>
      </c>
      <c r="M85" s="73">
        <f t="shared" si="30"/>
        <v>2932</v>
      </c>
      <c r="N85" s="73">
        <f t="shared" si="37"/>
        <v>-1060</v>
      </c>
      <c r="O85" s="73">
        <f t="shared" si="37"/>
        <v>-1090</v>
      </c>
      <c r="P85" s="73">
        <f t="shared" si="37"/>
        <v>-642</v>
      </c>
      <c r="Q85" s="72">
        <v>9</v>
      </c>
      <c r="R85" s="72">
        <v>8</v>
      </c>
      <c r="S85" s="72">
        <v>8</v>
      </c>
      <c r="T85" s="74">
        <f t="shared" si="26"/>
        <v>472</v>
      </c>
      <c r="U85" s="93">
        <f t="shared" si="31"/>
        <v>1890</v>
      </c>
      <c r="V85" s="93">
        <f t="shared" si="32"/>
        <v>1910</v>
      </c>
      <c r="W85" s="93">
        <f t="shared" si="33"/>
        <v>1958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45504</v>
      </c>
      <c r="C86" s="70">
        <f t="shared" si="28"/>
        <v>899</v>
      </c>
      <c r="D86" s="71">
        <f t="shared" si="29"/>
        <v>1481</v>
      </c>
      <c r="E86" s="72">
        <f t="shared" si="34"/>
        <v>519</v>
      </c>
      <c r="F86" s="72">
        <f t="shared" si="35"/>
        <v>638</v>
      </c>
      <c r="G86" s="72">
        <f t="shared" si="36"/>
        <v>97</v>
      </c>
      <c r="H86" s="73">
        <f t="shared" si="19"/>
        <v>1861</v>
      </c>
      <c r="I86" s="73">
        <f t="shared" si="19"/>
        <v>1742</v>
      </c>
      <c r="J86" s="73">
        <f t="shared" si="19"/>
        <v>2283</v>
      </c>
      <c r="K86" s="73">
        <f t="shared" si="30"/>
        <v>2930</v>
      </c>
      <c r="L86" s="73">
        <f t="shared" si="30"/>
        <v>2840</v>
      </c>
      <c r="M86" s="73">
        <f t="shared" si="30"/>
        <v>2932</v>
      </c>
      <c r="N86" s="73">
        <f t="shared" si="37"/>
        <v>-1069</v>
      </c>
      <c r="O86" s="73">
        <f t="shared" si="37"/>
        <v>-1098</v>
      </c>
      <c r="P86" s="73">
        <f t="shared" si="37"/>
        <v>-649</v>
      </c>
      <c r="Q86" s="72">
        <v>9</v>
      </c>
      <c r="R86" s="72">
        <v>8</v>
      </c>
      <c r="S86" s="72">
        <v>7</v>
      </c>
      <c r="T86" s="74">
        <f t="shared" si="26"/>
        <v>178</v>
      </c>
      <c r="U86" s="93">
        <f t="shared" si="31"/>
        <v>2181</v>
      </c>
      <c r="V86" s="93">
        <f t="shared" si="32"/>
        <v>2202</v>
      </c>
      <c r="W86" s="93">
        <f t="shared" si="33"/>
        <v>2251</v>
      </c>
      <c r="X86" s="95">
        <v>0.3</v>
      </c>
      <c r="Y86" s="73"/>
      <c r="Z86" s="73"/>
      <c r="AA86" s="73"/>
      <c r="AB86" s="48">
        <v>1</v>
      </c>
    </row>
    <row r="87" spans="1:30" ht="15" customHeight="1">
      <c r="A87" s="68">
        <v>73</v>
      </c>
      <c r="B87" s="69">
        <f t="shared" si="27"/>
        <v>45505</v>
      </c>
      <c r="C87" s="70">
        <f t="shared" si="28"/>
        <v>899</v>
      </c>
      <c r="D87" s="71">
        <f t="shared" si="29"/>
        <v>1479</v>
      </c>
      <c r="E87" s="72">
        <f t="shared" si="34"/>
        <v>526</v>
      </c>
      <c r="F87" s="72">
        <f t="shared" si="35"/>
        <v>643</v>
      </c>
      <c r="G87" s="72">
        <f t="shared" si="36"/>
        <v>102</v>
      </c>
      <c r="H87" s="73">
        <f t="shared" si="19"/>
        <v>1852</v>
      </c>
      <c r="I87" s="73">
        <f t="shared" si="19"/>
        <v>1735</v>
      </c>
      <c r="J87" s="73">
        <f t="shared" si="19"/>
        <v>2276</v>
      </c>
      <c r="K87" s="73">
        <f t="shared" si="30"/>
        <v>2930</v>
      </c>
      <c r="L87" s="73">
        <f t="shared" si="30"/>
        <v>2840</v>
      </c>
      <c r="M87" s="73">
        <f t="shared" si="30"/>
        <v>2932</v>
      </c>
      <c r="N87" s="73">
        <f t="shared" si="37"/>
        <v>-1078</v>
      </c>
      <c r="O87" s="73">
        <f t="shared" si="37"/>
        <v>-1105</v>
      </c>
      <c r="P87" s="73">
        <f t="shared" si="37"/>
        <v>-656</v>
      </c>
      <c r="Q87" s="72">
        <v>9</v>
      </c>
      <c r="R87" s="72">
        <v>7</v>
      </c>
      <c r="S87" s="72">
        <v>7</v>
      </c>
      <c r="T87" s="74">
        <f t="shared" si="26"/>
        <v>183</v>
      </c>
      <c r="U87" s="93">
        <f t="shared" si="31"/>
        <v>2172</v>
      </c>
      <c r="V87" s="93">
        <f t="shared" si="32"/>
        <v>2195</v>
      </c>
      <c r="W87" s="93">
        <f t="shared" si="33"/>
        <v>2244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45506</v>
      </c>
      <c r="C88" s="70">
        <f t="shared" si="28"/>
        <v>899</v>
      </c>
      <c r="D88" s="71">
        <f t="shared" si="29"/>
        <v>1477</v>
      </c>
      <c r="E88" s="72">
        <f t="shared" si="34"/>
        <v>533</v>
      </c>
      <c r="F88" s="72">
        <f t="shared" si="35"/>
        <v>649</v>
      </c>
      <c r="G88" s="72">
        <f t="shared" si="36"/>
        <v>108</v>
      </c>
      <c r="H88" s="73">
        <f t="shared" si="19"/>
        <v>1843</v>
      </c>
      <c r="I88" s="73">
        <f t="shared" si="19"/>
        <v>1727</v>
      </c>
      <c r="J88" s="73">
        <f t="shared" si="19"/>
        <v>2268</v>
      </c>
      <c r="K88" s="73">
        <f t="shared" si="30"/>
        <v>2930</v>
      </c>
      <c r="L88" s="73">
        <f t="shared" si="30"/>
        <v>2840</v>
      </c>
      <c r="M88" s="73">
        <f t="shared" si="30"/>
        <v>2932</v>
      </c>
      <c r="N88" s="73">
        <f t="shared" si="37"/>
        <v>-1087</v>
      </c>
      <c r="O88" s="73">
        <f t="shared" si="37"/>
        <v>-1113</v>
      </c>
      <c r="P88" s="73">
        <f t="shared" si="37"/>
        <v>-664</v>
      </c>
      <c r="Q88" s="72">
        <v>9</v>
      </c>
      <c r="R88" s="72">
        <v>8</v>
      </c>
      <c r="S88" s="72">
        <v>8</v>
      </c>
      <c r="T88" s="74">
        <f t="shared" si="26"/>
        <v>189</v>
      </c>
      <c r="U88" s="93">
        <f t="shared" si="31"/>
        <v>2163</v>
      </c>
      <c r="V88" s="93">
        <f t="shared" si="32"/>
        <v>2187</v>
      </c>
      <c r="W88" s="93">
        <f t="shared" si="33"/>
        <v>2236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45507</v>
      </c>
      <c r="C89" s="70">
        <f t="shared" si="28"/>
        <v>899</v>
      </c>
      <c r="D89" s="71">
        <f t="shared" si="29"/>
        <v>1475</v>
      </c>
      <c r="E89" s="72">
        <f t="shared" si="34"/>
        <v>539</v>
      </c>
      <c r="F89" s="72">
        <f t="shared" si="35"/>
        <v>654</v>
      </c>
      <c r="G89" s="72">
        <f t="shared" si="36"/>
        <v>113</v>
      </c>
      <c r="H89" s="73">
        <f t="shared" si="19"/>
        <v>1835</v>
      </c>
      <c r="I89" s="73">
        <f t="shared" si="19"/>
        <v>1720</v>
      </c>
      <c r="J89" s="73">
        <f t="shared" si="19"/>
        <v>2261</v>
      </c>
      <c r="K89" s="73">
        <f t="shared" si="30"/>
        <v>2930</v>
      </c>
      <c r="L89" s="73">
        <f t="shared" si="30"/>
        <v>2840</v>
      </c>
      <c r="M89" s="73">
        <f t="shared" si="30"/>
        <v>2932</v>
      </c>
      <c r="N89" s="73">
        <f t="shared" si="37"/>
        <v>-1095</v>
      </c>
      <c r="O89" s="73">
        <f t="shared" si="37"/>
        <v>-1120</v>
      </c>
      <c r="P89" s="73">
        <f t="shared" si="37"/>
        <v>-671</v>
      </c>
      <c r="Q89" s="72">
        <v>8</v>
      </c>
      <c r="R89" s="72">
        <v>7</v>
      </c>
      <c r="S89" s="72">
        <v>7</v>
      </c>
      <c r="T89" s="74">
        <f t="shared" si="26"/>
        <v>194</v>
      </c>
      <c r="U89" s="93">
        <f t="shared" si="31"/>
        <v>2155</v>
      </c>
      <c r="V89" s="93">
        <f t="shared" si="32"/>
        <v>2180</v>
      </c>
      <c r="W89" s="93">
        <f t="shared" si="33"/>
        <v>2229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45508</v>
      </c>
      <c r="C90" s="70">
        <f t="shared" si="28"/>
        <v>899</v>
      </c>
      <c r="D90" s="71">
        <f t="shared" si="29"/>
        <v>1473</v>
      </c>
      <c r="E90" s="72">
        <f t="shared" si="34"/>
        <v>546</v>
      </c>
      <c r="F90" s="72">
        <f t="shared" si="35"/>
        <v>659</v>
      </c>
      <c r="G90" s="72">
        <f t="shared" si="36"/>
        <v>119</v>
      </c>
      <c r="H90" s="73">
        <f t="shared" si="19"/>
        <v>1826</v>
      </c>
      <c r="I90" s="73">
        <f t="shared" si="19"/>
        <v>1713</v>
      </c>
      <c r="J90" s="73">
        <f t="shared" si="19"/>
        <v>2253</v>
      </c>
      <c r="K90" s="73">
        <f t="shared" si="30"/>
        <v>2930</v>
      </c>
      <c r="L90" s="73">
        <f t="shared" si="30"/>
        <v>2840</v>
      </c>
      <c r="M90" s="73">
        <f t="shared" si="30"/>
        <v>2932</v>
      </c>
      <c r="N90" s="73">
        <f t="shared" si="37"/>
        <v>-1104</v>
      </c>
      <c r="O90" s="73">
        <f t="shared" si="37"/>
        <v>-1127</v>
      </c>
      <c r="P90" s="73">
        <f t="shared" si="37"/>
        <v>-679</v>
      </c>
      <c r="Q90" s="72">
        <v>9</v>
      </c>
      <c r="R90" s="72">
        <v>7</v>
      </c>
      <c r="S90" s="72">
        <v>8</v>
      </c>
      <c r="T90" s="74">
        <f t="shared" si="26"/>
        <v>199</v>
      </c>
      <c r="U90" s="93">
        <f t="shared" si="31"/>
        <v>2146</v>
      </c>
      <c r="V90" s="93">
        <f t="shared" si="32"/>
        <v>2173</v>
      </c>
      <c r="W90" s="93">
        <f t="shared" si="33"/>
        <v>2221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45509</v>
      </c>
      <c r="C91" s="70">
        <f t="shared" si="28"/>
        <v>899</v>
      </c>
      <c r="D91" s="71">
        <f t="shared" si="29"/>
        <v>1471</v>
      </c>
      <c r="E91" s="72">
        <f t="shared" si="34"/>
        <v>552</v>
      </c>
      <c r="F91" s="72">
        <f t="shared" si="35"/>
        <v>665</v>
      </c>
      <c r="G91" s="72">
        <f t="shared" si="36"/>
        <v>124</v>
      </c>
      <c r="H91" s="73">
        <f t="shared" si="19"/>
        <v>1818</v>
      </c>
      <c r="I91" s="73">
        <f t="shared" si="19"/>
        <v>1705</v>
      </c>
      <c r="J91" s="73">
        <f t="shared" si="19"/>
        <v>2246</v>
      </c>
      <c r="K91" s="73">
        <f t="shared" si="30"/>
        <v>2930</v>
      </c>
      <c r="L91" s="73">
        <f t="shared" si="30"/>
        <v>2840</v>
      </c>
      <c r="M91" s="73">
        <f t="shared" si="30"/>
        <v>2932</v>
      </c>
      <c r="N91" s="73">
        <f t="shared" si="37"/>
        <v>-1112</v>
      </c>
      <c r="O91" s="73">
        <f t="shared" si="37"/>
        <v>-1135</v>
      </c>
      <c r="P91" s="73">
        <f t="shared" si="37"/>
        <v>-686</v>
      </c>
      <c r="Q91" s="72">
        <v>8</v>
      </c>
      <c r="R91" s="72">
        <v>8</v>
      </c>
      <c r="S91" s="72">
        <v>7</v>
      </c>
      <c r="T91" s="74">
        <f t="shared" si="26"/>
        <v>205</v>
      </c>
      <c r="U91" s="93">
        <f t="shared" si="31"/>
        <v>2138</v>
      </c>
      <c r="V91" s="93">
        <f t="shared" si="32"/>
        <v>2165</v>
      </c>
      <c r="W91" s="93">
        <f t="shared" si="33"/>
        <v>2214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45510</v>
      </c>
      <c r="C92" s="70">
        <f t="shared" si="28"/>
        <v>899</v>
      </c>
      <c r="D92" s="71">
        <f t="shared" si="29"/>
        <v>1469</v>
      </c>
      <c r="E92" s="72">
        <f t="shared" si="34"/>
        <v>557</v>
      </c>
      <c r="F92" s="72">
        <f t="shared" si="35"/>
        <v>670</v>
      </c>
      <c r="G92" s="72">
        <f t="shared" si="36"/>
        <v>129</v>
      </c>
      <c r="H92" s="73">
        <f t="shared" si="19"/>
        <v>1811</v>
      </c>
      <c r="I92" s="73">
        <f t="shared" si="19"/>
        <v>1698</v>
      </c>
      <c r="J92" s="73">
        <f t="shared" si="19"/>
        <v>2239</v>
      </c>
      <c r="K92" s="73">
        <f t="shared" si="30"/>
        <v>2930</v>
      </c>
      <c r="L92" s="73">
        <f t="shared" si="30"/>
        <v>2840</v>
      </c>
      <c r="M92" s="73">
        <f t="shared" si="30"/>
        <v>2932</v>
      </c>
      <c r="N92" s="73">
        <f t="shared" si="37"/>
        <v>-1119</v>
      </c>
      <c r="O92" s="73">
        <f t="shared" si="37"/>
        <v>-1142</v>
      </c>
      <c r="P92" s="73">
        <f t="shared" si="37"/>
        <v>-693</v>
      </c>
      <c r="Q92" s="72">
        <v>7</v>
      </c>
      <c r="R92" s="72">
        <v>7</v>
      </c>
      <c r="S92" s="72">
        <v>7</v>
      </c>
      <c r="T92" s="74">
        <f t="shared" si="26"/>
        <v>210</v>
      </c>
      <c r="U92" s="93">
        <f t="shared" si="31"/>
        <v>2131</v>
      </c>
      <c r="V92" s="93">
        <f t="shared" si="32"/>
        <v>2158</v>
      </c>
      <c r="W92" s="93">
        <f t="shared" si="33"/>
        <v>2207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45511</v>
      </c>
      <c r="C93" s="70">
        <f t="shared" si="28"/>
        <v>899</v>
      </c>
      <c r="D93" s="71">
        <f t="shared" si="29"/>
        <v>1467</v>
      </c>
      <c r="E93" s="72">
        <f t="shared" si="34"/>
        <v>563</v>
      </c>
      <c r="F93" s="72">
        <f t="shared" si="35"/>
        <v>675</v>
      </c>
      <c r="G93" s="72">
        <f t="shared" si="36"/>
        <v>135</v>
      </c>
      <c r="H93" s="73">
        <f t="shared" si="19"/>
        <v>1803</v>
      </c>
      <c r="I93" s="73">
        <f t="shared" si="19"/>
        <v>1691</v>
      </c>
      <c r="J93" s="73">
        <f t="shared" si="19"/>
        <v>2231</v>
      </c>
      <c r="K93" s="73">
        <f t="shared" si="30"/>
        <v>2930</v>
      </c>
      <c r="L93" s="73">
        <f t="shared" si="30"/>
        <v>2840</v>
      </c>
      <c r="M93" s="73">
        <f t="shared" si="30"/>
        <v>2932</v>
      </c>
      <c r="N93" s="73">
        <f t="shared" si="37"/>
        <v>-1127</v>
      </c>
      <c r="O93" s="73">
        <f t="shared" si="37"/>
        <v>-1149</v>
      </c>
      <c r="P93" s="73">
        <f t="shared" si="37"/>
        <v>-701</v>
      </c>
      <c r="Q93" s="72">
        <v>8</v>
      </c>
      <c r="R93" s="72">
        <v>7</v>
      </c>
      <c r="S93" s="72">
        <v>8</v>
      </c>
      <c r="T93" s="74">
        <f t="shared" si="26"/>
        <v>215</v>
      </c>
      <c r="U93" s="93">
        <f t="shared" si="31"/>
        <v>2123</v>
      </c>
      <c r="V93" s="93">
        <f t="shared" si="32"/>
        <v>2151</v>
      </c>
      <c r="W93" s="93">
        <f t="shared" si="33"/>
        <v>2199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45512</v>
      </c>
      <c r="C94" s="70">
        <f t="shared" si="28"/>
        <v>899</v>
      </c>
      <c r="D94" s="71">
        <f t="shared" si="29"/>
        <v>1465</v>
      </c>
      <c r="E94" s="72">
        <f t="shared" si="34"/>
        <v>568</v>
      </c>
      <c r="F94" s="72">
        <f t="shared" si="35"/>
        <v>681</v>
      </c>
      <c r="G94" s="72">
        <f t="shared" si="36"/>
        <v>141</v>
      </c>
      <c r="H94" s="73">
        <f t="shared" ref="H94:J157" si="38">K94+N94</f>
        <v>1796</v>
      </c>
      <c r="I94" s="73">
        <f t="shared" si="38"/>
        <v>1683</v>
      </c>
      <c r="J94" s="73">
        <f t="shared" si="38"/>
        <v>2223</v>
      </c>
      <c r="K94" s="73">
        <f t="shared" si="30"/>
        <v>2930</v>
      </c>
      <c r="L94" s="73">
        <f t="shared" si="30"/>
        <v>2840</v>
      </c>
      <c r="M94" s="73">
        <f t="shared" si="30"/>
        <v>2932</v>
      </c>
      <c r="N94" s="73">
        <f t="shared" si="37"/>
        <v>-1134</v>
      </c>
      <c r="O94" s="73">
        <f t="shared" si="37"/>
        <v>-1157</v>
      </c>
      <c r="P94" s="73">
        <f t="shared" si="37"/>
        <v>-709</v>
      </c>
      <c r="Q94" s="72">
        <v>7</v>
      </c>
      <c r="R94" s="72">
        <v>8</v>
      </c>
      <c r="S94" s="72">
        <v>8</v>
      </c>
      <c r="T94" s="74">
        <f t="shared" si="26"/>
        <v>221</v>
      </c>
      <c r="U94" s="93">
        <f t="shared" si="31"/>
        <v>2116</v>
      </c>
      <c r="V94" s="93">
        <f t="shared" si="32"/>
        <v>2143</v>
      </c>
      <c r="W94" s="93">
        <f t="shared" si="33"/>
        <v>2191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45513</v>
      </c>
      <c r="C95" s="70">
        <f t="shared" si="28"/>
        <v>899</v>
      </c>
      <c r="D95" s="71">
        <f t="shared" si="29"/>
        <v>1463</v>
      </c>
      <c r="E95" s="72">
        <f t="shared" si="34"/>
        <v>573</v>
      </c>
      <c r="F95" s="72">
        <f t="shared" si="35"/>
        <v>686</v>
      </c>
      <c r="G95" s="72">
        <f t="shared" si="36"/>
        <v>147</v>
      </c>
      <c r="H95" s="73">
        <f t="shared" si="38"/>
        <v>1789</v>
      </c>
      <c r="I95" s="73">
        <f t="shared" si="38"/>
        <v>1676</v>
      </c>
      <c r="J95" s="73">
        <f t="shared" si="38"/>
        <v>2215</v>
      </c>
      <c r="K95" s="73">
        <f t="shared" si="30"/>
        <v>2930</v>
      </c>
      <c r="L95" s="73">
        <f t="shared" si="30"/>
        <v>2840</v>
      </c>
      <c r="M95" s="73">
        <f t="shared" si="30"/>
        <v>2932</v>
      </c>
      <c r="N95" s="73">
        <f t="shared" si="37"/>
        <v>-1141</v>
      </c>
      <c r="O95" s="73">
        <f t="shared" si="37"/>
        <v>-1164</v>
      </c>
      <c r="P95" s="73">
        <f t="shared" si="37"/>
        <v>-717</v>
      </c>
      <c r="Q95" s="72">
        <v>7</v>
      </c>
      <c r="R95" s="72">
        <v>7</v>
      </c>
      <c r="S95" s="72">
        <v>8</v>
      </c>
      <c r="T95" s="74">
        <f t="shared" si="26"/>
        <v>226</v>
      </c>
      <c r="U95" s="93">
        <f t="shared" si="31"/>
        <v>2109</v>
      </c>
      <c r="V95" s="93">
        <f t="shared" si="32"/>
        <v>2136</v>
      </c>
      <c r="W95" s="93">
        <f t="shared" si="33"/>
        <v>2183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45514</v>
      </c>
      <c r="C96" s="70">
        <f t="shared" si="28"/>
        <v>899</v>
      </c>
      <c r="D96" s="71">
        <f t="shared" si="29"/>
        <v>1461</v>
      </c>
      <c r="E96" s="72">
        <f t="shared" si="34"/>
        <v>579</v>
      </c>
      <c r="F96" s="72">
        <f t="shared" si="35"/>
        <v>691</v>
      </c>
      <c r="G96" s="72">
        <f t="shared" si="36"/>
        <v>152</v>
      </c>
      <c r="H96" s="73">
        <f t="shared" si="38"/>
        <v>1781</v>
      </c>
      <c r="I96" s="73">
        <f t="shared" si="38"/>
        <v>1669</v>
      </c>
      <c r="J96" s="73">
        <f t="shared" si="38"/>
        <v>2208</v>
      </c>
      <c r="K96" s="73">
        <f t="shared" ref="K96:M96" si="39">K95</f>
        <v>2930</v>
      </c>
      <c r="L96" s="73">
        <f t="shared" si="39"/>
        <v>2840</v>
      </c>
      <c r="M96" s="73">
        <f t="shared" si="39"/>
        <v>2932</v>
      </c>
      <c r="N96" s="73">
        <f t="shared" si="37"/>
        <v>-1149</v>
      </c>
      <c r="O96" s="73">
        <f t="shared" si="37"/>
        <v>-1171</v>
      </c>
      <c r="P96" s="73">
        <f t="shared" si="37"/>
        <v>-724</v>
      </c>
      <c r="Q96" s="72">
        <v>8</v>
      </c>
      <c r="R96" s="72">
        <v>7</v>
      </c>
      <c r="S96" s="72">
        <v>7</v>
      </c>
      <c r="T96" s="74">
        <f t="shared" si="26"/>
        <v>231</v>
      </c>
      <c r="U96" s="93">
        <f t="shared" si="31"/>
        <v>2101</v>
      </c>
      <c r="V96" s="93">
        <f t="shared" si="32"/>
        <v>2129</v>
      </c>
      <c r="W96" s="93">
        <f t="shared" si="33"/>
        <v>2176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45515</v>
      </c>
      <c r="C97" s="70">
        <f t="shared" si="28"/>
        <v>899</v>
      </c>
      <c r="D97" s="71">
        <f t="shared" si="29"/>
        <v>1459</v>
      </c>
      <c r="E97" s="72">
        <f t="shared" si="34"/>
        <v>584</v>
      </c>
      <c r="F97" s="72">
        <f t="shared" si="35"/>
        <v>695</v>
      </c>
      <c r="G97" s="72">
        <f t="shared" si="36"/>
        <v>158</v>
      </c>
      <c r="H97" s="73">
        <f t="shared" si="38"/>
        <v>1774</v>
      </c>
      <c r="I97" s="73">
        <f t="shared" si="38"/>
        <v>1663</v>
      </c>
      <c r="J97" s="73">
        <f t="shared" si="38"/>
        <v>2200</v>
      </c>
      <c r="K97" s="73">
        <f t="shared" ref="K97:M97" si="40">K96</f>
        <v>2930</v>
      </c>
      <c r="L97" s="73">
        <f t="shared" si="40"/>
        <v>2840</v>
      </c>
      <c r="M97" s="73">
        <f t="shared" si="40"/>
        <v>2932</v>
      </c>
      <c r="N97" s="73">
        <f t="shared" ref="N97:P112" si="41">N96-Q97</f>
        <v>-1156</v>
      </c>
      <c r="O97" s="73">
        <f t="shared" si="41"/>
        <v>-1177</v>
      </c>
      <c r="P97" s="73">
        <f t="shared" si="41"/>
        <v>-732</v>
      </c>
      <c r="Q97" s="72">
        <v>7</v>
      </c>
      <c r="R97" s="72">
        <v>6</v>
      </c>
      <c r="S97" s="72">
        <v>8</v>
      </c>
      <c r="T97" s="74">
        <f t="shared" si="26"/>
        <v>235</v>
      </c>
      <c r="U97" s="93">
        <f t="shared" si="31"/>
        <v>2094</v>
      </c>
      <c r="V97" s="93">
        <f t="shared" si="32"/>
        <v>2123</v>
      </c>
      <c r="W97" s="93">
        <f t="shared" si="33"/>
        <v>2168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45516</v>
      </c>
      <c r="C98" s="70">
        <f t="shared" si="28"/>
        <v>899</v>
      </c>
      <c r="D98" s="71">
        <f t="shared" si="29"/>
        <v>1457</v>
      </c>
      <c r="E98" s="72">
        <f t="shared" si="34"/>
        <v>590</v>
      </c>
      <c r="F98" s="72">
        <f t="shared" si="35"/>
        <v>700</v>
      </c>
      <c r="G98" s="72">
        <f t="shared" si="36"/>
        <v>163</v>
      </c>
      <c r="H98" s="73">
        <f t="shared" si="38"/>
        <v>1766</v>
      </c>
      <c r="I98" s="73">
        <f t="shared" si="38"/>
        <v>1656</v>
      </c>
      <c r="J98" s="73">
        <f t="shared" si="38"/>
        <v>2193</v>
      </c>
      <c r="K98" s="73">
        <f t="shared" ref="K98:M98" si="42">K97</f>
        <v>2930</v>
      </c>
      <c r="L98" s="73">
        <f t="shared" si="42"/>
        <v>2840</v>
      </c>
      <c r="M98" s="73">
        <f t="shared" si="42"/>
        <v>2932</v>
      </c>
      <c r="N98" s="73">
        <f t="shared" si="41"/>
        <v>-1164</v>
      </c>
      <c r="O98" s="73">
        <f t="shared" si="41"/>
        <v>-1184</v>
      </c>
      <c r="P98" s="73">
        <f t="shared" si="41"/>
        <v>-739</v>
      </c>
      <c r="Q98" s="72">
        <v>8</v>
      </c>
      <c r="R98" s="72">
        <v>7</v>
      </c>
      <c r="S98" s="72">
        <v>7</v>
      </c>
      <c r="T98" s="74">
        <f t="shared" si="26"/>
        <v>240</v>
      </c>
      <c r="U98" s="93">
        <f t="shared" si="31"/>
        <v>2086</v>
      </c>
      <c r="V98" s="93">
        <f t="shared" si="32"/>
        <v>2116</v>
      </c>
      <c r="W98" s="93">
        <f t="shared" si="33"/>
        <v>2161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45517</v>
      </c>
      <c r="C99" s="70">
        <f t="shared" si="28"/>
        <v>899</v>
      </c>
      <c r="D99" s="71">
        <f t="shared" si="29"/>
        <v>1455</v>
      </c>
      <c r="E99" s="72">
        <f t="shared" si="34"/>
        <v>595</v>
      </c>
      <c r="F99" s="72">
        <f t="shared" si="35"/>
        <v>704</v>
      </c>
      <c r="G99" s="72">
        <f t="shared" si="36"/>
        <v>167</v>
      </c>
      <c r="H99" s="73">
        <f t="shared" si="38"/>
        <v>1759</v>
      </c>
      <c r="I99" s="73">
        <f t="shared" si="38"/>
        <v>1650</v>
      </c>
      <c r="J99" s="73">
        <f t="shared" si="38"/>
        <v>2187</v>
      </c>
      <c r="K99" s="73">
        <f t="shared" ref="K99:M112" si="43">K98</f>
        <v>2930</v>
      </c>
      <c r="L99" s="73">
        <f t="shared" si="43"/>
        <v>2840</v>
      </c>
      <c r="M99" s="73">
        <f t="shared" si="43"/>
        <v>2932</v>
      </c>
      <c r="N99" s="73">
        <f t="shared" si="41"/>
        <v>-1171</v>
      </c>
      <c r="O99" s="73">
        <f t="shared" si="41"/>
        <v>-1190</v>
      </c>
      <c r="P99" s="73">
        <f t="shared" si="41"/>
        <v>-745</v>
      </c>
      <c r="Q99" s="72">
        <v>7</v>
      </c>
      <c r="R99" s="72">
        <v>6</v>
      </c>
      <c r="S99" s="72">
        <v>6</v>
      </c>
      <c r="T99" s="74">
        <f t="shared" si="26"/>
        <v>244</v>
      </c>
      <c r="U99" s="93">
        <f t="shared" si="31"/>
        <v>2079</v>
      </c>
      <c r="V99" s="93">
        <f t="shared" si="32"/>
        <v>2110</v>
      </c>
      <c r="W99" s="93">
        <f t="shared" si="33"/>
        <v>2155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45518</v>
      </c>
      <c r="C100" s="70">
        <f t="shared" si="28"/>
        <v>899</v>
      </c>
      <c r="D100" s="71">
        <f t="shared" si="29"/>
        <v>1453</v>
      </c>
      <c r="E100" s="72">
        <f t="shared" si="34"/>
        <v>600</v>
      </c>
      <c r="F100" s="72">
        <f t="shared" si="35"/>
        <v>709</v>
      </c>
      <c r="G100" s="72">
        <f t="shared" si="36"/>
        <v>171</v>
      </c>
      <c r="H100" s="73">
        <f t="shared" si="38"/>
        <v>1752</v>
      </c>
      <c r="I100" s="73">
        <f t="shared" si="38"/>
        <v>1643</v>
      </c>
      <c r="J100" s="73">
        <f t="shared" si="38"/>
        <v>2181</v>
      </c>
      <c r="K100" s="73">
        <f t="shared" si="43"/>
        <v>2930</v>
      </c>
      <c r="L100" s="73">
        <f t="shared" si="43"/>
        <v>2840</v>
      </c>
      <c r="M100" s="73">
        <f t="shared" si="43"/>
        <v>2932</v>
      </c>
      <c r="N100" s="73">
        <f t="shared" si="41"/>
        <v>-1178</v>
      </c>
      <c r="O100" s="73">
        <f t="shared" si="41"/>
        <v>-1197</v>
      </c>
      <c r="P100" s="73">
        <f t="shared" si="41"/>
        <v>-751</v>
      </c>
      <c r="Q100" s="72">
        <v>7</v>
      </c>
      <c r="R100" s="72">
        <v>7</v>
      </c>
      <c r="S100" s="72">
        <v>6</v>
      </c>
      <c r="T100" s="74">
        <f t="shared" si="26"/>
        <v>249</v>
      </c>
      <c r="U100" s="93">
        <f t="shared" si="31"/>
        <v>2072</v>
      </c>
      <c r="V100" s="93">
        <f t="shared" si="32"/>
        <v>2103</v>
      </c>
      <c r="W100" s="93">
        <f t="shared" si="33"/>
        <v>2149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45519</v>
      </c>
      <c r="C101" s="70">
        <f t="shared" si="28"/>
        <v>899</v>
      </c>
      <c r="D101" s="71">
        <f t="shared" si="29"/>
        <v>1451</v>
      </c>
      <c r="E101" s="72">
        <f t="shared" si="34"/>
        <v>606</v>
      </c>
      <c r="F101" s="72">
        <f t="shared" si="35"/>
        <v>713</v>
      </c>
      <c r="G101" s="72">
        <f t="shared" si="36"/>
        <v>175</v>
      </c>
      <c r="H101" s="73">
        <f t="shared" si="38"/>
        <v>1744</v>
      </c>
      <c r="I101" s="73">
        <f t="shared" si="38"/>
        <v>1637</v>
      </c>
      <c r="J101" s="73">
        <f t="shared" si="38"/>
        <v>2175</v>
      </c>
      <c r="K101" s="73">
        <f t="shared" si="43"/>
        <v>2930</v>
      </c>
      <c r="L101" s="73">
        <f t="shared" si="43"/>
        <v>2840</v>
      </c>
      <c r="M101" s="73">
        <f t="shared" si="43"/>
        <v>2932</v>
      </c>
      <c r="N101" s="73">
        <f t="shared" si="41"/>
        <v>-1186</v>
      </c>
      <c r="O101" s="73">
        <f t="shared" si="41"/>
        <v>-1203</v>
      </c>
      <c r="P101" s="73">
        <f t="shared" si="41"/>
        <v>-757</v>
      </c>
      <c r="Q101" s="72">
        <v>8</v>
      </c>
      <c r="R101" s="72">
        <v>6</v>
      </c>
      <c r="S101" s="72">
        <v>6</v>
      </c>
      <c r="T101" s="74">
        <f t="shared" si="26"/>
        <v>253</v>
      </c>
      <c r="U101" s="93">
        <f t="shared" si="31"/>
        <v>2064</v>
      </c>
      <c r="V101" s="93">
        <f t="shared" si="32"/>
        <v>2097</v>
      </c>
      <c r="W101" s="93">
        <f t="shared" si="33"/>
        <v>2143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45520</v>
      </c>
      <c r="C102" s="70">
        <f t="shared" si="28"/>
        <v>899</v>
      </c>
      <c r="D102" s="71">
        <f t="shared" si="29"/>
        <v>1449</v>
      </c>
      <c r="E102" s="72">
        <f t="shared" si="34"/>
        <v>611</v>
      </c>
      <c r="F102" s="72">
        <f t="shared" si="35"/>
        <v>717</v>
      </c>
      <c r="G102" s="72">
        <f t="shared" si="36"/>
        <v>178</v>
      </c>
      <c r="H102" s="73">
        <f t="shared" si="38"/>
        <v>1737</v>
      </c>
      <c r="I102" s="73">
        <f t="shared" si="38"/>
        <v>1631</v>
      </c>
      <c r="J102" s="73">
        <f t="shared" si="38"/>
        <v>2170</v>
      </c>
      <c r="K102" s="73">
        <f t="shared" si="43"/>
        <v>2930</v>
      </c>
      <c r="L102" s="73">
        <f t="shared" si="43"/>
        <v>2840</v>
      </c>
      <c r="M102" s="73">
        <f t="shared" si="43"/>
        <v>2932</v>
      </c>
      <c r="N102" s="73">
        <f t="shared" si="41"/>
        <v>-1193</v>
      </c>
      <c r="O102" s="73">
        <f t="shared" si="41"/>
        <v>-1209</v>
      </c>
      <c r="P102" s="73">
        <f t="shared" si="41"/>
        <v>-762</v>
      </c>
      <c r="Q102" s="72">
        <v>7</v>
      </c>
      <c r="R102" s="72">
        <v>6</v>
      </c>
      <c r="S102" s="72">
        <v>5</v>
      </c>
      <c r="T102" s="74">
        <f t="shared" si="26"/>
        <v>257</v>
      </c>
      <c r="U102" s="93">
        <f t="shared" si="31"/>
        <v>2057</v>
      </c>
      <c r="V102" s="93">
        <f t="shared" si="32"/>
        <v>2091</v>
      </c>
      <c r="W102" s="93">
        <f t="shared" si="33"/>
        <v>2138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45521</v>
      </c>
      <c r="C103" s="70">
        <f t="shared" si="28"/>
        <v>899</v>
      </c>
      <c r="D103" s="71">
        <f t="shared" si="29"/>
        <v>1447</v>
      </c>
      <c r="E103" s="72">
        <f t="shared" si="34"/>
        <v>616</v>
      </c>
      <c r="F103" s="72">
        <f t="shared" si="35"/>
        <v>722</v>
      </c>
      <c r="G103" s="72">
        <f t="shared" si="36"/>
        <v>182</v>
      </c>
      <c r="H103" s="73">
        <f t="shared" si="38"/>
        <v>1730</v>
      </c>
      <c r="I103" s="73">
        <f t="shared" si="38"/>
        <v>1624</v>
      </c>
      <c r="J103" s="73">
        <f t="shared" si="38"/>
        <v>2164</v>
      </c>
      <c r="K103" s="73">
        <f t="shared" si="43"/>
        <v>2930</v>
      </c>
      <c r="L103" s="73">
        <f t="shared" si="43"/>
        <v>2840</v>
      </c>
      <c r="M103" s="73">
        <f t="shared" si="43"/>
        <v>2932</v>
      </c>
      <c r="N103" s="73">
        <f t="shared" si="41"/>
        <v>-1200</v>
      </c>
      <c r="O103" s="73">
        <f t="shared" si="41"/>
        <v>-1216</v>
      </c>
      <c r="P103" s="73">
        <f t="shared" si="41"/>
        <v>-768</v>
      </c>
      <c r="Q103" s="72">
        <v>7</v>
      </c>
      <c r="R103" s="72">
        <v>7</v>
      </c>
      <c r="S103" s="72">
        <v>6</v>
      </c>
      <c r="T103" s="74">
        <f t="shared" si="26"/>
        <v>262</v>
      </c>
      <c r="U103" s="93">
        <f t="shared" si="31"/>
        <v>2050</v>
      </c>
      <c r="V103" s="93">
        <f t="shared" si="32"/>
        <v>2084</v>
      </c>
      <c r="W103" s="93">
        <f t="shared" si="33"/>
        <v>2132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45522</v>
      </c>
      <c r="C104" s="70">
        <f t="shared" si="28"/>
        <v>899</v>
      </c>
      <c r="D104" s="71">
        <f t="shared" si="29"/>
        <v>1445</v>
      </c>
      <c r="E104" s="72">
        <f t="shared" si="34"/>
        <v>622</v>
      </c>
      <c r="F104" s="72">
        <f t="shared" si="35"/>
        <v>728</v>
      </c>
      <c r="G104" s="72">
        <f t="shared" si="36"/>
        <v>187</v>
      </c>
      <c r="H104" s="73">
        <f t="shared" si="38"/>
        <v>1722</v>
      </c>
      <c r="I104" s="73">
        <f t="shared" si="38"/>
        <v>1616</v>
      </c>
      <c r="J104" s="73">
        <f t="shared" si="38"/>
        <v>2157</v>
      </c>
      <c r="K104" s="73">
        <f t="shared" si="43"/>
        <v>2930</v>
      </c>
      <c r="L104" s="73">
        <f t="shared" si="43"/>
        <v>2840</v>
      </c>
      <c r="M104" s="73">
        <f t="shared" si="43"/>
        <v>2932</v>
      </c>
      <c r="N104" s="73">
        <f t="shared" si="41"/>
        <v>-1208</v>
      </c>
      <c r="O104" s="73">
        <f t="shared" si="41"/>
        <v>-1224</v>
      </c>
      <c r="P104" s="73">
        <f t="shared" si="41"/>
        <v>-775</v>
      </c>
      <c r="Q104" s="72">
        <v>8</v>
      </c>
      <c r="R104" s="72">
        <v>8</v>
      </c>
      <c r="S104" s="72">
        <v>7</v>
      </c>
      <c r="T104" s="74">
        <f t="shared" si="26"/>
        <v>268</v>
      </c>
      <c r="U104" s="93">
        <f t="shared" si="31"/>
        <v>2042</v>
      </c>
      <c r="V104" s="93">
        <f t="shared" si="32"/>
        <v>2076</v>
      </c>
      <c r="W104" s="93">
        <f t="shared" si="33"/>
        <v>2125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45523</v>
      </c>
      <c r="C105" s="70">
        <f t="shared" si="28"/>
        <v>899</v>
      </c>
      <c r="D105" s="71">
        <f t="shared" si="29"/>
        <v>1443</v>
      </c>
      <c r="E105" s="72">
        <f t="shared" si="34"/>
        <v>629</v>
      </c>
      <c r="F105" s="72">
        <f t="shared" si="35"/>
        <v>733</v>
      </c>
      <c r="G105" s="72">
        <f t="shared" si="36"/>
        <v>191</v>
      </c>
      <c r="H105" s="73">
        <f t="shared" si="38"/>
        <v>1713</v>
      </c>
      <c r="I105" s="73">
        <f t="shared" si="38"/>
        <v>1609</v>
      </c>
      <c r="J105" s="73">
        <f t="shared" si="38"/>
        <v>2151</v>
      </c>
      <c r="K105" s="73">
        <f t="shared" si="43"/>
        <v>2930</v>
      </c>
      <c r="L105" s="73">
        <f t="shared" si="43"/>
        <v>2840</v>
      </c>
      <c r="M105" s="73">
        <f t="shared" si="43"/>
        <v>2932</v>
      </c>
      <c r="N105" s="73">
        <f t="shared" si="41"/>
        <v>-1217</v>
      </c>
      <c r="O105" s="73">
        <f t="shared" si="41"/>
        <v>-1231</v>
      </c>
      <c r="P105" s="73">
        <f t="shared" si="41"/>
        <v>-781</v>
      </c>
      <c r="Q105" s="72">
        <v>9</v>
      </c>
      <c r="R105" s="72">
        <v>7</v>
      </c>
      <c r="S105" s="72">
        <v>6</v>
      </c>
      <c r="T105" s="74">
        <f t="shared" si="26"/>
        <v>273</v>
      </c>
      <c r="U105" s="93">
        <f t="shared" si="31"/>
        <v>2033</v>
      </c>
      <c r="V105" s="93">
        <f t="shared" si="32"/>
        <v>2069</v>
      </c>
      <c r="W105" s="93">
        <f t="shared" si="33"/>
        <v>2119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45524</v>
      </c>
      <c r="C106" s="70">
        <f t="shared" si="28"/>
        <v>899</v>
      </c>
      <c r="D106" s="71">
        <f t="shared" si="29"/>
        <v>1441</v>
      </c>
      <c r="E106" s="72">
        <f t="shared" si="34"/>
        <v>636</v>
      </c>
      <c r="F106" s="72">
        <f t="shared" si="35"/>
        <v>739</v>
      </c>
      <c r="G106" s="72">
        <f t="shared" si="36"/>
        <v>196</v>
      </c>
      <c r="H106" s="73">
        <f t="shared" si="38"/>
        <v>1704</v>
      </c>
      <c r="I106" s="73">
        <f t="shared" si="38"/>
        <v>1601</v>
      </c>
      <c r="J106" s="73">
        <f t="shared" si="38"/>
        <v>2144</v>
      </c>
      <c r="K106" s="73">
        <f t="shared" si="43"/>
        <v>2930</v>
      </c>
      <c r="L106" s="73">
        <f t="shared" si="43"/>
        <v>2840</v>
      </c>
      <c r="M106" s="73">
        <f t="shared" si="43"/>
        <v>2932</v>
      </c>
      <c r="N106" s="73">
        <f t="shared" si="41"/>
        <v>-1226</v>
      </c>
      <c r="O106" s="73">
        <f t="shared" si="41"/>
        <v>-1239</v>
      </c>
      <c r="P106" s="73">
        <f t="shared" si="41"/>
        <v>-788</v>
      </c>
      <c r="Q106" s="72">
        <v>9</v>
      </c>
      <c r="R106" s="72">
        <v>8</v>
      </c>
      <c r="S106" s="72">
        <v>7</v>
      </c>
      <c r="T106" s="74">
        <f t="shared" si="26"/>
        <v>279</v>
      </c>
      <c r="U106" s="93">
        <f t="shared" si="31"/>
        <v>2024</v>
      </c>
      <c r="V106" s="93">
        <f t="shared" si="32"/>
        <v>2061</v>
      </c>
      <c r="W106" s="93">
        <f t="shared" si="33"/>
        <v>2112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45525</v>
      </c>
      <c r="C107" s="70">
        <f t="shared" si="28"/>
        <v>899</v>
      </c>
      <c r="D107" s="71">
        <f t="shared" si="29"/>
        <v>1439</v>
      </c>
      <c r="E107" s="72">
        <f t="shared" si="34"/>
        <v>642</v>
      </c>
      <c r="F107" s="72">
        <f t="shared" si="35"/>
        <v>744</v>
      </c>
      <c r="G107" s="72">
        <f t="shared" si="36"/>
        <v>200</v>
      </c>
      <c r="H107" s="73">
        <f t="shared" si="38"/>
        <v>1696</v>
      </c>
      <c r="I107" s="73">
        <f t="shared" si="38"/>
        <v>1594</v>
      </c>
      <c r="J107" s="73">
        <f t="shared" si="38"/>
        <v>2138</v>
      </c>
      <c r="K107" s="73">
        <f t="shared" si="43"/>
        <v>2930</v>
      </c>
      <c r="L107" s="73">
        <f t="shared" si="43"/>
        <v>2840</v>
      </c>
      <c r="M107" s="73">
        <f t="shared" si="43"/>
        <v>2932</v>
      </c>
      <c r="N107" s="73">
        <f t="shared" si="41"/>
        <v>-1234</v>
      </c>
      <c r="O107" s="73">
        <f t="shared" si="41"/>
        <v>-1246</v>
      </c>
      <c r="P107" s="73">
        <f t="shared" si="41"/>
        <v>-794</v>
      </c>
      <c r="Q107" s="72">
        <v>8</v>
      </c>
      <c r="R107" s="72">
        <v>7</v>
      </c>
      <c r="S107" s="72">
        <v>6</v>
      </c>
      <c r="T107" s="74">
        <f t="shared" si="26"/>
        <v>284</v>
      </c>
      <c r="U107" s="93">
        <f t="shared" si="31"/>
        <v>2016</v>
      </c>
      <c r="V107" s="93">
        <f t="shared" si="32"/>
        <v>2054</v>
      </c>
      <c r="W107" s="93">
        <f t="shared" si="33"/>
        <v>2106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45526</v>
      </c>
      <c r="C108" s="70">
        <f t="shared" si="28"/>
        <v>899</v>
      </c>
      <c r="D108" s="71">
        <f t="shared" si="29"/>
        <v>1437</v>
      </c>
      <c r="E108" s="72">
        <f t="shared" si="34"/>
        <v>648</v>
      </c>
      <c r="F108" s="72">
        <f t="shared" si="35"/>
        <v>750</v>
      </c>
      <c r="G108" s="72">
        <f t="shared" si="36"/>
        <v>204</v>
      </c>
      <c r="H108" s="73">
        <f t="shared" si="38"/>
        <v>1688</v>
      </c>
      <c r="I108" s="73">
        <f t="shared" si="38"/>
        <v>1586</v>
      </c>
      <c r="J108" s="73">
        <f t="shared" si="38"/>
        <v>2132</v>
      </c>
      <c r="K108" s="73">
        <f t="shared" si="43"/>
        <v>2930</v>
      </c>
      <c r="L108" s="73">
        <f t="shared" si="43"/>
        <v>2840</v>
      </c>
      <c r="M108" s="73">
        <f t="shared" si="43"/>
        <v>2932</v>
      </c>
      <c r="N108" s="73">
        <f t="shared" si="41"/>
        <v>-1242</v>
      </c>
      <c r="O108" s="73">
        <f t="shared" si="41"/>
        <v>-1254</v>
      </c>
      <c r="P108" s="73">
        <f t="shared" si="41"/>
        <v>-800</v>
      </c>
      <c r="Q108" s="72">
        <v>8</v>
      </c>
      <c r="R108" s="72">
        <v>8</v>
      </c>
      <c r="S108" s="72">
        <v>6</v>
      </c>
      <c r="T108" s="74">
        <f t="shared" si="26"/>
        <v>290</v>
      </c>
      <c r="U108" s="93">
        <f t="shared" si="31"/>
        <v>2008</v>
      </c>
      <c r="V108" s="93">
        <f t="shared" si="32"/>
        <v>2046</v>
      </c>
      <c r="W108" s="93">
        <f t="shared" si="33"/>
        <v>2100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45527</v>
      </c>
      <c r="C109" s="70">
        <f t="shared" si="28"/>
        <v>899</v>
      </c>
      <c r="D109" s="71">
        <f t="shared" si="29"/>
        <v>1435</v>
      </c>
      <c r="E109" s="72">
        <f t="shared" si="34"/>
        <v>655</v>
      </c>
      <c r="F109" s="72">
        <f t="shared" si="35"/>
        <v>755</v>
      </c>
      <c r="G109" s="72">
        <f t="shared" si="36"/>
        <v>207</v>
      </c>
      <c r="H109" s="73">
        <f t="shared" si="38"/>
        <v>1679</v>
      </c>
      <c r="I109" s="73">
        <f t="shared" si="38"/>
        <v>1579</v>
      </c>
      <c r="J109" s="73">
        <f t="shared" si="38"/>
        <v>2127</v>
      </c>
      <c r="K109" s="73">
        <f t="shared" si="43"/>
        <v>2930</v>
      </c>
      <c r="L109" s="73">
        <f t="shared" si="43"/>
        <v>2840</v>
      </c>
      <c r="M109" s="73">
        <f t="shared" si="43"/>
        <v>2932</v>
      </c>
      <c r="N109" s="73">
        <f t="shared" si="41"/>
        <v>-1251</v>
      </c>
      <c r="O109" s="73">
        <f t="shared" si="41"/>
        <v>-1261</v>
      </c>
      <c r="P109" s="73">
        <f t="shared" si="41"/>
        <v>-805</v>
      </c>
      <c r="Q109" s="72">
        <v>9</v>
      </c>
      <c r="R109" s="72">
        <v>7</v>
      </c>
      <c r="S109" s="72">
        <v>5</v>
      </c>
      <c r="T109" s="74">
        <f t="shared" si="26"/>
        <v>295</v>
      </c>
      <c r="U109" s="93">
        <f t="shared" si="31"/>
        <v>1999</v>
      </c>
      <c r="V109" s="93">
        <f t="shared" si="32"/>
        <v>2039</v>
      </c>
      <c r="W109" s="93">
        <f t="shared" si="33"/>
        <v>2095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45528</v>
      </c>
      <c r="C110" s="70">
        <f t="shared" si="28"/>
        <v>899</v>
      </c>
      <c r="D110" s="71">
        <f t="shared" si="29"/>
        <v>1433</v>
      </c>
      <c r="E110" s="72">
        <f t="shared" si="34"/>
        <v>661</v>
      </c>
      <c r="F110" s="72">
        <f t="shared" si="35"/>
        <v>760</v>
      </c>
      <c r="G110" s="72">
        <f t="shared" si="36"/>
        <v>211</v>
      </c>
      <c r="H110" s="73">
        <f t="shared" si="38"/>
        <v>1671</v>
      </c>
      <c r="I110" s="73">
        <f t="shared" si="38"/>
        <v>1572</v>
      </c>
      <c r="J110" s="73">
        <f t="shared" si="38"/>
        <v>2121</v>
      </c>
      <c r="K110" s="73">
        <f t="shared" si="43"/>
        <v>2930</v>
      </c>
      <c r="L110" s="73">
        <f t="shared" si="43"/>
        <v>2840</v>
      </c>
      <c r="M110" s="73">
        <f t="shared" si="43"/>
        <v>2932</v>
      </c>
      <c r="N110" s="73">
        <f t="shared" si="41"/>
        <v>-1259</v>
      </c>
      <c r="O110" s="73">
        <f t="shared" si="41"/>
        <v>-1268</v>
      </c>
      <c r="P110" s="73">
        <f t="shared" si="41"/>
        <v>-811</v>
      </c>
      <c r="Q110" s="72">
        <v>8</v>
      </c>
      <c r="R110" s="72">
        <v>7</v>
      </c>
      <c r="S110" s="72">
        <v>6</v>
      </c>
      <c r="T110" s="74">
        <f t="shared" si="26"/>
        <v>300</v>
      </c>
      <c r="U110" s="93">
        <f t="shared" si="31"/>
        <v>1991</v>
      </c>
      <c r="V110" s="93">
        <f t="shared" si="32"/>
        <v>2032</v>
      </c>
      <c r="W110" s="93">
        <f t="shared" si="33"/>
        <v>2089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45529</v>
      </c>
      <c r="C111" s="70">
        <f t="shared" si="28"/>
        <v>899</v>
      </c>
      <c r="D111" s="71">
        <f t="shared" si="29"/>
        <v>1431</v>
      </c>
      <c r="E111" s="72">
        <f t="shared" si="34"/>
        <v>667</v>
      </c>
      <c r="F111" s="72">
        <f t="shared" si="35"/>
        <v>764</v>
      </c>
      <c r="G111" s="72">
        <f t="shared" si="36"/>
        <v>214</v>
      </c>
      <c r="H111" s="73">
        <f t="shared" si="38"/>
        <v>1663</v>
      </c>
      <c r="I111" s="73">
        <f t="shared" si="38"/>
        <v>1566</v>
      </c>
      <c r="J111" s="73">
        <f t="shared" si="38"/>
        <v>2116</v>
      </c>
      <c r="K111" s="73">
        <f t="shared" si="43"/>
        <v>2930</v>
      </c>
      <c r="L111" s="73">
        <f t="shared" si="43"/>
        <v>2840</v>
      </c>
      <c r="M111" s="73">
        <f t="shared" si="43"/>
        <v>2932</v>
      </c>
      <c r="N111" s="73">
        <f t="shared" si="41"/>
        <v>-1267</v>
      </c>
      <c r="O111" s="73">
        <f t="shared" si="41"/>
        <v>-1274</v>
      </c>
      <c r="P111" s="73">
        <f t="shared" si="41"/>
        <v>-816</v>
      </c>
      <c r="Q111" s="72">
        <v>8</v>
      </c>
      <c r="R111" s="72">
        <v>6</v>
      </c>
      <c r="S111" s="72">
        <v>5</v>
      </c>
      <c r="T111" s="74">
        <f t="shared" si="26"/>
        <v>304</v>
      </c>
      <c r="U111" s="93">
        <f t="shared" si="31"/>
        <v>1983</v>
      </c>
      <c r="V111" s="93">
        <f t="shared" si="32"/>
        <v>2026</v>
      </c>
      <c r="W111" s="93">
        <f t="shared" si="33"/>
        <v>2084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45530</v>
      </c>
      <c r="C112" s="70">
        <f t="shared" si="28"/>
        <v>899</v>
      </c>
      <c r="D112" s="71">
        <f t="shared" si="29"/>
        <v>1429</v>
      </c>
      <c r="E112" s="72">
        <f t="shared" si="34"/>
        <v>672</v>
      </c>
      <c r="F112" s="72">
        <f t="shared" si="35"/>
        <v>769</v>
      </c>
      <c r="G112" s="72">
        <f t="shared" si="36"/>
        <v>218</v>
      </c>
      <c r="H112" s="73">
        <f t="shared" si="38"/>
        <v>1656</v>
      </c>
      <c r="I112" s="73">
        <f t="shared" si="38"/>
        <v>1559</v>
      </c>
      <c r="J112" s="73">
        <f t="shared" si="38"/>
        <v>2110</v>
      </c>
      <c r="K112" s="73">
        <f t="shared" si="43"/>
        <v>2930</v>
      </c>
      <c r="L112" s="73">
        <f t="shared" si="43"/>
        <v>2840</v>
      </c>
      <c r="M112" s="73">
        <f t="shared" si="43"/>
        <v>2932</v>
      </c>
      <c r="N112" s="73">
        <f t="shared" si="41"/>
        <v>-1274</v>
      </c>
      <c r="O112" s="73">
        <f t="shared" si="41"/>
        <v>-1281</v>
      </c>
      <c r="P112" s="73">
        <f t="shared" si="41"/>
        <v>-822</v>
      </c>
      <c r="Q112" s="72">
        <v>7</v>
      </c>
      <c r="R112" s="72">
        <v>7</v>
      </c>
      <c r="S112" s="72">
        <v>6</v>
      </c>
      <c r="T112" s="74">
        <f t="shared" si="26"/>
        <v>309</v>
      </c>
      <c r="U112" s="93">
        <f t="shared" si="31"/>
        <v>1976</v>
      </c>
      <c r="V112" s="93">
        <f t="shared" si="32"/>
        <v>2019</v>
      </c>
      <c r="W112" s="93">
        <f t="shared" si="33"/>
        <v>2078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45531</v>
      </c>
      <c r="C113" s="70">
        <f t="shared" si="28"/>
        <v>899</v>
      </c>
      <c r="D113" s="71">
        <f t="shared" si="29"/>
        <v>1427</v>
      </c>
      <c r="E113" s="72">
        <f t="shared" si="34"/>
        <v>678</v>
      </c>
      <c r="F113" s="72">
        <f t="shared" si="35"/>
        <v>773</v>
      </c>
      <c r="G113" s="72">
        <f t="shared" si="36"/>
        <v>221</v>
      </c>
      <c r="H113" s="73">
        <f t="shared" si="38"/>
        <v>1648</v>
      </c>
      <c r="I113" s="73">
        <f t="shared" si="38"/>
        <v>1553</v>
      </c>
      <c r="J113" s="73">
        <f t="shared" si="38"/>
        <v>2105</v>
      </c>
      <c r="K113" s="73">
        <f t="shared" ref="K113:M128" si="44">K112</f>
        <v>2930</v>
      </c>
      <c r="L113" s="73">
        <f t="shared" si="44"/>
        <v>2840</v>
      </c>
      <c r="M113" s="73">
        <f t="shared" si="44"/>
        <v>2932</v>
      </c>
      <c r="N113" s="73">
        <f t="shared" ref="N113:P128" si="45">N112-Q113</f>
        <v>-1282</v>
      </c>
      <c r="O113" s="73">
        <f t="shared" si="45"/>
        <v>-1287</v>
      </c>
      <c r="P113" s="73">
        <f t="shared" si="45"/>
        <v>-827</v>
      </c>
      <c r="Q113" s="72">
        <v>8</v>
      </c>
      <c r="R113" s="72">
        <v>6</v>
      </c>
      <c r="S113" s="72">
        <v>5</v>
      </c>
      <c r="T113" s="74">
        <f t="shared" si="26"/>
        <v>313</v>
      </c>
      <c r="U113" s="93">
        <f t="shared" si="31"/>
        <v>1968</v>
      </c>
      <c r="V113" s="93">
        <f t="shared" si="32"/>
        <v>2013</v>
      </c>
      <c r="W113" s="93">
        <f t="shared" si="33"/>
        <v>2073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45532</v>
      </c>
      <c r="C114" s="70">
        <f t="shared" si="28"/>
        <v>899</v>
      </c>
      <c r="D114" s="71">
        <f t="shared" si="29"/>
        <v>1425</v>
      </c>
      <c r="E114" s="72">
        <f t="shared" si="34"/>
        <v>683</v>
      </c>
      <c r="F114" s="72">
        <f t="shared" si="35"/>
        <v>778</v>
      </c>
      <c r="G114" s="72">
        <f t="shared" si="36"/>
        <v>225</v>
      </c>
      <c r="H114" s="73">
        <f t="shared" si="38"/>
        <v>1641</v>
      </c>
      <c r="I114" s="73">
        <f t="shared" si="38"/>
        <v>1546</v>
      </c>
      <c r="J114" s="73">
        <f t="shared" si="38"/>
        <v>2099</v>
      </c>
      <c r="K114" s="73">
        <f t="shared" si="44"/>
        <v>2930</v>
      </c>
      <c r="L114" s="73">
        <f t="shared" si="44"/>
        <v>2840</v>
      </c>
      <c r="M114" s="73">
        <f t="shared" si="44"/>
        <v>2932</v>
      </c>
      <c r="N114" s="73">
        <f t="shared" si="45"/>
        <v>-1289</v>
      </c>
      <c r="O114" s="73">
        <f t="shared" si="45"/>
        <v>-1294</v>
      </c>
      <c r="P114" s="73">
        <f t="shared" si="45"/>
        <v>-833</v>
      </c>
      <c r="Q114" s="72">
        <v>7</v>
      </c>
      <c r="R114" s="72">
        <v>7</v>
      </c>
      <c r="S114" s="72">
        <v>6</v>
      </c>
      <c r="T114" s="74">
        <f t="shared" si="26"/>
        <v>318</v>
      </c>
      <c r="U114" s="93">
        <f t="shared" si="31"/>
        <v>1961</v>
      </c>
      <c r="V114" s="93">
        <f t="shared" si="32"/>
        <v>2006</v>
      </c>
      <c r="W114" s="93">
        <f t="shared" si="33"/>
        <v>2067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45533</v>
      </c>
      <c r="C115" s="70">
        <f t="shared" si="28"/>
        <v>899</v>
      </c>
      <c r="D115" s="71">
        <f t="shared" si="29"/>
        <v>1423</v>
      </c>
      <c r="E115" s="72">
        <f t="shared" si="34"/>
        <v>688</v>
      </c>
      <c r="F115" s="72">
        <f t="shared" si="35"/>
        <v>782</v>
      </c>
      <c r="G115" s="72">
        <f t="shared" si="36"/>
        <v>228</v>
      </c>
      <c r="H115" s="73">
        <f t="shared" si="38"/>
        <v>1634</v>
      </c>
      <c r="I115" s="73">
        <f t="shared" si="38"/>
        <v>1540</v>
      </c>
      <c r="J115" s="73">
        <f t="shared" si="38"/>
        <v>2094</v>
      </c>
      <c r="K115" s="73">
        <f t="shared" si="44"/>
        <v>2930</v>
      </c>
      <c r="L115" s="73">
        <f t="shared" si="44"/>
        <v>2840</v>
      </c>
      <c r="M115" s="73">
        <f t="shared" si="44"/>
        <v>2932</v>
      </c>
      <c r="N115" s="73">
        <f t="shared" si="45"/>
        <v>-1296</v>
      </c>
      <c r="O115" s="73">
        <f t="shared" si="45"/>
        <v>-1300</v>
      </c>
      <c r="P115" s="73">
        <f t="shared" si="45"/>
        <v>-838</v>
      </c>
      <c r="Q115" s="72">
        <v>7</v>
      </c>
      <c r="R115" s="72">
        <v>6</v>
      </c>
      <c r="S115" s="72">
        <v>5</v>
      </c>
      <c r="T115" s="74">
        <f t="shared" si="26"/>
        <v>322</v>
      </c>
      <c r="U115" s="93">
        <f t="shared" si="31"/>
        <v>1954</v>
      </c>
      <c r="V115" s="93">
        <f t="shared" si="32"/>
        <v>2000</v>
      </c>
      <c r="W115" s="93">
        <f t="shared" si="33"/>
        <v>2062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7"/>
        <v>45534</v>
      </c>
      <c r="C116" s="70">
        <f t="shared" si="28"/>
        <v>899</v>
      </c>
      <c r="D116" s="71">
        <f t="shared" si="29"/>
        <v>1421</v>
      </c>
      <c r="E116" s="72">
        <f t="shared" si="34"/>
        <v>694</v>
      </c>
      <c r="F116" s="72">
        <f t="shared" si="35"/>
        <v>787</v>
      </c>
      <c r="G116" s="72">
        <f t="shared" si="36"/>
        <v>231</v>
      </c>
      <c r="H116" s="73">
        <f t="shared" si="38"/>
        <v>1626</v>
      </c>
      <c r="I116" s="73">
        <f t="shared" si="38"/>
        <v>1533</v>
      </c>
      <c r="J116" s="73">
        <f t="shared" si="38"/>
        <v>2089</v>
      </c>
      <c r="K116" s="73">
        <f t="shared" si="44"/>
        <v>2930</v>
      </c>
      <c r="L116" s="73">
        <f t="shared" si="44"/>
        <v>2840</v>
      </c>
      <c r="M116" s="73">
        <f t="shared" si="44"/>
        <v>2932</v>
      </c>
      <c r="N116" s="73">
        <f t="shared" si="45"/>
        <v>-1304</v>
      </c>
      <c r="O116" s="73">
        <f t="shared" si="45"/>
        <v>-1307</v>
      </c>
      <c r="P116" s="73">
        <f t="shared" si="45"/>
        <v>-843</v>
      </c>
      <c r="Q116" s="72">
        <v>8</v>
      </c>
      <c r="R116" s="72">
        <v>7</v>
      </c>
      <c r="S116" s="72">
        <v>5</v>
      </c>
      <c r="T116" s="74">
        <f t="shared" si="26"/>
        <v>327</v>
      </c>
      <c r="U116" s="93">
        <f t="shared" si="31"/>
        <v>1946</v>
      </c>
      <c r="V116" s="93">
        <f t="shared" si="32"/>
        <v>1993</v>
      </c>
      <c r="W116" s="93">
        <f t="shared" si="33"/>
        <v>2057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7"/>
        <v>45535</v>
      </c>
      <c r="C117" s="70">
        <f t="shared" si="28"/>
        <v>899</v>
      </c>
      <c r="D117" s="71">
        <f t="shared" si="29"/>
        <v>1419</v>
      </c>
      <c r="E117" s="72">
        <f t="shared" si="34"/>
        <v>699</v>
      </c>
      <c r="F117" s="72">
        <f t="shared" si="35"/>
        <v>791</v>
      </c>
      <c r="G117" s="72">
        <f t="shared" si="36"/>
        <v>233</v>
      </c>
      <c r="H117" s="73">
        <f t="shared" si="38"/>
        <v>1619</v>
      </c>
      <c r="I117" s="73">
        <f t="shared" si="38"/>
        <v>1527</v>
      </c>
      <c r="J117" s="73">
        <f t="shared" si="38"/>
        <v>2085</v>
      </c>
      <c r="K117" s="73">
        <f t="shared" si="44"/>
        <v>2930</v>
      </c>
      <c r="L117" s="73">
        <f t="shared" si="44"/>
        <v>2840</v>
      </c>
      <c r="M117" s="73">
        <f t="shared" si="44"/>
        <v>2932</v>
      </c>
      <c r="N117" s="73">
        <f t="shared" si="45"/>
        <v>-1311</v>
      </c>
      <c r="O117" s="73">
        <f t="shared" si="45"/>
        <v>-1313</v>
      </c>
      <c r="P117" s="73">
        <f t="shared" si="45"/>
        <v>-847</v>
      </c>
      <c r="Q117" s="72">
        <v>7</v>
      </c>
      <c r="R117" s="72">
        <v>6</v>
      </c>
      <c r="S117" s="72">
        <v>4</v>
      </c>
      <c r="T117" s="74">
        <f t="shared" si="26"/>
        <v>331</v>
      </c>
      <c r="U117" s="93">
        <f t="shared" si="31"/>
        <v>1939</v>
      </c>
      <c r="V117" s="93">
        <f t="shared" si="32"/>
        <v>1987</v>
      </c>
      <c r="W117" s="93">
        <f t="shared" si="33"/>
        <v>2053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7"/>
        <v>45536</v>
      </c>
      <c r="C118" s="70">
        <f t="shared" si="28"/>
        <v>899</v>
      </c>
      <c r="D118" s="71">
        <f t="shared" si="29"/>
        <v>1417</v>
      </c>
      <c r="E118" s="72">
        <f t="shared" si="34"/>
        <v>704</v>
      </c>
      <c r="F118" s="72">
        <f t="shared" si="35"/>
        <v>795</v>
      </c>
      <c r="G118" s="72">
        <f t="shared" si="36"/>
        <v>236</v>
      </c>
      <c r="H118" s="73">
        <f t="shared" si="38"/>
        <v>1612</v>
      </c>
      <c r="I118" s="73">
        <f t="shared" si="38"/>
        <v>1521</v>
      </c>
      <c r="J118" s="73">
        <f t="shared" si="38"/>
        <v>2080</v>
      </c>
      <c r="K118" s="73">
        <f t="shared" si="44"/>
        <v>2930</v>
      </c>
      <c r="L118" s="73">
        <f t="shared" si="44"/>
        <v>2840</v>
      </c>
      <c r="M118" s="73">
        <f t="shared" si="44"/>
        <v>2932</v>
      </c>
      <c r="N118" s="73">
        <f t="shared" si="45"/>
        <v>-1318</v>
      </c>
      <c r="O118" s="73">
        <f t="shared" si="45"/>
        <v>-1319</v>
      </c>
      <c r="P118" s="73">
        <f t="shared" si="45"/>
        <v>-852</v>
      </c>
      <c r="Q118" s="72">
        <v>7</v>
      </c>
      <c r="R118" s="72">
        <v>6</v>
      </c>
      <c r="S118" s="72">
        <v>5</v>
      </c>
      <c r="T118" s="74">
        <f t="shared" si="26"/>
        <v>335</v>
      </c>
      <c r="U118" s="93">
        <f t="shared" si="31"/>
        <v>1932</v>
      </c>
      <c r="V118" s="93">
        <f t="shared" si="32"/>
        <v>1981</v>
      </c>
      <c r="W118" s="93">
        <f t="shared" si="33"/>
        <v>2048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7"/>
        <v>45537</v>
      </c>
      <c r="C119" s="70">
        <f t="shared" si="28"/>
        <v>899</v>
      </c>
      <c r="D119" s="71">
        <f t="shared" si="29"/>
        <v>1415</v>
      </c>
      <c r="E119" s="72">
        <f t="shared" si="34"/>
        <v>710</v>
      </c>
      <c r="F119" s="72">
        <f t="shared" si="35"/>
        <v>798</v>
      </c>
      <c r="G119" s="72">
        <f t="shared" si="36"/>
        <v>238</v>
      </c>
      <c r="H119" s="73">
        <f t="shared" si="38"/>
        <v>1604</v>
      </c>
      <c r="I119" s="73">
        <f t="shared" si="38"/>
        <v>1516</v>
      </c>
      <c r="J119" s="73">
        <f t="shared" si="38"/>
        <v>2076</v>
      </c>
      <c r="K119" s="73">
        <f t="shared" si="44"/>
        <v>2930</v>
      </c>
      <c r="L119" s="73">
        <f t="shared" si="44"/>
        <v>2840</v>
      </c>
      <c r="M119" s="73">
        <f t="shared" si="44"/>
        <v>2932</v>
      </c>
      <c r="N119" s="73">
        <f t="shared" si="45"/>
        <v>-1326</v>
      </c>
      <c r="O119" s="73">
        <f t="shared" si="45"/>
        <v>-1324</v>
      </c>
      <c r="P119" s="73">
        <f t="shared" si="45"/>
        <v>-856</v>
      </c>
      <c r="Q119" s="72">
        <v>8</v>
      </c>
      <c r="R119" s="72">
        <v>5</v>
      </c>
      <c r="S119" s="72">
        <v>4</v>
      </c>
      <c r="T119" s="74">
        <f t="shared" si="26"/>
        <v>338</v>
      </c>
      <c r="U119" s="93">
        <f t="shared" si="31"/>
        <v>1924</v>
      </c>
      <c r="V119" s="93">
        <f t="shared" si="32"/>
        <v>1976</v>
      </c>
      <c r="W119" s="93">
        <f t="shared" si="33"/>
        <v>2044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7"/>
        <v>45538</v>
      </c>
      <c r="C120" s="70">
        <f t="shared" si="28"/>
        <v>899</v>
      </c>
      <c r="D120" s="71">
        <f t="shared" si="29"/>
        <v>1413</v>
      </c>
      <c r="E120" s="72">
        <f t="shared" si="34"/>
        <v>715</v>
      </c>
      <c r="F120" s="72">
        <f t="shared" si="35"/>
        <v>802</v>
      </c>
      <c r="G120" s="72">
        <f t="shared" si="36"/>
        <v>241</v>
      </c>
      <c r="H120" s="73">
        <f t="shared" si="38"/>
        <v>1597</v>
      </c>
      <c r="I120" s="73">
        <f t="shared" si="38"/>
        <v>1510</v>
      </c>
      <c r="J120" s="73">
        <f t="shared" si="38"/>
        <v>2071</v>
      </c>
      <c r="K120" s="73">
        <f t="shared" si="44"/>
        <v>2930</v>
      </c>
      <c r="L120" s="73">
        <f t="shared" si="44"/>
        <v>2840</v>
      </c>
      <c r="M120" s="73">
        <f t="shared" si="44"/>
        <v>2932</v>
      </c>
      <c r="N120" s="73">
        <f t="shared" si="45"/>
        <v>-1333</v>
      </c>
      <c r="O120" s="73">
        <f t="shared" si="45"/>
        <v>-1330</v>
      </c>
      <c r="P120" s="73">
        <f t="shared" si="45"/>
        <v>-861</v>
      </c>
      <c r="Q120" s="72">
        <v>7</v>
      </c>
      <c r="R120" s="72">
        <v>6</v>
      </c>
      <c r="S120" s="72">
        <v>5</v>
      </c>
      <c r="T120" s="74">
        <f t="shared" si="26"/>
        <v>342</v>
      </c>
      <c r="U120" s="93">
        <f t="shared" si="31"/>
        <v>1917</v>
      </c>
      <c r="V120" s="93">
        <f t="shared" si="32"/>
        <v>1970</v>
      </c>
      <c r="W120" s="93">
        <f t="shared" si="33"/>
        <v>2039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7"/>
        <v>45539</v>
      </c>
      <c r="C121" s="70">
        <f t="shared" si="28"/>
        <v>899</v>
      </c>
      <c r="D121" s="71">
        <f t="shared" si="29"/>
        <v>1411</v>
      </c>
      <c r="E121" s="72">
        <f t="shared" si="34"/>
        <v>720</v>
      </c>
      <c r="F121" s="72">
        <f t="shared" si="35"/>
        <v>805</v>
      </c>
      <c r="G121" s="72">
        <f t="shared" si="36"/>
        <v>243</v>
      </c>
      <c r="H121" s="73">
        <f t="shared" si="38"/>
        <v>1590</v>
      </c>
      <c r="I121" s="73">
        <f t="shared" si="38"/>
        <v>1505</v>
      </c>
      <c r="J121" s="73">
        <f t="shared" si="38"/>
        <v>2067</v>
      </c>
      <c r="K121" s="73">
        <f t="shared" si="44"/>
        <v>2930</v>
      </c>
      <c r="L121" s="73">
        <f t="shared" si="44"/>
        <v>2840</v>
      </c>
      <c r="M121" s="73">
        <f t="shared" si="44"/>
        <v>2932</v>
      </c>
      <c r="N121" s="73">
        <f t="shared" si="45"/>
        <v>-1340</v>
      </c>
      <c r="O121" s="73">
        <f t="shared" si="45"/>
        <v>-1335</v>
      </c>
      <c r="P121" s="73">
        <f t="shared" si="45"/>
        <v>-865</v>
      </c>
      <c r="Q121" s="72">
        <v>7</v>
      </c>
      <c r="R121" s="72">
        <v>5</v>
      </c>
      <c r="S121" s="72">
        <v>4</v>
      </c>
      <c r="T121" s="74">
        <f t="shared" si="26"/>
        <v>345</v>
      </c>
      <c r="U121" s="93">
        <f t="shared" si="31"/>
        <v>1910</v>
      </c>
      <c r="V121" s="93">
        <f t="shared" si="32"/>
        <v>1965</v>
      </c>
      <c r="W121" s="93">
        <f t="shared" si="33"/>
        <v>2035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7"/>
        <v>45540</v>
      </c>
      <c r="C122" s="70">
        <f t="shared" si="28"/>
        <v>899</v>
      </c>
      <c r="D122" s="71">
        <f t="shared" si="29"/>
        <v>1409</v>
      </c>
      <c r="E122" s="72">
        <f t="shared" si="34"/>
        <v>724</v>
      </c>
      <c r="F122" s="72">
        <f t="shared" si="35"/>
        <v>809</v>
      </c>
      <c r="G122" s="72">
        <f t="shared" si="36"/>
        <v>246</v>
      </c>
      <c r="H122" s="73">
        <f t="shared" si="38"/>
        <v>1584</v>
      </c>
      <c r="I122" s="73">
        <f t="shared" si="38"/>
        <v>1499</v>
      </c>
      <c r="J122" s="73">
        <f t="shared" si="38"/>
        <v>2062</v>
      </c>
      <c r="K122" s="73">
        <f t="shared" si="44"/>
        <v>2930</v>
      </c>
      <c r="L122" s="73">
        <f t="shared" si="44"/>
        <v>2840</v>
      </c>
      <c r="M122" s="73">
        <f t="shared" si="44"/>
        <v>2932</v>
      </c>
      <c r="N122" s="73">
        <f t="shared" si="45"/>
        <v>-1346</v>
      </c>
      <c r="O122" s="73">
        <f t="shared" si="45"/>
        <v>-1341</v>
      </c>
      <c r="P122" s="73">
        <f t="shared" si="45"/>
        <v>-870</v>
      </c>
      <c r="Q122" s="72">
        <v>6</v>
      </c>
      <c r="R122" s="72">
        <v>6</v>
      </c>
      <c r="S122" s="72">
        <v>5</v>
      </c>
      <c r="T122" s="74">
        <f t="shared" si="26"/>
        <v>349</v>
      </c>
      <c r="U122" s="93">
        <f t="shared" si="31"/>
        <v>1904</v>
      </c>
      <c r="V122" s="93">
        <f t="shared" si="32"/>
        <v>1959</v>
      </c>
      <c r="W122" s="93">
        <f t="shared" si="33"/>
        <v>2030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7"/>
        <v>45541</v>
      </c>
      <c r="C123" s="70">
        <f t="shared" si="28"/>
        <v>899</v>
      </c>
      <c r="D123" s="71">
        <f t="shared" si="29"/>
        <v>1407</v>
      </c>
      <c r="E123" s="72">
        <f t="shared" si="34"/>
        <v>729</v>
      </c>
      <c r="F123" s="72">
        <f t="shared" si="35"/>
        <v>812</v>
      </c>
      <c r="G123" s="72">
        <f t="shared" si="36"/>
        <v>248</v>
      </c>
      <c r="H123" s="73">
        <f t="shared" si="38"/>
        <v>1577</v>
      </c>
      <c r="I123" s="73">
        <f t="shared" si="38"/>
        <v>1494</v>
      </c>
      <c r="J123" s="73">
        <f t="shared" si="38"/>
        <v>2058</v>
      </c>
      <c r="K123" s="73">
        <f t="shared" si="44"/>
        <v>2930</v>
      </c>
      <c r="L123" s="73">
        <f t="shared" si="44"/>
        <v>2840</v>
      </c>
      <c r="M123" s="73">
        <f t="shared" si="44"/>
        <v>2932</v>
      </c>
      <c r="N123" s="73">
        <f t="shared" si="45"/>
        <v>-1353</v>
      </c>
      <c r="O123" s="73">
        <f t="shared" si="45"/>
        <v>-1346</v>
      </c>
      <c r="P123" s="73">
        <f t="shared" si="45"/>
        <v>-874</v>
      </c>
      <c r="Q123" s="72">
        <v>7</v>
      </c>
      <c r="R123" s="72">
        <v>5</v>
      </c>
      <c r="S123" s="72">
        <v>4</v>
      </c>
      <c r="T123" s="74">
        <f t="shared" si="26"/>
        <v>352</v>
      </c>
      <c r="U123" s="93">
        <f t="shared" si="31"/>
        <v>1897</v>
      </c>
      <c r="V123" s="93">
        <f t="shared" si="32"/>
        <v>1954</v>
      </c>
      <c r="W123" s="93">
        <f t="shared" si="33"/>
        <v>2026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7"/>
        <v>45542</v>
      </c>
      <c r="C124" s="70">
        <f t="shared" si="28"/>
        <v>899</v>
      </c>
      <c r="D124" s="71">
        <f t="shared" si="29"/>
        <v>1405</v>
      </c>
      <c r="E124" s="72">
        <f t="shared" si="34"/>
        <v>733</v>
      </c>
      <c r="F124" s="72">
        <f t="shared" si="35"/>
        <v>816</v>
      </c>
      <c r="G124" s="72">
        <f t="shared" si="36"/>
        <v>250</v>
      </c>
      <c r="H124" s="73">
        <f t="shared" si="38"/>
        <v>1571</v>
      </c>
      <c r="I124" s="73">
        <f t="shared" si="38"/>
        <v>1488</v>
      </c>
      <c r="J124" s="73">
        <f t="shared" si="38"/>
        <v>2054</v>
      </c>
      <c r="K124" s="73">
        <f t="shared" si="44"/>
        <v>2930</v>
      </c>
      <c r="L124" s="73">
        <f t="shared" si="44"/>
        <v>2840</v>
      </c>
      <c r="M124" s="73">
        <f t="shared" si="44"/>
        <v>2932</v>
      </c>
      <c r="N124" s="73">
        <f t="shared" si="45"/>
        <v>-1359</v>
      </c>
      <c r="O124" s="73">
        <f t="shared" si="45"/>
        <v>-1352</v>
      </c>
      <c r="P124" s="73">
        <f t="shared" si="45"/>
        <v>-878</v>
      </c>
      <c r="Q124" s="72">
        <v>6</v>
      </c>
      <c r="R124" s="72">
        <v>6</v>
      </c>
      <c r="S124" s="72">
        <v>4</v>
      </c>
      <c r="T124" s="74">
        <f t="shared" si="26"/>
        <v>356</v>
      </c>
      <c r="U124" s="93">
        <f t="shared" si="31"/>
        <v>1891</v>
      </c>
      <c r="V124" s="93">
        <f t="shared" si="32"/>
        <v>1948</v>
      </c>
      <c r="W124" s="93">
        <f t="shared" si="33"/>
        <v>2022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7"/>
        <v>45543</v>
      </c>
      <c r="C125" s="70">
        <f t="shared" si="28"/>
        <v>899</v>
      </c>
      <c r="D125" s="71">
        <f t="shared" si="29"/>
        <v>1403</v>
      </c>
      <c r="E125" s="72">
        <f t="shared" si="34"/>
        <v>738</v>
      </c>
      <c r="F125" s="72">
        <f t="shared" si="35"/>
        <v>820</v>
      </c>
      <c r="G125" s="72">
        <f t="shared" si="36"/>
        <v>251</v>
      </c>
      <c r="H125" s="73">
        <f t="shared" si="38"/>
        <v>1564</v>
      </c>
      <c r="I125" s="73">
        <f t="shared" si="38"/>
        <v>1482</v>
      </c>
      <c r="J125" s="73">
        <f t="shared" si="38"/>
        <v>2051</v>
      </c>
      <c r="K125" s="73">
        <f t="shared" si="44"/>
        <v>2930</v>
      </c>
      <c r="L125" s="73">
        <f t="shared" si="44"/>
        <v>2840</v>
      </c>
      <c r="M125" s="73">
        <f t="shared" si="44"/>
        <v>2932</v>
      </c>
      <c r="N125" s="73">
        <f t="shared" si="45"/>
        <v>-1366</v>
      </c>
      <c r="O125" s="73">
        <f t="shared" si="45"/>
        <v>-1358</v>
      </c>
      <c r="P125" s="73">
        <f t="shared" si="45"/>
        <v>-881</v>
      </c>
      <c r="Q125" s="72">
        <v>7</v>
      </c>
      <c r="R125" s="72">
        <v>6</v>
      </c>
      <c r="S125" s="72">
        <v>3</v>
      </c>
      <c r="T125" s="74">
        <f t="shared" si="26"/>
        <v>360</v>
      </c>
      <c r="U125" s="93">
        <f t="shared" si="31"/>
        <v>1884</v>
      </c>
      <c r="V125" s="93">
        <f t="shared" si="32"/>
        <v>1942</v>
      </c>
      <c r="W125" s="93">
        <f t="shared" si="33"/>
        <v>2019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7"/>
        <v>45544</v>
      </c>
      <c r="C126" s="70">
        <f t="shared" si="28"/>
        <v>899</v>
      </c>
      <c r="D126" s="71">
        <f t="shared" si="29"/>
        <v>1401</v>
      </c>
      <c r="E126" s="72">
        <f t="shared" si="34"/>
        <v>742</v>
      </c>
      <c r="F126" s="72">
        <f t="shared" si="35"/>
        <v>823</v>
      </c>
      <c r="G126" s="72">
        <f t="shared" si="36"/>
        <v>252</v>
      </c>
      <c r="H126" s="73">
        <f t="shared" si="38"/>
        <v>1558</v>
      </c>
      <c r="I126" s="73">
        <f t="shared" si="38"/>
        <v>1477</v>
      </c>
      <c r="J126" s="73">
        <f t="shared" si="38"/>
        <v>2048</v>
      </c>
      <c r="K126" s="73">
        <f t="shared" si="44"/>
        <v>2930</v>
      </c>
      <c r="L126" s="73">
        <f t="shared" si="44"/>
        <v>2840</v>
      </c>
      <c r="M126" s="73">
        <f t="shared" si="44"/>
        <v>2932</v>
      </c>
      <c r="N126" s="73">
        <f t="shared" si="45"/>
        <v>-1372</v>
      </c>
      <c r="O126" s="73">
        <f t="shared" si="45"/>
        <v>-1363</v>
      </c>
      <c r="P126" s="73">
        <f t="shared" si="45"/>
        <v>-884</v>
      </c>
      <c r="Q126" s="72">
        <v>6</v>
      </c>
      <c r="R126" s="72">
        <v>5</v>
      </c>
      <c r="S126" s="72">
        <v>3</v>
      </c>
      <c r="T126" s="74">
        <f t="shared" si="26"/>
        <v>363</v>
      </c>
      <c r="U126" s="93">
        <f t="shared" si="31"/>
        <v>1878</v>
      </c>
      <c r="V126" s="93">
        <f t="shared" si="32"/>
        <v>1937</v>
      </c>
      <c r="W126" s="93">
        <f t="shared" si="33"/>
        <v>2016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7"/>
        <v>45545</v>
      </c>
      <c r="C127" s="70">
        <f t="shared" si="28"/>
        <v>899</v>
      </c>
      <c r="D127" s="71">
        <f>D126+2</f>
        <v>1403</v>
      </c>
      <c r="E127" s="72">
        <f t="shared" si="34"/>
        <v>750</v>
      </c>
      <c r="F127" s="72">
        <f t="shared" si="35"/>
        <v>830</v>
      </c>
      <c r="G127" s="72">
        <f t="shared" si="36"/>
        <v>259</v>
      </c>
      <c r="H127" s="73">
        <f t="shared" si="38"/>
        <v>1552</v>
      </c>
      <c r="I127" s="73">
        <f t="shared" si="38"/>
        <v>1472</v>
      </c>
      <c r="J127" s="73">
        <f t="shared" si="38"/>
        <v>2043</v>
      </c>
      <c r="K127" s="73">
        <f t="shared" si="44"/>
        <v>2930</v>
      </c>
      <c r="L127" s="73">
        <f t="shared" si="44"/>
        <v>2840</v>
      </c>
      <c r="M127" s="73">
        <f t="shared" si="44"/>
        <v>2932</v>
      </c>
      <c r="N127" s="73">
        <f t="shared" si="45"/>
        <v>-1378</v>
      </c>
      <c r="O127" s="73">
        <f t="shared" si="45"/>
        <v>-1368</v>
      </c>
      <c r="P127" s="73">
        <f t="shared" si="45"/>
        <v>-889</v>
      </c>
      <c r="Q127" s="72">
        <v>6</v>
      </c>
      <c r="R127" s="72">
        <v>5</v>
      </c>
      <c r="S127" s="72">
        <v>5</v>
      </c>
      <c r="T127" s="74">
        <f t="shared" si="26"/>
        <v>370</v>
      </c>
      <c r="U127" s="93">
        <f t="shared" si="31"/>
        <v>1872</v>
      </c>
      <c r="V127" s="93">
        <f t="shared" si="32"/>
        <v>1932</v>
      </c>
      <c r="W127" s="93">
        <f t="shared" si="33"/>
        <v>2011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7"/>
        <v>45546</v>
      </c>
      <c r="C128" s="70">
        <f t="shared" si="28"/>
        <v>899</v>
      </c>
      <c r="D128" s="71">
        <f t="shared" ref="D128:D191" si="46">D127+2</f>
        <v>1405</v>
      </c>
      <c r="E128" s="72">
        <f t="shared" si="34"/>
        <v>759</v>
      </c>
      <c r="F128" s="72">
        <f t="shared" si="35"/>
        <v>838</v>
      </c>
      <c r="G128" s="72">
        <f t="shared" si="36"/>
        <v>265</v>
      </c>
      <c r="H128" s="73">
        <f t="shared" si="38"/>
        <v>1545</v>
      </c>
      <c r="I128" s="73">
        <f t="shared" si="38"/>
        <v>1466</v>
      </c>
      <c r="J128" s="73">
        <f t="shared" si="38"/>
        <v>2039</v>
      </c>
      <c r="K128" s="73">
        <f t="shared" si="44"/>
        <v>2930</v>
      </c>
      <c r="L128" s="73">
        <f t="shared" si="44"/>
        <v>2840</v>
      </c>
      <c r="M128" s="73">
        <f t="shared" si="44"/>
        <v>2932</v>
      </c>
      <c r="N128" s="73">
        <f t="shared" si="45"/>
        <v>-1385</v>
      </c>
      <c r="O128" s="73">
        <f t="shared" si="45"/>
        <v>-1374</v>
      </c>
      <c r="P128" s="73">
        <f t="shared" si="45"/>
        <v>-893</v>
      </c>
      <c r="Q128" s="72">
        <v>7</v>
      </c>
      <c r="R128" s="72">
        <v>6</v>
      </c>
      <c r="S128" s="72">
        <v>4</v>
      </c>
      <c r="T128" s="74">
        <f t="shared" si="26"/>
        <v>378</v>
      </c>
      <c r="U128" s="93">
        <f t="shared" si="31"/>
        <v>1865</v>
      </c>
      <c r="V128" s="93">
        <f t="shared" si="32"/>
        <v>1926</v>
      </c>
      <c r="W128" s="93">
        <f t="shared" si="33"/>
        <v>2007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7"/>
        <v>45547</v>
      </c>
      <c r="C129" s="70">
        <f t="shared" si="28"/>
        <v>899</v>
      </c>
      <c r="D129" s="71">
        <f t="shared" si="46"/>
        <v>1407</v>
      </c>
      <c r="E129" s="72">
        <f t="shared" si="34"/>
        <v>770</v>
      </c>
      <c r="F129" s="72">
        <f t="shared" si="35"/>
        <v>845</v>
      </c>
      <c r="G129" s="72">
        <f t="shared" si="36"/>
        <v>270</v>
      </c>
      <c r="H129" s="73">
        <f t="shared" si="38"/>
        <v>1536</v>
      </c>
      <c r="I129" s="73">
        <f t="shared" si="38"/>
        <v>1461</v>
      </c>
      <c r="J129" s="73">
        <f t="shared" si="38"/>
        <v>2036</v>
      </c>
      <c r="K129" s="73">
        <f t="shared" ref="K129:M144" si="47">K128</f>
        <v>2930</v>
      </c>
      <c r="L129" s="73">
        <f t="shared" si="47"/>
        <v>2840</v>
      </c>
      <c r="M129" s="73">
        <f t="shared" si="47"/>
        <v>2932</v>
      </c>
      <c r="N129" s="73">
        <f t="shared" ref="N129:P144" si="48">N128-Q129</f>
        <v>-1394</v>
      </c>
      <c r="O129" s="73">
        <f t="shared" si="48"/>
        <v>-1379</v>
      </c>
      <c r="P129" s="73">
        <f t="shared" si="48"/>
        <v>-896</v>
      </c>
      <c r="Q129" s="72">
        <v>9</v>
      </c>
      <c r="R129" s="72">
        <v>5</v>
      </c>
      <c r="S129" s="72">
        <v>3</v>
      </c>
      <c r="T129" s="74">
        <f t="shared" si="26"/>
        <v>385</v>
      </c>
      <c r="U129" s="93">
        <f t="shared" si="31"/>
        <v>1856</v>
      </c>
      <c r="V129" s="93">
        <f t="shared" si="32"/>
        <v>1921</v>
      </c>
      <c r="W129" s="93">
        <f t="shared" si="33"/>
        <v>2004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7"/>
        <v>45548</v>
      </c>
      <c r="C130" s="70">
        <f t="shared" si="28"/>
        <v>899</v>
      </c>
      <c r="D130" s="71">
        <f t="shared" si="46"/>
        <v>1409</v>
      </c>
      <c r="E130" s="72">
        <f t="shared" si="34"/>
        <v>781</v>
      </c>
      <c r="F130" s="72">
        <f t="shared" si="35"/>
        <v>851</v>
      </c>
      <c r="G130" s="72">
        <f t="shared" si="36"/>
        <v>276</v>
      </c>
      <c r="H130" s="73">
        <f t="shared" si="38"/>
        <v>1527</v>
      </c>
      <c r="I130" s="73">
        <f t="shared" si="38"/>
        <v>1457</v>
      </c>
      <c r="J130" s="73">
        <f t="shared" si="38"/>
        <v>2032</v>
      </c>
      <c r="K130" s="73">
        <f t="shared" si="47"/>
        <v>2930</v>
      </c>
      <c r="L130" s="73">
        <f t="shared" si="47"/>
        <v>2840</v>
      </c>
      <c r="M130" s="73">
        <f t="shared" si="47"/>
        <v>2932</v>
      </c>
      <c r="N130" s="73">
        <f t="shared" si="48"/>
        <v>-1403</v>
      </c>
      <c r="O130" s="73">
        <f t="shared" si="48"/>
        <v>-1383</v>
      </c>
      <c r="P130" s="73">
        <f t="shared" si="48"/>
        <v>-900</v>
      </c>
      <c r="Q130" s="72">
        <v>9</v>
      </c>
      <c r="R130" s="72">
        <v>4</v>
      </c>
      <c r="S130" s="72">
        <v>4</v>
      </c>
      <c r="T130" s="74">
        <f t="shared" si="26"/>
        <v>391</v>
      </c>
      <c r="U130" s="93">
        <f t="shared" si="31"/>
        <v>1847</v>
      </c>
      <c r="V130" s="93">
        <f t="shared" si="32"/>
        <v>1917</v>
      </c>
      <c r="W130" s="93">
        <f t="shared" si="33"/>
        <v>2000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7"/>
        <v>45549</v>
      </c>
      <c r="C131" s="70">
        <f t="shared" si="28"/>
        <v>899</v>
      </c>
      <c r="D131" s="71">
        <f t="shared" si="46"/>
        <v>1411</v>
      </c>
      <c r="E131" s="72">
        <f t="shared" si="34"/>
        <v>791</v>
      </c>
      <c r="F131" s="72">
        <f t="shared" si="35"/>
        <v>858</v>
      </c>
      <c r="G131" s="72">
        <f t="shared" si="36"/>
        <v>283</v>
      </c>
      <c r="H131" s="73">
        <f t="shared" si="38"/>
        <v>1519</v>
      </c>
      <c r="I131" s="73">
        <f t="shared" si="38"/>
        <v>1452</v>
      </c>
      <c r="J131" s="73">
        <f t="shared" si="38"/>
        <v>2027</v>
      </c>
      <c r="K131" s="73">
        <f t="shared" si="47"/>
        <v>2930</v>
      </c>
      <c r="L131" s="73">
        <f t="shared" si="47"/>
        <v>2840</v>
      </c>
      <c r="M131" s="73">
        <f t="shared" si="47"/>
        <v>2932</v>
      </c>
      <c r="N131" s="73">
        <f t="shared" si="48"/>
        <v>-1411</v>
      </c>
      <c r="O131" s="73">
        <f t="shared" si="48"/>
        <v>-1388</v>
      </c>
      <c r="P131" s="73">
        <f t="shared" si="48"/>
        <v>-905</v>
      </c>
      <c r="Q131" s="72">
        <v>8</v>
      </c>
      <c r="R131" s="72">
        <v>5</v>
      </c>
      <c r="S131" s="72">
        <v>5</v>
      </c>
      <c r="T131" s="74">
        <f t="shared" si="26"/>
        <v>398</v>
      </c>
      <c r="U131" s="93">
        <f t="shared" si="31"/>
        <v>1839</v>
      </c>
      <c r="V131" s="93">
        <f t="shared" si="32"/>
        <v>1912</v>
      </c>
      <c r="W131" s="93">
        <f t="shared" si="33"/>
        <v>1995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7"/>
        <v>45550</v>
      </c>
      <c r="C132" s="70">
        <f t="shared" si="28"/>
        <v>899</v>
      </c>
      <c r="D132" s="71">
        <f t="shared" si="46"/>
        <v>1413</v>
      </c>
      <c r="E132" s="72">
        <f t="shared" si="34"/>
        <v>801</v>
      </c>
      <c r="F132" s="72">
        <f t="shared" si="35"/>
        <v>864</v>
      </c>
      <c r="G132" s="72">
        <f t="shared" si="36"/>
        <v>288</v>
      </c>
      <c r="H132" s="73">
        <f t="shared" si="38"/>
        <v>1511</v>
      </c>
      <c r="I132" s="73">
        <f t="shared" si="38"/>
        <v>1448</v>
      </c>
      <c r="J132" s="73">
        <f t="shared" si="38"/>
        <v>2024</v>
      </c>
      <c r="K132" s="73">
        <f t="shared" si="47"/>
        <v>2930</v>
      </c>
      <c r="L132" s="73">
        <f t="shared" si="47"/>
        <v>2840</v>
      </c>
      <c r="M132" s="73">
        <f t="shared" si="47"/>
        <v>2932</v>
      </c>
      <c r="N132" s="73">
        <f t="shared" si="48"/>
        <v>-1419</v>
      </c>
      <c r="O132" s="73">
        <f t="shared" si="48"/>
        <v>-1392</v>
      </c>
      <c r="P132" s="73">
        <f t="shared" si="48"/>
        <v>-908</v>
      </c>
      <c r="Q132" s="72">
        <v>8</v>
      </c>
      <c r="R132" s="72">
        <v>4</v>
      </c>
      <c r="S132" s="72">
        <v>3</v>
      </c>
      <c r="T132" s="74">
        <f t="shared" si="26"/>
        <v>404</v>
      </c>
      <c r="U132" s="93">
        <f t="shared" si="31"/>
        <v>1831</v>
      </c>
      <c r="V132" s="93">
        <f t="shared" si="32"/>
        <v>1908</v>
      </c>
      <c r="W132" s="93">
        <f t="shared" si="33"/>
        <v>1992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7"/>
        <v>45551</v>
      </c>
      <c r="C133" s="70">
        <f t="shared" si="28"/>
        <v>899</v>
      </c>
      <c r="D133" s="71">
        <f t="shared" si="46"/>
        <v>1415</v>
      </c>
      <c r="E133" s="72">
        <f t="shared" si="34"/>
        <v>812</v>
      </c>
      <c r="F133" s="72">
        <f t="shared" si="35"/>
        <v>871</v>
      </c>
      <c r="G133" s="72">
        <f t="shared" si="36"/>
        <v>294</v>
      </c>
      <c r="H133" s="73">
        <f t="shared" si="38"/>
        <v>1502</v>
      </c>
      <c r="I133" s="73">
        <f t="shared" si="38"/>
        <v>1443</v>
      </c>
      <c r="J133" s="73">
        <f t="shared" si="38"/>
        <v>2020</v>
      </c>
      <c r="K133" s="73">
        <f t="shared" si="47"/>
        <v>2930</v>
      </c>
      <c r="L133" s="73">
        <f t="shared" si="47"/>
        <v>2840</v>
      </c>
      <c r="M133" s="73">
        <f t="shared" si="47"/>
        <v>2932</v>
      </c>
      <c r="N133" s="73">
        <f t="shared" si="48"/>
        <v>-1428</v>
      </c>
      <c r="O133" s="73">
        <f t="shared" si="48"/>
        <v>-1397</v>
      </c>
      <c r="P133" s="73">
        <f t="shared" si="48"/>
        <v>-912</v>
      </c>
      <c r="Q133" s="72">
        <v>9</v>
      </c>
      <c r="R133" s="72">
        <v>5</v>
      </c>
      <c r="S133" s="72">
        <v>4</v>
      </c>
      <c r="T133" s="74">
        <f t="shared" si="26"/>
        <v>411</v>
      </c>
      <c r="U133" s="93">
        <f t="shared" si="31"/>
        <v>1822</v>
      </c>
      <c r="V133" s="93">
        <f t="shared" si="32"/>
        <v>1903</v>
      </c>
      <c r="W133" s="93">
        <f t="shared" si="33"/>
        <v>1988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7"/>
        <v>45552</v>
      </c>
      <c r="C134" s="70">
        <f t="shared" si="28"/>
        <v>899</v>
      </c>
      <c r="D134" s="71">
        <f t="shared" si="46"/>
        <v>1417</v>
      </c>
      <c r="E134" s="72">
        <f t="shared" si="34"/>
        <v>822</v>
      </c>
      <c r="F134" s="72">
        <f t="shared" si="35"/>
        <v>877</v>
      </c>
      <c r="G134" s="72">
        <f t="shared" si="36"/>
        <v>301</v>
      </c>
      <c r="H134" s="73">
        <f t="shared" si="38"/>
        <v>1494</v>
      </c>
      <c r="I134" s="73">
        <f t="shared" si="38"/>
        <v>1439</v>
      </c>
      <c r="J134" s="73">
        <f t="shared" si="38"/>
        <v>2015</v>
      </c>
      <c r="K134" s="73">
        <f t="shared" si="47"/>
        <v>2930</v>
      </c>
      <c r="L134" s="73">
        <f t="shared" si="47"/>
        <v>2840</v>
      </c>
      <c r="M134" s="73">
        <f t="shared" si="47"/>
        <v>2932</v>
      </c>
      <c r="N134" s="73">
        <f t="shared" si="48"/>
        <v>-1436</v>
      </c>
      <c r="O134" s="73">
        <f t="shared" si="48"/>
        <v>-1401</v>
      </c>
      <c r="P134" s="73">
        <f t="shared" si="48"/>
        <v>-917</v>
      </c>
      <c r="Q134" s="72">
        <v>8</v>
      </c>
      <c r="R134" s="72">
        <v>4</v>
      </c>
      <c r="S134" s="72">
        <v>5</v>
      </c>
      <c r="T134" s="74">
        <f t="shared" si="26"/>
        <v>417</v>
      </c>
      <c r="U134" s="93">
        <f t="shared" si="31"/>
        <v>1814</v>
      </c>
      <c r="V134" s="93">
        <f t="shared" si="32"/>
        <v>1899</v>
      </c>
      <c r="W134" s="93">
        <f t="shared" si="33"/>
        <v>1983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7"/>
        <v>45553</v>
      </c>
      <c r="C135" s="70">
        <f t="shared" si="28"/>
        <v>899</v>
      </c>
      <c r="D135" s="71">
        <f t="shared" si="46"/>
        <v>1419</v>
      </c>
      <c r="E135" s="72">
        <f t="shared" si="34"/>
        <v>832</v>
      </c>
      <c r="F135" s="72">
        <f t="shared" si="35"/>
        <v>884</v>
      </c>
      <c r="G135" s="72">
        <f t="shared" si="36"/>
        <v>308</v>
      </c>
      <c r="H135" s="73">
        <f t="shared" si="38"/>
        <v>1486</v>
      </c>
      <c r="I135" s="73">
        <f t="shared" si="38"/>
        <v>1434</v>
      </c>
      <c r="J135" s="73">
        <f t="shared" si="38"/>
        <v>2010</v>
      </c>
      <c r="K135" s="73">
        <f t="shared" si="47"/>
        <v>2930</v>
      </c>
      <c r="L135" s="73">
        <f t="shared" si="47"/>
        <v>2840</v>
      </c>
      <c r="M135" s="73">
        <f t="shared" si="47"/>
        <v>2932</v>
      </c>
      <c r="N135" s="73">
        <f t="shared" si="48"/>
        <v>-1444</v>
      </c>
      <c r="O135" s="73">
        <f t="shared" si="48"/>
        <v>-1406</v>
      </c>
      <c r="P135" s="73">
        <f t="shared" si="48"/>
        <v>-922</v>
      </c>
      <c r="Q135" s="72">
        <v>8</v>
      </c>
      <c r="R135" s="72">
        <v>5</v>
      </c>
      <c r="S135" s="72">
        <v>5</v>
      </c>
      <c r="T135" s="74">
        <f t="shared" si="26"/>
        <v>424</v>
      </c>
      <c r="U135" s="93">
        <f t="shared" si="31"/>
        <v>1806</v>
      </c>
      <c r="V135" s="93">
        <f t="shared" si="32"/>
        <v>1894</v>
      </c>
      <c r="W135" s="93">
        <f t="shared" si="33"/>
        <v>1978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7"/>
        <v>45554</v>
      </c>
      <c r="C136" s="70">
        <f t="shared" si="28"/>
        <v>899</v>
      </c>
      <c r="D136" s="71">
        <f t="shared" si="46"/>
        <v>1421</v>
      </c>
      <c r="E136" s="72">
        <f t="shared" si="34"/>
        <v>841</v>
      </c>
      <c r="F136" s="72">
        <f t="shared" si="35"/>
        <v>890</v>
      </c>
      <c r="G136" s="72">
        <f t="shared" si="36"/>
        <v>315</v>
      </c>
      <c r="H136" s="73">
        <f t="shared" si="38"/>
        <v>1479</v>
      </c>
      <c r="I136" s="73">
        <f t="shared" si="38"/>
        <v>1430</v>
      </c>
      <c r="J136" s="73">
        <f t="shared" si="38"/>
        <v>2005</v>
      </c>
      <c r="K136" s="73">
        <f t="shared" si="47"/>
        <v>2930</v>
      </c>
      <c r="L136" s="73">
        <f t="shared" si="47"/>
        <v>2840</v>
      </c>
      <c r="M136" s="73">
        <f t="shared" si="47"/>
        <v>2932</v>
      </c>
      <c r="N136" s="73">
        <f t="shared" si="48"/>
        <v>-1451</v>
      </c>
      <c r="O136" s="73">
        <f t="shared" si="48"/>
        <v>-1410</v>
      </c>
      <c r="P136" s="73">
        <f t="shared" si="48"/>
        <v>-927</v>
      </c>
      <c r="Q136" s="72">
        <v>7</v>
      </c>
      <c r="R136" s="72">
        <v>4</v>
      </c>
      <c r="S136" s="72">
        <v>5</v>
      </c>
      <c r="T136" s="74">
        <f t="shared" si="26"/>
        <v>430</v>
      </c>
      <c r="U136" s="93">
        <f t="shared" si="31"/>
        <v>1799</v>
      </c>
      <c r="V136" s="93">
        <f t="shared" si="32"/>
        <v>1890</v>
      </c>
      <c r="W136" s="93">
        <f t="shared" si="33"/>
        <v>1973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7"/>
        <v>45555</v>
      </c>
      <c r="C137" s="70">
        <f t="shared" si="28"/>
        <v>899</v>
      </c>
      <c r="D137" s="71">
        <f t="shared" si="46"/>
        <v>1423</v>
      </c>
      <c r="E137" s="72">
        <f t="shared" si="34"/>
        <v>851</v>
      </c>
      <c r="F137" s="72">
        <f t="shared" si="35"/>
        <v>896</v>
      </c>
      <c r="G137" s="72">
        <f t="shared" si="36"/>
        <v>322</v>
      </c>
      <c r="H137" s="73">
        <f t="shared" si="38"/>
        <v>1471</v>
      </c>
      <c r="I137" s="73">
        <f t="shared" si="38"/>
        <v>1426</v>
      </c>
      <c r="J137" s="73">
        <f t="shared" si="38"/>
        <v>2000</v>
      </c>
      <c r="K137" s="73">
        <f t="shared" si="47"/>
        <v>2930</v>
      </c>
      <c r="L137" s="73">
        <f t="shared" si="47"/>
        <v>2840</v>
      </c>
      <c r="M137" s="73">
        <f t="shared" si="47"/>
        <v>2932</v>
      </c>
      <c r="N137" s="73">
        <f t="shared" si="48"/>
        <v>-1459</v>
      </c>
      <c r="O137" s="73">
        <f t="shared" si="48"/>
        <v>-1414</v>
      </c>
      <c r="P137" s="73">
        <f t="shared" si="48"/>
        <v>-932</v>
      </c>
      <c r="Q137" s="72">
        <v>8</v>
      </c>
      <c r="R137" s="72">
        <v>4</v>
      </c>
      <c r="S137" s="72">
        <v>5</v>
      </c>
      <c r="T137" s="74">
        <f t="shared" si="26"/>
        <v>436</v>
      </c>
      <c r="U137" s="93">
        <f t="shared" si="31"/>
        <v>1791</v>
      </c>
      <c r="V137" s="93">
        <f t="shared" si="32"/>
        <v>1886</v>
      </c>
      <c r="W137" s="93">
        <f t="shared" si="33"/>
        <v>1968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7"/>
        <v>45556</v>
      </c>
      <c r="C138" s="70">
        <f t="shared" si="28"/>
        <v>899</v>
      </c>
      <c r="D138" s="71">
        <f t="shared" si="46"/>
        <v>1425</v>
      </c>
      <c r="E138" s="72">
        <f t="shared" si="34"/>
        <v>860</v>
      </c>
      <c r="F138" s="72">
        <f t="shared" si="35"/>
        <v>903</v>
      </c>
      <c r="G138" s="72">
        <f t="shared" si="36"/>
        <v>328</v>
      </c>
      <c r="H138" s="73">
        <f t="shared" si="38"/>
        <v>1464</v>
      </c>
      <c r="I138" s="73">
        <f t="shared" si="38"/>
        <v>1421</v>
      </c>
      <c r="J138" s="73">
        <f t="shared" si="38"/>
        <v>1996</v>
      </c>
      <c r="K138" s="73">
        <f t="shared" si="47"/>
        <v>2930</v>
      </c>
      <c r="L138" s="73">
        <f t="shared" si="47"/>
        <v>2840</v>
      </c>
      <c r="M138" s="73">
        <f t="shared" si="47"/>
        <v>2932</v>
      </c>
      <c r="N138" s="73">
        <f t="shared" si="48"/>
        <v>-1466</v>
      </c>
      <c r="O138" s="73">
        <f t="shared" si="48"/>
        <v>-1419</v>
      </c>
      <c r="P138" s="73">
        <f t="shared" si="48"/>
        <v>-936</v>
      </c>
      <c r="Q138" s="72">
        <v>7</v>
      </c>
      <c r="R138" s="72">
        <v>5</v>
      </c>
      <c r="S138" s="72">
        <v>4</v>
      </c>
      <c r="T138" s="74">
        <f t="shared" si="26"/>
        <v>443</v>
      </c>
      <c r="U138" s="93">
        <f t="shared" si="31"/>
        <v>1784</v>
      </c>
      <c r="V138" s="93">
        <f t="shared" si="32"/>
        <v>1881</v>
      </c>
      <c r="W138" s="93">
        <f t="shared" si="33"/>
        <v>1964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7"/>
        <v>45557</v>
      </c>
      <c r="C139" s="70">
        <f t="shared" si="28"/>
        <v>899</v>
      </c>
      <c r="D139" s="71">
        <f t="shared" si="46"/>
        <v>1427</v>
      </c>
      <c r="E139" s="72">
        <f t="shared" si="34"/>
        <v>869</v>
      </c>
      <c r="F139" s="72">
        <f t="shared" si="35"/>
        <v>909</v>
      </c>
      <c r="G139" s="72">
        <f t="shared" si="36"/>
        <v>333</v>
      </c>
      <c r="H139" s="73">
        <f t="shared" si="38"/>
        <v>1457</v>
      </c>
      <c r="I139" s="73">
        <f t="shared" si="38"/>
        <v>1417</v>
      </c>
      <c r="J139" s="73">
        <f t="shared" si="38"/>
        <v>1993</v>
      </c>
      <c r="K139" s="73">
        <f t="shared" si="47"/>
        <v>2930</v>
      </c>
      <c r="L139" s="73">
        <f t="shared" si="47"/>
        <v>2840</v>
      </c>
      <c r="M139" s="73">
        <f t="shared" si="47"/>
        <v>2932</v>
      </c>
      <c r="N139" s="73">
        <f t="shared" si="48"/>
        <v>-1473</v>
      </c>
      <c r="O139" s="73">
        <f t="shared" si="48"/>
        <v>-1423</v>
      </c>
      <c r="P139" s="73">
        <f t="shared" si="48"/>
        <v>-939</v>
      </c>
      <c r="Q139" s="72">
        <v>7</v>
      </c>
      <c r="R139" s="72">
        <v>4</v>
      </c>
      <c r="S139" s="72">
        <v>3</v>
      </c>
      <c r="T139" s="74">
        <f t="shared" si="26"/>
        <v>449</v>
      </c>
      <c r="U139" s="93">
        <f t="shared" si="31"/>
        <v>1777</v>
      </c>
      <c r="V139" s="93">
        <f t="shared" si="32"/>
        <v>1877</v>
      </c>
      <c r="W139" s="93">
        <f t="shared" si="33"/>
        <v>1961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7"/>
        <v>45558</v>
      </c>
      <c r="C140" s="70">
        <f t="shared" si="28"/>
        <v>899</v>
      </c>
      <c r="D140" s="71">
        <f t="shared" si="46"/>
        <v>1429</v>
      </c>
      <c r="E140" s="72">
        <f t="shared" si="34"/>
        <v>879</v>
      </c>
      <c r="F140" s="72">
        <f t="shared" si="35"/>
        <v>915</v>
      </c>
      <c r="G140" s="72">
        <f t="shared" si="36"/>
        <v>339</v>
      </c>
      <c r="H140" s="73">
        <f t="shared" si="38"/>
        <v>1449</v>
      </c>
      <c r="I140" s="73">
        <f t="shared" si="38"/>
        <v>1413</v>
      </c>
      <c r="J140" s="73">
        <f t="shared" si="38"/>
        <v>1989</v>
      </c>
      <c r="K140" s="73">
        <f t="shared" si="47"/>
        <v>2930</v>
      </c>
      <c r="L140" s="73">
        <f t="shared" si="47"/>
        <v>2840</v>
      </c>
      <c r="M140" s="73">
        <f t="shared" si="47"/>
        <v>2932</v>
      </c>
      <c r="N140" s="73">
        <f t="shared" si="48"/>
        <v>-1481</v>
      </c>
      <c r="O140" s="73">
        <f t="shared" si="48"/>
        <v>-1427</v>
      </c>
      <c r="P140" s="73">
        <f t="shared" si="48"/>
        <v>-943</v>
      </c>
      <c r="Q140" s="72">
        <v>8</v>
      </c>
      <c r="R140" s="72">
        <v>4</v>
      </c>
      <c r="S140" s="72">
        <v>4</v>
      </c>
      <c r="T140" s="74">
        <f t="shared" si="26"/>
        <v>455</v>
      </c>
      <c r="U140" s="93">
        <f t="shared" si="31"/>
        <v>1769</v>
      </c>
      <c r="V140" s="93">
        <f t="shared" si="32"/>
        <v>1873</v>
      </c>
      <c r="W140" s="93">
        <f t="shared" si="33"/>
        <v>1957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7"/>
        <v>45559</v>
      </c>
      <c r="C141" s="70">
        <f t="shared" si="28"/>
        <v>899</v>
      </c>
      <c r="D141" s="71">
        <f t="shared" si="46"/>
        <v>1431</v>
      </c>
      <c r="E141" s="72">
        <f t="shared" si="34"/>
        <v>888</v>
      </c>
      <c r="F141" s="72">
        <f t="shared" si="35"/>
        <v>920</v>
      </c>
      <c r="G141" s="72">
        <f t="shared" si="36"/>
        <v>344</v>
      </c>
      <c r="H141" s="73">
        <f t="shared" si="38"/>
        <v>1442</v>
      </c>
      <c r="I141" s="73">
        <f t="shared" si="38"/>
        <v>1410</v>
      </c>
      <c r="J141" s="73">
        <f t="shared" si="38"/>
        <v>1986</v>
      </c>
      <c r="K141" s="73">
        <f t="shared" si="47"/>
        <v>2930</v>
      </c>
      <c r="L141" s="73">
        <f t="shared" si="47"/>
        <v>2840</v>
      </c>
      <c r="M141" s="73">
        <f t="shared" si="47"/>
        <v>2932</v>
      </c>
      <c r="N141" s="73">
        <f t="shared" si="48"/>
        <v>-1488</v>
      </c>
      <c r="O141" s="73">
        <f t="shared" si="48"/>
        <v>-1430</v>
      </c>
      <c r="P141" s="73">
        <f t="shared" si="48"/>
        <v>-946</v>
      </c>
      <c r="Q141" s="72">
        <v>7</v>
      </c>
      <c r="R141" s="72">
        <v>3</v>
      </c>
      <c r="S141" s="72">
        <v>3</v>
      </c>
      <c r="T141" s="74">
        <f t="shared" si="26"/>
        <v>460</v>
      </c>
      <c r="U141" s="93">
        <f t="shared" si="31"/>
        <v>1762</v>
      </c>
      <c r="V141" s="93">
        <f t="shared" si="32"/>
        <v>1870</v>
      </c>
      <c r="W141" s="93">
        <f t="shared" si="33"/>
        <v>1954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7"/>
        <v>45560</v>
      </c>
      <c r="C142" s="70">
        <f t="shared" si="28"/>
        <v>899</v>
      </c>
      <c r="D142" s="71">
        <f t="shared" si="46"/>
        <v>1433</v>
      </c>
      <c r="E142" s="72">
        <f t="shared" si="34"/>
        <v>897</v>
      </c>
      <c r="F142" s="72">
        <f t="shared" si="35"/>
        <v>926</v>
      </c>
      <c r="G142" s="72">
        <f t="shared" si="36"/>
        <v>350</v>
      </c>
      <c r="H142" s="73">
        <f t="shared" si="38"/>
        <v>1435</v>
      </c>
      <c r="I142" s="73">
        <f t="shared" si="38"/>
        <v>1406</v>
      </c>
      <c r="J142" s="73">
        <f t="shared" si="38"/>
        <v>1982</v>
      </c>
      <c r="K142" s="73">
        <f t="shared" si="47"/>
        <v>2930</v>
      </c>
      <c r="L142" s="73">
        <f t="shared" si="47"/>
        <v>2840</v>
      </c>
      <c r="M142" s="73">
        <f t="shared" si="47"/>
        <v>2932</v>
      </c>
      <c r="N142" s="73">
        <f t="shared" si="48"/>
        <v>-1495</v>
      </c>
      <c r="O142" s="73">
        <f t="shared" si="48"/>
        <v>-1434</v>
      </c>
      <c r="P142" s="73">
        <f t="shared" si="48"/>
        <v>-950</v>
      </c>
      <c r="Q142" s="72">
        <v>7</v>
      </c>
      <c r="R142" s="72">
        <v>4</v>
      </c>
      <c r="S142" s="72">
        <v>4</v>
      </c>
      <c r="T142" s="74">
        <f t="shared" si="26"/>
        <v>466</v>
      </c>
      <c r="U142" s="93">
        <f t="shared" si="31"/>
        <v>1755</v>
      </c>
      <c r="V142" s="93">
        <f t="shared" si="32"/>
        <v>1866</v>
      </c>
      <c r="W142" s="93">
        <f t="shared" si="33"/>
        <v>1950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7"/>
        <v>45561</v>
      </c>
      <c r="C143" s="70">
        <f t="shared" si="28"/>
        <v>899</v>
      </c>
      <c r="D143" s="71">
        <f t="shared" si="46"/>
        <v>1435</v>
      </c>
      <c r="E143" s="72">
        <f t="shared" si="34"/>
        <v>907</v>
      </c>
      <c r="F143" s="72">
        <f t="shared" si="35"/>
        <v>931</v>
      </c>
      <c r="G143" s="72">
        <f t="shared" si="36"/>
        <v>355</v>
      </c>
      <c r="H143" s="73">
        <f t="shared" si="38"/>
        <v>1427</v>
      </c>
      <c r="I143" s="73">
        <f t="shared" si="38"/>
        <v>1403</v>
      </c>
      <c r="J143" s="73">
        <f t="shared" si="38"/>
        <v>1979</v>
      </c>
      <c r="K143" s="73">
        <f t="shared" si="47"/>
        <v>2930</v>
      </c>
      <c r="L143" s="73">
        <f t="shared" si="47"/>
        <v>2840</v>
      </c>
      <c r="M143" s="73">
        <f t="shared" si="47"/>
        <v>2932</v>
      </c>
      <c r="N143" s="73">
        <f t="shared" si="48"/>
        <v>-1503</v>
      </c>
      <c r="O143" s="73">
        <f t="shared" si="48"/>
        <v>-1437</v>
      </c>
      <c r="P143" s="73">
        <f t="shared" si="48"/>
        <v>-953</v>
      </c>
      <c r="Q143" s="72">
        <v>8</v>
      </c>
      <c r="R143" s="72">
        <v>3</v>
      </c>
      <c r="S143" s="72">
        <v>3</v>
      </c>
      <c r="T143" s="74">
        <f t="shared" ref="T143:T206" si="49">D143+C143-V143</f>
        <v>471</v>
      </c>
      <c r="U143" s="93">
        <f t="shared" si="31"/>
        <v>1747</v>
      </c>
      <c r="V143" s="93">
        <f t="shared" si="32"/>
        <v>1863</v>
      </c>
      <c r="W143" s="93">
        <f t="shared" si="33"/>
        <v>1947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50">B143+1</f>
        <v>45562</v>
      </c>
      <c r="C144" s="70">
        <f t="shared" ref="C144:C207" si="51">C143</f>
        <v>899</v>
      </c>
      <c r="D144" s="71">
        <f t="shared" si="46"/>
        <v>1437</v>
      </c>
      <c r="E144" s="72">
        <f t="shared" si="34"/>
        <v>916</v>
      </c>
      <c r="F144" s="72">
        <f t="shared" si="35"/>
        <v>937</v>
      </c>
      <c r="G144" s="72">
        <f t="shared" si="36"/>
        <v>361</v>
      </c>
      <c r="H144" s="73">
        <f t="shared" si="38"/>
        <v>1420</v>
      </c>
      <c r="I144" s="73">
        <f t="shared" si="38"/>
        <v>1399</v>
      </c>
      <c r="J144" s="73">
        <f t="shared" si="38"/>
        <v>1975</v>
      </c>
      <c r="K144" s="73">
        <f t="shared" si="47"/>
        <v>2930</v>
      </c>
      <c r="L144" s="73">
        <f t="shared" si="47"/>
        <v>2840</v>
      </c>
      <c r="M144" s="73">
        <f t="shared" si="47"/>
        <v>2932</v>
      </c>
      <c r="N144" s="73">
        <f t="shared" si="48"/>
        <v>-1510</v>
      </c>
      <c r="O144" s="73">
        <f t="shared" si="48"/>
        <v>-1441</v>
      </c>
      <c r="P144" s="73">
        <f t="shared" si="48"/>
        <v>-957</v>
      </c>
      <c r="Q144" s="72">
        <v>7</v>
      </c>
      <c r="R144" s="72">
        <v>4</v>
      </c>
      <c r="S144" s="72">
        <v>4</v>
      </c>
      <c r="T144" s="74">
        <f t="shared" si="49"/>
        <v>477</v>
      </c>
      <c r="U144" s="93">
        <f t="shared" ref="U144:U207" si="52">U143+$X144*1000-Q144</f>
        <v>1740</v>
      </c>
      <c r="V144" s="93">
        <f t="shared" ref="V144:V207" si="53">V143+$X144*1000-R144</f>
        <v>1859</v>
      </c>
      <c r="W144" s="93">
        <f t="shared" ref="W144:W207" si="54">W143+$X144*1000-S144</f>
        <v>1943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50"/>
        <v>45563</v>
      </c>
      <c r="C145" s="70">
        <f t="shared" si="51"/>
        <v>899</v>
      </c>
      <c r="D145" s="71">
        <f t="shared" si="46"/>
        <v>1439</v>
      </c>
      <c r="E145" s="72">
        <f t="shared" ref="E145:E208" si="55">C145+D145-H145</f>
        <v>925</v>
      </c>
      <c r="F145" s="72">
        <f t="shared" ref="F145:F208" si="56">C145+D145-I145</f>
        <v>942</v>
      </c>
      <c r="G145" s="72">
        <f t="shared" ref="G145:G208" si="57">D145+C145-J145</f>
        <v>366</v>
      </c>
      <c r="H145" s="73">
        <f t="shared" si="38"/>
        <v>1413</v>
      </c>
      <c r="I145" s="73">
        <f t="shared" si="38"/>
        <v>1396</v>
      </c>
      <c r="J145" s="73">
        <f t="shared" si="38"/>
        <v>1972</v>
      </c>
      <c r="K145" s="73">
        <f t="shared" ref="K145:M160" si="58">K144</f>
        <v>2930</v>
      </c>
      <c r="L145" s="73">
        <f t="shared" si="58"/>
        <v>2840</v>
      </c>
      <c r="M145" s="73">
        <f t="shared" si="58"/>
        <v>2932</v>
      </c>
      <c r="N145" s="73">
        <f t="shared" ref="N145:P160" si="59">N144-Q145</f>
        <v>-1517</v>
      </c>
      <c r="O145" s="73">
        <f t="shared" si="59"/>
        <v>-1444</v>
      </c>
      <c r="P145" s="73">
        <f t="shared" si="59"/>
        <v>-960</v>
      </c>
      <c r="Q145" s="72">
        <v>7</v>
      </c>
      <c r="R145" s="72">
        <v>3</v>
      </c>
      <c r="S145" s="72">
        <v>3</v>
      </c>
      <c r="T145" s="74">
        <f t="shared" si="49"/>
        <v>482</v>
      </c>
      <c r="U145" s="93">
        <f t="shared" si="52"/>
        <v>1733</v>
      </c>
      <c r="V145" s="93">
        <f t="shared" si="53"/>
        <v>1856</v>
      </c>
      <c r="W145" s="93">
        <f t="shared" si="54"/>
        <v>1940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50"/>
        <v>45564</v>
      </c>
      <c r="C146" s="70">
        <f t="shared" si="51"/>
        <v>899</v>
      </c>
      <c r="D146" s="71">
        <f t="shared" si="46"/>
        <v>1441</v>
      </c>
      <c r="E146" s="72">
        <f t="shared" si="55"/>
        <v>933</v>
      </c>
      <c r="F146" s="72">
        <f t="shared" si="56"/>
        <v>948</v>
      </c>
      <c r="G146" s="72">
        <f t="shared" si="57"/>
        <v>371</v>
      </c>
      <c r="H146" s="73">
        <f t="shared" si="38"/>
        <v>1407</v>
      </c>
      <c r="I146" s="73">
        <f t="shared" si="38"/>
        <v>1392</v>
      </c>
      <c r="J146" s="73">
        <f t="shared" si="38"/>
        <v>1969</v>
      </c>
      <c r="K146" s="73">
        <f t="shared" si="58"/>
        <v>2930</v>
      </c>
      <c r="L146" s="73">
        <f t="shared" si="58"/>
        <v>2840</v>
      </c>
      <c r="M146" s="73">
        <f t="shared" si="58"/>
        <v>2932</v>
      </c>
      <c r="N146" s="73">
        <f t="shared" si="59"/>
        <v>-1523</v>
      </c>
      <c r="O146" s="73">
        <f t="shared" si="59"/>
        <v>-1448</v>
      </c>
      <c r="P146" s="73">
        <f t="shared" si="59"/>
        <v>-963</v>
      </c>
      <c r="Q146" s="72">
        <v>6</v>
      </c>
      <c r="R146" s="72">
        <v>4</v>
      </c>
      <c r="S146" s="72">
        <v>3</v>
      </c>
      <c r="T146" s="74">
        <f t="shared" si="49"/>
        <v>488</v>
      </c>
      <c r="U146" s="93">
        <f t="shared" si="52"/>
        <v>1727</v>
      </c>
      <c r="V146" s="93">
        <f t="shared" si="53"/>
        <v>1852</v>
      </c>
      <c r="W146" s="93">
        <f t="shared" si="54"/>
        <v>1937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50"/>
        <v>45565</v>
      </c>
      <c r="C147" s="70">
        <f t="shared" si="51"/>
        <v>899</v>
      </c>
      <c r="D147" s="71">
        <f t="shared" si="46"/>
        <v>1443</v>
      </c>
      <c r="E147" s="72">
        <f t="shared" si="55"/>
        <v>942</v>
      </c>
      <c r="F147" s="72">
        <f t="shared" si="56"/>
        <v>953</v>
      </c>
      <c r="G147" s="72">
        <f t="shared" si="57"/>
        <v>375</v>
      </c>
      <c r="H147" s="73">
        <f t="shared" si="38"/>
        <v>1400</v>
      </c>
      <c r="I147" s="73">
        <f t="shared" si="38"/>
        <v>1389</v>
      </c>
      <c r="J147" s="73">
        <f t="shared" si="38"/>
        <v>1967</v>
      </c>
      <c r="K147" s="73">
        <f t="shared" ref="K147:M147" si="60">K146</f>
        <v>2930</v>
      </c>
      <c r="L147" s="73">
        <f t="shared" si="60"/>
        <v>2840</v>
      </c>
      <c r="M147" s="73">
        <f t="shared" si="60"/>
        <v>2932</v>
      </c>
      <c r="N147" s="73">
        <f t="shared" si="59"/>
        <v>-1530</v>
      </c>
      <c r="O147" s="73">
        <f t="shared" si="59"/>
        <v>-1451</v>
      </c>
      <c r="P147" s="73">
        <f t="shared" si="59"/>
        <v>-965</v>
      </c>
      <c r="Q147" s="72">
        <v>7</v>
      </c>
      <c r="R147" s="72">
        <v>3</v>
      </c>
      <c r="S147" s="72">
        <v>2</v>
      </c>
      <c r="T147" s="74">
        <f t="shared" si="49"/>
        <v>493</v>
      </c>
      <c r="U147" s="93">
        <f t="shared" si="52"/>
        <v>1720</v>
      </c>
      <c r="V147" s="93">
        <f t="shared" si="53"/>
        <v>1849</v>
      </c>
      <c r="W147" s="93">
        <f t="shared" si="54"/>
        <v>1935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50"/>
        <v>45566</v>
      </c>
      <c r="C148" s="70">
        <f t="shared" si="51"/>
        <v>899</v>
      </c>
      <c r="D148" s="71">
        <f t="shared" si="46"/>
        <v>1445</v>
      </c>
      <c r="E148" s="72">
        <f t="shared" si="55"/>
        <v>950</v>
      </c>
      <c r="F148" s="72">
        <f t="shared" si="56"/>
        <v>959</v>
      </c>
      <c r="G148" s="72">
        <f t="shared" si="57"/>
        <v>380</v>
      </c>
      <c r="H148" s="73">
        <f t="shared" si="38"/>
        <v>1394</v>
      </c>
      <c r="I148" s="73">
        <f t="shared" si="38"/>
        <v>1385</v>
      </c>
      <c r="J148" s="73">
        <f t="shared" si="38"/>
        <v>1964</v>
      </c>
      <c r="K148" s="73">
        <f t="shared" ref="K148:M148" si="61">K147</f>
        <v>2930</v>
      </c>
      <c r="L148" s="73">
        <f t="shared" si="61"/>
        <v>2840</v>
      </c>
      <c r="M148" s="73">
        <f t="shared" si="61"/>
        <v>2932</v>
      </c>
      <c r="N148" s="73">
        <f t="shared" si="59"/>
        <v>-1536</v>
      </c>
      <c r="O148" s="73">
        <f t="shared" si="59"/>
        <v>-1455</v>
      </c>
      <c r="P148" s="73">
        <f t="shared" si="59"/>
        <v>-968</v>
      </c>
      <c r="Q148" s="72">
        <v>6</v>
      </c>
      <c r="R148" s="72">
        <v>4</v>
      </c>
      <c r="S148" s="72">
        <v>3</v>
      </c>
      <c r="T148" s="74">
        <f t="shared" si="49"/>
        <v>499</v>
      </c>
      <c r="U148" s="93">
        <f t="shared" si="52"/>
        <v>1714</v>
      </c>
      <c r="V148" s="93">
        <f t="shared" si="53"/>
        <v>1845</v>
      </c>
      <c r="W148" s="93">
        <f t="shared" si="54"/>
        <v>1932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50"/>
        <v>45567</v>
      </c>
      <c r="C149" s="70">
        <f t="shared" si="51"/>
        <v>899</v>
      </c>
      <c r="D149" s="71">
        <f t="shared" si="46"/>
        <v>1447</v>
      </c>
      <c r="E149" s="72">
        <f t="shared" si="55"/>
        <v>959</v>
      </c>
      <c r="F149" s="72">
        <f t="shared" si="56"/>
        <v>964</v>
      </c>
      <c r="G149" s="72">
        <f t="shared" si="57"/>
        <v>384</v>
      </c>
      <c r="H149" s="73">
        <f t="shared" si="38"/>
        <v>1387</v>
      </c>
      <c r="I149" s="73">
        <f t="shared" si="38"/>
        <v>1382</v>
      </c>
      <c r="J149" s="73">
        <f t="shared" si="38"/>
        <v>1962</v>
      </c>
      <c r="K149" s="73">
        <f t="shared" ref="K149:M149" si="62">K148</f>
        <v>2930</v>
      </c>
      <c r="L149" s="73">
        <f t="shared" si="62"/>
        <v>2840</v>
      </c>
      <c r="M149" s="73">
        <f t="shared" si="62"/>
        <v>2932</v>
      </c>
      <c r="N149" s="73">
        <f t="shared" si="59"/>
        <v>-1543</v>
      </c>
      <c r="O149" s="73">
        <f t="shared" si="59"/>
        <v>-1458</v>
      </c>
      <c r="P149" s="73">
        <f t="shared" si="59"/>
        <v>-970</v>
      </c>
      <c r="Q149" s="72">
        <v>7</v>
      </c>
      <c r="R149" s="72">
        <v>3</v>
      </c>
      <c r="S149" s="72">
        <v>2</v>
      </c>
      <c r="T149" s="74">
        <f t="shared" si="49"/>
        <v>504</v>
      </c>
      <c r="U149" s="93">
        <f t="shared" si="52"/>
        <v>1707</v>
      </c>
      <c r="V149" s="93">
        <f t="shared" si="53"/>
        <v>1842</v>
      </c>
      <c r="W149" s="93">
        <f t="shared" si="54"/>
        <v>1930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50"/>
        <v>45568</v>
      </c>
      <c r="C150" s="70">
        <f t="shared" si="51"/>
        <v>899</v>
      </c>
      <c r="D150" s="71">
        <f t="shared" si="46"/>
        <v>1449</v>
      </c>
      <c r="E150" s="72">
        <f t="shared" si="55"/>
        <v>967</v>
      </c>
      <c r="F150" s="72">
        <f t="shared" si="56"/>
        <v>969</v>
      </c>
      <c r="G150" s="72">
        <f t="shared" si="57"/>
        <v>389</v>
      </c>
      <c r="H150" s="73">
        <f t="shared" si="38"/>
        <v>1381</v>
      </c>
      <c r="I150" s="73">
        <f t="shared" si="38"/>
        <v>1379</v>
      </c>
      <c r="J150" s="73">
        <f t="shared" si="38"/>
        <v>1959</v>
      </c>
      <c r="K150" s="73">
        <f t="shared" si="58"/>
        <v>2930</v>
      </c>
      <c r="L150" s="73">
        <f t="shared" si="58"/>
        <v>2840</v>
      </c>
      <c r="M150" s="73">
        <f t="shared" si="58"/>
        <v>2932</v>
      </c>
      <c r="N150" s="73">
        <f t="shared" si="59"/>
        <v>-1549</v>
      </c>
      <c r="O150" s="73">
        <f t="shared" si="59"/>
        <v>-1461</v>
      </c>
      <c r="P150" s="73">
        <f t="shared" si="59"/>
        <v>-973</v>
      </c>
      <c r="Q150" s="72">
        <v>6</v>
      </c>
      <c r="R150" s="72">
        <v>3</v>
      </c>
      <c r="S150" s="72">
        <v>3</v>
      </c>
      <c r="T150" s="74">
        <f t="shared" si="49"/>
        <v>509</v>
      </c>
      <c r="U150" s="93">
        <f t="shared" si="52"/>
        <v>1701</v>
      </c>
      <c r="V150" s="93">
        <f t="shared" si="53"/>
        <v>1839</v>
      </c>
      <c r="W150" s="93">
        <f t="shared" si="54"/>
        <v>1927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50"/>
        <v>45569</v>
      </c>
      <c r="C151" s="70">
        <f t="shared" si="51"/>
        <v>899</v>
      </c>
      <c r="D151" s="71">
        <f t="shared" si="46"/>
        <v>1451</v>
      </c>
      <c r="E151" s="72">
        <f t="shared" si="55"/>
        <v>975</v>
      </c>
      <c r="F151" s="72">
        <f t="shared" si="56"/>
        <v>974</v>
      </c>
      <c r="G151" s="72">
        <f t="shared" si="57"/>
        <v>395</v>
      </c>
      <c r="H151" s="73">
        <f t="shared" si="38"/>
        <v>1375</v>
      </c>
      <c r="I151" s="73">
        <f t="shared" si="38"/>
        <v>1376</v>
      </c>
      <c r="J151" s="73">
        <f t="shared" si="38"/>
        <v>1955</v>
      </c>
      <c r="K151" s="73">
        <f t="shared" si="58"/>
        <v>2930</v>
      </c>
      <c r="L151" s="73">
        <f t="shared" si="58"/>
        <v>2840</v>
      </c>
      <c r="M151" s="73">
        <f t="shared" si="58"/>
        <v>2932</v>
      </c>
      <c r="N151" s="73">
        <f t="shared" si="59"/>
        <v>-1555</v>
      </c>
      <c r="O151" s="73">
        <f t="shared" si="59"/>
        <v>-1464</v>
      </c>
      <c r="P151" s="73">
        <f t="shared" si="59"/>
        <v>-977</v>
      </c>
      <c r="Q151" s="72">
        <v>6</v>
      </c>
      <c r="R151" s="72">
        <v>3</v>
      </c>
      <c r="S151" s="72">
        <v>4</v>
      </c>
      <c r="T151" s="74">
        <f t="shared" si="49"/>
        <v>514</v>
      </c>
      <c r="U151" s="93">
        <f t="shared" si="52"/>
        <v>1695</v>
      </c>
      <c r="V151" s="93">
        <f t="shared" si="53"/>
        <v>1836</v>
      </c>
      <c r="W151" s="93">
        <f t="shared" si="54"/>
        <v>1923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50"/>
        <v>45570</v>
      </c>
      <c r="C152" s="70">
        <f t="shared" si="51"/>
        <v>899</v>
      </c>
      <c r="D152" s="71">
        <f t="shared" si="46"/>
        <v>1453</v>
      </c>
      <c r="E152" s="72">
        <f t="shared" si="55"/>
        <v>984</v>
      </c>
      <c r="F152" s="72">
        <f t="shared" si="56"/>
        <v>979</v>
      </c>
      <c r="G152" s="72">
        <f t="shared" si="57"/>
        <v>400</v>
      </c>
      <c r="H152" s="73">
        <f t="shared" si="38"/>
        <v>1368</v>
      </c>
      <c r="I152" s="73">
        <f t="shared" si="38"/>
        <v>1373</v>
      </c>
      <c r="J152" s="73">
        <f t="shared" si="38"/>
        <v>1952</v>
      </c>
      <c r="K152" s="73">
        <f t="shared" si="58"/>
        <v>2930</v>
      </c>
      <c r="L152" s="73">
        <f t="shared" si="58"/>
        <v>2840</v>
      </c>
      <c r="M152" s="73">
        <f t="shared" si="58"/>
        <v>2932</v>
      </c>
      <c r="N152" s="73">
        <f t="shared" si="59"/>
        <v>-1562</v>
      </c>
      <c r="O152" s="73">
        <f t="shared" si="59"/>
        <v>-1467</v>
      </c>
      <c r="P152" s="73">
        <f t="shared" si="59"/>
        <v>-980</v>
      </c>
      <c r="Q152" s="72">
        <v>7</v>
      </c>
      <c r="R152" s="72">
        <v>3</v>
      </c>
      <c r="S152" s="72">
        <v>3</v>
      </c>
      <c r="T152" s="74">
        <f t="shared" si="49"/>
        <v>519</v>
      </c>
      <c r="U152" s="93">
        <f t="shared" si="52"/>
        <v>1688</v>
      </c>
      <c r="V152" s="93">
        <f t="shared" si="53"/>
        <v>1833</v>
      </c>
      <c r="W152" s="93">
        <f t="shared" si="54"/>
        <v>1920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50"/>
        <v>45571</v>
      </c>
      <c r="C153" s="70">
        <f t="shared" si="51"/>
        <v>899</v>
      </c>
      <c r="D153" s="71">
        <f t="shared" si="46"/>
        <v>1455</v>
      </c>
      <c r="E153" s="72">
        <f t="shared" si="55"/>
        <v>992</v>
      </c>
      <c r="F153" s="72">
        <f t="shared" si="56"/>
        <v>985</v>
      </c>
      <c r="G153" s="72">
        <f t="shared" si="57"/>
        <v>406</v>
      </c>
      <c r="H153" s="73">
        <f t="shared" si="38"/>
        <v>1362</v>
      </c>
      <c r="I153" s="73">
        <f t="shared" si="38"/>
        <v>1369</v>
      </c>
      <c r="J153" s="73">
        <f t="shared" si="38"/>
        <v>1948</v>
      </c>
      <c r="K153" s="73">
        <f t="shared" si="58"/>
        <v>2930</v>
      </c>
      <c r="L153" s="73">
        <f t="shared" si="58"/>
        <v>2840</v>
      </c>
      <c r="M153" s="73">
        <f t="shared" si="58"/>
        <v>2932</v>
      </c>
      <c r="N153" s="73">
        <f t="shared" si="59"/>
        <v>-1568</v>
      </c>
      <c r="O153" s="73">
        <f t="shared" si="59"/>
        <v>-1471</v>
      </c>
      <c r="P153" s="73">
        <f t="shared" si="59"/>
        <v>-984</v>
      </c>
      <c r="Q153" s="72">
        <v>6</v>
      </c>
      <c r="R153" s="72">
        <v>4</v>
      </c>
      <c r="S153" s="72">
        <v>4</v>
      </c>
      <c r="T153" s="74">
        <f t="shared" si="49"/>
        <v>525</v>
      </c>
      <c r="U153" s="93">
        <f t="shared" si="52"/>
        <v>1682</v>
      </c>
      <c r="V153" s="93">
        <f t="shared" si="53"/>
        <v>1829</v>
      </c>
      <c r="W153" s="93">
        <f t="shared" si="54"/>
        <v>1916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50"/>
        <v>45572</v>
      </c>
      <c r="C154" s="70">
        <f t="shared" si="51"/>
        <v>899</v>
      </c>
      <c r="D154" s="71">
        <f t="shared" si="46"/>
        <v>1457</v>
      </c>
      <c r="E154" s="72">
        <f t="shared" si="55"/>
        <v>999</v>
      </c>
      <c r="F154" s="72">
        <f t="shared" si="56"/>
        <v>990</v>
      </c>
      <c r="G154" s="72">
        <f t="shared" si="57"/>
        <v>411</v>
      </c>
      <c r="H154" s="73">
        <f t="shared" si="38"/>
        <v>1357</v>
      </c>
      <c r="I154" s="73">
        <f t="shared" si="38"/>
        <v>1366</v>
      </c>
      <c r="J154" s="73">
        <f t="shared" si="38"/>
        <v>1945</v>
      </c>
      <c r="K154" s="73">
        <f t="shared" si="58"/>
        <v>2930</v>
      </c>
      <c r="L154" s="73">
        <f t="shared" si="58"/>
        <v>2840</v>
      </c>
      <c r="M154" s="73">
        <f t="shared" si="58"/>
        <v>2932</v>
      </c>
      <c r="N154" s="73">
        <f t="shared" si="59"/>
        <v>-1573</v>
      </c>
      <c r="O154" s="73">
        <f t="shared" si="59"/>
        <v>-1474</v>
      </c>
      <c r="P154" s="73">
        <f t="shared" si="59"/>
        <v>-987</v>
      </c>
      <c r="Q154" s="72">
        <v>5</v>
      </c>
      <c r="R154" s="72">
        <v>3</v>
      </c>
      <c r="S154" s="72">
        <v>3</v>
      </c>
      <c r="T154" s="74">
        <f t="shared" si="49"/>
        <v>530</v>
      </c>
      <c r="U154" s="93">
        <f t="shared" si="52"/>
        <v>1677</v>
      </c>
      <c r="V154" s="93">
        <f t="shared" si="53"/>
        <v>1826</v>
      </c>
      <c r="W154" s="93">
        <f t="shared" si="54"/>
        <v>1913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50"/>
        <v>45573</v>
      </c>
      <c r="C155" s="70">
        <f t="shared" si="51"/>
        <v>899</v>
      </c>
      <c r="D155" s="71">
        <f t="shared" si="46"/>
        <v>1459</v>
      </c>
      <c r="E155" s="72">
        <f t="shared" si="55"/>
        <v>1007</v>
      </c>
      <c r="F155" s="72">
        <f t="shared" si="56"/>
        <v>996</v>
      </c>
      <c r="G155" s="72">
        <f t="shared" si="57"/>
        <v>416</v>
      </c>
      <c r="H155" s="73">
        <f t="shared" si="38"/>
        <v>1351</v>
      </c>
      <c r="I155" s="73">
        <f t="shared" si="38"/>
        <v>1362</v>
      </c>
      <c r="J155" s="73">
        <f t="shared" si="38"/>
        <v>1942</v>
      </c>
      <c r="K155" s="73">
        <f t="shared" si="58"/>
        <v>2930</v>
      </c>
      <c r="L155" s="73">
        <f t="shared" si="58"/>
        <v>2840</v>
      </c>
      <c r="M155" s="73">
        <f t="shared" si="58"/>
        <v>2932</v>
      </c>
      <c r="N155" s="73">
        <f t="shared" si="59"/>
        <v>-1579</v>
      </c>
      <c r="O155" s="73">
        <f t="shared" si="59"/>
        <v>-1478</v>
      </c>
      <c r="P155" s="73">
        <f t="shared" si="59"/>
        <v>-990</v>
      </c>
      <c r="Q155" s="72">
        <v>6</v>
      </c>
      <c r="R155" s="72">
        <v>4</v>
      </c>
      <c r="S155" s="72">
        <v>3</v>
      </c>
      <c r="T155" s="74">
        <f t="shared" si="49"/>
        <v>536</v>
      </c>
      <c r="U155" s="93">
        <f t="shared" si="52"/>
        <v>1671</v>
      </c>
      <c r="V155" s="93">
        <f t="shared" si="53"/>
        <v>1822</v>
      </c>
      <c r="W155" s="93">
        <f t="shared" si="54"/>
        <v>1910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50"/>
        <v>45574</v>
      </c>
      <c r="C156" s="70">
        <f t="shared" si="51"/>
        <v>899</v>
      </c>
      <c r="D156" s="71">
        <f t="shared" si="46"/>
        <v>1461</v>
      </c>
      <c r="E156" s="72">
        <f t="shared" si="55"/>
        <v>1014</v>
      </c>
      <c r="F156" s="72">
        <f t="shared" si="56"/>
        <v>1001</v>
      </c>
      <c r="G156" s="72">
        <f t="shared" si="57"/>
        <v>421</v>
      </c>
      <c r="H156" s="73">
        <f t="shared" si="38"/>
        <v>1346</v>
      </c>
      <c r="I156" s="73">
        <f t="shared" si="38"/>
        <v>1359</v>
      </c>
      <c r="J156" s="73">
        <f t="shared" si="38"/>
        <v>1939</v>
      </c>
      <c r="K156" s="73">
        <f t="shared" si="58"/>
        <v>2930</v>
      </c>
      <c r="L156" s="73">
        <f t="shared" si="58"/>
        <v>2840</v>
      </c>
      <c r="M156" s="73">
        <f t="shared" si="58"/>
        <v>2932</v>
      </c>
      <c r="N156" s="73">
        <f t="shared" si="59"/>
        <v>-1584</v>
      </c>
      <c r="O156" s="73">
        <f t="shared" si="59"/>
        <v>-1481</v>
      </c>
      <c r="P156" s="73">
        <f t="shared" si="59"/>
        <v>-993</v>
      </c>
      <c r="Q156" s="72">
        <v>5</v>
      </c>
      <c r="R156" s="72">
        <v>3</v>
      </c>
      <c r="S156" s="72">
        <v>3</v>
      </c>
      <c r="T156" s="74">
        <f t="shared" si="49"/>
        <v>541</v>
      </c>
      <c r="U156" s="93">
        <f t="shared" si="52"/>
        <v>1666</v>
      </c>
      <c r="V156" s="93">
        <f t="shared" si="53"/>
        <v>1819</v>
      </c>
      <c r="W156" s="93">
        <f t="shared" si="54"/>
        <v>1907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50"/>
        <v>45575</v>
      </c>
      <c r="C157" s="70">
        <f t="shared" si="51"/>
        <v>899</v>
      </c>
      <c r="D157" s="71">
        <f t="shared" si="46"/>
        <v>1463</v>
      </c>
      <c r="E157" s="72">
        <f t="shared" si="55"/>
        <v>1022</v>
      </c>
      <c r="F157" s="72">
        <f t="shared" si="56"/>
        <v>1007</v>
      </c>
      <c r="G157" s="72">
        <f t="shared" si="57"/>
        <v>427</v>
      </c>
      <c r="H157" s="73">
        <f t="shared" si="38"/>
        <v>1340</v>
      </c>
      <c r="I157" s="73">
        <f t="shared" si="38"/>
        <v>1355</v>
      </c>
      <c r="J157" s="73">
        <f t="shared" si="38"/>
        <v>1935</v>
      </c>
      <c r="K157" s="73">
        <f t="shared" si="58"/>
        <v>2930</v>
      </c>
      <c r="L157" s="73">
        <f t="shared" si="58"/>
        <v>2840</v>
      </c>
      <c r="M157" s="73">
        <f t="shared" si="58"/>
        <v>2932</v>
      </c>
      <c r="N157" s="73">
        <f t="shared" si="59"/>
        <v>-1590</v>
      </c>
      <c r="O157" s="73">
        <f t="shared" si="59"/>
        <v>-1485</v>
      </c>
      <c r="P157" s="73">
        <f t="shared" si="59"/>
        <v>-997</v>
      </c>
      <c r="Q157" s="72">
        <v>6</v>
      </c>
      <c r="R157" s="72">
        <v>4</v>
      </c>
      <c r="S157" s="72">
        <v>4</v>
      </c>
      <c r="T157" s="74">
        <f t="shared" si="49"/>
        <v>547</v>
      </c>
      <c r="U157" s="93">
        <f t="shared" si="52"/>
        <v>1660</v>
      </c>
      <c r="V157" s="93">
        <f t="shared" si="53"/>
        <v>1815</v>
      </c>
      <c r="W157" s="93">
        <f t="shared" si="54"/>
        <v>1903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50"/>
        <v>45576</v>
      </c>
      <c r="C158" s="70">
        <f t="shared" si="51"/>
        <v>899</v>
      </c>
      <c r="D158" s="71">
        <f t="shared" si="46"/>
        <v>1465</v>
      </c>
      <c r="E158" s="72">
        <f t="shared" si="55"/>
        <v>1029</v>
      </c>
      <c r="F158" s="72">
        <f t="shared" si="56"/>
        <v>1012</v>
      </c>
      <c r="G158" s="72">
        <f t="shared" si="57"/>
        <v>432</v>
      </c>
      <c r="H158" s="73">
        <f t="shared" ref="H158:J221" si="63">K158+N158</f>
        <v>1335</v>
      </c>
      <c r="I158" s="73">
        <f t="shared" si="63"/>
        <v>1352</v>
      </c>
      <c r="J158" s="73">
        <f t="shared" si="63"/>
        <v>1932</v>
      </c>
      <c r="K158" s="73">
        <f t="shared" si="58"/>
        <v>2930</v>
      </c>
      <c r="L158" s="73">
        <f t="shared" si="58"/>
        <v>2840</v>
      </c>
      <c r="M158" s="73">
        <f t="shared" si="58"/>
        <v>2932</v>
      </c>
      <c r="N158" s="73">
        <f t="shared" si="59"/>
        <v>-1595</v>
      </c>
      <c r="O158" s="73">
        <f t="shared" si="59"/>
        <v>-1488</v>
      </c>
      <c r="P158" s="73">
        <f t="shared" si="59"/>
        <v>-1000</v>
      </c>
      <c r="Q158" s="72">
        <v>5</v>
      </c>
      <c r="R158" s="72">
        <v>3</v>
      </c>
      <c r="S158" s="72">
        <v>3</v>
      </c>
      <c r="T158" s="74">
        <f t="shared" si="49"/>
        <v>552</v>
      </c>
      <c r="U158" s="93">
        <f t="shared" si="52"/>
        <v>1655</v>
      </c>
      <c r="V158" s="93">
        <f t="shared" si="53"/>
        <v>1812</v>
      </c>
      <c r="W158" s="93">
        <f t="shared" si="54"/>
        <v>1900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50"/>
        <v>45577</v>
      </c>
      <c r="C159" s="70">
        <f t="shared" si="51"/>
        <v>899</v>
      </c>
      <c r="D159" s="71">
        <f t="shared" si="46"/>
        <v>1467</v>
      </c>
      <c r="E159" s="72">
        <f t="shared" si="55"/>
        <v>1037</v>
      </c>
      <c r="F159" s="72">
        <f t="shared" si="56"/>
        <v>1018</v>
      </c>
      <c r="G159" s="72">
        <f t="shared" si="57"/>
        <v>437</v>
      </c>
      <c r="H159" s="73">
        <f t="shared" si="63"/>
        <v>1329</v>
      </c>
      <c r="I159" s="73">
        <f t="shared" si="63"/>
        <v>1348</v>
      </c>
      <c r="J159" s="73">
        <f t="shared" si="63"/>
        <v>1929</v>
      </c>
      <c r="K159" s="73">
        <f t="shared" si="58"/>
        <v>2930</v>
      </c>
      <c r="L159" s="73">
        <f t="shared" si="58"/>
        <v>2840</v>
      </c>
      <c r="M159" s="73">
        <f t="shared" si="58"/>
        <v>2932</v>
      </c>
      <c r="N159" s="73">
        <f t="shared" si="59"/>
        <v>-1601</v>
      </c>
      <c r="O159" s="73">
        <f t="shared" si="59"/>
        <v>-1492</v>
      </c>
      <c r="P159" s="73">
        <f t="shared" si="59"/>
        <v>-1003</v>
      </c>
      <c r="Q159" s="72">
        <v>6</v>
      </c>
      <c r="R159" s="72">
        <v>4</v>
      </c>
      <c r="S159" s="72">
        <v>3</v>
      </c>
      <c r="T159" s="74">
        <f t="shared" si="49"/>
        <v>558</v>
      </c>
      <c r="U159" s="93">
        <f t="shared" si="52"/>
        <v>1649</v>
      </c>
      <c r="V159" s="93">
        <f t="shared" si="53"/>
        <v>1808</v>
      </c>
      <c r="W159" s="93">
        <f t="shared" si="54"/>
        <v>1897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50"/>
        <v>45578</v>
      </c>
      <c r="C160" s="70">
        <f t="shared" si="51"/>
        <v>899</v>
      </c>
      <c r="D160" s="71">
        <f t="shared" si="46"/>
        <v>1469</v>
      </c>
      <c r="E160" s="72">
        <f t="shared" si="55"/>
        <v>1044</v>
      </c>
      <c r="F160" s="72">
        <f t="shared" si="56"/>
        <v>1023</v>
      </c>
      <c r="G160" s="72">
        <f t="shared" si="57"/>
        <v>442</v>
      </c>
      <c r="H160" s="73">
        <f t="shared" si="63"/>
        <v>1324</v>
      </c>
      <c r="I160" s="73">
        <f t="shared" si="63"/>
        <v>1345</v>
      </c>
      <c r="J160" s="73">
        <f t="shared" si="63"/>
        <v>1926</v>
      </c>
      <c r="K160" s="73">
        <f t="shared" si="58"/>
        <v>2930</v>
      </c>
      <c r="L160" s="73">
        <f t="shared" si="58"/>
        <v>2840</v>
      </c>
      <c r="M160" s="73">
        <f t="shared" si="58"/>
        <v>2932</v>
      </c>
      <c r="N160" s="73">
        <f t="shared" si="59"/>
        <v>-1606</v>
      </c>
      <c r="O160" s="73">
        <f t="shared" si="59"/>
        <v>-1495</v>
      </c>
      <c r="P160" s="73">
        <f t="shared" si="59"/>
        <v>-1006</v>
      </c>
      <c r="Q160" s="72">
        <v>5</v>
      </c>
      <c r="R160" s="72">
        <v>3</v>
      </c>
      <c r="S160" s="72">
        <v>3</v>
      </c>
      <c r="T160" s="74">
        <f t="shared" si="49"/>
        <v>563</v>
      </c>
      <c r="U160" s="93">
        <f t="shared" si="52"/>
        <v>1644</v>
      </c>
      <c r="V160" s="93">
        <f t="shared" si="53"/>
        <v>1805</v>
      </c>
      <c r="W160" s="93">
        <f t="shared" si="54"/>
        <v>1894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50"/>
        <v>45579</v>
      </c>
      <c r="C161" s="70">
        <f t="shared" si="51"/>
        <v>899</v>
      </c>
      <c r="D161" s="71">
        <f t="shared" si="46"/>
        <v>1471</v>
      </c>
      <c r="E161" s="72">
        <f t="shared" si="55"/>
        <v>1052</v>
      </c>
      <c r="F161" s="72">
        <f t="shared" si="56"/>
        <v>1029</v>
      </c>
      <c r="G161" s="72">
        <f t="shared" si="57"/>
        <v>446</v>
      </c>
      <c r="H161" s="73">
        <f t="shared" si="63"/>
        <v>1318</v>
      </c>
      <c r="I161" s="73">
        <f t="shared" si="63"/>
        <v>1341</v>
      </c>
      <c r="J161" s="73">
        <f t="shared" si="63"/>
        <v>1924</v>
      </c>
      <c r="K161" s="73">
        <f t="shared" ref="K161:M176" si="64">K160</f>
        <v>2930</v>
      </c>
      <c r="L161" s="73">
        <f t="shared" si="64"/>
        <v>2840</v>
      </c>
      <c r="M161" s="73">
        <f t="shared" si="64"/>
        <v>2932</v>
      </c>
      <c r="N161" s="73">
        <f t="shared" ref="N161:P176" si="65">N160-Q161</f>
        <v>-1612</v>
      </c>
      <c r="O161" s="73">
        <f t="shared" si="65"/>
        <v>-1499</v>
      </c>
      <c r="P161" s="73">
        <f t="shared" si="65"/>
        <v>-1008</v>
      </c>
      <c r="Q161" s="72">
        <v>6</v>
      </c>
      <c r="R161" s="72">
        <v>4</v>
      </c>
      <c r="S161" s="72">
        <v>2</v>
      </c>
      <c r="T161" s="74">
        <f t="shared" si="49"/>
        <v>569</v>
      </c>
      <c r="U161" s="93">
        <f t="shared" si="52"/>
        <v>1638</v>
      </c>
      <c r="V161" s="93">
        <f t="shared" si="53"/>
        <v>1801</v>
      </c>
      <c r="W161" s="93">
        <f t="shared" si="54"/>
        <v>1892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50"/>
        <v>45580</v>
      </c>
      <c r="C162" s="70">
        <f t="shared" si="51"/>
        <v>899</v>
      </c>
      <c r="D162" s="71">
        <f t="shared" si="46"/>
        <v>1473</v>
      </c>
      <c r="E162" s="72">
        <f t="shared" si="55"/>
        <v>1059</v>
      </c>
      <c r="F162" s="72">
        <f t="shared" si="56"/>
        <v>1034</v>
      </c>
      <c r="G162" s="72">
        <f t="shared" si="57"/>
        <v>451</v>
      </c>
      <c r="H162" s="73">
        <f t="shared" si="63"/>
        <v>1313</v>
      </c>
      <c r="I162" s="73">
        <f t="shared" si="63"/>
        <v>1338</v>
      </c>
      <c r="J162" s="73">
        <f t="shared" si="63"/>
        <v>1921</v>
      </c>
      <c r="K162" s="73">
        <f t="shared" si="64"/>
        <v>2930</v>
      </c>
      <c r="L162" s="73">
        <f t="shared" si="64"/>
        <v>2840</v>
      </c>
      <c r="M162" s="73">
        <f t="shared" si="64"/>
        <v>2932</v>
      </c>
      <c r="N162" s="73">
        <f t="shared" si="65"/>
        <v>-1617</v>
      </c>
      <c r="O162" s="73">
        <f t="shared" si="65"/>
        <v>-1502</v>
      </c>
      <c r="P162" s="73">
        <f t="shared" si="65"/>
        <v>-1011</v>
      </c>
      <c r="Q162" s="72">
        <v>5</v>
      </c>
      <c r="R162" s="72">
        <v>3</v>
      </c>
      <c r="S162" s="72">
        <v>3</v>
      </c>
      <c r="T162" s="74">
        <f t="shared" si="49"/>
        <v>574</v>
      </c>
      <c r="U162" s="93">
        <f t="shared" si="52"/>
        <v>1633</v>
      </c>
      <c r="V162" s="93">
        <f t="shared" si="53"/>
        <v>1798</v>
      </c>
      <c r="W162" s="93">
        <f t="shared" si="54"/>
        <v>1889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50"/>
        <v>45581</v>
      </c>
      <c r="C163" s="70">
        <f t="shared" si="51"/>
        <v>899</v>
      </c>
      <c r="D163" s="71">
        <f t="shared" si="46"/>
        <v>1475</v>
      </c>
      <c r="E163" s="72">
        <f t="shared" si="55"/>
        <v>1066</v>
      </c>
      <c r="F163" s="72">
        <f t="shared" si="56"/>
        <v>1040</v>
      </c>
      <c r="G163" s="72">
        <f t="shared" si="57"/>
        <v>455</v>
      </c>
      <c r="H163" s="73">
        <f t="shared" si="63"/>
        <v>1308</v>
      </c>
      <c r="I163" s="73">
        <f t="shared" si="63"/>
        <v>1334</v>
      </c>
      <c r="J163" s="73">
        <f t="shared" si="63"/>
        <v>1919</v>
      </c>
      <c r="K163" s="73">
        <f t="shared" si="64"/>
        <v>2930</v>
      </c>
      <c r="L163" s="73">
        <f t="shared" si="64"/>
        <v>2840</v>
      </c>
      <c r="M163" s="73">
        <f t="shared" si="64"/>
        <v>2932</v>
      </c>
      <c r="N163" s="73">
        <f t="shared" si="65"/>
        <v>-1622</v>
      </c>
      <c r="O163" s="73">
        <f t="shared" si="65"/>
        <v>-1506</v>
      </c>
      <c r="P163" s="73">
        <f t="shared" si="65"/>
        <v>-1013</v>
      </c>
      <c r="Q163" s="72">
        <v>5</v>
      </c>
      <c r="R163" s="72">
        <v>4</v>
      </c>
      <c r="S163" s="72">
        <v>2</v>
      </c>
      <c r="T163" s="74">
        <f t="shared" si="49"/>
        <v>580</v>
      </c>
      <c r="U163" s="93">
        <f t="shared" si="52"/>
        <v>1628</v>
      </c>
      <c r="V163" s="93">
        <f t="shared" si="53"/>
        <v>1794</v>
      </c>
      <c r="W163" s="93">
        <f t="shared" si="54"/>
        <v>1887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50"/>
        <v>45582</v>
      </c>
      <c r="C164" s="70">
        <f t="shared" si="51"/>
        <v>899</v>
      </c>
      <c r="D164" s="71">
        <f t="shared" si="46"/>
        <v>1477</v>
      </c>
      <c r="E164" s="72">
        <f t="shared" si="55"/>
        <v>1074</v>
      </c>
      <c r="F164" s="72">
        <f t="shared" si="56"/>
        <v>1045</v>
      </c>
      <c r="G164" s="72">
        <f t="shared" si="57"/>
        <v>460</v>
      </c>
      <c r="H164" s="73">
        <f t="shared" si="63"/>
        <v>1302</v>
      </c>
      <c r="I164" s="73">
        <f t="shared" si="63"/>
        <v>1331</v>
      </c>
      <c r="J164" s="73">
        <f t="shared" si="63"/>
        <v>1916</v>
      </c>
      <c r="K164" s="73">
        <f t="shared" si="64"/>
        <v>2930</v>
      </c>
      <c r="L164" s="73">
        <f t="shared" si="64"/>
        <v>2840</v>
      </c>
      <c r="M164" s="73">
        <f t="shared" si="64"/>
        <v>2932</v>
      </c>
      <c r="N164" s="73">
        <f t="shared" si="65"/>
        <v>-1628</v>
      </c>
      <c r="O164" s="73">
        <f t="shared" si="65"/>
        <v>-1509</v>
      </c>
      <c r="P164" s="73">
        <f t="shared" si="65"/>
        <v>-1016</v>
      </c>
      <c r="Q164" s="72">
        <v>6</v>
      </c>
      <c r="R164" s="72">
        <v>3</v>
      </c>
      <c r="S164" s="72">
        <v>3</v>
      </c>
      <c r="T164" s="74">
        <f t="shared" si="49"/>
        <v>585</v>
      </c>
      <c r="U164" s="93">
        <f t="shared" si="52"/>
        <v>1622</v>
      </c>
      <c r="V164" s="93">
        <f t="shared" si="53"/>
        <v>1791</v>
      </c>
      <c r="W164" s="93">
        <f t="shared" si="54"/>
        <v>1884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50"/>
        <v>45583</v>
      </c>
      <c r="C165" s="70">
        <f t="shared" si="51"/>
        <v>899</v>
      </c>
      <c r="D165" s="71">
        <f t="shared" si="46"/>
        <v>1479</v>
      </c>
      <c r="E165" s="72">
        <f t="shared" si="55"/>
        <v>1080</v>
      </c>
      <c r="F165" s="72">
        <f t="shared" si="56"/>
        <v>1051</v>
      </c>
      <c r="G165" s="72">
        <f t="shared" si="57"/>
        <v>464</v>
      </c>
      <c r="H165" s="73">
        <f t="shared" si="63"/>
        <v>1298</v>
      </c>
      <c r="I165" s="73">
        <f t="shared" si="63"/>
        <v>1327</v>
      </c>
      <c r="J165" s="73">
        <f t="shared" si="63"/>
        <v>1914</v>
      </c>
      <c r="K165" s="73">
        <f t="shared" si="64"/>
        <v>2930</v>
      </c>
      <c r="L165" s="73">
        <f t="shared" si="64"/>
        <v>2840</v>
      </c>
      <c r="M165" s="73">
        <f t="shared" si="64"/>
        <v>2932</v>
      </c>
      <c r="N165" s="73">
        <f t="shared" si="65"/>
        <v>-1632</v>
      </c>
      <c r="O165" s="73">
        <f t="shared" si="65"/>
        <v>-1513</v>
      </c>
      <c r="P165" s="73">
        <f t="shared" si="65"/>
        <v>-1018</v>
      </c>
      <c r="Q165" s="72">
        <v>4</v>
      </c>
      <c r="R165" s="72">
        <v>4</v>
      </c>
      <c r="S165" s="72">
        <v>2</v>
      </c>
      <c r="T165" s="74">
        <f t="shared" si="49"/>
        <v>591</v>
      </c>
      <c r="U165" s="93">
        <f t="shared" si="52"/>
        <v>1618</v>
      </c>
      <c r="V165" s="93">
        <f t="shared" si="53"/>
        <v>1787</v>
      </c>
      <c r="W165" s="93">
        <f t="shared" si="54"/>
        <v>1882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50"/>
        <v>45584</v>
      </c>
      <c r="C166" s="70">
        <f t="shared" si="51"/>
        <v>899</v>
      </c>
      <c r="D166" s="71">
        <f t="shared" si="46"/>
        <v>1481</v>
      </c>
      <c r="E166" s="72">
        <f t="shared" si="55"/>
        <v>1087</v>
      </c>
      <c r="F166" s="72">
        <f t="shared" si="56"/>
        <v>1056</v>
      </c>
      <c r="G166" s="72">
        <f t="shared" si="57"/>
        <v>468</v>
      </c>
      <c r="H166" s="73">
        <f t="shared" si="63"/>
        <v>1293</v>
      </c>
      <c r="I166" s="73">
        <f t="shared" si="63"/>
        <v>1324</v>
      </c>
      <c r="J166" s="73">
        <f t="shared" si="63"/>
        <v>1912</v>
      </c>
      <c r="K166" s="73">
        <f t="shared" si="64"/>
        <v>2930</v>
      </c>
      <c r="L166" s="73">
        <f t="shared" si="64"/>
        <v>2840</v>
      </c>
      <c r="M166" s="73">
        <f t="shared" si="64"/>
        <v>2932</v>
      </c>
      <c r="N166" s="73">
        <f t="shared" si="65"/>
        <v>-1637</v>
      </c>
      <c r="O166" s="73">
        <f t="shared" si="65"/>
        <v>-1516</v>
      </c>
      <c r="P166" s="73">
        <f t="shared" si="65"/>
        <v>-1020</v>
      </c>
      <c r="Q166" s="72">
        <v>5</v>
      </c>
      <c r="R166" s="72">
        <v>3</v>
      </c>
      <c r="S166" s="72">
        <v>2</v>
      </c>
      <c r="T166" s="74">
        <f t="shared" si="49"/>
        <v>596</v>
      </c>
      <c r="U166" s="93">
        <f t="shared" si="52"/>
        <v>1613</v>
      </c>
      <c r="V166" s="93">
        <f t="shared" si="53"/>
        <v>1784</v>
      </c>
      <c r="W166" s="93">
        <f t="shared" si="54"/>
        <v>1880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50"/>
        <v>45585</v>
      </c>
      <c r="C167" s="70">
        <f t="shared" si="51"/>
        <v>899</v>
      </c>
      <c r="D167" s="71">
        <f t="shared" si="46"/>
        <v>1483</v>
      </c>
      <c r="E167" s="72">
        <f t="shared" si="55"/>
        <v>1093</v>
      </c>
      <c r="F167" s="72">
        <f t="shared" si="56"/>
        <v>1060</v>
      </c>
      <c r="G167" s="72">
        <f t="shared" si="57"/>
        <v>472</v>
      </c>
      <c r="H167" s="73">
        <f t="shared" si="63"/>
        <v>1289</v>
      </c>
      <c r="I167" s="73">
        <f t="shared" si="63"/>
        <v>1322</v>
      </c>
      <c r="J167" s="73">
        <f t="shared" si="63"/>
        <v>1910</v>
      </c>
      <c r="K167" s="73">
        <f t="shared" si="64"/>
        <v>2930</v>
      </c>
      <c r="L167" s="73">
        <f t="shared" si="64"/>
        <v>2840</v>
      </c>
      <c r="M167" s="73">
        <f t="shared" si="64"/>
        <v>2932</v>
      </c>
      <c r="N167" s="73">
        <f t="shared" si="65"/>
        <v>-1641</v>
      </c>
      <c r="O167" s="73">
        <f t="shared" si="65"/>
        <v>-1518</v>
      </c>
      <c r="P167" s="73">
        <f t="shared" si="65"/>
        <v>-1022</v>
      </c>
      <c r="Q167" s="72">
        <v>4</v>
      </c>
      <c r="R167" s="72">
        <v>2</v>
      </c>
      <c r="S167" s="72">
        <v>2</v>
      </c>
      <c r="T167" s="74">
        <f t="shared" si="49"/>
        <v>600</v>
      </c>
      <c r="U167" s="93">
        <f t="shared" si="52"/>
        <v>1609</v>
      </c>
      <c r="V167" s="93">
        <f t="shared" si="53"/>
        <v>1782</v>
      </c>
      <c r="W167" s="93">
        <f t="shared" si="54"/>
        <v>1878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50"/>
        <v>45586</v>
      </c>
      <c r="C168" s="70">
        <f t="shared" si="51"/>
        <v>899</v>
      </c>
      <c r="D168" s="71">
        <f t="shared" si="46"/>
        <v>1485</v>
      </c>
      <c r="E168" s="72">
        <f t="shared" si="55"/>
        <v>1100</v>
      </c>
      <c r="F168" s="72">
        <f t="shared" si="56"/>
        <v>1064</v>
      </c>
      <c r="G168" s="72">
        <f t="shared" si="57"/>
        <v>475</v>
      </c>
      <c r="H168" s="73">
        <f t="shared" si="63"/>
        <v>1284</v>
      </c>
      <c r="I168" s="73">
        <f t="shared" si="63"/>
        <v>1320</v>
      </c>
      <c r="J168" s="73">
        <f t="shared" si="63"/>
        <v>1909</v>
      </c>
      <c r="K168" s="73">
        <f t="shared" si="64"/>
        <v>2930</v>
      </c>
      <c r="L168" s="73">
        <f t="shared" si="64"/>
        <v>2840</v>
      </c>
      <c r="M168" s="73">
        <f t="shared" si="64"/>
        <v>2932</v>
      </c>
      <c r="N168" s="73">
        <f t="shared" si="65"/>
        <v>-1646</v>
      </c>
      <c r="O168" s="73">
        <f t="shared" si="65"/>
        <v>-1520</v>
      </c>
      <c r="P168" s="73">
        <f t="shared" si="65"/>
        <v>-1023</v>
      </c>
      <c r="Q168" s="72">
        <v>5</v>
      </c>
      <c r="R168" s="72">
        <v>2</v>
      </c>
      <c r="S168" s="72">
        <v>1</v>
      </c>
      <c r="T168" s="74">
        <f t="shared" si="49"/>
        <v>604</v>
      </c>
      <c r="U168" s="93">
        <f t="shared" si="52"/>
        <v>1604</v>
      </c>
      <c r="V168" s="93">
        <f t="shared" si="53"/>
        <v>1780</v>
      </c>
      <c r="W168" s="93">
        <f t="shared" si="54"/>
        <v>1877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50"/>
        <v>45587</v>
      </c>
      <c r="C169" s="70">
        <f t="shared" si="51"/>
        <v>899</v>
      </c>
      <c r="D169" s="71">
        <f t="shared" si="46"/>
        <v>1487</v>
      </c>
      <c r="E169" s="72">
        <f t="shared" si="55"/>
        <v>1106</v>
      </c>
      <c r="F169" s="72">
        <f t="shared" si="56"/>
        <v>1067</v>
      </c>
      <c r="G169" s="72">
        <f t="shared" si="57"/>
        <v>479</v>
      </c>
      <c r="H169" s="73">
        <f t="shared" si="63"/>
        <v>1280</v>
      </c>
      <c r="I169" s="73">
        <f t="shared" si="63"/>
        <v>1319</v>
      </c>
      <c r="J169" s="73">
        <f t="shared" si="63"/>
        <v>1907</v>
      </c>
      <c r="K169" s="73">
        <f t="shared" si="64"/>
        <v>2930</v>
      </c>
      <c r="L169" s="73">
        <f t="shared" si="64"/>
        <v>2840</v>
      </c>
      <c r="M169" s="73">
        <f t="shared" si="64"/>
        <v>2932</v>
      </c>
      <c r="N169" s="73">
        <f t="shared" si="65"/>
        <v>-1650</v>
      </c>
      <c r="O169" s="73">
        <f t="shared" si="65"/>
        <v>-1521</v>
      </c>
      <c r="P169" s="73">
        <f t="shared" si="65"/>
        <v>-1025</v>
      </c>
      <c r="Q169" s="72">
        <v>4</v>
      </c>
      <c r="R169" s="72">
        <v>1</v>
      </c>
      <c r="S169" s="72">
        <v>2</v>
      </c>
      <c r="T169" s="74">
        <f t="shared" si="49"/>
        <v>607</v>
      </c>
      <c r="U169" s="93">
        <f t="shared" si="52"/>
        <v>1600</v>
      </c>
      <c r="V169" s="93">
        <f t="shared" si="53"/>
        <v>1779</v>
      </c>
      <c r="W169" s="93">
        <f t="shared" si="54"/>
        <v>1875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50"/>
        <v>45588</v>
      </c>
      <c r="C170" s="70">
        <f t="shared" si="51"/>
        <v>899</v>
      </c>
      <c r="D170" s="71">
        <f t="shared" si="46"/>
        <v>1489</v>
      </c>
      <c r="E170" s="72">
        <f t="shared" si="55"/>
        <v>1113</v>
      </c>
      <c r="F170" s="72">
        <f t="shared" si="56"/>
        <v>1071</v>
      </c>
      <c r="G170" s="72">
        <f t="shared" si="57"/>
        <v>483</v>
      </c>
      <c r="H170" s="73">
        <f t="shared" si="63"/>
        <v>1275</v>
      </c>
      <c r="I170" s="73">
        <f t="shared" si="63"/>
        <v>1317</v>
      </c>
      <c r="J170" s="73">
        <f t="shared" si="63"/>
        <v>1905</v>
      </c>
      <c r="K170" s="73">
        <f t="shared" si="64"/>
        <v>2930</v>
      </c>
      <c r="L170" s="73">
        <f t="shared" si="64"/>
        <v>2840</v>
      </c>
      <c r="M170" s="73">
        <f t="shared" si="64"/>
        <v>2932</v>
      </c>
      <c r="N170" s="73">
        <f t="shared" si="65"/>
        <v>-1655</v>
      </c>
      <c r="O170" s="73">
        <f t="shared" si="65"/>
        <v>-1523</v>
      </c>
      <c r="P170" s="73">
        <f t="shared" si="65"/>
        <v>-1027</v>
      </c>
      <c r="Q170" s="72">
        <v>5</v>
      </c>
      <c r="R170" s="72">
        <v>2</v>
      </c>
      <c r="S170" s="72">
        <v>2</v>
      </c>
      <c r="T170" s="74">
        <f t="shared" si="49"/>
        <v>611</v>
      </c>
      <c r="U170" s="93">
        <f t="shared" si="52"/>
        <v>1595</v>
      </c>
      <c r="V170" s="93">
        <f t="shared" si="53"/>
        <v>1777</v>
      </c>
      <c r="W170" s="93">
        <f t="shared" si="54"/>
        <v>1873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50"/>
        <v>45589</v>
      </c>
      <c r="C171" s="70">
        <f t="shared" si="51"/>
        <v>899</v>
      </c>
      <c r="D171" s="71">
        <f t="shared" si="46"/>
        <v>1491</v>
      </c>
      <c r="E171" s="72">
        <f t="shared" si="55"/>
        <v>1119</v>
      </c>
      <c r="F171" s="72">
        <f t="shared" si="56"/>
        <v>1074</v>
      </c>
      <c r="G171" s="72">
        <f t="shared" si="57"/>
        <v>487</v>
      </c>
      <c r="H171" s="73">
        <f t="shared" si="63"/>
        <v>1271</v>
      </c>
      <c r="I171" s="73">
        <f t="shared" si="63"/>
        <v>1316</v>
      </c>
      <c r="J171" s="73">
        <f t="shared" si="63"/>
        <v>1903</v>
      </c>
      <c r="K171" s="73">
        <f t="shared" si="64"/>
        <v>2930</v>
      </c>
      <c r="L171" s="73">
        <f t="shared" si="64"/>
        <v>2840</v>
      </c>
      <c r="M171" s="73">
        <f t="shared" si="64"/>
        <v>2932</v>
      </c>
      <c r="N171" s="73">
        <f t="shared" si="65"/>
        <v>-1659</v>
      </c>
      <c r="O171" s="73">
        <f t="shared" si="65"/>
        <v>-1524</v>
      </c>
      <c r="P171" s="73">
        <f t="shared" si="65"/>
        <v>-1029</v>
      </c>
      <c r="Q171" s="72">
        <v>4</v>
      </c>
      <c r="R171" s="72">
        <v>1</v>
      </c>
      <c r="S171" s="72">
        <v>2</v>
      </c>
      <c r="T171" s="74">
        <f t="shared" si="49"/>
        <v>614</v>
      </c>
      <c r="U171" s="93">
        <f t="shared" si="52"/>
        <v>1591</v>
      </c>
      <c r="V171" s="93">
        <f t="shared" si="53"/>
        <v>1776</v>
      </c>
      <c r="W171" s="93">
        <f t="shared" si="54"/>
        <v>1871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50"/>
        <v>45590</v>
      </c>
      <c r="C172" s="70">
        <f t="shared" si="51"/>
        <v>899</v>
      </c>
      <c r="D172" s="71">
        <f t="shared" si="46"/>
        <v>1493</v>
      </c>
      <c r="E172" s="72">
        <f t="shared" si="55"/>
        <v>1125</v>
      </c>
      <c r="F172" s="72">
        <f t="shared" si="56"/>
        <v>1078</v>
      </c>
      <c r="G172" s="72">
        <f t="shared" si="57"/>
        <v>490</v>
      </c>
      <c r="H172" s="73">
        <f t="shared" si="63"/>
        <v>1267</v>
      </c>
      <c r="I172" s="73">
        <f t="shared" si="63"/>
        <v>1314</v>
      </c>
      <c r="J172" s="73">
        <f t="shared" si="63"/>
        <v>1902</v>
      </c>
      <c r="K172" s="73">
        <f t="shared" si="64"/>
        <v>2930</v>
      </c>
      <c r="L172" s="73">
        <f t="shared" si="64"/>
        <v>2840</v>
      </c>
      <c r="M172" s="73">
        <f t="shared" si="64"/>
        <v>2932</v>
      </c>
      <c r="N172" s="73">
        <f t="shared" si="65"/>
        <v>-1663</v>
      </c>
      <c r="O172" s="73">
        <f t="shared" si="65"/>
        <v>-1526</v>
      </c>
      <c r="P172" s="73">
        <f t="shared" si="65"/>
        <v>-1030</v>
      </c>
      <c r="Q172" s="72">
        <v>4</v>
      </c>
      <c r="R172" s="72">
        <v>2</v>
      </c>
      <c r="S172" s="72">
        <v>1</v>
      </c>
      <c r="T172" s="74">
        <f t="shared" si="49"/>
        <v>618</v>
      </c>
      <c r="U172" s="93">
        <f t="shared" si="52"/>
        <v>1587</v>
      </c>
      <c r="V172" s="93">
        <f t="shared" si="53"/>
        <v>1774</v>
      </c>
      <c r="W172" s="93">
        <f t="shared" si="54"/>
        <v>1870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50"/>
        <v>45591</v>
      </c>
      <c r="C173" s="70">
        <f t="shared" si="51"/>
        <v>899</v>
      </c>
      <c r="D173" s="71">
        <f t="shared" si="46"/>
        <v>1495</v>
      </c>
      <c r="E173" s="72">
        <f t="shared" si="55"/>
        <v>1132</v>
      </c>
      <c r="F173" s="72">
        <f t="shared" si="56"/>
        <v>1082</v>
      </c>
      <c r="G173" s="72">
        <f t="shared" si="57"/>
        <v>493</v>
      </c>
      <c r="H173" s="73">
        <f t="shared" si="63"/>
        <v>1262</v>
      </c>
      <c r="I173" s="73">
        <f t="shared" si="63"/>
        <v>1312</v>
      </c>
      <c r="J173" s="73">
        <f t="shared" si="63"/>
        <v>1901</v>
      </c>
      <c r="K173" s="73">
        <f t="shared" si="64"/>
        <v>2930</v>
      </c>
      <c r="L173" s="73">
        <f t="shared" si="64"/>
        <v>2840</v>
      </c>
      <c r="M173" s="73">
        <f t="shared" si="64"/>
        <v>2932</v>
      </c>
      <c r="N173" s="73">
        <f t="shared" si="65"/>
        <v>-1668</v>
      </c>
      <c r="O173" s="73">
        <f t="shared" si="65"/>
        <v>-1528</v>
      </c>
      <c r="P173" s="73">
        <f t="shared" si="65"/>
        <v>-1031</v>
      </c>
      <c r="Q173" s="72">
        <v>5</v>
      </c>
      <c r="R173" s="72">
        <v>2</v>
      </c>
      <c r="S173" s="72">
        <v>1</v>
      </c>
      <c r="T173" s="74">
        <f t="shared" si="49"/>
        <v>622</v>
      </c>
      <c r="U173" s="93">
        <f t="shared" si="52"/>
        <v>1582</v>
      </c>
      <c r="V173" s="93">
        <f t="shared" si="53"/>
        <v>1772</v>
      </c>
      <c r="W173" s="93">
        <f t="shared" si="54"/>
        <v>1869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50"/>
        <v>45592</v>
      </c>
      <c r="C174" s="70">
        <f t="shared" si="51"/>
        <v>899</v>
      </c>
      <c r="D174" s="71">
        <f t="shared" si="46"/>
        <v>1497</v>
      </c>
      <c r="E174" s="72">
        <f t="shared" si="55"/>
        <v>1139</v>
      </c>
      <c r="F174" s="72">
        <f t="shared" si="56"/>
        <v>1086</v>
      </c>
      <c r="G174" s="72">
        <f t="shared" si="57"/>
        <v>496</v>
      </c>
      <c r="H174" s="73">
        <f t="shared" si="63"/>
        <v>1257</v>
      </c>
      <c r="I174" s="73">
        <f t="shared" si="63"/>
        <v>1310</v>
      </c>
      <c r="J174" s="73">
        <f t="shared" si="63"/>
        <v>1900</v>
      </c>
      <c r="K174" s="73">
        <f t="shared" si="64"/>
        <v>2930</v>
      </c>
      <c r="L174" s="73">
        <f t="shared" si="64"/>
        <v>2840</v>
      </c>
      <c r="M174" s="73">
        <f t="shared" si="64"/>
        <v>2932</v>
      </c>
      <c r="N174" s="73">
        <f t="shared" si="65"/>
        <v>-1673</v>
      </c>
      <c r="O174" s="73">
        <f t="shared" si="65"/>
        <v>-1530</v>
      </c>
      <c r="P174" s="73">
        <f t="shared" si="65"/>
        <v>-1032</v>
      </c>
      <c r="Q174" s="72">
        <v>5</v>
      </c>
      <c r="R174" s="72">
        <v>2</v>
      </c>
      <c r="S174" s="72">
        <v>1</v>
      </c>
      <c r="T174" s="74">
        <f t="shared" si="49"/>
        <v>626</v>
      </c>
      <c r="U174" s="93">
        <f t="shared" si="52"/>
        <v>1577</v>
      </c>
      <c r="V174" s="93">
        <f t="shared" si="53"/>
        <v>1770</v>
      </c>
      <c r="W174" s="93">
        <f t="shared" si="54"/>
        <v>1868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50"/>
        <v>45593</v>
      </c>
      <c r="C175" s="70">
        <f t="shared" si="51"/>
        <v>899</v>
      </c>
      <c r="D175" s="71">
        <f t="shared" si="46"/>
        <v>1499</v>
      </c>
      <c r="E175" s="72">
        <f t="shared" si="55"/>
        <v>1145</v>
      </c>
      <c r="F175" s="72">
        <f t="shared" si="56"/>
        <v>1089</v>
      </c>
      <c r="G175" s="72">
        <f t="shared" si="57"/>
        <v>500</v>
      </c>
      <c r="H175" s="73">
        <f t="shared" si="63"/>
        <v>1253</v>
      </c>
      <c r="I175" s="73">
        <f t="shared" si="63"/>
        <v>1309</v>
      </c>
      <c r="J175" s="73">
        <f t="shared" si="63"/>
        <v>1898</v>
      </c>
      <c r="K175" s="73">
        <f t="shared" si="64"/>
        <v>2930</v>
      </c>
      <c r="L175" s="73">
        <f t="shared" si="64"/>
        <v>2840</v>
      </c>
      <c r="M175" s="73">
        <f t="shared" si="64"/>
        <v>2932</v>
      </c>
      <c r="N175" s="73">
        <f t="shared" si="65"/>
        <v>-1677</v>
      </c>
      <c r="O175" s="73">
        <f t="shared" si="65"/>
        <v>-1531</v>
      </c>
      <c r="P175" s="73">
        <f t="shared" si="65"/>
        <v>-1034</v>
      </c>
      <c r="Q175" s="72">
        <v>4</v>
      </c>
      <c r="R175" s="72">
        <v>1</v>
      </c>
      <c r="S175" s="72">
        <v>2</v>
      </c>
      <c r="T175" s="74">
        <f t="shared" si="49"/>
        <v>629</v>
      </c>
      <c r="U175" s="93">
        <f t="shared" si="52"/>
        <v>1573</v>
      </c>
      <c r="V175" s="93">
        <f t="shared" si="53"/>
        <v>1769</v>
      </c>
      <c r="W175" s="93">
        <f t="shared" si="54"/>
        <v>1866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50"/>
        <v>45594</v>
      </c>
      <c r="C176" s="70">
        <f t="shared" si="51"/>
        <v>899</v>
      </c>
      <c r="D176" s="71">
        <f t="shared" si="46"/>
        <v>1501</v>
      </c>
      <c r="E176" s="72">
        <f t="shared" si="55"/>
        <v>1152</v>
      </c>
      <c r="F176" s="72">
        <f t="shared" si="56"/>
        <v>1092</v>
      </c>
      <c r="G176" s="72">
        <f t="shared" si="57"/>
        <v>504</v>
      </c>
      <c r="H176" s="73">
        <f t="shared" si="63"/>
        <v>1248</v>
      </c>
      <c r="I176" s="73">
        <f t="shared" si="63"/>
        <v>1308</v>
      </c>
      <c r="J176" s="73">
        <f t="shared" si="63"/>
        <v>1896</v>
      </c>
      <c r="K176" s="73">
        <f t="shared" si="64"/>
        <v>2930</v>
      </c>
      <c r="L176" s="73">
        <f t="shared" si="64"/>
        <v>2840</v>
      </c>
      <c r="M176" s="73">
        <f t="shared" si="64"/>
        <v>2932</v>
      </c>
      <c r="N176" s="73">
        <f t="shared" si="65"/>
        <v>-1682</v>
      </c>
      <c r="O176" s="73">
        <f t="shared" si="65"/>
        <v>-1532</v>
      </c>
      <c r="P176" s="73">
        <f t="shared" si="65"/>
        <v>-1036</v>
      </c>
      <c r="Q176" s="72">
        <v>5</v>
      </c>
      <c r="R176" s="72">
        <v>1</v>
      </c>
      <c r="S176" s="72">
        <v>2</v>
      </c>
      <c r="T176" s="74">
        <f t="shared" si="49"/>
        <v>632</v>
      </c>
      <c r="U176" s="93">
        <f t="shared" si="52"/>
        <v>1568</v>
      </c>
      <c r="V176" s="93">
        <f t="shared" si="53"/>
        <v>1768</v>
      </c>
      <c r="W176" s="93">
        <f t="shared" si="54"/>
        <v>1864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50"/>
        <v>45595</v>
      </c>
      <c r="C177" s="70">
        <f t="shared" si="51"/>
        <v>899</v>
      </c>
      <c r="D177" s="71">
        <f t="shared" si="46"/>
        <v>1503</v>
      </c>
      <c r="E177" s="72">
        <f t="shared" si="55"/>
        <v>1158</v>
      </c>
      <c r="F177" s="72">
        <f t="shared" si="56"/>
        <v>1095</v>
      </c>
      <c r="G177" s="72">
        <f t="shared" si="57"/>
        <v>508</v>
      </c>
      <c r="H177" s="73">
        <f t="shared" si="63"/>
        <v>1244</v>
      </c>
      <c r="I177" s="73">
        <f t="shared" si="63"/>
        <v>1307</v>
      </c>
      <c r="J177" s="73">
        <f t="shared" si="63"/>
        <v>1894</v>
      </c>
      <c r="K177" s="73">
        <f t="shared" ref="K177:M192" si="66">K176</f>
        <v>2930</v>
      </c>
      <c r="L177" s="73">
        <f t="shared" si="66"/>
        <v>2840</v>
      </c>
      <c r="M177" s="73">
        <f t="shared" si="66"/>
        <v>2932</v>
      </c>
      <c r="N177" s="73">
        <f t="shared" ref="N177:P192" si="67">N176-Q177</f>
        <v>-1686</v>
      </c>
      <c r="O177" s="73">
        <f t="shared" si="67"/>
        <v>-1533</v>
      </c>
      <c r="P177" s="73">
        <f t="shared" si="67"/>
        <v>-1038</v>
      </c>
      <c r="Q177" s="72">
        <v>4</v>
      </c>
      <c r="R177" s="72">
        <v>1</v>
      </c>
      <c r="S177" s="72">
        <v>2</v>
      </c>
      <c r="T177" s="74">
        <f t="shared" si="49"/>
        <v>635</v>
      </c>
      <c r="U177" s="93">
        <f t="shared" si="52"/>
        <v>1564</v>
      </c>
      <c r="V177" s="93">
        <f t="shared" si="53"/>
        <v>1767</v>
      </c>
      <c r="W177" s="93">
        <f t="shared" si="54"/>
        <v>1862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50"/>
        <v>45596</v>
      </c>
      <c r="C178" s="70">
        <f t="shared" si="51"/>
        <v>899</v>
      </c>
      <c r="D178" s="71">
        <f t="shared" si="46"/>
        <v>1505</v>
      </c>
      <c r="E178" s="72">
        <f t="shared" si="55"/>
        <v>1163</v>
      </c>
      <c r="F178" s="72">
        <f t="shared" si="56"/>
        <v>1099</v>
      </c>
      <c r="G178" s="72">
        <f t="shared" si="57"/>
        <v>511</v>
      </c>
      <c r="H178" s="73">
        <f t="shared" si="63"/>
        <v>1241</v>
      </c>
      <c r="I178" s="73">
        <f t="shared" si="63"/>
        <v>1305</v>
      </c>
      <c r="J178" s="73">
        <f t="shared" si="63"/>
        <v>1893</v>
      </c>
      <c r="K178" s="73">
        <f t="shared" si="66"/>
        <v>2930</v>
      </c>
      <c r="L178" s="73">
        <f t="shared" si="66"/>
        <v>2840</v>
      </c>
      <c r="M178" s="73">
        <f t="shared" si="66"/>
        <v>2932</v>
      </c>
      <c r="N178" s="73">
        <f t="shared" si="67"/>
        <v>-1689</v>
      </c>
      <c r="O178" s="73">
        <f t="shared" si="67"/>
        <v>-1535</v>
      </c>
      <c r="P178" s="73">
        <f t="shared" si="67"/>
        <v>-1039</v>
      </c>
      <c r="Q178" s="72">
        <v>3</v>
      </c>
      <c r="R178" s="72">
        <v>2</v>
      </c>
      <c r="S178" s="72">
        <v>1</v>
      </c>
      <c r="T178" s="74">
        <f t="shared" si="49"/>
        <v>639</v>
      </c>
      <c r="U178" s="93">
        <f t="shared" si="52"/>
        <v>1561</v>
      </c>
      <c r="V178" s="93">
        <f t="shared" si="53"/>
        <v>1765</v>
      </c>
      <c r="W178" s="93">
        <f t="shared" si="54"/>
        <v>1861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50"/>
        <v>45597</v>
      </c>
      <c r="C179" s="70">
        <f t="shared" si="51"/>
        <v>899</v>
      </c>
      <c r="D179" s="71">
        <f t="shared" si="46"/>
        <v>1507</v>
      </c>
      <c r="E179" s="72">
        <f t="shared" si="55"/>
        <v>1169</v>
      </c>
      <c r="F179" s="72">
        <f t="shared" si="56"/>
        <v>1103</v>
      </c>
      <c r="G179" s="72">
        <f t="shared" si="57"/>
        <v>515</v>
      </c>
      <c r="H179" s="73">
        <f t="shared" si="63"/>
        <v>1237</v>
      </c>
      <c r="I179" s="73">
        <f t="shared" si="63"/>
        <v>1303</v>
      </c>
      <c r="J179" s="73">
        <f t="shared" si="63"/>
        <v>1891</v>
      </c>
      <c r="K179" s="73">
        <f t="shared" si="66"/>
        <v>2930</v>
      </c>
      <c r="L179" s="73">
        <f t="shared" si="66"/>
        <v>2840</v>
      </c>
      <c r="M179" s="73">
        <f t="shared" si="66"/>
        <v>2932</v>
      </c>
      <c r="N179" s="73">
        <f t="shared" si="67"/>
        <v>-1693</v>
      </c>
      <c r="O179" s="73">
        <f t="shared" si="67"/>
        <v>-1537</v>
      </c>
      <c r="P179" s="73">
        <f t="shared" si="67"/>
        <v>-1041</v>
      </c>
      <c r="Q179" s="72">
        <v>4</v>
      </c>
      <c r="R179" s="72">
        <v>2</v>
      </c>
      <c r="S179" s="72">
        <v>2</v>
      </c>
      <c r="T179" s="74">
        <f t="shared" si="49"/>
        <v>643</v>
      </c>
      <c r="U179" s="93">
        <f t="shared" si="52"/>
        <v>1557</v>
      </c>
      <c r="V179" s="93">
        <f t="shared" si="53"/>
        <v>1763</v>
      </c>
      <c r="W179" s="93">
        <f t="shared" si="54"/>
        <v>1859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50"/>
        <v>45598</v>
      </c>
      <c r="C180" s="70">
        <f t="shared" si="51"/>
        <v>899</v>
      </c>
      <c r="D180" s="71">
        <f t="shared" si="46"/>
        <v>1509</v>
      </c>
      <c r="E180" s="72">
        <f t="shared" si="55"/>
        <v>1174</v>
      </c>
      <c r="F180" s="72">
        <f t="shared" si="56"/>
        <v>1106</v>
      </c>
      <c r="G180" s="72">
        <f t="shared" si="57"/>
        <v>517</v>
      </c>
      <c r="H180" s="73">
        <f t="shared" si="63"/>
        <v>1234</v>
      </c>
      <c r="I180" s="73">
        <f t="shared" si="63"/>
        <v>1302</v>
      </c>
      <c r="J180" s="73">
        <f t="shared" si="63"/>
        <v>1891</v>
      </c>
      <c r="K180" s="73">
        <f t="shared" si="66"/>
        <v>2930</v>
      </c>
      <c r="L180" s="73">
        <f t="shared" si="66"/>
        <v>2840</v>
      </c>
      <c r="M180" s="73">
        <f t="shared" si="66"/>
        <v>2932</v>
      </c>
      <c r="N180" s="73">
        <f t="shared" si="67"/>
        <v>-1696</v>
      </c>
      <c r="O180" s="73">
        <f t="shared" si="67"/>
        <v>-1538</v>
      </c>
      <c r="P180" s="73">
        <f t="shared" si="67"/>
        <v>-1041</v>
      </c>
      <c r="Q180" s="72">
        <v>3</v>
      </c>
      <c r="R180" s="72">
        <v>1</v>
      </c>
      <c r="S180" s="72">
        <v>0</v>
      </c>
      <c r="T180" s="74">
        <f t="shared" si="49"/>
        <v>646</v>
      </c>
      <c r="U180" s="93">
        <f t="shared" si="52"/>
        <v>1554</v>
      </c>
      <c r="V180" s="93">
        <f t="shared" si="53"/>
        <v>1762</v>
      </c>
      <c r="W180" s="93">
        <f t="shared" si="54"/>
        <v>1859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50"/>
        <v>45599</v>
      </c>
      <c r="C181" s="70">
        <f t="shared" si="51"/>
        <v>899</v>
      </c>
      <c r="D181" s="71">
        <f t="shared" si="46"/>
        <v>1511</v>
      </c>
      <c r="E181" s="72">
        <f t="shared" si="55"/>
        <v>1180</v>
      </c>
      <c r="F181" s="72">
        <f t="shared" si="56"/>
        <v>1108</v>
      </c>
      <c r="G181" s="72">
        <f t="shared" si="57"/>
        <v>520</v>
      </c>
      <c r="H181" s="73">
        <f t="shared" si="63"/>
        <v>1230</v>
      </c>
      <c r="I181" s="73">
        <f t="shared" si="63"/>
        <v>1302</v>
      </c>
      <c r="J181" s="73">
        <f t="shared" si="63"/>
        <v>1890</v>
      </c>
      <c r="K181" s="73">
        <f t="shared" si="66"/>
        <v>2930</v>
      </c>
      <c r="L181" s="73">
        <f t="shared" si="66"/>
        <v>2840</v>
      </c>
      <c r="M181" s="73">
        <f t="shared" si="66"/>
        <v>2932</v>
      </c>
      <c r="N181" s="73">
        <f t="shared" si="67"/>
        <v>-1700</v>
      </c>
      <c r="O181" s="73">
        <f t="shared" si="67"/>
        <v>-1538</v>
      </c>
      <c r="P181" s="73">
        <f t="shared" si="67"/>
        <v>-1042</v>
      </c>
      <c r="Q181" s="72">
        <v>4</v>
      </c>
      <c r="R181" s="72">
        <v>0</v>
      </c>
      <c r="S181" s="72">
        <v>1</v>
      </c>
      <c r="T181" s="74">
        <f t="shared" si="49"/>
        <v>648</v>
      </c>
      <c r="U181" s="93">
        <f t="shared" si="52"/>
        <v>1550</v>
      </c>
      <c r="V181" s="93">
        <f t="shared" si="53"/>
        <v>1762</v>
      </c>
      <c r="W181" s="93">
        <f t="shared" si="54"/>
        <v>1858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50"/>
        <v>45600</v>
      </c>
      <c r="C182" s="70">
        <f t="shared" si="51"/>
        <v>899</v>
      </c>
      <c r="D182" s="71">
        <f t="shared" si="46"/>
        <v>1513</v>
      </c>
      <c r="E182" s="72">
        <f t="shared" si="55"/>
        <v>1185</v>
      </c>
      <c r="F182" s="72">
        <f t="shared" si="56"/>
        <v>1110</v>
      </c>
      <c r="G182" s="72">
        <f t="shared" si="57"/>
        <v>522</v>
      </c>
      <c r="H182" s="73">
        <f t="shared" si="63"/>
        <v>1227</v>
      </c>
      <c r="I182" s="73">
        <f t="shared" si="63"/>
        <v>1302</v>
      </c>
      <c r="J182" s="73">
        <f t="shared" si="63"/>
        <v>1890</v>
      </c>
      <c r="K182" s="73">
        <f t="shared" si="66"/>
        <v>2930</v>
      </c>
      <c r="L182" s="73">
        <f t="shared" si="66"/>
        <v>2840</v>
      </c>
      <c r="M182" s="73">
        <f t="shared" si="66"/>
        <v>2932</v>
      </c>
      <c r="N182" s="73">
        <f t="shared" si="67"/>
        <v>-1703</v>
      </c>
      <c r="O182" s="73">
        <f t="shared" si="67"/>
        <v>-1538</v>
      </c>
      <c r="P182" s="73">
        <f t="shared" si="67"/>
        <v>-1042</v>
      </c>
      <c r="Q182" s="72">
        <v>3</v>
      </c>
      <c r="R182" s="72">
        <v>0</v>
      </c>
      <c r="S182" s="72">
        <v>0</v>
      </c>
      <c r="T182" s="74">
        <f t="shared" si="49"/>
        <v>650</v>
      </c>
      <c r="U182" s="93">
        <f t="shared" si="52"/>
        <v>1547</v>
      </c>
      <c r="V182" s="93">
        <f t="shared" si="53"/>
        <v>1762</v>
      </c>
      <c r="W182" s="93">
        <f t="shared" si="54"/>
        <v>1858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50"/>
        <v>45601</v>
      </c>
      <c r="C183" s="70">
        <f t="shared" si="51"/>
        <v>899</v>
      </c>
      <c r="D183" s="71">
        <f t="shared" si="46"/>
        <v>1515</v>
      </c>
      <c r="E183" s="72">
        <f t="shared" si="55"/>
        <v>1190</v>
      </c>
      <c r="F183" s="72">
        <f t="shared" si="56"/>
        <v>1112</v>
      </c>
      <c r="G183" s="72">
        <f t="shared" si="57"/>
        <v>526</v>
      </c>
      <c r="H183" s="73">
        <f t="shared" si="63"/>
        <v>1224</v>
      </c>
      <c r="I183" s="73">
        <f t="shared" si="63"/>
        <v>1302</v>
      </c>
      <c r="J183" s="73">
        <f t="shared" si="63"/>
        <v>1888</v>
      </c>
      <c r="K183" s="73">
        <f t="shared" si="66"/>
        <v>2930</v>
      </c>
      <c r="L183" s="73">
        <f t="shared" si="66"/>
        <v>2840</v>
      </c>
      <c r="M183" s="73">
        <f t="shared" si="66"/>
        <v>2932</v>
      </c>
      <c r="N183" s="73">
        <f t="shared" si="67"/>
        <v>-1706</v>
      </c>
      <c r="O183" s="73">
        <f t="shared" si="67"/>
        <v>-1538</v>
      </c>
      <c r="P183" s="73">
        <f t="shared" si="67"/>
        <v>-1044</v>
      </c>
      <c r="Q183" s="72">
        <v>3</v>
      </c>
      <c r="R183" s="72">
        <v>0</v>
      </c>
      <c r="S183" s="72">
        <v>2</v>
      </c>
      <c r="T183" s="74">
        <f t="shared" si="49"/>
        <v>652</v>
      </c>
      <c r="U183" s="93">
        <f t="shared" si="52"/>
        <v>1544</v>
      </c>
      <c r="V183" s="93">
        <f t="shared" si="53"/>
        <v>1762</v>
      </c>
      <c r="W183" s="93">
        <f t="shared" si="54"/>
        <v>1856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50"/>
        <v>45602</v>
      </c>
      <c r="C184" s="70">
        <f t="shared" si="51"/>
        <v>899</v>
      </c>
      <c r="D184" s="71">
        <f t="shared" si="46"/>
        <v>1517</v>
      </c>
      <c r="E184" s="72">
        <f t="shared" si="55"/>
        <v>1195</v>
      </c>
      <c r="F184" s="72">
        <f t="shared" si="56"/>
        <v>1114</v>
      </c>
      <c r="G184" s="72">
        <f t="shared" si="57"/>
        <v>530</v>
      </c>
      <c r="H184" s="73">
        <f t="shared" si="63"/>
        <v>1221</v>
      </c>
      <c r="I184" s="73">
        <f t="shared" si="63"/>
        <v>1302</v>
      </c>
      <c r="J184" s="73">
        <f t="shared" si="63"/>
        <v>1886</v>
      </c>
      <c r="K184" s="73">
        <f t="shared" si="66"/>
        <v>2930</v>
      </c>
      <c r="L184" s="73">
        <f t="shared" si="66"/>
        <v>2840</v>
      </c>
      <c r="M184" s="73">
        <f t="shared" si="66"/>
        <v>2932</v>
      </c>
      <c r="N184" s="73">
        <f t="shared" si="67"/>
        <v>-1709</v>
      </c>
      <c r="O184" s="73">
        <f t="shared" si="67"/>
        <v>-1538</v>
      </c>
      <c r="P184" s="73">
        <f t="shared" si="67"/>
        <v>-1046</v>
      </c>
      <c r="Q184" s="72">
        <v>3</v>
      </c>
      <c r="R184" s="72">
        <v>0</v>
      </c>
      <c r="S184" s="72">
        <v>2</v>
      </c>
      <c r="T184" s="74">
        <f t="shared" si="49"/>
        <v>654</v>
      </c>
      <c r="U184" s="93">
        <f t="shared" si="52"/>
        <v>1541</v>
      </c>
      <c r="V184" s="93">
        <f t="shared" si="53"/>
        <v>1762</v>
      </c>
      <c r="W184" s="93">
        <f t="shared" si="54"/>
        <v>1854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50"/>
        <v>45603</v>
      </c>
      <c r="C185" s="70">
        <f t="shared" si="51"/>
        <v>899</v>
      </c>
      <c r="D185" s="71">
        <f t="shared" si="46"/>
        <v>1519</v>
      </c>
      <c r="E185" s="72">
        <f t="shared" si="55"/>
        <v>1199</v>
      </c>
      <c r="F185" s="72">
        <f t="shared" si="56"/>
        <v>1117</v>
      </c>
      <c r="G185" s="72">
        <f t="shared" si="57"/>
        <v>532</v>
      </c>
      <c r="H185" s="73">
        <f t="shared" si="63"/>
        <v>1219</v>
      </c>
      <c r="I185" s="73">
        <f t="shared" si="63"/>
        <v>1301</v>
      </c>
      <c r="J185" s="73">
        <f t="shared" si="63"/>
        <v>1886</v>
      </c>
      <c r="K185" s="73">
        <f t="shared" si="66"/>
        <v>2930</v>
      </c>
      <c r="L185" s="73">
        <f t="shared" si="66"/>
        <v>2840</v>
      </c>
      <c r="M185" s="73">
        <f t="shared" si="66"/>
        <v>2932</v>
      </c>
      <c r="N185" s="73">
        <f t="shared" si="67"/>
        <v>-1711</v>
      </c>
      <c r="O185" s="73">
        <f t="shared" si="67"/>
        <v>-1539</v>
      </c>
      <c r="P185" s="73">
        <f t="shared" si="67"/>
        <v>-1046</v>
      </c>
      <c r="Q185" s="72">
        <v>2</v>
      </c>
      <c r="R185" s="72">
        <v>1</v>
      </c>
      <c r="S185" s="72">
        <v>0</v>
      </c>
      <c r="T185" s="74">
        <f t="shared" si="49"/>
        <v>657</v>
      </c>
      <c r="U185" s="93">
        <f t="shared" si="52"/>
        <v>1539</v>
      </c>
      <c r="V185" s="93">
        <f t="shared" si="53"/>
        <v>1761</v>
      </c>
      <c r="W185" s="93">
        <f t="shared" si="54"/>
        <v>1854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50"/>
        <v>45604</v>
      </c>
      <c r="C186" s="70">
        <f t="shared" si="51"/>
        <v>899</v>
      </c>
      <c r="D186" s="71">
        <f t="shared" si="46"/>
        <v>1521</v>
      </c>
      <c r="E186" s="72">
        <f t="shared" si="55"/>
        <v>1204</v>
      </c>
      <c r="F186" s="72">
        <f t="shared" si="56"/>
        <v>1121</v>
      </c>
      <c r="G186" s="72">
        <f t="shared" si="57"/>
        <v>535</v>
      </c>
      <c r="H186" s="73">
        <f t="shared" si="63"/>
        <v>1216</v>
      </c>
      <c r="I186" s="73">
        <f t="shared" si="63"/>
        <v>1299</v>
      </c>
      <c r="J186" s="73">
        <f t="shared" si="63"/>
        <v>1885</v>
      </c>
      <c r="K186" s="73">
        <f t="shared" si="66"/>
        <v>2930</v>
      </c>
      <c r="L186" s="73">
        <f t="shared" si="66"/>
        <v>2840</v>
      </c>
      <c r="M186" s="73">
        <f t="shared" si="66"/>
        <v>2932</v>
      </c>
      <c r="N186" s="73">
        <f t="shared" si="67"/>
        <v>-1714</v>
      </c>
      <c r="O186" s="73">
        <f t="shared" si="67"/>
        <v>-1541</v>
      </c>
      <c r="P186" s="73">
        <f t="shared" si="67"/>
        <v>-1047</v>
      </c>
      <c r="Q186" s="72">
        <v>3</v>
      </c>
      <c r="R186" s="72">
        <v>2</v>
      </c>
      <c r="S186" s="72">
        <v>1</v>
      </c>
      <c r="T186" s="74">
        <f t="shared" si="49"/>
        <v>661</v>
      </c>
      <c r="U186" s="93">
        <f t="shared" si="52"/>
        <v>1536</v>
      </c>
      <c r="V186" s="93">
        <f t="shared" si="53"/>
        <v>1759</v>
      </c>
      <c r="W186" s="93">
        <f t="shared" si="54"/>
        <v>1853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50"/>
        <v>45605</v>
      </c>
      <c r="C187" s="70">
        <f t="shared" si="51"/>
        <v>899</v>
      </c>
      <c r="D187" s="71">
        <f t="shared" si="46"/>
        <v>1523</v>
      </c>
      <c r="E187" s="72">
        <f t="shared" si="55"/>
        <v>1208</v>
      </c>
      <c r="F187" s="72">
        <f t="shared" si="56"/>
        <v>1123</v>
      </c>
      <c r="G187" s="72">
        <f t="shared" si="57"/>
        <v>539</v>
      </c>
      <c r="H187" s="73">
        <f t="shared" si="63"/>
        <v>1214</v>
      </c>
      <c r="I187" s="73">
        <f t="shared" si="63"/>
        <v>1299</v>
      </c>
      <c r="J187" s="73">
        <f t="shared" si="63"/>
        <v>1883</v>
      </c>
      <c r="K187" s="73">
        <f t="shared" si="66"/>
        <v>2930</v>
      </c>
      <c r="L187" s="73">
        <f t="shared" si="66"/>
        <v>2840</v>
      </c>
      <c r="M187" s="73">
        <f t="shared" si="66"/>
        <v>2932</v>
      </c>
      <c r="N187" s="73">
        <f t="shared" si="67"/>
        <v>-1716</v>
      </c>
      <c r="O187" s="73">
        <f t="shared" si="67"/>
        <v>-1541</v>
      </c>
      <c r="P187" s="73">
        <f t="shared" si="67"/>
        <v>-1049</v>
      </c>
      <c r="Q187" s="72">
        <v>2</v>
      </c>
      <c r="R187" s="72">
        <v>0</v>
      </c>
      <c r="S187" s="72">
        <v>2</v>
      </c>
      <c r="T187" s="74">
        <f t="shared" si="49"/>
        <v>663</v>
      </c>
      <c r="U187" s="93">
        <f t="shared" si="52"/>
        <v>1534</v>
      </c>
      <c r="V187" s="93">
        <f t="shared" si="53"/>
        <v>1759</v>
      </c>
      <c r="W187" s="93">
        <f t="shared" si="54"/>
        <v>1851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50"/>
        <v>45606</v>
      </c>
      <c r="C188" s="70">
        <f t="shared" si="51"/>
        <v>899</v>
      </c>
      <c r="D188" s="71">
        <f t="shared" si="46"/>
        <v>1525</v>
      </c>
      <c r="E188" s="72">
        <f t="shared" si="55"/>
        <v>1213</v>
      </c>
      <c r="F188" s="72">
        <f t="shared" si="56"/>
        <v>1126</v>
      </c>
      <c r="G188" s="72">
        <f t="shared" si="57"/>
        <v>542</v>
      </c>
      <c r="H188" s="73">
        <f t="shared" si="63"/>
        <v>1211</v>
      </c>
      <c r="I188" s="73">
        <f t="shared" si="63"/>
        <v>1298</v>
      </c>
      <c r="J188" s="73">
        <f t="shared" si="63"/>
        <v>1882</v>
      </c>
      <c r="K188" s="73">
        <f t="shared" si="66"/>
        <v>2930</v>
      </c>
      <c r="L188" s="73">
        <f t="shared" si="66"/>
        <v>2840</v>
      </c>
      <c r="M188" s="73">
        <f t="shared" si="66"/>
        <v>2932</v>
      </c>
      <c r="N188" s="73">
        <f t="shared" si="67"/>
        <v>-1719</v>
      </c>
      <c r="O188" s="73">
        <f t="shared" si="67"/>
        <v>-1542</v>
      </c>
      <c r="P188" s="73">
        <f t="shared" si="67"/>
        <v>-1050</v>
      </c>
      <c r="Q188" s="72">
        <v>3</v>
      </c>
      <c r="R188" s="72">
        <v>1</v>
      </c>
      <c r="S188" s="72">
        <v>1</v>
      </c>
      <c r="T188" s="74">
        <f t="shared" si="49"/>
        <v>666</v>
      </c>
      <c r="U188" s="93">
        <f t="shared" si="52"/>
        <v>1531</v>
      </c>
      <c r="V188" s="93">
        <f t="shared" si="53"/>
        <v>1758</v>
      </c>
      <c r="W188" s="93">
        <f t="shared" si="54"/>
        <v>1850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50"/>
        <v>45607</v>
      </c>
      <c r="C189" s="70">
        <f t="shared" si="51"/>
        <v>899</v>
      </c>
      <c r="D189" s="71">
        <f t="shared" si="46"/>
        <v>1527</v>
      </c>
      <c r="E189" s="72">
        <f t="shared" si="55"/>
        <v>1218</v>
      </c>
      <c r="F189" s="72">
        <f t="shared" si="56"/>
        <v>1128</v>
      </c>
      <c r="G189" s="72">
        <f t="shared" si="57"/>
        <v>544</v>
      </c>
      <c r="H189" s="73">
        <f t="shared" si="63"/>
        <v>1208</v>
      </c>
      <c r="I189" s="73">
        <f t="shared" si="63"/>
        <v>1298</v>
      </c>
      <c r="J189" s="73">
        <f t="shared" si="63"/>
        <v>1882</v>
      </c>
      <c r="K189" s="73">
        <f t="shared" si="66"/>
        <v>2930</v>
      </c>
      <c r="L189" s="73">
        <f t="shared" si="66"/>
        <v>2840</v>
      </c>
      <c r="M189" s="73">
        <f t="shared" si="66"/>
        <v>2932</v>
      </c>
      <c r="N189" s="73">
        <f t="shared" si="67"/>
        <v>-1722</v>
      </c>
      <c r="O189" s="73">
        <f t="shared" si="67"/>
        <v>-1542</v>
      </c>
      <c r="P189" s="73">
        <f t="shared" si="67"/>
        <v>-1050</v>
      </c>
      <c r="Q189" s="72">
        <v>3</v>
      </c>
      <c r="R189" s="72">
        <v>0</v>
      </c>
      <c r="S189" s="72">
        <v>0</v>
      </c>
      <c r="T189" s="74">
        <f t="shared" si="49"/>
        <v>668</v>
      </c>
      <c r="U189" s="93">
        <f t="shared" si="52"/>
        <v>1528</v>
      </c>
      <c r="V189" s="93">
        <f t="shared" si="53"/>
        <v>1758</v>
      </c>
      <c r="W189" s="93">
        <f t="shared" si="54"/>
        <v>1850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50"/>
        <v>45608</v>
      </c>
      <c r="C190" s="70">
        <f t="shared" si="51"/>
        <v>899</v>
      </c>
      <c r="D190" s="71">
        <f t="shared" si="46"/>
        <v>1529</v>
      </c>
      <c r="E190" s="72">
        <f t="shared" si="55"/>
        <v>1223</v>
      </c>
      <c r="F190" s="72">
        <f t="shared" si="56"/>
        <v>1130</v>
      </c>
      <c r="G190" s="72">
        <f t="shared" si="57"/>
        <v>547</v>
      </c>
      <c r="H190" s="73">
        <f t="shared" si="63"/>
        <v>1205</v>
      </c>
      <c r="I190" s="73">
        <f t="shared" si="63"/>
        <v>1298</v>
      </c>
      <c r="J190" s="73">
        <f t="shared" si="63"/>
        <v>1881</v>
      </c>
      <c r="K190" s="73">
        <f t="shared" si="66"/>
        <v>2930</v>
      </c>
      <c r="L190" s="73">
        <f t="shared" si="66"/>
        <v>2840</v>
      </c>
      <c r="M190" s="73">
        <f t="shared" si="66"/>
        <v>2932</v>
      </c>
      <c r="N190" s="73">
        <f t="shared" si="67"/>
        <v>-1725</v>
      </c>
      <c r="O190" s="73">
        <f t="shared" si="67"/>
        <v>-1542</v>
      </c>
      <c r="P190" s="73">
        <f t="shared" si="67"/>
        <v>-1051</v>
      </c>
      <c r="Q190" s="72">
        <v>3</v>
      </c>
      <c r="R190" s="72">
        <v>0</v>
      </c>
      <c r="S190" s="72">
        <v>1</v>
      </c>
      <c r="T190" s="74">
        <f t="shared" si="49"/>
        <v>670</v>
      </c>
      <c r="U190" s="93">
        <f t="shared" si="52"/>
        <v>1525</v>
      </c>
      <c r="V190" s="93">
        <f t="shared" si="53"/>
        <v>1758</v>
      </c>
      <c r="W190" s="93">
        <f t="shared" si="54"/>
        <v>1849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50"/>
        <v>45609</v>
      </c>
      <c r="C191" s="70">
        <f t="shared" si="51"/>
        <v>899</v>
      </c>
      <c r="D191" s="71">
        <f t="shared" si="46"/>
        <v>1531</v>
      </c>
      <c r="E191" s="72">
        <f t="shared" si="55"/>
        <v>1227</v>
      </c>
      <c r="F191" s="72">
        <f t="shared" si="56"/>
        <v>1132</v>
      </c>
      <c r="G191" s="72">
        <f t="shared" si="57"/>
        <v>550</v>
      </c>
      <c r="H191" s="73">
        <f t="shared" si="63"/>
        <v>1203</v>
      </c>
      <c r="I191" s="73">
        <f t="shared" si="63"/>
        <v>1298</v>
      </c>
      <c r="J191" s="73">
        <f t="shared" si="63"/>
        <v>1880</v>
      </c>
      <c r="K191" s="73">
        <f t="shared" si="66"/>
        <v>2930</v>
      </c>
      <c r="L191" s="73">
        <f t="shared" si="66"/>
        <v>2840</v>
      </c>
      <c r="M191" s="73">
        <f t="shared" si="66"/>
        <v>2932</v>
      </c>
      <c r="N191" s="73">
        <f t="shared" si="67"/>
        <v>-1727</v>
      </c>
      <c r="O191" s="73">
        <f t="shared" si="67"/>
        <v>-1542</v>
      </c>
      <c r="P191" s="73">
        <f t="shared" si="67"/>
        <v>-1052</v>
      </c>
      <c r="Q191" s="72">
        <v>2</v>
      </c>
      <c r="R191" s="72">
        <v>0</v>
      </c>
      <c r="S191" s="72">
        <v>1</v>
      </c>
      <c r="T191" s="74">
        <f t="shared" si="49"/>
        <v>672</v>
      </c>
      <c r="U191" s="93">
        <f t="shared" si="52"/>
        <v>1523</v>
      </c>
      <c r="V191" s="93">
        <f t="shared" si="53"/>
        <v>1758</v>
      </c>
      <c r="W191" s="93">
        <f t="shared" si="54"/>
        <v>1848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50"/>
        <v>45610</v>
      </c>
      <c r="C192" s="70">
        <f t="shared" si="51"/>
        <v>899</v>
      </c>
      <c r="D192" s="71">
        <f t="shared" ref="D192:D255" si="68">D191+2</f>
        <v>1533</v>
      </c>
      <c r="E192" s="72">
        <f t="shared" si="55"/>
        <v>1231</v>
      </c>
      <c r="F192" s="72">
        <f t="shared" si="56"/>
        <v>1136</v>
      </c>
      <c r="G192" s="72">
        <f t="shared" si="57"/>
        <v>552</v>
      </c>
      <c r="H192" s="73">
        <f t="shared" si="63"/>
        <v>1201</v>
      </c>
      <c r="I192" s="73">
        <f t="shared" si="63"/>
        <v>1296</v>
      </c>
      <c r="J192" s="73">
        <f t="shared" si="63"/>
        <v>1880</v>
      </c>
      <c r="K192" s="73">
        <f t="shared" si="66"/>
        <v>2930</v>
      </c>
      <c r="L192" s="73">
        <f t="shared" si="66"/>
        <v>2840</v>
      </c>
      <c r="M192" s="73">
        <f t="shared" si="66"/>
        <v>2932</v>
      </c>
      <c r="N192" s="73">
        <f t="shared" si="67"/>
        <v>-1729</v>
      </c>
      <c r="O192" s="73">
        <f t="shared" si="67"/>
        <v>-1544</v>
      </c>
      <c r="P192" s="73">
        <f t="shared" si="67"/>
        <v>-1052</v>
      </c>
      <c r="Q192" s="72">
        <v>2</v>
      </c>
      <c r="R192" s="72">
        <v>2</v>
      </c>
      <c r="S192" s="72">
        <v>0</v>
      </c>
      <c r="T192" s="74">
        <f t="shared" si="49"/>
        <v>676</v>
      </c>
      <c r="U192" s="93">
        <f t="shared" si="52"/>
        <v>1521</v>
      </c>
      <c r="V192" s="93">
        <f t="shared" si="53"/>
        <v>1756</v>
      </c>
      <c r="W192" s="93">
        <f t="shared" si="54"/>
        <v>1848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50"/>
        <v>45611</v>
      </c>
      <c r="C193" s="70">
        <f t="shared" si="51"/>
        <v>899</v>
      </c>
      <c r="D193" s="71">
        <f t="shared" si="68"/>
        <v>1535</v>
      </c>
      <c r="E193" s="72">
        <f t="shared" si="55"/>
        <v>1235</v>
      </c>
      <c r="F193" s="72">
        <f t="shared" si="56"/>
        <v>1138</v>
      </c>
      <c r="G193" s="72">
        <f t="shared" si="57"/>
        <v>556</v>
      </c>
      <c r="H193" s="73">
        <f t="shared" si="63"/>
        <v>1199</v>
      </c>
      <c r="I193" s="73">
        <f t="shared" si="63"/>
        <v>1296</v>
      </c>
      <c r="J193" s="73">
        <f t="shared" si="63"/>
        <v>1878</v>
      </c>
      <c r="K193" s="73">
        <f t="shared" ref="K193:M208" si="69">K192</f>
        <v>2930</v>
      </c>
      <c r="L193" s="73">
        <f t="shared" si="69"/>
        <v>2840</v>
      </c>
      <c r="M193" s="73">
        <f t="shared" si="69"/>
        <v>2932</v>
      </c>
      <c r="N193" s="73">
        <f t="shared" ref="N193:P208" si="70">N192-Q193</f>
        <v>-1731</v>
      </c>
      <c r="O193" s="73">
        <f t="shared" si="70"/>
        <v>-1544</v>
      </c>
      <c r="P193" s="73">
        <f t="shared" si="70"/>
        <v>-1054</v>
      </c>
      <c r="Q193" s="72">
        <v>2</v>
      </c>
      <c r="R193" s="72">
        <v>0</v>
      </c>
      <c r="S193" s="72">
        <v>2</v>
      </c>
      <c r="T193" s="74">
        <f t="shared" si="49"/>
        <v>678</v>
      </c>
      <c r="U193" s="93">
        <f t="shared" si="52"/>
        <v>1519</v>
      </c>
      <c r="V193" s="93">
        <f t="shared" si="53"/>
        <v>1756</v>
      </c>
      <c r="W193" s="93">
        <f t="shared" si="54"/>
        <v>1846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50"/>
        <v>45612</v>
      </c>
      <c r="C194" s="70">
        <f t="shared" si="51"/>
        <v>899</v>
      </c>
      <c r="D194" s="71">
        <f t="shared" si="68"/>
        <v>1537</v>
      </c>
      <c r="E194" s="72">
        <f t="shared" si="55"/>
        <v>1240</v>
      </c>
      <c r="F194" s="72">
        <f t="shared" si="56"/>
        <v>1140</v>
      </c>
      <c r="G194" s="72">
        <f t="shared" si="57"/>
        <v>558</v>
      </c>
      <c r="H194" s="73">
        <f t="shared" si="63"/>
        <v>1196</v>
      </c>
      <c r="I194" s="73">
        <f t="shared" si="63"/>
        <v>1296</v>
      </c>
      <c r="J194" s="73">
        <f t="shared" si="63"/>
        <v>1878</v>
      </c>
      <c r="K194" s="73">
        <f t="shared" si="69"/>
        <v>2930</v>
      </c>
      <c r="L194" s="73">
        <f t="shared" si="69"/>
        <v>2840</v>
      </c>
      <c r="M194" s="73">
        <f t="shared" si="69"/>
        <v>2932</v>
      </c>
      <c r="N194" s="73">
        <f t="shared" si="70"/>
        <v>-1734</v>
      </c>
      <c r="O194" s="73">
        <f t="shared" si="70"/>
        <v>-1544</v>
      </c>
      <c r="P194" s="73">
        <f t="shared" si="70"/>
        <v>-1054</v>
      </c>
      <c r="Q194" s="72">
        <v>3</v>
      </c>
      <c r="R194" s="72">
        <v>0</v>
      </c>
      <c r="S194" s="72">
        <v>0</v>
      </c>
      <c r="T194" s="74">
        <f t="shared" si="49"/>
        <v>680</v>
      </c>
      <c r="U194" s="93">
        <f t="shared" si="52"/>
        <v>1516</v>
      </c>
      <c r="V194" s="93">
        <f t="shared" si="53"/>
        <v>1756</v>
      </c>
      <c r="W194" s="93">
        <f t="shared" si="54"/>
        <v>1846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50"/>
        <v>45613</v>
      </c>
      <c r="C195" s="70">
        <f t="shared" si="51"/>
        <v>899</v>
      </c>
      <c r="D195" s="71">
        <f t="shared" si="68"/>
        <v>1539</v>
      </c>
      <c r="E195" s="72">
        <f t="shared" si="55"/>
        <v>1244</v>
      </c>
      <c r="F195" s="72">
        <f t="shared" si="56"/>
        <v>1142</v>
      </c>
      <c r="G195" s="72">
        <f t="shared" si="57"/>
        <v>562</v>
      </c>
      <c r="H195" s="73">
        <f t="shared" si="63"/>
        <v>1194</v>
      </c>
      <c r="I195" s="73">
        <f t="shared" si="63"/>
        <v>1296</v>
      </c>
      <c r="J195" s="73">
        <f t="shared" si="63"/>
        <v>1876</v>
      </c>
      <c r="K195" s="73">
        <f t="shared" si="69"/>
        <v>2930</v>
      </c>
      <c r="L195" s="73">
        <f t="shared" si="69"/>
        <v>2840</v>
      </c>
      <c r="M195" s="73">
        <f t="shared" si="69"/>
        <v>2932</v>
      </c>
      <c r="N195" s="73">
        <f t="shared" si="70"/>
        <v>-1736</v>
      </c>
      <c r="O195" s="73">
        <f t="shared" si="70"/>
        <v>-1544</v>
      </c>
      <c r="P195" s="73">
        <f t="shared" si="70"/>
        <v>-1056</v>
      </c>
      <c r="Q195" s="72">
        <v>2</v>
      </c>
      <c r="R195" s="72">
        <v>0</v>
      </c>
      <c r="S195" s="72">
        <v>2</v>
      </c>
      <c r="T195" s="74">
        <f t="shared" si="49"/>
        <v>682</v>
      </c>
      <c r="U195" s="93">
        <f t="shared" si="52"/>
        <v>1514</v>
      </c>
      <c r="V195" s="93">
        <f t="shared" si="53"/>
        <v>1756</v>
      </c>
      <c r="W195" s="93">
        <f t="shared" si="54"/>
        <v>1844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50"/>
        <v>45614</v>
      </c>
      <c r="C196" s="70">
        <f t="shared" si="51"/>
        <v>899</v>
      </c>
      <c r="D196" s="71">
        <f t="shared" si="68"/>
        <v>1541</v>
      </c>
      <c r="E196" s="72">
        <f t="shared" si="55"/>
        <v>1249</v>
      </c>
      <c r="F196" s="72">
        <f t="shared" si="56"/>
        <v>1146</v>
      </c>
      <c r="G196" s="72">
        <f t="shared" si="57"/>
        <v>566</v>
      </c>
      <c r="H196" s="73">
        <f t="shared" si="63"/>
        <v>1191</v>
      </c>
      <c r="I196" s="73">
        <f t="shared" si="63"/>
        <v>1294</v>
      </c>
      <c r="J196" s="73">
        <f t="shared" si="63"/>
        <v>1874</v>
      </c>
      <c r="K196" s="73">
        <f t="shared" si="69"/>
        <v>2930</v>
      </c>
      <c r="L196" s="73">
        <f t="shared" si="69"/>
        <v>2840</v>
      </c>
      <c r="M196" s="73">
        <f t="shared" si="69"/>
        <v>2932</v>
      </c>
      <c r="N196" s="73">
        <f t="shared" si="70"/>
        <v>-1739</v>
      </c>
      <c r="O196" s="73">
        <f t="shared" si="70"/>
        <v>-1546</v>
      </c>
      <c r="P196" s="73">
        <f t="shared" si="70"/>
        <v>-1058</v>
      </c>
      <c r="Q196" s="72">
        <v>3</v>
      </c>
      <c r="R196" s="72">
        <v>2</v>
      </c>
      <c r="S196" s="72">
        <v>2</v>
      </c>
      <c r="T196" s="74">
        <f t="shared" si="49"/>
        <v>686</v>
      </c>
      <c r="U196" s="93">
        <f t="shared" si="52"/>
        <v>1511</v>
      </c>
      <c r="V196" s="93">
        <f t="shared" si="53"/>
        <v>1754</v>
      </c>
      <c r="W196" s="93">
        <f t="shared" si="54"/>
        <v>1842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50"/>
        <v>45615</v>
      </c>
      <c r="C197" s="70">
        <f t="shared" si="51"/>
        <v>899</v>
      </c>
      <c r="D197" s="71">
        <f t="shared" si="68"/>
        <v>1543</v>
      </c>
      <c r="E197" s="72">
        <f t="shared" si="55"/>
        <v>1254</v>
      </c>
      <c r="F197" s="72">
        <f t="shared" si="56"/>
        <v>1148</v>
      </c>
      <c r="G197" s="72">
        <f t="shared" si="57"/>
        <v>568</v>
      </c>
      <c r="H197" s="73">
        <f t="shared" si="63"/>
        <v>1188</v>
      </c>
      <c r="I197" s="73">
        <f t="shared" si="63"/>
        <v>1294</v>
      </c>
      <c r="J197" s="73">
        <f t="shared" si="63"/>
        <v>1874</v>
      </c>
      <c r="K197" s="73">
        <f t="shared" si="69"/>
        <v>2930</v>
      </c>
      <c r="L197" s="73">
        <f t="shared" si="69"/>
        <v>2840</v>
      </c>
      <c r="M197" s="73">
        <f t="shared" si="69"/>
        <v>2932</v>
      </c>
      <c r="N197" s="73">
        <f t="shared" si="70"/>
        <v>-1742</v>
      </c>
      <c r="O197" s="73">
        <f t="shared" si="70"/>
        <v>-1546</v>
      </c>
      <c r="P197" s="73">
        <f t="shared" si="70"/>
        <v>-1058</v>
      </c>
      <c r="Q197" s="72">
        <v>3</v>
      </c>
      <c r="R197" s="72">
        <v>0</v>
      </c>
      <c r="S197" s="72">
        <v>0</v>
      </c>
      <c r="T197" s="74">
        <f t="shared" si="49"/>
        <v>688</v>
      </c>
      <c r="U197" s="93">
        <f t="shared" si="52"/>
        <v>1508</v>
      </c>
      <c r="V197" s="93">
        <f t="shared" si="53"/>
        <v>1754</v>
      </c>
      <c r="W197" s="93">
        <f t="shared" si="54"/>
        <v>1842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50"/>
        <v>45616</v>
      </c>
      <c r="C198" s="70">
        <f t="shared" si="51"/>
        <v>899</v>
      </c>
      <c r="D198" s="71">
        <f t="shared" si="68"/>
        <v>1545</v>
      </c>
      <c r="E198" s="72">
        <f t="shared" si="55"/>
        <v>1260</v>
      </c>
      <c r="F198" s="72">
        <f t="shared" si="56"/>
        <v>1150</v>
      </c>
      <c r="G198" s="72">
        <f t="shared" si="57"/>
        <v>571</v>
      </c>
      <c r="H198" s="73">
        <f t="shared" si="63"/>
        <v>1184</v>
      </c>
      <c r="I198" s="73">
        <f t="shared" si="63"/>
        <v>1294</v>
      </c>
      <c r="J198" s="73">
        <f t="shared" si="63"/>
        <v>1873</v>
      </c>
      <c r="K198" s="73">
        <f t="shared" si="69"/>
        <v>2930</v>
      </c>
      <c r="L198" s="73">
        <f t="shared" si="69"/>
        <v>2840</v>
      </c>
      <c r="M198" s="73">
        <f t="shared" si="69"/>
        <v>2932</v>
      </c>
      <c r="N198" s="73">
        <f t="shared" si="70"/>
        <v>-1746</v>
      </c>
      <c r="O198" s="73">
        <f t="shared" si="70"/>
        <v>-1546</v>
      </c>
      <c r="P198" s="73">
        <f t="shared" si="70"/>
        <v>-1059</v>
      </c>
      <c r="Q198" s="72">
        <v>4</v>
      </c>
      <c r="R198" s="72">
        <v>0</v>
      </c>
      <c r="S198" s="72">
        <v>1</v>
      </c>
      <c r="T198" s="74">
        <f t="shared" si="49"/>
        <v>690</v>
      </c>
      <c r="U198" s="93">
        <f t="shared" si="52"/>
        <v>1504</v>
      </c>
      <c r="V198" s="93">
        <f t="shared" si="53"/>
        <v>1754</v>
      </c>
      <c r="W198" s="93">
        <f t="shared" si="54"/>
        <v>1841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50"/>
        <v>45617</v>
      </c>
      <c r="C199" s="70">
        <f t="shared" si="51"/>
        <v>899</v>
      </c>
      <c r="D199" s="71">
        <f t="shared" si="68"/>
        <v>1547</v>
      </c>
      <c r="E199" s="72">
        <f t="shared" si="55"/>
        <v>1265</v>
      </c>
      <c r="F199" s="72">
        <f t="shared" si="56"/>
        <v>1153</v>
      </c>
      <c r="G199" s="72">
        <f t="shared" si="57"/>
        <v>573</v>
      </c>
      <c r="H199" s="73">
        <f t="shared" si="63"/>
        <v>1181</v>
      </c>
      <c r="I199" s="73">
        <f t="shared" si="63"/>
        <v>1293</v>
      </c>
      <c r="J199" s="73">
        <f t="shared" si="63"/>
        <v>1873</v>
      </c>
      <c r="K199" s="73">
        <f t="shared" si="69"/>
        <v>2930</v>
      </c>
      <c r="L199" s="73">
        <f t="shared" si="69"/>
        <v>2840</v>
      </c>
      <c r="M199" s="73">
        <f t="shared" si="69"/>
        <v>2932</v>
      </c>
      <c r="N199" s="73">
        <f t="shared" si="70"/>
        <v>-1749</v>
      </c>
      <c r="O199" s="73">
        <f t="shared" si="70"/>
        <v>-1547</v>
      </c>
      <c r="P199" s="73">
        <f t="shared" si="70"/>
        <v>-1059</v>
      </c>
      <c r="Q199" s="72">
        <v>3</v>
      </c>
      <c r="R199" s="72">
        <v>1</v>
      </c>
      <c r="S199" s="72">
        <v>0</v>
      </c>
      <c r="T199" s="74">
        <f t="shared" si="49"/>
        <v>693</v>
      </c>
      <c r="U199" s="93">
        <f t="shared" si="52"/>
        <v>1501</v>
      </c>
      <c r="V199" s="93">
        <f t="shared" si="53"/>
        <v>1753</v>
      </c>
      <c r="W199" s="93">
        <f t="shared" si="54"/>
        <v>1841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50"/>
        <v>45618</v>
      </c>
      <c r="C200" s="70">
        <f t="shared" si="51"/>
        <v>899</v>
      </c>
      <c r="D200" s="71">
        <f t="shared" si="68"/>
        <v>1549</v>
      </c>
      <c r="E200" s="72">
        <f t="shared" si="55"/>
        <v>1271</v>
      </c>
      <c r="F200" s="72">
        <f t="shared" si="56"/>
        <v>1155</v>
      </c>
      <c r="G200" s="72">
        <f t="shared" si="57"/>
        <v>576</v>
      </c>
      <c r="H200" s="73">
        <f t="shared" si="63"/>
        <v>1177</v>
      </c>
      <c r="I200" s="73">
        <f t="shared" si="63"/>
        <v>1293</v>
      </c>
      <c r="J200" s="73">
        <f t="shared" si="63"/>
        <v>1872</v>
      </c>
      <c r="K200" s="73">
        <f t="shared" si="69"/>
        <v>2930</v>
      </c>
      <c r="L200" s="73">
        <f t="shared" si="69"/>
        <v>2840</v>
      </c>
      <c r="M200" s="73">
        <f t="shared" si="69"/>
        <v>2932</v>
      </c>
      <c r="N200" s="73">
        <f t="shared" si="70"/>
        <v>-1753</v>
      </c>
      <c r="O200" s="73">
        <f t="shared" si="70"/>
        <v>-1547</v>
      </c>
      <c r="P200" s="73">
        <f t="shared" si="70"/>
        <v>-1060</v>
      </c>
      <c r="Q200" s="72">
        <v>4</v>
      </c>
      <c r="R200" s="72">
        <v>0</v>
      </c>
      <c r="S200" s="72">
        <v>1</v>
      </c>
      <c r="T200" s="74">
        <f t="shared" si="49"/>
        <v>695</v>
      </c>
      <c r="U200" s="93">
        <f t="shared" si="52"/>
        <v>1497</v>
      </c>
      <c r="V200" s="93">
        <f t="shared" si="53"/>
        <v>1753</v>
      </c>
      <c r="W200" s="93">
        <f t="shared" si="54"/>
        <v>1840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50"/>
        <v>45619</v>
      </c>
      <c r="C201" s="70">
        <f t="shared" si="51"/>
        <v>899</v>
      </c>
      <c r="D201" s="71">
        <f t="shared" si="68"/>
        <v>1551</v>
      </c>
      <c r="E201" s="72">
        <f t="shared" si="55"/>
        <v>1276</v>
      </c>
      <c r="F201" s="72">
        <f t="shared" si="56"/>
        <v>1159</v>
      </c>
      <c r="G201" s="72">
        <f t="shared" si="57"/>
        <v>580</v>
      </c>
      <c r="H201" s="73">
        <f t="shared" si="63"/>
        <v>1174</v>
      </c>
      <c r="I201" s="73">
        <f t="shared" si="63"/>
        <v>1291</v>
      </c>
      <c r="J201" s="73">
        <f t="shared" si="63"/>
        <v>1870</v>
      </c>
      <c r="K201" s="73">
        <f t="shared" si="69"/>
        <v>2930</v>
      </c>
      <c r="L201" s="73">
        <f t="shared" si="69"/>
        <v>2840</v>
      </c>
      <c r="M201" s="73">
        <f t="shared" si="69"/>
        <v>2932</v>
      </c>
      <c r="N201" s="73">
        <f t="shared" si="70"/>
        <v>-1756</v>
      </c>
      <c r="O201" s="73">
        <f t="shared" si="70"/>
        <v>-1549</v>
      </c>
      <c r="P201" s="73">
        <f t="shared" si="70"/>
        <v>-1062</v>
      </c>
      <c r="Q201" s="72">
        <v>3</v>
      </c>
      <c r="R201" s="72">
        <v>2</v>
      </c>
      <c r="S201" s="72">
        <v>2</v>
      </c>
      <c r="T201" s="74">
        <f t="shared" si="49"/>
        <v>699</v>
      </c>
      <c r="U201" s="93">
        <f t="shared" si="52"/>
        <v>1494</v>
      </c>
      <c r="V201" s="93">
        <f t="shared" si="53"/>
        <v>1751</v>
      </c>
      <c r="W201" s="93">
        <f t="shared" si="54"/>
        <v>1838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50"/>
        <v>45620</v>
      </c>
      <c r="C202" s="70">
        <f t="shared" si="51"/>
        <v>899</v>
      </c>
      <c r="D202" s="71">
        <f t="shared" si="68"/>
        <v>1553</v>
      </c>
      <c r="E202" s="72">
        <f t="shared" si="55"/>
        <v>1281</v>
      </c>
      <c r="F202" s="72">
        <f t="shared" si="56"/>
        <v>1161</v>
      </c>
      <c r="G202" s="72">
        <f t="shared" si="57"/>
        <v>582</v>
      </c>
      <c r="H202" s="73">
        <f t="shared" si="63"/>
        <v>1171</v>
      </c>
      <c r="I202" s="73">
        <f t="shared" si="63"/>
        <v>1291</v>
      </c>
      <c r="J202" s="73">
        <f t="shared" si="63"/>
        <v>1870</v>
      </c>
      <c r="K202" s="73">
        <f t="shared" si="69"/>
        <v>2930</v>
      </c>
      <c r="L202" s="73">
        <f t="shared" si="69"/>
        <v>2840</v>
      </c>
      <c r="M202" s="73">
        <f t="shared" si="69"/>
        <v>2932</v>
      </c>
      <c r="N202" s="73">
        <f t="shared" si="70"/>
        <v>-1759</v>
      </c>
      <c r="O202" s="73">
        <f t="shared" si="70"/>
        <v>-1549</v>
      </c>
      <c r="P202" s="73">
        <f t="shared" si="70"/>
        <v>-1062</v>
      </c>
      <c r="Q202" s="72">
        <v>3</v>
      </c>
      <c r="R202" s="72">
        <v>0</v>
      </c>
      <c r="S202" s="72">
        <v>0</v>
      </c>
      <c r="T202" s="74">
        <f t="shared" si="49"/>
        <v>701</v>
      </c>
      <c r="U202" s="93">
        <f t="shared" si="52"/>
        <v>1491</v>
      </c>
      <c r="V202" s="93">
        <f t="shared" si="53"/>
        <v>1751</v>
      </c>
      <c r="W202" s="93">
        <f t="shared" si="54"/>
        <v>1838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50"/>
        <v>45621</v>
      </c>
      <c r="C203" s="70">
        <f t="shared" si="51"/>
        <v>899</v>
      </c>
      <c r="D203" s="71">
        <f t="shared" si="68"/>
        <v>1555</v>
      </c>
      <c r="E203" s="72">
        <f t="shared" si="55"/>
        <v>1285</v>
      </c>
      <c r="F203" s="72">
        <f t="shared" si="56"/>
        <v>1163</v>
      </c>
      <c r="G203" s="72">
        <f t="shared" si="57"/>
        <v>585</v>
      </c>
      <c r="H203" s="73">
        <f t="shared" si="63"/>
        <v>1169</v>
      </c>
      <c r="I203" s="73">
        <f t="shared" si="63"/>
        <v>1291</v>
      </c>
      <c r="J203" s="73">
        <f t="shared" si="63"/>
        <v>1869</v>
      </c>
      <c r="K203" s="73">
        <f t="shared" si="69"/>
        <v>2930</v>
      </c>
      <c r="L203" s="73">
        <f t="shared" si="69"/>
        <v>2840</v>
      </c>
      <c r="M203" s="73">
        <f t="shared" si="69"/>
        <v>2932</v>
      </c>
      <c r="N203" s="73">
        <f t="shared" si="70"/>
        <v>-1761</v>
      </c>
      <c r="O203" s="73">
        <f t="shared" si="70"/>
        <v>-1549</v>
      </c>
      <c r="P203" s="73">
        <f t="shared" si="70"/>
        <v>-1063</v>
      </c>
      <c r="Q203" s="72">
        <v>2</v>
      </c>
      <c r="R203" s="72">
        <v>0</v>
      </c>
      <c r="S203" s="72">
        <v>1</v>
      </c>
      <c r="T203" s="74">
        <f t="shared" si="49"/>
        <v>703</v>
      </c>
      <c r="U203" s="93">
        <f t="shared" si="52"/>
        <v>1489</v>
      </c>
      <c r="V203" s="93">
        <f t="shared" si="53"/>
        <v>1751</v>
      </c>
      <c r="W203" s="93">
        <f t="shared" si="54"/>
        <v>1837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50"/>
        <v>45622</v>
      </c>
      <c r="C204" s="70">
        <f t="shared" si="51"/>
        <v>899</v>
      </c>
      <c r="D204" s="71">
        <f t="shared" si="68"/>
        <v>1557</v>
      </c>
      <c r="E204" s="72">
        <f t="shared" si="55"/>
        <v>1290</v>
      </c>
      <c r="F204" s="72">
        <f t="shared" si="56"/>
        <v>1165</v>
      </c>
      <c r="G204" s="72">
        <f t="shared" si="57"/>
        <v>587</v>
      </c>
      <c r="H204" s="73">
        <f t="shared" si="63"/>
        <v>1166</v>
      </c>
      <c r="I204" s="73">
        <f t="shared" si="63"/>
        <v>1291</v>
      </c>
      <c r="J204" s="73">
        <f t="shared" si="63"/>
        <v>1869</v>
      </c>
      <c r="K204" s="73">
        <f t="shared" si="69"/>
        <v>2930</v>
      </c>
      <c r="L204" s="73">
        <f t="shared" si="69"/>
        <v>2840</v>
      </c>
      <c r="M204" s="73">
        <f t="shared" si="69"/>
        <v>2932</v>
      </c>
      <c r="N204" s="73">
        <f t="shared" si="70"/>
        <v>-1764</v>
      </c>
      <c r="O204" s="73">
        <f t="shared" si="70"/>
        <v>-1549</v>
      </c>
      <c r="P204" s="73">
        <f t="shared" si="70"/>
        <v>-1063</v>
      </c>
      <c r="Q204" s="72">
        <v>3</v>
      </c>
      <c r="R204" s="72">
        <v>0</v>
      </c>
      <c r="S204" s="72">
        <v>0</v>
      </c>
      <c r="T204" s="74">
        <f t="shared" si="49"/>
        <v>705</v>
      </c>
      <c r="U204" s="93">
        <f t="shared" si="52"/>
        <v>1486</v>
      </c>
      <c r="V204" s="93">
        <f t="shared" si="53"/>
        <v>1751</v>
      </c>
      <c r="W204" s="93">
        <f t="shared" si="54"/>
        <v>1837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50"/>
        <v>45623</v>
      </c>
      <c r="C205" s="70">
        <f t="shared" si="51"/>
        <v>899</v>
      </c>
      <c r="D205" s="71">
        <f t="shared" si="68"/>
        <v>1559</v>
      </c>
      <c r="E205" s="72">
        <f t="shared" si="55"/>
        <v>1294</v>
      </c>
      <c r="F205" s="72">
        <f t="shared" si="56"/>
        <v>1167</v>
      </c>
      <c r="G205" s="72">
        <f t="shared" si="57"/>
        <v>589</v>
      </c>
      <c r="H205" s="73">
        <f t="shared" si="63"/>
        <v>1164</v>
      </c>
      <c r="I205" s="73">
        <f t="shared" si="63"/>
        <v>1291</v>
      </c>
      <c r="J205" s="73">
        <f t="shared" si="63"/>
        <v>1869</v>
      </c>
      <c r="K205" s="73">
        <f t="shared" si="69"/>
        <v>2930</v>
      </c>
      <c r="L205" s="73">
        <f t="shared" si="69"/>
        <v>2840</v>
      </c>
      <c r="M205" s="73">
        <f t="shared" si="69"/>
        <v>2932</v>
      </c>
      <c r="N205" s="73">
        <f t="shared" si="70"/>
        <v>-1766</v>
      </c>
      <c r="O205" s="73">
        <f t="shared" si="70"/>
        <v>-1549</v>
      </c>
      <c r="P205" s="73">
        <f t="shared" si="70"/>
        <v>-1063</v>
      </c>
      <c r="Q205" s="72">
        <v>2</v>
      </c>
      <c r="R205" s="72">
        <v>0</v>
      </c>
      <c r="S205" s="72">
        <v>0</v>
      </c>
      <c r="T205" s="74">
        <f t="shared" si="49"/>
        <v>707</v>
      </c>
      <c r="U205" s="93">
        <f t="shared" si="52"/>
        <v>1484</v>
      </c>
      <c r="V205" s="93">
        <f t="shared" si="53"/>
        <v>1751</v>
      </c>
      <c r="W205" s="93">
        <f t="shared" si="54"/>
        <v>1837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50"/>
        <v>45624</v>
      </c>
      <c r="C206" s="70">
        <f t="shared" si="51"/>
        <v>899</v>
      </c>
      <c r="D206" s="71">
        <f t="shared" si="68"/>
        <v>1561</v>
      </c>
      <c r="E206" s="72">
        <f t="shared" si="55"/>
        <v>1298</v>
      </c>
      <c r="F206" s="72">
        <f t="shared" si="56"/>
        <v>1169</v>
      </c>
      <c r="G206" s="72">
        <f t="shared" si="57"/>
        <v>593</v>
      </c>
      <c r="H206" s="73">
        <f t="shared" si="63"/>
        <v>1162</v>
      </c>
      <c r="I206" s="73">
        <f t="shared" si="63"/>
        <v>1291</v>
      </c>
      <c r="J206" s="73">
        <f t="shared" si="63"/>
        <v>1867</v>
      </c>
      <c r="K206" s="73">
        <f t="shared" si="69"/>
        <v>2930</v>
      </c>
      <c r="L206" s="73">
        <f t="shared" si="69"/>
        <v>2840</v>
      </c>
      <c r="M206" s="73">
        <f t="shared" si="69"/>
        <v>2932</v>
      </c>
      <c r="N206" s="73">
        <f t="shared" si="70"/>
        <v>-1768</v>
      </c>
      <c r="O206" s="73">
        <f t="shared" si="70"/>
        <v>-1549</v>
      </c>
      <c r="P206" s="73">
        <f t="shared" si="70"/>
        <v>-1065</v>
      </c>
      <c r="Q206" s="72">
        <v>2</v>
      </c>
      <c r="R206" s="72">
        <v>0</v>
      </c>
      <c r="S206" s="72">
        <v>2</v>
      </c>
      <c r="T206" s="74">
        <f t="shared" si="49"/>
        <v>709</v>
      </c>
      <c r="U206" s="93">
        <f t="shared" si="52"/>
        <v>1482</v>
      </c>
      <c r="V206" s="93">
        <f t="shared" si="53"/>
        <v>1751</v>
      </c>
      <c r="W206" s="93">
        <f t="shared" si="54"/>
        <v>1835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50"/>
        <v>45625</v>
      </c>
      <c r="C207" s="70">
        <f t="shared" si="51"/>
        <v>899</v>
      </c>
      <c r="D207" s="71">
        <f t="shared" si="68"/>
        <v>1563</v>
      </c>
      <c r="E207" s="72">
        <f t="shared" si="55"/>
        <v>1302</v>
      </c>
      <c r="F207" s="72">
        <f t="shared" si="56"/>
        <v>1171</v>
      </c>
      <c r="G207" s="72">
        <f t="shared" si="57"/>
        <v>595</v>
      </c>
      <c r="H207" s="73">
        <f t="shared" si="63"/>
        <v>1160</v>
      </c>
      <c r="I207" s="73">
        <f t="shared" si="63"/>
        <v>1291</v>
      </c>
      <c r="J207" s="73">
        <f t="shared" si="63"/>
        <v>1867</v>
      </c>
      <c r="K207" s="73">
        <f t="shared" si="69"/>
        <v>2930</v>
      </c>
      <c r="L207" s="73">
        <f t="shared" si="69"/>
        <v>2840</v>
      </c>
      <c r="M207" s="73">
        <f t="shared" si="69"/>
        <v>2932</v>
      </c>
      <c r="N207" s="73">
        <f t="shared" si="70"/>
        <v>-1770</v>
      </c>
      <c r="O207" s="73">
        <f t="shared" si="70"/>
        <v>-1549</v>
      </c>
      <c r="P207" s="73">
        <f t="shared" si="70"/>
        <v>-1065</v>
      </c>
      <c r="Q207" s="72">
        <v>2</v>
      </c>
      <c r="R207" s="72">
        <v>0</v>
      </c>
      <c r="S207" s="72">
        <v>0</v>
      </c>
      <c r="T207" s="74">
        <f t="shared" ref="T207:T249" si="71">D207+C207-V207</f>
        <v>711</v>
      </c>
      <c r="U207" s="93">
        <f t="shared" si="52"/>
        <v>1480</v>
      </c>
      <c r="V207" s="93">
        <f t="shared" si="53"/>
        <v>1751</v>
      </c>
      <c r="W207" s="93">
        <f t="shared" si="54"/>
        <v>1835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1" si="72">B207+1</f>
        <v>45626</v>
      </c>
      <c r="C208" s="70">
        <f t="shared" ref="C208:C271" si="73">C207</f>
        <v>899</v>
      </c>
      <c r="D208" s="71">
        <f t="shared" si="68"/>
        <v>1565</v>
      </c>
      <c r="E208" s="72">
        <f t="shared" si="55"/>
        <v>1307</v>
      </c>
      <c r="F208" s="72">
        <f t="shared" si="56"/>
        <v>1173</v>
      </c>
      <c r="G208" s="72">
        <f t="shared" si="57"/>
        <v>599</v>
      </c>
      <c r="H208" s="73">
        <f t="shared" si="63"/>
        <v>1157</v>
      </c>
      <c r="I208" s="73">
        <f t="shared" si="63"/>
        <v>1291</v>
      </c>
      <c r="J208" s="73">
        <f t="shared" si="63"/>
        <v>1865</v>
      </c>
      <c r="K208" s="73">
        <f t="shared" si="69"/>
        <v>2930</v>
      </c>
      <c r="L208" s="73">
        <f t="shared" si="69"/>
        <v>2840</v>
      </c>
      <c r="M208" s="73">
        <f t="shared" si="69"/>
        <v>2932</v>
      </c>
      <c r="N208" s="73">
        <f t="shared" si="70"/>
        <v>-1773</v>
      </c>
      <c r="O208" s="73">
        <f t="shared" si="70"/>
        <v>-1549</v>
      </c>
      <c r="P208" s="73">
        <f t="shared" si="70"/>
        <v>-1067</v>
      </c>
      <c r="Q208" s="72">
        <v>3</v>
      </c>
      <c r="R208" s="72">
        <v>0</v>
      </c>
      <c r="S208" s="72">
        <v>2</v>
      </c>
      <c r="T208" s="74">
        <f t="shared" si="71"/>
        <v>713</v>
      </c>
      <c r="U208" s="93">
        <f t="shared" ref="U208:U271" si="74">U207+$X208*1000-Q208</f>
        <v>1477</v>
      </c>
      <c r="V208" s="93">
        <f t="shared" ref="V208:V271" si="75">V207+$X208*1000-R208</f>
        <v>1751</v>
      </c>
      <c r="W208" s="93">
        <f t="shared" ref="W208:W271" si="76">W207+$X208*1000-S208</f>
        <v>1833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72"/>
        <v>45627</v>
      </c>
      <c r="C209" s="70">
        <f t="shared" si="73"/>
        <v>899</v>
      </c>
      <c r="D209" s="71">
        <f t="shared" si="68"/>
        <v>1567</v>
      </c>
      <c r="E209" s="72">
        <f t="shared" ref="E209:E249" si="77">C209+D209-H209</f>
        <v>1311</v>
      </c>
      <c r="F209" s="72">
        <f t="shared" ref="F209:F249" si="78">C209+D209-I209</f>
        <v>1175</v>
      </c>
      <c r="G209" s="72">
        <f t="shared" ref="G209:G249" si="79">D209+C209-J209</f>
        <v>601</v>
      </c>
      <c r="H209" s="73">
        <f t="shared" si="63"/>
        <v>1155</v>
      </c>
      <c r="I209" s="73">
        <f t="shared" si="63"/>
        <v>1291</v>
      </c>
      <c r="J209" s="73">
        <f t="shared" si="63"/>
        <v>1865</v>
      </c>
      <c r="K209" s="73">
        <f t="shared" ref="K209:M224" si="80">K208</f>
        <v>2930</v>
      </c>
      <c r="L209" s="73">
        <f t="shared" si="80"/>
        <v>2840</v>
      </c>
      <c r="M209" s="73">
        <f t="shared" si="80"/>
        <v>2932</v>
      </c>
      <c r="N209" s="73">
        <f t="shared" ref="N209:P224" si="81">N208-Q209</f>
        <v>-1775</v>
      </c>
      <c r="O209" s="73">
        <f t="shared" si="81"/>
        <v>-1549</v>
      </c>
      <c r="P209" s="73">
        <f t="shared" si="81"/>
        <v>-1067</v>
      </c>
      <c r="Q209" s="72">
        <v>2</v>
      </c>
      <c r="R209" s="72">
        <v>0</v>
      </c>
      <c r="S209" s="72">
        <v>0</v>
      </c>
      <c r="T209" s="74">
        <f t="shared" si="71"/>
        <v>715</v>
      </c>
      <c r="U209" s="93">
        <f t="shared" si="74"/>
        <v>1475</v>
      </c>
      <c r="V209" s="93">
        <f t="shared" si="75"/>
        <v>1751</v>
      </c>
      <c r="W209" s="93">
        <f t="shared" si="76"/>
        <v>1833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72"/>
        <v>45628</v>
      </c>
      <c r="C210" s="70">
        <f t="shared" si="73"/>
        <v>899</v>
      </c>
      <c r="D210" s="71">
        <f t="shared" si="68"/>
        <v>1569</v>
      </c>
      <c r="E210" s="72">
        <f t="shared" si="77"/>
        <v>1316</v>
      </c>
      <c r="F210" s="72">
        <f t="shared" si="78"/>
        <v>1179</v>
      </c>
      <c r="G210" s="72">
        <f t="shared" si="79"/>
        <v>605</v>
      </c>
      <c r="H210" s="73">
        <f t="shared" si="63"/>
        <v>1152</v>
      </c>
      <c r="I210" s="73">
        <f t="shared" si="63"/>
        <v>1289</v>
      </c>
      <c r="J210" s="73">
        <f t="shared" si="63"/>
        <v>1863</v>
      </c>
      <c r="K210" s="73">
        <f t="shared" si="80"/>
        <v>2930</v>
      </c>
      <c r="L210" s="73">
        <f t="shared" si="80"/>
        <v>2840</v>
      </c>
      <c r="M210" s="73">
        <f t="shared" si="80"/>
        <v>2932</v>
      </c>
      <c r="N210" s="73">
        <f t="shared" si="81"/>
        <v>-1778</v>
      </c>
      <c r="O210" s="73">
        <f t="shared" si="81"/>
        <v>-1551</v>
      </c>
      <c r="P210" s="73">
        <f t="shared" si="81"/>
        <v>-1069</v>
      </c>
      <c r="Q210" s="72">
        <v>3</v>
      </c>
      <c r="R210" s="72">
        <v>2</v>
      </c>
      <c r="S210" s="72">
        <v>2</v>
      </c>
      <c r="T210" s="74">
        <f t="shared" si="71"/>
        <v>719</v>
      </c>
      <c r="U210" s="93">
        <f t="shared" si="74"/>
        <v>1472</v>
      </c>
      <c r="V210" s="93">
        <f t="shared" si="75"/>
        <v>1749</v>
      </c>
      <c r="W210" s="93">
        <f t="shared" si="76"/>
        <v>1831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72"/>
        <v>45629</v>
      </c>
      <c r="C211" s="70">
        <f t="shared" si="73"/>
        <v>899</v>
      </c>
      <c r="D211" s="71">
        <f t="shared" si="68"/>
        <v>1571</v>
      </c>
      <c r="E211" s="72">
        <f t="shared" si="77"/>
        <v>1321</v>
      </c>
      <c r="F211" s="72">
        <f t="shared" si="78"/>
        <v>1181</v>
      </c>
      <c r="G211" s="72">
        <f t="shared" si="79"/>
        <v>607</v>
      </c>
      <c r="H211" s="73">
        <f t="shared" si="63"/>
        <v>1149</v>
      </c>
      <c r="I211" s="73">
        <f t="shared" si="63"/>
        <v>1289</v>
      </c>
      <c r="J211" s="73">
        <f t="shared" si="63"/>
        <v>1863</v>
      </c>
      <c r="K211" s="73">
        <f t="shared" si="80"/>
        <v>2930</v>
      </c>
      <c r="L211" s="73">
        <f t="shared" si="80"/>
        <v>2840</v>
      </c>
      <c r="M211" s="73">
        <f t="shared" si="80"/>
        <v>2932</v>
      </c>
      <c r="N211" s="73">
        <f t="shared" si="81"/>
        <v>-1781</v>
      </c>
      <c r="O211" s="73">
        <f t="shared" si="81"/>
        <v>-1551</v>
      </c>
      <c r="P211" s="73">
        <f t="shared" si="81"/>
        <v>-1069</v>
      </c>
      <c r="Q211" s="72">
        <v>3</v>
      </c>
      <c r="R211" s="72">
        <v>0</v>
      </c>
      <c r="S211" s="72">
        <v>0</v>
      </c>
      <c r="T211" s="74">
        <f t="shared" si="71"/>
        <v>721</v>
      </c>
      <c r="U211" s="93">
        <f t="shared" si="74"/>
        <v>1469</v>
      </c>
      <c r="V211" s="93">
        <f t="shared" si="75"/>
        <v>1749</v>
      </c>
      <c r="W211" s="93">
        <f t="shared" si="76"/>
        <v>1831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72"/>
        <v>45630</v>
      </c>
      <c r="C212" s="70">
        <f t="shared" si="73"/>
        <v>899</v>
      </c>
      <c r="D212" s="71">
        <f t="shared" si="68"/>
        <v>1573</v>
      </c>
      <c r="E212" s="72">
        <f t="shared" si="77"/>
        <v>1325</v>
      </c>
      <c r="F212" s="72">
        <f t="shared" si="78"/>
        <v>1183</v>
      </c>
      <c r="G212" s="72">
        <f t="shared" si="79"/>
        <v>609</v>
      </c>
      <c r="H212" s="73">
        <f t="shared" si="63"/>
        <v>1147</v>
      </c>
      <c r="I212" s="73">
        <f t="shared" si="63"/>
        <v>1289</v>
      </c>
      <c r="J212" s="73">
        <f t="shared" si="63"/>
        <v>1863</v>
      </c>
      <c r="K212" s="73">
        <f t="shared" si="80"/>
        <v>2930</v>
      </c>
      <c r="L212" s="73">
        <f t="shared" si="80"/>
        <v>2840</v>
      </c>
      <c r="M212" s="73">
        <f t="shared" si="80"/>
        <v>2932</v>
      </c>
      <c r="N212" s="73">
        <f t="shared" si="81"/>
        <v>-1783</v>
      </c>
      <c r="O212" s="73">
        <f t="shared" si="81"/>
        <v>-1551</v>
      </c>
      <c r="P212" s="73">
        <f t="shared" si="81"/>
        <v>-1069</v>
      </c>
      <c r="Q212" s="72">
        <v>2</v>
      </c>
      <c r="R212" s="72">
        <v>0</v>
      </c>
      <c r="S212" s="72">
        <v>0</v>
      </c>
      <c r="T212" s="74">
        <f t="shared" si="71"/>
        <v>723</v>
      </c>
      <c r="U212" s="93">
        <f t="shared" si="74"/>
        <v>1467</v>
      </c>
      <c r="V212" s="93">
        <f t="shared" si="75"/>
        <v>1749</v>
      </c>
      <c r="W212" s="93">
        <f t="shared" si="76"/>
        <v>1831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72"/>
        <v>45631</v>
      </c>
      <c r="C213" s="70">
        <f t="shared" si="73"/>
        <v>899</v>
      </c>
      <c r="D213" s="71">
        <f t="shared" si="68"/>
        <v>1575</v>
      </c>
      <c r="E213" s="72">
        <f t="shared" si="77"/>
        <v>1329</v>
      </c>
      <c r="F213" s="72">
        <f t="shared" si="78"/>
        <v>1185</v>
      </c>
      <c r="G213" s="72">
        <f t="shared" si="79"/>
        <v>612</v>
      </c>
      <c r="H213" s="73">
        <f t="shared" si="63"/>
        <v>1145</v>
      </c>
      <c r="I213" s="73">
        <f t="shared" si="63"/>
        <v>1289</v>
      </c>
      <c r="J213" s="73">
        <f t="shared" si="63"/>
        <v>1862</v>
      </c>
      <c r="K213" s="73">
        <f t="shared" si="80"/>
        <v>2930</v>
      </c>
      <c r="L213" s="73">
        <f t="shared" si="80"/>
        <v>2840</v>
      </c>
      <c r="M213" s="73">
        <f t="shared" si="80"/>
        <v>2932</v>
      </c>
      <c r="N213" s="73">
        <f t="shared" si="81"/>
        <v>-1785</v>
      </c>
      <c r="O213" s="73">
        <f t="shared" si="81"/>
        <v>-1551</v>
      </c>
      <c r="P213" s="73">
        <f t="shared" si="81"/>
        <v>-1070</v>
      </c>
      <c r="Q213" s="72">
        <v>2</v>
      </c>
      <c r="R213" s="72">
        <v>0</v>
      </c>
      <c r="S213" s="72">
        <v>1</v>
      </c>
      <c r="T213" s="74">
        <f t="shared" si="71"/>
        <v>725</v>
      </c>
      <c r="U213" s="93">
        <f t="shared" si="74"/>
        <v>1465</v>
      </c>
      <c r="V213" s="93">
        <f t="shared" si="75"/>
        <v>1749</v>
      </c>
      <c r="W213" s="93">
        <f t="shared" si="76"/>
        <v>1830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72"/>
        <v>45632</v>
      </c>
      <c r="C214" s="70">
        <f t="shared" si="73"/>
        <v>899</v>
      </c>
      <c r="D214" s="71">
        <f t="shared" si="68"/>
        <v>1577</v>
      </c>
      <c r="E214" s="72">
        <f t="shared" si="77"/>
        <v>1333</v>
      </c>
      <c r="F214" s="72">
        <f t="shared" si="78"/>
        <v>1187</v>
      </c>
      <c r="G214" s="72">
        <f t="shared" si="79"/>
        <v>614</v>
      </c>
      <c r="H214" s="73">
        <f t="shared" si="63"/>
        <v>1143</v>
      </c>
      <c r="I214" s="73">
        <f t="shared" si="63"/>
        <v>1289</v>
      </c>
      <c r="J214" s="73">
        <f t="shared" si="63"/>
        <v>1862</v>
      </c>
      <c r="K214" s="73">
        <f t="shared" si="80"/>
        <v>2930</v>
      </c>
      <c r="L214" s="73">
        <f t="shared" si="80"/>
        <v>2840</v>
      </c>
      <c r="M214" s="73">
        <f t="shared" si="80"/>
        <v>2932</v>
      </c>
      <c r="N214" s="73">
        <f t="shared" si="81"/>
        <v>-1787</v>
      </c>
      <c r="O214" s="73">
        <f t="shared" si="81"/>
        <v>-1551</v>
      </c>
      <c r="P214" s="73">
        <f t="shared" si="81"/>
        <v>-1070</v>
      </c>
      <c r="Q214" s="72">
        <v>2</v>
      </c>
      <c r="R214" s="72">
        <v>0</v>
      </c>
      <c r="S214" s="72">
        <v>0</v>
      </c>
      <c r="T214" s="74">
        <f t="shared" si="71"/>
        <v>727</v>
      </c>
      <c r="U214" s="93">
        <f t="shared" si="74"/>
        <v>1463</v>
      </c>
      <c r="V214" s="93">
        <f t="shared" si="75"/>
        <v>1749</v>
      </c>
      <c r="W214" s="93">
        <f t="shared" si="76"/>
        <v>1830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72"/>
        <v>45633</v>
      </c>
      <c r="C215" s="70">
        <f t="shared" si="73"/>
        <v>899</v>
      </c>
      <c r="D215" s="71">
        <f t="shared" si="68"/>
        <v>1579</v>
      </c>
      <c r="E215" s="72">
        <f t="shared" si="77"/>
        <v>1338</v>
      </c>
      <c r="F215" s="72">
        <f t="shared" si="78"/>
        <v>1191</v>
      </c>
      <c r="G215" s="72">
        <f t="shared" si="79"/>
        <v>616</v>
      </c>
      <c r="H215" s="73">
        <f t="shared" si="63"/>
        <v>1140</v>
      </c>
      <c r="I215" s="73">
        <f t="shared" si="63"/>
        <v>1287</v>
      </c>
      <c r="J215" s="73">
        <f t="shared" si="63"/>
        <v>1862</v>
      </c>
      <c r="K215" s="73">
        <f t="shared" si="80"/>
        <v>2930</v>
      </c>
      <c r="L215" s="73">
        <f t="shared" si="80"/>
        <v>2840</v>
      </c>
      <c r="M215" s="73">
        <f t="shared" si="80"/>
        <v>2932</v>
      </c>
      <c r="N215" s="73">
        <f t="shared" si="81"/>
        <v>-1790</v>
      </c>
      <c r="O215" s="73">
        <f t="shared" si="81"/>
        <v>-1553</v>
      </c>
      <c r="P215" s="73">
        <f t="shared" si="81"/>
        <v>-1070</v>
      </c>
      <c r="Q215" s="72">
        <v>3</v>
      </c>
      <c r="R215" s="72">
        <v>2</v>
      </c>
      <c r="S215" s="72">
        <v>0</v>
      </c>
      <c r="T215" s="74">
        <f t="shared" si="71"/>
        <v>731</v>
      </c>
      <c r="U215" s="93">
        <f t="shared" si="74"/>
        <v>1460</v>
      </c>
      <c r="V215" s="93">
        <f t="shared" si="75"/>
        <v>1747</v>
      </c>
      <c r="W215" s="93">
        <f t="shared" si="76"/>
        <v>1830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72"/>
        <v>45634</v>
      </c>
      <c r="C216" s="70">
        <f t="shared" si="73"/>
        <v>899</v>
      </c>
      <c r="D216" s="71">
        <f t="shared" si="68"/>
        <v>1581</v>
      </c>
      <c r="E216" s="72">
        <f t="shared" si="77"/>
        <v>1342</v>
      </c>
      <c r="F216" s="72">
        <f t="shared" si="78"/>
        <v>1193</v>
      </c>
      <c r="G216" s="72">
        <f t="shared" si="79"/>
        <v>618</v>
      </c>
      <c r="H216" s="73">
        <f t="shared" si="63"/>
        <v>1138</v>
      </c>
      <c r="I216" s="73">
        <f t="shared" si="63"/>
        <v>1287</v>
      </c>
      <c r="J216" s="73">
        <f t="shared" si="63"/>
        <v>1862</v>
      </c>
      <c r="K216" s="73">
        <f t="shared" si="80"/>
        <v>2930</v>
      </c>
      <c r="L216" s="73">
        <f t="shared" si="80"/>
        <v>2840</v>
      </c>
      <c r="M216" s="73">
        <f t="shared" si="80"/>
        <v>2932</v>
      </c>
      <c r="N216" s="73">
        <f t="shared" si="81"/>
        <v>-1792</v>
      </c>
      <c r="O216" s="73">
        <f t="shared" si="81"/>
        <v>-1553</v>
      </c>
      <c r="P216" s="73">
        <f t="shared" si="81"/>
        <v>-1070</v>
      </c>
      <c r="Q216" s="72">
        <v>2</v>
      </c>
      <c r="R216" s="72">
        <v>0</v>
      </c>
      <c r="S216" s="72">
        <v>0</v>
      </c>
      <c r="T216" s="74">
        <f t="shared" si="71"/>
        <v>733</v>
      </c>
      <c r="U216" s="93">
        <f t="shared" si="74"/>
        <v>1458</v>
      </c>
      <c r="V216" s="93">
        <f t="shared" si="75"/>
        <v>1747</v>
      </c>
      <c r="W216" s="93">
        <f t="shared" si="76"/>
        <v>1830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72"/>
        <v>45635</v>
      </c>
      <c r="C217" s="70">
        <f t="shared" si="73"/>
        <v>899</v>
      </c>
      <c r="D217" s="71">
        <f t="shared" si="68"/>
        <v>1583</v>
      </c>
      <c r="E217" s="72">
        <f t="shared" si="77"/>
        <v>1346</v>
      </c>
      <c r="F217" s="72">
        <f t="shared" si="78"/>
        <v>1195</v>
      </c>
      <c r="G217" s="72">
        <f t="shared" si="79"/>
        <v>621</v>
      </c>
      <c r="H217" s="73">
        <f t="shared" si="63"/>
        <v>1136</v>
      </c>
      <c r="I217" s="73">
        <f t="shared" si="63"/>
        <v>1287</v>
      </c>
      <c r="J217" s="73">
        <f t="shared" si="63"/>
        <v>1861</v>
      </c>
      <c r="K217" s="73">
        <f t="shared" si="80"/>
        <v>2930</v>
      </c>
      <c r="L217" s="73">
        <f t="shared" si="80"/>
        <v>2840</v>
      </c>
      <c r="M217" s="73">
        <f t="shared" si="80"/>
        <v>2932</v>
      </c>
      <c r="N217" s="73">
        <f t="shared" si="81"/>
        <v>-1794</v>
      </c>
      <c r="O217" s="73">
        <f t="shared" si="81"/>
        <v>-1553</v>
      </c>
      <c r="P217" s="73">
        <f t="shared" si="81"/>
        <v>-1071</v>
      </c>
      <c r="Q217" s="72">
        <v>2</v>
      </c>
      <c r="R217" s="72">
        <v>0</v>
      </c>
      <c r="S217" s="72">
        <v>1</v>
      </c>
      <c r="T217" s="74">
        <f t="shared" si="71"/>
        <v>735</v>
      </c>
      <c r="U217" s="93">
        <f t="shared" si="74"/>
        <v>1456</v>
      </c>
      <c r="V217" s="93">
        <f t="shared" si="75"/>
        <v>1747</v>
      </c>
      <c r="W217" s="93">
        <f t="shared" si="76"/>
        <v>1829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72"/>
        <v>45636</v>
      </c>
      <c r="C218" s="70">
        <f t="shared" si="73"/>
        <v>899</v>
      </c>
      <c r="D218" s="71">
        <f t="shared" si="68"/>
        <v>1585</v>
      </c>
      <c r="E218" s="72">
        <f t="shared" si="77"/>
        <v>1351</v>
      </c>
      <c r="F218" s="72">
        <f t="shared" si="78"/>
        <v>1197</v>
      </c>
      <c r="G218" s="72">
        <f t="shared" si="79"/>
        <v>623</v>
      </c>
      <c r="H218" s="73">
        <f t="shared" si="63"/>
        <v>1133</v>
      </c>
      <c r="I218" s="73">
        <f t="shared" si="63"/>
        <v>1287</v>
      </c>
      <c r="J218" s="73">
        <f t="shared" si="63"/>
        <v>1861</v>
      </c>
      <c r="K218" s="73">
        <f t="shared" si="80"/>
        <v>2930</v>
      </c>
      <c r="L218" s="73">
        <f t="shared" si="80"/>
        <v>2840</v>
      </c>
      <c r="M218" s="73">
        <f t="shared" si="80"/>
        <v>2932</v>
      </c>
      <c r="N218" s="73">
        <f t="shared" si="81"/>
        <v>-1797</v>
      </c>
      <c r="O218" s="73">
        <f t="shared" si="81"/>
        <v>-1553</v>
      </c>
      <c r="P218" s="73">
        <f t="shared" si="81"/>
        <v>-1071</v>
      </c>
      <c r="Q218" s="72">
        <v>3</v>
      </c>
      <c r="R218" s="72">
        <v>0</v>
      </c>
      <c r="S218" s="72">
        <v>0</v>
      </c>
      <c r="T218" s="74">
        <f t="shared" si="71"/>
        <v>737</v>
      </c>
      <c r="U218" s="93">
        <f t="shared" si="74"/>
        <v>1453</v>
      </c>
      <c r="V218" s="93">
        <f t="shared" si="75"/>
        <v>1747</v>
      </c>
      <c r="W218" s="93">
        <f t="shared" si="76"/>
        <v>1829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72"/>
        <v>45637</v>
      </c>
      <c r="C219" s="70">
        <f t="shared" si="73"/>
        <v>899</v>
      </c>
      <c r="D219" s="71">
        <f t="shared" si="68"/>
        <v>1587</v>
      </c>
      <c r="E219" s="72">
        <f t="shared" si="77"/>
        <v>1355</v>
      </c>
      <c r="F219" s="72">
        <f t="shared" si="78"/>
        <v>1199</v>
      </c>
      <c r="G219" s="72">
        <f t="shared" si="79"/>
        <v>625</v>
      </c>
      <c r="H219" s="73">
        <f t="shared" si="63"/>
        <v>1131</v>
      </c>
      <c r="I219" s="73">
        <f t="shared" si="63"/>
        <v>1287</v>
      </c>
      <c r="J219" s="73">
        <f t="shared" si="63"/>
        <v>1861</v>
      </c>
      <c r="K219" s="73">
        <f t="shared" si="80"/>
        <v>2930</v>
      </c>
      <c r="L219" s="73">
        <f t="shared" si="80"/>
        <v>2840</v>
      </c>
      <c r="M219" s="73">
        <f t="shared" si="80"/>
        <v>2932</v>
      </c>
      <c r="N219" s="73">
        <f t="shared" si="81"/>
        <v>-1799</v>
      </c>
      <c r="O219" s="73">
        <f t="shared" si="81"/>
        <v>-1553</v>
      </c>
      <c r="P219" s="73">
        <f t="shared" si="81"/>
        <v>-1071</v>
      </c>
      <c r="Q219" s="72">
        <v>2</v>
      </c>
      <c r="R219" s="72">
        <v>0</v>
      </c>
      <c r="S219" s="72">
        <v>0</v>
      </c>
      <c r="T219" s="74">
        <f t="shared" si="71"/>
        <v>739</v>
      </c>
      <c r="U219" s="93">
        <f t="shared" si="74"/>
        <v>1451</v>
      </c>
      <c r="V219" s="93">
        <f t="shared" si="75"/>
        <v>1747</v>
      </c>
      <c r="W219" s="93">
        <f t="shared" si="76"/>
        <v>1829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72"/>
        <v>45638</v>
      </c>
      <c r="C220" s="70">
        <f t="shared" si="73"/>
        <v>899</v>
      </c>
      <c r="D220" s="71">
        <f t="shared" si="68"/>
        <v>1589</v>
      </c>
      <c r="E220" s="72">
        <f t="shared" si="77"/>
        <v>1359</v>
      </c>
      <c r="F220" s="72">
        <f t="shared" si="78"/>
        <v>1201</v>
      </c>
      <c r="G220" s="72">
        <f t="shared" si="79"/>
        <v>627</v>
      </c>
      <c r="H220" s="73">
        <f t="shared" si="63"/>
        <v>1129</v>
      </c>
      <c r="I220" s="73">
        <f t="shared" si="63"/>
        <v>1287</v>
      </c>
      <c r="J220" s="73">
        <f t="shared" si="63"/>
        <v>1861</v>
      </c>
      <c r="K220" s="73">
        <f t="shared" si="80"/>
        <v>2930</v>
      </c>
      <c r="L220" s="73">
        <f t="shared" si="80"/>
        <v>2840</v>
      </c>
      <c r="M220" s="73">
        <f t="shared" si="80"/>
        <v>2932</v>
      </c>
      <c r="N220" s="73">
        <f t="shared" si="81"/>
        <v>-1801</v>
      </c>
      <c r="O220" s="73">
        <f t="shared" si="81"/>
        <v>-1553</v>
      </c>
      <c r="P220" s="73">
        <f t="shared" si="81"/>
        <v>-1071</v>
      </c>
      <c r="Q220" s="72">
        <v>2</v>
      </c>
      <c r="R220" s="72">
        <v>0</v>
      </c>
      <c r="S220" s="72">
        <v>0</v>
      </c>
      <c r="T220" s="74">
        <f t="shared" si="71"/>
        <v>741</v>
      </c>
      <c r="U220" s="93">
        <f t="shared" si="74"/>
        <v>1449</v>
      </c>
      <c r="V220" s="93">
        <f t="shared" si="75"/>
        <v>1747</v>
      </c>
      <c r="W220" s="93">
        <f t="shared" si="76"/>
        <v>1829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72"/>
        <v>45639</v>
      </c>
      <c r="C221" s="70">
        <f t="shared" si="73"/>
        <v>899</v>
      </c>
      <c r="D221" s="71">
        <f t="shared" si="68"/>
        <v>1591</v>
      </c>
      <c r="E221" s="72">
        <f t="shared" si="77"/>
        <v>1363</v>
      </c>
      <c r="F221" s="72">
        <f t="shared" si="78"/>
        <v>1205</v>
      </c>
      <c r="G221" s="72">
        <f t="shared" si="79"/>
        <v>629</v>
      </c>
      <c r="H221" s="73">
        <f t="shared" si="63"/>
        <v>1127</v>
      </c>
      <c r="I221" s="73">
        <f t="shared" si="63"/>
        <v>1285</v>
      </c>
      <c r="J221" s="73">
        <f t="shared" si="63"/>
        <v>1861</v>
      </c>
      <c r="K221" s="73">
        <f t="shared" si="80"/>
        <v>2930</v>
      </c>
      <c r="L221" s="73">
        <f t="shared" si="80"/>
        <v>2840</v>
      </c>
      <c r="M221" s="73">
        <f t="shared" si="80"/>
        <v>2932</v>
      </c>
      <c r="N221" s="73">
        <f t="shared" si="81"/>
        <v>-1803</v>
      </c>
      <c r="O221" s="73">
        <f t="shared" si="81"/>
        <v>-1555</v>
      </c>
      <c r="P221" s="73">
        <f t="shared" si="81"/>
        <v>-1071</v>
      </c>
      <c r="Q221" s="72">
        <v>2</v>
      </c>
      <c r="R221" s="72">
        <v>2</v>
      </c>
      <c r="S221" s="72">
        <v>0</v>
      </c>
      <c r="T221" s="74">
        <f t="shared" si="71"/>
        <v>745</v>
      </c>
      <c r="U221" s="93">
        <f t="shared" si="74"/>
        <v>1447</v>
      </c>
      <c r="V221" s="93">
        <f t="shared" si="75"/>
        <v>1745</v>
      </c>
      <c r="W221" s="93">
        <f t="shared" si="76"/>
        <v>1829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72"/>
        <v>45640</v>
      </c>
      <c r="C222" s="70">
        <f t="shared" si="73"/>
        <v>899</v>
      </c>
      <c r="D222" s="71">
        <f t="shared" si="68"/>
        <v>1593</v>
      </c>
      <c r="E222" s="72">
        <f t="shared" si="77"/>
        <v>1368</v>
      </c>
      <c r="F222" s="72">
        <f t="shared" si="78"/>
        <v>1207</v>
      </c>
      <c r="G222" s="72">
        <f t="shared" si="79"/>
        <v>633</v>
      </c>
      <c r="H222" s="73">
        <f t="shared" ref="H222:J249" si="82">K222+N222</f>
        <v>1124</v>
      </c>
      <c r="I222" s="73">
        <f t="shared" si="82"/>
        <v>1285</v>
      </c>
      <c r="J222" s="73">
        <f t="shared" si="82"/>
        <v>1859</v>
      </c>
      <c r="K222" s="73">
        <f t="shared" si="80"/>
        <v>2930</v>
      </c>
      <c r="L222" s="73">
        <f t="shared" si="80"/>
        <v>2840</v>
      </c>
      <c r="M222" s="73">
        <f t="shared" si="80"/>
        <v>2932</v>
      </c>
      <c r="N222" s="73">
        <f t="shared" si="81"/>
        <v>-1806</v>
      </c>
      <c r="O222" s="73">
        <f t="shared" si="81"/>
        <v>-1555</v>
      </c>
      <c r="P222" s="73">
        <f t="shared" si="81"/>
        <v>-1073</v>
      </c>
      <c r="Q222" s="72">
        <v>3</v>
      </c>
      <c r="R222" s="72">
        <v>0</v>
      </c>
      <c r="S222" s="72">
        <v>2</v>
      </c>
      <c r="T222" s="74">
        <f t="shared" si="71"/>
        <v>747</v>
      </c>
      <c r="U222" s="93">
        <f t="shared" si="74"/>
        <v>1444</v>
      </c>
      <c r="V222" s="93">
        <f t="shared" si="75"/>
        <v>1745</v>
      </c>
      <c r="W222" s="93">
        <f t="shared" si="76"/>
        <v>1827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72"/>
        <v>45641</v>
      </c>
      <c r="C223" s="70">
        <f t="shared" si="73"/>
        <v>899</v>
      </c>
      <c r="D223" s="71">
        <f t="shared" si="68"/>
        <v>1595</v>
      </c>
      <c r="E223" s="72">
        <f t="shared" si="77"/>
        <v>1372</v>
      </c>
      <c r="F223" s="72">
        <f t="shared" si="78"/>
        <v>1209</v>
      </c>
      <c r="G223" s="72">
        <f t="shared" si="79"/>
        <v>635</v>
      </c>
      <c r="H223" s="73">
        <f t="shared" si="82"/>
        <v>1122</v>
      </c>
      <c r="I223" s="73">
        <f t="shared" si="82"/>
        <v>1285</v>
      </c>
      <c r="J223" s="73">
        <f t="shared" si="82"/>
        <v>1859</v>
      </c>
      <c r="K223" s="73">
        <f t="shared" si="80"/>
        <v>2930</v>
      </c>
      <c r="L223" s="73">
        <f t="shared" si="80"/>
        <v>2840</v>
      </c>
      <c r="M223" s="73">
        <f t="shared" si="80"/>
        <v>2932</v>
      </c>
      <c r="N223" s="73">
        <f t="shared" si="81"/>
        <v>-1808</v>
      </c>
      <c r="O223" s="73">
        <f t="shared" si="81"/>
        <v>-1555</v>
      </c>
      <c r="P223" s="73">
        <f t="shared" si="81"/>
        <v>-1073</v>
      </c>
      <c r="Q223" s="72">
        <v>2</v>
      </c>
      <c r="R223" s="72">
        <v>0</v>
      </c>
      <c r="S223" s="72">
        <v>0</v>
      </c>
      <c r="T223" s="74">
        <f t="shared" si="71"/>
        <v>749</v>
      </c>
      <c r="U223" s="93">
        <f t="shared" si="74"/>
        <v>1442</v>
      </c>
      <c r="V223" s="93">
        <f t="shared" si="75"/>
        <v>1745</v>
      </c>
      <c r="W223" s="93">
        <f t="shared" si="76"/>
        <v>1827</v>
      </c>
      <c r="X223" s="74"/>
      <c r="Y223" s="73"/>
      <c r="Z223" s="73"/>
      <c r="AA223" s="73"/>
      <c r="AB223" s="73"/>
    </row>
    <row r="224" spans="1:28" ht="13.15" customHeight="1">
      <c r="A224" s="68">
        <v>210</v>
      </c>
      <c r="B224" s="69">
        <f t="shared" si="72"/>
        <v>45642</v>
      </c>
      <c r="C224" s="70">
        <f t="shared" si="73"/>
        <v>899</v>
      </c>
      <c r="D224" s="71">
        <f t="shared" si="68"/>
        <v>1597</v>
      </c>
      <c r="E224" s="72">
        <f t="shared" si="77"/>
        <v>1376</v>
      </c>
      <c r="F224" s="72">
        <f t="shared" si="78"/>
        <v>1212</v>
      </c>
      <c r="G224" s="72">
        <f t="shared" si="79"/>
        <v>638</v>
      </c>
      <c r="H224" s="73">
        <f t="shared" si="82"/>
        <v>1120</v>
      </c>
      <c r="I224" s="73">
        <f t="shared" si="82"/>
        <v>1284</v>
      </c>
      <c r="J224" s="73">
        <f t="shared" si="82"/>
        <v>1858</v>
      </c>
      <c r="K224" s="73">
        <f t="shared" si="80"/>
        <v>2930</v>
      </c>
      <c r="L224" s="73">
        <f t="shared" si="80"/>
        <v>2840</v>
      </c>
      <c r="M224" s="73">
        <f t="shared" si="80"/>
        <v>2932</v>
      </c>
      <c r="N224" s="73">
        <f t="shared" si="81"/>
        <v>-1810</v>
      </c>
      <c r="O224" s="73">
        <f t="shared" si="81"/>
        <v>-1556</v>
      </c>
      <c r="P224" s="73">
        <f t="shared" si="81"/>
        <v>-1074</v>
      </c>
      <c r="Q224" s="72">
        <v>2</v>
      </c>
      <c r="R224" s="72">
        <v>1</v>
      </c>
      <c r="S224" s="72">
        <v>1</v>
      </c>
      <c r="T224" s="74">
        <f t="shared" si="71"/>
        <v>752</v>
      </c>
      <c r="U224" s="93">
        <f t="shared" si="74"/>
        <v>1440</v>
      </c>
      <c r="V224" s="93">
        <f t="shared" si="75"/>
        <v>1744</v>
      </c>
      <c r="W224" s="93">
        <f t="shared" si="76"/>
        <v>1826</v>
      </c>
      <c r="X224" s="74"/>
      <c r="Y224" s="73"/>
      <c r="Z224" s="73"/>
      <c r="AA224" s="73"/>
      <c r="AB224" s="73"/>
    </row>
    <row r="225" spans="1:28" ht="13.15" customHeight="1">
      <c r="A225" s="68">
        <v>211</v>
      </c>
      <c r="B225" s="69">
        <f t="shared" si="72"/>
        <v>45643</v>
      </c>
      <c r="C225" s="70">
        <f t="shared" si="73"/>
        <v>899</v>
      </c>
      <c r="D225" s="71">
        <f t="shared" si="68"/>
        <v>1599</v>
      </c>
      <c r="E225" s="72">
        <f t="shared" si="77"/>
        <v>1380</v>
      </c>
      <c r="F225" s="72">
        <f t="shared" si="78"/>
        <v>1214</v>
      </c>
      <c r="G225" s="72">
        <f t="shared" si="79"/>
        <v>642</v>
      </c>
      <c r="H225" s="73">
        <f t="shared" si="82"/>
        <v>1118</v>
      </c>
      <c r="I225" s="73">
        <f t="shared" si="82"/>
        <v>1284</v>
      </c>
      <c r="J225" s="73">
        <f t="shared" si="82"/>
        <v>1856</v>
      </c>
      <c r="K225" s="73">
        <f t="shared" ref="K225:M240" si="83">K224</f>
        <v>2930</v>
      </c>
      <c r="L225" s="73">
        <f t="shared" si="83"/>
        <v>2840</v>
      </c>
      <c r="M225" s="73">
        <f t="shared" si="83"/>
        <v>2932</v>
      </c>
      <c r="N225" s="73">
        <f t="shared" ref="N225:P240" si="84">N224-Q225</f>
        <v>-1812</v>
      </c>
      <c r="O225" s="73">
        <f t="shared" si="84"/>
        <v>-1556</v>
      </c>
      <c r="P225" s="73">
        <f t="shared" si="84"/>
        <v>-1076</v>
      </c>
      <c r="Q225" s="72">
        <v>2</v>
      </c>
      <c r="R225" s="72">
        <v>0</v>
      </c>
      <c r="S225" s="72">
        <v>2</v>
      </c>
      <c r="T225" s="74">
        <f t="shared" si="71"/>
        <v>754</v>
      </c>
      <c r="U225" s="93">
        <f t="shared" si="74"/>
        <v>1438</v>
      </c>
      <c r="V225" s="93">
        <f t="shared" si="75"/>
        <v>1744</v>
      </c>
      <c r="W225" s="93">
        <f t="shared" si="76"/>
        <v>1824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72"/>
        <v>45644</v>
      </c>
      <c r="C226" s="70">
        <f t="shared" si="73"/>
        <v>899</v>
      </c>
      <c r="D226" s="71">
        <f t="shared" si="68"/>
        <v>1601</v>
      </c>
      <c r="E226" s="72">
        <f t="shared" si="77"/>
        <v>1384</v>
      </c>
      <c r="F226" s="72">
        <f t="shared" si="78"/>
        <v>1216</v>
      </c>
      <c r="G226" s="72">
        <f t="shared" si="79"/>
        <v>644</v>
      </c>
      <c r="H226" s="73">
        <f t="shared" si="82"/>
        <v>1116</v>
      </c>
      <c r="I226" s="73">
        <f t="shared" si="82"/>
        <v>1284</v>
      </c>
      <c r="J226" s="73">
        <f t="shared" si="82"/>
        <v>1856</v>
      </c>
      <c r="K226" s="73">
        <f t="shared" si="83"/>
        <v>2930</v>
      </c>
      <c r="L226" s="73">
        <f t="shared" si="83"/>
        <v>2840</v>
      </c>
      <c r="M226" s="73">
        <f t="shared" si="83"/>
        <v>2932</v>
      </c>
      <c r="N226" s="73">
        <f t="shared" si="84"/>
        <v>-1814</v>
      </c>
      <c r="O226" s="73">
        <f t="shared" si="84"/>
        <v>-1556</v>
      </c>
      <c r="P226" s="73">
        <f t="shared" si="84"/>
        <v>-1076</v>
      </c>
      <c r="Q226" s="72">
        <v>2</v>
      </c>
      <c r="R226" s="72">
        <v>0</v>
      </c>
      <c r="S226" s="72">
        <v>0</v>
      </c>
      <c r="T226" s="74">
        <f t="shared" si="71"/>
        <v>756</v>
      </c>
      <c r="U226" s="93">
        <f t="shared" si="74"/>
        <v>1436</v>
      </c>
      <c r="V226" s="93">
        <f t="shared" si="75"/>
        <v>1744</v>
      </c>
      <c r="W226" s="93">
        <f t="shared" si="76"/>
        <v>1824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72"/>
        <v>45645</v>
      </c>
      <c r="C227" s="70">
        <f t="shared" si="73"/>
        <v>899</v>
      </c>
      <c r="D227" s="71">
        <f t="shared" si="68"/>
        <v>1603</v>
      </c>
      <c r="E227" s="72">
        <f t="shared" si="77"/>
        <v>1388</v>
      </c>
      <c r="F227" s="72">
        <f t="shared" si="78"/>
        <v>1220</v>
      </c>
      <c r="G227" s="72">
        <f t="shared" si="79"/>
        <v>647</v>
      </c>
      <c r="H227" s="73">
        <f t="shared" si="82"/>
        <v>1114</v>
      </c>
      <c r="I227" s="73">
        <f t="shared" si="82"/>
        <v>1282</v>
      </c>
      <c r="J227" s="73">
        <f t="shared" si="82"/>
        <v>1855</v>
      </c>
      <c r="K227" s="73">
        <f t="shared" si="83"/>
        <v>2930</v>
      </c>
      <c r="L227" s="73">
        <f t="shared" si="83"/>
        <v>2840</v>
      </c>
      <c r="M227" s="73">
        <f t="shared" si="83"/>
        <v>2932</v>
      </c>
      <c r="N227" s="73">
        <f t="shared" si="84"/>
        <v>-1816</v>
      </c>
      <c r="O227" s="73">
        <f t="shared" si="84"/>
        <v>-1558</v>
      </c>
      <c r="P227" s="73">
        <f t="shared" si="84"/>
        <v>-1077</v>
      </c>
      <c r="Q227" s="72">
        <v>2</v>
      </c>
      <c r="R227" s="72">
        <v>2</v>
      </c>
      <c r="S227" s="72">
        <v>1</v>
      </c>
      <c r="T227" s="74">
        <f t="shared" si="71"/>
        <v>760</v>
      </c>
      <c r="U227" s="93">
        <f t="shared" si="74"/>
        <v>1434</v>
      </c>
      <c r="V227" s="93">
        <f t="shared" si="75"/>
        <v>1742</v>
      </c>
      <c r="W227" s="93">
        <f t="shared" si="76"/>
        <v>1823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72"/>
        <v>45646</v>
      </c>
      <c r="C228" s="70">
        <f t="shared" si="73"/>
        <v>899</v>
      </c>
      <c r="D228" s="71">
        <f t="shared" si="68"/>
        <v>1605</v>
      </c>
      <c r="E228" s="72">
        <f t="shared" si="77"/>
        <v>1392</v>
      </c>
      <c r="F228" s="72">
        <f t="shared" si="78"/>
        <v>1224</v>
      </c>
      <c r="G228" s="72">
        <f t="shared" si="79"/>
        <v>649</v>
      </c>
      <c r="H228" s="73">
        <f t="shared" si="82"/>
        <v>1112</v>
      </c>
      <c r="I228" s="73">
        <f t="shared" si="82"/>
        <v>1280</v>
      </c>
      <c r="J228" s="73">
        <f t="shared" si="82"/>
        <v>1855</v>
      </c>
      <c r="K228" s="73">
        <f t="shared" si="83"/>
        <v>2930</v>
      </c>
      <c r="L228" s="73">
        <f t="shared" si="83"/>
        <v>2840</v>
      </c>
      <c r="M228" s="73">
        <f t="shared" si="83"/>
        <v>2932</v>
      </c>
      <c r="N228" s="73">
        <f t="shared" si="84"/>
        <v>-1818</v>
      </c>
      <c r="O228" s="73">
        <f t="shared" si="84"/>
        <v>-1560</v>
      </c>
      <c r="P228" s="73">
        <f t="shared" si="84"/>
        <v>-1077</v>
      </c>
      <c r="Q228" s="72">
        <v>2</v>
      </c>
      <c r="R228" s="72">
        <v>2</v>
      </c>
      <c r="S228" s="72">
        <v>0</v>
      </c>
      <c r="T228" s="74">
        <f t="shared" si="71"/>
        <v>764</v>
      </c>
      <c r="U228" s="93">
        <f t="shared" si="74"/>
        <v>1432</v>
      </c>
      <c r="V228" s="93">
        <f t="shared" si="75"/>
        <v>1740</v>
      </c>
      <c r="W228" s="93">
        <f t="shared" si="76"/>
        <v>1823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72"/>
        <v>45647</v>
      </c>
      <c r="C229" s="70">
        <f t="shared" si="73"/>
        <v>899</v>
      </c>
      <c r="D229" s="71">
        <f t="shared" si="68"/>
        <v>1607</v>
      </c>
      <c r="E229" s="72">
        <f t="shared" si="77"/>
        <v>1396</v>
      </c>
      <c r="F229" s="72">
        <f t="shared" si="78"/>
        <v>1226</v>
      </c>
      <c r="G229" s="72">
        <f t="shared" si="79"/>
        <v>652</v>
      </c>
      <c r="H229" s="73">
        <f t="shared" si="82"/>
        <v>1110</v>
      </c>
      <c r="I229" s="73">
        <f t="shared" si="82"/>
        <v>1280</v>
      </c>
      <c r="J229" s="73">
        <f t="shared" si="82"/>
        <v>1854</v>
      </c>
      <c r="K229" s="73">
        <f t="shared" si="83"/>
        <v>2930</v>
      </c>
      <c r="L229" s="73">
        <f t="shared" si="83"/>
        <v>2840</v>
      </c>
      <c r="M229" s="73">
        <f t="shared" si="83"/>
        <v>2932</v>
      </c>
      <c r="N229" s="73">
        <f t="shared" si="84"/>
        <v>-1820</v>
      </c>
      <c r="O229" s="73">
        <f t="shared" si="84"/>
        <v>-1560</v>
      </c>
      <c r="P229" s="73">
        <f t="shared" si="84"/>
        <v>-1078</v>
      </c>
      <c r="Q229" s="72">
        <v>2</v>
      </c>
      <c r="R229" s="72">
        <v>0</v>
      </c>
      <c r="S229" s="72">
        <v>1</v>
      </c>
      <c r="T229" s="74">
        <f t="shared" si="71"/>
        <v>766</v>
      </c>
      <c r="U229" s="93">
        <f t="shared" si="74"/>
        <v>1430</v>
      </c>
      <c r="V229" s="93">
        <f t="shared" si="75"/>
        <v>1740</v>
      </c>
      <c r="W229" s="93">
        <f t="shared" si="76"/>
        <v>1822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72"/>
        <v>45648</v>
      </c>
      <c r="C230" s="70">
        <f t="shared" si="73"/>
        <v>899</v>
      </c>
      <c r="D230" s="71">
        <f t="shared" si="68"/>
        <v>1609</v>
      </c>
      <c r="E230" s="72">
        <f t="shared" si="77"/>
        <v>1401</v>
      </c>
      <c r="F230" s="72">
        <f t="shared" si="78"/>
        <v>1231</v>
      </c>
      <c r="G230" s="72">
        <f t="shared" si="79"/>
        <v>654</v>
      </c>
      <c r="H230" s="73">
        <f t="shared" si="82"/>
        <v>1107</v>
      </c>
      <c r="I230" s="73">
        <f t="shared" si="82"/>
        <v>1277</v>
      </c>
      <c r="J230" s="73">
        <f t="shared" si="82"/>
        <v>1854</v>
      </c>
      <c r="K230" s="73">
        <f t="shared" si="83"/>
        <v>2930</v>
      </c>
      <c r="L230" s="73">
        <f t="shared" si="83"/>
        <v>2840</v>
      </c>
      <c r="M230" s="73">
        <f t="shared" si="83"/>
        <v>2932</v>
      </c>
      <c r="N230" s="73">
        <f t="shared" si="84"/>
        <v>-1823</v>
      </c>
      <c r="O230" s="73">
        <f t="shared" si="84"/>
        <v>-1563</v>
      </c>
      <c r="P230" s="73">
        <f t="shared" si="84"/>
        <v>-1078</v>
      </c>
      <c r="Q230" s="72">
        <v>3</v>
      </c>
      <c r="R230" s="72">
        <v>3</v>
      </c>
      <c r="S230" s="72">
        <v>0</v>
      </c>
      <c r="T230" s="74">
        <f t="shared" si="71"/>
        <v>771</v>
      </c>
      <c r="U230" s="93">
        <f t="shared" si="74"/>
        <v>1427</v>
      </c>
      <c r="V230" s="93">
        <f t="shared" si="75"/>
        <v>1737</v>
      </c>
      <c r="W230" s="93">
        <f t="shared" si="76"/>
        <v>1822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72"/>
        <v>45649</v>
      </c>
      <c r="C231" s="70">
        <f t="shared" si="73"/>
        <v>899</v>
      </c>
      <c r="D231" s="71">
        <f t="shared" si="68"/>
        <v>1611</v>
      </c>
      <c r="E231" s="72">
        <f t="shared" si="77"/>
        <v>1405</v>
      </c>
      <c r="F231" s="72">
        <f t="shared" si="78"/>
        <v>1235</v>
      </c>
      <c r="G231" s="72">
        <f t="shared" si="79"/>
        <v>656</v>
      </c>
      <c r="H231" s="73">
        <f t="shared" si="82"/>
        <v>1105</v>
      </c>
      <c r="I231" s="73">
        <f t="shared" si="82"/>
        <v>1275</v>
      </c>
      <c r="J231" s="73">
        <f t="shared" si="82"/>
        <v>1854</v>
      </c>
      <c r="K231" s="73">
        <f t="shared" si="83"/>
        <v>2930</v>
      </c>
      <c r="L231" s="73">
        <f t="shared" si="83"/>
        <v>2840</v>
      </c>
      <c r="M231" s="73">
        <f t="shared" si="83"/>
        <v>2932</v>
      </c>
      <c r="N231" s="73">
        <f t="shared" si="84"/>
        <v>-1825</v>
      </c>
      <c r="O231" s="73">
        <f t="shared" si="84"/>
        <v>-1565</v>
      </c>
      <c r="P231" s="73">
        <f t="shared" si="84"/>
        <v>-1078</v>
      </c>
      <c r="Q231" s="72">
        <v>2</v>
      </c>
      <c r="R231" s="72">
        <v>2</v>
      </c>
      <c r="S231" s="72">
        <v>0</v>
      </c>
      <c r="T231" s="74">
        <f t="shared" si="71"/>
        <v>775</v>
      </c>
      <c r="U231" s="93">
        <f t="shared" si="74"/>
        <v>1425</v>
      </c>
      <c r="V231" s="93">
        <f t="shared" si="75"/>
        <v>1735</v>
      </c>
      <c r="W231" s="93">
        <f t="shared" si="76"/>
        <v>1822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72"/>
        <v>45650</v>
      </c>
      <c r="C232" s="70">
        <f t="shared" si="73"/>
        <v>899</v>
      </c>
      <c r="D232" s="71">
        <f t="shared" si="68"/>
        <v>1613</v>
      </c>
      <c r="E232" s="72">
        <f t="shared" si="77"/>
        <v>1410</v>
      </c>
      <c r="F232" s="72">
        <f t="shared" si="78"/>
        <v>1239</v>
      </c>
      <c r="G232" s="72">
        <f t="shared" si="79"/>
        <v>660</v>
      </c>
      <c r="H232" s="73">
        <f t="shared" si="82"/>
        <v>1102</v>
      </c>
      <c r="I232" s="73">
        <f t="shared" si="82"/>
        <v>1273</v>
      </c>
      <c r="J232" s="73">
        <f t="shared" si="82"/>
        <v>1852</v>
      </c>
      <c r="K232" s="73">
        <f t="shared" si="83"/>
        <v>2930</v>
      </c>
      <c r="L232" s="73">
        <f t="shared" si="83"/>
        <v>2840</v>
      </c>
      <c r="M232" s="73">
        <f t="shared" si="83"/>
        <v>2932</v>
      </c>
      <c r="N232" s="73">
        <f t="shared" si="84"/>
        <v>-1828</v>
      </c>
      <c r="O232" s="73">
        <f t="shared" si="84"/>
        <v>-1567</v>
      </c>
      <c r="P232" s="73">
        <f t="shared" si="84"/>
        <v>-1080</v>
      </c>
      <c r="Q232" s="72">
        <v>3</v>
      </c>
      <c r="R232" s="72">
        <v>2</v>
      </c>
      <c r="S232" s="72">
        <v>2</v>
      </c>
      <c r="T232" s="74">
        <f t="shared" si="71"/>
        <v>779</v>
      </c>
      <c r="U232" s="93">
        <f t="shared" si="74"/>
        <v>1422</v>
      </c>
      <c r="V232" s="93">
        <f t="shared" si="75"/>
        <v>1733</v>
      </c>
      <c r="W232" s="93">
        <f t="shared" si="76"/>
        <v>1820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72"/>
        <v>45651</v>
      </c>
      <c r="C233" s="70">
        <f t="shared" si="73"/>
        <v>899</v>
      </c>
      <c r="D233" s="71">
        <f t="shared" si="68"/>
        <v>1615</v>
      </c>
      <c r="E233" s="72">
        <f t="shared" si="77"/>
        <v>1414</v>
      </c>
      <c r="F233" s="72">
        <f t="shared" si="78"/>
        <v>1241</v>
      </c>
      <c r="G233" s="72">
        <f t="shared" si="79"/>
        <v>662</v>
      </c>
      <c r="H233" s="73">
        <f t="shared" si="82"/>
        <v>1100</v>
      </c>
      <c r="I233" s="73">
        <f t="shared" si="82"/>
        <v>1273</v>
      </c>
      <c r="J233" s="73">
        <f t="shared" si="82"/>
        <v>1852</v>
      </c>
      <c r="K233" s="73">
        <f t="shared" si="83"/>
        <v>2930</v>
      </c>
      <c r="L233" s="73">
        <f t="shared" si="83"/>
        <v>2840</v>
      </c>
      <c r="M233" s="73">
        <f t="shared" si="83"/>
        <v>2932</v>
      </c>
      <c r="N233" s="73">
        <f t="shared" si="84"/>
        <v>-1830</v>
      </c>
      <c r="O233" s="73">
        <f t="shared" si="84"/>
        <v>-1567</v>
      </c>
      <c r="P233" s="73">
        <f t="shared" si="84"/>
        <v>-1080</v>
      </c>
      <c r="Q233" s="72">
        <v>2</v>
      </c>
      <c r="R233" s="72">
        <v>0</v>
      </c>
      <c r="S233" s="72">
        <v>0</v>
      </c>
      <c r="T233" s="74">
        <f t="shared" si="71"/>
        <v>781</v>
      </c>
      <c r="U233" s="93">
        <f t="shared" si="74"/>
        <v>1420</v>
      </c>
      <c r="V233" s="93">
        <f t="shared" si="75"/>
        <v>1733</v>
      </c>
      <c r="W233" s="93">
        <f t="shared" si="76"/>
        <v>1820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72"/>
        <v>45652</v>
      </c>
      <c r="C234" s="70">
        <f t="shared" si="73"/>
        <v>899</v>
      </c>
      <c r="D234" s="71">
        <f t="shared" si="68"/>
        <v>1617</v>
      </c>
      <c r="E234" s="72">
        <f t="shared" si="77"/>
        <v>1418</v>
      </c>
      <c r="F234" s="72">
        <f t="shared" si="78"/>
        <v>1244</v>
      </c>
      <c r="G234" s="72">
        <f t="shared" si="79"/>
        <v>665</v>
      </c>
      <c r="H234" s="73">
        <f t="shared" si="82"/>
        <v>1098</v>
      </c>
      <c r="I234" s="73">
        <f t="shared" si="82"/>
        <v>1272</v>
      </c>
      <c r="J234" s="73">
        <f t="shared" si="82"/>
        <v>1851</v>
      </c>
      <c r="K234" s="73">
        <f t="shared" si="83"/>
        <v>2930</v>
      </c>
      <c r="L234" s="73">
        <f t="shared" si="83"/>
        <v>2840</v>
      </c>
      <c r="M234" s="73">
        <f t="shared" si="83"/>
        <v>2932</v>
      </c>
      <c r="N234" s="73">
        <f t="shared" si="84"/>
        <v>-1832</v>
      </c>
      <c r="O234" s="73">
        <f t="shared" si="84"/>
        <v>-1568</v>
      </c>
      <c r="P234" s="73">
        <f t="shared" si="84"/>
        <v>-1081</v>
      </c>
      <c r="Q234" s="72">
        <v>2</v>
      </c>
      <c r="R234" s="72">
        <v>1</v>
      </c>
      <c r="S234" s="72">
        <v>1</v>
      </c>
      <c r="T234" s="74">
        <f t="shared" si="71"/>
        <v>784</v>
      </c>
      <c r="U234" s="93">
        <f t="shared" si="74"/>
        <v>1418</v>
      </c>
      <c r="V234" s="93">
        <f t="shared" si="75"/>
        <v>1732</v>
      </c>
      <c r="W234" s="93">
        <f t="shared" si="76"/>
        <v>1819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72"/>
        <v>45653</v>
      </c>
      <c r="C235" s="70">
        <f t="shared" si="73"/>
        <v>899</v>
      </c>
      <c r="D235" s="71">
        <f t="shared" si="68"/>
        <v>1619</v>
      </c>
      <c r="E235" s="72">
        <f t="shared" si="77"/>
        <v>1423</v>
      </c>
      <c r="F235" s="72">
        <f t="shared" si="78"/>
        <v>1248</v>
      </c>
      <c r="G235" s="72">
        <f t="shared" si="79"/>
        <v>667</v>
      </c>
      <c r="H235" s="73">
        <f t="shared" si="82"/>
        <v>1095</v>
      </c>
      <c r="I235" s="73">
        <f t="shared" si="82"/>
        <v>1270</v>
      </c>
      <c r="J235" s="73">
        <f t="shared" si="82"/>
        <v>1851</v>
      </c>
      <c r="K235" s="73">
        <f t="shared" si="83"/>
        <v>2930</v>
      </c>
      <c r="L235" s="73">
        <f t="shared" si="83"/>
        <v>2840</v>
      </c>
      <c r="M235" s="73">
        <f t="shared" si="83"/>
        <v>2932</v>
      </c>
      <c r="N235" s="73">
        <f t="shared" si="84"/>
        <v>-1835</v>
      </c>
      <c r="O235" s="73">
        <f t="shared" si="84"/>
        <v>-1570</v>
      </c>
      <c r="P235" s="73">
        <f t="shared" si="84"/>
        <v>-1081</v>
      </c>
      <c r="Q235" s="72">
        <v>3</v>
      </c>
      <c r="R235" s="72">
        <v>2</v>
      </c>
      <c r="S235" s="72">
        <v>0</v>
      </c>
      <c r="T235" s="74">
        <f t="shared" si="71"/>
        <v>788</v>
      </c>
      <c r="U235" s="93">
        <f t="shared" si="74"/>
        <v>1415</v>
      </c>
      <c r="V235" s="93">
        <f t="shared" si="75"/>
        <v>1730</v>
      </c>
      <c r="W235" s="93">
        <f t="shared" si="76"/>
        <v>1819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72"/>
        <v>45654</v>
      </c>
      <c r="C236" s="70">
        <f t="shared" si="73"/>
        <v>899</v>
      </c>
      <c r="D236" s="71">
        <f t="shared" si="68"/>
        <v>1621</v>
      </c>
      <c r="E236" s="72">
        <f t="shared" si="77"/>
        <v>1427</v>
      </c>
      <c r="F236" s="72">
        <f t="shared" si="78"/>
        <v>1250</v>
      </c>
      <c r="G236" s="72">
        <f t="shared" si="79"/>
        <v>671</v>
      </c>
      <c r="H236" s="73">
        <f t="shared" si="82"/>
        <v>1093</v>
      </c>
      <c r="I236" s="73">
        <f t="shared" si="82"/>
        <v>1270</v>
      </c>
      <c r="J236" s="73">
        <f t="shared" si="82"/>
        <v>1849</v>
      </c>
      <c r="K236" s="73">
        <f t="shared" si="83"/>
        <v>2930</v>
      </c>
      <c r="L236" s="73">
        <f t="shared" si="83"/>
        <v>2840</v>
      </c>
      <c r="M236" s="73">
        <f t="shared" si="83"/>
        <v>2932</v>
      </c>
      <c r="N236" s="73">
        <f t="shared" si="84"/>
        <v>-1837</v>
      </c>
      <c r="O236" s="73">
        <f t="shared" si="84"/>
        <v>-1570</v>
      </c>
      <c r="P236" s="73">
        <f t="shared" si="84"/>
        <v>-1083</v>
      </c>
      <c r="Q236" s="72">
        <v>2</v>
      </c>
      <c r="R236" s="72">
        <v>0</v>
      </c>
      <c r="S236" s="72">
        <v>2</v>
      </c>
      <c r="T236" s="74">
        <f t="shared" si="71"/>
        <v>790</v>
      </c>
      <c r="U236" s="93">
        <f t="shared" si="74"/>
        <v>1413</v>
      </c>
      <c r="V236" s="93">
        <f t="shared" si="75"/>
        <v>1730</v>
      </c>
      <c r="W236" s="93">
        <f t="shared" si="76"/>
        <v>1817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72"/>
        <v>45655</v>
      </c>
      <c r="C237" s="70">
        <f t="shared" si="73"/>
        <v>899</v>
      </c>
      <c r="D237" s="71">
        <f t="shared" si="68"/>
        <v>1623</v>
      </c>
      <c r="E237" s="72">
        <f t="shared" si="77"/>
        <v>1431</v>
      </c>
      <c r="F237" s="72">
        <f t="shared" si="78"/>
        <v>1252</v>
      </c>
      <c r="G237" s="72">
        <f t="shared" si="79"/>
        <v>674</v>
      </c>
      <c r="H237" s="73">
        <f t="shared" si="82"/>
        <v>1091</v>
      </c>
      <c r="I237" s="73">
        <f t="shared" si="82"/>
        <v>1270</v>
      </c>
      <c r="J237" s="73">
        <f t="shared" si="82"/>
        <v>1848</v>
      </c>
      <c r="K237" s="73">
        <f t="shared" si="83"/>
        <v>2930</v>
      </c>
      <c r="L237" s="73">
        <f t="shared" si="83"/>
        <v>2840</v>
      </c>
      <c r="M237" s="73">
        <f t="shared" si="83"/>
        <v>2932</v>
      </c>
      <c r="N237" s="73">
        <f t="shared" si="84"/>
        <v>-1839</v>
      </c>
      <c r="O237" s="73">
        <f t="shared" si="84"/>
        <v>-1570</v>
      </c>
      <c r="P237" s="73">
        <f t="shared" si="84"/>
        <v>-1084</v>
      </c>
      <c r="Q237" s="72">
        <v>2</v>
      </c>
      <c r="R237" s="72">
        <v>0</v>
      </c>
      <c r="S237" s="72">
        <v>1</v>
      </c>
      <c r="T237" s="74">
        <f t="shared" si="71"/>
        <v>792</v>
      </c>
      <c r="U237" s="93">
        <f t="shared" si="74"/>
        <v>1411</v>
      </c>
      <c r="V237" s="93">
        <f t="shared" si="75"/>
        <v>1730</v>
      </c>
      <c r="W237" s="93">
        <f t="shared" si="76"/>
        <v>1816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72"/>
        <v>45656</v>
      </c>
      <c r="C238" s="70">
        <f t="shared" si="73"/>
        <v>899</v>
      </c>
      <c r="D238" s="71">
        <f t="shared" si="68"/>
        <v>1625</v>
      </c>
      <c r="E238" s="72">
        <f t="shared" si="77"/>
        <v>1435</v>
      </c>
      <c r="F238" s="72">
        <f t="shared" si="78"/>
        <v>1254</v>
      </c>
      <c r="G238" s="72">
        <f t="shared" si="79"/>
        <v>676</v>
      </c>
      <c r="H238" s="73">
        <f t="shared" si="82"/>
        <v>1089</v>
      </c>
      <c r="I238" s="73">
        <f t="shared" si="82"/>
        <v>1270</v>
      </c>
      <c r="J238" s="73">
        <f t="shared" si="82"/>
        <v>1848</v>
      </c>
      <c r="K238" s="73">
        <f t="shared" si="83"/>
        <v>2930</v>
      </c>
      <c r="L238" s="73">
        <f t="shared" si="83"/>
        <v>2840</v>
      </c>
      <c r="M238" s="73">
        <f t="shared" si="83"/>
        <v>2932</v>
      </c>
      <c r="N238" s="73">
        <f t="shared" si="84"/>
        <v>-1841</v>
      </c>
      <c r="O238" s="73">
        <f t="shared" si="84"/>
        <v>-1570</v>
      </c>
      <c r="P238" s="73">
        <f t="shared" si="84"/>
        <v>-1084</v>
      </c>
      <c r="Q238" s="72">
        <v>2</v>
      </c>
      <c r="R238" s="72">
        <v>0</v>
      </c>
      <c r="S238" s="72">
        <v>0</v>
      </c>
      <c r="T238" s="74">
        <f t="shared" si="71"/>
        <v>794</v>
      </c>
      <c r="U238" s="93">
        <f t="shared" si="74"/>
        <v>1409</v>
      </c>
      <c r="V238" s="93">
        <f t="shared" si="75"/>
        <v>1730</v>
      </c>
      <c r="W238" s="93">
        <f t="shared" si="76"/>
        <v>1816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72"/>
        <v>45657</v>
      </c>
      <c r="C239" s="70">
        <f t="shared" si="73"/>
        <v>899</v>
      </c>
      <c r="D239" s="71">
        <f t="shared" si="68"/>
        <v>1627</v>
      </c>
      <c r="E239" s="72">
        <f t="shared" si="77"/>
        <v>1439</v>
      </c>
      <c r="F239" s="72">
        <f t="shared" si="78"/>
        <v>1258</v>
      </c>
      <c r="G239" s="72">
        <f t="shared" si="79"/>
        <v>680</v>
      </c>
      <c r="H239" s="73">
        <f t="shared" si="82"/>
        <v>1087</v>
      </c>
      <c r="I239" s="73">
        <f t="shared" si="82"/>
        <v>1268</v>
      </c>
      <c r="J239" s="73">
        <f t="shared" si="82"/>
        <v>1846</v>
      </c>
      <c r="K239" s="73">
        <f t="shared" si="83"/>
        <v>2930</v>
      </c>
      <c r="L239" s="73">
        <f t="shared" si="83"/>
        <v>2840</v>
      </c>
      <c r="M239" s="73">
        <f t="shared" si="83"/>
        <v>2932</v>
      </c>
      <c r="N239" s="73">
        <f t="shared" si="84"/>
        <v>-1843</v>
      </c>
      <c r="O239" s="73">
        <f t="shared" si="84"/>
        <v>-1572</v>
      </c>
      <c r="P239" s="73">
        <f t="shared" si="84"/>
        <v>-1086</v>
      </c>
      <c r="Q239" s="72">
        <v>2</v>
      </c>
      <c r="R239" s="72">
        <v>2</v>
      </c>
      <c r="S239" s="72">
        <v>2</v>
      </c>
      <c r="T239" s="74">
        <f t="shared" si="71"/>
        <v>798</v>
      </c>
      <c r="U239" s="93">
        <f t="shared" si="74"/>
        <v>1407</v>
      </c>
      <c r="V239" s="93">
        <f t="shared" si="75"/>
        <v>1728</v>
      </c>
      <c r="W239" s="93">
        <f t="shared" si="76"/>
        <v>1814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72"/>
        <v>45658</v>
      </c>
      <c r="C240" s="70">
        <f t="shared" si="73"/>
        <v>899</v>
      </c>
      <c r="D240" s="71">
        <f t="shared" si="68"/>
        <v>1629</v>
      </c>
      <c r="E240" s="72">
        <f t="shared" si="77"/>
        <v>1443</v>
      </c>
      <c r="F240" s="72">
        <f t="shared" si="78"/>
        <v>1260</v>
      </c>
      <c r="G240" s="72">
        <f t="shared" si="79"/>
        <v>682</v>
      </c>
      <c r="H240" s="73">
        <f t="shared" si="82"/>
        <v>1085</v>
      </c>
      <c r="I240" s="73">
        <f t="shared" si="82"/>
        <v>1268</v>
      </c>
      <c r="J240" s="73">
        <f t="shared" si="82"/>
        <v>1846</v>
      </c>
      <c r="K240" s="73">
        <f t="shared" si="83"/>
        <v>2930</v>
      </c>
      <c r="L240" s="73">
        <f t="shared" si="83"/>
        <v>2840</v>
      </c>
      <c r="M240" s="73">
        <f t="shared" si="83"/>
        <v>2932</v>
      </c>
      <c r="N240" s="73">
        <f t="shared" si="84"/>
        <v>-1845</v>
      </c>
      <c r="O240" s="73">
        <f t="shared" si="84"/>
        <v>-1572</v>
      </c>
      <c r="P240" s="73">
        <f t="shared" si="84"/>
        <v>-1086</v>
      </c>
      <c r="Q240" s="72">
        <v>2</v>
      </c>
      <c r="R240" s="72">
        <v>0</v>
      </c>
      <c r="S240" s="72">
        <v>0</v>
      </c>
      <c r="T240" s="74">
        <f t="shared" si="71"/>
        <v>800</v>
      </c>
      <c r="U240" s="93">
        <f t="shared" si="74"/>
        <v>1405</v>
      </c>
      <c r="V240" s="93">
        <f t="shared" si="75"/>
        <v>1728</v>
      </c>
      <c r="W240" s="93">
        <f t="shared" si="76"/>
        <v>1814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72"/>
        <v>45659</v>
      </c>
      <c r="C241" s="70">
        <f t="shared" si="73"/>
        <v>899</v>
      </c>
      <c r="D241" s="71">
        <f t="shared" si="68"/>
        <v>1631</v>
      </c>
      <c r="E241" s="72">
        <f t="shared" si="77"/>
        <v>1445</v>
      </c>
      <c r="F241" s="72">
        <f t="shared" si="78"/>
        <v>1263</v>
      </c>
      <c r="G241" s="72">
        <f t="shared" si="79"/>
        <v>686</v>
      </c>
      <c r="H241" s="73">
        <f t="shared" si="82"/>
        <v>1085</v>
      </c>
      <c r="I241" s="73">
        <f t="shared" si="82"/>
        <v>1267</v>
      </c>
      <c r="J241" s="73">
        <f t="shared" si="82"/>
        <v>1844</v>
      </c>
      <c r="K241" s="73">
        <f t="shared" ref="K241:M249" si="85">K240</f>
        <v>2930</v>
      </c>
      <c r="L241" s="73">
        <f t="shared" si="85"/>
        <v>2840</v>
      </c>
      <c r="M241" s="73">
        <f t="shared" si="85"/>
        <v>2932</v>
      </c>
      <c r="N241" s="73">
        <f t="shared" ref="N241:P249" si="86">N240-Q241</f>
        <v>-1845</v>
      </c>
      <c r="O241" s="73">
        <f t="shared" si="86"/>
        <v>-1573</v>
      </c>
      <c r="P241" s="73">
        <f t="shared" si="86"/>
        <v>-1088</v>
      </c>
      <c r="Q241" s="72">
        <v>0</v>
      </c>
      <c r="R241" s="72">
        <v>1</v>
      </c>
      <c r="S241" s="72">
        <v>2</v>
      </c>
      <c r="T241" s="74">
        <f t="shared" si="71"/>
        <v>803</v>
      </c>
      <c r="U241" s="93">
        <f t="shared" si="74"/>
        <v>1405</v>
      </c>
      <c r="V241" s="93">
        <f t="shared" si="75"/>
        <v>1727</v>
      </c>
      <c r="W241" s="93">
        <f t="shared" si="76"/>
        <v>1812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72"/>
        <v>45660</v>
      </c>
      <c r="C242" s="70">
        <f t="shared" si="73"/>
        <v>899</v>
      </c>
      <c r="D242" s="71">
        <f t="shared" si="68"/>
        <v>1633</v>
      </c>
      <c r="E242" s="72">
        <f t="shared" si="77"/>
        <v>1450</v>
      </c>
      <c r="F242" s="72">
        <f t="shared" si="78"/>
        <v>1265</v>
      </c>
      <c r="G242" s="72">
        <f t="shared" si="79"/>
        <v>689</v>
      </c>
      <c r="H242" s="73">
        <f t="shared" si="82"/>
        <v>1082</v>
      </c>
      <c r="I242" s="73">
        <f t="shared" si="82"/>
        <v>1267</v>
      </c>
      <c r="J242" s="73">
        <f t="shared" si="82"/>
        <v>1843</v>
      </c>
      <c r="K242" s="73">
        <f t="shared" si="85"/>
        <v>2930</v>
      </c>
      <c r="L242" s="73">
        <f t="shared" si="85"/>
        <v>2840</v>
      </c>
      <c r="M242" s="73">
        <f t="shared" si="85"/>
        <v>2932</v>
      </c>
      <c r="N242" s="73">
        <f t="shared" si="86"/>
        <v>-1848</v>
      </c>
      <c r="O242" s="73">
        <f t="shared" si="86"/>
        <v>-1573</v>
      </c>
      <c r="P242" s="73">
        <f t="shared" si="86"/>
        <v>-1089</v>
      </c>
      <c r="Q242" s="72">
        <v>3</v>
      </c>
      <c r="R242" s="72">
        <v>0</v>
      </c>
      <c r="S242" s="72">
        <v>1</v>
      </c>
      <c r="T242" s="74">
        <f t="shared" si="71"/>
        <v>805</v>
      </c>
      <c r="U242" s="93">
        <f t="shared" si="74"/>
        <v>1402</v>
      </c>
      <c r="V242" s="93">
        <f t="shared" si="75"/>
        <v>1727</v>
      </c>
      <c r="W242" s="93">
        <f t="shared" si="76"/>
        <v>1811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72"/>
        <v>45661</v>
      </c>
      <c r="C243" s="70">
        <f t="shared" si="73"/>
        <v>899</v>
      </c>
      <c r="D243" s="71">
        <f t="shared" si="68"/>
        <v>1635</v>
      </c>
      <c r="E243" s="72">
        <f t="shared" si="77"/>
        <v>1454</v>
      </c>
      <c r="F243" s="72">
        <f t="shared" si="78"/>
        <v>1267</v>
      </c>
      <c r="G243" s="72">
        <f t="shared" si="79"/>
        <v>691</v>
      </c>
      <c r="H243" s="73">
        <f t="shared" si="82"/>
        <v>1080</v>
      </c>
      <c r="I243" s="73">
        <f t="shared" si="82"/>
        <v>1267</v>
      </c>
      <c r="J243" s="73">
        <f t="shared" si="82"/>
        <v>1843</v>
      </c>
      <c r="K243" s="73">
        <f t="shared" si="85"/>
        <v>2930</v>
      </c>
      <c r="L243" s="73">
        <f t="shared" si="85"/>
        <v>2840</v>
      </c>
      <c r="M243" s="73">
        <f t="shared" si="85"/>
        <v>2932</v>
      </c>
      <c r="N243" s="73">
        <f t="shared" si="86"/>
        <v>-1850</v>
      </c>
      <c r="O243" s="73">
        <f t="shared" si="86"/>
        <v>-1573</v>
      </c>
      <c r="P243" s="73">
        <f t="shared" si="86"/>
        <v>-1089</v>
      </c>
      <c r="Q243" s="72">
        <v>2</v>
      </c>
      <c r="R243" s="72">
        <v>0</v>
      </c>
      <c r="S243" s="72">
        <v>0</v>
      </c>
      <c r="T243" s="74">
        <f t="shared" si="71"/>
        <v>807</v>
      </c>
      <c r="U243" s="93">
        <f t="shared" si="74"/>
        <v>1400</v>
      </c>
      <c r="V243" s="93">
        <f t="shared" si="75"/>
        <v>1727</v>
      </c>
      <c r="W243" s="93">
        <f t="shared" si="76"/>
        <v>1811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72"/>
        <v>45662</v>
      </c>
      <c r="C244" s="70">
        <f t="shared" si="73"/>
        <v>899</v>
      </c>
      <c r="D244" s="71">
        <f t="shared" si="68"/>
        <v>1637</v>
      </c>
      <c r="E244" s="72">
        <f t="shared" si="77"/>
        <v>1458</v>
      </c>
      <c r="F244" s="72">
        <f t="shared" si="78"/>
        <v>1269</v>
      </c>
      <c r="G244" s="72">
        <f t="shared" si="79"/>
        <v>694</v>
      </c>
      <c r="H244" s="73">
        <f t="shared" si="82"/>
        <v>1078</v>
      </c>
      <c r="I244" s="73">
        <f t="shared" si="82"/>
        <v>1267</v>
      </c>
      <c r="J244" s="73">
        <f t="shared" si="82"/>
        <v>1842</v>
      </c>
      <c r="K244" s="73">
        <f t="shared" si="85"/>
        <v>2930</v>
      </c>
      <c r="L244" s="73">
        <f t="shared" si="85"/>
        <v>2840</v>
      </c>
      <c r="M244" s="73">
        <f t="shared" si="85"/>
        <v>2932</v>
      </c>
      <c r="N244" s="73">
        <f t="shared" si="86"/>
        <v>-1852</v>
      </c>
      <c r="O244" s="73">
        <f t="shared" si="86"/>
        <v>-1573</v>
      </c>
      <c r="P244" s="73">
        <f t="shared" si="86"/>
        <v>-1090</v>
      </c>
      <c r="Q244" s="72">
        <v>2</v>
      </c>
      <c r="R244" s="72">
        <v>0</v>
      </c>
      <c r="S244" s="72">
        <v>1</v>
      </c>
      <c r="T244" s="74">
        <f t="shared" si="71"/>
        <v>809</v>
      </c>
      <c r="U244" s="93">
        <f t="shared" si="74"/>
        <v>1398</v>
      </c>
      <c r="V244" s="93">
        <f t="shared" si="75"/>
        <v>1727</v>
      </c>
      <c r="W244" s="93">
        <f t="shared" si="76"/>
        <v>1810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72"/>
        <v>45663</v>
      </c>
      <c r="C245" s="70">
        <f t="shared" si="73"/>
        <v>899</v>
      </c>
      <c r="D245" s="71">
        <f t="shared" si="68"/>
        <v>1639</v>
      </c>
      <c r="E245" s="72">
        <f t="shared" si="77"/>
        <v>1460</v>
      </c>
      <c r="F245" s="72">
        <f t="shared" si="78"/>
        <v>1271</v>
      </c>
      <c r="G245" s="72">
        <f t="shared" si="79"/>
        <v>696</v>
      </c>
      <c r="H245" s="73">
        <f t="shared" si="82"/>
        <v>1078</v>
      </c>
      <c r="I245" s="73">
        <f t="shared" si="82"/>
        <v>1267</v>
      </c>
      <c r="J245" s="73">
        <f t="shared" si="82"/>
        <v>1842</v>
      </c>
      <c r="K245" s="73">
        <f t="shared" si="85"/>
        <v>2930</v>
      </c>
      <c r="L245" s="73">
        <f t="shared" si="85"/>
        <v>2840</v>
      </c>
      <c r="M245" s="73">
        <f t="shared" si="85"/>
        <v>2932</v>
      </c>
      <c r="N245" s="73">
        <f t="shared" si="86"/>
        <v>-1852</v>
      </c>
      <c r="O245" s="73">
        <f t="shared" si="86"/>
        <v>-1573</v>
      </c>
      <c r="P245" s="73">
        <f t="shared" si="86"/>
        <v>-1090</v>
      </c>
      <c r="Q245" s="72">
        <v>0</v>
      </c>
      <c r="R245" s="72">
        <v>0</v>
      </c>
      <c r="S245" s="72">
        <v>0</v>
      </c>
      <c r="T245" s="74">
        <f t="shared" si="71"/>
        <v>811</v>
      </c>
      <c r="U245" s="93">
        <f t="shared" si="74"/>
        <v>1398</v>
      </c>
      <c r="V245" s="93">
        <f t="shared" si="75"/>
        <v>1727</v>
      </c>
      <c r="W245" s="93">
        <f t="shared" si="76"/>
        <v>1810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72"/>
        <v>45664</v>
      </c>
      <c r="C246" s="70">
        <f t="shared" si="73"/>
        <v>899</v>
      </c>
      <c r="D246" s="71">
        <f t="shared" si="68"/>
        <v>1641</v>
      </c>
      <c r="E246" s="72">
        <f t="shared" si="77"/>
        <v>1462</v>
      </c>
      <c r="F246" s="72">
        <f t="shared" si="78"/>
        <v>1273</v>
      </c>
      <c r="G246" s="72">
        <f t="shared" si="79"/>
        <v>698</v>
      </c>
      <c r="H246" s="73">
        <f t="shared" si="82"/>
        <v>1078</v>
      </c>
      <c r="I246" s="73">
        <f t="shared" si="82"/>
        <v>1267</v>
      </c>
      <c r="J246" s="73">
        <f t="shared" si="82"/>
        <v>1842</v>
      </c>
      <c r="K246" s="73">
        <f t="shared" si="85"/>
        <v>2930</v>
      </c>
      <c r="L246" s="73">
        <f t="shared" si="85"/>
        <v>2840</v>
      </c>
      <c r="M246" s="73">
        <f t="shared" si="85"/>
        <v>2932</v>
      </c>
      <c r="N246" s="73">
        <f t="shared" si="86"/>
        <v>-1852</v>
      </c>
      <c r="O246" s="73">
        <f t="shared" si="86"/>
        <v>-1573</v>
      </c>
      <c r="P246" s="73">
        <f t="shared" si="86"/>
        <v>-1090</v>
      </c>
      <c r="Q246" s="72">
        <v>0</v>
      </c>
      <c r="R246" s="72">
        <v>0</v>
      </c>
      <c r="S246" s="72">
        <v>0</v>
      </c>
      <c r="T246" s="74">
        <f t="shared" si="71"/>
        <v>813</v>
      </c>
      <c r="U246" s="93">
        <f t="shared" si="74"/>
        <v>1398</v>
      </c>
      <c r="V246" s="93">
        <f t="shared" si="75"/>
        <v>1727</v>
      </c>
      <c r="W246" s="93">
        <f t="shared" si="76"/>
        <v>1810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72"/>
        <v>45665</v>
      </c>
      <c r="C247" s="70">
        <f t="shared" si="73"/>
        <v>899</v>
      </c>
      <c r="D247" s="71">
        <f t="shared" si="68"/>
        <v>1643</v>
      </c>
      <c r="E247" s="72">
        <f t="shared" si="77"/>
        <v>1465</v>
      </c>
      <c r="F247" s="72">
        <f t="shared" si="78"/>
        <v>1276</v>
      </c>
      <c r="G247" s="72">
        <f t="shared" si="79"/>
        <v>702</v>
      </c>
      <c r="H247" s="73">
        <f t="shared" si="82"/>
        <v>1077</v>
      </c>
      <c r="I247" s="73">
        <f t="shared" si="82"/>
        <v>1266</v>
      </c>
      <c r="J247" s="73">
        <f t="shared" si="82"/>
        <v>1840</v>
      </c>
      <c r="K247" s="73">
        <f t="shared" si="85"/>
        <v>2930</v>
      </c>
      <c r="L247" s="73">
        <f t="shared" si="85"/>
        <v>2840</v>
      </c>
      <c r="M247" s="73">
        <f t="shared" si="85"/>
        <v>2932</v>
      </c>
      <c r="N247" s="73">
        <f t="shared" si="86"/>
        <v>-1853</v>
      </c>
      <c r="O247" s="73">
        <f t="shared" si="86"/>
        <v>-1574</v>
      </c>
      <c r="P247" s="73">
        <f t="shared" si="86"/>
        <v>-1092</v>
      </c>
      <c r="Q247" s="72">
        <v>1</v>
      </c>
      <c r="R247" s="72">
        <v>1</v>
      </c>
      <c r="S247" s="72">
        <v>2</v>
      </c>
      <c r="T247" s="74">
        <f t="shared" si="71"/>
        <v>816</v>
      </c>
      <c r="U247" s="93">
        <f t="shared" si="74"/>
        <v>1397</v>
      </c>
      <c r="V247" s="93">
        <f t="shared" si="75"/>
        <v>1726</v>
      </c>
      <c r="W247" s="93">
        <f t="shared" si="76"/>
        <v>1808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72"/>
        <v>45666</v>
      </c>
      <c r="C248" s="70">
        <f t="shared" si="73"/>
        <v>899</v>
      </c>
      <c r="D248" s="71">
        <f t="shared" si="68"/>
        <v>1645</v>
      </c>
      <c r="E248" s="72">
        <f t="shared" si="77"/>
        <v>1467</v>
      </c>
      <c r="F248" s="72">
        <f t="shared" si="78"/>
        <v>1280</v>
      </c>
      <c r="G248" s="72">
        <f t="shared" si="79"/>
        <v>704</v>
      </c>
      <c r="H248" s="73">
        <f t="shared" si="82"/>
        <v>1077</v>
      </c>
      <c r="I248" s="73">
        <f t="shared" si="82"/>
        <v>1264</v>
      </c>
      <c r="J248" s="73">
        <f t="shared" si="82"/>
        <v>1840</v>
      </c>
      <c r="K248" s="73">
        <f t="shared" si="85"/>
        <v>2930</v>
      </c>
      <c r="L248" s="73">
        <f t="shared" si="85"/>
        <v>2840</v>
      </c>
      <c r="M248" s="73">
        <f t="shared" si="85"/>
        <v>2932</v>
      </c>
      <c r="N248" s="73">
        <f t="shared" si="86"/>
        <v>-1853</v>
      </c>
      <c r="O248" s="73">
        <f t="shared" si="86"/>
        <v>-1576</v>
      </c>
      <c r="P248" s="73">
        <f t="shared" si="86"/>
        <v>-1092</v>
      </c>
      <c r="Q248" s="72">
        <v>0</v>
      </c>
      <c r="R248" s="72">
        <v>2</v>
      </c>
      <c r="S248" s="72">
        <v>0</v>
      </c>
      <c r="T248" s="74">
        <f t="shared" si="71"/>
        <v>820</v>
      </c>
      <c r="U248" s="93">
        <f t="shared" si="74"/>
        <v>1397</v>
      </c>
      <c r="V248" s="93">
        <f t="shared" si="75"/>
        <v>1724</v>
      </c>
      <c r="W248" s="93">
        <f t="shared" si="76"/>
        <v>1808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72"/>
        <v>45667</v>
      </c>
      <c r="C249" s="70">
        <f t="shared" si="73"/>
        <v>899</v>
      </c>
      <c r="D249" s="71">
        <f t="shared" si="68"/>
        <v>1647</v>
      </c>
      <c r="E249" s="72">
        <f t="shared" si="77"/>
        <v>1471</v>
      </c>
      <c r="F249" s="72">
        <f t="shared" si="78"/>
        <v>1282</v>
      </c>
      <c r="G249" s="72">
        <f t="shared" si="79"/>
        <v>706</v>
      </c>
      <c r="H249" s="73">
        <f t="shared" si="82"/>
        <v>1075</v>
      </c>
      <c r="I249" s="73">
        <f t="shared" si="82"/>
        <v>1264</v>
      </c>
      <c r="J249" s="73">
        <f t="shared" si="82"/>
        <v>1840</v>
      </c>
      <c r="K249" s="73">
        <f t="shared" si="85"/>
        <v>2930</v>
      </c>
      <c r="L249" s="73">
        <f t="shared" si="85"/>
        <v>2840</v>
      </c>
      <c r="M249" s="73">
        <f t="shared" si="85"/>
        <v>2932</v>
      </c>
      <c r="N249" s="73">
        <f t="shared" si="86"/>
        <v>-1855</v>
      </c>
      <c r="O249" s="73">
        <f t="shared" si="86"/>
        <v>-1576</v>
      </c>
      <c r="P249" s="73">
        <f t="shared" si="86"/>
        <v>-1092</v>
      </c>
      <c r="Q249" s="72">
        <v>2</v>
      </c>
      <c r="R249" s="72">
        <v>0</v>
      </c>
      <c r="S249" s="72">
        <v>0</v>
      </c>
      <c r="T249" s="74">
        <f t="shared" si="71"/>
        <v>822</v>
      </c>
      <c r="U249" s="93">
        <f t="shared" si="74"/>
        <v>1395</v>
      </c>
      <c r="V249" s="93">
        <f t="shared" si="75"/>
        <v>1724</v>
      </c>
      <c r="W249" s="93">
        <f t="shared" si="76"/>
        <v>1808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72"/>
        <v>45668</v>
      </c>
      <c r="C250" s="70">
        <f t="shared" si="73"/>
        <v>899</v>
      </c>
      <c r="D250" s="71">
        <f t="shared" si="68"/>
        <v>1649</v>
      </c>
      <c r="E250" s="72">
        <f t="shared" ref="E250:E274" si="87">C250+D250-H250</f>
        <v>1473</v>
      </c>
      <c r="F250" s="72">
        <f t="shared" ref="F250:F274" si="88">C250+D250-I250</f>
        <v>1284</v>
      </c>
      <c r="G250" s="72">
        <f t="shared" ref="G250:G274" si="89">D250+C250-J250</f>
        <v>708</v>
      </c>
      <c r="H250" s="73">
        <f t="shared" ref="H250:H274" si="90">K250+N250</f>
        <v>1075</v>
      </c>
      <c r="I250" s="73">
        <f t="shared" ref="I250:I274" si="91">L250+O250</f>
        <v>1264</v>
      </c>
      <c r="J250" s="73">
        <f t="shared" ref="J250:J274" si="92">M250+P250</f>
        <v>1840</v>
      </c>
      <c r="K250" s="73">
        <f t="shared" ref="K250:M250" si="93">K249</f>
        <v>2930</v>
      </c>
      <c r="L250" s="73">
        <f t="shared" si="93"/>
        <v>2840</v>
      </c>
      <c r="M250" s="73">
        <f t="shared" si="93"/>
        <v>2932</v>
      </c>
      <c r="N250" s="73">
        <f t="shared" ref="N250:N274" si="94">N249-Q250</f>
        <v>-1855</v>
      </c>
      <c r="O250" s="73">
        <f t="shared" ref="O250:O274" si="95">O249-R250</f>
        <v>-1576</v>
      </c>
      <c r="P250" s="73">
        <f t="shared" ref="P250:P274" si="96">P249-S250</f>
        <v>-1092</v>
      </c>
      <c r="Q250" s="72">
        <v>0</v>
      </c>
      <c r="R250" s="72">
        <v>0</v>
      </c>
      <c r="S250" s="72">
        <v>0</v>
      </c>
      <c r="T250" s="74">
        <f t="shared" ref="T250:T274" si="97">D250+C250-V250</f>
        <v>824</v>
      </c>
      <c r="U250" s="93">
        <f t="shared" si="74"/>
        <v>1395</v>
      </c>
      <c r="V250" s="93">
        <f t="shared" si="75"/>
        <v>1724</v>
      </c>
      <c r="W250" s="93">
        <f t="shared" si="76"/>
        <v>1808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72"/>
        <v>45669</v>
      </c>
      <c r="C251" s="70">
        <f t="shared" si="73"/>
        <v>899</v>
      </c>
      <c r="D251" s="71">
        <f t="shared" si="68"/>
        <v>1651</v>
      </c>
      <c r="E251" s="72">
        <f t="shared" si="87"/>
        <v>1476</v>
      </c>
      <c r="F251" s="72">
        <f t="shared" si="88"/>
        <v>1287</v>
      </c>
      <c r="G251" s="72">
        <f t="shared" si="89"/>
        <v>710</v>
      </c>
      <c r="H251" s="73">
        <f t="shared" si="90"/>
        <v>1074</v>
      </c>
      <c r="I251" s="73">
        <f t="shared" si="91"/>
        <v>1263</v>
      </c>
      <c r="J251" s="73">
        <f t="shared" si="92"/>
        <v>1840</v>
      </c>
      <c r="K251" s="73">
        <f t="shared" ref="K251:M251" si="98">K250</f>
        <v>2930</v>
      </c>
      <c r="L251" s="73">
        <f t="shared" si="98"/>
        <v>2840</v>
      </c>
      <c r="M251" s="73">
        <f t="shared" si="98"/>
        <v>2932</v>
      </c>
      <c r="N251" s="73">
        <f t="shared" si="94"/>
        <v>-1856</v>
      </c>
      <c r="O251" s="73">
        <f t="shared" si="95"/>
        <v>-1577</v>
      </c>
      <c r="P251" s="73">
        <f t="shared" si="96"/>
        <v>-1092</v>
      </c>
      <c r="Q251" s="72">
        <v>1</v>
      </c>
      <c r="R251" s="72">
        <v>1</v>
      </c>
      <c r="S251" s="72">
        <v>0</v>
      </c>
      <c r="T251" s="74">
        <f t="shared" si="97"/>
        <v>827</v>
      </c>
      <c r="U251" s="93">
        <f t="shared" si="74"/>
        <v>1394</v>
      </c>
      <c r="V251" s="93">
        <f t="shared" si="75"/>
        <v>1723</v>
      </c>
      <c r="W251" s="93">
        <f t="shared" si="76"/>
        <v>1808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72"/>
        <v>45670</v>
      </c>
      <c r="C252" s="70">
        <f t="shared" si="73"/>
        <v>899</v>
      </c>
      <c r="D252" s="71">
        <f t="shared" si="68"/>
        <v>1653</v>
      </c>
      <c r="E252" s="72">
        <f t="shared" si="87"/>
        <v>1479</v>
      </c>
      <c r="F252" s="72">
        <f t="shared" si="88"/>
        <v>1289</v>
      </c>
      <c r="G252" s="72">
        <f t="shared" si="89"/>
        <v>713</v>
      </c>
      <c r="H252" s="73">
        <f t="shared" si="90"/>
        <v>1073</v>
      </c>
      <c r="I252" s="73">
        <f t="shared" si="91"/>
        <v>1263</v>
      </c>
      <c r="J252" s="73">
        <f t="shared" si="92"/>
        <v>1839</v>
      </c>
      <c r="K252" s="73">
        <f t="shared" ref="K252:M252" si="99">K251</f>
        <v>2930</v>
      </c>
      <c r="L252" s="73">
        <f t="shared" si="99"/>
        <v>2840</v>
      </c>
      <c r="M252" s="73">
        <f t="shared" si="99"/>
        <v>2932</v>
      </c>
      <c r="N252" s="73">
        <f t="shared" si="94"/>
        <v>-1857</v>
      </c>
      <c r="O252" s="73">
        <f t="shared" si="95"/>
        <v>-1577</v>
      </c>
      <c r="P252" s="73">
        <f t="shared" si="96"/>
        <v>-1093</v>
      </c>
      <c r="Q252" s="72">
        <v>1</v>
      </c>
      <c r="R252" s="72">
        <v>0</v>
      </c>
      <c r="S252" s="72">
        <v>1</v>
      </c>
      <c r="T252" s="74">
        <f t="shared" si="97"/>
        <v>829</v>
      </c>
      <c r="U252" s="93">
        <f t="shared" si="74"/>
        <v>1393</v>
      </c>
      <c r="V252" s="93">
        <f t="shared" si="75"/>
        <v>1723</v>
      </c>
      <c r="W252" s="93">
        <f t="shared" si="76"/>
        <v>1807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72"/>
        <v>45671</v>
      </c>
      <c r="C253" s="70">
        <f t="shared" si="73"/>
        <v>899</v>
      </c>
      <c r="D253" s="71">
        <f t="shared" si="68"/>
        <v>1655</v>
      </c>
      <c r="E253" s="72">
        <f t="shared" si="87"/>
        <v>1481</v>
      </c>
      <c r="F253" s="72">
        <f t="shared" si="88"/>
        <v>1291</v>
      </c>
      <c r="G253" s="72">
        <f t="shared" si="89"/>
        <v>715</v>
      </c>
      <c r="H253" s="73">
        <f t="shared" si="90"/>
        <v>1073</v>
      </c>
      <c r="I253" s="73">
        <f t="shared" si="91"/>
        <v>1263</v>
      </c>
      <c r="J253" s="73">
        <f t="shared" si="92"/>
        <v>1839</v>
      </c>
      <c r="K253" s="73">
        <f t="shared" ref="K253:M253" si="100">K252</f>
        <v>2930</v>
      </c>
      <c r="L253" s="73">
        <f t="shared" si="100"/>
        <v>2840</v>
      </c>
      <c r="M253" s="73">
        <f t="shared" si="100"/>
        <v>2932</v>
      </c>
      <c r="N253" s="73">
        <f t="shared" si="94"/>
        <v>-1857</v>
      </c>
      <c r="O253" s="73">
        <f t="shared" si="95"/>
        <v>-1577</v>
      </c>
      <c r="P253" s="73">
        <f t="shared" si="96"/>
        <v>-1093</v>
      </c>
      <c r="Q253" s="72">
        <v>0</v>
      </c>
      <c r="R253" s="72">
        <v>0</v>
      </c>
      <c r="S253" s="72">
        <v>0</v>
      </c>
      <c r="T253" s="74">
        <f t="shared" si="97"/>
        <v>831</v>
      </c>
      <c r="U253" s="93">
        <f t="shared" si="74"/>
        <v>1393</v>
      </c>
      <c r="V253" s="93">
        <f t="shared" si="75"/>
        <v>1723</v>
      </c>
      <c r="W253" s="93">
        <f t="shared" si="76"/>
        <v>1807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72"/>
        <v>45672</v>
      </c>
      <c r="C254" s="70">
        <f t="shared" si="73"/>
        <v>899</v>
      </c>
      <c r="D254" s="71">
        <f t="shared" si="68"/>
        <v>1657</v>
      </c>
      <c r="E254" s="72">
        <f t="shared" si="87"/>
        <v>1483</v>
      </c>
      <c r="F254" s="72">
        <f t="shared" si="88"/>
        <v>1295</v>
      </c>
      <c r="G254" s="72">
        <f t="shared" si="89"/>
        <v>717</v>
      </c>
      <c r="H254" s="73">
        <f t="shared" si="90"/>
        <v>1073</v>
      </c>
      <c r="I254" s="73">
        <f t="shared" si="91"/>
        <v>1261</v>
      </c>
      <c r="J254" s="73">
        <f t="shared" si="92"/>
        <v>1839</v>
      </c>
      <c r="K254" s="73">
        <f t="shared" ref="K254:M254" si="101">K253</f>
        <v>2930</v>
      </c>
      <c r="L254" s="73">
        <f t="shared" si="101"/>
        <v>2840</v>
      </c>
      <c r="M254" s="73">
        <f t="shared" si="101"/>
        <v>2932</v>
      </c>
      <c r="N254" s="73">
        <f t="shared" si="94"/>
        <v>-1857</v>
      </c>
      <c r="O254" s="73">
        <f t="shared" si="95"/>
        <v>-1579</v>
      </c>
      <c r="P254" s="73">
        <f t="shared" si="96"/>
        <v>-1093</v>
      </c>
      <c r="Q254" s="72">
        <v>0</v>
      </c>
      <c r="R254" s="72">
        <v>2</v>
      </c>
      <c r="S254" s="72">
        <v>0</v>
      </c>
      <c r="T254" s="74">
        <f t="shared" si="97"/>
        <v>835</v>
      </c>
      <c r="U254" s="93">
        <f t="shared" si="74"/>
        <v>1393</v>
      </c>
      <c r="V254" s="93">
        <f t="shared" si="75"/>
        <v>1721</v>
      </c>
      <c r="W254" s="93">
        <f t="shared" si="76"/>
        <v>1807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72"/>
        <v>45673</v>
      </c>
      <c r="C255" s="70">
        <f t="shared" si="73"/>
        <v>899</v>
      </c>
      <c r="D255" s="71">
        <f t="shared" si="68"/>
        <v>1659</v>
      </c>
      <c r="E255" s="72">
        <f t="shared" si="87"/>
        <v>1487</v>
      </c>
      <c r="F255" s="72">
        <f t="shared" si="88"/>
        <v>1297</v>
      </c>
      <c r="G255" s="72">
        <f t="shared" si="89"/>
        <v>721</v>
      </c>
      <c r="H255" s="73">
        <f t="shared" si="90"/>
        <v>1071</v>
      </c>
      <c r="I255" s="73">
        <f t="shared" si="91"/>
        <v>1261</v>
      </c>
      <c r="J255" s="73">
        <f t="shared" si="92"/>
        <v>1837</v>
      </c>
      <c r="K255" s="73">
        <f t="shared" ref="K255:M255" si="102">K254</f>
        <v>2930</v>
      </c>
      <c r="L255" s="73">
        <f t="shared" si="102"/>
        <v>2840</v>
      </c>
      <c r="M255" s="73">
        <f t="shared" si="102"/>
        <v>2932</v>
      </c>
      <c r="N255" s="73">
        <f t="shared" si="94"/>
        <v>-1859</v>
      </c>
      <c r="O255" s="73">
        <f t="shared" si="95"/>
        <v>-1579</v>
      </c>
      <c r="P255" s="73">
        <f t="shared" si="96"/>
        <v>-1095</v>
      </c>
      <c r="Q255" s="72">
        <v>2</v>
      </c>
      <c r="R255" s="72">
        <v>0</v>
      </c>
      <c r="S255" s="72">
        <v>2</v>
      </c>
      <c r="T255" s="74">
        <f t="shared" si="97"/>
        <v>837</v>
      </c>
      <c r="U255" s="93">
        <f t="shared" si="74"/>
        <v>1391</v>
      </c>
      <c r="V255" s="93">
        <f t="shared" si="75"/>
        <v>1721</v>
      </c>
      <c r="W255" s="93">
        <f t="shared" si="76"/>
        <v>1805</v>
      </c>
      <c r="X255" s="74"/>
      <c r="Y255" s="73"/>
      <c r="Z255" s="73"/>
      <c r="AA255" s="73"/>
      <c r="AB255" s="73"/>
    </row>
    <row r="256" spans="1:28" ht="13.15" customHeight="1">
      <c r="A256" s="68">
        <v>242</v>
      </c>
      <c r="B256" s="69">
        <f t="shared" si="72"/>
        <v>45674</v>
      </c>
      <c r="C256" s="70">
        <f t="shared" si="73"/>
        <v>899</v>
      </c>
      <c r="D256" s="71">
        <f t="shared" ref="D256:D319" si="103">D255+2</f>
        <v>1661</v>
      </c>
      <c r="E256" s="72">
        <f t="shared" si="87"/>
        <v>1489</v>
      </c>
      <c r="F256" s="72">
        <f t="shared" si="88"/>
        <v>1299</v>
      </c>
      <c r="G256" s="72">
        <f t="shared" si="89"/>
        <v>723</v>
      </c>
      <c r="H256" s="73">
        <f t="shared" si="90"/>
        <v>1071</v>
      </c>
      <c r="I256" s="73">
        <f t="shared" si="91"/>
        <v>1261</v>
      </c>
      <c r="J256" s="73">
        <f t="shared" si="92"/>
        <v>1837</v>
      </c>
      <c r="K256" s="73">
        <f t="shared" ref="K256:M256" si="104">K255</f>
        <v>2930</v>
      </c>
      <c r="L256" s="73">
        <f t="shared" si="104"/>
        <v>2840</v>
      </c>
      <c r="M256" s="73">
        <f t="shared" si="104"/>
        <v>2932</v>
      </c>
      <c r="N256" s="73">
        <f t="shared" si="94"/>
        <v>-1859</v>
      </c>
      <c r="O256" s="73">
        <f t="shared" si="95"/>
        <v>-1579</v>
      </c>
      <c r="P256" s="73">
        <f t="shared" si="96"/>
        <v>-1095</v>
      </c>
      <c r="Q256" s="72">
        <v>0</v>
      </c>
      <c r="R256" s="72">
        <v>0</v>
      </c>
      <c r="S256" s="72">
        <v>0</v>
      </c>
      <c r="T256" s="74">
        <f t="shared" si="97"/>
        <v>839</v>
      </c>
      <c r="U256" s="93">
        <f t="shared" si="74"/>
        <v>1391</v>
      </c>
      <c r="V256" s="93">
        <f t="shared" si="75"/>
        <v>1721</v>
      </c>
      <c r="W256" s="93">
        <f t="shared" si="76"/>
        <v>1805</v>
      </c>
      <c r="X256" s="74"/>
      <c r="Y256" s="73"/>
      <c r="Z256" s="73"/>
      <c r="AA256" s="73"/>
      <c r="AB256" s="73"/>
    </row>
    <row r="257" spans="1:28" ht="13.15" customHeight="1">
      <c r="A257" s="68">
        <v>243</v>
      </c>
      <c r="B257" s="69">
        <f t="shared" si="72"/>
        <v>45675</v>
      </c>
      <c r="C257" s="70">
        <f t="shared" si="73"/>
        <v>899</v>
      </c>
      <c r="D257" s="71">
        <f t="shared" si="103"/>
        <v>1663</v>
      </c>
      <c r="E257" s="72">
        <f t="shared" si="87"/>
        <v>1491</v>
      </c>
      <c r="F257" s="72">
        <f t="shared" si="88"/>
        <v>1301</v>
      </c>
      <c r="G257" s="72">
        <f t="shared" si="89"/>
        <v>725</v>
      </c>
      <c r="H257" s="73">
        <f t="shared" si="90"/>
        <v>1071</v>
      </c>
      <c r="I257" s="73">
        <f t="shared" si="91"/>
        <v>1261</v>
      </c>
      <c r="J257" s="73">
        <f t="shared" si="92"/>
        <v>1837</v>
      </c>
      <c r="K257" s="73">
        <f t="shared" ref="K257:M257" si="105">K256</f>
        <v>2930</v>
      </c>
      <c r="L257" s="73">
        <f t="shared" si="105"/>
        <v>2840</v>
      </c>
      <c r="M257" s="73">
        <f t="shared" si="105"/>
        <v>2932</v>
      </c>
      <c r="N257" s="73">
        <f t="shared" si="94"/>
        <v>-1859</v>
      </c>
      <c r="O257" s="73">
        <f t="shared" si="95"/>
        <v>-1579</v>
      </c>
      <c r="P257" s="73">
        <f t="shared" si="96"/>
        <v>-1095</v>
      </c>
      <c r="Q257" s="72">
        <v>0</v>
      </c>
      <c r="R257" s="72">
        <v>0</v>
      </c>
      <c r="S257" s="72">
        <v>0</v>
      </c>
      <c r="T257" s="74">
        <f t="shared" si="97"/>
        <v>841</v>
      </c>
      <c r="U257" s="93">
        <f t="shared" si="74"/>
        <v>1391</v>
      </c>
      <c r="V257" s="93">
        <f t="shared" si="75"/>
        <v>1721</v>
      </c>
      <c r="W257" s="93">
        <f t="shared" si="76"/>
        <v>1805</v>
      </c>
      <c r="X257" s="74"/>
      <c r="Y257" s="73"/>
      <c r="Z257" s="73"/>
      <c r="AA257" s="73"/>
      <c r="AB257" s="73"/>
    </row>
    <row r="258" spans="1:28" ht="13.15" customHeight="1">
      <c r="A258" s="68">
        <v>244</v>
      </c>
      <c r="B258" s="69">
        <f t="shared" si="72"/>
        <v>45676</v>
      </c>
      <c r="C258" s="70">
        <f t="shared" si="73"/>
        <v>899</v>
      </c>
      <c r="D258" s="71">
        <f t="shared" si="103"/>
        <v>1665</v>
      </c>
      <c r="E258" s="72">
        <f t="shared" si="87"/>
        <v>1494</v>
      </c>
      <c r="F258" s="72">
        <f t="shared" si="88"/>
        <v>1304</v>
      </c>
      <c r="G258" s="72">
        <f t="shared" si="89"/>
        <v>727</v>
      </c>
      <c r="H258" s="73">
        <f t="shared" si="90"/>
        <v>1070</v>
      </c>
      <c r="I258" s="73">
        <f t="shared" si="91"/>
        <v>1260</v>
      </c>
      <c r="J258" s="73">
        <f t="shared" si="92"/>
        <v>1837</v>
      </c>
      <c r="K258" s="73">
        <f t="shared" ref="K258:M258" si="106">K257</f>
        <v>2930</v>
      </c>
      <c r="L258" s="73">
        <f t="shared" si="106"/>
        <v>2840</v>
      </c>
      <c r="M258" s="73">
        <f t="shared" si="106"/>
        <v>2932</v>
      </c>
      <c r="N258" s="73">
        <f t="shared" si="94"/>
        <v>-1860</v>
      </c>
      <c r="O258" s="73">
        <f t="shared" si="95"/>
        <v>-1580</v>
      </c>
      <c r="P258" s="73">
        <f t="shared" si="96"/>
        <v>-1095</v>
      </c>
      <c r="Q258" s="72">
        <v>1</v>
      </c>
      <c r="R258" s="72">
        <v>1</v>
      </c>
      <c r="S258" s="72">
        <v>0</v>
      </c>
      <c r="T258" s="74">
        <f t="shared" si="97"/>
        <v>844</v>
      </c>
      <c r="U258" s="93">
        <f t="shared" si="74"/>
        <v>1390</v>
      </c>
      <c r="V258" s="93">
        <f t="shared" si="75"/>
        <v>1720</v>
      </c>
      <c r="W258" s="93">
        <f t="shared" si="76"/>
        <v>1805</v>
      </c>
      <c r="X258" s="74"/>
      <c r="Y258" s="73"/>
      <c r="Z258" s="73"/>
      <c r="AA258" s="73"/>
      <c r="AB258" s="73"/>
    </row>
    <row r="259" spans="1:28" ht="13.15" customHeight="1">
      <c r="A259" s="68">
        <v>245</v>
      </c>
      <c r="B259" s="69">
        <f t="shared" si="72"/>
        <v>45677</v>
      </c>
      <c r="C259" s="70">
        <f t="shared" si="73"/>
        <v>899</v>
      </c>
      <c r="D259" s="71">
        <f t="shared" si="103"/>
        <v>1667</v>
      </c>
      <c r="E259" s="72">
        <f t="shared" si="87"/>
        <v>1498</v>
      </c>
      <c r="F259" s="72">
        <f t="shared" si="88"/>
        <v>1306</v>
      </c>
      <c r="G259" s="72">
        <f t="shared" si="89"/>
        <v>730</v>
      </c>
      <c r="H259" s="73">
        <f t="shared" si="90"/>
        <v>1068</v>
      </c>
      <c r="I259" s="73">
        <f t="shared" si="91"/>
        <v>1260</v>
      </c>
      <c r="J259" s="73">
        <f t="shared" si="92"/>
        <v>1836</v>
      </c>
      <c r="K259" s="73">
        <f t="shared" ref="K259:M259" si="107">K258</f>
        <v>2930</v>
      </c>
      <c r="L259" s="73">
        <f t="shared" si="107"/>
        <v>2840</v>
      </c>
      <c r="M259" s="73">
        <f t="shared" si="107"/>
        <v>2932</v>
      </c>
      <c r="N259" s="73">
        <f t="shared" si="94"/>
        <v>-1862</v>
      </c>
      <c r="O259" s="73">
        <f t="shared" si="95"/>
        <v>-1580</v>
      </c>
      <c r="P259" s="73">
        <f t="shared" si="96"/>
        <v>-1096</v>
      </c>
      <c r="Q259" s="72">
        <v>2</v>
      </c>
      <c r="R259" s="72">
        <v>0</v>
      </c>
      <c r="S259" s="72">
        <v>1</v>
      </c>
      <c r="T259" s="74">
        <f t="shared" si="97"/>
        <v>846</v>
      </c>
      <c r="U259" s="93">
        <f t="shared" si="74"/>
        <v>1388</v>
      </c>
      <c r="V259" s="93">
        <f t="shared" si="75"/>
        <v>1720</v>
      </c>
      <c r="W259" s="93">
        <f t="shared" si="76"/>
        <v>1804</v>
      </c>
      <c r="X259" s="74"/>
      <c r="Y259" s="73"/>
      <c r="Z259" s="73"/>
      <c r="AA259" s="73"/>
      <c r="AB259" s="73"/>
    </row>
    <row r="260" spans="1:28" ht="13.15" customHeight="1">
      <c r="A260" s="68">
        <v>246</v>
      </c>
      <c r="B260" s="69">
        <f t="shared" si="72"/>
        <v>45678</v>
      </c>
      <c r="C260" s="70">
        <f t="shared" si="73"/>
        <v>899</v>
      </c>
      <c r="D260" s="71">
        <f t="shared" si="103"/>
        <v>1669</v>
      </c>
      <c r="E260" s="72">
        <f t="shared" si="87"/>
        <v>1500</v>
      </c>
      <c r="F260" s="72">
        <f t="shared" si="88"/>
        <v>1308</v>
      </c>
      <c r="G260" s="72">
        <f t="shared" si="89"/>
        <v>732</v>
      </c>
      <c r="H260" s="73">
        <f t="shared" si="90"/>
        <v>1068</v>
      </c>
      <c r="I260" s="73">
        <f t="shared" si="91"/>
        <v>1260</v>
      </c>
      <c r="J260" s="73">
        <f t="shared" si="92"/>
        <v>1836</v>
      </c>
      <c r="K260" s="73">
        <f t="shared" ref="K260:M260" si="108">K259</f>
        <v>2930</v>
      </c>
      <c r="L260" s="73">
        <f t="shared" si="108"/>
        <v>2840</v>
      </c>
      <c r="M260" s="73">
        <f t="shared" si="108"/>
        <v>2932</v>
      </c>
      <c r="N260" s="73">
        <f t="shared" si="94"/>
        <v>-1862</v>
      </c>
      <c r="O260" s="73">
        <f t="shared" si="95"/>
        <v>-1580</v>
      </c>
      <c r="P260" s="73">
        <f t="shared" si="96"/>
        <v>-1096</v>
      </c>
      <c r="Q260" s="72">
        <v>0</v>
      </c>
      <c r="R260" s="72">
        <v>0</v>
      </c>
      <c r="S260" s="72">
        <v>0</v>
      </c>
      <c r="T260" s="74">
        <f t="shared" si="97"/>
        <v>848</v>
      </c>
      <c r="U260" s="93">
        <f t="shared" si="74"/>
        <v>1388</v>
      </c>
      <c r="V260" s="93">
        <f t="shared" si="75"/>
        <v>1720</v>
      </c>
      <c r="W260" s="93">
        <f t="shared" si="76"/>
        <v>1804</v>
      </c>
      <c r="X260" s="74"/>
      <c r="Y260" s="73"/>
      <c r="Z260" s="73"/>
      <c r="AA260" s="73"/>
      <c r="AB260" s="73"/>
    </row>
    <row r="261" spans="1:28" ht="13.15" customHeight="1">
      <c r="A261" s="68">
        <v>247</v>
      </c>
      <c r="B261" s="69">
        <f t="shared" si="72"/>
        <v>45679</v>
      </c>
      <c r="C261" s="70">
        <f t="shared" si="73"/>
        <v>899</v>
      </c>
      <c r="D261" s="71">
        <f t="shared" si="103"/>
        <v>1671</v>
      </c>
      <c r="E261" s="72">
        <f t="shared" si="87"/>
        <v>1504</v>
      </c>
      <c r="F261" s="72">
        <f t="shared" si="88"/>
        <v>1312</v>
      </c>
      <c r="G261" s="72">
        <f t="shared" si="89"/>
        <v>734</v>
      </c>
      <c r="H261" s="73">
        <f t="shared" si="90"/>
        <v>1066</v>
      </c>
      <c r="I261" s="73">
        <f t="shared" si="91"/>
        <v>1258</v>
      </c>
      <c r="J261" s="73">
        <f t="shared" si="92"/>
        <v>1836</v>
      </c>
      <c r="K261" s="73">
        <f t="shared" ref="K261:M261" si="109">K260</f>
        <v>2930</v>
      </c>
      <c r="L261" s="73">
        <f t="shared" si="109"/>
        <v>2840</v>
      </c>
      <c r="M261" s="73">
        <f t="shared" si="109"/>
        <v>2932</v>
      </c>
      <c r="N261" s="73">
        <f t="shared" si="94"/>
        <v>-1864</v>
      </c>
      <c r="O261" s="73">
        <f t="shared" si="95"/>
        <v>-1582</v>
      </c>
      <c r="P261" s="73">
        <f t="shared" si="96"/>
        <v>-1096</v>
      </c>
      <c r="Q261" s="72">
        <v>2</v>
      </c>
      <c r="R261" s="72">
        <v>2</v>
      </c>
      <c r="S261" s="72">
        <v>0</v>
      </c>
      <c r="T261" s="74">
        <f t="shared" si="97"/>
        <v>852</v>
      </c>
      <c r="U261" s="93">
        <f t="shared" si="74"/>
        <v>1386</v>
      </c>
      <c r="V261" s="93">
        <f t="shared" si="75"/>
        <v>1718</v>
      </c>
      <c r="W261" s="93">
        <f t="shared" si="76"/>
        <v>1804</v>
      </c>
      <c r="X261" s="74"/>
      <c r="Y261" s="73"/>
      <c r="Z261" s="73"/>
      <c r="AA261" s="73"/>
      <c r="AB261" s="73"/>
    </row>
    <row r="262" spans="1:28" ht="13.15" customHeight="1">
      <c r="A262" s="68">
        <v>248</v>
      </c>
      <c r="B262" s="69">
        <f t="shared" si="72"/>
        <v>45680</v>
      </c>
      <c r="C262" s="70">
        <f t="shared" si="73"/>
        <v>899</v>
      </c>
      <c r="D262" s="71">
        <f t="shared" si="103"/>
        <v>1673</v>
      </c>
      <c r="E262" s="72">
        <f t="shared" si="87"/>
        <v>1507</v>
      </c>
      <c r="F262" s="72">
        <f t="shared" si="88"/>
        <v>1314</v>
      </c>
      <c r="G262" s="72">
        <f t="shared" si="89"/>
        <v>738</v>
      </c>
      <c r="H262" s="73">
        <f t="shared" si="90"/>
        <v>1065</v>
      </c>
      <c r="I262" s="73">
        <f t="shared" si="91"/>
        <v>1258</v>
      </c>
      <c r="J262" s="73">
        <f t="shared" si="92"/>
        <v>1834</v>
      </c>
      <c r="K262" s="73">
        <f t="shared" ref="K262:M262" si="110">K261</f>
        <v>2930</v>
      </c>
      <c r="L262" s="73">
        <f t="shared" si="110"/>
        <v>2840</v>
      </c>
      <c r="M262" s="73">
        <f t="shared" si="110"/>
        <v>2932</v>
      </c>
      <c r="N262" s="73">
        <f t="shared" si="94"/>
        <v>-1865</v>
      </c>
      <c r="O262" s="73">
        <f t="shared" si="95"/>
        <v>-1582</v>
      </c>
      <c r="P262" s="73">
        <f t="shared" si="96"/>
        <v>-1098</v>
      </c>
      <c r="Q262" s="72">
        <v>1</v>
      </c>
      <c r="R262" s="72">
        <v>0</v>
      </c>
      <c r="S262" s="72">
        <v>2</v>
      </c>
      <c r="T262" s="74">
        <f t="shared" si="97"/>
        <v>854</v>
      </c>
      <c r="U262" s="93">
        <f t="shared" si="74"/>
        <v>1385</v>
      </c>
      <c r="V262" s="93">
        <f t="shared" si="75"/>
        <v>1718</v>
      </c>
      <c r="W262" s="93">
        <f t="shared" si="76"/>
        <v>1802</v>
      </c>
      <c r="X262" s="74"/>
      <c r="Y262" s="73"/>
      <c r="Z262" s="73"/>
      <c r="AA262" s="73"/>
      <c r="AB262" s="73"/>
    </row>
    <row r="263" spans="1:28" ht="13.15" customHeight="1">
      <c r="A263" s="68">
        <v>249</v>
      </c>
      <c r="B263" s="69">
        <f t="shared" si="72"/>
        <v>45681</v>
      </c>
      <c r="C263" s="70">
        <f t="shared" si="73"/>
        <v>899</v>
      </c>
      <c r="D263" s="71">
        <f t="shared" si="103"/>
        <v>1675</v>
      </c>
      <c r="E263" s="72">
        <f t="shared" si="87"/>
        <v>1510</v>
      </c>
      <c r="F263" s="72">
        <f t="shared" si="88"/>
        <v>1316</v>
      </c>
      <c r="G263" s="72">
        <f t="shared" si="89"/>
        <v>740</v>
      </c>
      <c r="H263" s="73">
        <f t="shared" si="90"/>
        <v>1064</v>
      </c>
      <c r="I263" s="73">
        <f t="shared" si="91"/>
        <v>1258</v>
      </c>
      <c r="J263" s="73">
        <f t="shared" si="92"/>
        <v>1834</v>
      </c>
      <c r="K263" s="73">
        <f t="shared" ref="K263:M263" si="111">K262</f>
        <v>2930</v>
      </c>
      <c r="L263" s="73">
        <f t="shared" si="111"/>
        <v>2840</v>
      </c>
      <c r="M263" s="73">
        <f t="shared" si="111"/>
        <v>2932</v>
      </c>
      <c r="N263" s="73">
        <f t="shared" si="94"/>
        <v>-1866</v>
      </c>
      <c r="O263" s="73">
        <f t="shared" si="95"/>
        <v>-1582</v>
      </c>
      <c r="P263" s="73">
        <f t="shared" si="96"/>
        <v>-1098</v>
      </c>
      <c r="Q263" s="72">
        <v>1</v>
      </c>
      <c r="R263" s="72">
        <v>0</v>
      </c>
      <c r="S263" s="72">
        <v>0</v>
      </c>
      <c r="T263" s="74">
        <f t="shared" si="97"/>
        <v>856</v>
      </c>
      <c r="U263" s="93">
        <f t="shared" si="74"/>
        <v>1384</v>
      </c>
      <c r="V263" s="93">
        <f t="shared" si="75"/>
        <v>1718</v>
      </c>
      <c r="W263" s="93">
        <f t="shared" si="76"/>
        <v>1802</v>
      </c>
      <c r="X263" s="74"/>
      <c r="Y263" s="73"/>
      <c r="Z263" s="73"/>
      <c r="AA263" s="73"/>
      <c r="AB263" s="73"/>
    </row>
    <row r="264" spans="1:28" ht="13.15" customHeight="1">
      <c r="A264" s="68">
        <v>250</v>
      </c>
      <c r="B264" s="69">
        <f t="shared" si="72"/>
        <v>45682</v>
      </c>
      <c r="C264" s="70">
        <f t="shared" si="73"/>
        <v>899</v>
      </c>
      <c r="D264" s="71">
        <f t="shared" si="103"/>
        <v>1677</v>
      </c>
      <c r="E264" s="72">
        <f t="shared" si="87"/>
        <v>1512</v>
      </c>
      <c r="F264" s="72">
        <f t="shared" si="88"/>
        <v>1318</v>
      </c>
      <c r="G264" s="72">
        <f t="shared" si="89"/>
        <v>744</v>
      </c>
      <c r="H264" s="73">
        <f t="shared" si="90"/>
        <v>1064</v>
      </c>
      <c r="I264" s="73">
        <f t="shared" si="91"/>
        <v>1258</v>
      </c>
      <c r="J264" s="73">
        <f t="shared" si="92"/>
        <v>1832</v>
      </c>
      <c r="K264" s="73">
        <f t="shared" ref="K264:M264" si="112">K263</f>
        <v>2930</v>
      </c>
      <c r="L264" s="73">
        <f t="shared" si="112"/>
        <v>2840</v>
      </c>
      <c r="M264" s="73">
        <f t="shared" si="112"/>
        <v>2932</v>
      </c>
      <c r="N264" s="73">
        <f t="shared" si="94"/>
        <v>-1866</v>
      </c>
      <c r="O264" s="73">
        <f t="shared" si="95"/>
        <v>-1582</v>
      </c>
      <c r="P264" s="73">
        <f t="shared" si="96"/>
        <v>-1100</v>
      </c>
      <c r="Q264" s="72">
        <v>0</v>
      </c>
      <c r="R264" s="72">
        <v>0</v>
      </c>
      <c r="S264" s="72">
        <v>2</v>
      </c>
      <c r="T264" s="74">
        <f t="shared" si="97"/>
        <v>858</v>
      </c>
      <c r="U264" s="93">
        <f t="shared" si="74"/>
        <v>1384</v>
      </c>
      <c r="V264" s="93">
        <f t="shared" si="75"/>
        <v>1718</v>
      </c>
      <c r="W264" s="93">
        <f t="shared" si="76"/>
        <v>1800</v>
      </c>
      <c r="X264" s="74"/>
      <c r="Y264" s="73"/>
      <c r="Z264" s="73"/>
      <c r="AA264" s="73"/>
      <c r="AB264" s="73"/>
    </row>
    <row r="265" spans="1:28" ht="13.15" customHeight="1">
      <c r="A265" s="68">
        <v>251</v>
      </c>
      <c r="B265" s="69">
        <f t="shared" si="72"/>
        <v>45683</v>
      </c>
      <c r="C265" s="70">
        <f t="shared" si="73"/>
        <v>899</v>
      </c>
      <c r="D265" s="71">
        <f t="shared" si="103"/>
        <v>1679</v>
      </c>
      <c r="E265" s="72">
        <f t="shared" si="87"/>
        <v>1514</v>
      </c>
      <c r="F265" s="72">
        <f t="shared" si="88"/>
        <v>1321</v>
      </c>
      <c r="G265" s="72">
        <f t="shared" si="89"/>
        <v>746</v>
      </c>
      <c r="H265" s="73">
        <f t="shared" si="90"/>
        <v>1064</v>
      </c>
      <c r="I265" s="73">
        <f t="shared" si="91"/>
        <v>1257</v>
      </c>
      <c r="J265" s="73">
        <f t="shared" si="92"/>
        <v>1832</v>
      </c>
      <c r="K265" s="73">
        <f t="shared" ref="K265:M265" si="113">K264</f>
        <v>2930</v>
      </c>
      <c r="L265" s="73">
        <f t="shared" si="113"/>
        <v>2840</v>
      </c>
      <c r="M265" s="73">
        <f t="shared" si="113"/>
        <v>2932</v>
      </c>
      <c r="N265" s="73">
        <f t="shared" si="94"/>
        <v>-1866</v>
      </c>
      <c r="O265" s="73">
        <f t="shared" si="95"/>
        <v>-1583</v>
      </c>
      <c r="P265" s="73">
        <f t="shared" si="96"/>
        <v>-1100</v>
      </c>
      <c r="Q265" s="72">
        <v>0</v>
      </c>
      <c r="R265" s="72">
        <v>1</v>
      </c>
      <c r="S265" s="72">
        <v>0</v>
      </c>
      <c r="T265" s="74">
        <f t="shared" si="97"/>
        <v>861</v>
      </c>
      <c r="U265" s="93">
        <f t="shared" si="74"/>
        <v>1384</v>
      </c>
      <c r="V265" s="93">
        <f t="shared" si="75"/>
        <v>1717</v>
      </c>
      <c r="W265" s="93">
        <f t="shared" si="76"/>
        <v>1800</v>
      </c>
      <c r="X265" s="74"/>
      <c r="Y265" s="73"/>
      <c r="Z265" s="73"/>
      <c r="AA265" s="73"/>
      <c r="AB265" s="73"/>
    </row>
    <row r="266" spans="1:28" ht="13.15" customHeight="1">
      <c r="A266" s="68">
        <v>252</v>
      </c>
      <c r="B266" s="69">
        <f t="shared" si="72"/>
        <v>45684</v>
      </c>
      <c r="C266" s="70">
        <f t="shared" si="73"/>
        <v>899</v>
      </c>
      <c r="D266" s="71">
        <f t="shared" si="103"/>
        <v>1681</v>
      </c>
      <c r="E266" s="72">
        <f t="shared" si="87"/>
        <v>1516</v>
      </c>
      <c r="F266" s="72">
        <f t="shared" si="88"/>
        <v>1323</v>
      </c>
      <c r="G266" s="72">
        <f t="shared" si="89"/>
        <v>750</v>
      </c>
      <c r="H266" s="73">
        <f t="shared" si="90"/>
        <v>1064</v>
      </c>
      <c r="I266" s="73">
        <f t="shared" si="91"/>
        <v>1257</v>
      </c>
      <c r="J266" s="73">
        <f t="shared" si="92"/>
        <v>1830</v>
      </c>
      <c r="K266" s="73">
        <f t="shared" ref="K266:M266" si="114">K265</f>
        <v>2930</v>
      </c>
      <c r="L266" s="73">
        <f t="shared" si="114"/>
        <v>2840</v>
      </c>
      <c r="M266" s="73">
        <f t="shared" si="114"/>
        <v>2932</v>
      </c>
      <c r="N266" s="73">
        <f t="shared" si="94"/>
        <v>-1866</v>
      </c>
      <c r="O266" s="73">
        <f t="shared" si="95"/>
        <v>-1583</v>
      </c>
      <c r="P266" s="73">
        <f t="shared" si="96"/>
        <v>-1102</v>
      </c>
      <c r="Q266" s="72">
        <v>0</v>
      </c>
      <c r="R266" s="72">
        <v>0</v>
      </c>
      <c r="S266" s="72">
        <v>2</v>
      </c>
      <c r="T266" s="74">
        <f t="shared" si="97"/>
        <v>863</v>
      </c>
      <c r="U266" s="93">
        <f t="shared" si="74"/>
        <v>1384</v>
      </c>
      <c r="V266" s="93">
        <f t="shared" si="75"/>
        <v>1717</v>
      </c>
      <c r="W266" s="93">
        <f t="shared" si="76"/>
        <v>1798</v>
      </c>
      <c r="X266" s="74"/>
      <c r="Y266" s="73"/>
      <c r="Z266" s="73"/>
      <c r="AA266" s="73"/>
      <c r="AB266" s="73"/>
    </row>
    <row r="267" spans="1:28" ht="13.15" customHeight="1">
      <c r="A267" s="68">
        <v>253</v>
      </c>
      <c r="B267" s="69">
        <f t="shared" si="72"/>
        <v>45685</v>
      </c>
      <c r="C267" s="70">
        <f t="shared" si="73"/>
        <v>899</v>
      </c>
      <c r="D267" s="71">
        <f t="shared" si="103"/>
        <v>1683</v>
      </c>
      <c r="E267" s="72">
        <f t="shared" si="87"/>
        <v>1520</v>
      </c>
      <c r="F267" s="72">
        <f t="shared" si="88"/>
        <v>1327</v>
      </c>
      <c r="G267" s="72">
        <f t="shared" si="89"/>
        <v>753</v>
      </c>
      <c r="H267" s="73">
        <f t="shared" si="90"/>
        <v>1062</v>
      </c>
      <c r="I267" s="73">
        <f t="shared" si="91"/>
        <v>1255</v>
      </c>
      <c r="J267" s="73">
        <f t="shared" si="92"/>
        <v>1829</v>
      </c>
      <c r="K267" s="73">
        <f t="shared" ref="K267:M267" si="115">K266</f>
        <v>2930</v>
      </c>
      <c r="L267" s="73">
        <f t="shared" si="115"/>
        <v>2840</v>
      </c>
      <c r="M267" s="73">
        <f t="shared" si="115"/>
        <v>2932</v>
      </c>
      <c r="N267" s="73">
        <f t="shared" si="94"/>
        <v>-1868</v>
      </c>
      <c r="O267" s="73">
        <f t="shared" si="95"/>
        <v>-1585</v>
      </c>
      <c r="P267" s="73">
        <f t="shared" si="96"/>
        <v>-1103</v>
      </c>
      <c r="Q267" s="72">
        <v>2</v>
      </c>
      <c r="R267" s="72">
        <v>2</v>
      </c>
      <c r="S267" s="72">
        <v>1</v>
      </c>
      <c r="T267" s="74">
        <f t="shared" si="97"/>
        <v>867</v>
      </c>
      <c r="U267" s="93">
        <f t="shared" si="74"/>
        <v>1382</v>
      </c>
      <c r="V267" s="93">
        <f t="shared" si="75"/>
        <v>1715</v>
      </c>
      <c r="W267" s="93">
        <f t="shared" si="76"/>
        <v>1797</v>
      </c>
      <c r="X267" s="74"/>
      <c r="Y267" s="73"/>
      <c r="Z267" s="73"/>
      <c r="AA267" s="73"/>
      <c r="AB267" s="73"/>
    </row>
    <row r="268" spans="1:28" ht="13.15" customHeight="1">
      <c r="A268" s="68">
        <v>254</v>
      </c>
      <c r="B268" s="69">
        <f t="shared" si="72"/>
        <v>45686</v>
      </c>
      <c r="C268" s="70">
        <f t="shared" si="73"/>
        <v>899</v>
      </c>
      <c r="D268" s="71">
        <f t="shared" si="103"/>
        <v>1685</v>
      </c>
      <c r="E268" s="72">
        <f t="shared" si="87"/>
        <v>1522</v>
      </c>
      <c r="F268" s="72">
        <f t="shared" si="88"/>
        <v>1329</v>
      </c>
      <c r="G268" s="72">
        <f t="shared" si="89"/>
        <v>757</v>
      </c>
      <c r="H268" s="73">
        <f t="shared" si="90"/>
        <v>1062</v>
      </c>
      <c r="I268" s="73">
        <f t="shared" si="91"/>
        <v>1255</v>
      </c>
      <c r="J268" s="73">
        <f t="shared" si="92"/>
        <v>1827</v>
      </c>
      <c r="K268" s="73">
        <f t="shared" ref="K268:M268" si="116">K267</f>
        <v>2930</v>
      </c>
      <c r="L268" s="73">
        <f t="shared" si="116"/>
        <v>2840</v>
      </c>
      <c r="M268" s="73">
        <f t="shared" si="116"/>
        <v>2932</v>
      </c>
      <c r="N268" s="73">
        <f t="shared" si="94"/>
        <v>-1868</v>
      </c>
      <c r="O268" s="73">
        <f t="shared" si="95"/>
        <v>-1585</v>
      </c>
      <c r="P268" s="73">
        <f t="shared" si="96"/>
        <v>-1105</v>
      </c>
      <c r="Q268" s="72">
        <v>0</v>
      </c>
      <c r="R268" s="72">
        <v>0</v>
      </c>
      <c r="S268" s="72">
        <v>2</v>
      </c>
      <c r="T268" s="74">
        <f t="shared" si="97"/>
        <v>869</v>
      </c>
      <c r="U268" s="93">
        <f t="shared" si="74"/>
        <v>1382</v>
      </c>
      <c r="V268" s="93">
        <f t="shared" si="75"/>
        <v>1715</v>
      </c>
      <c r="W268" s="93">
        <f t="shared" si="76"/>
        <v>1795</v>
      </c>
      <c r="X268" s="74"/>
      <c r="Y268" s="73"/>
      <c r="Z268" s="73"/>
      <c r="AA268" s="73"/>
      <c r="AB268" s="73"/>
    </row>
    <row r="269" spans="1:28" ht="13.15" customHeight="1">
      <c r="A269" s="68">
        <v>255</v>
      </c>
      <c r="B269" s="69">
        <f t="shared" si="72"/>
        <v>45687</v>
      </c>
      <c r="C269" s="70">
        <f t="shared" si="73"/>
        <v>899</v>
      </c>
      <c r="D269" s="71">
        <f t="shared" si="103"/>
        <v>1687</v>
      </c>
      <c r="E269" s="72">
        <f t="shared" si="87"/>
        <v>1524</v>
      </c>
      <c r="F269" s="72">
        <f t="shared" si="88"/>
        <v>1331</v>
      </c>
      <c r="G269" s="72">
        <f t="shared" si="89"/>
        <v>759</v>
      </c>
      <c r="H269" s="73">
        <f t="shared" si="90"/>
        <v>1062</v>
      </c>
      <c r="I269" s="73">
        <f t="shared" si="91"/>
        <v>1255</v>
      </c>
      <c r="J269" s="73">
        <f t="shared" si="92"/>
        <v>1827</v>
      </c>
      <c r="K269" s="73">
        <f t="shared" ref="K269:M269" si="117">K268</f>
        <v>2930</v>
      </c>
      <c r="L269" s="73">
        <f t="shared" si="117"/>
        <v>2840</v>
      </c>
      <c r="M269" s="73">
        <f t="shared" si="117"/>
        <v>2932</v>
      </c>
      <c r="N269" s="73">
        <f t="shared" si="94"/>
        <v>-1868</v>
      </c>
      <c r="O269" s="73">
        <f t="shared" si="95"/>
        <v>-1585</v>
      </c>
      <c r="P269" s="73">
        <f t="shared" si="96"/>
        <v>-1105</v>
      </c>
      <c r="Q269" s="72">
        <v>0</v>
      </c>
      <c r="R269" s="72">
        <v>0</v>
      </c>
      <c r="S269" s="72">
        <v>0</v>
      </c>
      <c r="T269" s="74">
        <f t="shared" si="97"/>
        <v>871</v>
      </c>
      <c r="U269" s="93">
        <f t="shared" si="74"/>
        <v>1382</v>
      </c>
      <c r="V269" s="93">
        <f t="shared" si="75"/>
        <v>1715</v>
      </c>
      <c r="W269" s="93">
        <f t="shared" si="76"/>
        <v>1795</v>
      </c>
      <c r="X269" s="74"/>
      <c r="Y269" s="73"/>
      <c r="Z269" s="73"/>
      <c r="AA269" s="73"/>
      <c r="AB269" s="73"/>
    </row>
    <row r="270" spans="1:28" ht="13.15" customHeight="1">
      <c r="A270" s="68">
        <v>256</v>
      </c>
      <c r="B270" s="69">
        <f t="shared" si="72"/>
        <v>45688</v>
      </c>
      <c r="C270" s="70">
        <f t="shared" si="73"/>
        <v>899</v>
      </c>
      <c r="D270" s="71">
        <f t="shared" si="103"/>
        <v>1689</v>
      </c>
      <c r="E270" s="72">
        <f t="shared" si="87"/>
        <v>1528</v>
      </c>
      <c r="F270" s="72">
        <f t="shared" si="88"/>
        <v>1335</v>
      </c>
      <c r="G270" s="72">
        <f t="shared" si="89"/>
        <v>761</v>
      </c>
      <c r="H270" s="73">
        <f t="shared" si="90"/>
        <v>1060</v>
      </c>
      <c r="I270" s="73">
        <f t="shared" si="91"/>
        <v>1253</v>
      </c>
      <c r="J270" s="73">
        <f t="shared" si="92"/>
        <v>1827</v>
      </c>
      <c r="K270" s="73">
        <f t="shared" ref="K270:M270" si="118">K269</f>
        <v>2930</v>
      </c>
      <c r="L270" s="73">
        <f t="shared" si="118"/>
        <v>2840</v>
      </c>
      <c r="M270" s="73">
        <f t="shared" si="118"/>
        <v>2932</v>
      </c>
      <c r="N270" s="73">
        <f t="shared" si="94"/>
        <v>-1870</v>
      </c>
      <c r="O270" s="73">
        <f t="shared" si="95"/>
        <v>-1587</v>
      </c>
      <c r="P270" s="73">
        <f t="shared" si="96"/>
        <v>-1105</v>
      </c>
      <c r="Q270" s="72">
        <v>2</v>
      </c>
      <c r="R270" s="72">
        <v>2</v>
      </c>
      <c r="S270" s="72">
        <v>0</v>
      </c>
      <c r="T270" s="74">
        <f t="shared" si="97"/>
        <v>875</v>
      </c>
      <c r="U270" s="93">
        <f t="shared" si="74"/>
        <v>1380</v>
      </c>
      <c r="V270" s="93">
        <f t="shared" si="75"/>
        <v>1713</v>
      </c>
      <c r="W270" s="93">
        <f t="shared" si="76"/>
        <v>1795</v>
      </c>
      <c r="X270" s="74"/>
      <c r="Y270" s="73"/>
      <c r="Z270" s="73"/>
      <c r="AA270" s="73"/>
      <c r="AB270" s="73"/>
    </row>
    <row r="271" spans="1:28" ht="13.15" customHeight="1">
      <c r="A271" s="68">
        <v>257</v>
      </c>
      <c r="B271" s="69">
        <f t="shared" si="72"/>
        <v>45689</v>
      </c>
      <c r="C271" s="70">
        <f t="shared" si="73"/>
        <v>899</v>
      </c>
      <c r="D271" s="71">
        <f t="shared" si="103"/>
        <v>1691</v>
      </c>
      <c r="E271" s="72">
        <f t="shared" si="87"/>
        <v>1530</v>
      </c>
      <c r="F271" s="72">
        <f t="shared" si="88"/>
        <v>1337</v>
      </c>
      <c r="G271" s="72">
        <f t="shared" si="89"/>
        <v>764</v>
      </c>
      <c r="H271" s="73">
        <f t="shared" si="90"/>
        <v>1060</v>
      </c>
      <c r="I271" s="73">
        <f t="shared" si="91"/>
        <v>1253</v>
      </c>
      <c r="J271" s="73">
        <f t="shared" si="92"/>
        <v>1826</v>
      </c>
      <c r="K271" s="73">
        <f t="shared" ref="K271:M271" si="119">K270</f>
        <v>2930</v>
      </c>
      <c r="L271" s="73">
        <f t="shared" si="119"/>
        <v>2840</v>
      </c>
      <c r="M271" s="73">
        <f t="shared" si="119"/>
        <v>2932</v>
      </c>
      <c r="N271" s="73">
        <f t="shared" si="94"/>
        <v>-1870</v>
      </c>
      <c r="O271" s="73">
        <f t="shared" si="95"/>
        <v>-1587</v>
      </c>
      <c r="P271" s="73">
        <f t="shared" si="96"/>
        <v>-1106</v>
      </c>
      <c r="Q271" s="72">
        <v>0</v>
      </c>
      <c r="R271" s="72">
        <v>0</v>
      </c>
      <c r="S271" s="72">
        <v>1</v>
      </c>
      <c r="T271" s="74">
        <f t="shared" si="97"/>
        <v>877</v>
      </c>
      <c r="U271" s="93">
        <f t="shared" si="74"/>
        <v>1380</v>
      </c>
      <c r="V271" s="93">
        <f t="shared" si="75"/>
        <v>1713</v>
      </c>
      <c r="W271" s="93">
        <f t="shared" si="76"/>
        <v>1794</v>
      </c>
      <c r="X271" s="74"/>
      <c r="Y271" s="73"/>
      <c r="Z271" s="73"/>
      <c r="AA271" s="73"/>
      <c r="AB271" s="73"/>
    </row>
    <row r="272" spans="1:28" ht="13.15" customHeight="1">
      <c r="A272" s="68">
        <v>258</v>
      </c>
      <c r="B272" s="69">
        <f t="shared" ref="B272:B336" si="120">B271+1</f>
        <v>45690</v>
      </c>
      <c r="C272" s="70">
        <f t="shared" ref="C272:C336" si="121">C271</f>
        <v>899</v>
      </c>
      <c r="D272" s="71">
        <f t="shared" si="103"/>
        <v>1693</v>
      </c>
      <c r="E272" s="72">
        <f t="shared" si="87"/>
        <v>1533</v>
      </c>
      <c r="F272" s="72">
        <f t="shared" si="88"/>
        <v>1339</v>
      </c>
      <c r="G272" s="72">
        <f t="shared" si="89"/>
        <v>766</v>
      </c>
      <c r="H272" s="73">
        <f t="shared" si="90"/>
        <v>1059</v>
      </c>
      <c r="I272" s="73">
        <f t="shared" si="91"/>
        <v>1253</v>
      </c>
      <c r="J272" s="73">
        <f t="shared" si="92"/>
        <v>1826</v>
      </c>
      <c r="K272" s="73">
        <f t="shared" ref="K272:M272" si="122">K271</f>
        <v>2930</v>
      </c>
      <c r="L272" s="73">
        <f t="shared" si="122"/>
        <v>2840</v>
      </c>
      <c r="M272" s="73">
        <f t="shared" si="122"/>
        <v>2932</v>
      </c>
      <c r="N272" s="73">
        <f t="shared" si="94"/>
        <v>-1871</v>
      </c>
      <c r="O272" s="73">
        <f t="shared" si="95"/>
        <v>-1587</v>
      </c>
      <c r="P272" s="73">
        <f t="shared" si="96"/>
        <v>-1106</v>
      </c>
      <c r="Q272" s="72">
        <v>1</v>
      </c>
      <c r="R272" s="72">
        <v>0</v>
      </c>
      <c r="S272" s="72">
        <v>0</v>
      </c>
      <c r="T272" s="74">
        <f t="shared" si="97"/>
        <v>879</v>
      </c>
      <c r="U272" s="93">
        <f t="shared" ref="U272:U335" si="123">U271+$X272*1000-Q272</f>
        <v>1379</v>
      </c>
      <c r="V272" s="93">
        <f t="shared" ref="V272:V335" si="124">V271+$X272*1000-R272</f>
        <v>1713</v>
      </c>
      <c r="W272" s="93">
        <f t="shared" ref="W272:W335" si="125">W271+$X272*1000-S272</f>
        <v>1794</v>
      </c>
      <c r="X272" s="74"/>
      <c r="Y272" s="73"/>
      <c r="Z272" s="73"/>
      <c r="AA272" s="73"/>
      <c r="AB272" s="73"/>
    </row>
    <row r="273" spans="1:28" ht="13.15" customHeight="1">
      <c r="A273" s="68">
        <v>259</v>
      </c>
      <c r="B273" s="69">
        <f t="shared" si="120"/>
        <v>45691</v>
      </c>
      <c r="C273" s="70">
        <f t="shared" si="121"/>
        <v>899</v>
      </c>
      <c r="D273" s="71">
        <f t="shared" si="103"/>
        <v>1695</v>
      </c>
      <c r="E273" s="72">
        <f t="shared" si="87"/>
        <v>1537</v>
      </c>
      <c r="F273" s="72">
        <f t="shared" si="88"/>
        <v>1343</v>
      </c>
      <c r="G273" s="72">
        <f t="shared" si="89"/>
        <v>770</v>
      </c>
      <c r="H273" s="73">
        <f t="shared" si="90"/>
        <v>1057</v>
      </c>
      <c r="I273" s="73">
        <f t="shared" si="91"/>
        <v>1251</v>
      </c>
      <c r="J273" s="73">
        <f t="shared" si="92"/>
        <v>1824</v>
      </c>
      <c r="K273" s="73">
        <f t="shared" ref="K273:M273" si="126">K272</f>
        <v>2930</v>
      </c>
      <c r="L273" s="73">
        <f t="shared" si="126"/>
        <v>2840</v>
      </c>
      <c r="M273" s="73">
        <f t="shared" si="126"/>
        <v>2932</v>
      </c>
      <c r="N273" s="73">
        <f t="shared" si="94"/>
        <v>-1873</v>
      </c>
      <c r="O273" s="73">
        <f t="shared" si="95"/>
        <v>-1589</v>
      </c>
      <c r="P273" s="73">
        <f t="shared" si="96"/>
        <v>-1108</v>
      </c>
      <c r="Q273" s="72">
        <v>2</v>
      </c>
      <c r="R273" s="72">
        <v>2</v>
      </c>
      <c r="S273" s="72">
        <v>2</v>
      </c>
      <c r="T273" s="74">
        <f t="shared" si="97"/>
        <v>883</v>
      </c>
      <c r="U273" s="93">
        <f t="shared" si="123"/>
        <v>1377</v>
      </c>
      <c r="V273" s="93">
        <f t="shared" si="124"/>
        <v>1711</v>
      </c>
      <c r="W273" s="93">
        <f t="shared" si="125"/>
        <v>1792</v>
      </c>
      <c r="X273" s="74"/>
      <c r="Y273" s="73"/>
      <c r="Z273" s="73"/>
      <c r="AA273" s="73"/>
      <c r="AB273" s="73"/>
    </row>
    <row r="274" spans="1:28" ht="13.15" customHeight="1">
      <c r="A274" s="68">
        <f>+A273+1</f>
        <v>260</v>
      </c>
      <c r="B274" s="69">
        <f t="shared" si="120"/>
        <v>45692</v>
      </c>
      <c r="C274" s="70">
        <f t="shared" si="121"/>
        <v>899</v>
      </c>
      <c r="D274" s="71">
        <f t="shared" si="103"/>
        <v>1697</v>
      </c>
      <c r="E274" s="72">
        <f t="shared" si="87"/>
        <v>1540</v>
      </c>
      <c r="F274" s="72">
        <f t="shared" si="88"/>
        <v>1348</v>
      </c>
      <c r="G274" s="72">
        <f t="shared" si="89"/>
        <v>772</v>
      </c>
      <c r="H274" s="73">
        <f t="shared" si="90"/>
        <v>1056</v>
      </c>
      <c r="I274" s="73">
        <f t="shared" si="91"/>
        <v>1248</v>
      </c>
      <c r="J274" s="73">
        <f t="shared" si="92"/>
        <v>1824</v>
      </c>
      <c r="K274" s="73">
        <f t="shared" ref="K274:M274" si="127">K273</f>
        <v>2930</v>
      </c>
      <c r="L274" s="73">
        <f t="shared" si="127"/>
        <v>2840</v>
      </c>
      <c r="M274" s="73">
        <f t="shared" si="127"/>
        <v>2932</v>
      </c>
      <c r="N274" s="73">
        <f t="shared" si="94"/>
        <v>-1874</v>
      </c>
      <c r="O274" s="73">
        <f t="shared" si="95"/>
        <v>-1592</v>
      </c>
      <c r="P274" s="73">
        <f t="shared" si="96"/>
        <v>-1108</v>
      </c>
      <c r="Q274" s="72">
        <v>1</v>
      </c>
      <c r="R274" s="72">
        <v>3</v>
      </c>
      <c r="S274" s="72">
        <v>0</v>
      </c>
      <c r="T274" s="74">
        <f t="shared" si="97"/>
        <v>888</v>
      </c>
      <c r="U274" s="93">
        <f t="shared" si="123"/>
        <v>1376</v>
      </c>
      <c r="V274" s="93">
        <f t="shared" si="124"/>
        <v>1708</v>
      </c>
      <c r="W274" s="93">
        <f t="shared" si="125"/>
        <v>1792</v>
      </c>
      <c r="X274" s="74"/>
      <c r="Y274" s="73"/>
      <c r="Z274" s="73"/>
      <c r="AA274" s="73"/>
      <c r="AB274" s="73"/>
    </row>
    <row r="275" spans="1:28" ht="13.15" customHeight="1">
      <c r="A275" s="68">
        <f t="shared" ref="A275:A338" si="128">+A274+1</f>
        <v>261</v>
      </c>
      <c r="B275" s="69">
        <f t="shared" si="120"/>
        <v>45693</v>
      </c>
      <c r="C275" s="70">
        <f t="shared" si="121"/>
        <v>899</v>
      </c>
      <c r="D275" s="71">
        <f t="shared" si="103"/>
        <v>1699</v>
      </c>
      <c r="E275" s="72">
        <f t="shared" ref="E275:E304" si="129">C275+D275-H275</f>
        <v>1542</v>
      </c>
      <c r="F275" s="72">
        <f t="shared" ref="F275:F304" si="130">C275+D275-I275</f>
        <v>1353</v>
      </c>
      <c r="G275" s="72">
        <f t="shared" ref="G275:G304" si="131">D275+C275-J275</f>
        <v>774</v>
      </c>
      <c r="H275" s="73">
        <f t="shared" ref="H275:H304" si="132">K275+N275</f>
        <v>1056</v>
      </c>
      <c r="I275" s="73">
        <f t="shared" ref="I275:I304" si="133">L275+O275</f>
        <v>1245</v>
      </c>
      <c r="J275" s="73">
        <f t="shared" ref="J275:J304" si="134">M275+P275</f>
        <v>1824</v>
      </c>
      <c r="K275" s="73">
        <f t="shared" ref="K275:M275" si="135">K274</f>
        <v>2930</v>
      </c>
      <c r="L275" s="73">
        <f t="shared" si="135"/>
        <v>2840</v>
      </c>
      <c r="M275" s="73">
        <f t="shared" si="135"/>
        <v>2932</v>
      </c>
      <c r="N275" s="73">
        <f t="shared" ref="N275:N304" si="136">N274-Q275</f>
        <v>-1874</v>
      </c>
      <c r="O275" s="73">
        <f t="shared" ref="O275:O304" si="137">O274-R275</f>
        <v>-1595</v>
      </c>
      <c r="P275" s="73">
        <f t="shared" ref="P275:P304" si="138">P274-S275</f>
        <v>-1108</v>
      </c>
      <c r="Q275" s="72">
        <v>0</v>
      </c>
      <c r="R275" s="72">
        <v>3</v>
      </c>
      <c r="S275" s="72">
        <v>0</v>
      </c>
      <c r="T275" s="74">
        <f t="shared" ref="T275:T304" si="139">D275+C275-V275</f>
        <v>893</v>
      </c>
      <c r="U275" s="93">
        <f t="shared" si="123"/>
        <v>1376</v>
      </c>
      <c r="V275" s="93">
        <f t="shared" si="124"/>
        <v>1705</v>
      </c>
      <c r="W275" s="93">
        <f t="shared" si="125"/>
        <v>1792</v>
      </c>
      <c r="X275" s="74"/>
      <c r="Y275" s="73"/>
      <c r="Z275" s="73"/>
      <c r="AA275" s="73"/>
      <c r="AB275" s="73"/>
    </row>
    <row r="276" spans="1:28" ht="13.15" customHeight="1">
      <c r="A276" s="68">
        <f t="shared" si="128"/>
        <v>262</v>
      </c>
      <c r="B276" s="69">
        <f t="shared" si="120"/>
        <v>45694</v>
      </c>
      <c r="C276" s="70">
        <f t="shared" si="121"/>
        <v>899</v>
      </c>
      <c r="D276" s="71">
        <f t="shared" si="103"/>
        <v>1701</v>
      </c>
      <c r="E276" s="72">
        <f t="shared" si="129"/>
        <v>1545</v>
      </c>
      <c r="F276" s="72">
        <f t="shared" si="130"/>
        <v>1357</v>
      </c>
      <c r="G276" s="72">
        <f t="shared" si="131"/>
        <v>776</v>
      </c>
      <c r="H276" s="73">
        <f t="shared" si="132"/>
        <v>1055</v>
      </c>
      <c r="I276" s="73">
        <f t="shared" si="133"/>
        <v>1243</v>
      </c>
      <c r="J276" s="73">
        <f t="shared" si="134"/>
        <v>1824</v>
      </c>
      <c r="K276" s="73">
        <f t="shared" ref="K276:M276" si="140">K275</f>
        <v>2930</v>
      </c>
      <c r="L276" s="73">
        <f t="shared" si="140"/>
        <v>2840</v>
      </c>
      <c r="M276" s="73">
        <f t="shared" si="140"/>
        <v>2932</v>
      </c>
      <c r="N276" s="73">
        <f t="shared" si="136"/>
        <v>-1875</v>
      </c>
      <c r="O276" s="73">
        <f t="shared" si="137"/>
        <v>-1597</v>
      </c>
      <c r="P276" s="73">
        <f t="shared" si="138"/>
        <v>-1108</v>
      </c>
      <c r="Q276" s="72">
        <v>1</v>
      </c>
      <c r="R276" s="72">
        <v>2</v>
      </c>
      <c r="S276" s="72">
        <v>0</v>
      </c>
      <c r="T276" s="74">
        <f t="shared" si="139"/>
        <v>897</v>
      </c>
      <c r="U276" s="93">
        <f t="shared" si="123"/>
        <v>1375</v>
      </c>
      <c r="V276" s="93">
        <f t="shared" si="124"/>
        <v>1703</v>
      </c>
      <c r="W276" s="93">
        <f t="shared" si="125"/>
        <v>1792</v>
      </c>
      <c r="X276" s="74"/>
      <c r="Y276" s="73"/>
      <c r="Z276" s="73"/>
      <c r="AA276" s="73"/>
      <c r="AB276" s="73"/>
    </row>
    <row r="277" spans="1:28" ht="13.15" customHeight="1">
      <c r="A277" s="68">
        <f t="shared" si="128"/>
        <v>263</v>
      </c>
      <c r="B277" s="69">
        <f t="shared" si="120"/>
        <v>45695</v>
      </c>
      <c r="C277" s="70">
        <f t="shared" si="121"/>
        <v>899</v>
      </c>
      <c r="D277" s="71">
        <f t="shared" si="103"/>
        <v>1703</v>
      </c>
      <c r="E277" s="72">
        <f t="shared" si="129"/>
        <v>1547</v>
      </c>
      <c r="F277" s="72">
        <f t="shared" si="130"/>
        <v>1361</v>
      </c>
      <c r="G277" s="72">
        <f t="shared" si="131"/>
        <v>779</v>
      </c>
      <c r="H277" s="73">
        <f t="shared" si="132"/>
        <v>1055</v>
      </c>
      <c r="I277" s="73">
        <f t="shared" si="133"/>
        <v>1241</v>
      </c>
      <c r="J277" s="73">
        <f t="shared" si="134"/>
        <v>1823</v>
      </c>
      <c r="K277" s="73">
        <f t="shared" ref="K277:M277" si="141">K276</f>
        <v>2930</v>
      </c>
      <c r="L277" s="73">
        <f t="shared" si="141"/>
        <v>2840</v>
      </c>
      <c r="M277" s="73">
        <f t="shared" si="141"/>
        <v>2932</v>
      </c>
      <c r="N277" s="73">
        <f t="shared" si="136"/>
        <v>-1875</v>
      </c>
      <c r="O277" s="73">
        <f t="shared" si="137"/>
        <v>-1599</v>
      </c>
      <c r="P277" s="73">
        <f t="shared" si="138"/>
        <v>-1109</v>
      </c>
      <c r="Q277" s="72">
        <v>0</v>
      </c>
      <c r="R277" s="72">
        <v>2</v>
      </c>
      <c r="S277" s="72">
        <v>1</v>
      </c>
      <c r="T277" s="74">
        <f t="shared" si="139"/>
        <v>901</v>
      </c>
      <c r="U277" s="93">
        <f t="shared" si="123"/>
        <v>1375</v>
      </c>
      <c r="V277" s="93">
        <f t="shared" si="124"/>
        <v>1701</v>
      </c>
      <c r="W277" s="93">
        <f t="shared" si="125"/>
        <v>1791</v>
      </c>
      <c r="X277" s="74"/>
      <c r="Y277" s="73"/>
      <c r="Z277" s="73"/>
      <c r="AA277" s="73"/>
      <c r="AB277" s="73"/>
    </row>
    <row r="278" spans="1:28" ht="13.15" customHeight="1">
      <c r="A278" s="68">
        <f t="shared" si="128"/>
        <v>264</v>
      </c>
      <c r="B278" s="69">
        <f t="shared" si="120"/>
        <v>45696</v>
      </c>
      <c r="C278" s="70">
        <f t="shared" si="121"/>
        <v>899</v>
      </c>
      <c r="D278" s="71">
        <f t="shared" si="103"/>
        <v>1705</v>
      </c>
      <c r="E278" s="72">
        <f t="shared" si="129"/>
        <v>1549</v>
      </c>
      <c r="F278" s="72">
        <f t="shared" si="130"/>
        <v>1364</v>
      </c>
      <c r="G278" s="72">
        <f t="shared" si="131"/>
        <v>781</v>
      </c>
      <c r="H278" s="73">
        <f t="shared" si="132"/>
        <v>1055</v>
      </c>
      <c r="I278" s="73">
        <f t="shared" si="133"/>
        <v>1240</v>
      </c>
      <c r="J278" s="73">
        <f t="shared" si="134"/>
        <v>1823</v>
      </c>
      <c r="K278" s="73">
        <f t="shared" ref="K278:M278" si="142">K277</f>
        <v>2930</v>
      </c>
      <c r="L278" s="73">
        <f t="shared" si="142"/>
        <v>2840</v>
      </c>
      <c r="M278" s="73">
        <f t="shared" si="142"/>
        <v>2932</v>
      </c>
      <c r="N278" s="73">
        <f t="shared" si="136"/>
        <v>-1875</v>
      </c>
      <c r="O278" s="73">
        <f t="shared" si="137"/>
        <v>-1600</v>
      </c>
      <c r="P278" s="73">
        <f t="shared" si="138"/>
        <v>-1109</v>
      </c>
      <c r="Q278" s="72">
        <v>0</v>
      </c>
      <c r="R278" s="72">
        <v>1</v>
      </c>
      <c r="S278" s="72">
        <v>0</v>
      </c>
      <c r="T278" s="74">
        <f t="shared" si="139"/>
        <v>904</v>
      </c>
      <c r="U278" s="93">
        <f t="shared" si="123"/>
        <v>1375</v>
      </c>
      <c r="V278" s="93">
        <f t="shared" si="124"/>
        <v>1700</v>
      </c>
      <c r="W278" s="93">
        <f t="shared" si="125"/>
        <v>1791</v>
      </c>
      <c r="X278" s="74"/>
      <c r="Y278" s="73"/>
      <c r="Z278" s="73"/>
      <c r="AA278" s="73"/>
      <c r="AB278" s="73"/>
    </row>
    <row r="279" spans="1:28" ht="13.15" customHeight="1">
      <c r="A279" s="68">
        <f t="shared" si="128"/>
        <v>265</v>
      </c>
      <c r="B279" s="69">
        <f t="shared" si="120"/>
        <v>45697</v>
      </c>
      <c r="C279" s="70">
        <f t="shared" si="121"/>
        <v>899</v>
      </c>
      <c r="D279" s="71">
        <f t="shared" si="103"/>
        <v>1707</v>
      </c>
      <c r="E279" s="72">
        <f t="shared" si="129"/>
        <v>1552</v>
      </c>
      <c r="F279" s="72">
        <f t="shared" si="130"/>
        <v>1368</v>
      </c>
      <c r="G279" s="72">
        <f t="shared" si="131"/>
        <v>783</v>
      </c>
      <c r="H279" s="73">
        <f t="shared" si="132"/>
        <v>1054</v>
      </c>
      <c r="I279" s="73">
        <f t="shared" si="133"/>
        <v>1238</v>
      </c>
      <c r="J279" s="73">
        <f t="shared" si="134"/>
        <v>1823</v>
      </c>
      <c r="K279" s="73">
        <f t="shared" ref="K279:M279" si="143">K278</f>
        <v>2930</v>
      </c>
      <c r="L279" s="73">
        <f t="shared" si="143"/>
        <v>2840</v>
      </c>
      <c r="M279" s="73">
        <f t="shared" si="143"/>
        <v>2932</v>
      </c>
      <c r="N279" s="73">
        <f t="shared" si="136"/>
        <v>-1876</v>
      </c>
      <c r="O279" s="73">
        <f t="shared" si="137"/>
        <v>-1602</v>
      </c>
      <c r="P279" s="73">
        <f t="shared" si="138"/>
        <v>-1109</v>
      </c>
      <c r="Q279" s="72">
        <v>1</v>
      </c>
      <c r="R279" s="72">
        <v>2</v>
      </c>
      <c r="S279" s="72">
        <v>0</v>
      </c>
      <c r="T279" s="74">
        <f t="shared" si="139"/>
        <v>908</v>
      </c>
      <c r="U279" s="93">
        <f t="shared" si="123"/>
        <v>1374</v>
      </c>
      <c r="V279" s="93">
        <f t="shared" si="124"/>
        <v>1698</v>
      </c>
      <c r="W279" s="93">
        <f t="shared" si="125"/>
        <v>1791</v>
      </c>
      <c r="X279" s="74"/>
      <c r="Y279" s="73"/>
      <c r="Z279" s="73"/>
      <c r="AA279" s="73"/>
      <c r="AB279" s="73"/>
    </row>
    <row r="280" spans="1:28" ht="13.15" customHeight="1">
      <c r="A280" s="68">
        <f t="shared" si="128"/>
        <v>266</v>
      </c>
      <c r="B280" s="69">
        <f t="shared" si="120"/>
        <v>45698</v>
      </c>
      <c r="C280" s="70">
        <f t="shared" si="121"/>
        <v>899</v>
      </c>
      <c r="D280" s="71">
        <f t="shared" si="103"/>
        <v>1709</v>
      </c>
      <c r="E280" s="72">
        <f t="shared" si="129"/>
        <v>1556</v>
      </c>
      <c r="F280" s="72">
        <f t="shared" si="130"/>
        <v>1370</v>
      </c>
      <c r="G280" s="72">
        <f t="shared" si="131"/>
        <v>785</v>
      </c>
      <c r="H280" s="73">
        <f t="shared" si="132"/>
        <v>1052</v>
      </c>
      <c r="I280" s="73">
        <f t="shared" si="133"/>
        <v>1238</v>
      </c>
      <c r="J280" s="73">
        <f t="shared" si="134"/>
        <v>1823</v>
      </c>
      <c r="K280" s="73">
        <f t="shared" ref="K280:M280" si="144">K279</f>
        <v>2930</v>
      </c>
      <c r="L280" s="73">
        <f t="shared" si="144"/>
        <v>2840</v>
      </c>
      <c r="M280" s="73">
        <f t="shared" si="144"/>
        <v>2932</v>
      </c>
      <c r="N280" s="73">
        <f t="shared" si="136"/>
        <v>-1878</v>
      </c>
      <c r="O280" s="73">
        <f t="shared" si="137"/>
        <v>-1602</v>
      </c>
      <c r="P280" s="73">
        <f t="shared" si="138"/>
        <v>-1109</v>
      </c>
      <c r="Q280" s="72">
        <v>2</v>
      </c>
      <c r="R280" s="72">
        <v>0</v>
      </c>
      <c r="S280" s="72">
        <v>0</v>
      </c>
      <c r="T280" s="74">
        <f t="shared" si="139"/>
        <v>910</v>
      </c>
      <c r="U280" s="93">
        <f t="shared" si="123"/>
        <v>1372</v>
      </c>
      <c r="V280" s="93">
        <f t="shared" si="124"/>
        <v>1698</v>
      </c>
      <c r="W280" s="93">
        <f t="shared" si="125"/>
        <v>1791</v>
      </c>
      <c r="X280" s="74"/>
      <c r="Y280" s="73"/>
      <c r="Z280" s="73"/>
      <c r="AA280" s="73"/>
      <c r="AB280" s="73"/>
    </row>
    <row r="281" spans="1:28" ht="13.15" customHeight="1">
      <c r="A281" s="68">
        <f t="shared" si="128"/>
        <v>267</v>
      </c>
      <c r="B281" s="69">
        <f t="shared" si="120"/>
        <v>45699</v>
      </c>
      <c r="C281" s="70">
        <f t="shared" si="121"/>
        <v>899</v>
      </c>
      <c r="D281" s="71">
        <f t="shared" si="103"/>
        <v>1711</v>
      </c>
      <c r="E281" s="72">
        <f t="shared" si="129"/>
        <v>1558</v>
      </c>
      <c r="F281" s="72">
        <f t="shared" si="130"/>
        <v>1374</v>
      </c>
      <c r="G281" s="72">
        <f t="shared" si="131"/>
        <v>789</v>
      </c>
      <c r="H281" s="73">
        <f t="shared" si="132"/>
        <v>1052</v>
      </c>
      <c r="I281" s="73">
        <f t="shared" si="133"/>
        <v>1236</v>
      </c>
      <c r="J281" s="73">
        <f t="shared" si="134"/>
        <v>1821</v>
      </c>
      <c r="K281" s="73">
        <f t="shared" ref="K281:M281" si="145">K280</f>
        <v>2930</v>
      </c>
      <c r="L281" s="73">
        <f t="shared" si="145"/>
        <v>2840</v>
      </c>
      <c r="M281" s="73">
        <f t="shared" si="145"/>
        <v>2932</v>
      </c>
      <c r="N281" s="73">
        <f t="shared" si="136"/>
        <v>-1878</v>
      </c>
      <c r="O281" s="73">
        <f t="shared" si="137"/>
        <v>-1604</v>
      </c>
      <c r="P281" s="73">
        <f t="shared" si="138"/>
        <v>-1111</v>
      </c>
      <c r="Q281" s="72">
        <v>0</v>
      </c>
      <c r="R281" s="72">
        <v>2</v>
      </c>
      <c r="S281" s="72">
        <v>2</v>
      </c>
      <c r="T281" s="74">
        <f t="shared" si="139"/>
        <v>914</v>
      </c>
      <c r="U281" s="93">
        <f t="shared" si="123"/>
        <v>1372</v>
      </c>
      <c r="V281" s="93">
        <f t="shared" si="124"/>
        <v>1696</v>
      </c>
      <c r="W281" s="93">
        <f t="shared" si="125"/>
        <v>1789</v>
      </c>
      <c r="X281" s="74"/>
      <c r="Y281" s="73"/>
      <c r="Z281" s="73"/>
      <c r="AA281" s="73"/>
      <c r="AB281" s="73"/>
    </row>
    <row r="282" spans="1:28" ht="13.15" customHeight="1">
      <c r="A282" s="68">
        <f t="shared" si="128"/>
        <v>268</v>
      </c>
      <c r="B282" s="69">
        <f t="shared" si="120"/>
        <v>45700</v>
      </c>
      <c r="C282" s="70">
        <f t="shared" si="121"/>
        <v>899</v>
      </c>
      <c r="D282" s="71">
        <f t="shared" si="103"/>
        <v>1713</v>
      </c>
      <c r="E282" s="72">
        <f t="shared" si="129"/>
        <v>1560</v>
      </c>
      <c r="F282" s="72">
        <f t="shared" si="130"/>
        <v>1376</v>
      </c>
      <c r="G282" s="72">
        <f t="shared" si="131"/>
        <v>791</v>
      </c>
      <c r="H282" s="73">
        <f t="shared" si="132"/>
        <v>1052</v>
      </c>
      <c r="I282" s="73">
        <f t="shared" si="133"/>
        <v>1236</v>
      </c>
      <c r="J282" s="73">
        <f t="shared" si="134"/>
        <v>1821</v>
      </c>
      <c r="K282" s="73">
        <f t="shared" ref="K282:M282" si="146">K281</f>
        <v>2930</v>
      </c>
      <c r="L282" s="73">
        <f t="shared" si="146"/>
        <v>2840</v>
      </c>
      <c r="M282" s="73">
        <f t="shared" si="146"/>
        <v>2932</v>
      </c>
      <c r="N282" s="73">
        <f t="shared" si="136"/>
        <v>-1878</v>
      </c>
      <c r="O282" s="73">
        <f t="shared" si="137"/>
        <v>-1604</v>
      </c>
      <c r="P282" s="73">
        <f t="shared" si="138"/>
        <v>-1111</v>
      </c>
      <c r="Q282" s="72">
        <v>0</v>
      </c>
      <c r="R282" s="72">
        <v>0</v>
      </c>
      <c r="S282" s="72">
        <v>0</v>
      </c>
      <c r="T282" s="74">
        <f t="shared" si="139"/>
        <v>916</v>
      </c>
      <c r="U282" s="93">
        <f t="shared" si="123"/>
        <v>1372</v>
      </c>
      <c r="V282" s="93">
        <f t="shared" si="124"/>
        <v>1696</v>
      </c>
      <c r="W282" s="93">
        <f t="shared" si="125"/>
        <v>1789</v>
      </c>
      <c r="X282" s="74"/>
      <c r="Y282" s="73"/>
      <c r="Z282" s="73"/>
      <c r="AA282" s="73"/>
      <c r="AB282" s="73"/>
    </row>
    <row r="283" spans="1:28" ht="13.15" customHeight="1">
      <c r="A283" s="68">
        <f t="shared" si="128"/>
        <v>269</v>
      </c>
      <c r="B283" s="69">
        <f t="shared" si="120"/>
        <v>45701</v>
      </c>
      <c r="C283" s="70">
        <f t="shared" si="121"/>
        <v>899</v>
      </c>
      <c r="D283" s="71">
        <f t="shared" si="103"/>
        <v>1715</v>
      </c>
      <c r="E283" s="72">
        <f t="shared" si="129"/>
        <v>1562</v>
      </c>
      <c r="F283" s="72">
        <f t="shared" si="130"/>
        <v>1381</v>
      </c>
      <c r="G283" s="72">
        <f t="shared" si="131"/>
        <v>793</v>
      </c>
      <c r="H283" s="73">
        <f t="shared" si="132"/>
        <v>1052</v>
      </c>
      <c r="I283" s="73">
        <f t="shared" si="133"/>
        <v>1233</v>
      </c>
      <c r="J283" s="73">
        <f t="shared" si="134"/>
        <v>1821</v>
      </c>
      <c r="K283" s="73">
        <f t="shared" ref="K283:M283" si="147">K282</f>
        <v>2930</v>
      </c>
      <c r="L283" s="73">
        <f t="shared" si="147"/>
        <v>2840</v>
      </c>
      <c r="M283" s="73">
        <f t="shared" si="147"/>
        <v>2932</v>
      </c>
      <c r="N283" s="73">
        <f t="shared" si="136"/>
        <v>-1878</v>
      </c>
      <c r="O283" s="73">
        <f t="shared" si="137"/>
        <v>-1607</v>
      </c>
      <c r="P283" s="73">
        <f t="shared" si="138"/>
        <v>-1111</v>
      </c>
      <c r="Q283" s="72">
        <v>0</v>
      </c>
      <c r="R283" s="72">
        <v>3</v>
      </c>
      <c r="S283" s="72">
        <v>0</v>
      </c>
      <c r="T283" s="74">
        <f t="shared" si="139"/>
        <v>921</v>
      </c>
      <c r="U283" s="93">
        <f t="shared" si="123"/>
        <v>1372</v>
      </c>
      <c r="V283" s="93">
        <f t="shared" si="124"/>
        <v>1693</v>
      </c>
      <c r="W283" s="93">
        <f t="shared" si="125"/>
        <v>1789</v>
      </c>
      <c r="X283" s="74"/>
      <c r="Y283" s="73"/>
      <c r="Z283" s="73"/>
      <c r="AA283" s="73"/>
      <c r="AB283" s="73"/>
    </row>
    <row r="284" spans="1:28" ht="13.15" customHeight="1">
      <c r="A284" s="68">
        <f t="shared" si="128"/>
        <v>270</v>
      </c>
      <c r="B284" s="69">
        <f t="shared" si="120"/>
        <v>45702</v>
      </c>
      <c r="C284" s="70">
        <f t="shared" si="121"/>
        <v>899</v>
      </c>
      <c r="D284" s="71">
        <f t="shared" si="103"/>
        <v>1717</v>
      </c>
      <c r="E284" s="72">
        <f t="shared" si="129"/>
        <v>1566</v>
      </c>
      <c r="F284" s="72">
        <f t="shared" si="130"/>
        <v>1383</v>
      </c>
      <c r="G284" s="72">
        <f t="shared" si="131"/>
        <v>795</v>
      </c>
      <c r="H284" s="73">
        <f t="shared" si="132"/>
        <v>1050</v>
      </c>
      <c r="I284" s="73">
        <f t="shared" si="133"/>
        <v>1233</v>
      </c>
      <c r="J284" s="73">
        <f t="shared" si="134"/>
        <v>1821</v>
      </c>
      <c r="K284" s="73">
        <f t="shared" ref="K284:M284" si="148">K283</f>
        <v>2930</v>
      </c>
      <c r="L284" s="73">
        <f t="shared" si="148"/>
        <v>2840</v>
      </c>
      <c r="M284" s="73">
        <f t="shared" si="148"/>
        <v>2932</v>
      </c>
      <c r="N284" s="73">
        <f t="shared" si="136"/>
        <v>-1880</v>
      </c>
      <c r="O284" s="73">
        <f t="shared" si="137"/>
        <v>-1607</v>
      </c>
      <c r="P284" s="73">
        <f t="shared" si="138"/>
        <v>-1111</v>
      </c>
      <c r="Q284" s="72">
        <v>2</v>
      </c>
      <c r="R284" s="72">
        <v>0</v>
      </c>
      <c r="S284" s="72">
        <v>0</v>
      </c>
      <c r="T284" s="74">
        <f t="shared" si="139"/>
        <v>923</v>
      </c>
      <c r="U284" s="93">
        <f t="shared" si="123"/>
        <v>1370</v>
      </c>
      <c r="V284" s="93">
        <f t="shared" si="124"/>
        <v>1693</v>
      </c>
      <c r="W284" s="93">
        <f t="shared" si="125"/>
        <v>1789</v>
      </c>
      <c r="X284" s="74"/>
      <c r="Y284" s="73"/>
      <c r="Z284" s="73"/>
      <c r="AA284" s="73"/>
      <c r="AB284" s="73"/>
    </row>
    <row r="285" spans="1:28" ht="13.15" customHeight="1">
      <c r="A285" s="68">
        <f t="shared" si="128"/>
        <v>271</v>
      </c>
      <c r="B285" s="69">
        <f t="shared" si="120"/>
        <v>45703</v>
      </c>
      <c r="C285" s="70">
        <f t="shared" si="121"/>
        <v>899</v>
      </c>
      <c r="D285" s="71">
        <f t="shared" si="103"/>
        <v>1719</v>
      </c>
      <c r="E285" s="72">
        <f t="shared" si="129"/>
        <v>1568</v>
      </c>
      <c r="F285" s="72">
        <f t="shared" si="130"/>
        <v>1387</v>
      </c>
      <c r="G285" s="72">
        <f t="shared" si="131"/>
        <v>798</v>
      </c>
      <c r="H285" s="73">
        <f t="shared" si="132"/>
        <v>1050</v>
      </c>
      <c r="I285" s="73">
        <f t="shared" si="133"/>
        <v>1231</v>
      </c>
      <c r="J285" s="73">
        <f t="shared" si="134"/>
        <v>1820</v>
      </c>
      <c r="K285" s="73">
        <f t="shared" ref="K285:M285" si="149">K284</f>
        <v>2930</v>
      </c>
      <c r="L285" s="73">
        <f t="shared" si="149"/>
        <v>2840</v>
      </c>
      <c r="M285" s="73">
        <f t="shared" si="149"/>
        <v>2932</v>
      </c>
      <c r="N285" s="73">
        <f t="shared" si="136"/>
        <v>-1880</v>
      </c>
      <c r="O285" s="73">
        <f t="shared" si="137"/>
        <v>-1609</v>
      </c>
      <c r="P285" s="73">
        <f t="shared" si="138"/>
        <v>-1112</v>
      </c>
      <c r="Q285" s="72">
        <v>0</v>
      </c>
      <c r="R285" s="72">
        <v>2</v>
      </c>
      <c r="S285" s="72">
        <v>1</v>
      </c>
      <c r="T285" s="74">
        <f t="shared" si="139"/>
        <v>927</v>
      </c>
      <c r="U285" s="93">
        <f t="shared" si="123"/>
        <v>1370</v>
      </c>
      <c r="V285" s="93">
        <f t="shared" si="124"/>
        <v>1691</v>
      </c>
      <c r="W285" s="93">
        <f t="shared" si="125"/>
        <v>1788</v>
      </c>
      <c r="X285" s="74"/>
      <c r="Y285" s="73"/>
      <c r="Z285" s="73"/>
      <c r="AA285" s="73"/>
      <c r="AB285" s="73"/>
    </row>
    <row r="286" spans="1:28" ht="13.15" customHeight="1">
      <c r="A286" s="68">
        <f t="shared" si="128"/>
        <v>272</v>
      </c>
      <c r="B286" s="69">
        <f t="shared" si="120"/>
        <v>45704</v>
      </c>
      <c r="C286" s="70">
        <f t="shared" si="121"/>
        <v>899</v>
      </c>
      <c r="D286" s="71">
        <f t="shared" si="103"/>
        <v>1721</v>
      </c>
      <c r="E286" s="72">
        <f t="shared" si="129"/>
        <v>1572</v>
      </c>
      <c r="F286" s="72">
        <f t="shared" si="130"/>
        <v>1391</v>
      </c>
      <c r="G286" s="72">
        <f t="shared" si="131"/>
        <v>800</v>
      </c>
      <c r="H286" s="73">
        <f t="shared" si="132"/>
        <v>1048</v>
      </c>
      <c r="I286" s="73">
        <f t="shared" si="133"/>
        <v>1229</v>
      </c>
      <c r="J286" s="73">
        <f t="shared" si="134"/>
        <v>1820</v>
      </c>
      <c r="K286" s="73">
        <f t="shared" ref="K286:M286" si="150">K285</f>
        <v>2930</v>
      </c>
      <c r="L286" s="73">
        <f t="shared" si="150"/>
        <v>2840</v>
      </c>
      <c r="M286" s="73">
        <f t="shared" si="150"/>
        <v>2932</v>
      </c>
      <c r="N286" s="73">
        <f t="shared" si="136"/>
        <v>-1882</v>
      </c>
      <c r="O286" s="73">
        <f t="shared" si="137"/>
        <v>-1611</v>
      </c>
      <c r="P286" s="73">
        <f t="shared" si="138"/>
        <v>-1112</v>
      </c>
      <c r="Q286" s="72">
        <v>2</v>
      </c>
      <c r="R286" s="72">
        <v>2</v>
      </c>
      <c r="S286" s="72">
        <v>0</v>
      </c>
      <c r="T286" s="74">
        <f t="shared" si="139"/>
        <v>931</v>
      </c>
      <c r="U286" s="93">
        <f t="shared" si="123"/>
        <v>1368</v>
      </c>
      <c r="V286" s="93">
        <f t="shared" si="124"/>
        <v>1689</v>
      </c>
      <c r="W286" s="93">
        <f t="shared" si="125"/>
        <v>1788</v>
      </c>
      <c r="X286" s="74"/>
      <c r="Y286" s="73"/>
      <c r="Z286" s="73"/>
      <c r="AA286" s="73"/>
      <c r="AB286" s="73"/>
    </row>
    <row r="287" spans="1:28" ht="13.15" customHeight="1">
      <c r="A287" s="68">
        <f t="shared" si="128"/>
        <v>273</v>
      </c>
      <c r="B287" s="69">
        <f t="shared" si="120"/>
        <v>45705</v>
      </c>
      <c r="C287" s="70">
        <f t="shared" si="121"/>
        <v>899</v>
      </c>
      <c r="D287" s="71">
        <f t="shared" si="103"/>
        <v>1723</v>
      </c>
      <c r="E287" s="72">
        <f t="shared" si="129"/>
        <v>1574</v>
      </c>
      <c r="F287" s="72">
        <f t="shared" si="130"/>
        <v>1394</v>
      </c>
      <c r="G287" s="72">
        <f t="shared" si="131"/>
        <v>802</v>
      </c>
      <c r="H287" s="73">
        <f t="shared" si="132"/>
        <v>1048</v>
      </c>
      <c r="I287" s="73">
        <f t="shared" si="133"/>
        <v>1228</v>
      </c>
      <c r="J287" s="73">
        <f t="shared" si="134"/>
        <v>1820</v>
      </c>
      <c r="K287" s="73">
        <f t="shared" ref="K287:M287" si="151">K286</f>
        <v>2930</v>
      </c>
      <c r="L287" s="73">
        <f t="shared" si="151"/>
        <v>2840</v>
      </c>
      <c r="M287" s="73">
        <f t="shared" si="151"/>
        <v>2932</v>
      </c>
      <c r="N287" s="73">
        <f t="shared" si="136"/>
        <v>-1882</v>
      </c>
      <c r="O287" s="73">
        <f t="shared" si="137"/>
        <v>-1612</v>
      </c>
      <c r="P287" s="73">
        <f t="shared" si="138"/>
        <v>-1112</v>
      </c>
      <c r="Q287" s="72">
        <v>0</v>
      </c>
      <c r="R287" s="72">
        <v>1</v>
      </c>
      <c r="S287" s="72">
        <v>0</v>
      </c>
      <c r="T287" s="74">
        <f t="shared" si="139"/>
        <v>934</v>
      </c>
      <c r="U287" s="93">
        <f t="shared" si="123"/>
        <v>1368</v>
      </c>
      <c r="V287" s="93">
        <f t="shared" si="124"/>
        <v>1688</v>
      </c>
      <c r="W287" s="93">
        <f t="shared" si="125"/>
        <v>1788</v>
      </c>
      <c r="X287" s="74"/>
      <c r="Y287" s="73"/>
      <c r="Z287" s="73"/>
      <c r="AA287" s="73"/>
      <c r="AB287" s="73"/>
    </row>
    <row r="288" spans="1:28" ht="13.15" customHeight="1">
      <c r="A288" s="68">
        <f t="shared" si="128"/>
        <v>274</v>
      </c>
      <c r="B288" s="69">
        <f t="shared" si="120"/>
        <v>45706</v>
      </c>
      <c r="C288" s="70">
        <f t="shared" si="121"/>
        <v>899</v>
      </c>
      <c r="D288" s="71">
        <f t="shared" si="103"/>
        <v>1725</v>
      </c>
      <c r="E288" s="72">
        <f t="shared" si="129"/>
        <v>1577</v>
      </c>
      <c r="F288" s="72">
        <f t="shared" si="130"/>
        <v>1396</v>
      </c>
      <c r="G288" s="72">
        <f t="shared" si="131"/>
        <v>806</v>
      </c>
      <c r="H288" s="73">
        <f t="shared" si="132"/>
        <v>1047</v>
      </c>
      <c r="I288" s="73">
        <f t="shared" si="133"/>
        <v>1228</v>
      </c>
      <c r="J288" s="73">
        <f t="shared" si="134"/>
        <v>1818</v>
      </c>
      <c r="K288" s="73">
        <f t="shared" ref="K288:M288" si="152">K287</f>
        <v>2930</v>
      </c>
      <c r="L288" s="73">
        <f t="shared" si="152"/>
        <v>2840</v>
      </c>
      <c r="M288" s="73">
        <f t="shared" si="152"/>
        <v>2932</v>
      </c>
      <c r="N288" s="73">
        <f t="shared" si="136"/>
        <v>-1883</v>
      </c>
      <c r="O288" s="73">
        <f t="shared" si="137"/>
        <v>-1612</v>
      </c>
      <c r="P288" s="73">
        <f t="shared" si="138"/>
        <v>-1114</v>
      </c>
      <c r="Q288" s="72">
        <v>1</v>
      </c>
      <c r="R288" s="72">
        <v>0</v>
      </c>
      <c r="S288" s="72">
        <v>2</v>
      </c>
      <c r="T288" s="74">
        <f t="shared" si="139"/>
        <v>936</v>
      </c>
      <c r="U288" s="93">
        <f t="shared" si="123"/>
        <v>1367</v>
      </c>
      <c r="V288" s="93">
        <f t="shared" si="124"/>
        <v>1688</v>
      </c>
      <c r="W288" s="93">
        <f t="shared" si="125"/>
        <v>1786</v>
      </c>
      <c r="X288" s="74"/>
      <c r="Y288" s="73"/>
      <c r="Z288" s="73"/>
      <c r="AA288" s="73"/>
      <c r="AB288" s="73"/>
    </row>
    <row r="289" spans="1:28" ht="13.15" customHeight="1">
      <c r="A289" s="68">
        <f t="shared" si="128"/>
        <v>275</v>
      </c>
      <c r="B289" s="69">
        <f t="shared" si="120"/>
        <v>45707</v>
      </c>
      <c r="C289" s="70">
        <f t="shared" si="121"/>
        <v>899</v>
      </c>
      <c r="D289" s="71">
        <f t="shared" si="103"/>
        <v>1727</v>
      </c>
      <c r="E289" s="72">
        <f t="shared" si="129"/>
        <v>1579</v>
      </c>
      <c r="F289" s="72">
        <f t="shared" si="130"/>
        <v>1398</v>
      </c>
      <c r="G289" s="72">
        <f t="shared" si="131"/>
        <v>808</v>
      </c>
      <c r="H289" s="73">
        <f t="shared" si="132"/>
        <v>1047</v>
      </c>
      <c r="I289" s="73">
        <f t="shared" si="133"/>
        <v>1228</v>
      </c>
      <c r="J289" s="73">
        <f t="shared" si="134"/>
        <v>1818</v>
      </c>
      <c r="K289" s="73">
        <f t="shared" ref="K289:M289" si="153">K288</f>
        <v>2930</v>
      </c>
      <c r="L289" s="73">
        <f t="shared" si="153"/>
        <v>2840</v>
      </c>
      <c r="M289" s="73">
        <f t="shared" si="153"/>
        <v>2932</v>
      </c>
      <c r="N289" s="73">
        <f t="shared" si="136"/>
        <v>-1883</v>
      </c>
      <c r="O289" s="73">
        <f t="shared" si="137"/>
        <v>-1612</v>
      </c>
      <c r="P289" s="73">
        <f t="shared" si="138"/>
        <v>-1114</v>
      </c>
      <c r="Q289" s="72">
        <v>0</v>
      </c>
      <c r="R289" s="72">
        <v>0</v>
      </c>
      <c r="S289" s="72">
        <v>0</v>
      </c>
      <c r="T289" s="74">
        <f t="shared" si="139"/>
        <v>938</v>
      </c>
      <c r="U289" s="93">
        <f t="shared" si="123"/>
        <v>1367</v>
      </c>
      <c r="V289" s="93">
        <f t="shared" si="124"/>
        <v>1688</v>
      </c>
      <c r="W289" s="93">
        <f t="shared" si="125"/>
        <v>1786</v>
      </c>
      <c r="X289" s="74"/>
      <c r="Y289" s="73"/>
      <c r="Z289" s="73"/>
      <c r="AA289" s="73"/>
      <c r="AB289" s="73"/>
    </row>
    <row r="290" spans="1:28" ht="13.15" customHeight="1">
      <c r="A290" s="68">
        <f t="shared" si="128"/>
        <v>276</v>
      </c>
      <c r="B290" s="69">
        <f t="shared" si="120"/>
        <v>45708</v>
      </c>
      <c r="C290" s="70">
        <f t="shared" si="121"/>
        <v>899</v>
      </c>
      <c r="D290" s="71">
        <f t="shared" si="103"/>
        <v>1729</v>
      </c>
      <c r="E290" s="72">
        <f t="shared" si="129"/>
        <v>1582</v>
      </c>
      <c r="F290" s="72">
        <f t="shared" si="130"/>
        <v>1403</v>
      </c>
      <c r="G290" s="72">
        <f t="shared" si="131"/>
        <v>810</v>
      </c>
      <c r="H290" s="73">
        <f t="shared" si="132"/>
        <v>1046</v>
      </c>
      <c r="I290" s="73">
        <f t="shared" si="133"/>
        <v>1225</v>
      </c>
      <c r="J290" s="73">
        <f t="shared" si="134"/>
        <v>1818</v>
      </c>
      <c r="K290" s="73">
        <f t="shared" ref="K290:M290" si="154">K289</f>
        <v>2930</v>
      </c>
      <c r="L290" s="73">
        <f t="shared" si="154"/>
        <v>2840</v>
      </c>
      <c r="M290" s="73">
        <f t="shared" si="154"/>
        <v>2932</v>
      </c>
      <c r="N290" s="73">
        <f t="shared" si="136"/>
        <v>-1884</v>
      </c>
      <c r="O290" s="73">
        <f t="shared" si="137"/>
        <v>-1615</v>
      </c>
      <c r="P290" s="73">
        <f t="shared" si="138"/>
        <v>-1114</v>
      </c>
      <c r="Q290" s="72">
        <v>1</v>
      </c>
      <c r="R290" s="72">
        <v>3</v>
      </c>
      <c r="S290" s="72">
        <v>0</v>
      </c>
      <c r="T290" s="74">
        <f t="shared" si="139"/>
        <v>943</v>
      </c>
      <c r="U290" s="93">
        <f t="shared" si="123"/>
        <v>1366</v>
      </c>
      <c r="V290" s="93">
        <f t="shared" si="124"/>
        <v>1685</v>
      </c>
      <c r="W290" s="93">
        <f t="shared" si="125"/>
        <v>1786</v>
      </c>
      <c r="X290" s="74"/>
      <c r="Y290" s="73"/>
      <c r="Z290" s="73"/>
      <c r="AA290" s="73"/>
      <c r="AB290" s="73"/>
    </row>
    <row r="291" spans="1:28" ht="13.15" customHeight="1">
      <c r="A291" s="68">
        <f t="shared" si="128"/>
        <v>277</v>
      </c>
      <c r="B291" s="69">
        <f t="shared" si="120"/>
        <v>45709</v>
      </c>
      <c r="C291" s="70">
        <f t="shared" si="121"/>
        <v>899</v>
      </c>
      <c r="D291" s="71">
        <f t="shared" si="103"/>
        <v>1731</v>
      </c>
      <c r="E291" s="72">
        <f t="shared" si="129"/>
        <v>1586</v>
      </c>
      <c r="F291" s="72">
        <f t="shared" si="130"/>
        <v>1405</v>
      </c>
      <c r="G291" s="72">
        <f t="shared" si="131"/>
        <v>813</v>
      </c>
      <c r="H291" s="73">
        <f t="shared" si="132"/>
        <v>1044</v>
      </c>
      <c r="I291" s="73">
        <f t="shared" si="133"/>
        <v>1225</v>
      </c>
      <c r="J291" s="73">
        <f t="shared" si="134"/>
        <v>1817</v>
      </c>
      <c r="K291" s="73">
        <f t="shared" ref="K291:M291" si="155">K290</f>
        <v>2930</v>
      </c>
      <c r="L291" s="73">
        <f t="shared" si="155"/>
        <v>2840</v>
      </c>
      <c r="M291" s="73">
        <f t="shared" si="155"/>
        <v>2932</v>
      </c>
      <c r="N291" s="73">
        <f t="shared" si="136"/>
        <v>-1886</v>
      </c>
      <c r="O291" s="73">
        <f t="shared" si="137"/>
        <v>-1615</v>
      </c>
      <c r="P291" s="73">
        <f t="shared" si="138"/>
        <v>-1115</v>
      </c>
      <c r="Q291" s="72">
        <v>2</v>
      </c>
      <c r="R291" s="72">
        <v>0</v>
      </c>
      <c r="S291" s="72">
        <v>1</v>
      </c>
      <c r="T291" s="74">
        <f t="shared" si="139"/>
        <v>945</v>
      </c>
      <c r="U291" s="93">
        <f t="shared" si="123"/>
        <v>1364</v>
      </c>
      <c r="V291" s="93">
        <f t="shared" si="124"/>
        <v>1685</v>
      </c>
      <c r="W291" s="93">
        <f t="shared" si="125"/>
        <v>1785</v>
      </c>
      <c r="X291" s="74"/>
      <c r="Y291" s="73"/>
      <c r="Z291" s="73"/>
      <c r="AA291" s="73"/>
      <c r="AB291" s="73"/>
    </row>
    <row r="292" spans="1:28" ht="13.15" customHeight="1">
      <c r="A292" s="68">
        <f t="shared" si="128"/>
        <v>278</v>
      </c>
      <c r="B292" s="69">
        <f t="shared" si="120"/>
        <v>45710</v>
      </c>
      <c r="C292" s="70">
        <f t="shared" si="121"/>
        <v>899</v>
      </c>
      <c r="D292" s="71">
        <f t="shared" si="103"/>
        <v>1733</v>
      </c>
      <c r="E292" s="72">
        <f t="shared" si="129"/>
        <v>1590</v>
      </c>
      <c r="F292" s="72">
        <f t="shared" si="130"/>
        <v>1408</v>
      </c>
      <c r="G292" s="72">
        <f t="shared" si="131"/>
        <v>815</v>
      </c>
      <c r="H292" s="73">
        <f t="shared" si="132"/>
        <v>1042</v>
      </c>
      <c r="I292" s="73">
        <f t="shared" si="133"/>
        <v>1224</v>
      </c>
      <c r="J292" s="73">
        <f t="shared" si="134"/>
        <v>1817</v>
      </c>
      <c r="K292" s="73">
        <f t="shared" ref="K292:M292" si="156">K291</f>
        <v>2930</v>
      </c>
      <c r="L292" s="73">
        <f t="shared" si="156"/>
        <v>2840</v>
      </c>
      <c r="M292" s="73">
        <f t="shared" si="156"/>
        <v>2932</v>
      </c>
      <c r="N292" s="73">
        <f t="shared" si="136"/>
        <v>-1888</v>
      </c>
      <c r="O292" s="73">
        <f t="shared" si="137"/>
        <v>-1616</v>
      </c>
      <c r="P292" s="73">
        <f t="shared" si="138"/>
        <v>-1115</v>
      </c>
      <c r="Q292" s="72">
        <v>2</v>
      </c>
      <c r="R292" s="72">
        <v>1</v>
      </c>
      <c r="S292" s="72">
        <v>0</v>
      </c>
      <c r="T292" s="74">
        <f t="shared" si="139"/>
        <v>948</v>
      </c>
      <c r="U292" s="93">
        <f t="shared" si="123"/>
        <v>1362</v>
      </c>
      <c r="V292" s="93">
        <f t="shared" si="124"/>
        <v>1684</v>
      </c>
      <c r="W292" s="93">
        <f t="shared" si="125"/>
        <v>1785</v>
      </c>
      <c r="X292" s="74"/>
      <c r="Y292" s="73"/>
      <c r="Z292" s="73"/>
      <c r="AA292" s="73"/>
      <c r="AB292" s="73"/>
    </row>
    <row r="293" spans="1:28" ht="13.15" customHeight="1">
      <c r="A293" s="68">
        <f t="shared" si="128"/>
        <v>279</v>
      </c>
      <c r="B293" s="69">
        <f t="shared" si="120"/>
        <v>45711</v>
      </c>
      <c r="C293" s="70">
        <f t="shared" si="121"/>
        <v>899</v>
      </c>
      <c r="D293" s="71">
        <f t="shared" si="103"/>
        <v>1735</v>
      </c>
      <c r="E293" s="72">
        <f t="shared" si="129"/>
        <v>1592</v>
      </c>
      <c r="F293" s="72">
        <f t="shared" si="130"/>
        <v>1410</v>
      </c>
      <c r="G293" s="72">
        <f t="shared" si="131"/>
        <v>817</v>
      </c>
      <c r="H293" s="73">
        <f t="shared" si="132"/>
        <v>1042</v>
      </c>
      <c r="I293" s="73">
        <f t="shared" si="133"/>
        <v>1224</v>
      </c>
      <c r="J293" s="73">
        <f t="shared" si="134"/>
        <v>1817</v>
      </c>
      <c r="K293" s="73">
        <f t="shared" ref="K293:M293" si="157">K292</f>
        <v>2930</v>
      </c>
      <c r="L293" s="73">
        <f t="shared" si="157"/>
        <v>2840</v>
      </c>
      <c r="M293" s="73">
        <f t="shared" si="157"/>
        <v>2932</v>
      </c>
      <c r="N293" s="73">
        <f t="shared" si="136"/>
        <v>-1888</v>
      </c>
      <c r="O293" s="73">
        <f t="shared" si="137"/>
        <v>-1616</v>
      </c>
      <c r="P293" s="73">
        <f t="shared" si="138"/>
        <v>-1115</v>
      </c>
      <c r="Q293" s="72">
        <v>0</v>
      </c>
      <c r="R293" s="72">
        <v>0</v>
      </c>
      <c r="S293" s="72">
        <v>0</v>
      </c>
      <c r="T293" s="74">
        <f t="shared" si="139"/>
        <v>950</v>
      </c>
      <c r="U293" s="93">
        <f t="shared" si="123"/>
        <v>1362</v>
      </c>
      <c r="V293" s="93">
        <f t="shared" si="124"/>
        <v>1684</v>
      </c>
      <c r="W293" s="93">
        <f t="shared" si="125"/>
        <v>1785</v>
      </c>
      <c r="X293" s="74"/>
      <c r="Y293" s="73"/>
      <c r="Z293" s="73"/>
      <c r="AA293" s="73"/>
      <c r="AB293" s="73"/>
    </row>
    <row r="294" spans="1:28" ht="13.15" customHeight="1">
      <c r="A294" s="68">
        <f t="shared" si="128"/>
        <v>280</v>
      </c>
      <c r="B294" s="69">
        <f t="shared" si="120"/>
        <v>45712</v>
      </c>
      <c r="C294" s="70">
        <f t="shared" si="121"/>
        <v>899</v>
      </c>
      <c r="D294" s="71">
        <f t="shared" si="103"/>
        <v>1737</v>
      </c>
      <c r="E294" s="72">
        <f t="shared" si="129"/>
        <v>1594</v>
      </c>
      <c r="F294" s="72">
        <f t="shared" si="130"/>
        <v>1412</v>
      </c>
      <c r="G294" s="72">
        <f t="shared" si="131"/>
        <v>819</v>
      </c>
      <c r="H294" s="73">
        <f t="shared" si="132"/>
        <v>1042</v>
      </c>
      <c r="I294" s="73">
        <f t="shared" si="133"/>
        <v>1224</v>
      </c>
      <c r="J294" s="73">
        <f t="shared" si="134"/>
        <v>1817</v>
      </c>
      <c r="K294" s="73">
        <f t="shared" ref="K294:M294" si="158">K293</f>
        <v>2930</v>
      </c>
      <c r="L294" s="73">
        <f t="shared" si="158"/>
        <v>2840</v>
      </c>
      <c r="M294" s="73">
        <f t="shared" si="158"/>
        <v>2932</v>
      </c>
      <c r="N294" s="73">
        <f t="shared" si="136"/>
        <v>-1888</v>
      </c>
      <c r="O294" s="73">
        <f t="shared" si="137"/>
        <v>-1616</v>
      </c>
      <c r="P294" s="73">
        <f t="shared" si="138"/>
        <v>-1115</v>
      </c>
      <c r="Q294" s="72">
        <v>0</v>
      </c>
      <c r="R294" s="72">
        <v>0</v>
      </c>
      <c r="S294" s="72">
        <v>0</v>
      </c>
      <c r="T294" s="74">
        <f t="shared" si="139"/>
        <v>952</v>
      </c>
      <c r="U294" s="93">
        <f t="shared" si="123"/>
        <v>1362</v>
      </c>
      <c r="V294" s="93">
        <f t="shared" si="124"/>
        <v>1684</v>
      </c>
      <c r="W294" s="93">
        <f t="shared" si="125"/>
        <v>1785</v>
      </c>
      <c r="X294" s="74"/>
      <c r="Y294" s="73"/>
      <c r="Z294" s="73"/>
      <c r="AA294" s="73"/>
      <c r="AB294" s="73"/>
    </row>
    <row r="295" spans="1:28" ht="13.15" customHeight="1">
      <c r="A295" s="68">
        <f t="shared" si="128"/>
        <v>281</v>
      </c>
      <c r="B295" s="69">
        <f t="shared" si="120"/>
        <v>45713</v>
      </c>
      <c r="C295" s="70">
        <f t="shared" si="121"/>
        <v>899</v>
      </c>
      <c r="D295" s="71">
        <f t="shared" si="103"/>
        <v>1739</v>
      </c>
      <c r="E295" s="72">
        <f t="shared" si="129"/>
        <v>1598</v>
      </c>
      <c r="F295" s="72">
        <f t="shared" si="130"/>
        <v>1416</v>
      </c>
      <c r="G295" s="72">
        <f t="shared" si="131"/>
        <v>823</v>
      </c>
      <c r="H295" s="73">
        <f t="shared" si="132"/>
        <v>1040</v>
      </c>
      <c r="I295" s="73">
        <f t="shared" si="133"/>
        <v>1222</v>
      </c>
      <c r="J295" s="73">
        <f t="shared" si="134"/>
        <v>1815</v>
      </c>
      <c r="K295" s="73">
        <f t="shared" ref="K295:M295" si="159">K294</f>
        <v>2930</v>
      </c>
      <c r="L295" s="73">
        <f t="shared" si="159"/>
        <v>2840</v>
      </c>
      <c r="M295" s="73">
        <f t="shared" si="159"/>
        <v>2932</v>
      </c>
      <c r="N295" s="73">
        <f t="shared" si="136"/>
        <v>-1890</v>
      </c>
      <c r="O295" s="73">
        <f t="shared" si="137"/>
        <v>-1618</v>
      </c>
      <c r="P295" s="73">
        <f t="shared" si="138"/>
        <v>-1117</v>
      </c>
      <c r="Q295" s="72">
        <v>2</v>
      </c>
      <c r="R295" s="72">
        <v>2</v>
      </c>
      <c r="S295" s="72">
        <v>2</v>
      </c>
      <c r="T295" s="74">
        <f t="shared" si="139"/>
        <v>956</v>
      </c>
      <c r="U295" s="93">
        <f t="shared" si="123"/>
        <v>1360</v>
      </c>
      <c r="V295" s="93">
        <f t="shared" si="124"/>
        <v>1682</v>
      </c>
      <c r="W295" s="93">
        <f t="shared" si="125"/>
        <v>1783</v>
      </c>
      <c r="X295" s="74"/>
      <c r="Y295" s="73"/>
      <c r="Z295" s="73"/>
      <c r="AA295" s="73"/>
      <c r="AB295" s="73"/>
    </row>
    <row r="296" spans="1:28" ht="13.15" customHeight="1">
      <c r="A296" s="68">
        <f t="shared" si="128"/>
        <v>282</v>
      </c>
      <c r="B296" s="69">
        <f t="shared" si="120"/>
        <v>45714</v>
      </c>
      <c r="C296" s="70">
        <f t="shared" si="121"/>
        <v>899</v>
      </c>
      <c r="D296" s="71">
        <f t="shared" si="103"/>
        <v>1741</v>
      </c>
      <c r="E296" s="72">
        <f t="shared" si="129"/>
        <v>1601</v>
      </c>
      <c r="F296" s="72">
        <f t="shared" si="130"/>
        <v>1420</v>
      </c>
      <c r="G296" s="72">
        <f t="shared" si="131"/>
        <v>825</v>
      </c>
      <c r="H296" s="73">
        <f t="shared" si="132"/>
        <v>1039</v>
      </c>
      <c r="I296" s="73">
        <f t="shared" si="133"/>
        <v>1220</v>
      </c>
      <c r="J296" s="73">
        <f t="shared" si="134"/>
        <v>1815</v>
      </c>
      <c r="K296" s="73">
        <f t="shared" ref="K296:M296" si="160">K295</f>
        <v>2930</v>
      </c>
      <c r="L296" s="73">
        <f t="shared" si="160"/>
        <v>2840</v>
      </c>
      <c r="M296" s="73">
        <f t="shared" si="160"/>
        <v>2932</v>
      </c>
      <c r="N296" s="73">
        <f t="shared" si="136"/>
        <v>-1891</v>
      </c>
      <c r="O296" s="73">
        <f t="shared" si="137"/>
        <v>-1620</v>
      </c>
      <c r="P296" s="73">
        <f t="shared" si="138"/>
        <v>-1117</v>
      </c>
      <c r="Q296" s="72">
        <v>1</v>
      </c>
      <c r="R296" s="72">
        <v>2</v>
      </c>
      <c r="S296" s="72">
        <v>0</v>
      </c>
      <c r="T296" s="74">
        <f t="shared" si="139"/>
        <v>960</v>
      </c>
      <c r="U296" s="93">
        <f t="shared" si="123"/>
        <v>1359</v>
      </c>
      <c r="V296" s="93">
        <f t="shared" si="124"/>
        <v>1680</v>
      </c>
      <c r="W296" s="93">
        <f t="shared" si="125"/>
        <v>1783</v>
      </c>
      <c r="X296" s="74"/>
      <c r="Y296" s="73"/>
      <c r="Z296" s="73"/>
      <c r="AA296" s="73"/>
      <c r="AB296" s="73"/>
    </row>
    <row r="297" spans="1:28" ht="13.15" customHeight="1">
      <c r="A297" s="68">
        <f t="shared" si="128"/>
        <v>283</v>
      </c>
      <c r="B297" s="69">
        <f t="shared" si="120"/>
        <v>45715</v>
      </c>
      <c r="C297" s="70">
        <f t="shared" si="121"/>
        <v>899</v>
      </c>
      <c r="D297" s="71">
        <f t="shared" si="103"/>
        <v>1743</v>
      </c>
      <c r="E297" s="72">
        <f t="shared" si="129"/>
        <v>1603</v>
      </c>
      <c r="F297" s="72">
        <f t="shared" si="130"/>
        <v>1422</v>
      </c>
      <c r="G297" s="72">
        <f t="shared" si="131"/>
        <v>827</v>
      </c>
      <c r="H297" s="73">
        <f t="shared" si="132"/>
        <v>1039</v>
      </c>
      <c r="I297" s="73">
        <f t="shared" si="133"/>
        <v>1220</v>
      </c>
      <c r="J297" s="73">
        <f t="shared" si="134"/>
        <v>1815</v>
      </c>
      <c r="K297" s="73">
        <f t="shared" ref="K297:M297" si="161">K296</f>
        <v>2930</v>
      </c>
      <c r="L297" s="73">
        <f t="shared" si="161"/>
        <v>2840</v>
      </c>
      <c r="M297" s="73">
        <f t="shared" si="161"/>
        <v>2932</v>
      </c>
      <c r="N297" s="73">
        <f t="shared" si="136"/>
        <v>-1891</v>
      </c>
      <c r="O297" s="73">
        <f t="shared" si="137"/>
        <v>-1620</v>
      </c>
      <c r="P297" s="73">
        <f t="shared" si="138"/>
        <v>-1117</v>
      </c>
      <c r="Q297" s="72">
        <v>0</v>
      </c>
      <c r="R297" s="72">
        <v>0</v>
      </c>
      <c r="S297" s="72">
        <v>0</v>
      </c>
      <c r="T297" s="74">
        <f t="shared" si="139"/>
        <v>962</v>
      </c>
      <c r="U297" s="93">
        <f t="shared" si="123"/>
        <v>1359</v>
      </c>
      <c r="V297" s="93">
        <f t="shared" si="124"/>
        <v>1680</v>
      </c>
      <c r="W297" s="93">
        <f t="shared" si="125"/>
        <v>1783</v>
      </c>
      <c r="X297" s="74"/>
      <c r="Y297" s="73"/>
      <c r="Z297" s="73"/>
      <c r="AA297" s="73"/>
      <c r="AB297" s="73"/>
    </row>
    <row r="298" spans="1:28" ht="13.15" customHeight="1">
      <c r="A298" s="68">
        <f t="shared" si="128"/>
        <v>284</v>
      </c>
      <c r="B298" s="69">
        <f t="shared" si="120"/>
        <v>45716</v>
      </c>
      <c r="C298" s="70">
        <f t="shared" si="121"/>
        <v>899</v>
      </c>
      <c r="D298" s="71">
        <f t="shared" si="103"/>
        <v>1745</v>
      </c>
      <c r="E298" s="72">
        <f t="shared" si="129"/>
        <v>1607</v>
      </c>
      <c r="F298" s="72">
        <f t="shared" si="130"/>
        <v>1425</v>
      </c>
      <c r="G298" s="72">
        <f t="shared" si="131"/>
        <v>829</v>
      </c>
      <c r="H298" s="73">
        <f t="shared" si="132"/>
        <v>1037</v>
      </c>
      <c r="I298" s="73">
        <f t="shared" si="133"/>
        <v>1219</v>
      </c>
      <c r="J298" s="73">
        <f t="shared" si="134"/>
        <v>1815</v>
      </c>
      <c r="K298" s="73">
        <f t="shared" ref="K298:M298" si="162">K297</f>
        <v>2930</v>
      </c>
      <c r="L298" s="73">
        <f t="shared" si="162"/>
        <v>2840</v>
      </c>
      <c r="M298" s="73">
        <f t="shared" si="162"/>
        <v>2932</v>
      </c>
      <c r="N298" s="73">
        <f t="shared" si="136"/>
        <v>-1893</v>
      </c>
      <c r="O298" s="73">
        <f t="shared" si="137"/>
        <v>-1621</v>
      </c>
      <c r="P298" s="73">
        <f t="shared" si="138"/>
        <v>-1117</v>
      </c>
      <c r="Q298" s="72">
        <v>2</v>
      </c>
      <c r="R298" s="72">
        <v>1</v>
      </c>
      <c r="S298" s="72">
        <v>0</v>
      </c>
      <c r="T298" s="74">
        <f t="shared" si="139"/>
        <v>965</v>
      </c>
      <c r="U298" s="93">
        <f t="shared" si="123"/>
        <v>1357</v>
      </c>
      <c r="V298" s="93">
        <f t="shared" si="124"/>
        <v>1679</v>
      </c>
      <c r="W298" s="93">
        <f t="shared" si="125"/>
        <v>1783</v>
      </c>
      <c r="X298" s="74"/>
      <c r="Y298" s="73"/>
      <c r="Z298" s="73"/>
      <c r="AA298" s="73"/>
      <c r="AB298" s="73"/>
    </row>
    <row r="299" spans="1:28" ht="13.15" customHeight="1">
      <c r="A299" s="68">
        <f t="shared" si="128"/>
        <v>285</v>
      </c>
      <c r="B299" s="69">
        <f t="shared" si="120"/>
        <v>45717</v>
      </c>
      <c r="C299" s="70">
        <f t="shared" si="121"/>
        <v>899</v>
      </c>
      <c r="D299" s="71">
        <f t="shared" si="103"/>
        <v>1747</v>
      </c>
      <c r="E299" s="72">
        <f t="shared" si="129"/>
        <v>1609</v>
      </c>
      <c r="F299" s="72">
        <f t="shared" si="130"/>
        <v>1428</v>
      </c>
      <c r="G299" s="72">
        <f t="shared" si="131"/>
        <v>833</v>
      </c>
      <c r="H299" s="73">
        <f t="shared" si="132"/>
        <v>1037</v>
      </c>
      <c r="I299" s="73">
        <f t="shared" si="133"/>
        <v>1218</v>
      </c>
      <c r="J299" s="73">
        <f t="shared" si="134"/>
        <v>1813</v>
      </c>
      <c r="K299" s="73">
        <f t="shared" ref="K299:M299" si="163">K298</f>
        <v>2930</v>
      </c>
      <c r="L299" s="73">
        <f t="shared" si="163"/>
        <v>2840</v>
      </c>
      <c r="M299" s="73">
        <f t="shared" si="163"/>
        <v>2932</v>
      </c>
      <c r="N299" s="73">
        <f t="shared" si="136"/>
        <v>-1893</v>
      </c>
      <c r="O299" s="73">
        <f t="shared" si="137"/>
        <v>-1622</v>
      </c>
      <c r="P299" s="73">
        <f t="shared" si="138"/>
        <v>-1119</v>
      </c>
      <c r="Q299" s="72">
        <v>0</v>
      </c>
      <c r="R299" s="72">
        <v>1</v>
      </c>
      <c r="S299" s="72">
        <v>2</v>
      </c>
      <c r="T299" s="74">
        <f t="shared" si="139"/>
        <v>968</v>
      </c>
      <c r="U299" s="93">
        <f t="shared" si="123"/>
        <v>1357</v>
      </c>
      <c r="V299" s="93">
        <f t="shared" si="124"/>
        <v>1678</v>
      </c>
      <c r="W299" s="93">
        <f t="shared" si="125"/>
        <v>1781</v>
      </c>
      <c r="X299" s="74"/>
      <c r="Y299" s="73"/>
      <c r="Z299" s="73"/>
      <c r="AA299" s="73"/>
      <c r="AB299" s="73"/>
    </row>
    <row r="300" spans="1:28" ht="13.15" customHeight="1">
      <c r="A300" s="68">
        <f t="shared" si="128"/>
        <v>286</v>
      </c>
      <c r="B300" s="69">
        <f t="shared" si="120"/>
        <v>45718</v>
      </c>
      <c r="C300" s="70">
        <f t="shared" si="121"/>
        <v>899</v>
      </c>
      <c r="D300" s="71">
        <f t="shared" si="103"/>
        <v>1749</v>
      </c>
      <c r="E300" s="72">
        <f t="shared" si="129"/>
        <v>1613</v>
      </c>
      <c r="F300" s="72">
        <f t="shared" si="130"/>
        <v>1430</v>
      </c>
      <c r="G300" s="72">
        <f t="shared" si="131"/>
        <v>835</v>
      </c>
      <c r="H300" s="73">
        <f t="shared" si="132"/>
        <v>1035</v>
      </c>
      <c r="I300" s="73">
        <f t="shared" si="133"/>
        <v>1218</v>
      </c>
      <c r="J300" s="73">
        <f t="shared" si="134"/>
        <v>1813</v>
      </c>
      <c r="K300" s="73">
        <f t="shared" ref="K300:M300" si="164">K299</f>
        <v>2930</v>
      </c>
      <c r="L300" s="73">
        <f t="shared" si="164"/>
        <v>2840</v>
      </c>
      <c r="M300" s="73">
        <f t="shared" si="164"/>
        <v>2932</v>
      </c>
      <c r="N300" s="73">
        <f t="shared" si="136"/>
        <v>-1895</v>
      </c>
      <c r="O300" s="73">
        <f t="shared" si="137"/>
        <v>-1622</v>
      </c>
      <c r="P300" s="73">
        <f t="shared" si="138"/>
        <v>-1119</v>
      </c>
      <c r="Q300" s="72">
        <v>2</v>
      </c>
      <c r="R300" s="72">
        <v>0</v>
      </c>
      <c r="S300" s="72">
        <v>0</v>
      </c>
      <c r="T300" s="74">
        <f t="shared" si="139"/>
        <v>970</v>
      </c>
      <c r="U300" s="93">
        <f t="shared" si="123"/>
        <v>1355</v>
      </c>
      <c r="V300" s="93">
        <f t="shared" si="124"/>
        <v>1678</v>
      </c>
      <c r="W300" s="93">
        <f t="shared" si="125"/>
        <v>1781</v>
      </c>
      <c r="X300" s="74"/>
      <c r="Y300" s="73"/>
      <c r="Z300" s="73"/>
      <c r="AA300" s="73"/>
      <c r="AB300" s="73"/>
    </row>
    <row r="301" spans="1:28" ht="13.15" customHeight="1">
      <c r="A301" s="68">
        <f t="shared" si="128"/>
        <v>287</v>
      </c>
      <c r="B301" s="69">
        <f t="shared" si="120"/>
        <v>45719</v>
      </c>
      <c r="C301" s="70">
        <f t="shared" si="121"/>
        <v>899</v>
      </c>
      <c r="D301" s="71">
        <f t="shared" si="103"/>
        <v>1751</v>
      </c>
      <c r="E301" s="72">
        <f t="shared" si="129"/>
        <v>1615</v>
      </c>
      <c r="F301" s="72">
        <f t="shared" si="130"/>
        <v>1432</v>
      </c>
      <c r="G301" s="72">
        <f t="shared" si="131"/>
        <v>837</v>
      </c>
      <c r="H301" s="73">
        <f t="shared" si="132"/>
        <v>1035</v>
      </c>
      <c r="I301" s="73">
        <f t="shared" si="133"/>
        <v>1218</v>
      </c>
      <c r="J301" s="73">
        <f t="shared" si="134"/>
        <v>1813</v>
      </c>
      <c r="K301" s="73">
        <f t="shared" ref="K301:M301" si="165">K300</f>
        <v>2930</v>
      </c>
      <c r="L301" s="73">
        <f t="shared" si="165"/>
        <v>2840</v>
      </c>
      <c r="M301" s="73">
        <f t="shared" si="165"/>
        <v>2932</v>
      </c>
      <c r="N301" s="73">
        <f t="shared" si="136"/>
        <v>-1895</v>
      </c>
      <c r="O301" s="73">
        <f t="shared" si="137"/>
        <v>-1622</v>
      </c>
      <c r="P301" s="73">
        <f t="shared" si="138"/>
        <v>-1119</v>
      </c>
      <c r="Q301" s="72">
        <v>0</v>
      </c>
      <c r="R301" s="72">
        <v>0</v>
      </c>
      <c r="S301" s="72">
        <v>0</v>
      </c>
      <c r="T301" s="74">
        <f t="shared" si="139"/>
        <v>972</v>
      </c>
      <c r="U301" s="93">
        <f t="shared" si="123"/>
        <v>1355</v>
      </c>
      <c r="V301" s="93">
        <f t="shared" si="124"/>
        <v>1678</v>
      </c>
      <c r="W301" s="93">
        <f t="shared" si="125"/>
        <v>1781</v>
      </c>
      <c r="X301" s="74"/>
      <c r="Y301" s="73"/>
      <c r="Z301" s="73"/>
      <c r="AA301" s="73"/>
      <c r="AB301" s="73"/>
    </row>
    <row r="302" spans="1:28" ht="13.15" customHeight="1">
      <c r="A302" s="68">
        <f t="shared" si="128"/>
        <v>288</v>
      </c>
      <c r="B302" s="69">
        <f t="shared" si="120"/>
        <v>45720</v>
      </c>
      <c r="C302" s="70">
        <f t="shared" si="121"/>
        <v>899</v>
      </c>
      <c r="D302" s="71">
        <f t="shared" si="103"/>
        <v>1753</v>
      </c>
      <c r="E302" s="72">
        <f t="shared" si="129"/>
        <v>1619</v>
      </c>
      <c r="F302" s="72">
        <f t="shared" si="130"/>
        <v>1437</v>
      </c>
      <c r="G302" s="72">
        <f t="shared" si="131"/>
        <v>839</v>
      </c>
      <c r="H302" s="73">
        <f t="shared" si="132"/>
        <v>1033</v>
      </c>
      <c r="I302" s="73">
        <f t="shared" si="133"/>
        <v>1215</v>
      </c>
      <c r="J302" s="73">
        <f t="shared" si="134"/>
        <v>1813</v>
      </c>
      <c r="K302" s="73">
        <f t="shared" ref="K302:M302" si="166">K301</f>
        <v>2930</v>
      </c>
      <c r="L302" s="73">
        <f t="shared" si="166"/>
        <v>2840</v>
      </c>
      <c r="M302" s="73">
        <f t="shared" si="166"/>
        <v>2932</v>
      </c>
      <c r="N302" s="73">
        <f t="shared" si="136"/>
        <v>-1897</v>
      </c>
      <c r="O302" s="73">
        <f t="shared" si="137"/>
        <v>-1625</v>
      </c>
      <c r="P302" s="73">
        <f t="shared" si="138"/>
        <v>-1119</v>
      </c>
      <c r="Q302" s="72">
        <v>2</v>
      </c>
      <c r="R302" s="72">
        <v>3</v>
      </c>
      <c r="S302" s="72">
        <v>0</v>
      </c>
      <c r="T302" s="74">
        <f t="shared" si="139"/>
        <v>977</v>
      </c>
      <c r="U302" s="93">
        <f t="shared" si="123"/>
        <v>1353</v>
      </c>
      <c r="V302" s="93">
        <f t="shared" si="124"/>
        <v>1675</v>
      </c>
      <c r="W302" s="93">
        <f t="shared" si="125"/>
        <v>1781</v>
      </c>
      <c r="X302" s="74"/>
      <c r="Y302" s="73"/>
      <c r="Z302" s="73"/>
      <c r="AA302" s="73"/>
      <c r="AB302" s="73"/>
    </row>
    <row r="303" spans="1:28" ht="13.15" customHeight="1">
      <c r="A303" s="68">
        <f t="shared" si="128"/>
        <v>289</v>
      </c>
      <c r="B303" s="69">
        <f t="shared" si="120"/>
        <v>45721</v>
      </c>
      <c r="C303" s="70">
        <f t="shared" si="121"/>
        <v>899</v>
      </c>
      <c r="D303" s="71">
        <f t="shared" si="103"/>
        <v>1755</v>
      </c>
      <c r="E303" s="72">
        <f t="shared" si="129"/>
        <v>1622</v>
      </c>
      <c r="F303" s="72">
        <f t="shared" si="130"/>
        <v>1441</v>
      </c>
      <c r="G303" s="72">
        <f t="shared" si="131"/>
        <v>843</v>
      </c>
      <c r="H303" s="73">
        <f t="shared" si="132"/>
        <v>1032</v>
      </c>
      <c r="I303" s="73">
        <f t="shared" si="133"/>
        <v>1213</v>
      </c>
      <c r="J303" s="73">
        <f t="shared" si="134"/>
        <v>1811</v>
      </c>
      <c r="K303" s="73">
        <f t="shared" ref="K303:M303" si="167">K302</f>
        <v>2930</v>
      </c>
      <c r="L303" s="73">
        <f t="shared" si="167"/>
        <v>2840</v>
      </c>
      <c r="M303" s="73">
        <f t="shared" si="167"/>
        <v>2932</v>
      </c>
      <c r="N303" s="73">
        <f t="shared" si="136"/>
        <v>-1898</v>
      </c>
      <c r="O303" s="73">
        <f t="shared" si="137"/>
        <v>-1627</v>
      </c>
      <c r="P303" s="73">
        <f t="shared" si="138"/>
        <v>-1121</v>
      </c>
      <c r="Q303" s="72">
        <v>1</v>
      </c>
      <c r="R303" s="72">
        <v>2</v>
      </c>
      <c r="S303" s="72">
        <v>2</v>
      </c>
      <c r="T303" s="74">
        <f t="shared" si="139"/>
        <v>981</v>
      </c>
      <c r="U303" s="93">
        <f t="shared" si="123"/>
        <v>1352</v>
      </c>
      <c r="V303" s="93">
        <f t="shared" si="124"/>
        <v>1673</v>
      </c>
      <c r="W303" s="93">
        <f t="shared" si="125"/>
        <v>1779</v>
      </c>
      <c r="X303" s="74"/>
      <c r="Y303" s="73"/>
      <c r="Z303" s="73"/>
      <c r="AA303" s="73"/>
      <c r="AB303" s="73"/>
    </row>
    <row r="304" spans="1:28" ht="13.15" customHeight="1">
      <c r="A304" s="70">
        <f t="shared" si="128"/>
        <v>290</v>
      </c>
      <c r="B304" s="106">
        <f t="shared" si="120"/>
        <v>45722</v>
      </c>
      <c r="C304" s="70">
        <f t="shared" si="121"/>
        <v>899</v>
      </c>
      <c r="D304" s="71">
        <f t="shared" si="103"/>
        <v>1757</v>
      </c>
      <c r="E304" s="72">
        <f t="shared" si="129"/>
        <v>1624</v>
      </c>
      <c r="F304" s="72">
        <f t="shared" si="130"/>
        <v>1444</v>
      </c>
      <c r="G304" s="72">
        <f t="shared" si="131"/>
        <v>845</v>
      </c>
      <c r="H304" s="73">
        <f t="shared" si="132"/>
        <v>1032</v>
      </c>
      <c r="I304" s="73">
        <f t="shared" si="133"/>
        <v>1212</v>
      </c>
      <c r="J304" s="73">
        <f t="shared" si="134"/>
        <v>1811</v>
      </c>
      <c r="K304" s="73">
        <f t="shared" ref="K304:M304" si="168">K303</f>
        <v>2930</v>
      </c>
      <c r="L304" s="73">
        <f t="shared" si="168"/>
        <v>2840</v>
      </c>
      <c r="M304" s="73">
        <f t="shared" si="168"/>
        <v>2932</v>
      </c>
      <c r="N304" s="73">
        <f t="shared" si="136"/>
        <v>-1898</v>
      </c>
      <c r="O304" s="73">
        <f t="shared" si="137"/>
        <v>-1628</v>
      </c>
      <c r="P304" s="73">
        <f t="shared" si="138"/>
        <v>-1121</v>
      </c>
      <c r="Q304" s="72">
        <v>0</v>
      </c>
      <c r="R304" s="72">
        <v>1</v>
      </c>
      <c r="S304" s="72">
        <v>0</v>
      </c>
      <c r="T304" s="74">
        <f t="shared" si="139"/>
        <v>984</v>
      </c>
      <c r="U304" s="93">
        <f t="shared" si="123"/>
        <v>1352</v>
      </c>
      <c r="V304" s="93">
        <f t="shared" si="124"/>
        <v>1672</v>
      </c>
      <c r="W304" s="93">
        <f t="shared" si="125"/>
        <v>1779</v>
      </c>
      <c r="X304" s="74"/>
      <c r="Y304" s="73"/>
      <c r="Z304" s="73"/>
      <c r="AA304" s="73"/>
      <c r="AB304" s="73"/>
    </row>
    <row r="305" spans="1:28" ht="13.15" customHeight="1">
      <c r="A305" s="70">
        <f t="shared" si="128"/>
        <v>291</v>
      </c>
      <c r="B305" s="106">
        <f t="shared" si="120"/>
        <v>45723</v>
      </c>
      <c r="C305" s="70">
        <f t="shared" si="121"/>
        <v>899</v>
      </c>
      <c r="D305" s="71">
        <f t="shared" si="103"/>
        <v>1759</v>
      </c>
      <c r="E305" s="72">
        <f t="shared" ref="E305:E335" si="169">C305+D305-H305</f>
        <v>1627</v>
      </c>
      <c r="F305" s="72">
        <f t="shared" ref="F305:F335" si="170">C305+D305-I305</f>
        <v>1446</v>
      </c>
      <c r="G305" s="72">
        <f t="shared" ref="G305:G335" si="171">D305+C305-J305</f>
        <v>847</v>
      </c>
      <c r="H305" s="73">
        <f t="shared" ref="H305:H335" si="172">K305+N305</f>
        <v>1031</v>
      </c>
      <c r="I305" s="73">
        <f t="shared" ref="I305:I335" si="173">L305+O305</f>
        <v>1212</v>
      </c>
      <c r="J305" s="73">
        <f t="shared" ref="J305:J335" si="174">M305+P305</f>
        <v>1811</v>
      </c>
      <c r="K305" s="73">
        <f t="shared" ref="K305:M305" si="175">K304</f>
        <v>2930</v>
      </c>
      <c r="L305" s="73">
        <f t="shared" si="175"/>
        <v>2840</v>
      </c>
      <c r="M305" s="73">
        <f t="shared" si="175"/>
        <v>2932</v>
      </c>
      <c r="N305" s="73">
        <f t="shared" ref="N305:N335" si="176">N304-Q305</f>
        <v>-1899</v>
      </c>
      <c r="O305" s="73">
        <f t="shared" ref="O305:O335" si="177">O304-R305</f>
        <v>-1628</v>
      </c>
      <c r="P305" s="73">
        <f t="shared" ref="P305:P335" si="178">P304-S305</f>
        <v>-1121</v>
      </c>
      <c r="Q305" s="72">
        <v>1</v>
      </c>
      <c r="R305" s="72">
        <v>0</v>
      </c>
      <c r="S305" s="72">
        <v>0</v>
      </c>
      <c r="T305" s="74">
        <f t="shared" ref="T305:T335" si="179">D305+C305-V305</f>
        <v>986</v>
      </c>
      <c r="U305" s="93">
        <f t="shared" si="123"/>
        <v>1351</v>
      </c>
      <c r="V305" s="93">
        <f t="shared" si="124"/>
        <v>1672</v>
      </c>
      <c r="W305" s="93">
        <f t="shared" si="125"/>
        <v>1779</v>
      </c>
      <c r="X305" s="74"/>
      <c r="Y305" s="73"/>
      <c r="Z305" s="73"/>
      <c r="AA305" s="73"/>
      <c r="AB305" s="73"/>
    </row>
    <row r="306" spans="1:28" ht="13.15" customHeight="1">
      <c r="A306" s="70">
        <f t="shared" si="128"/>
        <v>292</v>
      </c>
      <c r="B306" s="106">
        <f t="shared" si="120"/>
        <v>45724</v>
      </c>
      <c r="C306" s="70">
        <f t="shared" si="121"/>
        <v>899</v>
      </c>
      <c r="D306" s="71">
        <f t="shared" si="103"/>
        <v>1761</v>
      </c>
      <c r="E306" s="72">
        <f t="shared" si="169"/>
        <v>1629</v>
      </c>
      <c r="F306" s="72">
        <f t="shared" si="170"/>
        <v>1450</v>
      </c>
      <c r="G306" s="72">
        <f t="shared" si="171"/>
        <v>849</v>
      </c>
      <c r="H306" s="73">
        <f t="shared" si="172"/>
        <v>1031</v>
      </c>
      <c r="I306" s="73">
        <f t="shared" si="173"/>
        <v>1210</v>
      </c>
      <c r="J306" s="73">
        <f t="shared" si="174"/>
        <v>1811</v>
      </c>
      <c r="K306" s="73">
        <f t="shared" ref="K306:M306" si="180">K305</f>
        <v>2930</v>
      </c>
      <c r="L306" s="73">
        <f t="shared" si="180"/>
        <v>2840</v>
      </c>
      <c r="M306" s="73">
        <f t="shared" si="180"/>
        <v>2932</v>
      </c>
      <c r="N306" s="73">
        <f t="shared" si="176"/>
        <v>-1899</v>
      </c>
      <c r="O306" s="73">
        <f t="shared" si="177"/>
        <v>-1630</v>
      </c>
      <c r="P306" s="73">
        <f t="shared" si="178"/>
        <v>-1121</v>
      </c>
      <c r="Q306" s="72">
        <v>0</v>
      </c>
      <c r="R306" s="72">
        <v>2</v>
      </c>
      <c r="S306" s="72">
        <v>0</v>
      </c>
      <c r="T306" s="74">
        <f t="shared" si="179"/>
        <v>990</v>
      </c>
      <c r="U306" s="93">
        <f t="shared" si="123"/>
        <v>1351</v>
      </c>
      <c r="V306" s="93">
        <f t="shared" si="124"/>
        <v>1670</v>
      </c>
      <c r="W306" s="93">
        <f t="shared" si="125"/>
        <v>1779</v>
      </c>
      <c r="X306" s="74"/>
      <c r="Y306" s="73"/>
      <c r="Z306" s="73"/>
      <c r="AA306" s="73"/>
      <c r="AB306" s="73"/>
    </row>
    <row r="307" spans="1:28" ht="13.15" customHeight="1">
      <c r="A307" s="70">
        <f t="shared" si="128"/>
        <v>293</v>
      </c>
      <c r="B307" s="106">
        <f t="shared" si="120"/>
        <v>45725</v>
      </c>
      <c r="C307" s="70">
        <f t="shared" si="121"/>
        <v>899</v>
      </c>
      <c r="D307" s="71">
        <f t="shared" si="103"/>
        <v>1763</v>
      </c>
      <c r="E307" s="72">
        <f t="shared" si="169"/>
        <v>1631</v>
      </c>
      <c r="F307" s="72">
        <f t="shared" si="170"/>
        <v>1454</v>
      </c>
      <c r="G307" s="72">
        <f t="shared" si="171"/>
        <v>851</v>
      </c>
      <c r="H307" s="73">
        <f t="shared" si="172"/>
        <v>1031</v>
      </c>
      <c r="I307" s="73">
        <f t="shared" si="173"/>
        <v>1208</v>
      </c>
      <c r="J307" s="73">
        <f t="shared" si="174"/>
        <v>1811</v>
      </c>
      <c r="K307" s="73">
        <f t="shared" ref="K307:M307" si="181">K306</f>
        <v>2930</v>
      </c>
      <c r="L307" s="73">
        <f t="shared" si="181"/>
        <v>2840</v>
      </c>
      <c r="M307" s="73">
        <f t="shared" si="181"/>
        <v>2932</v>
      </c>
      <c r="N307" s="73">
        <f t="shared" si="176"/>
        <v>-1899</v>
      </c>
      <c r="O307" s="73">
        <f t="shared" si="177"/>
        <v>-1632</v>
      </c>
      <c r="P307" s="73">
        <f t="shared" si="178"/>
        <v>-1121</v>
      </c>
      <c r="Q307" s="72">
        <v>0</v>
      </c>
      <c r="R307" s="72">
        <v>2</v>
      </c>
      <c r="S307" s="72">
        <v>0</v>
      </c>
      <c r="T307" s="74">
        <f t="shared" si="179"/>
        <v>994</v>
      </c>
      <c r="U307" s="93">
        <f t="shared" si="123"/>
        <v>1351</v>
      </c>
      <c r="V307" s="93">
        <f t="shared" si="124"/>
        <v>1668</v>
      </c>
      <c r="W307" s="93">
        <f t="shared" si="125"/>
        <v>1779</v>
      </c>
      <c r="X307" s="74"/>
      <c r="Y307" s="73"/>
      <c r="Z307" s="73"/>
      <c r="AA307" s="73"/>
      <c r="AB307" s="73"/>
    </row>
    <row r="308" spans="1:28" ht="13.15" customHeight="1">
      <c r="A308" s="70">
        <f t="shared" si="128"/>
        <v>294</v>
      </c>
      <c r="B308" s="106">
        <f t="shared" si="120"/>
        <v>45726</v>
      </c>
      <c r="C308" s="70">
        <f t="shared" si="121"/>
        <v>899</v>
      </c>
      <c r="D308" s="71">
        <f t="shared" si="103"/>
        <v>1765</v>
      </c>
      <c r="E308" s="72">
        <f t="shared" si="169"/>
        <v>1635</v>
      </c>
      <c r="F308" s="72">
        <f t="shared" si="170"/>
        <v>1456</v>
      </c>
      <c r="G308" s="72">
        <f t="shared" si="171"/>
        <v>855</v>
      </c>
      <c r="H308" s="73">
        <f t="shared" si="172"/>
        <v>1029</v>
      </c>
      <c r="I308" s="73">
        <f t="shared" si="173"/>
        <v>1208</v>
      </c>
      <c r="J308" s="73">
        <f t="shared" si="174"/>
        <v>1809</v>
      </c>
      <c r="K308" s="73">
        <f t="shared" ref="K308:M308" si="182">K307</f>
        <v>2930</v>
      </c>
      <c r="L308" s="73">
        <f t="shared" si="182"/>
        <v>2840</v>
      </c>
      <c r="M308" s="73">
        <f t="shared" si="182"/>
        <v>2932</v>
      </c>
      <c r="N308" s="73">
        <f t="shared" si="176"/>
        <v>-1901</v>
      </c>
      <c r="O308" s="73">
        <f t="shared" si="177"/>
        <v>-1632</v>
      </c>
      <c r="P308" s="73">
        <f t="shared" si="178"/>
        <v>-1123</v>
      </c>
      <c r="Q308" s="72">
        <v>2</v>
      </c>
      <c r="R308" s="72">
        <v>0</v>
      </c>
      <c r="S308" s="72">
        <v>2</v>
      </c>
      <c r="T308" s="74">
        <f t="shared" si="179"/>
        <v>996</v>
      </c>
      <c r="U308" s="93">
        <f t="shared" si="123"/>
        <v>1349</v>
      </c>
      <c r="V308" s="93">
        <f t="shared" si="124"/>
        <v>1668</v>
      </c>
      <c r="W308" s="93">
        <f t="shared" si="125"/>
        <v>1777</v>
      </c>
      <c r="X308" s="74"/>
      <c r="Y308" s="73"/>
      <c r="Z308" s="73"/>
      <c r="AA308" s="73"/>
      <c r="AB308" s="73"/>
    </row>
    <row r="309" spans="1:28" ht="13.15" customHeight="1">
      <c r="A309" s="70">
        <f t="shared" si="128"/>
        <v>295</v>
      </c>
      <c r="B309" s="106">
        <f t="shared" si="120"/>
        <v>45727</v>
      </c>
      <c r="C309" s="70">
        <f t="shared" si="121"/>
        <v>899</v>
      </c>
      <c r="D309" s="71">
        <f t="shared" si="103"/>
        <v>1767</v>
      </c>
      <c r="E309" s="72">
        <f t="shared" si="169"/>
        <v>1637</v>
      </c>
      <c r="F309" s="72">
        <f t="shared" si="170"/>
        <v>1459</v>
      </c>
      <c r="G309" s="72">
        <f t="shared" si="171"/>
        <v>857</v>
      </c>
      <c r="H309" s="73">
        <f t="shared" si="172"/>
        <v>1029</v>
      </c>
      <c r="I309" s="73">
        <f t="shared" si="173"/>
        <v>1207</v>
      </c>
      <c r="J309" s="73">
        <f t="shared" si="174"/>
        <v>1809</v>
      </c>
      <c r="K309" s="73">
        <f t="shared" ref="K309:M309" si="183">K308</f>
        <v>2930</v>
      </c>
      <c r="L309" s="73">
        <f t="shared" si="183"/>
        <v>2840</v>
      </c>
      <c r="M309" s="73">
        <f t="shared" si="183"/>
        <v>2932</v>
      </c>
      <c r="N309" s="73">
        <f t="shared" si="176"/>
        <v>-1901</v>
      </c>
      <c r="O309" s="73">
        <f t="shared" si="177"/>
        <v>-1633</v>
      </c>
      <c r="P309" s="73">
        <f t="shared" si="178"/>
        <v>-1123</v>
      </c>
      <c r="Q309" s="72">
        <v>0</v>
      </c>
      <c r="R309" s="72">
        <v>1</v>
      </c>
      <c r="S309" s="72">
        <v>0</v>
      </c>
      <c r="T309" s="74">
        <f t="shared" si="179"/>
        <v>999</v>
      </c>
      <c r="U309" s="93">
        <f t="shared" si="123"/>
        <v>1349</v>
      </c>
      <c r="V309" s="93">
        <f t="shared" si="124"/>
        <v>1667</v>
      </c>
      <c r="W309" s="93">
        <f t="shared" si="125"/>
        <v>1777</v>
      </c>
      <c r="X309" s="74"/>
      <c r="Y309" s="73"/>
      <c r="Z309" s="73"/>
      <c r="AA309" s="73"/>
      <c r="AB309" s="73"/>
    </row>
    <row r="310" spans="1:28" ht="13.15" customHeight="1">
      <c r="A310" s="70">
        <f t="shared" si="128"/>
        <v>296</v>
      </c>
      <c r="B310" s="106">
        <f t="shared" si="120"/>
        <v>45728</v>
      </c>
      <c r="C310" s="70">
        <f t="shared" si="121"/>
        <v>899</v>
      </c>
      <c r="D310" s="71">
        <f t="shared" si="103"/>
        <v>1769</v>
      </c>
      <c r="E310" s="72">
        <f t="shared" si="169"/>
        <v>1640</v>
      </c>
      <c r="F310" s="72">
        <f t="shared" si="170"/>
        <v>1462</v>
      </c>
      <c r="G310" s="72">
        <f t="shared" si="171"/>
        <v>859</v>
      </c>
      <c r="H310" s="73">
        <f t="shared" si="172"/>
        <v>1028</v>
      </c>
      <c r="I310" s="73">
        <f t="shared" si="173"/>
        <v>1206</v>
      </c>
      <c r="J310" s="73">
        <f t="shared" si="174"/>
        <v>1809</v>
      </c>
      <c r="K310" s="73">
        <f t="shared" ref="K310:M310" si="184">K309</f>
        <v>2930</v>
      </c>
      <c r="L310" s="73">
        <f t="shared" si="184"/>
        <v>2840</v>
      </c>
      <c r="M310" s="73">
        <f t="shared" si="184"/>
        <v>2932</v>
      </c>
      <c r="N310" s="73">
        <f t="shared" si="176"/>
        <v>-1902</v>
      </c>
      <c r="O310" s="73">
        <f t="shared" si="177"/>
        <v>-1634</v>
      </c>
      <c r="P310" s="73">
        <f t="shared" si="178"/>
        <v>-1123</v>
      </c>
      <c r="Q310" s="72">
        <v>1</v>
      </c>
      <c r="R310" s="72">
        <v>1</v>
      </c>
      <c r="S310" s="72">
        <v>0</v>
      </c>
      <c r="T310" s="74">
        <f t="shared" si="179"/>
        <v>1002</v>
      </c>
      <c r="U310" s="93">
        <f t="shared" si="123"/>
        <v>1348</v>
      </c>
      <c r="V310" s="93">
        <f t="shared" si="124"/>
        <v>1666</v>
      </c>
      <c r="W310" s="93">
        <f t="shared" si="125"/>
        <v>1777</v>
      </c>
      <c r="X310" s="74"/>
      <c r="Y310" s="73"/>
      <c r="Z310" s="73"/>
      <c r="AA310" s="73"/>
      <c r="AB310" s="73"/>
    </row>
    <row r="311" spans="1:28" ht="13.15" customHeight="1">
      <c r="A311" s="70">
        <f t="shared" si="128"/>
        <v>297</v>
      </c>
      <c r="B311" s="106">
        <f t="shared" si="120"/>
        <v>45729</v>
      </c>
      <c r="C311" s="70">
        <f t="shared" si="121"/>
        <v>899</v>
      </c>
      <c r="D311" s="71">
        <f t="shared" si="103"/>
        <v>1771</v>
      </c>
      <c r="E311" s="72">
        <f t="shared" si="169"/>
        <v>1644</v>
      </c>
      <c r="F311" s="72">
        <f t="shared" si="170"/>
        <v>1467</v>
      </c>
      <c r="G311" s="72">
        <f t="shared" si="171"/>
        <v>861</v>
      </c>
      <c r="H311" s="73">
        <f t="shared" si="172"/>
        <v>1026</v>
      </c>
      <c r="I311" s="73">
        <f t="shared" si="173"/>
        <v>1203</v>
      </c>
      <c r="J311" s="73">
        <f t="shared" si="174"/>
        <v>1809</v>
      </c>
      <c r="K311" s="73">
        <f t="shared" ref="K311:M311" si="185">K310</f>
        <v>2930</v>
      </c>
      <c r="L311" s="73">
        <f t="shared" si="185"/>
        <v>2840</v>
      </c>
      <c r="M311" s="73">
        <f t="shared" si="185"/>
        <v>2932</v>
      </c>
      <c r="N311" s="73">
        <f t="shared" si="176"/>
        <v>-1904</v>
      </c>
      <c r="O311" s="73">
        <f t="shared" si="177"/>
        <v>-1637</v>
      </c>
      <c r="P311" s="73">
        <f t="shared" si="178"/>
        <v>-1123</v>
      </c>
      <c r="Q311" s="72">
        <v>2</v>
      </c>
      <c r="R311" s="72">
        <v>3</v>
      </c>
      <c r="S311" s="72">
        <v>0</v>
      </c>
      <c r="T311" s="74">
        <f t="shared" si="179"/>
        <v>1007</v>
      </c>
      <c r="U311" s="93">
        <f t="shared" si="123"/>
        <v>1346</v>
      </c>
      <c r="V311" s="93">
        <f t="shared" si="124"/>
        <v>1663</v>
      </c>
      <c r="W311" s="93">
        <f t="shared" si="125"/>
        <v>1777</v>
      </c>
      <c r="X311" s="74"/>
      <c r="Y311" s="73"/>
      <c r="Z311" s="73"/>
      <c r="AA311" s="73"/>
      <c r="AB311" s="73"/>
    </row>
    <row r="312" spans="1:28" ht="13.15" customHeight="1">
      <c r="A312" s="70">
        <f t="shared" si="128"/>
        <v>298</v>
      </c>
      <c r="B312" s="106">
        <f t="shared" si="120"/>
        <v>45730</v>
      </c>
      <c r="C312" s="70">
        <f t="shared" si="121"/>
        <v>899</v>
      </c>
      <c r="D312" s="71">
        <f t="shared" si="103"/>
        <v>1773</v>
      </c>
      <c r="E312" s="72">
        <f t="shared" si="169"/>
        <v>1648</v>
      </c>
      <c r="F312" s="72">
        <f t="shared" si="170"/>
        <v>1472</v>
      </c>
      <c r="G312" s="72">
        <f t="shared" si="171"/>
        <v>865</v>
      </c>
      <c r="H312" s="73">
        <f t="shared" si="172"/>
        <v>1024</v>
      </c>
      <c r="I312" s="73">
        <f t="shared" si="173"/>
        <v>1200</v>
      </c>
      <c r="J312" s="73">
        <f t="shared" si="174"/>
        <v>1807</v>
      </c>
      <c r="K312" s="73">
        <f t="shared" ref="K312:M312" si="186">K311</f>
        <v>2930</v>
      </c>
      <c r="L312" s="73">
        <f t="shared" si="186"/>
        <v>2840</v>
      </c>
      <c r="M312" s="73">
        <f t="shared" si="186"/>
        <v>2932</v>
      </c>
      <c r="N312" s="73">
        <f t="shared" si="176"/>
        <v>-1906</v>
      </c>
      <c r="O312" s="73">
        <f t="shared" si="177"/>
        <v>-1640</v>
      </c>
      <c r="P312" s="73">
        <f t="shared" si="178"/>
        <v>-1125</v>
      </c>
      <c r="Q312" s="72">
        <v>2</v>
      </c>
      <c r="R312" s="72">
        <v>3</v>
      </c>
      <c r="S312" s="72">
        <v>2</v>
      </c>
      <c r="T312" s="74">
        <f t="shared" si="179"/>
        <v>1012</v>
      </c>
      <c r="U312" s="93">
        <f t="shared" si="123"/>
        <v>1344</v>
      </c>
      <c r="V312" s="93">
        <f t="shared" si="124"/>
        <v>1660</v>
      </c>
      <c r="W312" s="93">
        <f t="shared" si="125"/>
        <v>1775</v>
      </c>
      <c r="X312" s="74"/>
      <c r="Y312" s="73"/>
      <c r="Z312" s="73"/>
      <c r="AA312" s="73"/>
      <c r="AB312" s="73"/>
    </row>
    <row r="313" spans="1:28" ht="13.15" customHeight="1">
      <c r="A313" s="70">
        <f t="shared" si="128"/>
        <v>299</v>
      </c>
      <c r="B313" s="106">
        <f t="shared" si="120"/>
        <v>45731</v>
      </c>
      <c r="C313" s="70">
        <f t="shared" si="121"/>
        <v>899</v>
      </c>
      <c r="D313" s="71">
        <f t="shared" si="103"/>
        <v>1775</v>
      </c>
      <c r="E313" s="72">
        <f t="shared" si="169"/>
        <v>1652</v>
      </c>
      <c r="F313" s="72">
        <f t="shared" si="170"/>
        <v>1476</v>
      </c>
      <c r="G313" s="72">
        <f t="shared" si="171"/>
        <v>867</v>
      </c>
      <c r="H313" s="73">
        <f t="shared" si="172"/>
        <v>1022</v>
      </c>
      <c r="I313" s="73">
        <f t="shared" si="173"/>
        <v>1198</v>
      </c>
      <c r="J313" s="73">
        <f t="shared" si="174"/>
        <v>1807</v>
      </c>
      <c r="K313" s="73">
        <f t="shared" ref="K313:M313" si="187">K312</f>
        <v>2930</v>
      </c>
      <c r="L313" s="73">
        <f t="shared" si="187"/>
        <v>2840</v>
      </c>
      <c r="M313" s="73">
        <f t="shared" si="187"/>
        <v>2932</v>
      </c>
      <c r="N313" s="73">
        <f t="shared" si="176"/>
        <v>-1908</v>
      </c>
      <c r="O313" s="73">
        <f t="shared" si="177"/>
        <v>-1642</v>
      </c>
      <c r="P313" s="73">
        <f t="shared" si="178"/>
        <v>-1125</v>
      </c>
      <c r="Q313" s="72">
        <v>2</v>
      </c>
      <c r="R313" s="72">
        <v>2</v>
      </c>
      <c r="S313" s="72">
        <v>0</v>
      </c>
      <c r="T313" s="74">
        <f t="shared" si="179"/>
        <v>1016</v>
      </c>
      <c r="U313" s="93">
        <f t="shared" si="123"/>
        <v>1342</v>
      </c>
      <c r="V313" s="93">
        <f t="shared" si="124"/>
        <v>1658</v>
      </c>
      <c r="W313" s="93">
        <f t="shared" si="125"/>
        <v>1775</v>
      </c>
      <c r="X313" s="74"/>
      <c r="Y313" s="73"/>
      <c r="Z313" s="73"/>
      <c r="AA313" s="73"/>
      <c r="AB313" s="73"/>
    </row>
    <row r="314" spans="1:28" ht="13.15" customHeight="1">
      <c r="A314" s="70">
        <f t="shared" si="128"/>
        <v>300</v>
      </c>
      <c r="B314" s="106">
        <f t="shared" si="120"/>
        <v>45732</v>
      </c>
      <c r="C314" s="70">
        <f t="shared" si="121"/>
        <v>899</v>
      </c>
      <c r="D314" s="71">
        <f t="shared" si="103"/>
        <v>1777</v>
      </c>
      <c r="E314" s="72">
        <f t="shared" si="169"/>
        <v>1657</v>
      </c>
      <c r="F314" s="72">
        <f t="shared" si="170"/>
        <v>1480</v>
      </c>
      <c r="G314" s="72">
        <f t="shared" si="171"/>
        <v>870</v>
      </c>
      <c r="H314" s="73">
        <f t="shared" si="172"/>
        <v>1019</v>
      </c>
      <c r="I314" s="73">
        <f t="shared" si="173"/>
        <v>1196</v>
      </c>
      <c r="J314" s="73">
        <f t="shared" si="174"/>
        <v>1806</v>
      </c>
      <c r="K314" s="73">
        <f t="shared" ref="K314:M314" si="188">K313</f>
        <v>2930</v>
      </c>
      <c r="L314" s="73">
        <f t="shared" si="188"/>
        <v>2840</v>
      </c>
      <c r="M314" s="73">
        <f t="shared" si="188"/>
        <v>2932</v>
      </c>
      <c r="N314" s="73">
        <f t="shared" si="176"/>
        <v>-1911</v>
      </c>
      <c r="O314" s="73">
        <f t="shared" si="177"/>
        <v>-1644</v>
      </c>
      <c r="P314" s="73">
        <f t="shared" si="178"/>
        <v>-1126</v>
      </c>
      <c r="Q314" s="72">
        <v>3</v>
      </c>
      <c r="R314" s="72">
        <v>2</v>
      </c>
      <c r="S314" s="72">
        <v>1</v>
      </c>
      <c r="T314" s="74">
        <f t="shared" si="179"/>
        <v>1020</v>
      </c>
      <c r="U314" s="93">
        <f t="shared" si="123"/>
        <v>1339</v>
      </c>
      <c r="V314" s="93">
        <f t="shared" si="124"/>
        <v>1656</v>
      </c>
      <c r="W314" s="93">
        <f t="shared" si="125"/>
        <v>1774</v>
      </c>
      <c r="X314" s="74"/>
      <c r="Y314" s="73"/>
      <c r="Z314" s="73"/>
      <c r="AA314" s="73"/>
      <c r="AB314" s="73"/>
    </row>
    <row r="315" spans="1:28" ht="13.15" customHeight="1">
      <c r="A315" s="70">
        <f t="shared" si="128"/>
        <v>301</v>
      </c>
      <c r="B315" s="106">
        <f t="shared" si="120"/>
        <v>45733</v>
      </c>
      <c r="C315" s="70">
        <f t="shared" si="121"/>
        <v>899</v>
      </c>
      <c r="D315" s="71">
        <f t="shared" si="103"/>
        <v>1779</v>
      </c>
      <c r="E315" s="72">
        <f t="shared" si="169"/>
        <v>1667</v>
      </c>
      <c r="F315" s="72">
        <f t="shared" si="170"/>
        <v>1491</v>
      </c>
      <c r="G315" s="72">
        <f t="shared" si="171"/>
        <v>881</v>
      </c>
      <c r="H315" s="73">
        <f t="shared" si="172"/>
        <v>1011</v>
      </c>
      <c r="I315" s="73">
        <f t="shared" si="173"/>
        <v>1187</v>
      </c>
      <c r="J315" s="73">
        <f t="shared" si="174"/>
        <v>1797</v>
      </c>
      <c r="K315" s="73">
        <f t="shared" ref="K315:M315" si="189">K314</f>
        <v>2930</v>
      </c>
      <c r="L315" s="73">
        <f t="shared" si="189"/>
        <v>2840</v>
      </c>
      <c r="M315" s="73">
        <f t="shared" si="189"/>
        <v>2932</v>
      </c>
      <c r="N315" s="73">
        <f t="shared" si="176"/>
        <v>-1919</v>
      </c>
      <c r="O315" s="73">
        <f t="shared" si="177"/>
        <v>-1653</v>
      </c>
      <c r="P315" s="73">
        <f t="shared" si="178"/>
        <v>-1135</v>
      </c>
      <c r="Q315" s="72">
        <v>8</v>
      </c>
      <c r="R315" s="72">
        <v>9</v>
      </c>
      <c r="S315" s="72">
        <v>9</v>
      </c>
      <c r="T315" s="74">
        <f t="shared" si="179"/>
        <v>1031</v>
      </c>
      <c r="U315" s="93">
        <f t="shared" si="123"/>
        <v>1331</v>
      </c>
      <c r="V315" s="93">
        <f t="shared" si="124"/>
        <v>1647</v>
      </c>
      <c r="W315" s="93">
        <f t="shared" si="125"/>
        <v>1765</v>
      </c>
      <c r="X315" s="74"/>
      <c r="Y315" s="73"/>
      <c r="Z315" s="73"/>
      <c r="AA315" s="73"/>
      <c r="AB315" s="73"/>
    </row>
    <row r="316" spans="1:28" ht="13.15" customHeight="1">
      <c r="A316" s="70">
        <f t="shared" si="128"/>
        <v>302</v>
      </c>
      <c r="B316" s="106">
        <f t="shared" si="120"/>
        <v>45734</v>
      </c>
      <c r="C316" s="70">
        <f t="shared" si="121"/>
        <v>899</v>
      </c>
      <c r="D316" s="71">
        <f t="shared" si="103"/>
        <v>1781</v>
      </c>
      <c r="E316" s="72">
        <f t="shared" si="169"/>
        <v>1676</v>
      </c>
      <c r="F316" s="72">
        <f t="shared" si="170"/>
        <v>1503</v>
      </c>
      <c r="G316" s="72">
        <f t="shared" si="171"/>
        <v>893</v>
      </c>
      <c r="H316" s="73">
        <f t="shared" si="172"/>
        <v>1004</v>
      </c>
      <c r="I316" s="73">
        <f t="shared" si="173"/>
        <v>1177</v>
      </c>
      <c r="J316" s="73">
        <f t="shared" si="174"/>
        <v>1787</v>
      </c>
      <c r="K316" s="73">
        <f t="shared" ref="K316:M316" si="190">K315</f>
        <v>2930</v>
      </c>
      <c r="L316" s="73">
        <f t="shared" si="190"/>
        <v>2840</v>
      </c>
      <c r="M316" s="73">
        <f t="shared" si="190"/>
        <v>2932</v>
      </c>
      <c r="N316" s="73">
        <f t="shared" si="176"/>
        <v>-1926</v>
      </c>
      <c r="O316" s="73">
        <f t="shared" si="177"/>
        <v>-1663</v>
      </c>
      <c r="P316" s="73">
        <f t="shared" si="178"/>
        <v>-1145</v>
      </c>
      <c r="Q316" s="72">
        <v>7</v>
      </c>
      <c r="R316" s="72">
        <v>10</v>
      </c>
      <c r="S316" s="72">
        <v>10</v>
      </c>
      <c r="T316" s="74">
        <f t="shared" si="179"/>
        <v>1043</v>
      </c>
      <c r="U316" s="93">
        <f t="shared" si="123"/>
        <v>1324</v>
      </c>
      <c r="V316" s="93">
        <f t="shared" si="124"/>
        <v>1637</v>
      </c>
      <c r="W316" s="93">
        <f t="shared" si="125"/>
        <v>1755</v>
      </c>
      <c r="X316" s="74"/>
      <c r="Y316" s="73"/>
      <c r="Z316" s="73"/>
      <c r="AA316" s="73"/>
      <c r="AB316" s="73"/>
    </row>
    <row r="317" spans="1:28" ht="13.15" customHeight="1">
      <c r="A317" s="70">
        <f t="shared" si="128"/>
        <v>303</v>
      </c>
      <c r="B317" s="106">
        <f t="shared" si="120"/>
        <v>45735</v>
      </c>
      <c r="C317" s="70">
        <f t="shared" si="121"/>
        <v>899</v>
      </c>
      <c r="D317" s="71">
        <f t="shared" si="103"/>
        <v>1783</v>
      </c>
      <c r="E317" s="72">
        <f t="shared" si="169"/>
        <v>1686</v>
      </c>
      <c r="F317" s="72">
        <f t="shared" si="170"/>
        <v>1514</v>
      </c>
      <c r="G317" s="72">
        <f t="shared" si="171"/>
        <v>905</v>
      </c>
      <c r="H317" s="73">
        <f t="shared" si="172"/>
        <v>996</v>
      </c>
      <c r="I317" s="73">
        <f t="shared" si="173"/>
        <v>1168</v>
      </c>
      <c r="J317" s="73">
        <f t="shared" si="174"/>
        <v>1777</v>
      </c>
      <c r="K317" s="73">
        <f t="shared" ref="K317:M317" si="191">K316</f>
        <v>2930</v>
      </c>
      <c r="L317" s="73">
        <f t="shared" si="191"/>
        <v>2840</v>
      </c>
      <c r="M317" s="73">
        <f t="shared" si="191"/>
        <v>2932</v>
      </c>
      <c r="N317" s="73">
        <f t="shared" si="176"/>
        <v>-1934</v>
      </c>
      <c r="O317" s="73">
        <f t="shared" si="177"/>
        <v>-1672</v>
      </c>
      <c r="P317" s="73">
        <f t="shared" si="178"/>
        <v>-1155</v>
      </c>
      <c r="Q317" s="72">
        <v>8</v>
      </c>
      <c r="R317" s="72">
        <v>9</v>
      </c>
      <c r="S317" s="72">
        <v>10</v>
      </c>
      <c r="T317" s="74">
        <f t="shared" si="179"/>
        <v>1054</v>
      </c>
      <c r="U317" s="93">
        <f t="shared" si="123"/>
        <v>1316</v>
      </c>
      <c r="V317" s="93">
        <f t="shared" si="124"/>
        <v>1628</v>
      </c>
      <c r="W317" s="93">
        <f t="shared" si="125"/>
        <v>1745</v>
      </c>
      <c r="X317" s="74"/>
      <c r="Y317" s="73"/>
      <c r="Z317" s="73"/>
      <c r="AA317" s="73"/>
      <c r="AB317" s="73"/>
    </row>
    <row r="318" spans="1:28" ht="13.15" customHeight="1">
      <c r="A318" s="70">
        <f t="shared" si="128"/>
        <v>304</v>
      </c>
      <c r="B318" s="106">
        <f t="shared" si="120"/>
        <v>45736</v>
      </c>
      <c r="C318" s="70">
        <f t="shared" si="121"/>
        <v>899</v>
      </c>
      <c r="D318" s="71">
        <f t="shared" si="103"/>
        <v>1785</v>
      </c>
      <c r="E318" s="72">
        <f t="shared" si="169"/>
        <v>1695</v>
      </c>
      <c r="F318" s="72">
        <f t="shared" si="170"/>
        <v>1525</v>
      </c>
      <c r="G318" s="72">
        <f t="shared" si="171"/>
        <v>916</v>
      </c>
      <c r="H318" s="73">
        <f t="shared" si="172"/>
        <v>989</v>
      </c>
      <c r="I318" s="73">
        <f t="shared" si="173"/>
        <v>1159</v>
      </c>
      <c r="J318" s="73">
        <f t="shared" si="174"/>
        <v>1768</v>
      </c>
      <c r="K318" s="73">
        <f t="shared" ref="K318:M318" si="192">K317</f>
        <v>2930</v>
      </c>
      <c r="L318" s="73">
        <f t="shared" si="192"/>
        <v>2840</v>
      </c>
      <c r="M318" s="73">
        <f t="shared" si="192"/>
        <v>2932</v>
      </c>
      <c r="N318" s="73">
        <f t="shared" si="176"/>
        <v>-1941</v>
      </c>
      <c r="O318" s="73">
        <f t="shared" si="177"/>
        <v>-1681</v>
      </c>
      <c r="P318" s="73">
        <f t="shared" si="178"/>
        <v>-1164</v>
      </c>
      <c r="Q318" s="72">
        <v>7</v>
      </c>
      <c r="R318" s="72">
        <v>9</v>
      </c>
      <c r="S318" s="72">
        <v>9</v>
      </c>
      <c r="T318" s="74">
        <f t="shared" si="179"/>
        <v>1065</v>
      </c>
      <c r="U318" s="93">
        <f t="shared" si="123"/>
        <v>1309</v>
      </c>
      <c r="V318" s="93">
        <f t="shared" si="124"/>
        <v>1619</v>
      </c>
      <c r="W318" s="93">
        <f t="shared" si="125"/>
        <v>1736</v>
      </c>
      <c r="X318" s="74"/>
      <c r="Y318" s="73"/>
      <c r="Z318" s="73"/>
      <c r="AA318" s="73"/>
      <c r="AB318" s="73"/>
    </row>
    <row r="319" spans="1:28" ht="13.15" customHeight="1">
      <c r="A319" s="70">
        <f t="shared" si="128"/>
        <v>305</v>
      </c>
      <c r="B319" s="106">
        <f t="shared" si="120"/>
        <v>45737</v>
      </c>
      <c r="C319" s="70">
        <f t="shared" si="121"/>
        <v>899</v>
      </c>
      <c r="D319" s="71">
        <f t="shared" si="103"/>
        <v>1787</v>
      </c>
      <c r="E319" s="72">
        <f t="shared" si="169"/>
        <v>1705</v>
      </c>
      <c r="F319" s="72">
        <f t="shared" si="170"/>
        <v>1537</v>
      </c>
      <c r="G319" s="72">
        <f t="shared" si="171"/>
        <v>927</v>
      </c>
      <c r="H319" s="73">
        <f t="shared" si="172"/>
        <v>981</v>
      </c>
      <c r="I319" s="73">
        <f t="shared" si="173"/>
        <v>1149</v>
      </c>
      <c r="J319" s="73">
        <f t="shared" si="174"/>
        <v>1759</v>
      </c>
      <c r="K319" s="73">
        <f t="shared" ref="K319:M319" si="193">K318</f>
        <v>2930</v>
      </c>
      <c r="L319" s="73">
        <f t="shared" si="193"/>
        <v>2840</v>
      </c>
      <c r="M319" s="73">
        <f t="shared" si="193"/>
        <v>2932</v>
      </c>
      <c r="N319" s="73">
        <f t="shared" si="176"/>
        <v>-1949</v>
      </c>
      <c r="O319" s="73">
        <f t="shared" si="177"/>
        <v>-1691</v>
      </c>
      <c r="P319" s="73">
        <f t="shared" si="178"/>
        <v>-1173</v>
      </c>
      <c r="Q319" s="72">
        <v>8</v>
      </c>
      <c r="R319" s="72">
        <v>10</v>
      </c>
      <c r="S319" s="72">
        <v>9</v>
      </c>
      <c r="T319" s="74">
        <f t="shared" si="179"/>
        <v>1077</v>
      </c>
      <c r="U319" s="93">
        <f t="shared" si="123"/>
        <v>1301</v>
      </c>
      <c r="V319" s="93">
        <f t="shared" si="124"/>
        <v>1609</v>
      </c>
      <c r="W319" s="93">
        <f t="shared" si="125"/>
        <v>1727</v>
      </c>
      <c r="X319" s="74"/>
      <c r="Y319" s="73"/>
      <c r="Z319" s="73"/>
      <c r="AA319" s="73"/>
      <c r="AB319" s="73"/>
    </row>
    <row r="320" spans="1:28" ht="13.15" customHeight="1">
      <c r="A320" s="70">
        <f t="shared" si="128"/>
        <v>306</v>
      </c>
      <c r="B320" s="106">
        <f t="shared" si="120"/>
        <v>45738</v>
      </c>
      <c r="C320" s="70">
        <f t="shared" si="121"/>
        <v>899</v>
      </c>
      <c r="D320" s="71">
        <f t="shared" ref="D320:D383" si="194">D319+2</f>
        <v>1789</v>
      </c>
      <c r="E320" s="72">
        <f t="shared" si="169"/>
        <v>1715</v>
      </c>
      <c r="F320" s="72">
        <f t="shared" si="170"/>
        <v>1549</v>
      </c>
      <c r="G320" s="72">
        <f t="shared" si="171"/>
        <v>939</v>
      </c>
      <c r="H320" s="73">
        <f t="shared" si="172"/>
        <v>973</v>
      </c>
      <c r="I320" s="73">
        <f t="shared" si="173"/>
        <v>1139</v>
      </c>
      <c r="J320" s="73">
        <f t="shared" si="174"/>
        <v>1749</v>
      </c>
      <c r="K320" s="73">
        <f t="shared" ref="K320:M320" si="195">K319</f>
        <v>2930</v>
      </c>
      <c r="L320" s="73">
        <f t="shared" si="195"/>
        <v>2840</v>
      </c>
      <c r="M320" s="73">
        <f t="shared" si="195"/>
        <v>2932</v>
      </c>
      <c r="N320" s="73">
        <f t="shared" si="176"/>
        <v>-1957</v>
      </c>
      <c r="O320" s="73">
        <f t="shared" si="177"/>
        <v>-1701</v>
      </c>
      <c r="P320" s="73">
        <f t="shared" si="178"/>
        <v>-1183</v>
      </c>
      <c r="Q320" s="72">
        <v>8</v>
      </c>
      <c r="R320" s="72">
        <v>10</v>
      </c>
      <c r="S320" s="72">
        <v>10</v>
      </c>
      <c r="T320" s="74">
        <f t="shared" si="179"/>
        <v>1089</v>
      </c>
      <c r="U320" s="93">
        <f t="shared" si="123"/>
        <v>1293</v>
      </c>
      <c r="V320" s="93">
        <f t="shared" si="124"/>
        <v>1599</v>
      </c>
      <c r="W320" s="93">
        <f t="shared" si="125"/>
        <v>1717</v>
      </c>
      <c r="X320" s="74"/>
      <c r="Y320" s="73"/>
      <c r="Z320" s="73"/>
      <c r="AA320" s="73"/>
      <c r="AB320" s="73"/>
    </row>
    <row r="321" spans="1:28" ht="13.15" customHeight="1">
      <c r="A321" s="70">
        <f t="shared" si="128"/>
        <v>307</v>
      </c>
      <c r="B321" s="106">
        <f t="shared" si="120"/>
        <v>45739</v>
      </c>
      <c r="C321" s="70">
        <f t="shared" si="121"/>
        <v>899</v>
      </c>
      <c r="D321" s="71">
        <f t="shared" si="194"/>
        <v>1791</v>
      </c>
      <c r="E321" s="72">
        <f t="shared" si="169"/>
        <v>1724</v>
      </c>
      <c r="F321" s="72">
        <f t="shared" si="170"/>
        <v>1560</v>
      </c>
      <c r="G321" s="72">
        <f t="shared" si="171"/>
        <v>950</v>
      </c>
      <c r="H321" s="73">
        <f t="shared" si="172"/>
        <v>966</v>
      </c>
      <c r="I321" s="73">
        <f t="shared" si="173"/>
        <v>1130</v>
      </c>
      <c r="J321" s="73">
        <f t="shared" si="174"/>
        <v>1740</v>
      </c>
      <c r="K321" s="73">
        <f t="shared" ref="K321:M321" si="196">K320</f>
        <v>2930</v>
      </c>
      <c r="L321" s="73">
        <f t="shared" si="196"/>
        <v>2840</v>
      </c>
      <c r="M321" s="73">
        <f t="shared" si="196"/>
        <v>2932</v>
      </c>
      <c r="N321" s="73">
        <f t="shared" si="176"/>
        <v>-1964</v>
      </c>
      <c r="O321" s="73">
        <f t="shared" si="177"/>
        <v>-1710</v>
      </c>
      <c r="P321" s="73">
        <f t="shared" si="178"/>
        <v>-1192</v>
      </c>
      <c r="Q321" s="72">
        <v>7</v>
      </c>
      <c r="R321" s="72">
        <v>9</v>
      </c>
      <c r="S321" s="72">
        <v>9</v>
      </c>
      <c r="T321" s="74">
        <f t="shared" si="179"/>
        <v>1100</v>
      </c>
      <c r="U321" s="93">
        <f t="shared" si="123"/>
        <v>1286</v>
      </c>
      <c r="V321" s="93">
        <f t="shared" si="124"/>
        <v>1590</v>
      </c>
      <c r="W321" s="93">
        <f t="shared" si="125"/>
        <v>1708</v>
      </c>
      <c r="X321" s="74"/>
      <c r="Y321" s="73"/>
      <c r="Z321" s="73"/>
      <c r="AA321" s="73"/>
      <c r="AB321" s="73"/>
    </row>
    <row r="322" spans="1:28" ht="13.15" customHeight="1">
      <c r="A322" s="70">
        <f t="shared" si="128"/>
        <v>308</v>
      </c>
      <c r="B322" s="106">
        <f t="shared" si="120"/>
        <v>45740</v>
      </c>
      <c r="C322" s="70">
        <f t="shared" si="121"/>
        <v>899</v>
      </c>
      <c r="D322" s="71">
        <f t="shared" si="194"/>
        <v>1793</v>
      </c>
      <c r="E322" s="72">
        <f t="shared" si="169"/>
        <v>1734</v>
      </c>
      <c r="F322" s="72">
        <f t="shared" si="170"/>
        <v>1571</v>
      </c>
      <c r="G322" s="72">
        <f t="shared" si="171"/>
        <v>961</v>
      </c>
      <c r="H322" s="73">
        <f t="shared" si="172"/>
        <v>958</v>
      </c>
      <c r="I322" s="73">
        <f t="shared" si="173"/>
        <v>1121</v>
      </c>
      <c r="J322" s="73">
        <f t="shared" si="174"/>
        <v>1731</v>
      </c>
      <c r="K322" s="73">
        <f t="shared" ref="K322:M322" si="197">K321</f>
        <v>2930</v>
      </c>
      <c r="L322" s="73">
        <f t="shared" si="197"/>
        <v>2840</v>
      </c>
      <c r="M322" s="73">
        <f t="shared" si="197"/>
        <v>2932</v>
      </c>
      <c r="N322" s="73">
        <f t="shared" si="176"/>
        <v>-1972</v>
      </c>
      <c r="O322" s="73">
        <f t="shared" si="177"/>
        <v>-1719</v>
      </c>
      <c r="P322" s="73">
        <f t="shared" si="178"/>
        <v>-1201</v>
      </c>
      <c r="Q322" s="72">
        <v>8</v>
      </c>
      <c r="R322" s="72">
        <v>9</v>
      </c>
      <c r="S322" s="72">
        <v>9</v>
      </c>
      <c r="T322" s="74">
        <f t="shared" si="179"/>
        <v>1111</v>
      </c>
      <c r="U322" s="93">
        <f t="shared" si="123"/>
        <v>1278</v>
      </c>
      <c r="V322" s="93">
        <f t="shared" si="124"/>
        <v>1581</v>
      </c>
      <c r="W322" s="93">
        <f t="shared" si="125"/>
        <v>1699</v>
      </c>
      <c r="X322" s="74"/>
      <c r="Y322" s="73"/>
      <c r="Z322" s="73"/>
      <c r="AA322" s="73"/>
      <c r="AB322" s="73"/>
    </row>
    <row r="323" spans="1:28" ht="13.15" customHeight="1">
      <c r="A323" s="70">
        <f t="shared" si="128"/>
        <v>309</v>
      </c>
      <c r="B323" s="106">
        <f t="shared" si="120"/>
        <v>45741</v>
      </c>
      <c r="C323" s="70">
        <f t="shared" si="121"/>
        <v>899</v>
      </c>
      <c r="D323" s="71">
        <f t="shared" si="194"/>
        <v>1795</v>
      </c>
      <c r="E323" s="72">
        <f t="shared" si="169"/>
        <v>1744</v>
      </c>
      <c r="F323" s="72">
        <f t="shared" si="170"/>
        <v>1583</v>
      </c>
      <c r="G323" s="72">
        <f t="shared" si="171"/>
        <v>973</v>
      </c>
      <c r="H323" s="73">
        <f t="shared" si="172"/>
        <v>950</v>
      </c>
      <c r="I323" s="73">
        <f t="shared" si="173"/>
        <v>1111</v>
      </c>
      <c r="J323" s="73">
        <f t="shared" si="174"/>
        <v>1721</v>
      </c>
      <c r="K323" s="73">
        <f t="shared" ref="K323:M323" si="198">K322</f>
        <v>2930</v>
      </c>
      <c r="L323" s="73">
        <f t="shared" si="198"/>
        <v>2840</v>
      </c>
      <c r="M323" s="73">
        <f t="shared" si="198"/>
        <v>2932</v>
      </c>
      <c r="N323" s="73">
        <f t="shared" si="176"/>
        <v>-1980</v>
      </c>
      <c r="O323" s="73">
        <f t="shared" si="177"/>
        <v>-1729</v>
      </c>
      <c r="P323" s="73">
        <f t="shared" si="178"/>
        <v>-1211</v>
      </c>
      <c r="Q323" s="72">
        <v>8</v>
      </c>
      <c r="R323" s="72">
        <v>10</v>
      </c>
      <c r="S323" s="72">
        <v>10</v>
      </c>
      <c r="T323" s="74">
        <f t="shared" si="179"/>
        <v>1123</v>
      </c>
      <c r="U323" s="93">
        <f t="shared" si="123"/>
        <v>1270</v>
      </c>
      <c r="V323" s="93">
        <f t="shared" si="124"/>
        <v>1571</v>
      </c>
      <c r="W323" s="93">
        <f t="shared" si="125"/>
        <v>1689</v>
      </c>
      <c r="X323" s="74"/>
      <c r="Y323" s="73"/>
      <c r="Z323" s="73"/>
      <c r="AA323" s="73"/>
      <c r="AB323" s="73"/>
    </row>
    <row r="324" spans="1:28" ht="13.15" customHeight="1">
      <c r="A324" s="70">
        <f t="shared" si="128"/>
        <v>310</v>
      </c>
      <c r="B324" s="106">
        <f t="shared" si="120"/>
        <v>45742</v>
      </c>
      <c r="C324" s="70">
        <f t="shared" si="121"/>
        <v>899</v>
      </c>
      <c r="D324" s="71">
        <f t="shared" si="194"/>
        <v>1797</v>
      </c>
      <c r="E324" s="72">
        <f t="shared" si="169"/>
        <v>1755</v>
      </c>
      <c r="F324" s="72">
        <f t="shared" si="170"/>
        <v>1594</v>
      </c>
      <c r="G324" s="72">
        <f t="shared" si="171"/>
        <v>984</v>
      </c>
      <c r="H324" s="73">
        <f t="shared" si="172"/>
        <v>941</v>
      </c>
      <c r="I324" s="73">
        <f t="shared" si="173"/>
        <v>1102</v>
      </c>
      <c r="J324" s="73">
        <f t="shared" si="174"/>
        <v>1712</v>
      </c>
      <c r="K324" s="73">
        <f t="shared" ref="K324:M324" si="199">K323</f>
        <v>2930</v>
      </c>
      <c r="L324" s="73">
        <f t="shared" si="199"/>
        <v>2840</v>
      </c>
      <c r="M324" s="73">
        <f t="shared" si="199"/>
        <v>2932</v>
      </c>
      <c r="N324" s="73">
        <f t="shared" si="176"/>
        <v>-1989</v>
      </c>
      <c r="O324" s="73">
        <f t="shared" si="177"/>
        <v>-1738</v>
      </c>
      <c r="P324" s="73">
        <f t="shared" si="178"/>
        <v>-1220</v>
      </c>
      <c r="Q324" s="72">
        <v>9</v>
      </c>
      <c r="R324" s="72">
        <v>9</v>
      </c>
      <c r="S324" s="72">
        <v>9</v>
      </c>
      <c r="T324" s="74">
        <f t="shared" si="179"/>
        <v>1134</v>
      </c>
      <c r="U324" s="93">
        <f t="shared" si="123"/>
        <v>1261</v>
      </c>
      <c r="V324" s="93">
        <f t="shared" si="124"/>
        <v>1562</v>
      </c>
      <c r="W324" s="93">
        <f t="shared" si="125"/>
        <v>1680</v>
      </c>
      <c r="X324" s="74"/>
      <c r="Y324" s="73"/>
      <c r="Z324" s="73"/>
      <c r="AA324" s="73"/>
      <c r="AB324" s="73"/>
    </row>
    <row r="325" spans="1:28" ht="13.15" customHeight="1">
      <c r="A325" s="70">
        <f t="shared" si="128"/>
        <v>311</v>
      </c>
      <c r="B325" s="106">
        <f t="shared" si="120"/>
        <v>45743</v>
      </c>
      <c r="C325" s="70">
        <f t="shared" si="121"/>
        <v>899</v>
      </c>
      <c r="D325" s="71">
        <f t="shared" si="194"/>
        <v>1799</v>
      </c>
      <c r="E325" s="72">
        <f t="shared" si="169"/>
        <v>1765</v>
      </c>
      <c r="F325" s="72">
        <f t="shared" si="170"/>
        <v>1605</v>
      </c>
      <c r="G325" s="72">
        <f t="shared" si="171"/>
        <v>994</v>
      </c>
      <c r="H325" s="73">
        <f t="shared" si="172"/>
        <v>933</v>
      </c>
      <c r="I325" s="73">
        <f t="shared" si="173"/>
        <v>1093</v>
      </c>
      <c r="J325" s="73">
        <f t="shared" si="174"/>
        <v>1704</v>
      </c>
      <c r="K325" s="73">
        <f t="shared" ref="K325:M325" si="200">K324</f>
        <v>2930</v>
      </c>
      <c r="L325" s="73">
        <f t="shared" si="200"/>
        <v>2840</v>
      </c>
      <c r="M325" s="73">
        <f t="shared" si="200"/>
        <v>2932</v>
      </c>
      <c r="N325" s="73">
        <f t="shared" si="176"/>
        <v>-1997</v>
      </c>
      <c r="O325" s="73">
        <f t="shared" si="177"/>
        <v>-1747</v>
      </c>
      <c r="P325" s="73">
        <f t="shared" si="178"/>
        <v>-1228</v>
      </c>
      <c r="Q325" s="72">
        <v>8</v>
      </c>
      <c r="R325" s="72">
        <v>9</v>
      </c>
      <c r="S325" s="72">
        <v>8</v>
      </c>
      <c r="T325" s="74">
        <f t="shared" si="179"/>
        <v>1145</v>
      </c>
      <c r="U325" s="93">
        <f t="shared" si="123"/>
        <v>1253</v>
      </c>
      <c r="V325" s="93">
        <f t="shared" si="124"/>
        <v>1553</v>
      </c>
      <c r="W325" s="93">
        <f t="shared" si="125"/>
        <v>1672</v>
      </c>
      <c r="X325" s="74"/>
      <c r="Y325" s="73"/>
      <c r="Z325" s="73"/>
      <c r="AA325" s="73"/>
      <c r="AB325" s="73"/>
    </row>
    <row r="326" spans="1:28" ht="13.15" customHeight="1">
      <c r="A326" s="70">
        <f t="shared" si="128"/>
        <v>312</v>
      </c>
      <c r="B326" s="106">
        <f t="shared" si="120"/>
        <v>45744</v>
      </c>
      <c r="C326" s="70">
        <f t="shared" si="121"/>
        <v>899</v>
      </c>
      <c r="D326" s="71">
        <f t="shared" si="194"/>
        <v>1801</v>
      </c>
      <c r="E326" s="72">
        <f t="shared" si="169"/>
        <v>1775</v>
      </c>
      <c r="F326" s="72">
        <f t="shared" si="170"/>
        <v>1617</v>
      </c>
      <c r="G326" s="72">
        <f t="shared" si="171"/>
        <v>1005</v>
      </c>
      <c r="H326" s="73">
        <f t="shared" si="172"/>
        <v>925</v>
      </c>
      <c r="I326" s="73">
        <f t="shared" si="173"/>
        <v>1083</v>
      </c>
      <c r="J326" s="73">
        <f t="shared" si="174"/>
        <v>1695</v>
      </c>
      <c r="K326" s="73">
        <f t="shared" ref="K326:M326" si="201">K325</f>
        <v>2930</v>
      </c>
      <c r="L326" s="73">
        <f t="shared" si="201"/>
        <v>2840</v>
      </c>
      <c r="M326" s="73">
        <f t="shared" si="201"/>
        <v>2932</v>
      </c>
      <c r="N326" s="73">
        <f t="shared" si="176"/>
        <v>-2005</v>
      </c>
      <c r="O326" s="73">
        <f t="shared" si="177"/>
        <v>-1757</v>
      </c>
      <c r="P326" s="73">
        <f t="shared" si="178"/>
        <v>-1237</v>
      </c>
      <c r="Q326" s="72">
        <v>8</v>
      </c>
      <c r="R326" s="72">
        <v>10</v>
      </c>
      <c r="S326" s="72">
        <v>9</v>
      </c>
      <c r="T326" s="74">
        <f t="shared" si="179"/>
        <v>1157</v>
      </c>
      <c r="U326" s="93">
        <f t="shared" si="123"/>
        <v>1245</v>
      </c>
      <c r="V326" s="93">
        <f t="shared" si="124"/>
        <v>1543</v>
      </c>
      <c r="W326" s="93">
        <f t="shared" si="125"/>
        <v>1663</v>
      </c>
      <c r="X326" s="74"/>
      <c r="Y326" s="73"/>
      <c r="Z326" s="73"/>
      <c r="AA326" s="73"/>
      <c r="AB326" s="73"/>
    </row>
    <row r="327" spans="1:28" ht="13.15" customHeight="1">
      <c r="A327" s="70">
        <f t="shared" si="128"/>
        <v>313</v>
      </c>
      <c r="B327" s="106">
        <f t="shared" si="120"/>
        <v>45745</v>
      </c>
      <c r="C327" s="70">
        <f t="shared" si="121"/>
        <v>899</v>
      </c>
      <c r="D327" s="71">
        <f t="shared" si="194"/>
        <v>1803</v>
      </c>
      <c r="E327" s="72">
        <f t="shared" si="169"/>
        <v>1784</v>
      </c>
      <c r="F327" s="72">
        <f t="shared" si="170"/>
        <v>1628</v>
      </c>
      <c r="G327" s="72">
        <f t="shared" si="171"/>
        <v>1016</v>
      </c>
      <c r="H327" s="73">
        <f t="shared" si="172"/>
        <v>918</v>
      </c>
      <c r="I327" s="73">
        <f t="shared" si="173"/>
        <v>1074</v>
      </c>
      <c r="J327" s="73">
        <f t="shared" si="174"/>
        <v>1686</v>
      </c>
      <c r="K327" s="73">
        <f t="shared" ref="K327:M327" si="202">K326</f>
        <v>2930</v>
      </c>
      <c r="L327" s="73">
        <f t="shared" si="202"/>
        <v>2840</v>
      </c>
      <c r="M327" s="73">
        <f t="shared" si="202"/>
        <v>2932</v>
      </c>
      <c r="N327" s="73">
        <f t="shared" si="176"/>
        <v>-2012</v>
      </c>
      <c r="O327" s="73">
        <f t="shared" si="177"/>
        <v>-1766</v>
      </c>
      <c r="P327" s="73">
        <f t="shared" si="178"/>
        <v>-1246</v>
      </c>
      <c r="Q327" s="72">
        <v>7</v>
      </c>
      <c r="R327" s="72">
        <v>9</v>
      </c>
      <c r="S327" s="72">
        <v>9</v>
      </c>
      <c r="T327" s="74">
        <f t="shared" si="179"/>
        <v>1168</v>
      </c>
      <c r="U327" s="93">
        <f t="shared" si="123"/>
        <v>1238</v>
      </c>
      <c r="V327" s="93">
        <f t="shared" si="124"/>
        <v>1534</v>
      </c>
      <c r="W327" s="93">
        <f t="shared" si="125"/>
        <v>1654</v>
      </c>
      <c r="X327" s="74"/>
      <c r="Y327" s="73"/>
      <c r="Z327" s="73"/>
      <c r="AA327" s="73"/>
      <c r="AB327" s="73"/>
    </row>
    <row r="328" spans="1:28" ht="13.15" customHeight="1">
      <c r="A328" s="70">
        <f t="shared" si="128"/>
        <v>314</v>
      </c>
      <c r="B328" s="106">
        <f t="shared" si="120"/>
        <v>45746</v>
      </c>
      <c r="C328" s="70">
        <f t="shared" si="121"/>
        <v>899</v>
      </c>
      <c r="D328" s="71">
        <f t="shared" si="194"/>
        <v>1805</v>
      </c>
      <c r="E328" s="72">
        <f t="shared" si="169"/>
        <v>1794</v>
      </c>
      <c r="F328" s="72">
        <f t="shared" si="170"/>
        <v>1639</v>
      </c>
      <c r="G328" s="72">
        <f t="shared" si="171"/>
        <v>1028</v>
      </c>
      <c r="H328" s="73">
        <f t="shared" si="172"/>
        <v>910</v>
      </c>
      <c r="I328" s="73">
        <f t="shared" si="173"/>
        <v>1065</v>
      </c>
      <c r="J328" s="73">
        <f t="shared" si="174"/>
        <v>1676</v>
      </c>
      <c r="K328" s="73">
        <f t="shared" ref="K328:M328" si="203">K327</f>
        <v>2930</v>
      </c>
      <c r="L328" s="73">
        <f t="shared" si="203"/>
        <v>2840</v>
      </c>
      <c r="M328" s="73">
        <f t="shared" si="203"/>
        <v>2932</v>
      </c>
      <c r="N328" s="73">
        <f t="shared" si="176"/>
        <v>-2020</v>
      </c>
      <c r="O328" s="73">
        <f t="shared" si="177"/>
        <v>-1775</v>
      </c>
      <c r="P328" s="73">
        <f t="shared" si="178"/>
        <v>-1256</v>
      </c>
      <c r="Q328" s="72">
        <v>8</v>
      </c>
      <c r="R328" s="72">
        <v>9</v>
      </c>
      <c r="S328" s="72">
        <v>10</v>
      </c>
      <c r="T328" s="74">
        <f t="shared" si="179"/>
        <v>1179</v>
      </c>
      <c r="U328" s="93">
        <f t="shared" si="123"/>
        <v>1230</v>
      </c>
      <c r="V328" s="93">
        <f t="shared" si="124"/>
        <v>1525</v>
      </c>
      <c r="W328" s="93">
        <f t="shared" si="125"/>
        <v>1644</v>
      </c>
      <c r="X328" s="74"/>
      <c r="Y328" s="73"/>
      <c r="Z328" s="73"/>
      <c r="AA328" s="73"/>
      <c r="AB328" s="73"/>
    </row>
    <row r="329" spans="1:28" ht="13.15" customHeight="1">
      <c r="A329" s="70">
        <f t="shared" si="128"/>
        <v>315</v>
      </c>
      <c r="B329" s="106">
        <f t="shared" si="120"/>
        <v>45747</v>
      </c>
      <c r="C329" s="70">
        <f t="shared" si="121"/>
        <v>899</v>
      </c>
      <c r="D329" s="71">
        <f t="shared" si="194"/>
        <v>1807</v>
      </c>
      <c r="E329" s="72">
        <f t="shared" si="169"/>
        <v>1804</v>
      </c>
      <c r="F329" s="72">
        <f t="shared" si="170"/>
        <v>1650</v>
      </c>
      <c r="G329" s="72">
        <f t="shared" si="171"/>
        <v>1040</v>
      </c>
      <c r="H329" s="73">
        <f t="shared" si="172"/>
        <v>902</v>
      </c>
      <c r="I329" s="73">
        <f t="shared" si="173"/>
        <v>1056</v>
      </c>
      <c r="J329" s="73">
        <f t="shared" si="174"/>
        <v>1666</v>
      </c>
      <c r="K329" s="73">
        <f t="shared" ref="K329:M329" si="204">K328</f>
        <v>2930</v>
      </c>
      <c r="L329" s="73">
        <f t="shared" si="204"/>
        <v>2840</v>
      </c>
      <c r="M329" s="73">
        <f t="shared" si="204"/>
        <v>2932</v>
      </c>
      <c r="N329" s="73">
        <f t="shared" si="176"/>
        <v>-2028</v>
      </c>
      <c r="O329" s="73">
        <f t="shared" si="177"/>
        <v>-1784</v>
      </c>
      <c r="P329" s="73">
        <f t="shared" si="178"/>
        <v>-1266</v>
      </c>
      <c r="Q329" s="72">
        <v>8</v>
      </c>
      <c r="R329" s="72">
        <v>9</v>
      </c>
      <c r="S329" s="72">
        <v>10</v>
      </c>
      <c r="T329" s="74">
        <f t="shared" si="179"/>
        <v>1190</v>
      </c>
      <c r="U329" s="93">
        <f t="shared" si="123"/>
        <v>1222</v>
      </c>
      <c r="V329" s="93">
        <f t="shared" si="124"/>
        <v>1516</v>
      </c>
      <c r="W329" s="93">
        <f t="shared" si="125"/>
        <v>1634</v>
      </c>
      <c r="X329" s="74"/>
      <c r="Y329" s="73"/>
      <c r="Z329" s="73"/>
      <c r="AA329" s="73"/>
      <c r="AB329" s="73"/>
    </row>
    <row r="330" spans="1:28" ht="13.15" customHeight="1">
      <c r="A330" s="70"/>
      <c r="B330" s="106"/>
      <c r="C330" s="70"/>
      <c r="D330" s="71"/>
      <c r="E330" s="72"/>
      <c r="F330" s="72"/>
      <c r="G330" s="72"/>
      <c r="H330" s="73"/>
      <c r="I330" s="73"/>
      <c r="J330" s="73"/>
      <c r="K330" s="73"/>
      <c r="L330" s="73"/>
      <c r="M330" s="73"/>
      <c r="N330" s="73"/>
      <c r="O330" s="73"/>
      <c r="P330" s="73"/>
      <c r="Q330" s="72">
        <f>SUM(Q14:Q329)</f>
        <v>1278</v>
      </c>
      <c r="R330" s="72">
        <f t="shared" ref="R330:S330" si="205">SUM(R14:R329)</f>
        <v>984</v>
      </c>
      <c r="S330" s="72">
        <f t="shared" si="205"/>
        <v>866</v>
      </c>
      <c r="T330" s="74"/>
      <c r="U330" s="93"/>
      <c r="V330" s="93"/>
      <c r="W330" s="93"/>
      <c r="X330" s="74"/>
      <c r="Y330" s="73"/>
      <c r="Z330" s="73"/>
      <c r="AA330" s="73"/>
      <c r="AB330" s="73"/>
    </row>
    <row r="331" spans="1:28" ht="13.15" customHeight="1">
      <c r="A331" s="70">
        <f t="shared" si="128"/>
        <v>1</v>
      </c>
      <c r="B331" s="106">
        <f t="shared" si="120"/>
        <v>1</v>
      </c>
      <c r="C331" s="70">
        <f t="shared" si="121"/>
        <v>0</v>
      </c>
      <c r="D331" s="71">
        <f t="shared" si="194"/>
        <v>2</v>
      </c>
      <c r="E331" s="72">
        <f t="shared" si="169"/>
        <v>2</v>
      </c>
      <c r="F331" s="72">
        <f t="shared" si="170"/>
        <v>2</v>
      </c>
      <c r="G331" s="72">
        <f t="shared" si="171"/>
        <v>2</v>
      </c>
      <c r="H331" s="73">
        <f t="shared" si="172"/>
        <v>0</v>
      </c>
      <c r="I331" s="73">
        <f t="shared" si="173"/>
        <v>0</v>
      </c>
      <c r="J331" s="73">
        <f t="shared" si="174"/>
        <v>0</v>
      </c>
      <c r="K331" s="73">
        <f t="shared" ref="K331:M331" si="206">K330</f>
        <v>0</v>
      </c>
      <c r="L331" s="73">
        <f t="shared" si="206"/>
        <v>0</v>
      </c>
      <c r="M331" s="73">
        <f t="shared" si="206"/>
        <v>0</v>
      </c>
      <c r="N331" s="73">
        <f t="shared" si="176"/>
        <v>0</v>
      </c>
      <c r="O331" s="73">
        <f t="shared" si="177"/>
        <v>0</v>
      </c>
      <c r="P331" s="73">
        <f t="shared" si="178"/>
        <v>0</v>
      </c>
      <c r="Q331" s="72">
        <v>0</v>
      </c>
      <c r="R331" s="72">
        <v>0</v>
      </c>
      <c r="S331" s="72">
        <v>0</v>
      </c>
      <c r="T331" s="74">
        <f t="shared" si="179"/>
        <v>2</v>
      </c>
      <c r="U331" s="93">
        <f t="shared" si="123"/>
        <v>0</v>
      </c>
      <c r="V331" s="93">
        <f t="shared" si="124"/>
        <v>0</v>
      </c>
      <c r="W331" s="93">
        <f t="shared" si="125"/>
        <v>0</v>
      </c>
      <c r="X331" s="74"/>
      <c r="Y331" s="73"/>
      <c r="Z331" s="73"/>
      <c r="AA331" s="73"/>
      <c r="AB331" s="73"/>
    </row>
    <row r="332" spans="1:28" ht="13.15" customHeight="1">
      <c r="A332" s="70">
        <f t="shared" si="128"/>
        <v>2</v>
      </c>
      <c r="B332" s="106">
        <f t="shared" si="120"/>
        <v>2</v>
      </c>
      <c r="C332" s="70">
        <f t="shared" si="121"/>
        <v>0</v>
      </c>
      <c r="D332" s="71">
        <f t="shared" si="194"/>
        <v>4</v>
      </c>
      <c r="E332" s="72">
        <f t="shared" si="169"/>
        <v>4</v>
      </c>
      <c r="F332" s="72">
        <f t="shared" si="170"/>
        <v>4</v>
      </c>
      <c r="G332" s="72">
        <f t="shared" si="171"/>
        <v>4</v>
      </c>
      <c r="H332" s="73">
        <f t="shared" si="172"/>
        <v>0</v>
      </c>
      <c r="I332" s="73">
        <f t="shared" si="173"/>
        <v>0</v>
      </c>
      <c r="J332" s="73">
        <f t="shared" si="174"/>
        <v>0</v>
      </c>
      <c r="K332" s="73">
        <f t="shared" ref="K332:M332" si="207">K331</f>
        <v>0</v>
      </c>
      <c r="L332" s="73">
        <f t="shared" si="207"/>
        <v>0</v>
      </c>
      <c r="M332" s="73">
        <f t="shared" si="207"/>
        <v>0</v>
      </c>
      <c r="N332" s="73">
        <f t="shared" si="176"/>
        <v>0</v>
      </c>
      <c r="O332" s="73">
        <f t="shared" si="177"/>
        <v>0</v>
      </c>
      <c r="P332" s="73">
        <f t="shared" si="178"/>
        <v>0</v>
      </c>
      <c r="Q332" s="72">
        <v>0</v>
      </c>
      <c r="R332" s="72">
        <v>0</v>
      </c>
      <c r="S332" s="72">
        <v>0</v>
      </c>
      <c r="T332" s="74">
        <f t="shared" si="179"/>
        <v>4</v>
      </c>
      <c r="U332" s="93">
        <f t="shared" si="123"/>
        <v>0</v>
      </c>
      <c r="V332" s="93">
        <f t="shared" si="124"/>
        <v>0</v>
      </c>
      <c r="W332" s="93">
        <f t="shared" si="125"/>
        <v>0</v>
      </c>
      <c r="X332" s="74"/>
      <c r="Y332" s="73"/>
      <c r="Z332" s="73"/>
      <c r="AA332" s="73"/>
      <c r="AB332" s="73"/>
    </row>
    <row r="333" spans="1:28" ht="13.15" customHeight="1">
      <c r="A333" s="70">
        <f t="shared" si="128"/>
        <v>3</v>
      </c>
      <c r="B333" s="106">
        <f t="shared" si="120"/>
        <v>3</v>
      </c>
      <c r="C333" s="70">
        <f t="shared" si="121"/>
        <v>0</v>
      </c>
      <c r="D333" s="71">
        <f t="shared" si="194"/>
        <v>6</v>
      </c>
      <c r="E333" s="72">
        <f t="shared" si="169"/>
        <v>6</v>
      </c>
      <c r="F333" s="72">
        <f t="shared" si="170"/>
        <v>6</v>
      </c>
      <c r="G333" s="72">
        <f t="shared" si="171"/>
        <v>6</v>
      </c>
      <c r="H333" s="73">
        <f t="shared" si="172"/>
        <v>0</v>
      </c>
      <c r="I333" s="73">
        <f t="shared" si="173"/>
        <v>0</v>
      </c>
      <c r="J333" s="73">
        <f t="shared" si="174"/>
        <v>0</v>
      </c>
      <c r="K333" s="73">
        <f t="shared" ref="K333:M333" si="208">K332</f>
        <v>0</v>
      </c>
      <c r="L333" s="73">
        <f t="shared" si="208"/>
        <v>0</v>
      </c>
      <c r="M333" s="73">
        <f t="shared" si="208"/>
        <v>0</v>
      </c>
      <c r="N333" s="73">
        <f t="shared" si="176"/>
        <v>0</v>
      </c>
      <c r="O333" s="73">
        <f t="shared" si="177"/>
        <v>0</v>
      </c>
      <c r="P333" s="73">
        <f t="shared" si="178"/>
        <v>0</v>
      </c>
      <c r="Q333" s="72">
        <v>0</v>
      </c>
      <c r="R333" s="72">
        <v>0</v>
      </c>
      <c r="S333" s="72">
        <v>0</v>
      </c>
      <c r="T333" s="74">
        <f t="shared" si="179"/>
        <v>6</v>
      </c>
      <c r="U333" s="93">
        <f t="shared" si="123"/>
        <v>0</v>
      </c>
      <c r="V333" s="93">
        <f t="shared" si="124"/>
        <v>0</v>
      </c>
      <c r="W333" s="93">
        <f t="shared" si="125"/>
        <v>0</v>
      </c>
      <c r="X333" s="74"/>
      <c r="Y333" s="73"/>
      <c r="Z333" s="73"/>
      <c r="AA333" s="73"/>
      <c r="AB333" s="73"/>
    </row>
    <row r="334" spans="1:28" ht="13.15" customHeight="1">
      <c r="A334" s="70">
        <f t="shared" si="128"/>
        <v>4</v>
      </c>
      <c r="B334" s="106">
        <f t="shared" si="120"/>
        <v>4</v>
      </c>
      <c r="C334" s="70">
        <f t="shared" si="121"/>
        <v>0</v>
      </c>
      <c r="D334" s="71">
        <f t="shared" si="194"/>
        <v>8</v>
      </c>
      <c r="E334" s="72">
        <f t="shared" si="169"/>
        <v>8</v>
      </c>
      <c r="F334" s="72">
        <f t="shared" si="170"/>
        <v>8</v>
      </c>
      <c r="G334" s="72">
        <f t="shared" si="171"/>
        <v>8</v>
      </c>
      <c r="H334" s="73">
        <f t="shared" si="172"/>
        <v>0</v>
      </c>
      <c r="I334" s="73">
        <f t="shared" si="173"/>
        <v>0</v>
      </c>
      <c r="J334" s="73">
        <f t="shared" si="174"/>
        <v>0</v>
      </c>
      <c r="K334" s="73">
        <f t="shared" ref="K334:M334" si="209">K333</f>
        <v>0</v>
      </c>
      <c r="L334" s="73">
        <f t="shared" si="209"/>
        <v>0</v>
      </c>
      <c r="M334" s="73">
        <f t="shared" si="209"/>
        <v>0</v>
      </c>
      <c r="N334" s="73">
        <f t="shared" si="176"/>
        <v>0</v>
      </c>
      <c r="O334" s="73">
        <f t="shared" si="177"/>
        <v>0</v>
      </c>
      <c r="P334" s="73">
        <f t="shared" si="178"/>
        <v>0</v>
      </c>
      <c r="Q334" s="72">
        <v>0</v>
      </c>
      <c r="R334" s="72">
        <v>0</v>
      </c>
      <c r="S334" s="72">
        <v>0</v>
      </c>
      <c r="T334" s="74">
        <f t="shared" si="179"/>
        <v>8</v>
      </c>
      <c r="U334" s="93">
        <f t="shared" si="123"/>
        <v>0</v>
      </c>
      <c r="V334" s="93">
        <f t="shared" si="124"/>
        <v>0</v>
      </c>
      <c r="W334" s="93">
        <f t="shared" si="125"/>
        <v>0</v>
      </c>
      <c r="X334" s="74"/>
      <c r="Y334" s="73"/>
      <c r="Z334" s="73"/>
      <c r="AA334" s="73"/>
      <c r="AB334" s="73"/>
    </row>
    <row r="335" spans="1:28" ht="13.15" customHeight="1">
      <c r="A335" s="70">
        <f t="shared" si="128"/>
        <v>5</v>
      </c>
      <c r="B335" s="106">
        <f t="shared" si="120"/>
        <v>5</v>
      </c>
      <c r="C335" s="70">
        <f t="shared" si="121"/>
        <v>0</v>
      </c>
      <c r="D335" s="71">
        <f t="shared" si="194"/>
        <v>10</v>
      </c>
      <c r="E335" s="72">
        <f t="shared" si="169"/>
        <v>10</v>
      </c>
      <c r="F335" s="72">
        <f t="shared" si="170"/>
        <v>10</v>
      </c>
      <c r="G335" s="72">
        <f t="shared" si="171"/>
        <v>10</v>
      </c>
      <c r="H335" s="73">
        <f t="shared" si="172"/>
        <v>0</v>
      </c>
      <c r="I335" s="73">
        <f t="shared" si="173"/>
        <v>0</v>
      </c>
      <c r="J335" s="73">
        <f t="shared" si="174"/>
        <v>0</v>
      </c>
      <c r="K335" s="73">
        <f t="shared" ref="K335:M335" si="210">K334</f>
        <v>0</v>
      </c>
      <c r="L335" s="73">
        <f t="shared" si="210"/>
        <v>0</v>
      </c>
      <c r="M335" s="73">
        <f t="shared" si="210"/>
        <v>0</v>
      </c>
      <c r="N335" s="73">
        <f t="shared" si="176"/>
        <v>0</v>
      </c>
      <c r="O335" s="73">
        <f t="shared" si="177"/>
        <v>0</v>
      </c>
      <c r="P335" s="73">
        <f t="shared" si="178"/>
        <v>0</v>
      </c>
      <c r="Q335" s="72">
        <v>0</v>
      </c>
      <c r="R335" s="72">
        <v>0</v>
      </c>
      <c r="S335" s="72">
        <v>0</v>
      </c>
      <c r="T335" s="74">
        <f t="shared" si="179"/>
        <v>10</v>
      </c>
      <c r="U335" s="93">
        <f t="shared" si="123"/>
        <v>0</v>
      </c>
      <c r="V335" s="93">
        <f t="shared" si="124"/>
        <v>0</v>
      </c>
      <c r="W335" s="93">
        <f t="shared" si="125"/>
        <v>0</v>
      </c>
      <c r="X335" s="74"/>
      <c r="Y335" s="73"/>
      <c r="Z335" s="73"/>
      <c r="AA335" s="73"/>
      <c r="AB335" s="73"/>
    </row>
    <row r="336" spans="1:28" ht="13.15" customHeight="1">
      <c r="A336" s="70">
        <f t="shared" si="128"/>
        <v>6</v>
      </c>
      <c r="B336" s="106">
        <f t="shared" si="120"/>
        <v>6</v>
      </c>
      <c r="C336" s="70">
        <f t="shared" si="121"/>
        <v>0</v>
      </c>
      <c r="D336" s="71">
        <f t="shared" si="194"/>
        <v>12</v>
      </c>
      <c r="E336" s="72">
        <f t="shared" ref="E336:E386" si="211">C336+D336-H336</f>
        <v>12</v>
      </c>
      <c r="F336" s="72">
        <f t="shared" ref="F336:F386" si="212">C336+D336-I336</f>
        <v>12</v>
      </c>
      <c r="G336" s="72">
        <f t="shared" ref="G336:G386" si="213">D336+C336-J336</f>
        <v>12</v>
      </c>
      <c r="H336" s="73">
        <f t="shared" ref="H336:H386" si="214">K336+N336</f>
        <v>0</v>
      </c>
      <c r="I336" s="73">
        <f t="shared" ref="I336:I386" si="215">L336+O336</f>
        <v>0</v>
      </c>
      <c r="J336" s="73">
        <f t="shared" ref="J336:J386" si="216">M336+P336</f>
        <v>0</v>
      </c>
      <c r="K336" s="73">
        <f t="shared" ref="K336:M336" si="217">K335</f>
        <v>0</v>
      </c>
      <c r="L336" s="73">
        <f t="shared" si="217"/>
        <v>0</v>
      </c>
      <c r="M336" s="73">
        <f t="shared" si="217"/>
        <v>0</v>
      </c>
      <c r="N336" s="73">
        <f t="shared" ref="N336:N386" si="218">N335-Q336</f>
        <v>0</v>
      </c>
      <c r="O336" s="73">
        <f t="shared" ref="O336:O386" si="219">O335-R336</f>
        <v>0</v>
      </c>
      <c r="P336" s="73">
        <f t="shared" ref="P336:P386" si="220">P335-S336</f>
        <v>0</v>
      </c>
      <c r="Q336" s="72">
        <v>0</v>
      </c>
      <c r="R336" s="72">
        <v>0</v>
      </c>
      <c r="S336" s="72">
        <v>0</v>
      </c>
      <c r="T336" s="74">
        <f t="shared" ref="T336:T386" si="221">D336+C336-V336</f>
        <v>12</v>
      </c>
      <c r="U336" s="93">
        <f t="shared" ref="U336:U396" si="222">U335+$X336*1000-Q336</f>
        <v>0</v>
      </c>
      <c r="V336" s="93">
        <f t="shared" ref="V336:V396" si="223">V335+$X336*1000-R336</f>
        <v>0</v>
      </c>
      <c r="W336" s="93">
        <f t="shared" ref="W336:W396" si="224">W335+$X336*1000-S336</f>
        <v>0</v>
      </c>
      <c r="X336" s="74"/>
      <c r="Y336" s="73"/>
      <c r="Z336" s="73"/>
      <c r="AA336" s="73"/>
      <c r="AB336" s="73"/>
    </row>
    <row r="337" spans="1:28" ht="13.15" customHeight="1">
      <c r="A337" s="70">
        <f t="shared" si="128"/>
        <v>7</v>
      </c>
      <c r="B337" s="106">
        <f t="shared" ref="B337:B396" si="225">B336+1</f>
        <v>7</v>
      </c>
      <c r="C337" s="70">
        <f t="shared" ref="C337:C396" si="226">C336</f>
        <v>0</v>
      </c>
      <c r="D337" s="71">
        <f t="shared" si="194"/>
        <v>14</v>
      </c>
      <c r="E337" s="72">
        <f t="shared" si="211"/>
        <v>14</v>
      </c>
      <c r="F337" s="72">
        <f t="shared" si="212"/>
        <v>14</v>
      </c>
      <c r="G337" s="72">
        <f t="shared" si="213"/>
        <v>14</v>
      </c>
      <c r="H337" s="73">
        <f t="shared" si="214"/>
        <v>0</v>
      </c>
      <c r="I337" s="73">
        <f t="shared" si="215"/>
        <v>0</v>
      </c>
      <c r="J337" s="73">
        <f t="shared" si="216"/>
        <v>0</v>
      </c>
      <c r="K337" s="73">
        <f t="shared" ref="K337:M337" si="227">K336</f>
        <v>0</v>
      </c>
      <c r="L337" s="73">
        <f t="shared" si="227"/>
        <v>0</v>
      </c>
      <c r="M337" s="73">
        <f t="shared" si="227"/>
        <v>0</v>
      </c>
      <c r="N337" s="73">
        <f t="shared" si="218"/>
        <v>0</v>
      </c>
      <c r="O337" s="73">
        <f t="shared" si="219"/>
        <v>0</v>
      </c>
      <c r="P337" s="73">
        <f t="shared" si="220"/>
        <v>0</v>
      </c>
      <c r="Q337" s="72">
        <v>0</v>
      </c>
      <c r="R337" s="72">
        <v>0</v>
      </c>
      <c r="S337" s="72">
        <v>0</v>
      </c>
      <c r="T337" s="74">
        <f t="shared" si="221"/>
        <v>14</v>
      </c>
      <c r="U337" s="93">
        <f t="shared" si="222"/>
        <v>0</v>
      </c>
      <c r="V337" s="93">
        <f t="shared" si="223"/>
        <v>0</v>
      </c>
      <c r="W337" s="93">
        <f t="shared" si="224"/>
        <v>0</v>
      </c>
      <c r="X337" s="74"/>
      <c r="Y337" s="73"/>
      <c r="Z337" s="73"/>
      <c r="AA337" s="73"/>
      <c r="AB337" s="73"/>
    </row>
    <row r="338" spans="1:28" ht="13.15" customHeight="1">
      <c r="A338" s="70">
        <f t="shared" si="128"/>
        <v>8</v>
      </c>
      <c r="B338" s="106">
        <f t="shared" si="225"/>
        <v>8</v>
      </c>
      <c r="C338" s="70">
        <f t="shared" si="226"/>
        <v>0</v>
      </c>
      <c r="D338" s="71">
        <f t="shared" si="194"/>
        <v>16</v>
      </c>
      <c r="E338" s="72">
        <f t="shared" si="211"/>
        <v>16</v>
      </c>
      <c r="F338" s="72">
        <f t="shared" si="212"/>
        <v>16</v>
      </c>
      <c r="G338" s="72">
        <f t="shared" si="213"/>
        <v>16</v>
      </c>
      <c r="H338" s="73">
        <f t="shared" si="214"/>
        <v>0</v>
      </c>
      <c r="I338" s="73">
        <f t="shared" si="215"/>
        <v>0</v>
      </c>
      <c r="J338" s="73">
        <f t="shared" si="216"/>
        <v>0</v>
      </c>
      <c r="K338" s="73">
        <f t="shared" ref="K338:M338" si="228">K337</f>
        <v>0</v>
      </c>
      <c r="L338" s="73">
        <f t="shared" si="228"/>
        <v>0</v>
      </c>
      <c r="M338" s="73">
        <f t="shared" si="228"/>
        <v>0</v>
      </c>
      <c r="N338" s="73">
        <f t="shared" si="218"/>
        <v>0</v>
      </c>
      <c r="O338" s="73">
        <f t="shared" si="219"/>
        <v>0</v>
      </c>
      <c r="P338" s="73">
        <f t="shared" si="220"/>
        <v>0</v>
      </c>
      <c r="Q338" s="72">
        <v>0</v>
      </c>
      <c r="R338" s="72">
        <v>0</v>
      </c>
      <c r="S338" s="72">
        <v>0</v>
      </c>
      <c r="T338" s="74">
        <f t="shared" si="221"/>
        <v>16</v>
      </c>
      <c r="U338" s="93">
        <f t="shared" si="222"/>
        <v>0</v>
      </c>
      <c r="V338" s="93">
        <f t="shared" si="223"/>
        <v>0</v>
      </c>
      <c r="W338" s="93">
        <f t="shared" si="224"/>
        <v>0</v>
      </c>
      <c r="X338" s="74"/>
      <c r="Y338" s="73"/>
      <c r="Z338" s="73"/>
      <c r="AA338" s="73"/>
      <c r="AB338" s="73"/>
    </row>
    <row r="339" spans="1:28" ht="13.15" customHeight="1">
      <c r="A339" s="70">
        <f t="shared" ref="A339:A396" si="229">+A338+1</f>
        <v>9</v>
      </c>
      <c r="B339" s="106">
        <f t="shared" si="225"/>
        <v>9</v>
      </c>
      <c r="C339" s="70">
        <f t="shared" si="226"/>
        <v>0</v>
      </c>
      <c r="D339" s="71">
        <f t="shared" si="194"/>
        <v>18</v>
      </c>
      <c r="E339" s="72">
        <f t="shared" si="211"/>
        <v>18</v>
      </c>
      <c r="F339" s="72">
        <f t="shared" si="212"/>
        <v>18</v>
      </c>
      <c r="G339" s="72">
        <f t="shared" si="213"/>
        <v>18</v>
      </c>
      <c r="H339" s="73">
        <f t="shared" si="214"/>
        <v>0</v>
      </c>
      <c r="I339" s="73">
        <f t="shared" si="215"/>
        <v>0</v>
      </c>
      <c r="J339" s="73">
        <f t="shared" si="216"/>
        <v>0</v>
      </c>
      <c r="K339" s="73">
        <f t="shared" ref="K339:M339" si="230">K338</f>
        <v>0</v>
      </c>
      <c r="L339" s="73">
        <f t="shared" si="230"/>
        <v>0</v>
      </c>
      <c r="M339" s="73">
        <f t="shared" si="230"/>
        <v>0</v>
      </c>
      <c r="N339" s="73">
        <f t="shared" si="218"/>
        <v>0</v>
      </c>
      <c r="O339" s="73">
        <f t="shared" si="219"/>
        <v>0</v>
      </c>
      <c r="P339" s="73">
        <f t="shared" si="220"/>
        <v>0</v>
      </c>
      <c r="Q339" s="72">
        <v>0</v>
      </c>
      <c r="R339" s="72">
        <v>0</v>
      </c>
      <c r="S339" s="72">
        <v>0</v>
      </c>
      <c r="T339" s="74">
        <f t="shared" si="221"/>
        <v>18</v>
      </c>
      <c r="U339" s="93">
        <f t="shared" si="222"/>
        <v>0</v>
      </c>
      <c r="V339" s="93">
        <f t="shared" si="223"/>
        <v>0</v>
      </c>
      <c r="W339" s="93">
        <f t="shared" si="224"/>
        <v>0</v>
      </c>
      <c r="X339" s="74"/>
      <c r="Y339" s="73"/>
      <c r="Z339" s="73"/>
      <c r="AA339" s="73"/>
      <c r="AB339" s="73"/>
    </row>
    <row r="340" spans="1:28" ht="13.15" customHeight="1">
      <c r="A340" s="70">
        <f t="shared" si="229"/>
        <v>10</v>
      </c>
      <c r="B340" s="106">
        <f t="shared" si="225"/>
        <v>10</v>
      </c>
      <c r="C340" s="70">
        <f t="shared" si="226"/>
        <v>0</v>
      </c>
      <c r="D340" s="71">
        <f t="shared" si="194"/>
        <v>20</v>
      </c>
      <c r="E340" s="72">
        <f t="shared" si="211"/>
        <v>20</v>
      </c>
      <c r="F340" s="72">
        <f t="shared" si="212"/>
        <v>20</v>
      </c>
      <c r="G340" s="72">
        <f t="shared" si="213"/>
        <v>20</v>
      </c>
      <c r="H340" s="73">
        <f t="shared" si="214"/>
        <v>0</v>
      </c>
      <c r="I340" s="73">
        <f t="shared" si="215"/>
        <v>0</v>
      </c>
      <c r="J340" s="73">
        <f t="shared" si="216"/>
        <v>0</v>
      </c>
      <c r="K340" s="73">
        <f t="shared" ref="K340:M340" si="231">K339</f>
        <v>0</v>
      </c>
      <c r="L340" s="73">
        <f t="shared" si="231"/>
        <v>0</v>
      </c>
      <c r="M340" s="73">
        <f t="shared" si="231"/>
        <v>0</v>
      </c>
      <c r="N340" s="73">
        <f t="shared" si="218"/>
        <v>0</v>
      </c>
      <c r="O340" s="73">
        <f t="shared" si="219"/>
        <v>0</v>
      </c>
      <c r="P340" s="73">
        <f t="shared" si="220"/>
        <v>0</v>
      </c>
      <c r="Q340" s="72">
        <v>0</v>
      </c>
      <c r="R340" s="72">
        <v>0</v>
      </c>
      <c r="S340" s="72">
        <v>0</v>
      </c>
      <c r="T340" s="74">
        <f t="shared" si="221"/>
        <v>20</v>
      </c>
      <c r="U340" s="93">
        <f t="shared" si="222"/>
        <v>0</v>
      </c>
      <c r="V340" s="93">
        <f t="shared" si="223"/>
        <v>0</v>
      </c>
      <c r="W340" s="93">
        <f t="shared" si="224"/>
        <v>0</v>
      </c>
      <c r="X340" s="74"/>
      <c r="Y340" s="73"/>
      <c r="Z340" s="73"/>
      <c r="AA340" s="73"/>
      <c r="AB340" s="73"/>
    </row>
    <row r="341" spans="1:28" ht="13.15" customHeight="1">
      <c r="A341" s="70">
        <f t="shared" si="229"/>
        <v>11</v>
      </c>
      <c r="B341" s="106">
        <f t="shared" si="225"/>
        <v>11</v>
      </c>
      <c r="C341" s="70">
        <f t="shared" si="226"/>
        <v>0</v>
      </c>
      <c r="D341" s="71">
        <f t="shared" si="194"/>
        <v>22</v>
      </c>
      <c r="E341" s="72">
        <f t="shared" si="211"/>
        <v>22</v>
      </c>
      <c r="F341" s="72">
        <f t="shared" si="212"/>
        <v>22</v>
      </c>
      <c r="G341" s="72">
        <f t="shared" si="213"/>
        <v>22</v>
      </c>
      <c r="H341" s="73">
        <f t="shared" si="214"/>
        <v>0</v>
      </c>
      <c r="I341" s="73">
        <f t="shared" si="215"/>
        <v>0</v>
      </c>
      <c r="J341" s="73">
        <f t="shared" si="216"/>
        <v>0</v>
      </c>
      <c r="K341" s="73">
        <f t="shared" ref="K341:M341" si="232">K340</f>
        <v>0</v>
      </c>
      <c r="L341" s="73">
        <f t="shared" si="232"/>
        <v>0</v>
      </c>
      <c r="M341" s="73">
        <f t="shared" si="232"/>
        <v>0</v>
      </c>
      <c r="N341" s="73">
        <f t="shared" si="218"/>
        <v>0</v>
      </c>
      <c r="O341" s="73">
        <f t="shared" si="219"/>
        <v>0</v>
      </c>
      <c r="P341" s="73">
        <f t="shared" si="220"/>
        <v>0</v>
      </c>
      <c r="Q341" s="72">
        <v>0</v>
      </c>
      <c r="R341" s="72">
        <v>0</v>
      </c>
      <c r="S341" s="72">
        <v>0</v>
      </c>
      <c r="T341" s="74">
        <f t="shared" si="221"/>
        <v>22</v>
      </c>
      <c r="U341" s="93">
        <f t="shared" si="222"/>
        <v>0</v>
      </c>
      <c r="V341" s="93">
        <f t="shared" si="223"/>
        <v>0</v>
      </c>
      <c r="W341" s="93">
        <f t="shared" si="224"/>
        <v>0</v>
      </c>
      <c r="X341" s="74"/>
      <c r="Y341" s="73"/>
      <c r="Z341" s="73"/>
      <c r="AA341" s="73"/>
      <c r="AB341" s="73"/>
    </row>
    <row r="342" spans="1:28" ht="13.15" customHeight="1">
      <c r="A342" s="70">
        <f t="shared" si="229"/>
        <v>12</v>
      </c>
      <c r="B342" s="106">
        <f t="shared" si="225"/>
        <v>12</v>
      </c>
      <c r="C342" s="70">
        <f t="shared" si="226"/>
        <v>0</v>
      </c>
      <c r="D342" s="71">
        <f t="shared" si="194"/>
        <v>24</v>
      </c>
      <c r="E342" s="72">
        <f t="shared" si="211"/>
        <v>24</v>
      </c>
      <c r="F342" s="72">
        <f t="shared" si="212"/>
        <v>24</v>
      </c>
      <c r="G342" s="72">
        <f t="shared" si="213"/>
        <v>24</v>
      </c>
      <c r="H342" s="73">
        <f t="shared" si="214"/>
        <v>0</v>
      </c>
      <c r="I342" s="73">
        <f t="shared" si="215"/>
        <v>0</v>
      </c>
      <c r="J342" s="73">
        <f t="shared" si="216"/>
        <v>0</v>
      </c>
      <c r="K342" s="73">
        <f t="shared" ref="K342:M342" si="233">K341</f>
        <v>0</v>
      </c>
      <c r="L342" s="73">
        <f t="shared" si="233"/>
        <v>0</v>
      </c>
      <c r="M342" s="73">
        <f t="shared" si="233"/>
        <v>0</v>
      </c>
      <c r="N342" s="73">
        <f t="shared" si="218"/>
        <v>0</v>
      </c>
      <c r="O342" s="73">
        <f t="shared" si="219"/>
        <v>0</v>
      </c>
      <c r="P342" s="73">
        <f t="shared" si="220"/>
        <v>0</v>
      </c>
      <c r="Q342" s="72">
        <v>0</v>
      </c>
      <c r="R342" s="72">
        <v>0</v>
      </c>
      <c r="S342" s="72">
        <v>0</v>
      </c>
      <c r="T342" s="74">
        <f t="shared" si="221"/>
        <v>24</v>
      </c>
      <c r="U342" s="93">
        <f t="shared" si="222"/>
        <v>0</v>
      </c>
      <c r="V342" s="93">
        <f t="shared" si="223"/>
        <v>0</v>
      </c>
      <c r="W342" s="93">
        <f t="shared" si="224"/>
        <v>0</v>
      </c>
      <c r="X342" s="74"/>
      <c r="Y342" s="73"/>
      <c r="Z342" s="73"/>
      <c r="AA342" s="73"/>
      <c r="AB342" s="73"/>
    </row>
    <row r="343" spans="1:28" ht="13.15" customHeight="1">
      <c r="A343" s="70">
        <f t="shared" si="229"/>
        <v>13</v>
      </c>
      <c r="B343" s="106">
        <f t="shared" si="225"/>
        <v>13</v>
      </c>
      <c r="C343" s="70">
        <f t="shared" si="226"/>
        <v>0</v>
      </c>
      <c r="D343" s="71">
        <f t="shared" si="194"/>
        <v>26</v>
      </c>
      <c r="E343" s="72">
        <f t="shared" si="211"/>
        <v>26</v>
      </c>
      <c r="F343" s="72">
        <f t="shared" si="212"/>
        <v>26</v>
      </c>
      <c r="G343" s="72">
        <f t="shared" si="213"/>
        <v>26</v>
      </c>
      <c r="H343" s="73">
        <f t="shared" si="214"/>
        <v>0</v>
      </c>
      <c r="I343" s="73">
        <f t="shared" si="215"/>
        <v>0</v>
      </c>
      <c r="J343" s="73">
        <f t="shared" si="216"/>
        <v>0</v>
      </c>
      <c r="K343" s="73">
        <f t="shared" ref="K343:M343" si="234">K342</f>
        <v>0</v>
      </c>
      <c r="L343" s="73">
        <f t="shared" si="234"/>
        <v>0</v>
      </c>
      <c r="M343" s="73">
        <f t="shared" si="234"/>
        <v>0</v>
      </c>
      <c r="N343" s="73">
        <f t="shared" si="218"/>
        <v>0</v>
      </c>
      <c r="O343" s="73">
        <f t="shared" si="219"/>
        <v>0</v>
      </c>
      <c r="P343" s="73">
        <f t="shared" si="220"/>
        <v>0</v>
      </c>
      <c r="Q343" s="72">
        <v>0</v>
      </c>
      <c r="R343" s="72">
        <v>0</v>
      </c>
      <c r="S343" s="72">
        <v>0</v>
      </c>
      <c r="T343" s="74">
        <f t="shared" si="221"/>
        <v>26</v>
      </c>
      <c r="U343" s="93">
        <f t="shared" si="222"/>
        <v>0</v>
      </c>
      <c r="V343" s="93">
        <f t="shared" si="223"/>
        <v>0</v>
      </c>
      <c r="W343" s="93">
        <f t="shared" si="224"/>
        <v>0</v>
      </c>
      <c r="X343" s="74"/>
      <c r="Y343" s="73"/>
      <c r="Z343" s="73"/>
      <c r="AA343" s="73"/>
      <c r="AB343" s="73"/>
    </row>
    <row r="344" spans="1:28" ht="13.15" customHeight="1">
      <c r="A344" s="70">
        <f t="shared" si="229"/>
        <v>14</v>
      </c>
      <c r="B344" s="106">
        <f t="shared" si="225"/>
        <v>14</v>
      </c>
      <c r="C344" s="70">
        <f t="shared" si="226"/>
        <v>0</v>
      </c>
      <c r="D344" s="71">
        <f t="shared" si="194"/>
        <v>28</v>
      </c>
      <c r="E344" s="72">
        <f t="shared" si="211"/>
        <v>28</v>
      </c>
      <c r="F344" s="72">
        <f t="shared" si="212"/>
        <v>28</v>
      </c>
      <c r="G344" s="72">
        <f t="shared" si="213"/>
        <v>28</v>
      </c>
      <c r="H344" s="73">
        <f t="shared" si="214"/>
        <v>0</v>
      </c>
      <c r="I344" s="73">
        <f t="shared" si="215"/>
        <v>0</v>
      </c>
      <c r="J344" s="73">
        <f t="shared" si="216"/>
        <v>0</v>
      </c>
      <c r="K344" s="73">
        <f t="shared" ref="K344:M344" si="235">K343</f>
        <v>0</v>
      </c>
      <c r="L344" s="73">
        <f t="shared" si="235"/>
        <v>0</v>
      </c>
      <c r="M344" s="73">
        <f t="shared" si="235"/>
        <v>0</v>
      </c>
      <c r="N344" s="73">
        <f t="shared" si="218"/>
        <v>0</v>
      </c>
      <c r="O344" s="73">
        <f t="shared" si="219"/>
        <v>0</v>
      </c>
      <c r="P344" s="73">
        <f t="shared" si="220"/>
        <v>0</v>
      </c>
      <c r="Q344" s="72">
        <v>0</v>
      </c>
      <c r="R344" s="72">
        <v>0</v>
      </c>
      <c r="S344" s="72">
        <v>0</v>
      </c>
      <c r="T344" s="74">
        <f t="shared" si="221"/>
        <v>28</v>
      </c>
      <c r="U344" s="93">
        <f t="shared" si="222"/>
        <v>0</v>
      </c>
      <c r="V344" s="93">
        <f t="shared" si="223"/>
        <v>0</v>
      </c>
      <c r="W344" s="93">
        <f t="shared" si="224"/>
        <v>0</v>
      </c>
      <c r="X344" s="74"/>
      <c r="Y344" s="73"/>
      <c r="Z344" s="73"/>
      <c r="AA344" s="73"/>
      <c r="AB344" s="73"/>
    </row>
    <row r="345" spans="1:28" ht="13.15" customHeight="1">
      <c r="A345" s="70">
        <f t="shared" si="229"/>
        <v>15</v>
      </c>
      <c r="B345" s="106">
        <f t="shared" si="225"/>
        <v>15</v>
      </c>
      <c r="C345" s="70">
        <f t="shared" si="226"/>
        <v>0</v>
      </c>
      <c r="D345" s="71">
        <f t="shared" si="194"/>
        <v>30</v>
      </c>
      <c r="E345" s="72">
        <f t="shared" si="211"/>
        <v>30</v>
      </c>
      <c r="F345" s="72">
        <f t="shared" si="212"/>
        <v>30</v>
      </c>
      <c r="G345" s="72">
        <f t="shared" si="213"/>
        <v>30</v>
      </c>
      <c r="H345" s="73">
        <f t="shared" si="214"/>
        <v>0</v>
      </c>
      <c r="I345" s="73">
        <f t="shared" si="215"/>
        <v>0</v>
      </c>
      <c r="J345" s="73">
        <f t="shared" si="216"/>
        <v>0</v>
      </c>
      <c r="K345" s="73">
        <f t="shared" ref="K345:M345" si="236">K344</f>
        <v>0</v>
      </c>
      <c r="L345" s="73">
        <f t="shared" si="236"/>
        <v>0</v>
      </c>
      <c r="M345" s="73">
        <f t="shared" si="236"/>
        <v>0</v>
      </c>
      <c r="N345" s="73">
        <f t="shared" si="218"/>
        <v>0</v>
      </c>
      <c r="O345" s="73">
        <f t="shared" si="219"/>
        <v>0</v>
      </c>
      <c r="P345" s="73">
        <f t="shared" si="220"/>
        <v>0</v>
      </c>
      <c r="Q345" s="72">
        <v>0</v>
      </c>
      <c r="R345" s="72">
        <v>0</v>
      </c>
      <c r="S345" s="72">
        <v>0</v>
      </c>
      <c r="T345" s="74">
        <f t="shared" si="221"/>
        <v>30</v>
      </c>
      <c r="U345" s="93">
        <f t="shared" si="222"/>
        <v>0</v>
      </c>
      <c r="V345" s="93">
        <f t="shared" si="223"/>
        <v>0</v>
      </c>
      <c r="W345" s="93">
        <f t="shared" si="224"/>
        <v>0</v>
      </c>
      <c r="X345" s="74"/>
      <c r="Y345" s="73"/>
      <c r="Z345" s="73"/>
      <c r="AA345" s="73"/>
      <c r="AB345" s="73"/>
    </row>
    <row r="346" spans="1:28" ht="13.15" customHeight="1">
      <c r="A346" s="70">
        <f t="shared" si="229"/>
        <v>16</v>
      </c>
      <c r="B346" s="106">
        <f t="shared" si="225"/>
        <v>16</v>
      </c>
      <c r="C346" s="70">
        <f t="shared" si="226"/>
        <v>0</v>
      </c>
      <c r="D346" s="71">
        <f t="shared" si="194"/>
        <v>32</v>
      </c>
      <c r="E346" s="72">
        <f t="shared" si="211"/>
        <v>32</v>
      </c>
      <c r="F346" s="72">
        <f t="shared" si="212"/>
        <v>32</v>
      </c>
      <c r="G346" s="72">
        <f t="shared" si="213"/>
        <v>32</v>
      </c>
      <c r="H346" s="73">
        <f t="shared" si="214"/>
        <v>0</v>
      </c>
      <c r="I346" s="73">
        <f t="shared" si="215"/>
        <v>0</v>
      </c>
      <c r="J346" s="73">
        <f t="shared" si="216"/>
        <v>0</v>
      </c>
      <c r="K346" s="73">
        <f t="shared" ref="K346:M346" si="237">K345</f>
        <v>0</v>
      </c>
      <c r="L346" s="73">
        <f t="shared" si="237"/>
        <v>0</v>
      </c>
      <c r="M346" s="73">
        <f t="shared" si="237"/>
        <v>0</v>
      </c>
      <c r="N346" s="73">
        <f t="shared" si="218"/>
        <v>0</v>
      </c>
      <c r="O346" s="73">
        <f t="shared" si="219"/>
        <v>0</v>
      </c>
      <c r="P346" s="73">
        <f t="shared" si="220"/>
        <v>0</v>
      </c>
      <c r="Q346" s="72">
        <v>0</v>
      </c>
      <c r="R346" s="72">
        <v>0</v>
      </c>
      <c r="S346" s="72">
        <v>0</v>
      </c>
      <c r="T346" s="74">
        <f t="shared" si="221"/>
        <v>32</v>
      </c>
      <c r="U346" s="93">
        <f t="shared" si="222"/>
        <v>0</v>
      </c>
      <c r="V346" s="93">
        <f t="shared" si="223"/>
        <v>0</v>
      </c>
      <c r="W346" s="93">
        <f t="shared" si="224"/>
        <v>0</v>
      </c>
      <c r="X346" s="74"/>
      <c r="Y346" s="73"/>
      <c r="Z346" s="73"/>
      <c r="AA346" s="73"/>
      <c r="AB346" s="73"/>
    </row>
    <row r="347" spans="1:28" ht="13.15" customHeight="1">
      <c r="A347" s="70">
        <f t="shared" si="229"/>
        <v>17</v>
      </c>
      <c r="B347" s="106">
        <f t="shared" si="225"/>
        <v>17</v>
      </c>
      <c r="C347" s="70">
        <f t="shared" si="226"/>
        <v>0</v>
      </c>
      <c r="D347" s="71">
        <f t="shared" si="194"/>
        <v>34</v>
      </c>
      <c r="E347" s="72">
        <f t="shared" si="211"/>
        <v>34</v>
      </c>
      <c r="F347" s="72">
        <f t="shared" si="212"/>
        <v>34</v>
      </c>
      <c r="G347" s="72">
        <f t="shared" si="213"/>
        <v>34</v>
      </c>
      <c r="H347" s="73">
        <f t="shared" si="214"/>
        <v>0</v>
      </c>
      <c r="I347" s="73">
        <f t="shared" si="215"/>
        <v>0</v>
      </c>
      <c r="J347" s="73">
        <f t="shared" si="216"/>
        <v>0</v>
      </c>
      <c r="K347" s="73">
        <f t="shared" ref="K347:M347" si="238">K346</f>
        <v>0</v>
      </c>
      <c r="L347" s="73">
        <f t="shared" si="238"/>
        <v>0</v>
      </c>
      <c r="M347" s="73">
        <f t="shared" si="238"/>
        <v>0</v>
      </c>
      <c r="N347" s="73">
        <f t="shared" si="218"/>
        <v>0</v>
      </c>
      <c r="O347" s="73">
        <f t="shared" si="219"/>
        <v>0</v>
      </c>
      <c r="P347" s="73">
        <f t="shared" si="220"/>
        <v>0</v>
      </c>
      <c r="Q347" s="72">
        <v>0</v>
      </c>
      <c r="R347" s="72">
        <v>0</v>
      </c>
      <c r="S347" s="72">
        <v>0</v>
      </c>
      <c r="T347" s="74">
        <f t="shared" si="221"/>
        <v>34</v>
      </c>
      <c r="U347" s="93">
        <f t="shared" si="222"/>
        <v>0</v>
      </c>
      <c r="V347" s="93">
        <f t="shared" si="223"/>
        <v>0</v>
      </c>
      <c r="W347" s="93">
        <f t="shared" si="224"/>
        <v>0</v>
      </c>
      <c r="X347" s="74"/>
      <c r="Y347" s="73"/>
      <c r="Z347" s="73"/>
      <c r="AA347" s="73"/>
      <c r="AB347" s="73"/>
    </row>
    <row r="348" spans="1:28" ht="13.15" customHeight="1">
      <c r="A348" s="70">
        <f t="shared" si="229"/>
        <v>18</v>
      </c>
      <c r="B348" s="106">
        <f t="shared" si="225"/>
        <v>18</v>
      </c>
      <c r="C348" s="70">
        <f t="shared" si="226"/>
        <v>0</v>
      </c>
      <c r="D348" s="71">
        <f t="shared" si="194"/>
        <v>36</v>
      </c>
      <c r="E348" s="72">
        <f t="shared" si="211"/>
        <v>36</v>
      </c>
      <c r="F348" s="72">
        <f t="shared" si="212"/>
        <v>36</v>
      </c>
      <c r="G348" s="72">
        <f t="shared" si="213"/>
        <v>36</v>
      </c>
      <c r="H348" s="73">
        <f t="shared" si="214"/>
        <v>0</v>
      </c>
      <c r="I348" s="73">
        <f t="shared" si="215"/>
        <v>0</v>
      </c>
      <c r="J348" s="73">
        <f t="shared" si="216"/>
        <v>0</v>
      </c>
      <c r="K348" s="73">
        <f t="shared" ref="K348:M348" si="239">K347</f>
        <v>0</v>
      </c>
      <c r="L348" s="73">
        <f t="shared" si="239"/>
        <v>0</v>
      </c>
      <c r="M348" s="73">
        <f t="shared" si="239"/>
        <v>0</v>
      </c>
      <c r="N348" s="73">
        <f t="shared" si="218"/>
        <v>0</v>
      </c>
      <c r="O348" s="73">
        <f t="shared" si="219"/>
        <v>0</v>
      </c>
      <c r="P348" s="73">
        <f t="shared" si="220"/>
        <v>0</v>
      </c>
      <c r="Q348" s="72">
        <v>0</v>
      </c>
      <c r="R348" s="72">
        <v>0</v>
      </c>
      <c r="S348" s="72">
        <v>0</v>
      </c>
      <c r="T348" s="74">
        <f t="shared" si="221"/>
        <v>36</v>
      </c>
      <c r="U348" s="93">
        <f t="shared" si="222"/>
        <v>0</v>
      </c>
      <c r="V348" s="93">
        <f t="shared" si="223"/>
        <v>0</v>
      </c>
      <c r="W348" s="93">
        <f t="shared" si="224"/>
        <v>0</v>
      </c>
      <c r="X348" s="74"/>
      <c r="Y348" s="73"/>
      <c r="Z348" s="73"/>
      <c r="AA348" s="73"/>
      <c r="AB348" s="73"/>
    </row>
    <row r="349" spans="1:28" ht="13.15" customHeight="1">
      <c r="A349" s="70">
        <f t="shared" si="229"/>
        <v>19</v>
      </c>
      <c r="B349" s="106">
        <f t="shared" si="225"/>
        <v>19</v>
      </c>
      <c r="C349" s="70">
        <f t="shared" si="226"/>
        <v>0</v>
      </c>
      <c r="D349" s="71">
        <f t="shared" si="194"/>
        <v>38</v>
      </c>
      <c r="E349" s="72">
        <f t="shared" si="211"/>
        <v>38</v>
      </c>
      <c r="F349" s="72">
        <f t="shared" si="212"/>
        <v>38</v>
      </c>
      <c r="G349" s="72">
        <f t="shared" si="213"/>
        <v>38</v>
      </c>
      <c r="H349" s="73">
        <f t="shared" si="214"/>
        <v>0</v>
      </c>
      <c r="I349" s="73">
        <f t="shared" si="215"/>
        <v>0</v>
      </c>
      <c r="J349" s="73">
        <f t="shared" si="216"/>
        <v>0</v>
      </c>
      <c r="K349" s="73">
        <f t="shared" ref="K349:M349" si="240">K348</f>
        <v>0</v>
      </c>
      <c r="L349" s="73">
        <f t="shared" si="240"/>
        <v>0</v>
      </c>
      <c r="M349" s="73">
        <f t="shared" si="240"/>
        <v>0</v>
      </c>
      <c r="N349" s="73">
        <f t="shared" si="218"/>
        <v>0</v>
      </c>
      <c r="O349" s="73">
        <f t="shared" si="219"/>
        <v>0</v>
      </c>
      <c r="P349" s="73">
        <f t="shared" si="220"/>
        <v>0</v>
      </c>
      <c r="Q349" s="72">
        <v>0</v>
      </c>
      <c r="R349" s="72">
        <v>0</v>
      </c>
      <c r="S349" s="72">
        <v>0</v>
      </c>
      <c r="T349" s="74">
        <f t="shared" si="221"/>
        <v>38</v>
      </c>
      <c r="U349" s="93">
        <f t="shared" si="222"/>
        <v>0</v>
      </c>
      <c r="V349" s="93">
        <f t="shared" si="223"/>
        <v>0</v>
      </c>
      <c r="W349" s="93">
        <f t="shared" si="224"/>
        <v>0</v>
      </c>
      <c r="X349" s="74"/>
      <c r="Y349" s="73"/>
      <c r="Z349" s="73"/>
      <c r="AA349" s="73"/>
      <c r="AB349" s="73"/>
    </row>
    <row r="350" spans="1:28" ht="13.15" customHeight="1">
      <c r="A350" s="70">
        <f t="shared" si="229"/>
        <v>20</v>
      </c>
      <c r="B350" s="106">
        <f t="shared" si="225"/>
        <v>20</v>
      </c>
      <c r="C350" s="70">
        <f t="shared" si="226"/>
        <v>0</v>
      </c>
      <c r="D350" s="71">
        <f t="shared" si="194"/>
        <v>40</v>
      </c>
      <c r="E350" s="72">
        <f t="shared" si="211"/>
        <v>40</v>
      </c>
      <c r="F350" s="72">
        <f t="shared" si="212"/>
        <v>40</v>
      </c>
      <c r="G350" s="72">
        <f t="shared" si="213"/>
        <v>40</v>
      </c>
      <c r="H350" s="73">
        <f t="shared" si="214"/>
        <v>0</v>
      </c>
      <c r="I350" s="73">
        <f t="shared" si="215"/>
        <v>0</v>
      </c>
      <c r="J350" s="73">
        <f t="shared" si="216"/>
        <v>0</v>
      </c>
      <c r="K350" s="73">
        <f t="shared" ref="K350:M350" si="241">K349</f>
        <v>0</v>
      </c>
      <c r="L350" s="73">
        <f t="shared" si="241"/>
        <v>0</v>
      </c>
      <c r="M350" s="73">
        <f t="shared" si="241"/>
        <v>0</v>
      </c>
      <c r="N350" s="73">
        <f t="shared" si="218"/>
        <v>0</v>
      </c>
      <c r="O350" s="73">
        <f t="shared" si="219"/>
        <v>0</v>
      </c>
      <c r="P350" s="73">
        <f t="shared" si="220"/>
        <v>0</v>
      </c>
      <c r="Q350" s="72">
        <v>0</v>
      </c>
      <c r="R350" s="72">
        <v>0</v>
      </c>
      <c r="S350" s="72">
        <v>0</v>
      </c>
      <c r="T350" s="74">
        <f t="shared" si="221"/>
        <v>40</v>
      </c>
      <c r="U350" s="93">
        <f t="shared" si="222"/>
        <v>0</v>
      </c>
      <c r="V350" s="93">
        <f t="shared" si="223"/>
        <v>0</v>
      </c>
      <c r="W350" s="93">
        <f t="shared" si="224"/>
        <v>0</v>
      </c>
      <c r="X350" s="74"/>
      <c r="Y350" s="73"/>
      <c r="Z350" s="73"/>
      <c r="AA350" s="73"/>
      <c r="AB350" s="73"/>
    </row>
    <row r="351" spans="1:28" ht="13.15" customHeight="1">
      <c r="A351" s="70">
        <f t="shared" si="229"/>
        <v>21</v>
      </c>
      <c r="B351" s="106">
        <f t="shared" si="225"/>
        <v>21</v>
      </c>
      <c r="C351" s="70">
        <f t="shared" si="226"/>
        <v>0</v>
      </c>
      <c r="D351" s="71">
        <f t="shared" si="194"/>
        <v>42</v>
      </c>
      <c r="E351" s="72">
        <f t="shared" si="211"/>
        <v>42</v>
      </c>
      <c r="F351" s="72">
        <f t="shared" si="212"/>
        <v>42</v>
      </c>
      <c r="G351" s="72">
        <f t="shared" si="213"/>
        <v>42</v>
      </c>
      <c r="H351" s="73">
        <f t="shared" si="214"/>
        <v>0</v>
      </c>
      <c r="I351" s="73">
        <f t="shared" si="215"/>
        <v>0</v>
      </c>
      <c r="J351" s="73">
        <f t="shared" si="216"/>
        <v>0</v>
      </c>
      <c r="K351" s="73">
        <f t="shared" ref="K351:M351" si="242">K350</f>
        <v>0</v>
      </c>
      <c r="L351" s="73">
        <f t="shared" si="242"/>
        <v>0</v>
      </c>
      <c r="M351" s="73">
        <f t="shared" si="242"/>
        <v>0</v>
      </c>
      <c r="N351" s="73">
        <f t="shared" si="218"/>
        <v>0</v>
      </c>
      <c r="O351" s="73">
        <f t="shared" si="219"/>
        <v>0</v>
      </c>
      <c r="P351" s="73">
        <f t="shared" si="220"/>
        <v>0</v>
      </c>
      <c r="Q351" s="72">
        <v>0</v>
      </c>
      <c r="R351" s="72">
        <v>0</v>
      </c>
      <c r="S351" s="72">
        <v>0</v>
      </c>
      <c r="T351" s="74">
        <f t="shared" si="221"/>
        <v>42</v>
      </c>
      <c r="U351" s="93">
        <f t="shared" si="222"/>
        <v>0</v>
      </c>
      <c r="V351" s="93">
        <f t="shared" si="223"/>
        <v>0</v>
      </c>
      <c r="W351" s="93">
        <f t="shared" si="224"/>
        <v>0</v>
      </c>
      <c r="X351" s="74"/>
      <c r="Y351" s="73"/>
      <c r="Z351" s="73"/>
      <c r="AA351" s="73"/>
      <c r="AB351" s="73"/>
    </row>
    <row r="352" spans="1:28" ht="13.15" customHeight="1">
      <c r="A352" s="70">
        <f t="shared" si="229"/>
        <v>22</v>
      </c>
      <c r="B352" s="106">
        <f t="shared" si="225"/>
        <v>22</v>
      </c>
      <c r="C352" s="70">
        <f t="shared" si="226"/>
        <v>0</v>
      </c>
      <c r="D352" s="71">
        <f t="shared" si="194"/>
        <v>44</v>
      </c>
      <c r="E352" s="72">
        <f t="shared" si="211"/>
        <v>44</v>
      </c>
      <c r="F352" s="72">
        <f t="shared" si="212"/>
        <v>44</v>
      </c>
      <c r="G352" s="72">
        <f t="shared" si="213"/>
        <v>44</v>
      </c>
      <c r="H352" s="73">
        <f t="shared" si="214"/>
        <v>0</v>
      </c>
      <c r="I352" s="73">
        <f t="shared" si="215"/>
        <v>0</v>
      </c>
      <c r="J352" s="73">
        <f t="shared" si="216"/>
        <v>0</v>
      </c>
      <c r="K352" s="73">
        <f t="shared" ref="K352:M352" si="243">K351</f>
        <v>0</v>
      </c>
      <c r="L352" s="73">
        <f t="shared" si="243"/>
        <v>0</v>
      </c>
      <c r="M352" s="73">
        <f t="shared" si="243"/>
        <v>0</v>
      </c>
      <c r="N352" s="73">
        <f t="shared" si="218"/>
        <v>0</v>
      </c>
      <c r="O352" s="73">
        <f t="shared" si="219"/>
        <v>0</v>
      </c>
      <c r="P352" s="73">
        <f t="shared" si="220"/>
        <v>0</v>
      </c>
      <c r="Q352" s="72">
        <v>0</v>
      </c>
      <c r="R352" s="72">
        <v>0</v>
      </c>
      <c r="S352" s="72">
        <v>0</v>
      </c>
      <c r="T352" s="74">
        <f t="shared" si="221"/>
        <v>44</v>
      </c>
      <c r="U352" s="93">
        <f t="shared" si="222"/>
        <v>0</v>
      </c>
      <c r="V352" s="93">
        <f t="shared" si="223"/>
        <v>0</v>
      </c>
      <c r="W352" s="93">
        <f t="shared" si="224"/>
        <v>0</v>
      </c>
      <c r="X352" s="74"/>
      <c r="Y352" s="73"/>
      <c r="Z352" s="73"/>
      <c r="AA352" s="73"/>
      <c r="AB352" s="73"/>
    </row>
    <row r="353" spans="1:28" ht="13.15" customHeight="1">
      <c r="A353" s="70">
        <f t="shared" si="229"/>
        <v>23</v>
      </c>
      <c r="B353" s="106">
        <f t="shared" si="225"/>
        <v>23</v>
      </c>
      <c r="C353" s="70">
        <f t="shared" si="226"/>
        <v>0</v>
      </c>
      <c r="D353" s="71">
        <f t="shared" si="194"/>
        <v>46</v>
      </c>
      <c r="E353" s="72">
        <f t="shared" si="211"/>
        <v>46</v>
      </c>
      <c r="F353" s="72">
        <f t="shared" si="212"/>
        <v>46</v>
      </c>
      <c r="G353" s="72">
        <f t="shared" si="213"/>
        <v>46</v>
      </c>
      <c r="H353" s="73">
        <f t="shared" si="214"/>
        <v>0</v>
      </c>
      <c r="I353" s="73">
        <f t="shared" si="215"/>
        <v>0</v>
      </c>
      <c r="J353" s="73">
        <f t="shared" si="216"/>
        <v>0</v>
      </c>
      <c r="K353" s="73">
        <f t="shared" ref="K353:M353" si="244">K352</f>
        <v>0</v>
      </c>
      <c r="L353" s="73">
        <f t="shared" si="244"/>
        <v>0</v>
      </c>
      <c r="M353" s="73">
        <f t="shared" si="244"/>
        <v>0</v>
      </c>
      <c r="N353" s="73">
        <f t="shared" si="218"/>
        <v>0</v>
      </c>
      <c r="O353" s="73">
        <f t="shared" si="219"/>
        <v>0</v>
      </c>
      <c r="P353" s="73">
        <f t="shared" si="220"/>
        <v>0</v>
      </c>
      <c r="Q353" s="72">
        <v>0</v>
      </c>
      <c r="R353" s="72">
        <v>0</v>
      </c>
      <c r="S353" s="72">
        <v>0</v>
      </c>
      <c r="T353" s="74">
        <f t="shared" si="221"/>
        <v>46</v>
      </c>
      <c r="U353" s="93">
        <f t="shared" si="222"/>
        <v>0</v>
      </c>
      <c r="V353" s="93">
        <f t="shared" si="223"/>
        <v>0</v>
      </c>
      <c r="W353" s="93">
        <f t="shared" si="224"/>
        <v>0</v>
      </c>
      <c r="X353" s="74"/>
      <c r="Y353" s="73"/>
      <c r="Z353" s="73"/>
      <c r="AA353" s="73"/>
      <c r="AB353" s="73"/>
    </row>
    <row r="354" spans="1:28" ht="13.15" customHeight="1">
      <c r="A354" s="70">
        <f t="shared" si="229"/>
        <v>24</v>
      </c>
      <c r="B354" s="106">
        <f t="shared" si="225"/>
        <v>24</v>
      </c>
      <c r="C354" s="70">
        <f t="shared" si="226"/>
        <v>0</v>
      </c>
      <c r="D354" s="71">
        <f t="shared" si="194"/>
        <v>48</v>
      </c>
      <c r="E354" s="72">
        <f t="shared" si="211"/>
        <v>48</v>
      </c>
      <c r="F354" s="72">
        <f t="shared" si="212"/>
        <v>48</v>
      </c>
      <c r="G354" s="72">
        <f t="shared" si="213"/>
        <v>48</v>
      </c>
      <c r="H354" s="73">
        <f t="shared" si="214"/>
        <v>0</v>
      </c>
      <c r="I354" s="73">
        <f t="shared" si="215"/>
        <v>0</v>
      </c>
      <c r="J354" s="73">
        <f t="shared" si="216"/>
        <v>0</v>
      </c>
      <c r="K354" s="73">
        <f t="shared" ref="K354:M354" si="245">K353</f>
        <v>0</v>
      </c>
      <c r="L354" s="73">
        <f t="shared" si="245"/>
        <v>0</v>
      </c>
      <c r="M354" s="73">
        <f t="shared" si="245"/>
        <v>0</v>
      </c>
      <c r="N354" s="73">
        <f t="shared" si="218"/>
        <v>0</v>
      </c>
      <c r="O354" s="73">
        <f t="shared" si="219"/>
        <v>0</v>
      </c>
      <c r="P354" s="73">
        <f t="shared" si="220"/>
        <v>0</v>
      </c>
      <c r="Q354" s="72">
        <v>0</v>
      </c>
      <c r="R354" s="72">
        <v>0</v>
      </c>
      <c r="S354" s="72">
        <v>0</v>
      </c>
      <c r="T354" s="74">
        <f t="shared" si="221"/>
        <v>48</v>
      </c>
      <c r="U354" s="93">
        <f t="shared" si="222"/>
        <v>0</v>
      </c>
      <c r="V354" s="93">
        <f t="shared" si="223"/>
        <v>0</v>
      </c>
      <c r="W354" s="93">
        <f t="shared" si="224"/>
        <v>0</v>
      </c>
      <c r="X354" s="74"/>
      <c r="Y354" s="73"/>
      <c r="Z354" s="73"/>
      <c r="AA354" s="73"/>
      <c r="AB354" s="73"/>
    </row>
    <row r="355" spans="1:28" ht="13.15" customHeight="1">
      <c r="A355" s="70">
        <f t="shared" si="229"/>
        <v>25</v>
      </c>
      <c r="B355" s="106">
        <f t="shared" si="225"/>
        <v>25</v>
      </c>
      <c r="C355" s="70">
        <f t="shared" si="226"/>
        <v>0</v>
      </c>
      <c r="D355" s="71">
        <f t="shared" si="194"/>
        <v>50</v>
      </c>
      <c r="E355" s="72">
        <f t="shared" si="211"/>
        <v>50</v>
      </c>
      <c r="F355" s="72">
        <f t="shared" si="212"/>
        <v>50</v>
      </c>
      <c r="G355" s="72">
        <f t="shared" si="213"/>
        <v>50</v>
      </c>
      <c r="H355" s="73">
        <f t="shared" si="214"/>
        <v>0</v>
      </c>
      <c r="I355" s="73">
        <f t="shared" si="215"/>
        <v>0</v>
      </c>
      <c r="J355" s="73">
        <f t="shared" si="216"/>
        <v>0</v>
      </c>
      <c r="K355" s="73">
        <f t="shared" ref="K355:M355" si="246">K354</f>
        <v>0</v>
      </c>
      <c r="L355" s="73">
        <f t="shared" si="246"/>
        <v>0</v>
      </c>
      <c r="M355" s="73">
        <f t="shared" si="246"/>
        <v>0</v>
      </c>
      <c r="N355" s="73">
        <f t="shared" si="218"/>
        <v>0</v>
      </c>
      <c r="O355" s="73">
        <f t="shared" si="219"/>
        <v>0</v>
      </c>
      <c r="P355" s="73">
        <f t="shared" si="220"/>
        <v>0</v>
      </c>
      <c r="Q355" s="72">
        <v>0</v>
      </c>
      <c r="R355" s="72">
        <v>0</v>
      </c>
      <c r="S355" s="72">
        <v>0</v>
      </c>
      <c r="T355" s="74">
        <f t="shared" si="221"/>
        <v>50</v>
      </c>
      <c r="U355" s="93">
        <f t="shared" si="222"/>
        <v>0</v>
      </c>
      <c r="V355" s="93">
        <f t="shared" si="223"/>
        <v>0</v>
      </c>
      <c r="W355" s="93">
        <f t="shared" si="224"/>
        <v>0</v>
      </c>
      <c r="X355" s="74"/>
      <c r="Y355" s="73"/>
      <c r="Z355" s="73"/>
      <c r="AA355" s="73"/>
      <c r="AB355" s="73"/>
    </row>
    <row r="356" spans="1:28" ht="13.15" customHeight="1">
      <c r="A356" s="70">
        <f t="shared" si="229"/>
        <v>26</v>
      </c>
      <c r="B356" s="106">
        <f t="shared" si="225"/>
        <v>26</v>
      </c>
      <c r="C356" s="70">
        <f t="shared" si="226"/>
        <v>0</v>
      </c>
      <c r="D356" s="71">
        <f t="shared" si="194"/>
        <v>52</v>
      </c>
      <c r="E356" s="72">
        <f t="shared" si="211"/>
        <v>52</v>
      </c>
      <c r="F356" s="72">
        <f t="shared" si="212"/>
        <v>52</v>
      </c>
      <c r="G356" s="72">
        <f t="shared" si="213"/>
        <v>52</v>
      </c>
      <c r="H356" s="73">
        <f t="shared" si="214"/>
        <v>0</v>
      </c>
      <c r="I356" s="73">
        <f t="shared" si="215"/>
        <v>0</v>
      </c>
      <c r="J356" s="73">
        <f t="shared" si="216"/>
        <v>0</v>
      </c>
      <c r="K356" s="73">
        <f t="shared" ref="K356:M356" si="247">K355</f>
        <v>0</v>
      </c>
      <c r="L356" s="73">
        <f t="shared" si="247"/>
        <v>0</v>
      </c>
      <c r="M356" s="73">
        <f t="shared" si="247"/>
        <v>0</v>
      </c>
      <c r="N356" s="73">
        <f t="shared" si="218"/>
        <v>0</v>
      </c>
      <c r="O356" s="73">
        <f t="shared" si="219"/>
        <v>0</v>
      </c>
      <c r="P356" s="73">
        <f t="shared" si="220"/>
        <v>0</v>
      </c>
      <c r="Q356" s="72">
        <v>0</v>
      </c>
      <c r="R356" s="72">
        <v>0</v>
      </c>
      <c r="S356" s="72">
        <v>0</v>
      </c>
      <c r="T356" s="74">
        <f t="shared" si="221"/>
        <v>52</v>
      </c>
      <c r="U356" s="93">
        <f t="shared" si="222"/>
        <v>0</v>
      </c>
      <c r="V356" s="93">
        <f t="shared" si="223"/>
        <v>0</v>
      </c>
      <c r="W356" s="93">
        <f t="shared" si="224"/>
        <v>0</v>
      </c>
      <c r="X356" s="74"/>
      <c r="Y356" s="73"/>
      <c r="Z356" s="73"/>
      <c r="AA356" s="73"/>
      <c r="AB356" s="73"/>
    </row>
    <row r="357" spans="1:28" ht="13.15" customHeight="1">
      <c r="A357" s="70">
        <f t="shared" si="229"/>
        <v>27</v>
      </c>
      <c r="B357" s="106">
        <f t="shared" si="225"/>
        <v>27</v>
      </c>
      <c r="C357" s="70">
        <f t="shared" si="226"/>
        <v>0</v>
      </c>
      <c r="D357" s="71">
        <f t="shared" si="194"/>
        <v>54</v>
      </c>
      <c r="E357" s="72">
        <f t="shared" si="211"/>
        <v>54</v>
      </c>
      <c r="F357" s="72">
        <f t="shared" si="212"/>
        <v>54</v>
      </c>
      <c r="G357" s="72">
        <f t="shared" si="213"/>
        <v>54</v>
      </c>
      <c r="H357" s="73">
        <f t="shared" si="214"/>
        <v>0</v>
      </c>
      <c r="I357" s="73">
        <f t="shared" si="215"/>
        <v>0</v>
      </c>
      <c r="J357" s="73">
        <f t="shared" si="216"/>
        <v>0</v>
      </c>
      <c r="K357" s="73">
        <f t="shared" ref="K357:M357" si="248">K356</f>
        <v>0</v>
      </c>
      <c r="L357" s="73">
        <f t="shared" si="248"/>
        <v>0</v>
      </c>
      <c r="M357" s="73">
        <f t="shared" si="248"/>
        <v>0</v>
      </c>
      <c r="N357" s="73">
        <f t="shared" si="218"/>
        <v>0</v>
      </c>
      <c r="O357" s="73">
        <f t="shared" si="219"/>
        <v>0</v>
      </c>
      <c r="P357" s="73">
        <f t="shared" si="220"/>
        <v>0</v>
      </c>
      <c r="Q357" s="72">
        <v>0</v>
      </c>
      <c r="R357" s="72">
        <v>0</v>
      </c>
      <c r="S357" s="72">
        <v>0</v>
      </c>
      <c r="T357" s="74">
        <f t="shared" si="221"/>
        <v>54</v>
      </c>
      <c r="U357" s="93">
        <f t="shared" si="222"/>
        <v>0</v>
      </c>
      <c r="V357" s="93">
        <f t="shared" si="223"/>
        <v>0</v>
      </c>
      <c r="W357" s="93">
        <f t="shared" si="224"/>
        <v>0</v>
      </c>
      <c r="X357" s="74"/>
      <c r="Y357" s="73"/>
      <c r="Z357" s="73"/>
      <c r="AA357" s="73"/>
      <c r="AB357" s="73"/>
    </row>
    <row r="358" spans="1:28" ht="13.15" customHeight="1">
      <c r="A358" s="70">
        <f t="shared" si="229"/>
        <v>28</v>
      </c>
      <c r="B358" s="106">
        <f t="shared" si="225"/>
        <v>28</v>
      </c>
      <c r="C358" s="70">
        <f t="shared" si="226"/>
        <v>0</v>
      </c>
      <c r="D358" s="71">
        <f t="shared" si="194"/>
        <v>56</v>
      </c>
      <c r="E358" s="72">
        <f t="shared" si="211"/>
        <v>56</v>
      </c>
      <c r="F358" s="72">
        <f t="shared" si="212"/>
        <v>56</v>
      </c>
      <c r="G358" s="72">
        <f t="shared" si="213"/>
        <v>56</v>
      </c>
      <c r="H358" s="73">
        <f t="shared" si="214"/>
        <v>0</v>
      </c>
      <c r="I358" s="73">
        <f t="shared" si="215"/>
        <v>0</v>
      </c>
      <c r="J358" s="73">
        <f t="shared" si="216"/>
        <v>0</v>
      </c>
      <c r="K358" s="73">
        <f t="shared" ref="K358:M358" si="249">K357</f>
        <v>0</v>
      </c>
      <c r="L358" s="73">
        <f t="shared" si="249"/>
        <v>0</v>
      </c>
      <c r="M358" s="73">
        <f t="shared" si="249"/>
        <v>0</v>
      </c>
      <c r="N358" s="73">
        <f t="shared" si="218"/>
        <v>0</v>
      </c>
      <c r="O358" s="73">
        <f t="shared" si="219"/>
        <v>0</v>
      </c>
      <c r="P358" s="73">
        <f t="shared" si="220"/>
        <v>0</v>
      </c>
      <c r="Q358" s="72">
        <v>0</v>
      </c>
      <c r="R358" s="72">
        <v>0</v>
      </c>
      <c r="S358" s="72">
        <v>0</v>
      </c>
      <c r="T358" s="74">
        <f t="shared" si="221"/>
        <v>56</v>
      </c>
      <c r="U358" s="93">
        <f t="shared" si="222"/>
        <v>0</v>
      </c>
      <c r="V358" s="93">
        <f t="shared" si="223"/>
        <v>0</v>
      </c>
      <c r="W358" s="93">
        <f t="shared" si="224"/>
        <v>0</v>
      </c>
      <c r="X358" s="74"/>
      <c r="Y358" s="73"/>
      <c r="Z358" s="73"/>
      <c r="AA358" s="73"/>
      <c r="AB358" s="73"/>
    </row>
    <row r="359" spans="1:28" ht="13.15" customHeight="1">
      <c r="A359" s="70">
        <f t="shared" si="229"/>
        <v>29</v>
      </c>
      <c r="B359" s="106">
        <f t="shared" si="225"/>
        <v>29</v>
      </c>
      <c r="C359" s="70">
        <f t="shared" si="226"/>
        <v>0</v>
      </c>
      <c r="D359" s="71">
        <f t="shared" si="194"/>
        <v>58</v>
      </c>
      <c r="E359" s="72">
        <f t="shared" si="211"/>
        <v>58</v>
      </c>
      <c r="F359" s="72">
        <f t="shared" si="212"/>
        <v>58</v>
      </c>
      <c r="G359" s="72">
        <f t="shared" si="213"/>
        <v>58</v>
      </c>
      <c r="H359" s="73">
        <f t="shared" si="214"/>
        <v>0</v>
      </c>
      <c r="I359" s="73">
        <f t="shared" si="215"/>
        <v>0</v>
      </c>
      <c r="J359" s="73">
        <f t="shared" si="216"/>
        <v>0</v>
      </c>
      <c r="K359" s="73">
        <f t="shared" ref="K359:M359" si="250">K358</f>
        <v>0</v>
      </c>
      <c r="L359" s="73">
        <f t="shared" si="250"/>
        <v>0</v>
      </c>
      <c r="M359" s="73">
        <f t="shared" si="250"/>
        <v>0</v>
      </c>
      <c r="N359" s="73">
        <f t="shared" si="218"/>
        <v>0</v>
      </c>
      <c r="O359" s="73">
        <f t="shared" si="219"/>
        <v>0</v>
      </c>
      <c r="P359" s="73">
        <f t="shared" si="220"/>
        <v>0</v>
      </c>
      <c r="Q359" s="72">
        <v>0</v>
      </c>
      <c r="R359" s="72">
        <v>0</v>
      </c>
      <c r="S359" s="72">
        <v>0</v>
      </c>
      <c r="T359" s="74">
        <f t="shared" si="221"/>
        <v>58</v>
      </c>
      <c r="U359" s="93">
        <f t="shared" si="222"/>
        <v>0</v>
      </c>
      <c r="V359" s="93">
        <f t="shared" si="223"/>
        <v>0</v>
      </c>
      <c r="W359" s="93">
        <f t="shared" si="224"/>
        <v>0</v>
      </c>
      <c r="X359" s="74"/>
      <c r="Y359" s="73"/>
      <c r="Z359" s="73"/>
      <c r="AA359" s="73"/>
      <c r="AB359" s="73"/>
    </row>
    <row r="360" spans="1:28" ht="13.15" customHeight="1">
      <c r="A360" s="70">
        <f t="shared" si="229"/>
        <v>30</v>
      </c>
      <c r="B360" s="106">
        <f t="shared" si="225"/>
        <v>30</v>
      </c>
      <c r="C360" s="70">
        <f t="shared" si="226"/>
        <v>0</v>
      </c>
      <c r="D360" s="71">
        <f t="shared" si="194"/>
        <v>60</v>
      </c>
      <c r="E360" s="72">
        <f t="shared" si="211"/>
        <v>60</v>
      </c>
      <c r="F360" s="72">
        <f t="shared" si="212"/>
        <v>60</v>
      </c>
      <c r="G360" s="72">
        <f t="shared" si="213"/>
        <v>60</v>
      </c>
      <c r="H360" s="73">
        <f t="shared" si="214"/>
        <v>0</v>
      </c>
      <c r="I360" s="73">
        <f t="shared" si="215"/>
        <v>0</v>
      </c>
      <c r="J360" s="73">
        <f t="shared" si="216"/>
        <v>0</v>
      </c>
      <c r="K360" s="73">
        <f t="shared" ref="K360:M360" si="251">K359</f>
        <v>0</v>
      </c>
      <c r="L360" s="73">
        <f t="shared" si="251"/>
        <v>0</v>
      </c>
      <c r="M360" s="73">
        <f t="shared" si="251"/>
        <v>0</v>
      </c>
      <c r="N360" s="73">
        <f t="shared" si="218"/>
        <v>0</v>
      </c>
      <c r="O360" s="73">
        <f t="shared" si="219"/>
        <v>0</v>
      </c>
      <c r="P360" s="73">
        <f t="shared" si="220"/>
        <v>0</v>
      </c>
      <c r="Q360" s="72">
        <v>0</v>
      </c>
      <c r="R360" s="72">
        <v>0</v>
      </c>
      <c r="S360" s="72">
        <v>0</v>
      </c>
      <c r="T360" s="74">
        <f t="shared" si="221"/>
        <v>60</v>
      </c>
      <c r="U360" s="93">
        <f t="shared" si="222"/>
        <v>0</v>
      </c>
      <c r="V360" s="93">
        <f t="shared" si="223"/>
        <v>0</v>
      </c>
      <c r="W360" s="93">
        <f t="shared" si="224"/>
        <v>0</v>
      </c>
      <c r="X360" s="74"/>
      <c r="Y360" s="73"/>
      <c r="Z360" s="73"/>
      <c r="AA360" s="73"/>
      <c r="AB360" s="73"/>
    </row>
    <row r="361" spans="1:28" ht="13.15" customHeight="1">
      <c r="A361" s="70">
        <f t="shared" si="229"/>
        <v>31</v>
      </c>
      <c r="B361" s="106">
        <f t="shared" si="225"/>
        <v>31</v>
      </c>
      <c r="C361" s="70">
        <f t="shared" si="226"/>
        <v>0</v>
      </c>
      <c r="D361" s="71">
        <f t="shared" si="194"/>
        <v>62</v>
      </c>
      <c r="E361" s="72">
        <f t="shared" si="211"/>
        <v>62</v>
      </c>
      <c r="F361" s="72">
        <f t="shared" si="212"/>
        <v>62</v>
      </c>
      <c r="G361" s="72">
        <f t="shared" si="213"/>
        <v>62</v>
      </c>
      <c r="H361" s="73">
        <f t="shared" si="214"/>
        <v>0</v>
      </c>
      <c r="I361" s="73">
        <f t="shared" si="215"/>
        <v>0</v>
      </c>
      <c r="J361" s="73">
        <f t="shared" si="216"/>
        <v>0</v>
      </c>
      <c r="K361" s="73">
        <f t="shared" ref="K361:M361" si="252">K360</f>
        <v>0</v>
      </c>
      <c r="L361" s="73">
        <f t="shared" si="252"/>
        <v>0</v>
      </c>
      <c r="M361" s="73">
        <f t="shared" si="252"/>
        <v>0</v>
      </c>
      <c r="N361" s="73">
        <f t="shared" si="218"/>
        <v>0</v>
      </c>
      <c r="O361" s="73">
        <f t="shared" si="219"/>
        <v>0</v>
      </c>
      <c r="P361" s="73">
        <f t="shared" si="220"/>
        <v>0</v>
      </c>
      <c r="Q361" s="72">
        <v>0</v>
      </c>
      <c r="R361" s="72">
        <v>0</v>
      </c>
      <c r="S361" s="72">
        <v>0</v>
      </c>
      <c r="T361" s="74">
        <f t="shared" si="221"/>
        <v>62</v>
      </c>
      <c r="U361" s="93">
        <f t="shared" si="222"/>
        <v>0</v>
      </c>
      <c r="V361" s="93">
        <f t="shared" si="223"/>
        <v>0</v>
      </c>
      <c r="W361" s="93">
        <f t="shared" si="224"/>
        <v>0</v>
      </c>
      <c r="X361" s="74"/>
      <c r="Y361" s="73"/>
      <c r="Z361" s="73"/>
      <c r="AA361" s="73"/>
      <c r="AB361" s="73"/>
    </row>
    <row r="362" spans="1:28" ht="13.15" customHeight="1">
      <c r="A362" s="70">
        <f t="shared" si="229"/>
        <v>32</v>
      </c>
      <c r="B362" s="106">
        <f t="shared" si="225"/>
        <v>32</v>
      </c>
      <c r="C362" s="70">
        <f t="shared" si="226"/>
        <v>0</v>
      </c>
      <c r="D362" s="71">
        <f t="shared" si="194"/>
        <v>64</v>
      </c>
      <c r="E362" s="72">
        <f t="shared" si="211"/>
        <v>64</v>
      </c>
      <c r="F362" s="72">
        <f t="shared" si="212"/>
        <v>64</v>
      </c>
      <c r="G362" s="72">
        <f t="shared" si="213"/>
        <v>64</v>
      </c>
      <c r="H362" s="73">
        <f t="shared" si="214"/>
        <v>0</v>
      </c>
      <c r="I362" s="73">
        <f t="shared" si="215"/>
        <v>0</v>
      </c>
      <c r="J362" s="73">
        <f t="shared" si="216"/>
        <v>0</v>
      </c>
      <c r="K362" s="73">
        <f t="shared" ref="K362:M362" si="253">K361</f>
        <v>0</v>
      </c>
      <c r="L362" s="73">
        <f t="shared" si="253"/>
        <v>0</v>
      </c>
      <c r="M362" s="73">
        <f t="shared" si="253"/>
        <v>0</v>
      </c>
      <c r="N362" s="73">
        <f t="shared" si="218"/>
        <v>0</v>
      </c>
      <c r="O362" s="73">
        <f t="shared" si="219"/>
        <v>0</v>
      </c>
      <c r="P362" s="73">
        <f t="shared" si="220"/>
        <v>0</v>
      </c>
      <c r="Q362" s="72">
        <v>0</v>
      </c>
      <c r="R362" s="72">
        <v>0</v>
      </c>
      <c r="S362" s="72">
        <v>0</v>
      </c>
      <c r="T362" s="74">
        <f t="shared" si="221"/>
        <v>64</v>
      </c>
      <c r="U362" s="93">
        <f t="shared" si="222"/>
        <v>0</v>
      </c>
      <c r="V362" s="93">
        <f t="shared" si="223"/>
        <v>0</v>
      </c>
      <c r="W362" s="93">
        <f t="shared" si="224"/>
        <v>0</v>
      </c>
      <c r="X362" s="74"/>
      <c r="Y362" s="73"/>
      <c r="Z362" s="73"/>
      <c r="AA362" s="73"/>
      <c r="AB362" s="73"/>
    </row>
    <row r="363" spans="1:28" ht="13.15" customHeight="1">
      <c r="A363" s="70">
        <f t="shared" si="229"/>
        <v>33</v>
      </c>
      <c r="B363" s="106">
        <f t="shared" si="225"/>
        <v>33</v>
      </c>
      <c r="C363" s="70">
        <f t="shared" si="226"/>
        <v>0</v>
      </c>
      <c r="D363" s="71">
        <f t="shared" si="194"/>
        <v>66</v>
      </c>
      <c r="E363" s="72">
        <f t="shared" si="211"/>
        <v>66</v>
      </c>
      <c r="F363" s="72">
        <f t="shared" si="212"/>
        <v>66</v>
      </c>
      <c r="G363" s="72">
        <f t="shared" si="213"/>
        <v>66</v>
      </c>
      <c r="H363" s="73">
        <f t="shared" si="214"/>
        <v>0</v>
      </c>
      <c r="I363" s="73">
        <f t="shared" si="215"/>
        <v>0</v>
      </c>
      <c r="J363" s="73">
        <f t="shared" si="216"/>
        <v>0</v>
      </c>
      <c r="K363" s="73">
        <f t="shared" ref="K363:M363" si="254">K362</f>
        <v>0</v>
      </c>
      <c r="L363" s="73">
        <f t="shared" si="254"/>
        <v>0</v>
      </c>
      <c r="M363" s="73">
        <f t="shared" si="254"/>
        <v>0</v>
      </c>
      <c r="N363" s="73">
        <f t="shared" si="218"/>
        <v>0</v>
      </c>
      <c r="O363" s="73">
        <f t="shared" si="219"/>
        <v>0</v>
      </c>
      <c r="P363" s="73">
        <f t="shared" si="220"/>
        <v>0</v>
      </c>
      <c r="Q363" s="72">
        <v>0</v>
      </c>
      <c r="R363" s="72">
        <v>0</v>
      </c>
      <c r="S363" s="72">
        <v>0</v>
      </c>
      <c r="T363" s="74">
        <f t="shared" si="221"/>
        <v>66</v>
      </c>
      <c r="U363" s="93">
        <f t="shared" si="222"/>
        <v>0</v>
      </c>
      <c r="V363" s="93">
        <f t="shared" si="223"/>
        <v>0</v>
      </c>
      <c r="W363" s="93">
        <f t="shared" si="224"/>
        <v>0</v>
      </c>
      <c r="X363" s="74"/>
      <c r="Y363" s="73"/>
      <c r="Z363" s="73"/>
      <c r="AA363" s="73"/>
      <c r="AB363" s="73"/>
    </row>
    <row r="364" spans="1:28" ht="13.15" customHeight="1">
      <c r="A364" s="70">
        <f t="shared" si="229"/>
        <v>34</v>
      </c>
      <c r="B364" s="106">
        <f t="shared" si="225"/>
        <v>34</v>
      </c>
      <c r="C364" s="70">
        <f t="shared" si="226"/>
        <v>0</v>
      </c>
      <c r="D364" s="71">
        <f t="shared" si="194"/>
        <v>68</v>
      </c>
      <c r="E364" s="72">
        <f t="shared" si="211"/>
        <v>68</v>
      </c>
      <c r="F364" s="72">
        <f t="shared" si="212"/>
        <v>68</v>
      </c>
      <c r="G364" s="72">
        <f t="shared" si="213"/>
        <v>68</v>
      </c>
      <c r="H364" s="73">
        <f t="shared" si="214"/>
        <v>0</v>
      </c>
      <c r="I364" s="73">
        <f t="shared" si="215"/>
        <v>0</v>
      </c>
      <c r="J364" s="73">
        <f t="shared" si="216"/>
        <v>0</v>
      </c>
      <c r="K364" s="73">
        <f t="shared" ref="K364:M364" si="255">K363</f>
        <v>0</v>
      </c>
      <c r="L364" s="73">
        <f t="shared" si="255"/>
        <v>0</v>
      </c>
      <c r="M364" s="73">
        <f t="shared" si="255"/>
        <v>0</v>
      </c>
      <c r="N364" s="73">
        <f t="shared" si="218"/>
        <v>0</v>
      </c>
      <c r="O364" s="73">
        <f t="shared" si="219"/>
        <v>0</v>
      </c>
      <c r="P364" s="73">
        <f t="shared" si="220"/>
        <v>0</v>
      </c>
      <c r="Q364" s="72">
        <v>0</v>
      </c>
      <c r="R364" s="72">
        <v>0</v>
      </c>
      <c r="S364" s="72">
        <v>0</v>
      </c>
      <c r="T364" s="74">
        <f t="shared" si="221"/>
        <v>68</v>
      </c>
      <c r="U364" s="93">
        <f t="shared" si="222"/>
        <v>0</v>
      </c>
      <c r="V364" s="93">
        <f t="shared" si="223"/>
        <v>0</v>
      </c>
      <c r="W364" s="93">
        <f t="shared" si="224"/>
        <v>0</v>
      </c>
      <c r="X364" s="74"/>
      <c r="Y364" s="73"/>
      <c r="Z364" s="73"/>
      <c r="AA364" s="73"/>
      <c r="AB364" s="73"/>
    </row>
    <row r="365" spans="1:28" ht="13.15" customHeight="1">
      <c r="A365" s="70">
        <f t="shared" si="229"/>
        <v>35</v>
      </c>
      <c r="B365" s="106">
        <f t="shared" si="225"/>
        <v>35</v>
      </c>
      <c r="C365" s="70">
        <f t="shared" si="226"/>
        <v>0</v>
      </c>
      <c r="D365" s="71">
        <f t="shared" si="194"/>
        <v>70</v>
      </c>
      <c r="E365" s="72">
        <f t="shared" si="211"/>
        <v>70</v>
      </c>
      <c r="F365" s="72">
        <f t="shared" si="212"/>
        <v>70</v>
      </c>
      <c r="G365" s="72">
        <f t="shared" si="213"/>
        <v>70</v>
      </c>
      <c r="H365" s="73">
        <f t="shared" si="214"/>
        <v>0</v>
      </c>
      <c r="I365" s="73">
        <f t="shared" si="215"/>
        <v>0</v>
      </c>
      <c r="J365" s="73">
        <f t="shared" si="216"/>
        <v>0</v>
      </c>
      <c r="K365" s="73">
        <f t="shared" ref="K365:M365" si="256">K364</f>
        <v>0</v>
      </c>
      <c r="L365" s="73">
        <f t="shared" si="256"/>
        <v>0</v>
      </c>
      <c r="M365" s="73">
        <f t="shared" si="256"/>
        <v>0</v>
      </c>
      <c r="N365" s="73">
        <f t="shared" si="218"/>
        <v>0</v>
      </c>
      <c r="O365" s="73">
        <f t="shared" si="219"/>
        <v>0</v>
      </c>
      <c r="P365" s="73">
        <f t="shared" si="220"/>
        <v>0</v>
      </c>
      <c r="Q365" s="72">
        <v>0</v>
      </c>
      <c r="R365" s="72">
        <v>0</v>
      </c>
      <c r="S365" s="72">
        <v>0</v>
      </c>
      <c r="T365" s="74">
        <f t="shared" si="221"/>
        <v>70</v>
      </c>
      <c r="U365" s="93">
        <f t="shared" si="222"/>
        <v>0</v>
      </c>
      <c r="V365" s="93">
        <f t="shared" si="223"/>
        <v>0</v>
      </c>
      <c r="W365" s="93">
        <f t="shared" si="224"/>
        <v>0</v>
      </c>
      <c r="X365" s="74"/>
      <c r="Y365" s="73"/>
      <c r="Z365" s="73"/>
      <c r="AA365" s="73"/>
      <c r="AB365" s="73"/>
    </row>
    <row r="366" spans="1:28" ht="13.15" customHeight="1">
      <c r="A366" s="70">
        <f t="shared" si="229"/>
        <v>36</v>
      </c>
      <c r="B366" s="106">
        <f t="shared" si="225"/>
        <v>36</v>
      </c>
      <c r="C366" s="70">
        <f t="shared" si="226"/>
        <v>0</v>
      </c>
      <c r="D366" s="71">
        <f t="shared" si="194"/>
        <v>72</v>
      </c>
      <c r="E366" s="72">
        <f t="shared" si="211"/>
        <v>72</v>
      </c>
      <c r="F366" s="72">
        <f t="shared" si="212"/>
        <v>72</v>
      </c>
      <c r="G366" s="72">
        <f t="shared" si="213"/>
        <v>72</v>
      </c>
      <c r="H366" s="73">
        <f t="shared" si="214"/>
        <v>0</v>
      </c>
      <c r="I366" s="73">
        <f t="shared" si="215"/>
        <v>0</v>
      </c>
      <c r="J366" s="73">
        <f t="shared" si="216"/>
        <v>0</v>
      </c>
      <c r="K366" s="73">
        <f t="shared" ref="K366:M366" si="257">K365</f>
        <v>0</v>
      </c>
      <c r="L366" s="73">
        <f t="shared" si="257"/>
        <v>0</v>
      </c>
      <c r="M366" s="73">
        <f t="shared" si="257"/>
        <v>0</v>
      </c>
      <c r="N366" s="73">
        <f t="shared" si="218"/>
        <v>0</v>
      </c>
      <c r="O366" s="73">
        <f t="shared" si="219"/>
        <v>0</v>
      </c>
      <c r="P366" s="73">
        <f t="shared" si="220"/>
        <v>0</v>
      </c>
      <c r="Q366" s="72">
        <v>0</v>
      </c>
      <c r="R366" s="72">
        <v>0</v>
      </c>
      <c r="S366" s="72">
        <v>0</v>
      </c>
      <c r="T366" s="74">
        <f t="shared" si="221"/>
        <v>72</v>
      </c>
      <c r="U366" s="93">
        <f t="shared" si="222"/>
        <v>0</v>
      </c>
      <c r="V366" s="93">
        <f t="shared" si="223"/>
        <v>0</v>
      </c>
      <c r="W366" s="93">
        <f t="shared" si="224"/>
        <v>0</v>
      </c>
      <c r="X366" s="74"/>
      <c r="Y366" s="73"/>
      <c r="Z366" s="73"/>
      <c r="AA366" s="73"/>
      <c r="AB366" s="73"/>
    </row>
    <row r="367" spans="1:28" ht="13.15" customHeight="1">
      <c r="A367" s="70">
        <f t="shared" si="229"/>
        <v>37</v>
      </c>
      <c r="B367" s="106">
        <f t="shared" si="225"/>
        <v>37</v>
      </c>
      <c r="C367" s="70">
        <f t="shared" si="226"/>
        <v>0</v>
      </c>
      <c r="D367" s="71">
        <f t="shared" si="194"/>
        <v>74</v>
      </c>
      <c r="E367" s="72">
        <f t="shared" si="211"/>
        <v>74</v>
      </c>
      <c r="F367" s="72">
        <f t="shared" si="212"/>
        <v>74</v>
      </c>
      <c r="G367" s="72">
        <f t="shared" si="213"/>
        <v>74</v>
      </c>
      <c r="H367" s="73">
        <f t="shared" si="214"/>
        <v>0</v>
      </c>
      <c r="I367" s="73">
        <f t="shared" si="215"/>
        <v>0</v>
      </c>
      <c r="J367" s="73">
        <f t="shared" si="216"/>
        <v>0</v>
      </c>
      <c r="K367" s="73">
        <f t="shared" ref="K367:M367" si="258">K366</f>
        <v>0</v>
      </c>
      <c r="L367" s="73">
        <f t="shared" si="258"/>
        <v>0</v>
      </c>
      <c r="M367" s="73">
        <f t="shared" si="258"/>
        <v>0</v>
      </c>
      <c r="N367" s="73">
        <f t="shared" si="218"/>
        <v>0</v>
      </c>
      <c r="O367" s="73">
        <f t="shared" si="219"/>
        <v>0</v>
      </c>
      <c r="P367" s="73">
        <f t="shared" si="220"/>
        <v>0</v>
      </c>
      <c r="Q367" s="72">
        <v>0</v>
      </c>
      <c r="R367" s="72">
        <v>0</v>
      </c>
      <c r="S367" s="72">
        <v>0</v>
      </c>
      <c r="T367" s="74">
        <f t="shared" si="221"/>
        <v>74</v>
      </c>
      <c r="U367" s="93">
        <f t="shared" si="222"/>
        <v>0</v>
      </c>
      <c r="V367" s="93">
        <f t="shared" si="223"/>
        <v>0</v>
      </c>
      <c r="W367" s="93">
        <f t="shared" si="224"/>
        <v>0</v>
      </c>
      <c r="X367" s="74"/>
      <c r="Y367" s="73"/>
      <c r="Z367" s="73"/>
      <c r="AA367" s="73"/>
      <c r="AB367" s="73"/>
    </row>
    <row r="368" spans="1:28" ht="13.15" customHeight="1">
      <c r="A368" s="70">
        <f t="shared" si="229"/>
        <v>38</v>
      </c>
      <c r="B368" s="106">
        <f t="shared" si="225"/>
        <v>38</v>
      </c>
      <c r="C368" s="70">
        <f t="shared" si="226"/>
        <v>0</v>
      </c>
      <c r="D368" s="71">
        <f t="shared" si="194"/>
        <v>76</v>
      </c>
      <c r="E368" s="72">
        <f t="shared" si="211"/>
        <v>76</v>
      </c>
      <c r="F368" s="72">
        <f t="shared" si="212"/>
        <v>76</v>
      </c>
      <c r="G368" s="72">
        <f t="shared" si="213"/>
        <v>76</v>
      </c>
      <c r="H368" s="73">
        <f t="shared" si="214"/>
        <v>0</v>
      </c>
      <c r="I368" s="73">
        <f t="shared" si="215"/>
        <v>0</v>
      </c>
      <c r="J368" s="73">
        <f t="shared" si="216"/>
        <v>0</v>
      </c>
      <c r="K368" s="73">
        <f t="shared" ref="K368:M368" si="259">K367</f>
        <v>0</v>
      </c>
      <c r="L368" s="73">
        <f t="shared" si="259"/>
        <v>0</v>
      </c>
      <c r="M368" s="73">
        <f t="shared" si="259"/>
        <v>0</v>
      </c>
      <c r="N368" s="73">
        <f t="shared" si="218"/>
        <v>0</v>
      </c>
      <c r="O368" s="73">
        <f t="shared" si="219"/>
        <v>0</v>
      </c>
      <c r="P368" s="73">
        <f t="shared" si="220"/>
        <v>0</v>
      </c>
      <c r="Q368" s="72">
        <v>0</v>
      </c>
      <c r="R368" s="72">
        <v>0</v>
      </c>
      <c r="S368" s="72">
        <v>0</v>
      </c>
      <c r="T368" s="74">
        <f t="shared" si="221"/>
        <v>76</v>
      </c>
      <c r="U368" s="93">
        <f t="shared" si="222"/>
        <v>0</v>
      </c>
      <c r="V368" s="93">
        <f t="shared" si="223"/>
        <v>0</v>
      </c>
      <c r="W368" s="93">
        <f t="shared" si="224"/>
        <v>0</v>
      </c>
      <c r="X368" s="74"/>
      <c r="Y368" s="73"/>
      <c r="Z368" s="73"/>
      <c r="AA368" s="73"/>
      <c r="AB368" s="73"/>
    </row>
    <row r="369" spans="1:28" ht="13.15" customHeight="1">
      <c r="A369" s="70">
        <f t="shared" si="229"/>
        <v>39</v>
      </c>
      <c r="B369" s="106">
        <f t="shared" si="225"/>
        <v>39</v>
      </c>
      <c r="C369" s="70">
        <f t="shared" si="226"/>
        <v>0</v>
      </c>
      <c r="D369" s="71">
        <f t="shared" si="194"/>
        <v>78</v>
      </c>
      <c r="E369" s="72">
        <f t="shared" si="211"/>
        <v>78</v>
      </c>
      <c r="F369" s="72">
        <f t="shared" si="212"/>
        <v>78</v>
      </c>
      <c r="G369" s="72">
        <f t="shared" si="213"/>
        <v>78</v>
      </c>
      <c r="H369" s="73">
        <f t="shared" si="214"/>
        <v>0</v>
      </c>
      <c r="I369" s="73">
        <f t="shared" si="215"/>
        <v>0</v>
      </c>
      <c r="J369" s="73">
        <f t="shared" si="216"/>
        <v>0</v>
      </c>
      <c r="K369" s="73">
        <f t="shared" ref="K369:M369" si="260">K368</f>
        <v>0</v>
      </c>
      <c r="L369" s="73">
        <f t="shared" si="260"/>
        <v>0</v>
      </c>
      <c r="M369" s="73">
        <f t="shared" si="260"/>
        <v>0</v>
      </c>
      <c r="N369" s="73">
        <f t="shared" si="218"/>
        <v>0</v>
      </c>
      <c r="O369" s="73">
        <f t="shared" si="219"/>
        <v>0</v>
      </c>
      <c r="P369" s="73">
        <f t="shared" si="220"/>
        <v>0</v>
      </c>
      <c r="Q369" s="72">
        <v>0</v>
      </c>
      <c r="R369" s="72">
        <v>0</v>
      </c>
      <c r="S369" s="72">
        <v>0</v>
      </c>
      <c r="T369" s="74">
        <f t="shared" si="221"/>
        <v>78</v>
      </c>
      <c r="U369" s="93">
        <f t="shared" si="222"/>
        <v>0</v>
      </c>
      <c r="V369" s="93">
        <f t="shared" si="223"/>
        <v>0</v>
      </c>
      <c r="W369" s="93">
        <f t="shared" si="224"/>
        <v>0</v>
      </c>
      <c r="X369" s="74"/>
      <c r="Y369" s="73"/>
      <c r="Z369" s="73"/>
      <c r="AA369" s="73"/>
      <c r="AB369" s="73"/>
    </row>
    <row r="370" spans="1:28" ht="13.15" customHeight="1">
      <c r="A370" s="70">
        <f t="shared" si="229"/>
        <v>40</v>
      </c>
      <c r="B370" s="106">
        <f t="shared" si="225"/>
        <v>40</v>
      </c>
      <c r="C370" s="70">
        <f t="shared" si="226"/>
        <v>0</v>
      </c>
      <c r="D370" s="71">
        <f t="shared" si="194"/>
        <v>80</v>
      </c>
      <c r="E370" s="72">
        <f t="shared" si="211"/>
        <v>80</v>
      </c>
      <c r="F370" s="72">
        <f t="shared" si="212"/>
        <v>80</v>
      </c>
      <c r="G370" s="72">
        <f t="shared" si="213"/>
        <v>80</v>
      </c>
      <c r="H370" s="73">
        <f t="shared" si="214"/>
        <v>0</v>
      </c>
      <c r="I370" s="73">
        <f t="shared" si="215"/>
        <v>0</v>
      </c>
      <c r="J370" s="73">
        <f t="shared" si="216"/>
        <v>0</v>
      </c>
      <c r="K370" s="73">
        <f t="shared" ref="K370:M370" si="261">K369</f>
        <v>0</v>
      </c>
      <c r="L370" s="73">
        <f t="shared" si="261"/>
        <v>0</v>
      </c>
      <c r="M370" s="73">
        <f t="shared" si="261"/>
        <v>0</v>
      </c>
      <c r="N370" s="73">
        <f t="shared" si="218"/>
        <v>0</v>
      </c>
      <c r="O370" s="73">
        <f t="shared" si="219"/>
        <v>0</v>
      </c>
      <c r="P370" s="73">
        <f t="shared" si="220"/>
        <v>0</v>
      </c>
      <c r="Q370" s="72">
        <v>0</v>
      </c>
      <c r="R370" s="72">
        <v>0</v>
      </c>
      <c r="S370" s="72">
        <v>0</v>
      </c>
      <c r="T370" s="74">
        <f t="shared" si="221"/>
        <v>80</v>
      </c>
      <c r="U370" s="93">
        <f t="shared" si="222"/>
        <v>0</v>
      </c>
      <c r="V370" s="93">
        <f t="shared" si="223"/>
        <v>0</v>
      </c>
      <c r="W370" s="93">
        <f t="shared" si="224"/>
        <v>0</v>
      </c>
      <c r="X370" s="74"/>
      <c r="Y370" s="73"/>
      <c r="Z370" s="73"/>
      <c r="AA370" s="73"/>
      <c r="AB370" s="73"/>
    </row>
    <row r="371" spans="1:28" ht="13.15" customHeight="1">
      <c r="A371" s="70">
        <f t="shared" si="229"/>
        <v>41</v>
      </c>
      <c r="B371" s="106">
        <f t="shared" si="225"/>
        <v>41</v>
      </c>
      <c r="C371" s="70">
        <f t="shared" si="226"/>
        <v>0</v>
      </c>
      <c r="D371" s="71">
        <f t="shared" si="194"/>
        <v>82</v>
      </c>
      <c r="E371" s="72">
        <f t="shared" si="211"/>
        <v>82</v>
      </c>
      <c r="F371" s="72">
        <f t="shared" si="212"/>
        <v>82</v>
      </c>
      <c r="G371" s="72">
        <f t="shared" si="213"/>
        <v>82</v>
      </c>
      <c r="H371" s="73">
        <f t="shared" si="214"/>
        <v>0</v>
      </c>
      <c r="I371" s="73">
        <f t="shared" si="215"/>
        <v>0</v>
      </c>
      <c r="J371" s="73">
        <f t="shared" si="216"/>
        <v>0</v>
      </c>
      <c r="K371" s="73">
        <f t="shared" ref="K371:M371" si="262">K370</f>
        <v>0</v>
      </c>
      <c r="L371" s="73">
        <f t="shared" si="262"/>
        <v>0</v>
      </c>
      <c r="M371" s="73">
        <f t="shared" si="262"/>
        <v>0</v>
      </c>
      <c r="N371" s="73">
        <f t="shared" si="218"/>
        <v>0</v>
      </c>
      <c r="O371" s="73">
        <f t="shared" si="219"/>
        <v>0</v>
      </c>
      <c r="P371" s="73">
        <f t="shared" si="220"/>
        <v>0</v>
      </c>
      <c r="Q371" s="72">
        <v>0</v>
      </c>
      <c r="R371" s="72">
        <v>0</v>
      </c>
      <c r="S371" s="72">
        <v>0</v>
      </c>
      <c r="T371" s="74">
        <f t="shared" si="221"/>
        <v>82</v>
      </c>
      <c r="U371" s="93">
        <f t="shared" si="222"/>
        <v>0</v>
      </c>
      <c r="V371" s="93">
        <f t="shared" si="223"/>
        <v>0</v>
      </c>
      <c r="W371" s="93">
        <f t="shared" si="224"/>
        <v>0</v>
      </c>
      <c r="X371" s="74"/>
      <c r="Y371" s="73"/>
      <c r="Z371" s="73"/>
      <c r="AA371" s="73"/>
      <c r="AB371" s="73"/>
    </row>
    <row r="372" spans="1:28" ht="13.15" customHeight="1">
      <c r="A372" s="70">
        <f t="shared" si="229"/>
        <v>42</v>
      </c>
      <c r="B372" s="106">
        <f t="shared" si="225"/>
        <v>42</v>
      </c>
      <c r="C372" s="70">
        <f t="shared" si="226"/>
        <v>0</v>
      </c>
      <c r="D372" s="71">
        <f t="shared" si="194"/>
        <v>84</v>
      </c>
      <c r="E372" s="72">
        <f t="shared" si="211"/>
        <v>84</v>
      </c>
      <c r="F372" s="72">
        <f t="shared" si="212"/>
        <v>84</v>
      </c>
      <c r="G372" s="72">
        <f t="shared" si="213"/>
        <v>84</v>
      </c>
      <c r="H372" s="73">
        <f t="shared" si="214"/>
        <v>0</v>
      </c>
      <c r="I372" s="73">
        <f t="shared" si="215"/>
        <v>0</v>
      </c>
      <c r="J372" s="73">
        <f t="shared" si="216"/>
        <v>0</v>
      </c>
      <c r="K372" s="73">
        <f t="shared" ref="K372:M372" si="263">K371</f>
        <v>0</v>
      </c>
      <c r="L372" s="73">
        <f t="shared" si="263"/>
        <v>0</v>
      </c>
      <c r="M372" s="73">
        <f t="shared" si="263"/>
        <v>0</v>
      </c>
      <c r="N372" s="73">
        <f t="shared" si="218"/>
        <v>0</v>
      </c>
      <c r="O372" s="73">
        <f t="shared" si="219"/>
        <v>0</v>
      </c>
      <c r="P372" s="73">
        <f t="shared" si="220"/>
        <v>0</v>
      </c>
      <c r="Q372" s="72">
        <v>0</v>
      </c>
      <c r="R372" s="72">
        <v>0</v>
      </c>
      <c r="S372" s="72">
        <v>0</v>
      </c>
      <c r="T372" s="74">
        <f t="shared" si="221"/>
        <v>84</v>
      </c>
      <c r="U372" s="93">
        <f t="shared" si="222"/>
        <v>0</v>
      </c>
      <c r="V372" s="93">
        <f t="shared" si="223"/>
        <v>0</v>
      </c>
      <c r="W372" s="93">
        <f t="shared" si="224"/>
        <v>0</v>
      </c>
      <c r="X372" s="74"/>
      <c r="Y372" s="73"/>
      <c r="Z372" s="73"/>
      <c r="AA372" s="73"/>
      <c r="AB372" s="73"/>
    </row>
    <row r="373" spans="1:28" ht="13.15" customHeight="1">
      <c r="A373" s="70">
        <f t="shared" si="229"/>
        <v>43</v>
      </c>
      <c r="B373" s="106">
        <f t="shared" si="225"/>
        <v>43</v>
      </c>
      <c r="C373" s="70">
        <f t="shared" si="226"/>
        <v>0</v>
      </c>
      <c r="D373" s="71">
        <f t="shared" si="194"/>
        <v>86</v>
      </c>
      <c r="E373" s="72">
        <f t="shared" si="211"/>
        <v>86</v>
      </c>
      <c r="F373" s="72">
        <f t="shared" si="212"/>
        <v>86</v>
      </c>
      <c r="G373" s="72">
        <f t="shared" si="213"/>
        <v>86</v>
      </c>
      <c r="H373" s="73">
        <f t="shared" si="214"/>
        <v>0</v>
      </c>
      <c r="I373" s="73">
        <f t="shared" si="215"/>
        <v>0</v>
      </c>
      <c r="J373" s="73">
        <f t="shared" si="216"/>
        <v>0</v>
      </c>
      <c r="K373" s="73">
        <f t="shared" ref="K373:M373" si="264">K372</f>
        <v>0</v>
      </c>
      <c r="L373" s="73">
        <f t="shared" si="264"/>
        <v>0</v>
      </c>
      <c r="M373" s="73">
        <f t="shared" si="264"/>
        <v>0</v>
      </c>
      <c r="N373" s="73">
        <f t="shared" si="218"/>
        <v>0</v>
      </c>
      <c r="O373" s="73">
        <f t="shared" si="219"/>
        <v>0</v>
      </c>
      <c r="P373" s="73">
        <f t="shared" si="220"/>
        <v>0</v>
      </c>
      <c r="Q373" s="72">
        <v>0</v>
      </c>
      <c r="R373" s="72">
        <v>0</v>
      </c>
      <c r="S373" s="72">
        <v>0</v>
      </c>
      <c r="T373" s="74">
        <f t="shared" si="221"/>
        <v>86</v>
      </c>
      <c r="U373" s="93">
        <f t="shared" si="222"/>
        <v>0</v>
      </c>
      <c r="V373" s="93">
        <f t="shared" si="223"/>
        <v>0</v>
      </c>
      <c r="W373" s="93">
        <f t="shared" si="224"/>
        <v>0</v>
      </c>
      <c r="X373" s="74"/>
      <c r="Y373" s="73"/>
      <c r="Z373" s="73"/>
      <c r="AA373" s="73"/>
      <c r="AB373" s="73"/>
    </row>
    <row r="374" spans="1:28" ht="13.15" customHeight="1">
      <c r="A374" s="70">
        <f t="shared" si="229"/>
        <v>44</v>
      </c>
      <c r="B374" s="106">
        <f t="shared" si="225"/>
        <v>44</v>
      </c>
      <c r="C374" s="70">
        <f t="shared" si="226"/>
        <v>0</v>
      </c>
      <c r="D374" s="71">
        <f t="shared" si="194"/>
        <v>88</v>
      </c>
      <c r="E374" s="72">
        <f t="shared" si="211"/>
        <v>88</v>
      </c>
      <c r="F374" s="72">
        <f t="shared" si="212"/>
        <v>88</v>
      </c>
      <c r="G374" s="72">
        <f t="shared" si="213"/>
        <v>88</v>
      </c>
      <c r="H374" s="73">
        <f t="shared" si="214"/>
        <v>0</v>
      </c>
      <c r="I374" s="73">
        <f t="shared" si="215"/>
        <v>0</v>
      </c>
      <c r="J374" s="73">
        <f t="shared" si="216"/>
        <v>0</v>
      </c>
      <c r="K374" s="73">
        <f t="shared" ref="K374:M374" si="265">K373</f>
        <v>0</v>
      </c>
      <c r="L374" s="73">
        <f t="shared" si="265"/>
        <v>0</v>
      </c>
      <c r="M374" s="73">
        <f t="shared" si="265"/>
        <v>0</v>
      </c>
      <c r="N374" s="73">
        <f t="shared" si="218"/>
        <v>0</v>
      </c>
      <c r="O374" s="73">
        <f t="shared" si="219"/>
        <v>0</v>
      </c>
      <c r="P374" s="73">
        <f t="shared" si="220"/>
        <v>0</v>
      </c>
      <c r="Q374" s="72">
        <v>0</v>
      </c>
      <c r="R374" s="72">
        <v>0</v>
      </c>
      <c r="S374" s="72">
        <v>0</v>
      </c>
      <c r="T374" s="74">
        <f t="shared" si="221"/>
        <v>88</v>
      </c>
      <c r="U374" s="93">
        <f t="shared" si="222"/>
        <v>0</v>
      </c>
      <c r="V374" s="93">
        <f t="shared" si="223"/>
        <v>0</v>
      </c>
      <c r="W374" s="93">
        <f t="shared" si="224"/>
        <v>0</v>
      </c>
      <c r="X374" s="74"/>
      <c r="Y374" s="73"/>
      <c r="Z374" s="73"/>
      <c r="AA374" s="73"/>
      <c r="AB374" s="73"/>
    </row>
    <row r="375" spans="1:28" ht="13.15" customHeight="1">
      <c r="A375" s="70">
        <f t="shared" si="229"/>
        <v>45</v>
      </c>
      <c r="B375" s="106">
        <f t="shared" si="225"/>
        <v>45</v>
      </c>
      <c r="C375" s="70">
        <f t="shared" si="226"/>
        <v>0</v>
      </c>
      <c r="D375" s="71">
        <f t="shared" si="194"/>
        <v>90</v>
      </c>
      <c r="E375" s="72">
        <f t="shared" si="211"/>
        <v>90</v>
      </c>
      <c r="F375" s="72">
        <f t="shared" si="212"/>
        <v>90</v>
      </c>
      <c r="G375" s="72">
        <f t="shared" si="213"/>
        <v>90</v>
      </c>
      <c r="H375" s="73">
        <f t="shared" si="214"/>
        <v>0</v>
      </c>
      <c r="I375" s="73">
        <f t="shared" si="215"/>
        <v>0</v>
      </c>
      <c r="J375" s="73">
        <f t="shared" si="216"/>
        <v>0</v>
      </c>
      <c r="K375" s="73">
        <f t="shared" ref="K375:M375" si="266">K374</f>
        <v>0</v>
      </c>
      <c r="L375" s="73">
        <f t="shared" si="266"/>
        <v>0</v>
      </c>
      <c r="M375" s="73">
        <f t="shared" si="266"/>
        <v>0</v>
      </c>
      <c r="N375" s="73">
        <f t="shared" si="218"/>
        <v>0</v>
      </c>
      <c r="O375" s="73">
        <f t="shared" si="219"/>
        <v>0</v>
      </c>
      <c r="P375" s="73">
        <f t="shared" si="220"/>
        <v>0</v>
      </c>
      <c r="Q375" s="72">
        <v>0</v>
      </c>
      <c r="R375" s="72">
        <v>0</v>
      </c>
      <c r="S375" s="72">
        <v>0</v>
      </c>
      <c r="T375" s="74">
        <f t="shared" si="221"/>
        <v>90</v>
      </c>
      <c r="U375" s="93">
        <f t="shared" si="222"/>
        <v>0</v>
      </c>
      <c r="V375" s="93">
        <f t="shared" si="223"/>
        <v>0</v>
      </c>
      <c r="W375" s="93">
        <f t="shared" si="224"/>
        <v>0</v>
      </c>
      <c r="X375" s="74"/>
      <c r="Y375" s="73"/>
      <c r="Z375" s="73"/>
      <c r="AA375" s="73"/>
      <c r="AB375" s="73"/>
    </row>
    <row r="376" spans="1:28" ht="13.15" customHeight="1">
      <c r="A376" s="70">
        <f t="shared" si="229"/>
        <v>46</v>
      </c>
      <c r="B376" s="106">
        <f t="shared" si="225"/>
        <v>46</v>
      </c>
      <c r="C376" s="70">
        <f t="shared" si="226"/>
        <v>0</v>
      </c>
      <c r="D376" s="71">
        <f t="shared" si="194"/>
        <v>92</v>
      </c>
      <c r="E376" s="72">
        <f t="shared" si="211"/>
        <v>92</v>
      </c>
      <c r="F376" s="72">
        <f t="shared" si="212"/>
        <v>92</v>
      </c>
      <c r="G376" s="72">
        <f t="shared" si="213"/>
        <v>92</v>
      </c>
      <c r="H376" s="73">
        <f t="shared" si="214"/>
        <v>0</v>
      </c>
      <c r="I376" s="73">
        <f t="shared" si="215"/>
        <v>0</v>
      </c>
      <c r="J376" s="73">
        <f t="shared" si="216"/>
        <v>0</v>
      </c>
      <c r="K376" s="73">
        <f t="shared" ref="K376:M376" si="267">K375</f>
        <v>0</v>
      </c>
      <c r="L376" s="73">
        <f t="shared" si="267"/>
        <v>0</v>
      </c>
      <c r="M376" s="73">
        <f t="shared" si="267"/>
        <v>0</v>
      </c>
      <c r="N376" s="73">
        <f t="shared" si="218"/>
        <v>0</v>
      </c>
      <c r="O376" s="73">
        <f t="shared" si="219"/>
        <v>0</v>
      </c>
      <c r="P376" s="73">
        <f t="shared" si="220"/>
        <v>0</v>
      </c>
      <c r="Q376" s="72">
        <v>0</v>
      </c>
      <c r="R376" s="72">
        <v>0</v>
      </c>
      <c r="S376" s="72">
        <v>0</v>
      </c>
      <c r="T376" s="74">
        <f t="shared" si="221"/>
        <v>92</v>
      </c>
      <c r="U376" s="93">
        <f t="shared" si="222"/>
        <v>0</v>
      </c>
      <c r="V376" s="93">
        <f t="shared" si="223"/>
        <v>0</v>
      </c>
      <c r="W376" s="93">
        <f t="shared" si="224"/>
        <v>0</v>
      </c>
      <c r="X376" s="74"/>
      <c r="Y376" s="73"/>
      <c r="Z376" s="73"/>
      <c r="AA376" s="73"/>
      <c r="AB376" s="73"/>
    </row>
    <row r="377" spans="1:28" ht="13.15" customHeight="1">
      <c r="A377" s="70">
        <f t="shared" si="229"/>
        <v>47</v>
      </c>
      <c r="B377" s="106">
        <f t="shared" si="225"/>
        <v>47</v>
      </c>
      <c r="C377" s="70">
        <f t="shared" si="226"/>
        <v>0</v>
      </c>
      <c r="D377" s="71">
        <f t="shared" si="194"/>
        <v>94</v>
      </c>
      <c r="E377" s="72">
        <f t="shared" si="211"/>
        <v>94</v>
      </c>
      <c r="F377" s="72">
        <f t="shared" si="212"/>
        <v>94</v>
      </c>
      <c r="G377" s="72">
        <f t="shared" si="213"/>
        <v>94</v>
      </c>
      <c r="H377" s="73">
        <f t="shared" si="214"/>
        <v>0</v>
      </c>
      <c r="I377" s="73">
        <f t="shared" si="215"/>
        <v>0</v>
      </c>
      <c r="J377" s="73">
        <f t="shared" si="216"/>
        <v>0</v>
      </c>
      <c r="K377" s="73">
        <f t="shared" ref="K377:M377" si="268">K376</f>
        <v>0</v>
      </c>
      <c r="L377" s="73">
        <f t="shared" si="268"/>
        <v>0</v>
      </c>
      <c r="M377" s="73">
        <f t="shared" si="268"/>
        <v>0</v>
      </c>
      <c r="N377" s="73">
        <f t="shared" si="218"/>
        <v>0</v>
      </c>
      <c r="O377" s="73">
        <f t="shared" si="219"/>
        <v>0</v>
      </c>
      <c r="P377" s="73">
        <f t="shared" si="220"/>
        <v>0</v>
      </c>
      <c r="Q377" s="72">
        <v>0</v>
      </c>
      <c r="R377" s="72">
        <v>0</v>
      </c>
      <c r="S377" s="72">
        <v>0</v>
      </c>
      <c r="T377" s="74">
        <f t="shared" si="221"/>
        <v>94</v>
      </c>
      <c r="U377" s="93">
        <f t="shared" si="222"/>
        <v>0</v>
      </c>
      <c r="V377" s="93">
        <f t="shared" si="223"/>
        <v>0</v>
      </c>
      <c r="W377" s="93">
        <f t="shared" si="224"/>
        <v>0</v>
      </c>
      <c r="X377" s="74"/>
      <c r="Y377" s="73"/>
      <c r="Z377" s="73"/>
      <c r="AA377" s="73"/>
      <c r="AB377" s="73"/>
    </row>
    <row r="378" spans="1:28" ht="13.15" customHeight="1">
      <c r="A378" s="70">
        <f t="shared" si="229"/>
        <v>48</v>
      </c>
      <c r="B378" s="106">
        <f t="shared" si="225"/>
        <v>48</v>
      </c>
      <c r="C378" s="70">
        <f t="shared" si="226"/>
        <v>0</v>
      </c>
      <c r="D378" s="71">
        <f t="shared" si="194"/>
        <v>96</v>
      </c>
      <c r="E378" s="72">
        <f t="shared" si="211"/>
        <v>96</v>
      </c>
      <c r="F378" s="72">
        <f t="shared" si="212"/>
        <v>96</v>
      </c>
      <c r="G378" s="72">
        <f t="shared" si="213"/>
        <v>96</v>
      </c>
      <c r="H378" s="73">
        <f t="shared" si="214"/>
        <v>0</v>
      </c>
      <c r="I378" s="73">
        <f t="shared" si="215"/>
        <v>0</v>
      </c>
      <c r="J378" s="73">
        <f t="shared" si="216"/>
        <v>0</v>
      </c>
      <c r="K378" s="73">
        <f t="shared" ref="K378:M378" si="269">K377</f>
        <v>0</v>
      </c>
      <c r="L378" s="73">
        <f t="shared" si="269"/>
        <v>0</v>
      </c>
      <c r="M378" s="73">
        <f t="shared" si="269"/>
        <v>0</v>
      </c>
      <c r="N378" s="73">
        <f t="shared" si="218"/>
        <v>0</v>
      </c>
      <c r="O378" s="73">
        <f t="shared" si="219"/>
        <v>0</v>
      </c>
      <c r="P378" s="73">
        <f t="shared" si="220"/>
        <v>0</v>
      </c>
      <c r="Q378" s="72">
        <v>0</v>
      </c>
      <c r="R378" s="72">
        <v>0</v>
      </c>
      <c r="S378" s="72">
        <v>0</v>
      </c>
      <c r="T378" s="74">
        <f t="shared" si="221"/>
        <v>96</v>
      </c>
      <c r="U378" s="93">
        <f t="shared" si="222"/>
        <v>0</v>
      </c>
      <c r="V378" s="93">
        <f t="shared" si="223"/>
        <v>0</v>
      </c>
      <c r="W378" s="93">
        <f t="shared" si="224"/>
        <v>0</v>
      </c>
      <c r="X378" s="74"/>
      <c r="Y378" s="73"/>
      <c r="Z378" s="73"/>
      <c r="AA378" s="73"/>
      <c r="AB378" s="73"/>
    </row>
    <row r="379" spans="1:28" ht="13.15" customHeight="1">
      <c r="A379" s="70">
        <f t="shared" si="229"/>
        <v>49</v>
      </c>
      <c r="B379" s="106">
        <f t="shared" si="225"/>
        <v>49</v>
      </c>
      <c r="C379" s="70">
        <f t="shared" si="226"/>
        <v>0</v>
      </c>
      <c r="D379" s="71">
        <f t="shared" si="194"/>
        <v>98</v>
      </c>
      <c r="E379" s="72">
        <f t="shared" si="211"/>
        <v>98</v>
      </c>
      <c r="F379" s="72">
        <f t="shared" si="212"/>
        <v>98</v>
      </c>
      <c r="G379" s="72">
        <f t="shared" si="213"/>
        <v>98</v>
      </c>
      <c r="H379" s="73">
        <f t="shared" si="214"/>
        <v>0</v>
      </c>
      <c r="I379" s="73">
        <f t="shared" si="215"/>
        <v>0</v>
      </c>
      <c r="J379" s="73">
        <f t="shared" si="216"/>
        <v>0</v>
      </c>
      <c r="K379" s="73">
        <f t="shared" ref="K379:M379" si="270">K378</f>
        <v>0</v>
      </c>
      <c r="L379" s="73">
        <f t="shared" si="270"/>
        <v>0</v>
      </c>
      <c r="M379" s="73">
        <f t="shared" si="270"/>
        <v>0</v>
      </c>
      <c r="N379" s="73">
        <f t="shared" si="218"/>
        <v>0</v>
      </c>
      <c r="O379" s="73">
        <f t="shared" si="219"/>
        <v>0</v>
      </c>
      <c r="P379" s="73">
        <f t="shared" si="220"/>
        <v>0</v>
      </c>
      <c r="Q379" s="72">
        <v>0</v>
      </c>
      <c r="R379" s="72">
        <v>0</v>
      </c>
      <c r="S379" s="72">
        <v>0</v>
      </c>
      <c r="T379" s="74">
        <f t="shared" si="221"/>
        <v>98</v>
      </c>
      <c r="U379" s="93">
        <f t="shared" si="222"/>
        <v>0</v>
      </c>
      <c r="V379" s="93">
        <f t="shared" si="223"/>
        <v>0</v>
      </c>
      <c r="W379" s="93">
        <f t="shared" si="224"/>
        <v>0</v>
      </c>
      <c r="X379" s="74"/>
      <c r="Y379" s="73"/>
      <c r="Z379" s="73"/>
      <c r="AA379" s="73"/>
      <c r="AB379" s="73"/>
    </row>
    <row r="380" spans="1:28" ht="13.15" customHeight="1">
      <c r="A380" s="70">
        <f t="shared" si="229"/>
        <v>50</v>
      </c>
      <c r="B380" s="106">
        <f t="shared" si="225"/>
        <v>50</v>
      </c>
      <c r="C380" s="70">
        <f t="shared" si="226"/>
        <v>0</v>
      </c>
      <c r="D380" s="71">
        <f t="shared" si="194"/>
        <v>100</v>
      </c>
      <c r="E380" s="72">
        <f t="shared" si="211"/>
        <v>100</v>
      </c>
      <c r="F380" s="72">
        <f t="shared" si="212"/>
        <v>100</v>
      </c>
      <c r="G380" s="72">
        <f t="shared" si="213"/>
        <v>100</v>
      </c>
      <c r="H380" s="73">
        <f t="shared" si="214"/>
        <v>0</v>
      </c>
      <c r="I380" s="73">
        <f t="shared" si="215"/>
        <v>0</v>
      </c>
      <c r="J380" s="73">
        <f t="shared" si="216"/>
        <v>0</v>
      </c>
      <c r="K380" s="73">
        <f t="shared" ref="K380:M380" si="271">K379</f>
        <v>0</v>
      </c>
      <c r="L380" s="73">
        <f t="shared" si="271"/>
        <v>0</v>
      </c>
      <c r="M380" s="73">
        <f t="shared" si="271"/>
        <v>0</v>
      </c>
      <c r="N380" s="73">
        <f t="shared" si="218"/>
        <v>0</v>
      </c>
      <c r="O380" s="73">
        <f t="shared" si="219"/>
        <v>0</v>
      </c>
      <c r="P380" s="73">
        <f t="shared" si="220"/>
        <v>0</v>
      </c>
      <c r="Q380" s="72">
        <v>0</v>
      </c>
      <c r="R380" s="72">
        <v>0</v>
      </c>
      <c r="S380" s="72">
        <v>0</v>
      </c>
      <c r="T380" s="74">
        <f t="shared" si="221"/>
        <v>100</v>
      </c>
      <c r="U380" s="93">
        <f t="shared" si="222"/>
        <v>0</v>
      </c>
      <c r="V380" s="93">
        <f t="shared" si="223"/>
        <v>0</v>
      </c>
      <c r="W380" s="93">
        <f t="shared" si="224"/>
        <v>0</v>
      </c>
      <c r="X380" s="74"/>
      <c r="Y380" s="73"/>
      <c r="Z380" s="73"/>
      <c r="AA380" s="73"/>
      <c r="AB380" s="73"/>
    </row>
    <row r="381" spans="1:28" ht="13.15" customHeight="1">
      <c r="A381" s="70">
        <f t="shared" si="229"/>
        <v>51</v>
      </c>
      <c r="B381" s="106">
        <f t="shared" si="225"/>
        <v>51</v>
      </c>
      <c r="C381" s="70">
        <f t="shared" si="226"/>
        <v>0</v>
      </c>
      <c r="D381" s="71">
        <f t="shared" si="194"/>
        <v>102</v>
      </c>
      <c r="E381" s="72">
        <f t="shared" si="211"/>
        <v>102</v>
      </c>
      <c r="F381" s="72">
        <f t="shared" si="212"/>
        <v>102</v>
      </c>
      <c r="G381" s="72">
        <f t="shared" si="213"/>
        <v>102</v>
      </c>
      <c r="H381" s="73">
        <f t="shared" si="214"/>
        <v>0</v>
      </c>
      <c r="I381" s="73">
        <f t="shared" si="215"/>
        <v>0</v>
      </c>
      <c r="J381" s="73">
        <f t="shared" si="216"/>
        <v>0</v>
      </c>
      <c r="K381" s="73">
        <f t="shared" ref="K381:M381" si="272">K380</f>
        <v>0</v>
      </c>
      <c r="L381" s="73">
        <f t="shared" si="272"/>
        <v>0</v>
      </c>
      <c r="M381" s="73">
        <f t="shared" si="272"/>
        <v>0</v>
      </c>
      <c r="N381" s="73">
        <f t="shared" si="218"/>
        <v>0</v>
      </c>
      <c r="O381" s="73">
        <f t="shared" si="219"/>
        <v>0</v>
      </c>
      <c r="P381" s="73">
        <f t="shared" si="220"/>
        <v>0</v>
      </c>
      <c r="Q381" s="72">
        <v>0</v>
      </c>
      <c r="R381" s="72">
        <v>0</v>
      </c>
      <c r="S381" s="72">
        <v>0</v>
      </c>
      <c r="T381" s="74">
        <f t="shared" si="221"/>
        <v>102</v>
      </c>
      <c r="U381" s="93">
        <f t="shared" si="222"/>
        <v>0</v>
      </c>
      <c r="V381" s="93">
        <f t="shared" si="223"/>
        <v>0</v>
      </c>
      <c r="W381" s="93">
        <f t="shared" si="224"/>
        <v>0</v>
      </c>
      <c r="X381" s="74"/>
      <c r="Y381" s="73"/>
      <c r="Z381" s="73"/>
      <c r="AA381" s="73"/>
      <c r="AB381" s="73"/>
    </row>
    <row r="382" spans="1:28" ht="13.15" customHeight="1">
      <c r="A382" s="70">
        <f t="shared" si="229"/>
        <v>52</v>
      </c>
      <c r="B382" s="106">
        <f t="shared" si="225"/>
        <v>52</v>
      </c>
      <c r="C382" s="70">
        <f t="shared" si="226"/>
        <v>0</v>
      </c>
      <c r="D382" s="71">
        <f t="shared" si="194"/>
        <v>104</v>
      </c>
      <c r="E382" s="72">
        <f t="shared" si="211"/>
        <v>104</v>
      </c>
      <c r="F382" s="72">
        <f t="shared" si="212"/>
        <v>104</v>
      </c>
      <c r="G382" s="72">
        <f t="shared" si="213"/>
        <v>104</v>
      </c>
      <c r="H382" s="73">
        <f t="shared" si="214"/>
        <v>0</v>
      </c>
      <c r="I382" s="73">
        <f t="shared" si="215"/>
        <v>0</v>
      </c>
      <c r="J382" s="73">
        <f t="shared" si="216"/>
        <v>0</v>
      </c>
      <c r="K382" s="73">
        <f t="shared" ref="K382:M382" si="273">K381</f>
        <v>0</v>
      </c>
      <c r="L382" s="73">
        <f t="shared" si="273"/>
        <v>0</v>
      </c>
      <c r="M382" s="73">
        <f t="shared" si="273"/>
        <v>0</v>
      </c>
      <c r="N382" s="73">
        <f t="shared" si="218"/>
        <v>0</v>
      </c>
      <c r="O382" s="73">
        <f t="shared" si="219"/>
        <v>0</v>
      </c>
      <c r="P382" s="73">
        <f t="shared" si="220"/>
        <v>0</v>
      </c>
      <c r="Q382" s="72">
        <v>0</v>
      </c>
      <c r="R382" s="72">
        <v>0</v>
      </c>
      <c r="S382" s="72">
        <v>0</v>
      </c>
      <c r="T382" s="74">
        <f t="shared" si="221"/>
        <v>104</v>
      </c>
      <c r="U382" s="93">
        <f t="shared" si="222"/>
        <v>0</v>
      </c>
      <c r="V382" s="93">
        <f t="shared" si="223"/>
        <v>0</v>
      </c>
      <c r="W382" s="93">
        <f t="shared" si="224"/>
        <v>0</v>
      </c>
      <c r="X382" s="74"/>
      <c r="Y382" s="73"/>
      <c r="Z382" s="73"/>
      <c r="AA382" s="73"/>
      <c r="AB382" s="73"/>
    </row>
    <row r="383" spans="1:28" ht="13.15" customHeight="1">
      <c r="A383" s="70">
        <f t="shared" si="229"/>
        <v>53</v>
      </c>
      <c r="B383" s="106">
        <f t="shared" si="225"/>
        <v>53</v>
      </c>
      <c r="C383" s="70">
        <f t="shared" si="226"/>
        <v>0</v>
      </c>
      <c r="D383" s="71">
        <f t="shared" si="194"/>
        <v>106</v>
      </c>
      <c r="E383" s="72">
        <f t="shared" si="211"/>
        <v>106</v>
      </c>
      <c r="F383" s="72">
        <f t="shared" si="212"/>
        <v>106</v>
      </c>
      <c r="G383" s="72">
        <f t="shared" si="213"/>
        <v>106</v>
      </c>
      <c r="H383" s="73">
        <f t="shared" si="214"/>
        <v>0</v>
      </c>
      <c r="I383" s="73">
        <f t="shared" si="215"/>
        <v>0</v>
      </c>
      <c r="J383" s="73">
        <f t="shared" si="216"/>
        <v>0</v>
      </c>
      <c r="K383" s="73">
        <f t="shared" ref="K383:M383" si="274">K382</f>
        <v>0</v>
      </c>
      <c r="L383" s="73">
        <f t="shared" si="274"/>
        <v>0</v>
      </c>
      <c r="M383" s="73">
        <f t="shared" si="274"/>
        <v>0</v>
      </c>
      <c r="N383" s="73">
        <f t="shared" si="218"/>
        <v>0</v>
      </c>
      <c r="O383" s="73">
        <f t="shared" si="219"/>
        <v>0</v>
      </c>
      <c r="P383" s="73">
        <f t="shared" si="220"/>
        <v>0</v>
      </c>
      <c r="Q383" s="72">
        <v>0</v>
      </c>
      <c r="R383" s="72">
        <v>0</v>
      </c>
      <c r="S383" s="72">
        <v>0</v>
      </c>
      <c r="T383" s="74">
        <f t="shared" si="221"/>
        <v>106</v>
      </c>
      <c r="U383" s="93">
        <f t="shared" si="222"/>
        <v>0</v>
      </c>
      <c r="V383" s="93">
        <f t="shared" si="223"/>
        <v>0</v>
      </c>
      <c r="W383" s="93">
        <f t="shared" si="224"/>
        <v>0</v>
      </c>
      <c r="X383" s="74"/>
      <c r="Y383" s="73"/>
      <c r="Z383" s="73"/>
      <c r="AA383" s="73"/>
      <c r="AB383" s="73"/>
    </row>
    <row r="384" spans="1:28" ht="13.15" customHeight="1">
      <c r="A384" s="70">
        <f t="shared" si="229"/>
        <v>54</v>
      </c>
      <c r="B384" s="106">
        <f t="shared" si="225"/>
        <v>54</v>
      </c>
      <c r="C384" s="70">
        <f t="shared" si="226"/>
        <v>0</v>
      </c>
      <c r="D384" s="71">
        <f t="shared" ref="D384:D396" si="275">D383+2</f>
        <v>108</v>
      </c>
      <c r="E384" s="72">
        <f t="shared" si="211"/>
        <v>108</v>
      </c>
      <c r="F384" s="72">
        <f t="shared" si="212"/>
        <v>108</v>
      </c>
      <c r="G384" s="72">
        <f t="shared" si="213"/>
        <v>108</v>
      </c>
      <c r="H384" s="73">
        <f t="shared" si="214"/>
        <v>0</v>
      </c>
      <c r="I384" s="73">
        <f t="shared" si="215"/>
        <v>0</v>
      </c>
      <c r="J384" s="73">
        <f t="shared" si="216"/>
        <v>0</v>
      </c>
      <c r="K384" s="73">
        <f t="shared" ref="K384:M384" si="276">K383</f>
        <v>0</v>
      </c>
      <c r="L384" s="73">
        <f t="shared" si="276"/>
        <v>0</v>
      </c>
      <c r="M384" s="73">
        <f t="shared" si="276"/>
        <v>0</v>
      </c>
      <c r="N384" s="73">
        <f t="shared" si="218"/>
        <v>0</v>
      </c>
      <c r="O384" s="73">
        <f t="shared" si="219"/>
        <v>0</v>
      </c>
      <c r="P384" s="73">
        <f t="shared" si="220"/>
        <v>0</v>
      </c>
      <c r="Q384" s="72">
        <v>0</v>
      </c>
      <c r="R384" s="72">
        <v>0</v>
      </c>
      <c r="S384" s="72">
        <v>0</v>
      </c>
      <c r="T384" s="74">
        <f t="shared" si="221"/>
        <v>108</v>
      </c>
      <c r="U384" s="93">
        <f t="shared" si="222"/>
        <v>0</v>
      </c>
      <c r="V384" s="93">
        <f t="shared" si="223"/>
        <v>0</v>
      </c>
      <c r="W384" s="93">
        <f t="shared" si="224"/>
        <v>0</v>
      </c>
      <c r="X384" s="74"/>
      <c r="Y384" s="73"/>
      <c r="Z384" s="73"/>
      <c r="AA384" s="73"/>
      <c r="AB384" s="73"/>
    </row>
    <row r="385" spans="1:28" ht="13.15" customHeight="1">
      <c r="A385" s="70">
        <f t="shared" si="229"/>
        <v>55</v>
      </c>
      <c r="B385" s="106">
        <f t="shared" si="225"/>
        <v>55</v>
      </c>
      <c r="C385" s="70">
        <f t="shared" si="226"/>
        <v>0</v>
      </c>
      <c r="D385" s="71">
        <f t="shared" si="275"/>
        <v>110</v>
      </c>
      <c r="E385" s="72">
        <f t="shared" si="211"/>
        <v>110</v>
      </c>
      <c r="F385" s="72">
        <f t="shared" si="212"/>
        <v>110</v>
      </c>
      <c r="G385" s="72">
        <f t="shared" si="213"/>
        <v>110</v>
      </c>
      <c r="H385" s="73">
        <f t="shared" si="214"/>
        <v>0</v>
      </c>
      <c r="I385" s="73">
        <f t="shared" si="215"/>
        <v>0</v>
      </c>
      <c r="J385" s="73">
        <f t="shared" si="216"/>
        <v>0</v>
      </c>
      <c r="K385" s="73">
        <f t="shared" ref="K385:M385" si="277">K384</f>
        <v>0</v>
      </c>
      <c r="L385" s="73">
        <f t="shared" si="277"/>
        <v>0</v>
      </c>
      <c r="M385" s="73">
        <f t="shared" si="277"/>
        <v>0</v>
      </c>
      <c r="N385" s="73">
        <f t="shared" si="218"/>
        <v>0</v>
      </c>
      <c r="O385" s="73">
        <f t="shared" si="219"/>
        <v>0</v>
      </c>
      <c r="P385" s="73">
        <f t="shared" si="220"/>
        <v>0</v>
      </c>
      <c r="Q385" s="72">
        <v>0</v>
      </c>
      <c r="R385" s="72">
        <v>0</v>
      </c>
      <c r="S385" s="72">
        <v>0</v>
      </c>
      <c r="T385" s="74">
        <f t="shared" si="221"/>
        <v>110</v>
      </c>
      <c r="U385" s="93">
        <f t="shared" si="222"/>
        <v>0</v>
      </c>
      <c r="V385" s="93">
        <f t="shared" si="223"/>
        <v>0</v>
      </c>
      <c r="W385" s="93">
        <f t="shared" si="224"/>
        <v>0</v>
      </c>
      <c r="X385" s="74"/>
      <c r="Y385" s="73"/>
      <c r="Z385" s="73"/>
      <c r="AA385" s="73"/>
      <c r="AB385" s="73"/>
    </row>
    <row r="386" spans="1:28" ht="13.15" customHeight="1">
      <c r="A386" s="70">
        <f t="shared" si="229"/>
        <v>56</v>
      </c>
      <c r="B386" s="106">
        <f t="shared" si="225"/>
        <v>56</v>
      </c>
      <c r="C386" s="70">
        <f t="shared" si="226"/>
        <v>0</v>
      </c>
      <c r="D386" s="71">
        <f t="shared" si="275"/>
        <v>112</v>
      </c>
      <c r="E386" s="72">
        <f t="shared" si="211"/>
        <v>112</v>
      </c>
      <c r="F386" s="72">
        <f t="shared" si="212"/>
        <v>112</v>
      </c>
      <c r="G386" s="72">
        <f t="shared" si="213"/>
        <v>112</v>
      </c>
      <c r="H386" s="73">
        <f t="shared" si="214"/>
        <v>0</v>
      </c>
      <c r="I386" s="73">
        <f t="shared" si="215"/>
        <v>0</v>
      </c>
      <c r="J386" s="73">
        <f t="shared" si="216"/>
        <v>0</v>
      </c>
      <c r="K386" s="73">
        <f t="shared" ref="K386:M386" si="278">K385</f>
        <v>0</v>
      </c>
      <c r="L386" s="73">
        <f t="shared" si="278"/>
        <v>0</v>
      </c>
      <c r="M386" s="73">
        <f t="shared" si="278"/>
        <v>0</v>
      </c>
      <c r="N386" s="73">
        <f t="shared" si="218"/>
        <v>0</v>
      </c>
      <c r="O386" s="73">
        <f t="shared" si="219"/>
        <v>0</v>
      </c>
      <c r="P386" s="73">
        <f t="shared" si="220"/>
        <v>0</v>
      </c>
      <c r="Q386" s="72">
        <v>0</v>
      </c>
      <c r="R386" s="72">
        <v>0</v>
      </c>
      <c r="S386" s="72">
        <v>0</v>
      </c>
      <c r="T386" s="74">
        <f t="shared" si="221"/>
        <v>112</v>
      </c>
      <c r="U386" s="93">
        <f t="shared" si="222"/>
        <v>0</v>
      </c>
      <c r="V386" s="93">
        <f t="shared" si="223"/>
        <v>0</v>
      </c>
      <c r="W386" s="93">
        <f t="shared" si="224"/>
        <v>0</v>
      </c>
      <c r="X386" s="74"/>
      <c r="Y386" s="73"/>
      <c r="Z386" s="73"/>
      <c r="AA386" s="73"/>
      <c r="AB386" s="73"/>
    </row>
    <row r="387" spans="1:28" ht="13.15" customHeight="1">
      <c r="A387" s="70">
        <f t="shared" si="229"/>
        <v>57</v>
      </c>
      <c r="B387" s="106">
        <f t="shared" si="225"/>
        <v>57</v>
      </c>
      <c r="C387" s="70">
        <f t="shared" si="226"/>
        <v>0</v>
      </c>
      <c r="D387" s="71">
        <f t="shared" si="275"/>
        <v>114</v>
      </c>
      <c r="E387" s="72">
        <f t="shared" ref="E387:E396" si="279">C387+D387-H387</f>
        <v>114</v>
      </c>
      <c r="F387" s="72">
        <f t="shared" ref="F387:F396" si="280">C387+D387-I387</f>
        <v>114</v>
      </c>
      <c r="G387" s="72">
        <f t="shared" ref="G387:G396" si="281">D387+C387-J387</f>
        <v>114</v>
      </c>
      <c r="H387" s="73">
        <f t="shared" ref="H387:H396" si="282">K387+N387</f>
        <v>0</v>
      </c>
      <c r="I387" s="73">
        <f t="shared" ref="I387:I396" si="283">L387+O387</f>
        <v>0</v>
      </c>
      <c r="J387" s="73">
        <f t="shared" ref="J387:J396" si="284">M387+P387</f>
        <v>0</v>
      </c>
      <c r="K387" s="73">
        <f t="shared" ref="K387:M387" si="285">K386</f>
        <v>0</v>
      </c>
      <c r="L387" s="73">
        <f t="shared" si="285"/>
        <v>0</v>
      </c>
      <c r="M387" s="73">
        <f t="shared" si="285"/>
        <v>0</v>
      </c>
      <c r="N387" s="73">
        <f t="shared" ref="N387:N396" si="286">N386-Q387</f>
        <v>0</v>
      </c>
      <c r="O387" s="73">
        <f t="shared" ref="O387:O396" si="287">O386-R387</f>
        <v>0</v>
      </c>
      <c r="P387" s="73">
        <f t="shared" ref="P387:P396" si="288">P386-S387</f>
        <v>0</v>
      </c>
      <c r="Q387" s="72">
        <v>0</v>
      </c>
      <c r="R387" s="72">
        <v>0</v>
      </c>
      <c r="S387" s="72">
        <v>0</v>
      </c>
      <c r="T387" s="74">
        <f t="shared" ref="T387:T396" si="289">D387+C387-V387</f>
        <v>114</v>
      </c>
      <c r="U387" s="93">
        <f t="shared" si="222"/>
        <v>0</v>
      </c>
      <c r="V387" s="93">
        <f t="shared" si="223"/>
        <v>0</v>
      </c>
      <c r="W387" s="93">
        <f t="shared" si="224"/>
        <v>0</v>
      </c>
      <c r="X387" s="74"/>
      <c r="Y387" s="73"/>
      <c r="Z387" s="73"/>
      <c r="AA387" s="73"/>
      <c r="AB387" s="73"/>
    </row>
    <row r="388" spans="1:28" ht="13.15" customHeight="1">
      <c r="A388" s="70">
        <f t="shared" si="229"/>
        <v>58</v>
      </c>
      <c r="B388" s="106">
        <f t="shared" si="225"/>
        <v>58</v>
      </c>
      <c r="C388" s="70">
        <f t="shared" si="226"/>
        <v>0</v>
      </c>
      <c r="D388" s="71">
        <f t="shared" si="275"/>
        <v>116</v>
      </c>
      <c r="E388" s="72">
        <f t="shared" si="279"/>
        <v>116</v>
      </c>
      <c r="F388" s="72">
        <f t="shared" si="280"/>
        <v>116</v>
      </c>
      <c r="G388" s="72">
        <f t="shared" si="281"/>
        <v>116</v>
      </c>
      <c r="H388" s="73">
        <f t="shared" si="282"/>
        <v>0</v>
      </c>
      <c r="I388" s="73">
        <f t="shared" si="283"/>
        <v>0</v>
      </c>
      <c r="J388" s="73">
        <f t="shared" si="284"/>
        <v>0</v>
      </c>
      <c r="K388" s="73">
        <f t="shared" ref="K388:M388" si="290">K387</f>
        <v>0</v>
      </c>
      <c r="L388" s="73">
        <f t="shared" si="290"/>
        <v>0</v>
      </c>
      <c r="M388" s="73">
        <f t="shared" si="290"/>
        <v>0</v>
      </c>
      <c r="N388" s="73">
        <f t="shared" si="286"/>
        <v>0</v>
      </c>
      <c r="O388" s="73">
        <f t="shared" si="287"/>
        <v>0</v>
      </c>
      <c r="P388" s="73">
        <f t="shared" si="288"/>
        <v>0</v>
      </c>
      <c r="Q388" s="72">
        <v>0</v>
      </c>
      <c r="R388" s="72">
        <v>0</v>
      </c>
      <c r="S388" s="72">
        <v>0</v>
      </c>
      <c r="T388" s="74">
        <f t="shared" si="289"/>
        <v>116</v>
      </c>
      <c r="U388" s="93">
        <f t="shared" si="222"/>
        <v>0</v>
      </c>
      <c r="V388" s="93">
        <f t="shared" si="223"/>
        <v>0</v>
      </c>
      <c r="W388" s="93">
        <f t="shared" si="224"/>
        <v>0</v>
      </c>
      <c r="X388" s="74"/>
      <c r="Y388" s="73"/>
      <c r="Z388" s="73"/>
      <c r="AA388" s="73"/>
      <c r="AB388" s="73"/>
    </row>
    <row r="389" spans="1:28" ht="13.15" customHeight="1">
      <c r="A389" s="70">
        <f t="shared" si="229"/>
        <v>59</v>
      </c>
      <c r="B389" s="106">
        <f t="shared" si="225"/>
        <v>59</v>
      </c>
      <c r="C389" s="70">
        <f t="shared" si="226"/>
        <v>0</v>
      </c>
      <c r="D389" s="71">
        <f t="shared" si="275"/>
        <v>118</v>
      </c>
      <c r="E389" s="72">
        <f t="shared" si="279"/>
        <v>118</v>
      </c>
      <c r="F389" s="72">
        <f t="shared" si="280"/>
        <v>118</v>
      </c>
      <c r="G389" s="72">
        <f t="shared" si="281"/>
        <v>118</v>
      </c>
      <c r="H389" s="73">
        <f t="shared" si="282"/>
        <v>0</v>
      </c>
      <c r="I389" s="73">
        <f t="shared" si="283"/>
        <v>0</v>
      </c>
      <c r="J389" s="73">
        <f t="shared" si="284"/>
        <v>0</v>
      </c>
      <c r="K389" s="73">
        <f t="shared" ref="K389:M389" si="291">K388</f>
        <v>0</v>
      </c>
      <c r="L389" s="73">
        <f t="shared" si="291"/>
        <v>0</v>
      </c>
      <c r="M389" s="73">
        <f t="shared" si="291"/>
        <v>0</v>
      </c>
      <c r="N389" s="73">
        <f t="shared" si="286"/>
        <v>0</v>
      </c>
      <c r="O389" s="73">
        <f t="shared" si="287"/>
        <v>0</v>
      </c>
      <c r="P389" s="73">
        <f t="shared" si="288"/>
        <v>0</v>
      </c>
      <c r="Q389" s="72">
        <v>0</v>
      </c>
      <c r="R389" s="72">
        <v>0</v>
      </c>
      <c r="S389" s="72">
        <v>0</v>
      </c>
      <c r="T389" s="74">
        <f t="shared" si="289"/>
        <v>118</v>
      </c>
      <c r="U389" s="93">
        <f t="shared" si="222"/>
        <v>0</v>
      </c>
      <c r="V389" s="93">
        <f t="shared" si="223"/>
        <v>0</v>
      </c>
      <c r="W389" s="93">
        <f t="shared" si="224"/>
        <v>0</v>
      </c>
      <c r="X389" s="74"/>
      <c r="Y389" s="73"/>
      <c r="Z389" s="73"/>
      <c r="AA389" s="73"/>
      <c r="AB389" s="73"/>
    </row>
    <row r="390" spans="1:28" ht="13.15" customHeight="1">
      <c r="A390" s="70">
        <f t="shared" si="229"/>
        <v>60</v>
      </c>
      <c r="B390" s="106">
        <f t="shared" si="225"/>
        <v>60</v>
      </c>
      <c r="C390" s="70">
        <f t="shared" si="226"/>
        <v>0</v>
      </c>
      <c r="D390" s="71">
        <f t="shared" si="275"/>
        <v>120</v>
      </c>
      <c r="E390" s="72">
        <f t="shared" si="279"/>
        <v>120</v>
      </c>
      <c r="F390" s="72">
        <f t="shared" si="280"/>
        <v>120</v>
      </c>
      <c r="G390" s="72">
        <f t="shared" si="281"/>
        <v>120</v>
      </c>
      <c r="H390" s="73">
        <f t="shared" si="282"/>
        <v>0</v>
      </c>
      <c r="I390" s="73">
        <f t="shared" si="283"/>
        <v>0</v>
      </c>
      <c r="J390" s="73">
        <f t="shared" si="284"/>
        <v>0</v>
      </c>
      <c r="K390" s="73">
        <f t="shared" ref="K390:M390" si="292">K389</f>
        <v>0</v>
      </c>
      <c r="L390" s="73">
        <f t="shared" si="292"/>
        <v>0</v>
      </c>
      <c r="M390" s="73">
        <f t="shared" si="292"/>
        <v>0</v>
      </c>
      <c r="N390" s="73">
        <f t="shared" si="286"/>
        <v>0</v>
      </c>
      <c r="O390" s="73">
        <f t="shared" si="287"/>
        <v>0</v>
      </c>
      <c r="P390" s="73">
        <f t="shared" si="288"/>
        <v>0</v>
      </c>
      <c r="Q390" s="72">
        <v>0</v>
      </c>
      <c r="R390" s="72">
        <v>0</v>
      </c>
      <c r="S390" s="72">
        <v>0</v>
      </c>
      <c r="T390" s="74">
        <f t="shared" si="289"/>
        <v>120</v>
      </c>
      <c r="U390" s="93">
        <f t="shared" si="222"/>
        <v>0</v>
      </c>
      <c r="V390" s="93">
        <f t="shared" si="223"/>
        <v>0</v>
      </c>
      <c r="W390" s="93">
        <f t="shared" si="224"/>
        <v>0</v>
      </c>
      <c r="X390" s="74"/>
      <c r="Y390" s="73"/>
      <c r="Z390" s="73"/>
      <c r="AA390" s="73"/>
      <c r="AB390" s="73"/>
    </row>
    <row r="391" spans="1:28" ht="13.15" customHeight="1">
      <c r="A391" s="70">
        <f t="shared" si="229"/>
        <v>61</v>
      </c>
      <c r="B391" s="106">
        <f t="shared" si="225"/>
        <v>61</v>
      </c>
      <c r="C391" s="70">
        <f t="shared" si="226"/>
        <v>0</v>
      </c>
      <c r="D391" s="71">
        <f t="shared" si="275"/>
        <v>122</v>
      </c>
      <c r="E391" s="72">
        <f t="shared" si="279"/>
        <v>122</v>
      </c>
      <c r="F391" s="72">
        <f t="shared" si="280"/>
        <v>122</v>
      </c>
      <c r="G391" s="72">
        <f t="shared" si="281"/>
        <v>122</v>
      </c>
      <c r="H391" s="73">
        <f t="shared" si="282"/>
        <v>0</v>
      </c>
      <c r="I391" s="73">
        <f t="shared" si="283"/>
        <v>0</v>
      </c>
      <c r="J391" s="73">
        <f t="shared" si="284"/>
        <v>0</v>
      </c>
      <c r="K391" s="73">
        <f t="shared" ref="K391:M391" si="293">K390</f>
        <v>0</v>
      </c>
      <c r="L391" s="73">
        <f t="shared" si="293"/>
        <v>0</v>
      </c>
      <c r="M391" s="73">
        <f t="shared" si="293"/>
        <v>0</v>
      </c>
      <c r="N391" s="73">
        <f t="shared" si="286"/>
        <v>0</v>
      </c>
      <c r="O391" s="73">
        <f t="shared" si="287"/>
        <v>0</v>
      </c>
      <c r="P391" s="73">
        <f t="shared" si="288"/>
        <v>0</v>
      </c>
      <c r="Q391" s="72">
        <v>0</v>
      </c>
      <c r="R391" s="72">
        <v>0</v>
      </c>
      <c r="S391" s="72">
        <v>0</v>
      </c>
      <c r="T391" s="74">
        <f t="shared" si="289"/>
        <v>122</v>
      </c>
      <c r="U391" s="93">
        <f t="shared" si="222"/>
        <v>0</v>
      </c>
      <c r="V391" s="93">
        <f t="shared" si="223"/>
        <v>0</v>
      </c>
      <c r="W391" s="93">
        <f t="shared" si="224"/>
        <v>0</v>
      </c>
      <c r="X391" s="74"/>
      <c r="Y391" s="73"/>
      <c r="Z391" s="73"/>
      <c r="AA391" s="73"/>
      <c r="AB391" s="73"/>
    </row>
    <row r="392" spans="1:28" ht="13.15" customHeight="1">
      <c r="A392" s="70">
        <f t="shared" si="229"/>
        <v>62</v>
      </c>
      <c r="B392" s="106">
        <f t="shared" si="225"/>
        <v>62</v>
      </c>
      <c r="C392" s="70">
        <f t="shared" si="226"/>
        <v>0</v>
      </c>
      <c r="D392" s="71">
        <f t="shared" si="275"/>
        <v>124</v>
      </c>
      <c r="E392" s="72">
        <f t="shared" si="279"/>
        <v>124</v>
      </c>
      <c r="F392" s="72">
        <f t="shared" si="280"/>
        <v>124</v>
      </c>
      <c r="G392" s="72">
        <f t="shared" si="281"/>
        <v>124</v>
      </c>
      <c r="H392" s="73">
        <f t="shared" si="282"/>
        <v>0</v>
      </c>
      <c r="I392" s="73">
        <f t="shared" si="283"/>
        <v>0</v>
      </c>
      <c r="J392" s="73">
        <f t="shared" si="284"/>
        <v>0</v>
      </c>
      <c r="K392" s="73">
        <f t="shared" ref="K392:M392" si="294">K391</f>
        <v>0</v>
      </c>
      <c r="L392" s="73">
        <f t="shared" si="294"/>
        <v>0</v>
      </c>
      <c r="M392" s="73">
        <f t="shared" si="294"/>
        <v>0</v>
      </c>
      <c r="N392" s="73">
        <f t="shared" si="286"/>
        <v>0</v>
      </c>
      <c r="O392" s="73">
        <f t="shared" si="287"/>
        <v>0</v>
      </c>
      <c r="P392" s="73">
        <f t="shared" si="288"/>
        <v>0</v>
      </c>
      <c r="Q392" s="72">
        <v>0</v>
      </c>
      <c r="R392" s="72">
        <v>0</v>
      </c>
      <c r="S392" s="72">
        <v>0</v>
      </c>
      <c r="T392" s="74">
        <f t="shared" si="289"/>
        <v>124</v>
      </c>
      <c r="U392" s="93">
        <f t="shared" si="222"/>
        <v>0</v>
      </c>
      <c r="V392" s="93">
        <f t="shared" si="223"/>
        <v>0</v>
      </c>
      <c r="W392" s="93">
        <f t="shared" si="224"/>
        <v>0</v>
      </c>
      <c r="X392" s="74"/>
      <c r="Y392" s="73"/>
      <c r="Z392" s="73"/>
      <c r="AA392" s="73"/>
      <c r="AB392" s="73"/>
    </row>
    <row r="393" spans="1:28" ht="13.15" customHeight="1">
      <c r="A393" s="70">
        <f t="shared" si="229"/>
        <v>63</v>
      </c>
      <c r="B393" s="106">
        <f t="shared" si="225"/>
        <v>63</v>
      </c>
      <c r="C393" s="70">
        <f t="shared" si="226"/>
        <v>0</v>
      </c>
      <c r="D393" s="71">
        <f t="shared" si="275"/>
        <v>126</v>
      </c>
      <c r="E393" s="72">
        <f t="shared" si="279"/>
        <v>126</v>
      </c>
      <c r="F393" s="72">
        <f t="shared" si="280"/>
        <v>126</v>
      </c>
      <c r="G393" s="72">
        <f t="shared" si="281"/>
        <v>126</v>
      </c>
      <c r="H393" s="73">
        <f t="shared" si="282"/>
        <v>0</v>
      </c>
      <c r="I393" s="73">
        <f t="shared" si="283"/>
        <v>0</v>
      </c>
      <c r="J393" s="73">
        <f t="shared" si="284"/>
        <v>0</v>
      </c>
      <c r="K393" s="73">
        <f t="shared" ref="K393:M393" si="295">K392</f>
        <v>0</v>
      </c>
      <c r="L393" s="73">
        <f t="shared" si="295"/>
        <v>0</v>
      </c>
      <c r="M393" s="73">
        <f t="shared" si="295"/>
        <v>0</v>
      </c>
      <c r="N393" s="73">
        <f t="shared" si="286"/>
        <v>0</v>
      </c>
      <c r="O393" s="73">
        <f t="shared" si="287"/>
        <v>0</v>
      </c>
      <c r="P393" s="73">
        <f t="shared" si="288"/>
        <v>0</v>
      </c>
      <c r="Q393" s="72">
        <v>0</v>
      </c>
      <c r="R393" s="72">
        <v>0</v>
      </c>
      <c r="S393" s="72">
        <v>0</v>
      </c>
      <c r="T393" s="74">
        <f t="shared" si="289"/>
        <v>126</v>
      </c>
      <c r="U393" s="93">
        <f t="shared" si="222"/>
        <v>0</v>
      </c>
      <c r="V393" s="93">
        <f t="shared" si="223"/>
        <v>0</v>
      </c>
      <c r="W393" s="93">
        <f t="shared" si="224"/>
        <v>0</v>
      </c>
      <c r="X393" s="74"/>
      <c r="Y393" s="73"/>
      <c r="Z393" s="73"/>
      <c r="AA393" s="73"/>
      <c r="AB393" s="73"/>
    </row>
    <row r="394" spans="1:28" ht="13.15" customHeight="1">
      <c r="A394" s="70">
        <f t="shared" si="229"/>
        <v>64</v>
      </c>
      <c r="B394" s="106">
        <f t="shared" si="225"/>
        <v>64</v>
      </c>
      <c r="C394" s="70">
        <f t="shared" si="226"/>
        <v>0</v>
      </c>
      <c r="D394" s="71">
        <f t="shared" si="275"/>
        <v>128</v>
      </c>
      <c r="E394" s="72">
        <f t="shared" si="279"/>
        <v>128</v>
      </c>
      <c r="F394" s="72">
        <f t="shared" si="280"/>
        <v>128</v>
      </c>
      <c r="G394" s="72">
        <f t="shared" si="281"/>
        <v>128</v>
      </c>
      <c r="H394" s="73">
        <f t="shared" si="282"/>
        <v>0</v>
      </c>
      <c r="I394" s="73">
        <f t="shared" si="283"/>
        <v>0</v>
      </c>
      <c r="J394" s="73">
        <f t="shared" si="284"/>
        <v>0</v>
      </c>
      <c r="K394" s="73">
        <f t="shared" ref="K394:M394" si="296">K393</f>
        <v>0</v>
      </c>
      <c r="L394" s="73">
        <f t="shared" si="296"/>
        <v>0</v>
      </c>
      <c r="M394" s="73">
        <f t="shared" si="296"/>
        <v>0</v>
      </c>
      <c r="N394" s="73">
        <f t="shared" si="286"/>
        <v>0</v>
      </c>
      <c r="O394" s="73">
        <f t="shared" si="287"/>
        <v>0</v>
      </c>
      <c r="P394" s="73">
        <f t="shared" si="288"/>
        <v>0</v>
      </c>
      <c r="Q394" s="72">
        <v>0</v>
      </c>
      <c r="R394" s="72">
        <v>0</v>
      </c>
      <c r="S394" s="72">
        <v>0</v>
      </c>
      <c r="T394" s="74">
        <f t="shared" si="289"/>
        <v>128</v>
      </c>
      <c r="U394" s="93">
        <f t="shared" si="222"/>
        <v>0</v>
      </c>
      <c r="V394" s="93">
        <f t="shared" si="223"/>
        <v>0</v>
      </c>
      <c r="W394" s="93">
        <f t="shared" si="224"/>
        <v>0</v>
      </c>
      <c r="X394" s="74"/>
      <c r="Y394" s="73"/>
      <c r="Z394" s="73"/>
      <c r="AA394" s="73"/>
      <c r="AB394" s="73"/>
    </row>
    <row r="395" spans="1:28" ht="13.15" customHeight="1">
      <c r="A395" s="70">
        <f t="shared" si="229"/>
        <v>65</v>
      </c>
      <c r="B395" s="106">
        <f t="shared" si="225"/>
        <v>65</v>
      </c>
      <c r="C395" s="70">
        <f t="shared" si="226"/>
        <v>0</v>
      </c>
      <c r="D395" s="71">
        <f t="shared" si="275"/>
        <v>130</v>
      </c>
      <c r="E395" s="72">
        <f t="shared" si="279"/>
        <v>130</v>
      </c>
      <c r="F395" s="72">
        <f t="shared" si="280"/>
        <v>130</v>
      </c>
      <c r="G395" s="72">
        <f t="shared" si="281"/>
        <v>130</v>
      </c>
      <c r="H395" s="73">
        <f t="shared" si="282"/>
        <v>0</v>
      </c>
      <c r="I395" s="73">
        <f t="shared" si="283"/>
        <v>0</v>
      </c>
      <c r="J395" s="73">
        <f t="shared" si="284"/>
        <v>0</v>
      </c>
      <c r="K395" s="73">
        <f t="shared" ref="K395:M395" si="297">K394</f>
        <v>0</v>
      </c>
      <c r="L395" s="73">
        <f t="shared" si="297"/>
        <v>0</v>
      </c>
      <c r="M395" s="73">
        <f t="shared" si="297"/>
        <v>0</v>
      </c>
      <c r="N395" s="73">
        <f t="shared" si="286"/>
        <v>0</v>
      </c>
      <c r="O395" s="73">
        <f t="shared" si="287"/>
        <v>0</v>
      </c>
      <c r="P395" s="73">
        <f t="shared" si="288"/>
        <v>0</v>
      </c>
      <c r="Q395" s="72">
        <v>0</v>
      </c>
      <c r="R395" s="72">
        <v>0</v>
      </c>
      <c r="S395" s="72">
        <v>0</v>
      </c>
      <c r="T395" s="74">
        <f t="shared" si="289"/>
        <v>130</v>
      </c>
      <c r="U395" s="93">
        <f t="shared" si="222"/>
        <v>0</v>
      </c>
      <c r="V395" s="93">
        <f t="shared" si="223"/>
        <v>0</v>
      </c>
      <c r="W395" s="93">
        <f t="shared" si="224"/>
        <v>0</v>
      </c>
      <c r="X395" s="74"/>
      <c r="Y395" s="73"/>
      <c r="Z395" s="73"/>
      <c r="AA395" s="73"/>
      <c r="AB395" s="73"/>
    </row>
    <row r="396" spans="1:28" ht="13.15" customHeight="1">
      <c r="A396" s="70">
        <f t="shared" si="229"/>
        <v>66</v>
      </c>
      <c r="B396" s="106">
        <f t="shared" si="225"/>
        <v>66</v>
      </c>
      <c r="C396" s="70">
        <f t="shared" si="226"/>
        <v>0</v>
      </c>
      <c r="D396" s="71">
        <f t="shared" si="275"/>
        <v>132</v>
      </c>
      <c r="E396" s="72">
        <f t="shared" si="279"/>
        <v>132</v>
      </c>
      <c r="F396" s="72">
        <f t="shared" si="280"/>
        <v>132</v>
      </c>
      <c r="G396" s="72">
        <f t="shared" si="281"/>
        <v>132</v>
      </c>
      <c r="H396" s="73">
        <f t="shared" si="282"/>
        <v>0</v>
      </c>
      <c r="I396" s="73">
        <f t="shared" si="283"/>
        <v>0</v>
      </c>
      <c r="J396" s="73">
        <f t="shared" si="284"/>
        <v>0</v>
      </c>
      <c r="K396" s="73">
        <f t="shared" ref="K396:M396" si="298">K395</f>
        <v>0</v>
      </c>
      <c r="L396" s="73">
        <f t="shared" si="298"/>
        <v>0</v>
      </c>
      <c r="M396" s="73">
        <f t="shared" si="298"/>
        <v>0</v>
      </c>
      <c r="N396" s="73">
        <f t="shared" si="286"/>
        <v>0</v>
      </c>
      <c r="O396" s="73">
        <f t="shared" si="287"/>
        <v>0</v>
      </c>
      <c r="P396" s="73">
        <f t="shared" si="288"/>
        <v>0</v>
      </c>
      <c r="Q396" s="72">
        <v>0</v>
      </c>
      <c r="R396" s="72">
        <v>0</v>
      </c>
      <c r="S396" s="72">
        <v>0</v>
      </c>
      <c r="T396" s="74">
        <f t="shared" si="289"/>
        <v>132</v>
      </c>
      <c r="U396" s="93">
        <f t="shared" si="222"/>
        <v>0</v>
      </c>
      <c r="V396" s="93">
        <f t="shared" si="223"/>
        <v>0</v>
      </c>
      <c r="W396" s="93">
        <f t="shared" si="224"/>
        <v>0</v>
      </c>
      <c r="X396" s="74"/>
      <c r="Y396" s="73"/>
      <c r="Z396" s="73"/>
      <c r="AA396" s="73"/>
      <c r="AB396" s="73"/>
    </row>
    <row r="397" spans="1:28" ht="13.15" customHeight="1">
      <c r="Q397" s="72">
        <v>0</v>
      </c>
      <c r="R397" s="72">
        <v>0</v>
      </c>
      <c r="S397" s="72">
        <v>0</v>
      </c>
    </row>
    <row r="398" spans="1:28" ht="13.15" customHeight="1">
      <c r="Q398" s="72">
        <v>0</v>
      </c>
      <c r="R398" s="72">
        <v>0</v>
      </c>
      <c r="S398" s="72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882D1-4723-4AA2-8668-549A3114670D}">
  <sheetPr codeName="Sheet10">
    <tabColor rgb="FF00B0F0"/>
    <pageSetUpPr fitToPage="1"/>
  </sheetPr>
  <dimension ref="A1:AF327"/>
  <sheetViews>
    <sheetView view="pageBreakPreview" topLeftCell="A247" zoomScale="80" zoomScaleNormal="83" zoomScaleSheetLayoutView="80" workbookViewId="0">
      <selection activeCell="I279" sqref="I279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3" width="9.28515625" style="59" customWidth="1"/>
    <col min="24" max="27" width="10.7109375" style="59" customWidth="1"/>
    <col min="28" max="28" width="16" style="59" customWidth="1"/>
    <col min="29" max="29" width="12.425781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si="0"/>
        <v>23</v>
      </c>
      <c r="Y1" s="60"/>
      <c r="Z1" s="60">
        <f>+X1+1</f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41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45505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ht="17.45" customHeight="1">
      <c r="A14" s="68">
        <v>0</v>
      </c>
      <c r="B14" s="69">
        <v>45505</v>
      </c>
      <c r="C14" s="70">
        <v>899</v>
      </c>
      <c r="D14" s="71">
        <v>1625</v>
      </c>
      <c r="E14" s="72">
        <f>C14+D14-H14</f>
        <v>1564</v>
      </c>
      <c r="F14" s="72">
        <f>C14+D14-I14</f>
        <v>1544</v>
      </c>
      <c r="G14" s="72">
        <f>D14+C14-J14</f>
        <v>-846</v>
      </c>
      <c r="H14" s="73">
        <f t="shared" ref="H14:J15" si="1">K14+N14</f>
        <v>960</v>
      </c>
      <c r="I14" s="73">
        <f t="shared" si="1"/>
        <v>980</v>
      </c>
      <c r="J14" s="73">
        <f t="shared" si="1"/>
        <v>3370</v>
      </c>
      <c r="K14" s="73">
        <v>1960</v>
      </c>
      <c r="L14" s="73">
        <v>1990</v>
      </c>
      <c r="M14" s="73">
        <v>3860</v>
      </c>
      <c r="N14" s="73">
        <v>-1000</v>
      </c>
      <c r="O14" s="73">
        <v>-1010</v>
      </c>
      <c r="P14" s="73">
        <v>-490</v>
      </c>
      <c r="Q14" s="72">
        <v>0</v>
      </c>
      <c r="R14" s="72">
        <v>0</v>
      </c>
      <c r="S14" s="72">
        <v>0</v>
      </c>
      <c r="T14" s="74">
        <f>D14+C14-V14</f>
        <v>3534</v>
      </c>
      <c r="U14" s="74">
        <f>N14</f>
        <v>-1000</v>
      </c>
      <c r="V14" s="74">
        <f t="shared" ref="V14:W14" si="2">O14</f>
        <v>-1010</v>
      </c>
      <c r="W14" s="74">
        <f t="shared" si="2"/>
        <v>-490</v>
      </c>
      <c r="X14" s="75"/>
      <c r="Y14" s="75"/>
      <c r="Z14" s="73"/>
      <c r="AA14" s="73"/>
      <c r="AB14" s="76" t="s">
        <v>11</v>
      </c>
      <c r="AF14" s="77"/>
    </row>
    <row r="15" spans="1:32" ht="15" customHeight="1">
      <c r="A15" s="68">
        <f>A14+1</f>
        <v>1</v>
      </c>
      <c r="B15" s="69">
        <f>B14+1</f>
        <v>45506</v>
      </c>
      <c r="C15" s="70">
        <f>C14</f>
        <v>899</v>
      </c>
      <c r="D15" s="71">
        <f>D14-2</f>
        <v>1623</v>
      </c>
      <c r="E15" s="72">
        <f>C15+D15-H15</f>
        <v>1562</v>
      </c>
      <c r="F15" s="72">
        <f>C15+D15-I15</f>
        <v>1542</v>
      </c>
      <c r="G15" s="72">
        <f>D15+C15-J15</f>
        <v>-848</v>
      </c>
      <c r="H15" s="73">
        <f t="shared" si="1"/>
        <v>960</v>
      </c>
      <c r="I15" s="73">
        <f t="shared" si="1"/>
        <v>980</v>
      </c>
      <c r="J15" s="73">
        <f t="shared" si="1"/>
        <v>3370</v>
      </c>
      <c r="K15" s="73">
        <f>K14</f>
        <v>1960</v>
      </c>
      <c r="L15" s="73">
        <f>L14</f>
        <v>1990</v>
      </c>
      <c r="M15" s="73">
        <f>M14</f>
        <v>3860</v>
      </c>
      <c r="N15" s="73">
        <f>N14-Q15</f>
        <v>-1000</v>
      </c>
      <c r="O15" s="73">
        <f t="shared" ref="O15:P15" si="3">O14-R15</f>
        <v>-1010</v>
      </c>
      <c r="P15" s="73">
        <f t="shared" si="3"/>
        <v>-490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" si="5">D15+C15-V15</f>
        <v>3532</v>
      </c>
      <c r="U15" s="93">
        <f t="shared" ref="U15:W15" si="6">U14+$X15*1000-Q15</f>
        <v>-1000</v>
      </c>
      <c r="V15" s="93">
        <f t="shared" si="6"/>
        <v>-1010</v>
      </c>
      <c r="W15" s="93">
        <f t="shared" si="6"/>
        <v>-490</v>
      </c>
      <c r="X15" s="73"/>
      <c r="Y15" s="73"/>
      <c r="Z15" s="73"/>
      <c r="AA15" s="73"/>
      <c r="AB15" s="48"/>
      <c r="AD15"/>
    </row>
    <row r="16" spans="1:32" ht="15" customHeight="1">
      <c r="A16" s="68">
        <v>74</v>
      </c>
      <c r="B16" s="69">
        <f t="shared" ref="B16:B71" si="7">B15+1</f>
        <v>45507</v>
      </c>
      <c r="C16" s="70">
        <f t="shared" ref="C16:C71" si="8">C15</f>
        <v>899</v>
      </c>
      <c r="D16" s="71">
        <f t="shared" ref="D16:D54" si="9">D15-2</f>
        <v>1621</v>
      </c>
      <c r="E16" s="72">
        <f t="shared" ref="E16:E72" si="10">C16+D16-H16</f>
        <v>1560</v>
      </c>
      <c r="F16" s="72">
        <f t="shared" ref="F16:F72" si="11">C16+D16-I16</f>
        <v>1540</v>
      </c>
      <c r="G16" s="72">
        <f t="shared" ref="G16:G72" si="12">D16+C16-J16</f>
        <v>-850</v>
      </c>
      <c r="H16" s="73">
        <f t="shared" ref="H16:J21" si="13">K16+N16</f>
        <v>960</v>
      </c>
      <c r="I16" s="73">
        <f t="shared" si="13"/>
        <v>980</v>
      </c>
      <c r="J16" s="73">
        <f t="shared" si="13"/>
        <v>3370</v>
      </c>
      <c r="K16" s="73">
        <f t="shared" ref="K16:M23" si="14">K15</f>
        <v>1960</v>
      </c>
      <c r="L16" s="73">
        <f t="shared" si="14"/>
        <v>1990</v>
      </c>
      <c r="M16" s="73">
        <f t="shared" si="14"/>
        <v>3860</v>
      </c>
      <c r="N16" s="73">
        <f t="shared" ref="N16:P24" si="15">N15-Q16</f>
        <v>-1000</v>
      </c>
      <c r="O16" s="73">
        <f t="shared" si="15"/>
        <v>-1010</v>
      </c>
      <c r="P16" s="73">
        <f t="shared" si="15"/>
        <v>-490</v>
      </c>
      <c r="Q16" s="72">
        <v>0</v>
      </c>
      <c r="R16" s="72">
        <v>0</v>
      </c>
      <c r="S16" s="72">
        <v>0</v>
      </c>
      <c r="T16" s="74">
        <f t="shared" ref="T16:T70" si="16">D16+C16-V16</f>
        <v>3530</v>
      </c>
      <c r="U16" s="93">
        <f t="shared" ref="U16:U71" si="17">U15+$X16*1000-Q16</f>
        <v>-1000</v>
      </c>
      <c r="V16" s="93">
        <f t="shared" ref="V16:V71" si="18">V15+$X16*1000-R16</f>
        <v>-1010</v>
      </c>
      <c r="W16" s="93">
        <f t="shared" ref="W16:W71" si="19">W15+$X16*1000-S16</f>
        <v>-490</v>
      </c>
      <c r="X16" s="73"/>
      <c r="Y16" s="73"/>
      <c r="Z16" s="73"/>
      <c r="AA16" s="73"/>
      <c r="AB16" s="48"/>
      <c r="AD16"/>
    </row>
    <row r="17" spans="1:30" ht="15" customHeight="1">
      <c r="A17" s="68">
        <v>75</v>
      </c>
      <c r="B17" s="69">
        <f t="shared" si="7"/>
        <v>45508</v>
      </c>
      <c r="C17" s="70">
        <f t="shared" si="8"/>
        <v>899</v>
      </c>
      <c r="D17" s="71">
        <f t="shared" si="9"/>
        <v>1619</v>
      </c>
      <c r="E17" s="72">
        <f t="shared" si="10"/>
        <v>1558</v>
      </c>
      <c r="F17" s="72">
        <f t="shared" si="11"/>
        <v>1538</v>
      </c>
      <c r="G17" s="72">
        <f t="shared" si="12"/>
        <v>-852</v>
      </c>
      <c r="H17" s="73">
        <f t="shared" si="13"/>
        <v>960</v>
      </c>
      <c r="I17" s="73">
        <f t="shared" si="13"/>
        <v>980</v>
      </c>
      <c r="J17" s="73">
        <f t="shared" si="13"/>
        <v>3370</v>
      </c>
      <c r="K17" s="73">
        <f t="shared" si="14"/>
        <v>1960</v>
      </c>
      <c r="L17" s="73">
        <f t="shared" si="14"/>
        <v>1990</v>
      </c>
      <c r="M17" s="73">
        <f t="shared" si="14"/>
        <v>3860</v>
      </c>
      <c r="N17" s="73">
        <f t="shared" si="15"/>
        <v>-1000</v>
      </c>
      <c r="O17" s="73">
        <f t="shared" si="15"/>
        <v>-1010</v>
      </c>
      <c r="P17" s="73">
        <f t="shared" si="15"/>
        <v>-490</v>
      </c>
      <c r="Q17" s="72">
        <v>0</v>
      </c>
      <c r="R17" s="72">
        <v>0</v>
      </c>
      <c r="S17" s="72">
        <v>0</v>
      </c>
      <c r="T17" s="74">
        <f t="shared" si="16"/>
        <v>3528</v>
      </c>
      <c r="U17" s="93">
        <f t="shared" si="17"/>
        <v>-1000</v>
      </c>
      <c r="V17" s="93">
        <f t="shared" si="18"/>
        <v>-1010</v>
      </c>
      <c r="W17" s="93">
        <f t="shared" si="19"/>
        <v>-490</v>
      </c>
      <c r="X17" s="73"/>
      <c r="Y17" s="73"/>
      <c r="Z17" s="73"/>
      <c r="AA17" s="73"/>
      <c r="AB17" s="48"/>
      <c r="AD17"/>
    </row>
    <row r="18" spans="1:30" ht="15" customHeight="1">
      <c r="A18" s="68">
        <v>76</v>
      </c>
      <c r="B18" s="69">
        <f t="shared" si="7"/>
        <v>45509</v>
      </c>
      <c r="C18" s="70">
        <f t="shared" si="8"/>
        <v>899</v>
      </c>
      <c r="D18" s="71">
        <f t="shared" si="9"/>
        <v>1617</v>
      </c>
      <c r="E18" s="72">
        <f t="shared" si="10"/>
        <v>1556</v>
      </c>
      <c r="F18" s="72">
        <f t="shared" si="11"/>
        <v>1536</v>
      </c>
      <c r="G18" s="72">
        <f t="shared" si="12"/>
        <v>-854</v>
      </c>
      <c r="H18" s="73">
        <f t="shared" si="13"/>
        <v>960</v>
      </c>
      <c r="I18" s="73">
        <f t="shared" si="13"/>
        <v>980</v>
      </c>
      <c r="J18" s="73">
        <f t="shared" si="13"/>
        <v>3370</v>
      </c>
      <c r="K18" s="73">
        <f t="shared" si="14"/>
        <v>1960</v>
      </c>
      <c r="L18" s="73">
        <f t="shared" si="14"/>
        <v>1990</v>
      </c>
      <c r="M18" s="73">
        <f t="shared" si="14"/>
        <v>3860</v>
      </c>
      <c r="N18" s="73">
        <f t="shared" si="15"/>
        <v>-1000</v>
      </c>
      <c r="O18" s="73">
        <f t="shared" si="15"/>
        <v>-1010</v>
      </c>
      <c r="P18" s="73">
        <f t="shared" si="15"/>
        <v>-490</v>
      </c>
      <c r="Q18" s="72">
        <v>0</v>
      </c>
      <c r="R18" s="72">
        <v>0</v>
      </c>
      <c r="S18" s="72">
        <v>0</v>
      </c>
      <c r="T18" s="74">
        <f t="shared" si="16"/>
        <v>3526</v>
      </c>
      <c r="U18" s="93">
        <f t="shared" si="17"/>
        <v>-1000</v>
      </c>
      <c r="V18" s="93">
        <f t="shared" si="18"/>
        <v>-1010</v>
      </c>
      <c r="W18" s="93">
        <f t="shared" si="19"/>
        <v>-490</v>
      </c>
      <c r="X18" s="73"/>
      <c r="Y18" s="73"/>
      <c r="Z18" s="73"/>
      <c r="AA18" s="73"/>
      <c r="AB18" s="48"/>
    </row>
    <row r="19" spans="1:30" ht="15" customHeight="1">
      <c r="A19" s="68">
        <v>77</v>
      </c>
      <c r="B19" s="69">
        <f t="shared" si="7"/>
        <v>45510</v>
      </c>
      <c r="C19" s="70">
        <f t="shared" si="8"/>
        <v>899</v>
      </c>
      <c r="D19" s="71">
        <f t="shared" si="9"/>
        <v>1615</v>
      </c>
      <c r="E19" s="72">
        <f t="shared" si="10"/>
        <v>1554</v>
      </c>
      <c r="F19" s="72">
        <f t="shared" si="11"/>
        <v>1534</v>
      </c>
      <c r="G19" s="72">
        <f t="shared" si="12"/>
        <v>-856</v>
      </c>
      <c r="H19" s="73">
        <f t="shared" si="13"/>
        <v>960</v>
      </c>
      <c r="I19" s="73">
        <f t="shared" si="13"/>
        <v>980</v>
      </c>
      <c r="J19" s="73">
        <f t="shared" si="13"/>
        <v>3370</v>
      </c>
      <c r="K19" s="73">
        <f t="shared" si="14"/>
        <v>1960</v>
      </c>
      <c r="L19" s="73">
        <f t="shared" si="14"/>
        <v>1990</v>
      </c>
      <c r="M19" s="73">
        <f t="shared" si="14"/>
        <v>3860</v>
      </c>
      <c r="N19" s="73">
        <f t="shared" si="15"/>
        <v>-1000</v>
      </c>
      <c r="O19" s="73">
        <f t="shared" si="15"/>
        <v>-1010</v>
      </c>
      <c r="P19" s="73">
        <f t="shared" si="15"/>
        <v>-490</v>
      </c>
      <c r="Q19" s="72">
        <v>0</v>
      </c>
      <c r="R19" s="72">
        <v>0</v>
      </c>
      <c r="S19" s="72">
        <v>0</v>
      </c>
      <c r="T19" s="74">
        <f t="shared" si="16"/>
        <v>3524</v>
      </c>
      <c r="U19" s="93">
        <f t="shared" si="17"/>
        <v>-1000</v>
      </c>
      <c r="V19" s="93">
        <f t="shared" si="18"/>
        <v>-1010</v>
      </c>
      <c r="W19" s="93">
        <f t="shared" si="19"/>
        <v>-490</v>
      </c>
      <c r="X19" s="73"/>
      <c r="Y19" s="73"/>
      <c r="Z19" s="73"/>
      <c r="AA19" s="73"/>
      <c r="AB19" s="48"/>
    </row>
    <row r="20" spans="1:30" ht="15" customHeight="1">
      <c r="A20" s="68">
        <v>78</v>
      </c>
      <c r="B20" s="69">
        <f t="shared" si="7"/>
        <v>45511</v>
      </c>
      <c r="C20" s="70">
        <f t="shared" si="8"/>
        <v>899</v>
      </c>
      <c r="D20" s="71">
        <f t="shared" si="9"/>
        <v>1613</v>
      </c>
      <c r="E20" s="72">
        <f t="shared" si="10"/>
        <v>1552</v>
      </c>
      <c r="F20" s="72">
        <f t="shared" si="11"/>
        <v>1532</v>
      </c>
      <c r="G20" s="72">
        <f t="shared" si="12"/>
        <v>-858</v>
      </c>
      <c r="H20" s="73">
        <f t="shared" si="13"/>
        <v>960</v>
      </c>
      <c r="I20" s="73">
        <f t="shared" si="13"/>
        <v>980</v>
      </c>
      <c r="J20" s="73">
        <f t="shared" si="13"/>
        <v>3370</v>
      </c>
      <c r="K20" s="73">
        <f t="shared" si="14"/>
        <v>1960</v>
      </c>
      <c r="L20" s="73">
        <f t="shared" si="14"/>
        <v>1990</v>
      </c>
      <c r="M20" s="73">
        <f t="shared" si="14"/>
        <v>3860</v>
      </c>
      <c r="N20" s="73">
        <f t="shared" si="15"/>
        <v>-1000</v>
      </c>
      <c r="O20" s="73">
        <f t="shared" si="15"/>
        <v>-1010</v>
      </c>
      <c r="P20" s="73">
        <f t="shared" si="15"/>
        <v>-490</v>
      </c>
      <c r="Q20" s="72">
        <v>0</v>
      </c>
      <c r="R20" s="72">
        <v>0</v>
      </c>
      <c r="S20" s="72">
        <v>0</v>
      </c>
      <c r="T20" s="74">
        <f t="shared" si="16"/>
        <v>3522</v>
      </c>
      <c r="U20" s="93">
        <f t="shared" si="17"/>
        <v>-1000</v>
      </c>
      <c r="V20" s="93">
        <f t="shared" si="18"/>
        <v>-1010</v>
      </c>
      <c r="W20" s="93">
        <f t="shared" si="19"/>
        <v>-490</v>
      </c>
      <c r="X20" s="73"/>
      <c r="Y20" s="73"/>
      <c r="Z20" s="73"/>
      <c r="AA20" s="73"/>
      <c r="AB20" s="48"/>
    </row>
    <row r="21" spans="1:30" ht="15" customHeight="1">
      <c r="A21" s="68">
        <v>79</v>
      </c>
      <c r="B21" s="69">
        <f t="shared" si="7"/>
        <v>45512</v>
      </c>
      <c r="C21" s="70">
        <f t="shared" si="8"/>
        <v>899</v>
      </c>
      <c r="D21" s="71">
        <f t="shared" si="9"/>
        <v>1611</v>
      </c>
      <c r="E21" s="72">
        <f t="shared" si="10"/>
        <v>1550</v>
      </c>
      <c r="F21" s="72">
        <f t="shared" si="11"/>
        <v>1530</v>
      </c>
      <c r="G21" s="72">
        <f t="shared" si="12"/>
        <v>-860</v>
      </c>
      <c r="H21" s="73">
        <f t="shared" si="13"/>
        <v>960</v>
      </c>
      <c r="I21" s="73">
        <f t="shared" si="13"/>
        <v>980</v>
      </c>
      <c r="J21" s="73">
        <f t="shared" si="13"/>
        <v>3370</v>
      </c>
      <c r="K21" s="73">
        <f t="shared" si="14"/>
        <v>1960</v>
      </c>
      <c r="L21" s="73">
        <f t="shared" si="14"/>
        <v>1990</v>
      </c>
      <c r="M21" s="73">
        <f t="shared" si="14"/>
        <v>3860</v>
      </c>
      <c r="N21" s="73">
        <f t="shared" si="15"/>
        <v>-1000</v>
      </c>
      <c r="O21" s="73">
        <f t="shared" si="15"/>
        <v>-1010</v>
      </c>
      <c r="P21" s="73">
        <f t="shared" si="15"/>
        <v>-490</v>
      </c>
      <c r="Q21" s="72">
        <v>0</v>
      </c>
      <c r="R21" s="72">
        <v>0</v>
      </c>
      <c r="S21" s="72">
        <v>0</v>
      </c>
      <c r="T21" s="74">
        <f t="shared" si="16"/>
        <v>3520</v>
      </c>
      <c r="U21" s="93">
        <f t="shared" si="17"/>
        <v>-1000</v>
      </c>
      <c r="V21" s="93">
        <f t="shared" si="18"/>
        <v>-1010</v>
      </c>
      <c r="W21" s="93">
        <f t="shared" si="19"/>
        <v>-490</v>
      </c>
      <c r="X21" s="73"/>
      <c r="Y21" s="73"/>
      <c r="Z21" s="73"/>
      <c r="AA21" s="73"/>
      <c r="AB21" s="48"/>
    </row>
    <row r="22" spans="1:30" ht="15" customHeight="1">
      <c r="A22" s="68">
        <v>80</v>
      </c>
      <c r="B22" s="69">
        <f t="shared" si="7"/>
        <v>45513</v>
      </c>
      <c r="C22" s="70">
        <f t="shared" si="8"/>
        <v>899</v>
      </c>
      <c r="D22" s="71">
        <f t="shared" si="9"/>
        <v>1609</v>
      </c>
      <c r="E22" s="72">
        <f t="shared" si="10"/>
        <v>1548</v>
      </c>
      <c r="F22" s="72">
        <f t="shared" si="11"/>
        <v>1528</v>
      </c>
      <c r="G22" s="72">
        <f t="shared" si="12"/>
        <v>-862</v>
      </c>
      <c r="H22" s="73">
        <f t="shared" ref="H22:J85" si="20">K22+N22</f>
        <v>960</v>
      </c>
      <c r="I22" s="73">
        <f t="shared" si="20"/>
        <v>980</v>
      </c>
      <c r="J22" s="73">
        <f t="shared" si="20"/>
        <v>3370</v>
      </c>
      <c r="K22" s="73">
        <f t="shared" si="14"/>
        <v>1960</v>
      </c>
      <c r="L22" s="73">
        <f t="shared" si="14"/>
        <v>1990</v>
      </c>
      <c r="M22" s="73">
        <f t="shared" si="14"/>
        <v>3860</v>
      </c>
      <c r="N22" s="73">
        <f t="shared" si="15"/>
        <v>-1000</v>
      </c>
      <c r="O22" s="73">
        <f t="shared" si="15"/>
        <v>-1010</v>
      </c>
      <c r="P22" s="73">
        <f t="shared" si="15"/>
        <v>-490</v>
      </c>
      <c r="Q22" s="72">
        <v>0</v>
      </c>
      <c r="R22" s="72">
        <v>0</v>
      </c>
      <c r="S22" s="72">
        <v>0</v>
      </c>
      <c r="T22" s="74">
        <f t="shared" si="16"/>
        <v>3518</v>
      </c>
      <c r="U22" s="93">
        <f t="shared" si="17"/>
        <v>-1000</v>
      </c>
      <c r="V22" s="93">
        <f t="shared" si="18"/>
        <v>-1010</v>
      </c>
      <c r="W22" s="93">
        <f t="shared" si="19"/>
        <v>-490</v>
      </c>
      <c r="X22" s="73"/>
      <c r="Y22" s="73"/>
      <c r="Z22" s="73"/>
      <c r="AA22" s="73"/>
      <c r="AB22" s="48"/>
    </row>
    <row r="23" spans="1:30" ht="15" customHeight="1">
      <c r="A23" s="68">
        <v>81</v>
      </c>
      <c r="B23" s="69">
        <f t="shared" si="7"/>
        <v>45514</v>
      </c>
      <c r="C23" s="70">
        <f t="shared" si="8"/>
        <v>899</v>
      </c>
      <c r="D23" s="71">
        <f t="shared" si="9"/>
        <v>1607</v>
      </c>
      <c r="E23" s="72">
        <f t="shared" si="10"/>
        <v>1546</v>
      </c>
      <c r="F23" s="72">
        <f t="shared" si="11"/>
        <v>1526</v>
      </c>
      <c r="G23" s="72">
        <f t="shared" si="12"/>
        <v>-864</v>
      </c>
      <c r="H23" s="73">
        <f t="shared" si="20"/>
        <v>960</v>
      </c>
      <c r="I23" s="73">
        <f t="shared" si="20"/>
        <v>980</v>
      </c>
      <c r="J23" s="73">
        <f t="shared" si="20"/>
        <v>3370</v>
      </c>
      <c r="K23" s="73">
        <f t="shared" si="14"/>
        <v>1960</v>
      </c>
      <c r="L23" s="73">
        <f t="shared" si="14"/>
        <v>1990</v>
      </c>
      <c r="M23" s="73">
        <f t="shared" si="14"/>
        <v>3860</v>
      </c>
      <c r="N23" s="73">
        <f t="shared" si="15"/>
        <v>-1000</v>
      </c>
      <c r="O23" s="73">
        <f t="shared" si="15"/>
        <v>-1010</v>
      </c>
      <c r="P23" s="73">
        <f t="shared" si="15"/>
        <v>-490</v>
      </c>
      <c r="Q23" s="72">
        <v>0</v>
      </c>
      <c r="R23" s="72">
        <v>0</v>
      </c>
      <c r="S23" s="72">
        <v>0</v>
      </c>
      <c r="T23" s="74">
        <f t="shared" si="16"/>
        <v>3206</v>
      </c>
      <c r="U23" s="96">
        <f>U22+0.3*1000-Q23</f>
        <v>-700</v>
      </c>
      <c r="V23" s="96">
        <f>V22+0.31*1000-R23</f>
        <v>-700</v>
      </c>
      <c r="W23" s="93">
        <f t="shared" si="19"/>
        <v>-490</v>
      </c>
      <c r="X23" s="73"/>
      <c r="Y23" s="73"/>
      <c r="Z23" s="73"/>
      <c r="AA23" s="73"/>
      <c r="AB23" s="48">
        <v>11</v>
      </c>
    </row>
    <row r="24" spans="1:30" ht="15" customHeight="1">
      <c r="A24" s="68">
        <v>82</v>
      </c>
      <c r="B24" s="69">
        <f t="shared" si="7"/>
        <v>45515</v>
      </c>
      <c r="C24" s="70">
        <f t="shared" si="8"/>
        <v>899</v>
      </c>
      <c r="D24" s="71">
        <f t="shared" si="9"/>
        <v>1605</v>
      </c>
      <c r="E24" s="72">
        <f t="shared" si="10"/>
        <v>1544</v>
      </c>
      <c r="F24" s="72">
        <f t="shared" si="11"/>
        <v>1524</v>
      </c>
      <c r="G24" s="72">
        <f t="shared" si="12"/>
        <v>-866</v>
      </c>
      <c r="H24" s="73">
        <f t="shared" si="20"/>
        <v>960</v>
      </c>
      <c r="I24" s="73">
        <f t="shared" si="20"/>
        <v>980</v>
      </c>
      <c r="J24" s="73">
        <f t="shared" si="20"/>
        <v>3370</v>
      </c>
      <c r="K24" s="73">
        <f t="shared" ref="K24:M24" si="21">K23</f>
        <v>1960</v>
      </c>
      <c r="L24" s="73">
        <f t="shared" si="21"/>
        <v>1990</v>
      </c>
      <c r="M24" s="73">
        <f t="shared" si="21"/>
        <v>3860</v>
      </c>
      <c r="N24" s="73">
        <f t="shared" si="15"/>
        <v>-1000</v>
      </c>
      <c r="O24" s="73">
        <f t="shared" si="15"/>
        <v>-1010</v>
      </c>
      <c r="P24" s="73">
        <f t="shared" si="15"/>
        <v>-490</v>
      </c>
      <c r="Q24" s="72">
        <v>0</v>
      </c>
      <c r="R24" s="72">
        <v>0</v>
      </c>
      <c r="S24" s="72">
        <v>0</v>
      </c>
      <c r="T24" s="74">
        <f t="shared" si="16"/>
        <v>3204</v>
      </c>
      <c r="U24" s="93">
        <f t="shared" ref="U24" si="22">U23+$X24*1000-Q24</f>
        <v>-700</v>
      </c>
      <c r="V24" s="93">
        <f t="shared" ref="V24" si="23">V23+$X24*1000-R24</f>
        <v>-700</v>
      </c>
      <c r="W24" s="93">
        <f t="shared" si="19"/>
        <v>-490</v>
      </c>
      <c r="X24" s="73"/>
      <c r="Y24" s="73"/>
      <c r="Z24" s="73"/>
      <c r="AA24" s="73"/>
      <c r="AB24" s="48"/>
      <c r="AC24" s="55">
        <v>45514</v>
      </c>
    </row>
    <row r="25" spans="1:30" ht="15" customHeight="1">
      <c r="A25" s="68">
        <v>83</v>
      </c>
      <c r="B25" s="69">
        <f t="shared" si="7"/>
        <v>45516</v>
      </c>
      <c r="C25" s="70">
        <f t="shared" si="8"/>
        <v>899</v>
      </c>
      <c r="D25" s="71">
        <f t="shared" si="9"/>
        <v>1603</v>
      </c>
      <c r="E25" s="72">
        <f t="shared" si="10"/>
        <v>1542</v>
      </c>
      <c r="F25" s="72">
        <f t="shared" si="11"/>
        <v>1522</v>
      </c>
      <c r="G25" s="72">
        <f t="shared" si="12"/>
        <v>-868</v>
      </c>
      <c r="H25" s="73">
        <f t="shared" si="20"/>
        <v>960</v>
      </c>
      <c r="I25" s="73">
        <f t="shared" si="20"/>
        <v>980</v>
      </c>
      <c r="J25" s="73">
        <f t="shared" si="20"/>
        <v>3370</v>
      </c>
      <c r="K25" s="73">
        <f t="shared" ref="K25:M25" si="24">K24</f>
        <v>1960</v>
      </c>
      <c r="L25" s="73">
        <f t="shared" si="24"/>
        <v>1990</v>
      </c>
      <c r="M25" s="73">
        <f t="shared" si="24"/>
        <v>3860</v>
      </c>
      <c r="N25" s="73">
        <f t="shared" ref="N25:P40" si="25">N24-Q25</f>
        <v>-1000</v>
      </c>
      <c r="O25" s="73">
        <f t="shared" si="25"/>
        <v>-1010</v>
      </c>
      <c r="P25" s="73">
        <f t="shared" si="25"/>
        <v>-490</v>
      </c>
      <c r="Q25" s="72">
        <v>0</v>
      </c>
      <c r="R25" s="72">
        <v>0</v>
      </c>
      <c r="S25" s="72">
        <v>0</v>
      </c>
      <c r="T25" s="74">
        <f t="shared" si="16"/>
        <v>3202</v>
      </c>
      <c r="U25" s="93">
        <f t="shared" si="17"/>
        <v>-700</v>
      </c>
      <c r="V25" s="93">
        <f t="shared" si="18"/>
        <v>-700</v>
      </c>
      <c r="W25" s="93">
        <f t="shared" si="19"/>
        <v>-490</v>
      </c>
      <c r="X25" s="73"/>
      <c r="Y25" s="73"/>
      <c r="Z25" s="73"/>
      <c r="AA25" s="73"/>
      <c r="AB25" s="48"/>
    </row>
    <row r="26" spans="1:30" ht="15" customHeight="1">
      <c r="A26" s="68">
        <v>84</v>
      </c>
      <c r="B26" s="69">
        <f t="shared" si="7"/>
        <v>45517</v>
      </c>
      <c r="C26" s="70">
        <f t="shared" si="8"/>
        <v>899</v>
      </c>
      <c r="D26" s="71">
        <f t="shared" si="9"/>
        <v>1601</v>
      </c>
      <c r="E26" s="72">
        <f t="shared" si="10"/>
        <v>1540</v>
      </c>
      <c r="F26" s="72">
        <f t="shared" si="11"/>
        <v>1520</v>
      </c>
      <c r="G26" s="72">
        <f t="shared" si="12"/>
        <v>-870</v>
      </c>
      <c r="H26" s="73">
        <f t="shared" si="20"/>
        <v>960</v>
      </c>
      <c r="I26" s="73">
        <f t="shared" si="20"/>
        <v>980</v>
      </c>
      <c r="J26" s="73">
        <f t="shared" si="20"/>
        <v>3370</v>
      </c>
      <c r="K26" s="73">
        <f t="shared" ref="K26:M40" si="26">K25</f>
        <v>1960</v>
      </c>
      <c r="L26" s="73">
        <f t="shared" si="26"/>
        <v>1990</v>
      </c>
      <c r="M26" s="73">
        <f t="shared" si="26"/>
        <v>3860</v>
      </c>
      <c r="N26" s="73">
        <f t="shared" si="25"/>
        <v>-1000</v>
      </c>
      <c r="O26" s="73">
        <f t="shared" si="25"/>
        <v>-1010</v>
      </c>
      <c r="P26" s="73">
        <f t="shared" si="25"/>
        <v>-490</v>
      </c>
      <c r="Q26" s="72">
        <v>0</v>
      </c>
      <c r="R26" s="72">
        <v>0</v>
      </c>
      <c r="S26" s="72">
        <v>0</v>
      </c>
      <c r="T26" s="74">
        <f t="shared" si="16"/>
        <v>3200</v>
      </c>
      <c r="U26" s="93">
        <f t="shared" si="17"/>
        <v>-700</v>
      </c>
      <c r="V26" s="93">
        <f t="shared" si="18"/>
        <v>-700</v>
      </c>
      <c r="W26" s="93">
        <f t="shared" si="19"/>
        <v>-490</v>
      </c>
      <c r="X26" s="73"/>
      <c r="Y26" s="73"/>
      <c r="Z26" s="73"/>
      <c r="AA26" s="73"/>
      <c r="AB26" s="48"/>
    </row>
    <row r="27" spans="1:30" ht="15" customHeight="1">
      <c r="A27" s="68">
        <v>85</v>
      </c>
      <c r="B27" s="69">
        <f t="shared" si="7"/>
        <v>45518</v>
      </c>
      <c r="C27" s="70">
        <f t="shared" si="8"/>
        <v>899</v>
      </c>
      <c r="D27" s="71">
        <f t="shared" si="9"/>
        <v>1599</v>
      </c>
      <c r="E27" s="72">
        <f t="shared" si="10"/>
        <v>1543</v>
      </c>
      <c r="F27" s="72">
        <f t="shared" si="11"/>
        <v>1522</v>
      </c>
      <c r="G27" s="72">
        <f t="shared" si="12"/>
        <v>-866</v>
      </c>
      <c r="H27" s="73">
        <f t="shared" si="20"/>
        <v>955</v>
      </c>
      <c r="I27" s="73">
        <f t="shared" si="20"/>
        <v>976</v>
      </c>
      <c r="J27" s="73">
        <f t="shared" si="20"/>
        <v>3364</v>
      </c>
      <c r="K27" s="73">
        <f t="shared" si="26"/>
        <v>1960</v>
      </c>
      <c r="L27" s="73">
        <f t="shared" si="26"/>
        <v>1990</v>
      </c>
      <c r="M27" s="73">
        <f t="shared" si="26"/>
        <v>3860</v>
      </c>
      <c r="N27" s="73">
        <f t="shared" si="25"/>
        <v>-1005</v>
      </c>
      <c r="O27" s="73">
        <f t="shared" si="25"/>
        <v>-1014</v>
      </c>
      <c r="P27" s="73">
        <f t="shared" si="25"/>
        <v>-496</v>
      </c>
      <c r="Q27" s="72">
        <v>5</v>
      </c>
      <c r="R27" s="72">
        <v>4</v>
      </c>
      <c r="S27" s="72">
        <v>6</v>
      </c>
      <c r="T27" s="74">
        <f t="shared" si="16"/>
        <v>2902</v>
      </c>
      <c r="U27" s="93">
        <f t="shared" si="17"/>
        <v>-405</v>
      </c>
      <c r="V27" s="93">
        <f t="shared" si="18"/>
        <v>-404</v>
      </c>
      <c r="W27" s="96">
        <f>W26+0.09*1000-S27</f>
        <v>-406</v>
      </c>
      <c r="X27" s="107">
        <v>0.3</v>
      </c>
      <c r="Y27" s="107"/>
      <c r="Z27" s="73"/>
      <c r="AA27" s="73"/>
      <c r="AB27" s="48">
        <v>10</v>
      </c>
    </row>
    <row r="28" spans="1:30" ht="15" customHeight="1">
      <c r="A28" s="68">
        <v>86</v>
      </c>
      <c r="B28" s="69">
        <f t="shared" si="7"/>
        <v>45519</v>
      </c>
      <c r="C28" s="70">
        <f t="shared" si="8"/>
        <v>899</v>
      </c>
      <c r="D28" s="71">
        <f t="shared" si="9"/>
        <v>1597</v>
      </c>
      <c r="E28" s="72">
        <f t="shared" si="10"/>
        <v>1547</v>
      </c>
      <c r="F28" s="72">
        <f t="shared" si="11"/>
        <v>1525</v>
      </c>
      <c r="G28" s="72">
        <f t="shared" si="12"/>
        <v>-861</v>
      </c>
      <c r="H28" s="73">
        <f t="shared" si="20"/>
        <v>949</v>
      </c>
      <c r="I28" s="73">
        <f t="shared" si="20"/>
        <v>971</v>
      </c>
      <c r="J28" s="73">
        <f t="shared" si="20"/>
        <v>3357</v>
      </c>
      <c r="K28" s="73">
        <f t="shared" si="26"/>
        <v>1960</v>
      </c>
      <c r="L28" s="73">
        <f t="shared" si="26"/>
        <v>1990</v>
      </c>
      <c r="M28" s="73">
        <f t="shared" si="26"/>
        <v>3860</v>
      </c>
      <c r="N28" s="73">
        <f t="shared" si="25"/>
        <v>-1011</v>
      </c>
      <c r="O28" s="73">
        <f t="shared" si="25"/>
        <v>-1019</v>
      </c>
      <c r="P28" s="73">
        <f t="shared" si="25"/>
        <v>-503</v>
      </c>
      <c r="Q28" s="72">
        <v>6</v>
      </c>
      <c r="R28" s="72">
        <v>5</v>
      </c>
      <c r="S28" s="72">
        <v>7</v>
      </c>
      <c r="T28" s="74">
        <f t="shared" si="16"/>
        <v>2905</v>
      </c>
      <c r="U28" s="93">
        <f t="shared" si="17"/>
        <v>-411</v>
      </c>
      <c r="V28" s="93">
        <f t="shared" si="18"/>
        <v>-409</v>
      </c>
      <c r="W28" s="93">
        <f t="shared" si="19"/>
        <v>-413</v>
      </c>
      <c r="X28" s="73"/>
      <c r="Y28" s="73"/>
      <c r="Z28" s="73"/>
      <c r="AA28" s="73"/>
      <c r="AB28" s="48"/>
    </row>
    <row r="29" spans="1:30" ht="15" customHeight="1">
      <c r="A29" s="68">
        <v>87</v>
      </c>
      <c r="B29" s="69">
        <f t="shared" si="7"/>
        <v>45520</v>
      </c>
      <c r="C29" s="70">
        <f t="shared" si="8"/>
        <v>899</v>
      </c>
      <c r="D29" s="71">
        <f t="shared" si="9"/>
        <v>1595</v>
      </c>
      <c r="E29" s="72">
        <f t="shared" si="10"/>
        <v>1550</v>
      </c>
      <c r="F29" s="72">
        <f t="shared" si="11"/>
        <v>1527</v>
      </c>
      <c r="G29" s="72">
        <f t="shared" si="12"/>
        <v>-855</v>
      </c>
      <c r="H29" s="73">
        <f t="shared" si="20"/>
        <v>944</v>
      </c>
      <c r="I29" s="73">
        <f t="shared" si="20"/>
        <v>967</v>
      </c>
      <c r="J29" s="73">
        <f t="shared" si="20"/>
        <v>3349</v>
      </c>
      <c r="K29" s="73">
        <f t="shared" si="26"/>
        <v>1960</v>
      </c>
      <c r="L29" s="73">
        <f t="shared" si="26"/>
        <v>1990</v>
      </c>
      <c r="M29" s="73">
        <f t="shared" si="26"/>
        <v>3860</v>
      </c>
      <c r="N29" s="73">
        <f t="shared" si="25"/>
        <v>-1016</v>
      </c>
      <c r="O29" s="73">
        <f t="shared" si="25"/>
        <v>-1023</v>
      </c>
      <c r="P29" s="73">
        <f t="shared" si="25"/>
        <v>-511</v>
      </c>
      <c r="Q29" s="72">
        <v>5</v>
      </c>
      <c r="R29" s="72">
        <v>4</v>
      </c>
      <c r="S29" s="72">
        <v>8</v>
      </c>
      <c r="T29" s="74">
        <f t="shared" si="16"/>
        <v>2907</v>
      </c>
      <c r="U29" s="93">
        <f t="shared" si="17"/>
        <v>-416</v>
      </c>
      <c r="V29" s="93">
        <f t="shared" si="18"/>
        <v>-413</v>
      </c>
      <c r="W29" s="93">
        <f t="shared" si="19"/>
        <v>-421</v>
      </c>
      <c r="X29" s="73"/>
      <c r="Y29" s="73"/>
      <c r="Z29" s="73"/>
      <c r="AA29" s="73"/>
      <c r="AB29" s="48"/>
    </row>
    <row r="30" spans="1:30" ht="15" customHeight="1">
      <c r="A30" s="68">
        <v>88</v>
      </c>
      <c r="B30" s="69">
        <f t="shared" si="7"/>
        <v>45521</v>
      </c>
      <c r="C30" s="70">
        <f t="shared" si="8"/>
        <v>899</v>
      </c>
      <c r="D30" s="71">
        <f t="shared" si="9"/>
        <v>1593</v>
      </c>
      <c r="E30" s="72">
        <f t="shared" si="10"/>
        <v>1553</v>
      </c>
      <c r="F30" s="72">
        <f t="shared" si="11"/>
        <v>1530</v>
      </c>
      <c r="G30" s="72">
        <f t="shared" si="12"/>
        <v>-850</v>
      </c>
      <c r="H30" s="73">
        <f t="shared" si="20"/>
        <v>939</v>
      </c>
      <c r="I30" s="73">
        <f t="shared" si="20"/>
        <v>962</v>
      </c>
      <c r="J30" s="73">
        <f t="shared" si="20"/>
        <v>3342</v>
      </c>
      <c r="K30" s="73">
        <f t="shared" si="26"/>
        <v>1960</v>
      </c>
      <c r="L30" s="73">
        <f t="shared" si="26"/>
        <v>1990</v>
      </c>
      <c r="M30" s="73">
        <f t="shared" si="26"/>
        <v>3860</v>
      </c>
      <c r="N30" s="73">
        <f t="shared" si="25"/>
        <v>-1021</v>
      </c>
      <c r="O30" s="73">
        <f t="shared" si="25"/>
        <v>-1028</v>
      </c>
      <c r="P30" s="73">
        <f t="shared" si="25"/>
        <v>-518</v>
      </c>
      <c r="Q30" s="72">
        <v>5</v>
      </c>
      <c r="R30" s="72">
        <v>5</v>
      </c>
      <c r="S30" s="72">
        <v>7</v>
      </c>
      <c r="T30" s="74">
        <f t="shared" si="16"/>
        <v>2910</v>
      </c>
      <c r="U30" s="93">
        <f t="shared" si="17"/>
        <v>-421</v>
      </c>
      <c r="V30" s="93">
        <f t="shared" si="18"/>
        <v>-418</v>
      </c>
      <c r="W30" s="93">
        <f t="shared" si="19"/>
        <v>-428</v>
      </c>
      <c r="X30" s="73"/>
      <c r="Y30" s="73"/>
      <c r="Z30" s="73"/>
      <c r="AA30" s="73"/>
      <c r="AB30" s="48"/>
    </row>
    <row r="31" spans="1:30" ht="15" customHeight="1">
      <c r="A31" s="68">
        <v>89</v>
      </c>
      <c r="B31" s="69">
        <f t="shared" si="7"/>
        <v>45522</v>
      </c>
      <c r="C31" s="70">
        <f t="shared" si="8"/>
        <v>899</v>
      </c>
      <c r="D31" s="71">
        <f t="shared" si="9"/>
        <v>1591</v>
      </c>
      <c r="E31" s="72">
        <f t="shared" si="10"/>
        <v>1557</v>
      </c>
      <c r="F31" s="72">
        <f t="shared" si="11"/>
        <v>1534</v>
      </c>
      <c r="G31" s="72">
        <f t="shared" si="12"/>
        <v>-844</v>
      </c>
      <c r="H31" s="73">
        <f t="shared" si="20"/>
        <v>933</v>
      </c>
      <c r="I31" s="73">
        <f t="shared" si="20"/>
        <v>956</v>
      </c>
      <c r="J31" s="73">
        <f t="shared" si="20"/>
        <v>3334</v>
      </c>
      <c r="K31" s="73">
        <f t="shared" si="26"/>
        <v>1960</v>
      </c>
      <c r="L31" s="73">
        <f t="shared" si="26"/>
        <v>1990</v>
      </c>
      <c r="M31" s="73">
        <f t="shared" si="26"/>
        <v>3860</v>
      </c>
      <c r="N31" s="73">
        <f t="shared" si="25"/>
        <v>-1027</v>
      </c>
      <c r="O31" s="73">
        <f t="shared" si="25"/>
        <v>-1034</v>
      </c>
      <c r="P31" s="73">
        <f t="shared" si="25"/>
        <v>-526</v>
      </c>
      <c r="Q31" s="72">
        <v>6</v>
      </c>
      <c r="R31" s="72">
        <v>6</v>
      </c>
      <c r="S31" s="72">
        <v>8</v>
      </c>
      <c r="T31" s="74">
        <f t="shared" si="16"/>
        <v>2914</v>
      </c>
      <c r="U31" s="93">
        <f t="shared" si="17"/>
        <v>-427</v>
      </c>
      <c r="V31" s="93">
        <f t="shared" si="18"/>
        <v>-424</v>
      </c>
      <c r="W31" s="93">
        <f t="shared" si="19"/>
        <v>-436</v>
      </c>
      <c r="X31" s="73"/>
      <c r="Y31" s="73"/>
      <c r="Z31" s="73"/>
      <c r="AA31" s="73"/>
      <c r="AB31" s="48"/>
    </row>
    <row r="32" spans="1:30" ht="15" customHeight="1">
      <c r="A32" s="68">
        <v>90</v>
      </c>
      <c r="B32" s="69">
        <f t="shared" si="7"/>
        <v>45523</v>
      </c>
      <c r="C32" s="70">
        <f t="shared" si="8"/>
        <v>899</v>
      </c>
      <c r="D32" s="71">
        <f t="shared" si="9"/>
        <v>1589</v>
      </c>
      <c r="E32" s="72">
        <f t="shared" si="10"/>
        <v>1561</v>
      </c>
      <c r="F32" s="72">
        <f t="shared" si="11"/>
        <v>1537</v>
      </c>
      <c r="G32" s="72">
        <f t="shared" si="12"/>
        <v>-838</v>
      </c>
      <c r="H32" s="73">
        <f t="shared" si="20"/>
        <v>927</v>
      </c>
      <c r="I32" s="73">
        <f t="shared" si="20"/>
        <v>951</v>
      </c>
      <c r="J32" s="73">
        <f t="shared" si="20"/>
        <v>3326</v>
      </c>
      <c r="K32" s="73">
        <f t="shared" si="26"/>
        <v>1960</v>
      </c>
      <c r="L32" s="73">
        <f t="shared" si="26"/>
        <v>1990</v>
      </c>
      <c r="M32" s="73">
        <f t="shared" si="26"/>
        <v>3860</v>
      </c>
      <c r="N32" s="73">
        <f t="shared" si="25"/>
        <v>-1033</v>
      </c>
      <c r="O32" s="73">
        <f t="shared" si="25"/>
        <v>-1039</v>
      </c>
      <c r="P32" s="73">
        <f t="shared" si="25"/>
        <v>-534</v>
      </c>
      <c r="Q32" s="72">
        <v>6</v>
      </c>
      <c r="R32" s="72">
        <v>5</v>
      </c>
      <c r="S32" s="72">
        <v>8</v>
      </c>
      <c r="T32" s="74">
        <f t="shared" si="16"/>
        <v>2617</v>
      </c>
      <c r="U32" s="93">
        <f t="shared" si="17"/>
        <v>-133</v>
      </c>
      <c r="V32" s="93">
        <f t="shared" si="18"/>
        <v>-129</v>
      </c>
      <c r="W32" s="93">
        <f t="shared" si="19"/>
        <v>-144</v>
      </c>
      <c r="X32" s="107">
        <v>0.3</v>
      </c>
      <c r="Y32" s="107"/>
      <c r="Z32" s="73"/>
      <c r="AA32" s="73"/>
      <c r="AB32" s="48">
        <v>9</v>
      </c>
    </row>
    <row r="33" spans="1:28" ht="15" customHeight="1">
      <c r="A33" s="68">
        <v>91</v>
      </c>
      <c r="B33" s="69">
        <f t="shared" si="7"/>
        <v>45524</v>
      </c>
      <c r="C33" s="70">
        <f t="shared" si="8"/>
        <v>899</v>
      </c>
      <c r="D33" s="71">
        <f t="shared" si="9"/>
        <v>1587</v>
      </c>
      <c r="E33" s="72">
        <f t="shared" si="10"/>
        <v>1565</v>
      </c>
      <c r="F33" s="72">
        <f t="shared" si="11"/>
        <v>1541</v>
      </c>
      <c r="G33" s="72">
        <f t="shared" si="12"/>
        <v>-832</v>
      </c>
      <c r="H33" s="73">
        <f t="shared" si="20"/>
        <v>921</v>
      </c>
      <c r="I33" s="73">
        <f t="shared" si="20"/>
        <v>945</v>
      </c>
      <c r="J33" s="73">
        <f t="shared" si="20"/>
        <v>3318</v>
      </c>
      <c r="K33" s="73">
        <f t="shared" si="26"/>
        <v>1960</v>
      </c>
      <c r="L33" s="73">
        <f t="shared" si="26"/>
        <v>1990</v>
      </c>
      <c r="M33" s="73">
        <f t="shared" si="26"/>
        <v>3860</v>
      </c>
      <c r="N33" s="73">
        <f t="shared" si="25"/>
        <v>-1039</v>
      </c>
      <c r="O33" s="73">
        <f t="shared" si="25"/>
        <v>-1045</v>
      </c>
      <c r="P33" s="73">
        <f t="shared" si="25"/>
        <v>-542</v>
      </c>
      <c r="Q33" s="72">
        <v>6</v>
      </c>
      <c r="R33" s="72">
        <v>6</v>
      </c>
      <c r="S33" s="72">
        <v>8</v>
      </c>
      <c r="T33" s="74">
        <f t="shared" si="16"/>
        <v>2621</v>
      </c>
      <c r="U33" s="93">
        <f t="shared" si="17"/>
        <v>-139</v>
      </c>
      <c r="V33" s="93">
        <f t="shared" si="18"/>
        <v>-135</v>
      </c>
      <c r="W33" s="93">
        <f t="shared" si="19"/>
        <v>-152</v>
      </c>
      <c r="X33" s="73"/>
      <c r="Y33" s="73"/>
      <c r="Z33" s="73"/>
      <c r="AA33" s="73"/>
      <c r="AB33" s="48"/>
    </row>
    <row r="34" spans="1:28" ht="15" customHeight="1">
      <c r="A34" s="68">
        <v>92</v>
      </c>
      <c r="B34" s="69">
        <f t="shared" si="7"/>
        <v>45525</v>
      </c>
      <c r="C34" s="70">
        <f t="shared" si="8"/>
        <v>899</v>
      </c>
      <c r="D34" s="71">
        <f t="shared" si="9"/>
        <v>1585</v>
      </c>
      <c r="E34" s="72">
        <f t="shared" si="10"/>
        <v>1569</v>
      </c>
      <c r="F34" s="72">
        <f t="shared" si="11"/>
        <v>1545</v>
      </c>
      <c r="G34" s="72">
        <f t="shared" si="12"/>
        <v>-825</v>
      </c>
      <c r="H34" s="73">
        <f t="shared" si="20"/>
        <v>915</v>
      </c>
      <c r="I34" s="73">
        <f t="shared" si="20"/>
        <v>939</v>
      </c>
      <c r="J34" s="73">
        <f t="shared" si="20"/>
        <v>3309</v>
      </c>
      <c r="K34" s="73">
        <f t="shared" si="26"/>
        <v>1960</v>
      </c>
      <c r="L34" s="73">
        <f t="shared" si="26"/>
        <v>1990</v>
      </c>
      <c r="M34" s="73">
        <f t="shared" si="26"/>
        <v>3860</v>
      </c>
      <c r="N34" s="73">
        <f t="shared" si="25"/>
        <v>-1045</v>
      </c>
      <c r="O34" s="73">
        <f t="shared" si="25"/>
        <v>-1051</v>
      </c>
      <c r="P34" s="73">
        <f t="shared" si="25"/>
        <v>-551</v>
      </c>
      <c r="Q34" s="72">
        <v>6</v>
      </c>
      <c r="R34" s="72">
        <v>6</v>
      </c>
      <c r="S34" s="72">
        <v>9</v>
      </c>
      <c r="T34" s="74">
        <f t="shared" si="16"/>
        <v>2625</v>
      </c>
      <c r="U34" s="93">
        <f t="shared" si="17"/>
        <v>-145</v>
      </c>
      <c r="V34" s="93">
        <f t="shared" si="18"/>
        <v>-141</v>
      </c>
      <c r="W34" s="93">
        <f t="shared" si="19"/>
        <v>-161</v>
      </c>
      <c r="X34" s="73"/>
      <c r="Y34" s="73"/>
      <c r="Z34" s="73"/>
      <c r="AA34" s="73"/>
      <c r="AB34" s="48"/>
    </row>
    <row r="35" spans="1:28" ht="15" customHeight="1">
      <c r="A35" s="68">
        <v>93</v>
      </c>
      <c r="B35" s="69">
        <f t="shared" si="7"/>
        <v>45526</v>
      </c>
      <c r="C35" s="70">
        <f t="shared" si="8"/>
        <v>899</v>
      </c>
      <c r="D35" s="71">
        <f t="shared" si="9"/>
        <v>1583</v>
      </c>
      <c r="E35" s="72">
        <f t="shared" si="10"/>
        <v>1574</v>
      </c>
      <c r="F35" s="72">
        <f t="shared" si="11"/>
        <v>1550</v>
      </c>
      <c r="G35" s="72">
        <f t="shared" si="12"/>
        <v>-819</v>
      </c>
      <c r="H35" s="73">
        <f t="shared" si="20"/>
        <v>908</v>
      </c>
      <c r="I35" s="73">
        <f t="shared" si="20"/>
        <v>932</v>
      </c>
      <c r="J35" s="73">
        <f t="shared" si="20"/>
        <v>3301</v>
      </c>
      <c r="K35" s="73">
        <f t="shared" si="26"/>
        <v>1960</v>
      </c>
      <c r="L35" s="73">
        <f t="shared" si="26"/>
        <v>1990</v>
      </c>
      <c r="M35" s="73">
        <f t="shared" si="26"/>
        <v>3860</v>
      </c>
      <c r="N35" s="73">
        <f t="shared" si="25"/>
        <v>-1052</v>
      </c>
      <c r="O35" s="73">
        <f t="shared" si="25"/>
        <v>-1058</v>
      </c>
      <c r="P35" s="73">
        <f t="shared" si="25"/>
        <v>-559</v>
      </c>
      <c r="Q35" s="72">
        <v>7</v>
      </c>
      <c r="R35" s="72">
        <v>7</v>
      </c>
      <c r="S35" s="72">
        <v>8</v>
      </c>
      <c r="T35" s="74">
        <f t="shared" si="16"/>
        <v>2630</v>
      </c>
      <c r="U35" s="93">
        <f t="shared" si="17"/>
        <v>-152</v>
      </c>
      <c r="V35" s="93">
        <f t="shared" si="18"/>
        <v>-148</v>
      </c>
      <c r="W35" s="93">
        <f t="shared" si="19"/>
        <v>-169</v>
      </c>
      <c r="X35" s="73"/>
      <c r="Y35" s="73"/>
      <c r="Z35" s="73"/>
      <c r="AA35" s="73"/>
      <c r="AB35" s="48"/>
    </row>
    <row r="36" spans="1:28" ht="15" customHeight="1">
      <c r="A36" s="68">
        <v>94</v>
      </c>
      <c r="B36" s="69">
        <f t="shared" si="7"/>
        <v>45527</v>
      </c>
      <c r="C36" s="70">
        <f t="shared" si="8"/>
        <v>899</v>
      </c>
      <c r="D36" s="71">
        <f t="shared" si="9"/>
        <v>1581</v>
      </c>
      <c r="E36" s="72">
        <f t="shared" si="10"/>
        <v>1578</v>
      </c>
      <c r="F36" s="72">
        <f t="shared" si="11"/>
        <v>1554</v>
      </c>
      <c r="G36" s="72">
        <f t="shared" si="12"/>
        <v>-812</v>
      </c>
      <c r="H36" s="73">
        <f t="shared" si="20"/>
        <v>902</v>
      </c>
      <c r="I36" s="73">
        <f t="shared" si="20"/>
        <v>926</v>
      </c>
      <c r="J36" s="73">
        <f t="shared" si="20"/>
        <v>3292</v>
      </c>
      <c r="K36" s="73">
        <f t="shared" si="26"/>
        <v>1960</v>
      </c>
      <c r="L36" s="73">
        <f t="shared" si="26"/>
        <v>1990</v>
      </c>
      <c r="M36" s="73">
        <f t="shared" si="26"/>
        <v>3860</v>
      </c>
      <c r="N36" s="73">
        <f t="shared" si="25"/>
        <v>-1058</v>
      </c>
      <c r="O36" s="73">
        <f t="shared" si="25"/>
        <v>-1064</v>
      </c>
      <c r="P36" s="73">
        <f t="shared" si="25"/>
        <v>-568</v>
      </c>
      <c r="Q36" s="72">
        <v>6</v>
      </c>
      <c r="R36" s="72">
        <v>6</v>
      </c>
      <c r="S36" s="72">
        <v>9</v>
      </c>
      <c r="T36" s="74">
        <f t="shared" si="16"/>
        <v>2334</v>
      </c>
      <c r="U36" s="93">
        <f t="shared" si="17"/>
        <v>142</v>
      </c>
      <c r="V36" s="93">
        <f t="shared" si="18"/>
        <v>146</v>
      </c>
      <c r="W36" s="93">
        <f t="shared" si="19"/>
        <v>122</v>
      </c>
      <c r="X36" s="107">
        <v>0.3</v>
      </c>
      <c r="Y36" s="107"/>
      <c r="Z36" s="73"/>
      <c r="AA36" s="73"/>
      <c r="AB36" s="48">
        <v>8</v>
      </c>
    </row>
    <row r="37" spans="1:28" ht="15" customHeight="1">
      <c r="A37" s="68">
        <v>95</v>
      </c>
      <c r="B37" s="69">
        <f t="shared" si="7"/>
        <v>45528</v>
      </c>
      <c r="C37" s="70">
        <f t="shared" si="8"/>
        <v>899</v>
      </c>
      <c r="D37" s="71">
        <f t="shared" si="9"/>
        <v>1579</v>
      </c>
      <c r="E37" s="72">
        <f t="shared" si="10"/>
        <v>1583</v>
      </c>
      <c r="F37" s="72">
        <f t="shared" si="11"/>
        <v>1559</v>
      </c>
      <c r="G37" s="72">
        <f t="shared" si="12"/>
        <v>-806</v>
      </c>
      <c r="H37" s="73">
        <f t="shared" si="20"/>
        <v>895</v>
      </c>
      <c r="I37" s="73">
        <f t="shared" si="20"/>
        <v>919</v>
      </c>
      <c r="J37" s="73">
        <f t="shared" si="20"/>
        <v>3284</v>
      </c>
      <c r="K37" s="73">
        <f t="shared" si="26"/>
        <v>1960</v>
      </c>
      <c r="L37" s="73">
        <f t="shared" si="26"/>
        <v>1990</v>
      </c>
      <c r="M37" s="73">
        <f t="shared" si="26"/>
        <v>3860</v>
      </c>
      <c r="N37" s="73">
        <f t="shared" si="25"/>
        <v>-1065</v>
      </c>
      <c r="O37" s="73">
        <f t="shared" si="25"/>
        <v>-1071</v>
      </c>
      <c r="P37" s="73">
        <f t="shared" si="25"/>
        <v>-576</v>
      </c>
      <c r="Q37" s="72">
        <v>7</v>
      </c>
      <c r="R37" s="72">
        <v>7</v>
      </c>
      <c r="S37" s="72">
        <v>8</v>
      </c>
      <c r="T37" s="74">
        <f t="shared" si="16"/>
        <v>2339</v>
      </c>
      <c r="U37" s="93">
        <f t="shared" si="17"/>
        <v>135</v>
      </c>
      <c r="V37" s="93">
        <f t="shared" si="18"/>
        <v>139</v>
      </c>
      <c r="W37" s="93">
        <f t="shared" si="19"/>
        <v>114</v>
      </c>
      <c r="X37" s="73"/>
      <c r="Y37" s="73"/>
      <c r="Z37" s="73"/>
      <c r="AA37" s="73"/>
      <c r="AB37" s="48"/>
    </row>
    <row r="38" spans="1:28" ht="15" customHeight="1">
      <c r="A38" s="68">
        <v>96</v>
      </c>
      <c r="B38" s="69">
        <f t="shared" si="7"/>
        <v>45529</v>
      </c>
      <c r="C38" s="70">
        <f t="shared" si="8"/>
        <v>899</v>
      </c>
      <c r="D38" s="71">
        <f t="shared" si="9"/>
        <v>1577</v>
      </c>
      <c r="E38" s="72">
        <f t="shared" si="10"/>
        <v>1587</v>
      </c>
      <c r="F38" s="72">
        <f t="shared" si="11"/>
        <v>1563</v>
      </c>
      <c r="G38" s="72">
        <f t="shared" si="12"/>
        <v>-800</v>
      </c>
      <c r="H38" s="73">
        <f t="shared" si="20"/>
        <v>889</v>
      </c>
      <c r="I38" s="73">
        <f t="shared" si="20"/>
        <v>913</v>
      </c>
      <c r="J38" s="73">
        <f t="shared" si="20"/>
        <v>3276</v>
      </c>
      <c r="K38" s="73">
        <f t="shared" si="26"/>
        <v>1960</v>
      </c>
      <c r="L38" s="73">
        <f t="shared" si="26"/>
        <v>1990</v>
      </c>
      <c r="M38" s="73">
        <f t="shared" si="26"/>
        <v>3860</v>
      </c>
      <c r="N38" s="73">
        <f t="shared" si="25"/>
        <v>-1071</v>
      </c>
      <c r="O38" s="73">
        <f t="shared" si="25"/>
        <v>-1077</v>
      </c>
      <c r="P38" s="73">
        <f t="shared" si="25"/>
        <v>-584</v>
      </c>
      <c r="Q38" s="72">
        <v>6</v>
      </c>
      <c r="R38" s="72">
        <v>6</v>
      </c>
      <c r="S38" s="72">
        <v>8</v>
      </c>
      <c r="T38" s="74">
        <f t="shared" si="16"/>
        <v>2343</v>
      </c>
      <c r="U38" s="93">
        <f t="shared" si="17"/>
        <v>129</v>
      </c>
      <c r="V38" s="93">
        <f t="shared" si="18"/>
        <v>133</v>
      </c>
      <c r="W38" s="93">
        <f t="shared" si="19"/>
        <v>106</v>
      </c>
      <c r="X38" s="73"/>
      <c r="Y38" s="73"/>
      <c r="Z38" s="73"/>
      <c r="AA38" s="73"/>
      <c r="AB38" s="48"/>
    </row>
    <row r="39" spans="1:28" ht="15" customHeight="1">
      <c r="A39" s="68">
        <v>97</v>
      </c>
      <c r="B39" s="69">
        <f t="shared" si="7"/>
        <v>45530</v>
      </c>
      <c r="C39" s="70">
        <f t="shared" si="8"/>
        <v>899</v>
      </c>
      <c r="D39" s="71">
        <f t="shared" si="9"/>
        <v>1575</v>
      </c>
      <c r="E39" s="72">
        <f t="shared" si="10"/>
        <v>1591</v>
      </c>
      <c r="F39" s="72">
        <f t="shared" si="11"/>
        <v>1566</v>
      </c>
      <c r="G39" s="72">
        <f t="shared" si="12"/>
        <v>-793</v>
      </c>
      <c r="H39" s="73">
        <f t="shared" si="20"/>
        <v>883</v>
      </c>
      <c r="I39" s="73">
        <f t="shared" si="20"/>
        <v>908</v>
      </c>
      <c r="J39" s="73">
        <f t="shared" si="20"/>
        <v>3267</v>
      </c>
      <c r="K39" s="73">
        <f t="shared" si="26"/>
        <v>1960</v>
      </c>
      <c r="L39" s="73">
        <f t="shared" si="26"/>
        <v>1990</v>
      </c>
      <c r="M39" s="73">
        <f t="shared" si="26"/>
        <v>3860</v>
      </c>
      <c r="N39" s="73">
        <f t="shared" si="25"/>
        <v>-1077</v>
      </c>
      <c r="O39" s="73">
        <f t="shared" si="25"/>
        <v>-1082</v>
      </c>
      <c r="P39" s="73">
        <f t="shared" si="25"/>
        <v>-593</v>
      </c>
      <c r="Q39" s="72">
        <v>6</v>
      </c>
      <c r="R39" s="72">
        <v>5</v>
      </c>
      <c r="S39" s="72">
        <v>9</v>
      </c>
      <c r="T39" s="74">
        <f t="shared" si="16"/>
        <v>2346</v>
      </c>
      <c r="U39" s="93">
        <f t="shared" si="17"/>
        <v>123</v>
      </c>
      <c r="V39" s="93">
        <f t="shared" si="18"/>
        <v>128</v>
      </c>
      <c r="W39" s="93">
        <f t="shared" si="19"/>
        <v>97</v>
      </c>
      <c r="X39" s="73"/>
      <c r="Y39" s="73"/>
      <c r="Z39" s="73"/>
      <c r="AA39" s="73"/>
      <c r="AB39" s="48"/>
    </row>
    <row r="40" spans="1:28" ht="15" customHeight="1">
      <c r="A40" s="68">
        <v>98</v>
      </c>
      <c r="B40" s="69">
        <f t="shared" si="7"/>
        <v>45531</v>
      </c>
      <c r="C40" s="70">
        <f t="shared" si="8"/>
        <v>899</v>
      </c>
      <c r="D40" s="71">
        <f t="shared" si="9"/>
        <v>1573</v>
      </c>
      <c r="E40" s="72">
        <f t="shared" si="10"/>
        <v>1595</v>
      </c>
      <c r="F40" s="72">
        <f t="shared" si="11"/>
        <v>1570</v>
      </c>
      <c r="G40" s="72">
        <f t="shared" si="12"/>
        <v>-786</v>
      </c>
      <c r="H40" s="73">
        <f t="shared" si="20"/>
        <v>877</v>
      </c>
      <c r="I40" s="73">
        <f t="shared" si="20"/>
        <v>902</v>
      </c>
      <c r="J40" s="73">
        <f t="shared" si="20"/>
        <v>3258</v>
      </c>
      <c r="K40" s="73">
        <f t="shared" si="26"/>
        <v>1960</v>
      </c>
      <c r="L40" s="73">
        <f t="shared" si="26"/>
        <v>1990</v>
      </c>
      <c r="M40" s="73">
        <f t="shared" si="26"/>
        <v>3860</v>
      </c>
      <c r="N40" s="73">
        <f t="shared" si="25"/>
        <v>-1083</v>
      </c>
      <c r="O40" s="73">
        <f t="shared" si="25"/>
        <v>-1088</v>
      </c>
      <c r="P40" s="73">
        <f t="shared" si="25"/>
        <v>-602</v>
      </c>
      <c r="Q40" s="72">
        <v>6</v>
      </c>
      <c r="R40" s="72">
        <v>6</v>
      </c>
      <c r="S40" s="72">
        <v>9</v>
      </c>
      <c r="T40" s="74">
        <f t="shared" si="16"/>
        <v>2050</v>
      </c>
      <c r="U40" s="93">
        <f t="shared" si="17"/>
        <v>417</v>
      </c>
      <c r="V40" s="93">
        <f t="shared" si="18"/>
        <v>422</v>
      </c>
      <c r="W40" s="93">
        <f t="shared" si="19"/>
        <v>388</v>
      </c>
      <c r="X40" s="107">
        <v>0.3</v>
      </c>
      <c r="Y40" s="107"/>
      <c r="Z40" s="73"/>
      <c r="AA40" s="73"/>
      <c r="AB40" s="48">
        <v>7</v>
      </c>
    </row>
    <row r="41" spans="1:28" ht="15" customHeight="1">
      <c r="A41" s="68">
        <v>99</v>
      </c>
      <c r="B41" s="69">
        <f t="shared" si="7"/>
        <v>45532</v>
      </c>
      <c r="C41" s="70">
        <f t="shared" si="8"/>
        <v>899</v>
      </c>
      <c r="D41" s="71">
        <f t="shared" si="9"/>
        <v>1571</v>
      </c>
      <c r="E41" s="72">
        <f t="shared" si="10"/>
        <v>1600</v>
      </c>
      <c r="F41" s="72">
        <f t="shared" si="11"/>
        <v>1574</v>
      </c>
      <c r="G41" s="72">
        <f t="shared" si="12"/>
        <v>-779</v>
      </c>
      <c r="H41" s="73">
        <f t="shared" si="20"/>
        <v>870</v>
      </c>
      <c r="I41" s="73">
        <f t="shared" si="20"/>
        <v>896</v>
      </c>
      <c r="J41" s="73">
        <f t="shared" si="20"/>
        <v>3249</v>
      </c>
      <c r="K41" s="73">
        <f t="shared" ref="K41:M56" si="27">K40</f>
        <v>1960</v>
      </c>
      <c r="L41" s="73">
        <f t="shared" si="27"/>
        <v>1990</v>
      </c>
      <c r="M41" s="73">
        <f t="shared" si="27"/>
        <v>3860</v>
      </c>
      <c r="N41" s="73">
        <f t="shared" ref="N41:P56" si="28">N40-Q41</f>
        <v>-1090</v>
      </c>
      <c r="O41" s="73">
        <f t="shared" si="28"/>
        <v>-1094</v>
      </c>
      <c r="P41" s="73">
        <f t="shared" si="28"/>
        <v>-611</v>
      </c>
      <c r="Q41" s="72">
        <v>7</v>
      </c>
      <c r="R41" s="72">
        <v>6</v>
      </c>
      <c r="S41" s="72">
        <v>9</v>
      </c>
      <c r="T41" s="74">
        <f t="shared" si="16"/>
        <v>2054</v>
      </c>
      <c r="U41" s="93">
        <f t="shared" si="17"/>
        <v>410</v>
      </c>
      <c r="V41" s="93">
        <f t="shared" si="18"/>
        <v>416</v>
      </c>
      <c r="W41" s="93">
        <f t="shared" si="19"/>
        <v>379</v>
      </c>
      <c r="X41" s="73"/>
      <c r="Y41" s="73"/>
      <c r="Z41" s="73"/>
      <c r="AA41" s="73"/>
      <c r="AB41" s="48"/>
    </row>
    <row r="42" spans="1:28" ht="15" customHeight="1">
      <c r="A42" s="68">
        <v>100</v>
      </c>
      <c r="B42" s="69">
        <f t="shared" si="7"/>
        <v>45533</v>
      </c>
      <c r="C42" s="70">
        <f t="shared" si="8"/>
        <v>899</v>
      </c>
      <c r="D42" s="71">
        <f t="shared" si="9"/>
        <v>1569</v>
      </c>
      <c r="E42" s="72">
        <f t="shared" si="10"/>
        <v>1605</v>
      </c>
      <c r="F42" s="72">
        <f t="shared" si="11"/>
        <v>1579</v>
      </c>
      <c r="G42" s="72">
        <f t="shared" si="12"/>
        <v>-771</v>
      </c>
      <c r="H42" s="73">
        <f t="shared" si="20"/>
        <v>863</v>
      </c>
      <c r="I42" s="73">
        <f t="shared" si="20"/>
        <v>889</v>
      </c>
      <c r="J42" s="73">
        <f t="shared" si="20"/>
        <v>3239</v>
      </c>
      <c r="K42" s="73">
        <f t="shared" si="27"/>
        <v>1960</v>
      </c>
      <c r="L42" s="73">
        <f t="shared" si="27"/>
        <v>1990</v>
      </c>
      <c r="M42" s="73">
        <f t="shared" si="27"/>
        <v>3860</v>
      </c>
      <c r="N42" s="73">
        <f t="shared" si="28"/>
        <v>-1097</v>
      </c>
      <c r="O42" s="73">
        <f t="shared" si="28"/>
        <v>-1101</v>
      </c>
      <c r="P42" s="73">
        <f t="shared" si="28"/>
        <v>-621</v>
      </c>
      <c r="Q42" s="72">
        <v>7</v>
      </c>
      <c r="R42" s="72">
        <v>7</v>
      </c>
      <c r="S42" s="72">
        <v>10</v>
      </c>
      <c r="T42" s="74">
        <f t="shared" si="16"/>
        <v>2059</v>
      </c>
      <c r="U42" s="93">
        <f t="shared" si="17"/>
        <v>403</v>
      </c>
      <c r="V42" s="93">
        <f t="shared" si="18"/>
        <v>409</v>
      </c>
      <c r="W42" s="93">
        <f t="shared" si="19"/>
        <v>369</v>
      </c>
      <c r="X42" s="73"/>
      <c r="Y42" s="73"/>
      <c r="Z42" s="73"/>
      <c r="AA42" s="73"/>
      <c r="AB42" s="48"/>
    </row>
    <row r="43" spans="1:28" ht="15" customHeight="1">
      <c r="A43" s="68">
        <v>101</v>
      </c>
      <c r="B43" s="69">
        <f t="shared" si="7"/>
        <v>45534</v>
      </c>
      <c r="C43" s="70">
        <f t="shared" si="8"/>
        <v>899</v>
      </c>
      <c r="D43" s="71">
        <f t="shared" si="9"/>
        <v>1567</v>
      </c>
      <c r="E43" s="72">
        <f t="shared" si="10"/>
        <v>1610</v>
      </c>
      <c r="F43" s="72">
        <f t="shared" si="11"/>
        <v>1583</v>
      </c>
      <c r="G43" s="72">
        <f t="shared" si="12"/>
        <v>-764</v>
      </c>
      <c r="H43" s="73">
        <f t="shared" si="20"/>
        <v>856</v>
      </c>
      <c r="I43" s="73">
        <f t="shared" si="20"/>
        <v>883</v>
      </c>
      <c r="J43" s="73">
        <f t="shared" si="20"/>
        <v>3230</v>
      </c>
      <c r="K43" s="73">
        <f t="shared" si="27"/>
        <v>1960</v>
      </c>
      <c r="L43" s="73">
        <f t="shared" si="27"/>
        <v>1990</v>
      </c>
      <c r="M43" s="73">
        <f t="shared" si="27"/>
        <v>3860</v>
      </c>
      <c r="N43" s="73">
        <f t="shared" si="28"/>
        <v>-1104</v>
      </c>
      <c r="O43" s="73">
        <f t="shared" si="28"/>
        <v>-1107</v>
      </c>
      <c r="P43" s="73">
        <f t="shared" si="28"/>
        <v>-630</v>
      </c>
      <c r="Q43" s="72">
        <v>7</v>
      </c>
      <c r="R43" s="72">
        <v>6</v>
      </c>
      <c r="S43" s="72">
        <v>9</v>
      </c>
      <c r="T43" s="74">
        <f t="shared" si="16"/>
        <v>2063</v>
      </c>
      <c r="U43" s="93">
        <f t="shared" si="17"/>
        <v>396</v>
      </c>
      <c r="V43" s="93">
        <f t="shared" si="18"/>
        <v>403</v>
      </c>
      <c r="W43" s="93">
        <f t="shared" si="19"/>
        <v>360</v>
      </c>
      <c r="X43" s="73"/>
      <c r="Y43" s="73"/>
      <c r="Z43" s="73"/>
      <c r="AA43" s="73"/>
      <c r="AB43" s="48"/>
    </row>
    <row r="44" spans="1:28" ht="13.15" customHeight="1">
      <c r="A44" s="68">
        <v>102</v>
      </c>
      <c r="B44" s="69">
        <f t="shared" si="7"/>
        <v>45535</v>
      </c>
      <c r="C44" s="70">
        <f t="shared" si="8"/>
        <v>899</v>
      </c>
      <c r="D44" s="71">
        <f t="shared" si="9"/>
        <v>1565</v>
      </c>
      <c r="E44" s="72">
        <f t="shared" si="10"/>
        <v>1614</v>
      </c>
      <c r="F44" s="72">
        <f t="shared" si="11"/>
        <v>1587</v>
      </c>
      <c r="G44" s="72">
        <f t="shared" si="12"/>
        <v>-756</v>
      </c>
      <c r="H44" s="73">
        <f t="shared" si="20"/>
        <v>850</v>
      </c>
      <c r="I44" s="73">
        <f t="shared" si="20"/>
        <v>877</v>
      </c>
      <c r="J44" s="73">
        <f t="shared" si="20"/>
        <v>3220</v>
      </c>
      <c r="K44" s="73">
        <f t="shared" si="27"/>
        <v>1960</v>
      </c>
      <c r="L44" s="73">
        <f t="shared" si="27"/>
        <v>1990</v>
      </c>
      <c r="M44" s="73">
        <f t="shared" si="27"/>
        <v>3860</v>
      </c>
      <c r="N44" s="73">
        <f t="shared" si="28"/>
        <v>-1110</v>
      </c>
      <c r="O44" s="73">
        <f t="shared" si="28"/>
        <v>-1113</v>
      </c>
      <c r="P44" s="73">
        <f t="shared" si="28"/>
        <v>-640</v>
      </c>
      <c r="Q44" s="72">
        <v>6</v>
      </c>
      <c r="R44" s="72">
        <v>6</v>
      </c>
      <c r="S44" s="72">
        <v>10</v>
      </c>
      <c r="T44" s="74">
        <f t="shared" si="16"/>
        <v>2067</v>
      </c>
      <c r="U44" s="93">
        <f t="shared" si="17"/>
        <v>390</v>
      </c>
      <c r="V44" s="93">
        <f t="shared" si="18"/>
        <v>397</v>
      </c>
      <c r="W44" s="93">
        <f t="shared" si="19"/>
        <v>350</v>
      </c>
      <c r="X44" s="73"/>
      <c r="Y44" s="73"/>
      <c r="Z44" s="73"/>
      <c r="AA44" s="73"/>
      <c r="AB44" s="48"/>
    </row>
    <row r="45" spans="1:28" ht="13.15" customHeight="1">
      <c r="A45" s="68">
        <v>103</v>
      </c>
      <c r="B45" s="69">
        <f t="shared" si="7"/>
        <v>45536</v>
      </c>
      <c r="C45" s="70">
        <f t="shared" si="8"/>
        <v>899</v>
      </c>
      <c r="D45" s="71">
        <f t="shared" si="9"/>
        <v>1563</v>
      </c>
      <c r="E45" s="72">
        <f t="shared" si="10"/>
        <v>1619</v>
      </c>
      <c r="F45" s="72">
        <f t="shared" si="11"/>
        <v>1592</v>
      </c>
      <c r="G45" s="72">
        <f t="shared" si="12"/>
        <v>-749</v>
      </c>
      <c r="H45" s="73">
        <f t="shared" si="20"/>
        <v>843</v>
      </c>
      <c r="I45" s="73">
        <f t="shared" si="20"/>
        <v>870</v>
      </c>
      <c r="J45" s="73">
        <f t="shared" si="20"/>
        <v>3211</v>
      </c>
      <c r="K45" s="73">
        <f t="shared" si="27"/>
        <v>1960</v>
      </c>
      <c r="L45" s="73">
        <f t="shared" si="27"/>
        <v>1990</v>
      </c>
      <c r="M45" s="73">
        <f t="shared" si="27"/>
        <v>3860</v>
      </c>
      <c r="N45" s="73">
        <f t="shared" si="28"/>
        <v>-1117</v>
      </c>
      <c r="O45" s="73">
        <f t="shared" si="28"/>
        <v>-1120</v>
      </c>
      <c r="P45" s="73">
        <f t="shared" si="28"/>
        <v>-649</v>
      </c>
      <c r="Q45" s="72">
        <v>7</v>
      </c>
      <c r="R45" s="72">
        <v>7</v>
      </c>
      <c r="S45" s="72">
        <v>9</v>
      </c>
      <c r="T45" s="74">
        <f t="shared" si="16"/>
        <v>1772</v>
      </c>
      <c r="U45" s="93">
        <f t="shared" si="17"/>
        <v>683</v>
      </c>
      <c r="V45" s="93">
        <f t="shared" si="18"/>
        <v>690</v>
      </c>
      <c r="W45" s="93">
        <f t="shared" si="19"/>
        <v>641</v>
      </c>
      <c r="X45" s="107">
        <v>0.3</v>
      </c>
      <c r="Y45" s="107"/>
      <c r="Z45" s="73"/>
      <c r="AA45" s="73"/>
      <c r="AB45" s="48">
        <v>6</v>
      </c>
    </row>
    <row r="46" spans="1:28" ht="13.15" customHeight="1">
      <c r="A46" s="68">
        <v>104</v>
      </c>
      <c r="B46" s="69">
        <f t="shared" si="7"/>
        <v>45537</v>
      </c>
      <c r="C46" s="70">
        <f t="shared" si="8"/>
        <v>899</v>
      </c>
      <c r="D46" s="71">
        <f t="shared" si="9"/>
        <v>1561</v>
      </c>
      <c r="E46" s="72">
        <f t="shared" si="10"/>
        <v>1624</v>
      </c>
      <c r="F46" s="72">
        <f t="shared" si="11"/>
        <v>1598</v>
      </c>
      <c r="G46" s="72">
        <f t="shared" si="12"/>
        <v>-741</v>
      </c>
      <c r="H46" s="73">
        <f t="shared" si="20"/>
        <v>836</v>
      </c>
      <c r="I46" s="73">
        <f t="shared" si="20"/>
        <v>862</v>
      </c>
      <c r="J46" s="73">
        <f t="shared" si="20"/>
        <v>3201</v>
      </c>
      <c r="K46" s="73">
        <f t="shared" si="27"/>
        <v>1960</v>
      </c>
      <c r="L46" s="73">
        <f t="shared" si="27"/>
        <v>1990</v>
      </c>
      <c r="M46" s="73">
        <f t="shared" si="27"/>
        <v>3860</v>
      </c>
      <c r="N46" s="73">
        <f t="shared" si="28"/>
        <v>-1124</v>
      </c>
      <c r="O46" s="73">
        <f t="shared" si="28"/>
        <v>-1128</v>
      </c>
      <c r="P46" s="73">
        <f t="shared" si="28"/>
        <v>-659</v>
      </c>
      <c r="Q46" s="72">
        <v>7</v>
      </c>
      <c r="R46" s="72">
        <v>8</v>
      </c>
      <c r="S46" s="72">
        <v>10</v>
      </c>
      <c r="T46" s="74">
        <f t="shared" si="16"/>
        <v>1778</v>
      </c>
      <c r="U46" s="93">
        <f t="shared" si="17"/>
        <v>676</v>
      </c>
      <c r="V46" s="93">
        <f t="shared" si="18"/>
        <v>682</v>
      </c>
      <c r="W46" s="93">
        <f t="shared" si="19"/>
        <v>631</v>
      </c>
      <c r="X46" s="73"/>
      <c r="Y46" s="73"/>
      <c r="Z46" s="73"/>
      <c r="AA46" s="73"/>
      <c r="AB46" s="48"/>
    </row>
    <row r="47" spans="1:28" ht="13.15" customHeight="1">
      <c r="A47" s="68">
        <v>105</v>
      </c>
      <c r="B47" s="69">
        <f t="shared" si="7"/>
        <v>45538</v>
      </c>
      <c r="C47" s="70">
        <f t="shared" si="8"/>
        <v>899</v>
      </c>
      <c r="D47" s="71">
        <f t="shared" si="9"/>
        <v>1559</v>
      </c>
      <c r="E47" s="72">
        <f t="shared" si="10"/>
        <v>1630</v>
      </c>
      <c r="F47" s="72">
        <f t="shared" si="11"/>
        <v>1603</v>
      </c>
      <c r="G47" s="72">
        <f t="shared" si="12"/>
        <v>-734</v>
      </c>
      <c r="H47" s="73">
        <f t="shared" si="20"/>
        <v>828</v>
      </c>
      <c r="I47" s="73">
        <f t="shared" si="20"/>
        <v>855</v>
      </c>
      <c r="J47" s="73">
        <f t="shared" si="20"/>
        <v>3192</v>
      </c>
      <c r="K47" s="73">
        <f t="shared" si="27"/>
        <v>1960</v>
      </c>
      <c r="L47" s="73">
        <f t="shared" si="27"/>
        <v>1990</v>
      </c>
      <c r="M47" s="73">
        <f t="shared" si="27"/>
        <v>3860</v>
      </c>
      <c r="N47" s="73">
        <f t="shared" si="28"/>
        <v>-1132</v>
      </c>
      <c r="O47" s="73">
        <f t="shared" si="28"/>
        <v>-1135</v>
      </c>
      <c r="P47" s="73">
        <f t="shared" si="28"/>
        <v>-668</v>
      </c>
      <c r="Q47" s="72">
        <v>8</v>
      </c>
      <c r="R47" s="72">
        <v>7</v>
      </c>
      <c r="S47" s="72">
        <v>9</v>
      </c>
      <c r="T47" s="74">
        <f t="shared" si="16"/>
        <v>1783</v>
      </c>
      <c r="U47" s="93">
        <f t="shared" si="17"/>
        <v>668</v>
      </c>
      <c r="V47" s="93">
        <f t="shared" si="18"/>
        <v>675</v>
      </c>
      <c r="W47" s="93">
        <f t="shared" si="19"/>
        <v>622</v>
      </c>
      <c r="X47" s="73"/>
      <c r="Y47" s="73"/>
      <c r="Z47" s="73"/>
      <c r="AA47" s="73"/>
      <c r="AB47" s="48"/>
    </row>
    <row r="48" spans="1:28" ht="13.15" customHeight="1">
      <c r="A48" s="68">
        <v>106</v>
      </c>
      <c r="B48" s="69">
        <f t="shared" si="7"/>
        <v>45539</v>
      </c>
      <c r="C48" s="70">
        <f t="shared" si="8"/>
        <v>899</v>
      </c>
      <c r="D48" s="71">
        <f t="shared" si="9"/>
        <v>1557</v>
      </c>
      <c r="E48" s="72">
        <f t="shared" si="10"/>
        <v>1636</v>
      </c>
      <c r="F48" s="72">
        <f t="shared" si="11"/>
        <v>1608</v>
      </c>
      <c r="G48" s="72">
        <f t="shared" si="12"/>
        <v>-726</v>
      </c>
      <c r="H48" s="73">
        <f t="shared" si="20"/>
        <v>820</v>
      </c>
      <c r="I48" s="73">
        <f t="shared" si="20"/>
        <v>848</v>
      </c>
      <c r="J48" s="73">
        <f t="shared" si="20"/>
        <v>3182</v>
      </c>
      <c r="K48" s="73">
        <f t="shared" si="27"/>
        <v>1960</v>
      </c>
      <c r="L48" s="73">
        <f t="shared" si="27"/>
        <v>1990</v>
      </c>
      <c r="M48" s="73">
        <f t="shared" si="27"/>
        <v>3860</v>
      </c>
      <c r="N48" s="73">
        <f t="shared" si="28"/>
        <v>-1140</v>
      </c>
      <c r="O48" s="73">
        <f t="shared" si="28"/>
        <v>-1142</v>
      </c>
      <c r="P48" s="73">
        <f t="shared" si="28"/>
        <v>-678</v>
      </c>
      <c r="Q48" s="72">
        <v>8</v>
      </c>
      <c r="R48" s="72">
        <v>7</v>
      </c>
      <c r="S48" s="72">
        <v>10</v>
      </c>
      <c r="T48" s="74">
        <f t="shared" si="16"/>
        <v>1788</v>
      </c>
      <c r="U48" s="93">
        <f t="shared" si="17"/>
        <v>660</v>
      </c>
      <c r="V48" s="93">
        <f t="shared" si="18"/>
        <v>668</v>
      </c>
      <c r="W48" s="93">
        <f t="shared" si="19"/>
        <v>612</v>
      </c>
      <c r="X48" s="73"/>
      <c r="Y48" s="73"/>
      <c r="Z48" s="73"/>
      <c r="AA48" s="73"/>
      <c r="AB48" s="48"/>
    </row>
    <row r="49" spans="1:28" ht="13.15" customHeight="1">
      <c r="A49" s="68">
        <v>107</v>
      </c>
      <c r="B49" s="69">
        <f t="shared" si="7"/>
        <v>45540</v>
      </c>
      <c r="C49" s="70">
        <f t="shared" si="8"/>
        <v>899</v>
      </c>
      <c r="D49" s="71">
        <f t="shared" si="9"/>
        <v>1555</v>
      </c>
      <c r="E49" s="72">
        <f t="shared" si="10"/>
        <v>1642</v>
      </c>
      <c r="F49" s="72">
        <f t="shared" si="11"/>
        <v>1612</v>
      </c>
      <c r="G49" s="72">
        <f t="shared" si="12"/>
        <v>-719</v>
      </c>
      <c r="H49" s="73">
        <f t="shared" si="20"/>
        <v>812</v>
      </c>
      <c r="I49" s="73">
        <f t="shared" si="20"/>
        <v>842</v>
      </c>
      <c r="J49" s="73">
        <f t="shared" si="20"/>
        <v>3173</v>
      </c>
      <c r="K49" s="73">
        <f t="shared" si="27"/>
        <v>1960</v>
      </c>
      <c r="L49" s="73">
        <f t="shared" si="27"/>
        <v>1990</v>
      </c>
      <c r="M49" s="73">
        <f t="shared" si="27"/>
        <v>3860</v>
      </c>
      <c r="N49" s="73">
        <f t="shared" si="28"/>
        <v>-1148</v>
      </c>
      <c r="O49" s="73">
        <f t="shared" si="28"/>
        <v>-1148</v>
      </c>
      <c r="P49" s="73">
        <f t="shared" si="28"/>
        <v>-687</v>
      </c>
      <c r="Q49" s="72">
        <v>8</v>
      </c>
      <c r="R49" s="72">
        <v>6</v>
      </c>
      <c r="S49" s="72">
        <v>9</v>
      </c>
      <c r="T49" s="74">
        <f t="shared" si="16"/>
        <v>1492</v>
      </c>
      <c r="U49" s="93">
        <f t="shared" si="17"/>
        <v>952</v>
      </c>
      <c r="V49" s="93">
        <f t="shared" si="18"/>
        <v>962</v>
      </c>
      <c r="W49" s="93">
        <f t="shared" si="19"/>
        <v>903</v>
      </c>
      <c r="X49" s="107">
        <v>0.3</v>
      </c>
      <c r="Y49" s="107"/>
      <c r="Z49" s="73"/>
      <c r="AA49" s="73"/>
      <c r="AB49" s="48">
        <v>5</v>
      </c>
    </row>
    <row r="50" spans="1:28" ht="13.15" customHeight="1">
      <c r="A50" s="68">
        <v>108</v>
      </c>
      <c r="B50" s="69">
        <f t="shared" si="7"/>
        <v>45541</v>
      </c>
      <c r="C50" s="70">
        <f t="shared" si="8"/>
        <v>899</v>
      </c>
      <c r="D50" s="71">
        <f t="shared" si="9"/>
        <v>1553</v>
      </c>
      <c r="E50" s="72">
        <f t="shared" si="10"/>
        <v>1647</v>
      </c>
      <c r="F50" s="72">
        <f t="shared" si="11"/>
        <v>1616</v>
      </c>
      <c r="G50" s="72">
        <f t="shared" si="12"/>
        <v>-711</v>
      </c>
      <c r="H50" s="73">
        <f t="shared" si="20"/>
        <v>805</v>
      </c>
      <c r="I50" s="73">
        <f t="shared" si="20"/>
        <v>836</v>
      </c>
      <c r="J50" s="73">
        <f t="shared" si="20"/>
        <v>3163</v>
      </c>
      <c r="K50" s="73">
        <f t="shared" si="27"/>
        <v>1960</v>
      </c>
      <c r="L50" s="73">
        <f t="shared" si="27"/>
        <v>1990</v>
      </c>
      <c r="M50" s="73">
        <f t="shared" si="27"/>
        <v>3860</v>
      </c>
      <c r="N50" s="73">
        <f t="shared" si="28"/>
        <v>-1155</v>
      </c>
      <c r="O50" s="73">
        <f t="shared" si="28"/>
        <v>-1154</v>
      </c>
      <c r="P50" s="73">
        <f t="shared" si="28"/>
        <v>-697</v>
      </c>
      <c r="Q50" s="72">
        <v>7</v>
      </c>
      <c r="R50" s="72">
        <v>6</v>
      </c>
      <c r="S50" s="72">
        <v>10</v>
      </c>
      <c r="T50" s="74">
        <f t="shared" si="16"/>
        <v>1496</v>
      </c>
      <c r="U50" s="93">
        <f t="shared" si="17"/>
        <v>945</v>
      </c>
      <c r="V50" s="93">
        <f t="shared" si="18"/>
        <v>956</v>
      </c>
      <c r="W50" s="93">
        <f t="shared" si="19"/>
        <v>893</v>
      </c>
      <c r="X50" s="73"/>
      <c r="Y50" s="73"/>
      <c r="Z50" s="73"/>
      <c r="AA50" s="73"/>
      <c r="AB50" s="48"/>
    </row>
    <row r="51" spans="1:28" ht="13.15" customHeight="1">
      <c r="A51" s="68">
        <v>109</v>
      </c>
      <c r="B51" s="69">
        <f t="shared" si="7"/>
        <v>45542</v>
      </c>
      <c r="C51" s="70">
        <f t="shared" si="8"/>
        <v>899</v>
      </c>
      <c r="D51" s="71">
        <f t="shared" si="9"/>
        <v>1551</v>
      </c>
      <c r="E51" s="72">
        <f t="shared" si="10"/>
        <v>1653</v>
      </c>
      <c r="F51" s="72">
        <f t="shared" si="11"/>
        <v>1621</v>
      </c>
      <c r="G51" s="72">
        <f t="shared" si="12"/>
        <v>-704</v>
      </c>
      <c r="H51" s="73">
        <f t="shared" si="20"/>
        <v>797</v>
      </c>
      <c r="I51" s="73">
        <f t="shared" si="20"/>
        <v>829</v>
      </c>
      <c r="J51" s="73">
        <f t="shared" si="20"/>
        <v>3154</v>
      </c>
      <c r="K51" s="73">
        <f t="shared" si="27"/>
        <v>1960</v>
      </c>
      <c r="L51" s="73">
        <f t="shared" si="27"/>
        <v>1990</v>
      </c>
      <c r="M51" s="73">
        <f t="shared" si="27"/>
        <v>3860</v>
      </c>
      <c r="N51" s="73">
        <f t="shared" si="28"/>
        <v>-1163</v>
      </c>
      <c r="O51" s="73">
        <f t="shared" si="28"/>
        <v>-1161</v>
      </c>
      <c r="P51" s="73">
        <f t="shared" si="28"/>
        <v>-706</v>
      </c>
      <c r="Q51" s="72">
        <v>8</v>
      </c>
      <c r="R51" s="72">
        <v>7</v>
      </c>
      <c r="S51" s="72">
        <v>9</v>
      </c>
      <c r="T51" s="74">
        <f t="shared" si="16"/>
        <v>1501</v>
      </c>
      <c r="U51" s="93">
        <f t="shared" si="17"/>
        <v>937</v>
      </c>
      <c r="V51" s="93">
        <f t="shared" si="18"/>
        <v>949</v>
      </c>
      <c r="W51" s="93">
        <f t="shared" si="19"/>
        <v>884</v>
      </c>
      <c r="X51" s="73"/>
      <c r="Y51" s="73"/>
      <c r="Z51" s="73"/>
      <c r="AA51" s="73"/>
      <c r="AB51" s="48"/>
    </row>
    <row r="52" spans="1:28" ht="13.15" customHeight="1">
      <c r="A52" s="68">
        <v>110</v>
      </c>
      <c r="B52" s="69">
        <f t="shared" si="7"/>
        <v>45543</v>
      </c>
      <c r="C52" s="70">
        <f t="shared" si="8"/>
        <v>899</v>
      </c>
      <c r="D52" s="71">
        <f t="shared" si="9"/>
        <v>1549</v>
      </c>
      <c r="E52" s="72">
        <f t="shared" si="10"/>
        <v>1658</v>
      </c>
      <c r="F52" s="72">
        <f t="shared" si="11"/>
        <v>1626</v>
      </c>
      <c r="G52" s="72">
        <f t="shared" si="12"/>
        <v>-696</v>
      </c>
      <c r="H52" s="73">
        <f t="shared" si="20"/>
        <v>790</v>
      </c>
      <c r="I52" s="73">
        <f t="shared" si="20"/>
        <v>822</v>
      </c>
      <c r="J52" s="73">
        <f t="shared" si="20"/>
        <v>3144</v>
      </c>
      <c r="K52" s="73">
        <f t="shared" si="27"/>
        <v>1960</v>
      </c>
      <c r="L52" s="73">
        <f t="shared" si="27"/>
        <v>1990</v>
      </c>
      <c r="M52" s="73">
        <f t="shared" si="27"/>
        <v>3860</v>
      </c>
      <c r="N52" s="73">
        <f t="shared" si="28"/>
        <v>-1170</v>
      </c>
      <c r="O52" s="73">
        <f t="shared" si="28"/>
        <v>-1168</v>
      </c>
      <c r="P52" s="73">
        <f t="shared" si="28"/>
        <v>-716</v>
      </c>
      <c r="Q52" s="72">
        <v>7</v>
      </c>
      <c r="R52" s="72">
        <v>7</v>
      </c>
      <c r="S52" s="72">
        <v>10</v>
      </c>
      <c r="T52" s="74">
        <f t="shared" si="16"/>
        <v>1506</v>
      </c>
      <c r="U52" s="93">
        <f t="shared" si="17"/>
        <v>930</v>
      </c>
      <c r="V52" s="93">
        <f t="shared" si="18"/>
        <v>942</v>
      </c>
      <c r="W52" s="93">
        <f t="shared" si="19"/>
        <v>874</v>
      </c>
      <c r="X52" s="73"/>
      <c r="Y52" s="73"/>
      <c r="Z52" s="73"/>
      <c r="AA52" s="73"/>
      <c r="AB52" s="48"/>
    </row>
    <row r="53" spans="1:28" ht="13.15" customHeight="1">
      <c r="A53" s="68">
        <v>111</v>
      </c>
      <c r="B53" s="69">
        <f t="shared" si="7"/>
        <v>45544</v>
      </c>
      <c r="C53" s="70">
        <f t="shared" si="8"/>
        <v>899</v>
      </c>
      <c r="D53" s="71">
        <f t="shared" si="9"/>
        <v>1547</v>
      </c>
      <c r="E53" s="72">
        <f t="shared" si="10"/>
        <v>1664</v>
      </c>
      <c r="F53" s="72">
        <f t="shared" si="11"/>
        <v>1631</v>
      </c>
      <c r="G53" s="72">
        <f t="shared" si="12"/>
        <v>-689</v>
      </c>
      <c r="H53" s="73">
        <f t="shared" si="20"/>
        <v>782</v>
      </c>
      <c r="I53" s="73">
        <f t="shared" si="20"/>
        <v>815</v>
      </c>
      <c r="J53" s="73">
        <f t="shared" si="20"/>
        <v>3135</v>
      </c>
      <c r="K53" s="73">
        <f t="shared" si="27"/>
        <v>1960</v>
      </c>
      <c r="L53" s="73">
        <f t="shared" si="27"/>
        <v>1990</v>
      </c>
      <c r="M53" s="73">
        <f t="shared" si="27"/>
        <v>3860</v>
      </c>
      <c r="N53" s="73">
        <f t="shared" si="28"/>
        <v>-1178</v>
      </c>
      <c r="O53" s="73">
        <f t="shared" si="28"/>
        <v>-1175</v>
      </c>
      <c r="P53" s="73">
        <f t="shared" si="28"/>
        <v>-725</v>
      </c>
      <c r="Q53" s="72">
        <v>8</v>
      </c>
      <c r="R53" s="72">
        <v>7</v>
      </c>
      <c r="S53" s="72">
        <v>9</v>
      </c>
      <c r="T53" s="74">
        <f t="shared" si="16"/>
        <v>1511</v>
      </c>
      <c r="U53" s="93">
        <f t="shared" si="17"/>
        <v>922</v>
      </c>
      <c r="V53" s="93">
        <f t="shared" si="18"/>
        <v>935</v>
      </c>
      <c r="W53" s="93">
        <f t="shared" si="19"/>
        <v>865</v>
      </c>
      <c r="X53" s="73"/>
      <c r="Y53" s="73"/>
      <c r="Z53" s="73"/>
      <c r="AA53" s="73"/>
      <c r="AB53" s="48"/>
    </row>
    <row r="54" spans="1:28" ht="13.15" customHeight="1">
      <c r="A54" s="68">
        <v>112</v>
      </c>
      <c r="B54" s="69">
        <f t="shared" si="7"/>
        <v>45545</v>
      </c>
      <c r="C54" s="70">
        <f t="shared" si="8"/>
        <v>899</v>
      </c>
      <c r="D54" s="71">
        <f t="shared" si="9"/>
        <v>1545</v>
      </c>
      <c r="E54" s="72">
        <f t="shared" si="10"/>
        <v>1669</v>
      </c>
      <c r="F54" s="72">
        <f t="shared" si="11"/>
        <v>1637</v>
      </c>
      <c r="G54" s="72">
        <f t="shared" si="12"/>
        <v>-681</v>
      </c>
      <c r="H54" s="73">
        <f t="shared" si="20"/>
        <v>775</v>
      </c>
      <c r="I54" s="73">
        <f t="shared" si="20"/>
        <v>807</v>
      </c>
      <c r="J54" s="73">
        <f t="shared" si="20"/>
        <v>3125</v>
      </c>
      <c r="K54" s="73">
        <f t="shared" si="27"/>
        <v>1960</v>
      </c>
      <c r="L54" s="73">
        <f t="shared" si="27"/>
        <v>1990</v>
      </c>
      <c r="M54" s="73">
        <f t="shared" si="27"/>
        <v>3860</v>
      </c>
      <c r="N54" s="73">
        <f t="shared" si="28"/>
        <v>-1185</v>
      </c>
      <c r="O54" s="73">
        <f t="shared" si="28"/>
        <v>-1183</v>
      </c>
      <c r="P54" s="73">
        <f t="shared" si="28"/>
        <v>-735</v>
      </c>
      <c r="Q54" s="72">
        <v>7</v>
      </c>
      <c r="R54" s="72">
        <v>8</v>
      </c>
      <c r="S54" s="72">
        <v>10</v>
      </c>
      <c r="T54" s="74">
        <f t="shared" si="16"/>
        <v>1217</v>
      </c>
      <c r="U54" s="93">
        <f t="shared" si="17"/>
        <v>1215</v>
      </c>
      <c r="V54" s="93">
        <f t="shared" si="18"/>
        <v>1227</v>
      </c>
      <c r="W54" s="93">
        <f t="shared" si="19"/>
        <v>1155</v>
      </c>
      <c r="X54" s="107">
        <v>0.3</v>
      </c>
      <c r="Y54" s="107"/>
      <c r="Z54" s="73"/>
      <c r="AA54" s="73"/>
      <c r="AB54" s="48">
        <v>4</v>
      </c>
    </row>
    <row r="55" spans="1:28" ht="13.15" customHeight="1">
      <c r="A55" s="68">
        <v>113</v>
      </c>
      <c r="B55" s="69">
        <f t="shared" si="7"/>
        <v>45546</v>
      </c>
      <c r="C55" s="70">
        <f t="shared" si="8"/>
        <v>899</v>
      </c>
      <c r="D55" s="71">
        <f>D54+2</f>
        <v>1547</v>
      </c>
      <c r="E55" s="72">
        <f t="shared" si="10"/>
        <v>1679</v>
      </c>
      <c r="F55" s="72">
        <f t="shared" si="11"/>
        <v>1646</v>
      </c>
      <c r="G55" s="72">
        <f t="shared" si="12"/>
        <v>-670</v>
      </c>
      <c r="H55" s="73">
        <f t="shared" si="20"/>
        <v>767</v>
      </c>
      <c r="I55" s="73">
        <f t="shared" si="20"/>
        <v>800</v>
      </c>
      <c r="J55" s="73">
        <f t="shared" si="20"/>
        <v>3116</v>
      </c>
      <c r="K55" s="73">
        <f t="shared" si="27"/>
        <v>1960</v>
      </c>
      <c r="L55" s="73">
        <f t="shared" si="27"/>
        <v>1990</v>
      </c>
      <c r="M55" s="73">
        <f t="shared" si="27"/>
        <v>3860</v>
      </c>
      <c r="N55" s="73">
        <f t="shared" si="28"/>
        <v>-1193</v>
      </c>
      <c r="O55" s="73">
        <f t="shared" si="28"/>
        <v>-1190</v>
      </c>
      <c r="P55" s="73">
        <f t="shared" si="28"/>
        <v>-744</v>
      </c>
      <c r="Q55" s="72">
        <v>8</v>
      </c>
      <c r="R55" s="72">
        <v>7</v>
      </c>
      <c r="S55" s="72">
        <v>9</v>
      </c>
      <c r="T55" s="74">
        <f t="shared" si="16"/>
        <v>1226</v>
      </c>
      <c r="U55" s="93">
        <f t="shared" si="17"/>
        <v>1207</v>
      </c>
      <c r="V55" s="93">
        <f t="shared" si="18"/>
        <v>1220</v>
      </c>
      <c r="W55" s="93">
        <f t="shared" si="19"/>
        <v>1146</v>
      </c>
      <c r="X55" s="73"/>
      <c r="Y55" s="73"/>
      <c r="Z55" s="73"/>
      <c r="AA55" s="73"/>
      <c r="AB55" s="48"/>
    </row>
    <row r="56" spans="1:28" ht="13.15" customHeight="1">
      <c r="A56" s="68">
        <v>114</v>
      </c>
      <c r="B56" s="69">
        <f t="shared" si="7"/>
        <v>45547</v>
      </c>
      <c r="C56" s="70">
        <f t="shared" si="8"/>
        <v>899</v>
      </c>
      <c r="D56" s="71">
        <f t="shared" ref="D56:D119" si="29">D55+2</f>
        <v>1549</v>
      </c>
      <c r="E56" s="72">
        <f t="shared" si="10"/>
        <v>1688</v>
      </c>
      <c r="F56" s="72">
        <f t="shared" si="11"/>
        <v>1655</v>
      </c>
      <c r="G56" s="72">
        <f t="shared" si="12"/>
        <v>-660</v>
      </c>
      <c r="H56" s="73">
        <f t="shared" si="20"/>
        <v>760</v>
      </c>
      <c r="I56" s="73">
        <f t="shared" si="20"/>
        <v>793</v>
      </c>
      <c r="J56" s="73">
        <f t="shared" si="20"/>
        <v>3108</v>
      </c>
      <c r="K56" s="73">
        <f t="shared" si="27"/>
        <v>1960</v>
      </c>
      <c r="L56" s="73">
        <f t="shared" si="27"/>
        <v>1990</v>
      </c>
      <c r="M56" s="73">
        <f t="shared" si="27"/>
        <v>3860</v>
      </c>
      <c r="N56" s="73">
        <f t="shared" si="28"/>
        <v>-1200</v>
      </c>
      <c r="O56" s="73">
        <f t="shared" si="28"/>
        <v>-1197</v>
      </c>
      <c r="P56" s="73">
        <f t="shared" si="28"/>
        <v>-752</v>
      </c>
      <c r="Q56" s="72">
        <v>7</v>
      </c>
      <c r="R56" s="72">
        <v>7</v>
      </c>
      <c r="S56" s="72">
        <v>8</v>
      </c>
      <c r="T56" s="74">
        <f t="shared" si="16"/>
        <v>1235</v>
      </c>
      <c r="U56" s="93">
        <f t="shared" si="17"/>
        <v>1200</v>
      </c>
      <c r="V56" s="93">
        <f t="shared" si="18"/>
        <v>1213</v>
      </c>
      <c r="W56" s="93">
        <f t="shared" si="19"/>
        <v>1138</v>
      </c>
      <c r="X56" s="73"/>
      <c r="Y56" s="73"/>
      <c r="Z56" s="73"/>
      <c r="AA56" s="73"/>
      <c r="AB56" s="48"/>
    </row>
    <row r="57" spans="1:28" ht="13.15" customHeight="1">
      <c r="A57" s="68">
        <v>115</v>
      </c>
      <c r="B57" s="69">
        <f t="shared" si="7"/>
        <v>45548</v>
      </c>
      <c r="C57" s="70">
        <f t="shared" si="8"/>
        <v>899</v>
      </c>
      <c r="D57" s="71">
        <f t="shared" si="29"/>
        <v>1551</v>
      </c>
      <c r="E57" s="72">
        <f t="shared" si="10"/>
        <v>1698</v>
      </c>
      <c r="F57" s="72">
        <f t="shared" si="11"/>
        <v>1663</v>
      </c>
      <c r="G57" s="72">
        <f t="shared" si="12"/>
        <v>-649</v>
      </c>
      <c r="H57" s="73">
        <f t="shared" si="20"/>
        <v>752</v>
      </c>
      <c r="I57" s="73">
        <f t="shared" si="20"/>
        <v>787</v>
      </c>
      <c r="J57" s="73">
        <f t="shared" si="20"/>
        <v>3099</v>
      </c>
      <c r="K57" s="73">
        <f t="shared" ref="K57:M72" si="30">K56</f>
        <v>1960</v>
      </c>
      <c r="L57" s="73">
        <f t="shared" si="30"/>
        <v>1990</v>
      </c>
      <c r="M57" s="73">
        <f t="shared" si="30"/>
        <v>3860</v>
      </c>
      <c r="N57" s="73">
        <f t="shared" ref="N57:P72" si="31">N56-Q57</f>
        <v>-1208</v>
      </c>
      <c r="O57" s="73">
        <f t="shared" si="31"/>
        <v>-1203</v>
      </c>
      <c r="P57" s="73">
        <f t="shared" si="31"/>
        <v>-761</v>
      </c>
      <c r="Q57" s="72">
        <v>8</v>
      </c>
      <c r="R57" s="72">
        <v>6</v>
      </c>
      <c r="S57" s="72">
        <v>9</v>
      </c>
      <c r="T57" s="74">
        <f t="shared" si="16"/>
        <v>1243</v>
      </c>
      <c r="U57" s="93">
        <f t="shared" si="17"/>
        <v>1192</v>
      </c>
      <c r="V57" s="93">
        <f t="shared" si="18"/>
        <v>1207</v>
      </c>
      <c r="W57" s="93">
        <f t="shared" si="19"/>
        <v>1129</v>
      </c>
      <c r="X57" s="73"/>
      <c r="Y57" s="73"/>
      <c r="Z57" s="73"/>
      <c r="AA57" s="73"/>
      <c r="AB57" s="48"/>
    </row>
    <row r="58" spans="1:28" ht="13.15" customHeight="1">
      <c r="A58" s="68">
        <v>116</v>
      </c>
      <c r="B58" s="69">
        <f t="shared" si="7"/>
        <v>45549</v>
      </c>
      <c r="C58" s="70">
        <f t="shared" si="8"/>
        <v>899</v>
      </c>
      <c r="D58" s="71">
        <f t="shared" si="29"/>
        <v>1553</v>
      </c>
      <c r="E58" s="72">
        <f t="shared" si="10"/>
        <v>1707</v>
      </c>
      <c r="F58" s="72">
        <f t="shared" si="11"/>
        <v>1672</v>
      </c>
      <c r="G58" s="72">
        <f t="shared" si="12"/>
        <v>-639</v>
      </c>
      <c r="H58" s="73">
        <f t="shared" si="20"/>
        <v>745</v>
      </c>
      <c r="I58" s="73">
        <f t="shared" si="20"/>
        <v>780</v>
      </c>
      <c r="J58" s="73">
        <f t="shared" si="20"/>
        <v>3091</v>
      </c>
      <c r="K58" s="73">
        <f t="shared" si="30"/>
        <v>1960</v>
      </c>
      <c r="L58" s="73">
        <f t="shared" si="30"/>
        <v>1990</v>
      </c>
      <c r="M58" s="73">
        <f t="shared" si="30"/>
        <v>3860</v>
      </c>
      <c r="N58" s="73">
        <f t="shared" si="31"/>
        <v>-1215</v>
      </c>
      <c r="O58" s="73">
        <f t="shared" si="31"/>
        <v>-1210</v>
      </c>
      <c r="P58" s="73">
        <f t="shared" si="31"/>
        <v>-769</v>
      </c>
      <c r="Q58" s="72">
        <v>7</v>
      </c>
      <c r="R58" s="72">
        <v>7</v>
      </c>
      <c r="S58" s="72">
        <v>8</v>
      </c>
      <c r="T58" s="74">
        <f t="shared" si="16"/>
        <v>1252</v>
      </c>
      <c r="U58" s="93">
        <f t="shared" si="17"/>
        <v>1185</v>
      </c>
      <c r="V58" s="93">
        <f t="shared" si="18"/>
        <v>1200</v>
      </c>
      <c r="W58" s="93">
        <f t="shared" si="19"/>
        <v>1121</v>
      </c>
      <c r="X58" s="73"/>
      <c r="Y58" s="73"/>
      <c r="Z58" s="73"/>
      <c r="AA58" s="73"/>
      <c r="AB58" s="48"/>
    </row>
    <row r="59" spans="1:28" ht="13.15" customHeight="1">
      <c r="A59" s="68">
        <v>117</v>
      </c>
      <c r="B59" s="69">
        <f t="shared" si="7"/>
        <v>45550</v>
      </c>
      <c r="C59" s="70">
        <f t="shared" si="8"/>
        <v>899</v>
      </c>
      <c r="D59" s="71">
        <f t="shared" si="29"/>
        <v>1555</v>
      </c>
      <c r="E59" s="72">
        <f t="shared" si="10"/>
        <v>1717</v>
      </c>
      <c r="F59" s="72">
        <f t="shared" si="11"/>
        <v>1680</v>
      </c>
      <c r="G59" s="72">
        <f t="shared" si="12"/>
        <v>-629</v>
      </c>
      <c r="H59" s="73">
        <f t="shared" si="20"/>
        <v>737</v>
      </c>
      <c r="I59" s="73">
        <f t="shared" si="20"/>
        <v>774</v>
      </c>
      <c r="J59" s="73">
        <f t="shared" si="20"/>
        <v>3083</v>
      </c>
      <c r="K59" s="73">
        <f t="shared" si="30"/>
        <v>1960</v>
      </c>
      <c r="L59" s="73">
        <f t="shared" si="30"/>
        <v>1990</v>
      </c>
      <c r="M59" s="73">
        <f t="shared" si="30"/>
        <v>3860</v>
      </c>
      <c r="N59" s="73">
        <f t="shared" si="31"/>
        <v>-1223</v>
      </c>
      <c r="O59" s="73">
        <f t="shared" si="31"/>
        <v>-1216</v>
      </c>
      <c r="P59" s="73">
        <f t="shared" si="31"/>
        <v>-777</v>
      </c>
      <c r="Q59" s="72">
        <v>8</v>
      </c>
      <c r="R59" s="72">
        <v>6</v>
      </c>
      <c r="S59" s="72">
        <v>8</v>
      </c>
      <c r="T59" s="74">
        <f t="shared" si="16"/>
        <v>1260</v>
      </c>
      <c r="U59" s="93">
        <f t="shared" si="17"/>
        <v>1177</v>
      </c>
      <c r="V59" s="93">
        <f t="shared" si="18"/>
        <v>1194</v>
      </c>
      <c r="W59" s="93">
        <f t="shared" si="19"/>
        <v>1113</v>
      </c>
      <c r="X59" s="73"/>
      <c r="Y59" s="73"/>
      <c r="Z59" s="73"/>
      <c r="AA59" s="73"/>
      <c r="AB59" s="48"/>
    </row>
    <row r="60" spans="1:28" ht="13.15" customHeight="1">
      <c r="A60" s="68">
        <v>118</v>
      </c>
      <c r="B60" s="69">
        <f t="shared" si="7"/>
        <v>45551</v>
      </c>
      <c r="C60" s="70">
        <f t="shared" si="8"/>
        <v>899</v>
      </c>
      <c r="D60" s="71">
        <f t="shared" si="29"/>
        <v>1557</v>
      </c>
      <c r="E60" s="72">
        <f t="shared" si="10"/>
        <v>1726</v>
      </c>
      <c r="F60" s="72">
        <f t="shared" si="11"/>
        <v>1689</v>
      </c>
      <c r="G60" s="72">
        <f t="shared" si="12"/>
        <v>-619</v>
      </c>
      <c r="H60" s="73">
        <f t="shared" si="20"/>
        <v>730</v>
      </c>
      <c r="I60" s="73">
        <f t="shared" si="20"/>
        <v>767</v>
      </c>
      <c r="J60" s="73">
        <f t="shared" si="20"/>
        <v>3075</v>
      </c>
      <c r="K60" s="73">
        <f t="shared" si="30"/>
        <v>1960</v>
      </c>
      <c r="L60" s="73">
        <f t="shared" si="30"/>
        <v>1990</v>
      </c>
      <c r="M60" s="73">
        <f t="shared" si="30"/>
        <v>3860</v>
      </c>
      <c r="N60" s="73">
        <f t="shared" si="31"/>
        <v>-1230</v>
      </c>
      <c r="O60" s="73">
        <f t="shared" si="31"/>
        <v>-1223</v>
      </c>
      <c r="P60" s="73">
        <f t="shared" si="31"/>
        <v>-785</v>
      </c>
      <c r="Q60" s="72">
        <v>7</v>
      </c>
      <c r="R60" s="72">
        <v>7</v>
      </c>
      <c r="S60" s="72">
        <v>8</v>
      </c>
      <c r="T60" s="74">
        <f t="shared" si="16"/>
        <v>969</v>
      </c>
      <c r="U60" s="93">
        <f t="shared" si="17"/>
        <v>1470</v>
      </c>
      <c r="V60" s="93">
        <f t="shared" si="18"/>
        <v>1487</v>
      </c>
      <c r="W60" s="93">
        <f t="shared" si="19"/>
        <v>1405</v>
      </c>
      <c r="X60" s="107">
        <v>0.3</v>
      </c>
      <c r="Y60" s="107"/>
      <c r="Z60" s="73"/>
      <c r="AA60" s="73"/>
      <c r="AB60" s="48">
        <v>3</v>
      </c>
    </row>
    <row r="61" spans="1:28" ht="13.15" customHeight="1">
      <c r="A61" s="68">
        <v>119</v>
      </c>
      <c r="B61" s="69">
        <f t="shared" si="7"/>
        <v>45552</v>
      </c>
      <c r="C61" s="70">
        <f t="shared" si="8"/>
        <v>899</v>
      </c>
      <c r="D61" s="71">
        <f t="shared" si="29"/>
        <v>1559</v>
      </c>
      <c r="E61" s="72">
        <f t="shared" si="10"/>
        <v>1736</v>
      </c>
      <c r="F61" s="72">
        <f t="shared" si="11"/>
        <v>1696</v>
      </c>
      <c r="G61" s="72">
        <f t="shared" si="12"/>
        <v>-608</v>
      </c>
      <c r="H61" s="73">
        <f t="shared" si="20"/>
        <v>722</v>
      </c>
      <c r="I61" s="73">
        <f t="shared" si="20"/>
        <v>762</v>
      </c>
      <c r="J61" s="73">
        <f t="shared" si="20"/>
        <v>3066</v>
      </c>
      <c r="K61" s="73">
        <f t="shared" si="30"/>
        <v>1960</v>
      </c>
      <c r="L61" s="73">
        <f t="shared" si="30"/>
        <v>1990</v>
      </c>
      <c r="M61" s="73">
        <f t="shared" si="30"/>
        <v>3860</v>
      </c>
      <c r="N61" s="73">
        <f t="shared" si="31"/>
        <v>-1238</v>
      </c>
      <c r="O61" s="73">
        <f t="shared" si="31"/>
        <v>-1228</v>
      </c>
      <c r="P61" s="73">
        <f t="shared" si="31"/>
        <v>-794</v>
      </c>
      <c r="Q61" s="72">
        <v>8</v>
      </c>
      <c r="R61" s="72">
        <v>5</v>
      </c>
      <c r="S61" s="72">
        <v>9</v>
      </c>
      <c r="T61" s="74">
        <f t="shared" si="16"/>
        <v>976</v>
      </c>
      <c r="U61" s="93">
        <f t="shared" si="17"/>
        <v>1462</v>
      </c>
      <c r="V61" s="93">
        <f t="shared" si="18"/>
        <v>1482</v>
      </c>
      <c r="W61" s="93">
        <f t="shared" si="19"/>
        <v>1396</v>
      </c>
      <c r="X61" s="73"/>
      <c r="Y61" s="73"/>
      <c r="Z61" s="73"/>
      <c r="AA61" s="73"/>
      <c r="AB61" s="48"/>
    </row>
    <row r="62" spans="1:28" ht="13.15" customHeight="1">
      <c r="A62" s="68">
        <v>120</v>
      </c>
      <c r="B62" s="69">
        <f t="shared" si="7"/>
        <v>45553</v>
      </c>
      <c r="C62" s="70">
        <f t="shared" si="8"/>
        <v>899</v>
      </c>
      <c r="D62" s="71">
        <f t="shared" si="29"/>
        <v>1561</v>
      </c>
      <c r="E62" s="72">
        <f t="shared" si="10"/>
        <v>1746</v>
      </c>
      <c r="F62" s="72">
        <f t="shared" si="11"/>
        <v>1704</v>
      </c>
      <c r="G62" s="72">
        <f t="shared" si="12"/>
        <v>-597</v>
      </c>
      <c r="H62" s="73">
        <f t="shared" si="20"/>
        <v>714</v>
      </c>
      <c r="I62" s="73">
        <f t="shared" si="20"/>
        <v>756</v>
      </c>
      <c r="J62" s="73">
        <f t="shared" si="20"/>
        <v>3057</v>
      </c>
      <c r="K62" s="73">
        <f t="shared" si="30"/>
        <v>1960</v>
      </c>
      <c r="L62" s="73">
        <f t="shared" si="30"/>
        <v>1990</v>
      </c>
      <c r="M62" s="73">
        <f t="shared" si="30"/>
        <v>3860</v>
      </c>
      <c r="N62" s="73">
        <f t="shared" si="31"/>
        <v>-1246</v>
      </c>
      <c r="O62" s="73">
        <f t="shared" si="31"/>
        <v>-1234</v>
      </c>
      <c r="P62" s="73">
        <f t="shared" si="31"/>
        <v>-803</v>
      </c>
      <c r="Q62" s="72">
        <v>8</v>
      </c>
      <c r="R62" s="72">
        <v>6</v>
      </c>
      <c r="S62" s="72">
        <v>9</v>
      </c>
      <c r="T62" s="74">
        <f t="shared" si="16"/>
        <v>984</v>
      </c>
      <c r="U62" s="93">
        <f t="shared" si="17"/>
        <v>1454</v>
      </c>
      <c r="V62" s="93">
        <f t="shared" si="18"/>
        <v>1476</v>
      </c>
      <c r="W62" s="93">
        <f t="shared" si="19"/>
        <v>1387</v>
      </c>
      <c r="X62" s="73"/>
      <c r="Y62" s="73"/>
      <c r="Z62" s="73"/>
      <c r="AA62" s="73"/>
      <c r="AB62" s="48"/>
    </row>
    <row r="63" spans="1:28" ht="13.15" customHeight="1">
      <c r="A63" s="68">
        <v>121</v>
      </c>
      <c r="B63" s="69">
        <f t="shared" si="7"/>
        <v>45554</v>
      </c>
      <c r="C63" s="70">
        <f t="shared" si="8"/>
        <v>899</v>
      </c>
      <c r="D63" s="71">
        <f t="shared" si="29"/>
        <v>1563</v>
      </c>
      <c r="E63" s="72">
        <f t="shared" si="10"/>
        <v>1756</v>
      </c>
      <c r="F63" s="72">
        <f t="shared" si="11"/>
        <v>1713</v>
      </c>
      <c r="G63" s="72">
        <f t="shared" si="12"/>
        <v>-587</v>
      </c>
      <c r="H63" s="73">
        <f t="shared" si="20"/>
        <v>706</v>
      </c>
      <c r="I63" s="73">
        <f t="shared" si="20"/>
        <v>749</v>
      </c>
      <c r="J63" s="73">
        <f t="shared" si="20"/>
        <v>3049</v>
      </c>
      <c r="K63" s="73">
        <f t="shared" si="30"/>
        <v>1960</v>
      </c>
      <c r="L63" s="73">
        <f t="shared" si="30"/>
        <v>1990</v>
      </c>
      <c r="M63" s="73">
        <f t="shared" si="30"/>
        <v>3860</v>
      </c>
      <c r="N63" s="73">
        <f t="shared" si="31"/>
        <v>-1254</v>
      </c>
      <c r="O63" s="73">
        <f t="shared" si="31"/>
        <v>-1241</v>
      </c>
      <c r="P63" s="73">
        <f t="shared" si="31"/>
        <v>-811</v>
      </c>
      <c r="Q63" s="72">
        <v>8</v>
      </c>
      <c r="R63" s="72">
        <v>7</v>
      </c>
      <c r="S63" s="72">
        <v>8</v>
      </c>
      <c r="T63" s="74">
        <f t="shared" si="16"/>
        <v>993</v>
      </c>
      <c r="U63" s="93">
        <f t="shared" si="17"/>
        <v>1446</v>
      </c>
      <c r="V63" s="93">
        <f t="shared" si="18"/>
        <v>1469</v>
      </c>
      <c r="W63" s="93">
        <f t="shared" si="19"/>
        <v>1379</v>
      </c>
      <c r="X63" s="73"/>
      <c r="Y63" s="73"/>
      <c r="Z63" s="73"/>
      <c r="AA63" s="73"/>
      <c r="AB63" s="48"/>
    </row>
    <row r="64" spans="1:28" ht="13.15" customHeight="1">
      <c r="A64" s="68">
        <v>122</v>
      </c>
      <c r="B64" s="69">
        <f t="shared" si="7"/>
        <v>45555</v>
      </c>
      <c r="C64" s="70">
        <f t="shared" si="8"/>
        <v>899</v>
      </c>
      <c r="D64" s="71">
        <f t="shared" si="29"/>
        <v>1565</v>
      </c>
      <c r="E64" s="72">
        <f t="shared" si="10"/>
        <v>1767</v>
      </c>
      <c r="F64" s="72">
        <f t="shared" si="11"/>
        <v>1721</v>
      </c>
      <c r="G64" s="72">
        <f t="shared" si="12"/>
        <v>-576</v>
      </c>
      <c r="H64" s="73">
        <f t="shared" si="20"/>
        <v>697</v>
      </c>
      <c r="I64" s="73">
        <f t="shared" si="20"/>
        <v>743</v>
      </c>
      <c r="J64" s="73">
        <f t="shared" si="20"/>
        <v>3040</v>
      </c>
      <c r="K64" s="73">
        <f t="shared" si="30"/>
        <v>1960</v>
      </c>
      <c r="L64" s="73">
        <f t="shared" si="30"/>
        <v>1990</v>
      </c>
      <c r="M64" s="73">
        <f t="shared" si="30"/>
        <v>3860</v>
      </c>
      <c r="N64" s="73">
        <f t="shared" si="31"/>
        <v>-1263</v>
      </c>
      <c r="O64" s="73">
        <f t="shared" si="31"/>
        <v>-1247</v>
      </c>
      <c r="P64" s="73">
        <f t="shared" si="31"/>
        <v>-820</v>
      </c>
      <c r="Q64" s="72">
        <v>9</v>
      </c>
      <c r="R64" s="72">
        <v>6</v>
      </c>
      <c r="S64" s="72">
        <v>9</v>
      </c>
      <c r="T64" s="74">
        <f t="shared" si="16"/>
        <v>701</v>
      </c>
      <c r="U64" s="93">
        <f t="shared" si="17"/>
        <v>1737</v>
      </c>
      <c r="V64" s="93">
        <f t="shared" si="18"/>
        <v>1763</v>
      </c>
      <c r="W64" s="93">
        <f t="shared" si="19"/>
        <v>1670</v>
      </c>
      <c r="X64" s="107">
        <v>0.3</v>
      </c>
      <c r="Y64" s="107"/>
      <c r="Z64" s="73"/>
      <c r="AA64" s="73"/>
      <c r="AB64" s="48">
        <v>2</v>
      </c>
    </row>
    <row r="65" spans="1:28" ht="13.15" customHeight="1">
      <c r="A65" s="68">
        <v>123</v>
      </c>
      <c r="B65" s="69">
        <f t="shared" si="7"/>
        <v>45556</v>
      </c>
      <c r="C65" s="70">
        <f t="shared" si="8"/>
        <v>899</v>
      </c>
      <c r="D65" s="71">
        <f t="shared" si="29"/>
        <v>1567</v>
      </c>
      <c r="E65" s="72">
        <f t="shared" si="10"/>
        <v>1777</v>
      </c>
      <c r="F65" s="72">
        <f t="shared" si="11"/>
        <v>1730</v>
      </c>
      <c r="G65" s="72">
        <f t="shared" si="12"/>
        <v>-566</v>
      </c>
      <c r="H65" s="73">
        <f t="shared" si="20"/>
        <v>689</v>
      </c>
      <c r="I65" s="73">
        <f t="shared" si="20"/>
        <v>736</v>
      </c>
      <c r="J65" s="73">
        <f t="shared" si="20"/>
        <v>3032</v>
      </c>
      <c r="K65" s="73">
        <f t="shared" si="30"/>
        <v>1960</v>
      </c>
      <c r="L65" s="73">
        <f t="shared" si="30"/>
        <v>1990</v>
      </c>
      <c r="M65" s="73">
        <f t="shared" si="30"/>
        <v>3860</v>
      </c>
      <c r="N65" s="73">
        <f t="shared" si="31"/>
        <v>-1271</v>
      </c>
      <c r="O65" s="73">
        <f t="shared" si="31"/>
        <v>-1254</v>
      </c>
      <c r="P65" s="73">
        <f t="shared" si="31"/>
        <v>-828</v>
      </c>
      <c r="Q65" s="72">
        <v>8</v>
      </c>
      <c r="R65" s="72">
        <v>7</v>
      </c>
      <c r="S65" s="72">
        <v>8</v>
      </c>
      <c r="T65" s="74">
        <f t="shared" si="16"/>
        <v>710</v>
      </c>
      <c r="U65" s="93">
        <f t="shared" si="17"/>
        <v>1729</v>
      </c>
      <c r="V65" s="93">
        <f t="shared" si="18"/>
        <v>1756</v>
      </c>
      <c r="W65" s="93">
        <f t="shared" si="19"/>
        <v>1662</v>
      </c>
      <c r="X65" s="73"/>
      <c r="Y65" s="73"/>
      <c r="Z65" s="73"/>
      <c r="AA65" s="73"/>
      <c r="AB65" s="48"/>
    </row>
    <row r="66" spans="1:28" ht="13.15" customHeight="1">
      <c r="A66" s="68">
        <v>124</v>
      </c>
      <c r="B66" s="69">
        <f t="shared" si="7"/>
        <v>45557</v>
      </c>
      <c r="C66" s="70">
        <f t="shared" si="8"/>
        <v>899</v>
      </c>
      <c r="D66" s="71">
        <f t="shared" si="29"/>
        <v>1569</v>
      </c>
      <c r="E66" s="72">
        <f t="shared" si="10"/>
        <v>1788</v>
      </c>
      <c r="F66" s="72">
        <f t="shared" si="11"/>
        <v>1738</v>
      </c>
      <c r="G66" s="72">
        <f t="shared" si="12"/>
        <v>-555</v>
      </c>
      <c r="H66" s="73">
        <f t="shared" si="20"/>
        <v>680</v>
      </c>
      <c r="I66" s="73">
        <f t="shared" si="20"/>
        <v>730</v>
      </c>
      <c r="J66" s="73">
        <f t="shared" si="20"/>
        <v>3023</v>
      </c>
      <c r="K66" s="73">
        <f t="shared" si="30"/>
        <v>1960</v>
      </c>
      <c r="L66" s="73">
        <f t="shared" si="30"/>
        <v>1990</v>
      </c>
      <c r="M66" s="73">
        <f t="shared" si="30"/>
        <v>3860</v>
      </c>
      <c r="N66" s="73">
        <f t="shared" si="31"/>
        <v>-1280</v>
      </c>
      <c r="O66" s="73">
        <f t="shared" si="31"/>
        <v>-1260</v>
      </c>
      <c r="P66" s="73">
        <f t="shared" si="31"/>
        <v>-837</v>
      </c>
      <c r="Q66" s="72">
        <v>9</v>
      </c>
      <c r="R66" s="72">
        <v>6</v>
      </c>
      <c r="S66" s="72">
        <v>9</v>
      </c>
      <c r="T66" s="74">
        <f t="shared" si="16"/>
        <v>718</v>
      </c>
      <c r="U66" s="93">
        <f t="shared" si="17"/>
        <v>1720</v>
      </c>
      <c r="V66" s="93">
        <f t="shared" si="18"/>
        <v>1750</v>
      </c>
      <c r="W66" s="93">
        <f t="shared" si="19"/>
        <v>1653</v>
      </c>
      <c r="X66" s="73"/>
      <c r="Y66" s="73"/>
      <c r="Z66" s="73"/>
      <c r="AA66" s="73"/>
      <c r="AB66" s="48"/>
    </row>
    <row r="67" spans="1:28" ht="13.15" customHeight="1">
      <c r="A67" s="68">
        <v>125</v>
      </c>
      <c r="B67" s="69">
        <f t="shared" si="7"/>
        <v>45558</v>
      </c>
      <c r="C67" s="70">
        <f t="shared" si="8"/>
        <v>899</v>
      </c>
      <c r="D67" s="71">
        <f t="shared" si="29"/>
        <v>1571</v>
      </c>
      <c r="E67" s="72">
        <f t="shared" si="10"/>
        <v>1798</v>
      </c>
      <c r="F67" s="72">
        <f t="shared" si="11"/>
        <v>1746</v>
      </c>
      <c r="G67" s="72">
        <f t="shared" si="12"/>
        <v>-545</v>
      </c>
      <c r="H67" s="73">
        <f t="shared" si="20"/>
        <v>672</v>
      </c>
      <c r="I67" s="73">
        <f t="shared" si="20"/>
        <v>724</v>
      </c>
      <c r="J67" s="73">
        <f t="shared" si="20"/>
        <v>3015</v>
      </c>
      <c r="K67" s="73">
        <f t="shared" si="30"/>
        <v>1960</v>
      </c>
      <c r="L67" s="73">
        <f t="shared" si="30"/>
        <v>1990</v>
      </c>
      <c r="M67" s="73">
        <f t="shared" si="30"/>
        <v>3860</v>
      </c>
      <c r="N67" s="73">
        <f t="shared" si="31"/>
        <v>-1288</v>
      </c>
      <c r="O67" s="73">
        <f t="shared" si="31"/>
        <v>-1266</v>
      </c>
      <c r="P67" s="73">
        <f t="shared" si="31"/>
        <v>-845</v>
      </c>
      <c r="Q67" s="72">
        <v>8</v>
      </c>
      <c r="R67" s="72">
        <v>6</v>
      </c>
      <c r="S67" s="72">
        <v>8</v>
      </c>
      <c r="T67" s="74">
        <f t="shared" si="16"/>
        <v>726</v>
      </c>
      <c r="U67" s="93">
        <f t="shared" si="17"/>
        <v>1712</v>
      </c>
      <c r="V67" s="93">
        <f t="shared" si="18"/>
        <v>1744</v>
      </c>
      <c r="W67" s="93">
        <f t="shared" si="19"/>
        <v>1645</v>
      </c>
      <c r="X67" s="73"/>
      <c r="Y67" s="73"/>
      <c r="Z67" s="73"/>
      <c r="AA67" s="73"/>
      <c r="AB67" s="48"/>
    </row>
    <row r="68" spans="1:28" ht="13.15" customHeight="1">
      <c r="A68" s="68">
        <v>126</v>
      </c>
      <c r="B68" s="69">
        <f t="shared" si="7"/>
        <v>45559</v>
      </c>
      <c r="C68" s="70">
        <f t="shared" si="8"/>
        <v>899</v>
      </c>
      <c r="D68" s="71">
        <f t="shared" si="29"/>
        <v>1573</v>
      </c>
      <c r="E68" s="72">
        <f t="shared" si="10"/>
        <v>1809</v>
      </c>
      <c r="F68" s="72">
        <f t="shared" si="11"/>
        <v>1755</v>
      </c>
      <c r="G68" s="72">
        <f t="shared" si="12"/>
        <v>-534</v>
      </c>
      <c r="H68" s="73">
        <f t="shared" si="20"/>
        <v>663</v>
      </c>
      <c r="I68" s="73">
        <f t="shared" si="20"/>
        <v>717</v>
      </c>
      <c r="J68" s="73">
        <f t="shared" si="20"/>
        <v>3006</v>
      </c>
      <c r="K68" s="73">
        <f t="shared" si="30"/>
        <v>1960</v>
      </c>
      <c r="L68" s="73">
        <f t="shared" si="30"/>
        <v>1990</v>
      </c>
      <c r="M68" s="73">
        <f t="shared" si="30"/>
        <v>3860</v>
      </c>
      <c r="N68" s="73">
        <f t="shared" si="31"/>
        <v>-1297</v>
      </c>
      <c r="O68" s="73">
        <f t="shared" si="31"/>
        <v>-1273</v>
      </c>
      <c r="P68" s="73">
        <f t="shared" si="31"/>
        <v>-854</v>
      </c>
      <c r="Q68" s="72">
        <v>9</v>
      </c>
      <c r="R68" s="72">
        <v>7</v>
      </c>
      <c r="S68" s="72">
        <v>9</v>
      </c>
      <c r="T68" s="74">
        <f t="shared" si="16"/>
        <v>435</v>
      </c>
      <c r="U68" s="93">
        <f t="shared" si="17"/>
        <v>2003</v>
      </c>
      <c r="V68" s="93">
        <f t="shared" si="18"/>
        <v>2037</v>
      </c>
      <c r="W68" s="93">
        <f t="shared" si="19"/>
        <v>1936</v>
      </c>
      <c r="X68" s="107">
        <v>0.3</v>
      </c>
      <c r="Y68" s="107"/>
      <c r="Z68" s="73"/>
      <c r="AA68" s="73"/>
      <c r="AB68" s="48">
        <v>1</v>
      </c>
    </row>
    <row r="69" spans="1:28" ht="13.15" customHeight="1">
      <c r="A69" s="68">
        <v>127</v>
      </c>
      <c r="B69" s="69">
        <f t="shared" si="7"/>
        <v>45560</v>
      </c>
      <c r="C69" s="70">
        <f t="shared" si="8"/>
        <v>899</v>
      </c>
      <c r="D69" s="71">
        <f t="shared" si="29"/>
        <v>1575</v>
      </c>
      <c r="E69" s="72">
        <f t="shared" si="10"/>
        <v>1819</v>
      </c>
      <c r="F69" s="72">
        <f t="shared" si="11"/>
        <v>1764</v>
      </c>
      <c r="G69" s="72">
        <f t="shared" si="12"/>
        <v>-524</v>
      </c>
      <c r="H69" s="73">
        <f t="shared" si="20"/>
        <v>655</v>
      </c>
      <c r="I69" s="73">
        <f t="shared" si="20"/>
        <v>710</v>
      </c>
      <c r="J69" s="73">
        <f t="shared" si="20"/>
        <v>2998</v>
      </c>
      <c r="K69" s="73">
        <f t="shared" si="30"/>
        <v>1960</v>
      </c>
      <c r="L69" s="73">
        <f t="shared" si="30"/>
        <v>1990</v>
      </c>
      <c r="M69" s="73">
        <f t="shared" si="30"/>
        <v>3860</v>
      </c>
      <c r="N69" s="73">
        <f t="shared" si="31"/>
        <v>-1305</v>
      </c>
      <c r="O69" s="73">
        <f t="shared" si="31"/>
        <v>-1280</v>
      </c>
      <c r="P69" s="73">
        <f t="shared" si="31"/>
        <v>-862</v>
      </c>
      <c r="Q69" s="72">
        <v>8</v>
      </c>
      <c r="R69" s="72">
        <v>7</v>
      </c>
      <c r="S69" s="72">
        <v>8</v>
      </c>
      <c r="T69" s="74">
        <f t="shared" si="16"/>
        <v>444</v>
      </c>
      <c r="U69" s="93">
        <f t="shared" si="17"/>
        <v>1995</v>
      </c>
      <c r="V69" s="93">
        <f t="shared" si="18"/>
        <v>2030</v>
      </c>
      <c r="W69" s="93">
        <f t="shared" si="19"/>
        <v>1928</v>
      </c>
      <c r="X69" s="73"/>
      <c r="Y69" s="73"/>
      <c r="Z69" s="73"/>
      <c r="AA69" s="73"/>
      <c r="AB69" s="48"/>
    </row>
    <row r="70" spans="1:28" ht="13.15" customHeight="1">
      <c r="A70" s="68">
        <v>128</v>
      </c>
      <c r="B70" s="69">
        <f t="shared" si="7"/>
        <v>45561</v>
      </c>
      <c r="C70" s="70">
        <f t="shared" si="8"/>
        <v>899</v>
      </c>
      <c r="D70" s="71">
        <f t="shared" si="29"/>
        <v>1577</v>
      </c>
      <c r="E70" s="72">
        <f t="shared" si="10"/>
        <v>1829</v>
      </c>
      <c r="F70" s="72">
        <f t="shared" si="11"/>
        <v>1774</v>
      </c>
      <c r="G70" s="72">
        <f t="shared" si="12"/>
        <v>-513</v>
      </c>
      <c r="H70" s="73">
        <f t="shared" si="20"/>
        <v>647</v>
      </c>
      <c r="I70" s="73">
        <f t="shared" si="20"/>
        <v>702</v>
      </c>
      <c r="J70" s="73">
        <f t="shared" si="20"/>
        <v>2989</v>
      </c>
      <c r="K70" s="73">
        <f t="shared" si="30"/>
        <v>1960</v>
      </c>
      <c r="L70" s="73">
        <f t="shared" si="30"/>
        <v>1990</v>
      </c>
      <c r="M70" s="73">
        <f t="shared" si="30"/>
        <v>3860</v>
      </c>
      <c r="N70" s="73">
        <f t="shared" si="31"/>
        <v>-1313</v>
      </c>
      <c r="O70" s="73">
        <f t="shared" si="31"/>
        <v>-1288</v>
      </c>
      <c r="P70" s="73">
        <f t="shared" si="31"/>
        <v>-871</v>
      </c>
      <c r="Q70" s="72">
        <v>8</v>
      </c>
      <c r="R70" s="72">
        <v>8</v>
      </c>
      <c r="S70" s="72">
        <v>9</v>
      </c>
      <c r="T70" s="74">
        <f t="shared" si="16"/>
        <v>454</v>
      </c>
      <c r="U70" s="93">
        <f t="shared" si="17"/>
        <v>1987</v>
      </c>
      <c r="V70" s="93">
        <f t="shared" si="18"/>
        <v>2022</v>
      </c>
      <c r="W70" s="93">
        <f t="shared" si="19"/>
        <v>1919</v>
      </c>
      <c r="X70" s="73"/>
      <c r="Y70" s="73"/>
      <c r="Z70" s="73"/>
      <c r="AA70" s="73"/>
      <c r="AB70" s="48"/>
    </row>
    <row r="71" spans="1:28" ht="13.15" customHeight="1">
      <c r="A71" s="68">
        <v>129</v>
      </c>
      <c r="B71" s="69">
        <f t="shared" si="7"/>
        <v>45562</v>
      </c>
      <c r="C71" s="70">
        <f t="shared" si="8"/>
        <v>899</v>
      </c>
      <c r="D71" s="71">
        <f t="shared" si="29"/>
        <v>1579</v>
      </c>
      <c r="E71" s="72">
        <f t="shared" si="10"/>
        <v>1839</v>
      </c>
      <c r="F71" s="72">
        <f t="shared" si="11"/>
        <v>1783</v>
      </c>
      <c r="G71" s="72">
        <f t="shared" si="12"/>
        <v>-503</v>
      </c>
      <c r="H71" s="73">
        <f t="shared" si="20"/>
        <v>639</v>
      </c>
      <c r="I71" s="73">
        <f t="shared" si="20"/>
        <v>695</v>
      </c>
      <c r="J71" s="73">
        <f t="shared" si="20"/>
        <v>2981</v>
      </c>
      <c r="K71" s="73">
        <f t="shared" si="30"/>
        <v>1960</v>
      </c>
      <c r="L71" s="73">
        <f t="shared" si="30"/>
        <v>1990</v>
      </c>
      <c r="M71" s="73">
        <f t="shared" si="30"/>
        <v>3860</v>
      </c>
      <c r="N71" s="73">
        <f t="shared" si="31"/>
        <v>-1321</v>
      </c>
      <c r="O71" s="73">
        <f t="shared" si="31"/>
        <v>-1295</v>
      </c>
      <c r="P71" s="73">
        <f t="shared" si="31"/>
        <v>-879</v>
      </c>
      <c r="Q71" s="72">
        <v>8</v>
      </c>
      <c r="R71" s="72">
        <v>7</v>
      </c>
      <c r="S71" s="72">
        <v>8</v>
      </c>
      <c r="T71" s="74">
        <f t="shared" ref="T71:T134" si="32">D71+C71-V71</f>
        <v>463</v>
      </c>
      <c r="U71" s="93">
        <f t="shared" si="17"/>
        <v>1979</v>
      </c>
      <c r="V71" s="93">
        <f t="shared" si="18"/>
        <v>2015</v>
      </c>
      <c r="W71" s="93">
        <f t="shared" si="19"/>
        <v>1911</v>
      </c>
      <c r="X71" s="73"/>
      <c r="Y71" s="73"/>
      <c r="Z71" s="73"/>
      <c r="AA71" s="73"/>
      <c r="AB71" s="48"/>
    </row>
    <row r="72" spans="1:28" ht="13.15" customHeight="1">
      <c r="A72" s="68">
        <v>130</v>
      </c>
      <c r="B72" s="69">
        <f t="shared" ref="B72:B135" si="33">B71+1</f>
        <v>45563</v>
      </c>
      <c r="C72" s="70">
        <f t="shared" ref="C72:C135" si="34">C71</f>
        <v>899</v>
      </c>
      <c r="D72" s="71">
        <f t="shared" si="29"/>
        <v>1581</v>
      </c>
      <c r="E72" s="72">
        <f t="shared" si="10"/>
        <v>1850</v>
      </c>
      <c r="F72" s="72">
        <f t="shared" si="11"/>
        <v>1792</v>
      </c>
      <c r="G72" s="72">
        <f t="shared" si="12"/>
        <v>-492</v>
      </c>
      <c r="H72" s="73">
        <f t="shared" si="20"/>
        <v>630</v>
      </c>
      <c r="I72" s="73">
        <f t="shared" si="20"/>
        <v>688</v>
      </c>
      <c r="J72" s="73">
        <f t="shared" si="20"/>
        <v>2972</v>
      </c>
      <c r="K72" s="73">
        <f t="shared" si="30"/>
        <v>1960</v>
      </c>
      <c r="L72" s="73">
        <f t="shared" si="30"/>
        <v>1990</v>
      </c>
      <c r="M72" s="73">
        <f t="shared" si="30"/>
        <v>3860</v>
      </c>
      <c r="N72" s="73">
        <f t="shared" si="31"/>
        <v>-1330</v>
      </c>
      <c r="O72" s="73">
        <f t="shared" si="31"/>
        <v>-1302</v>
      </c>
      <c r="P72" s="73">
        <f t="shared" si="31"/>
        <v>-888</v>
      </c>
      <c r="Q72" s="72">
        <v>9</v>
      </c>
      <c r="R72" s="72">
        <v>7</v>
      </c>
      <c r="S72" s="72">
        <v>9</v>
      </c>
      <c r="T72" s="74">
        <f t="shared" si="32"/>
        <v>472</v>
      </c>
      <c r="U72" s="93">
        <f t="shared" ref="U72:U135" si="35">U71+$X72*1000-Q72</f>
        <v>1970</v>
      </c>
      <c r="V72" s="93">
        <f t="shared" ref="V72:V135" si="36">V71+$X72*1000-R72</f>
        <v>2008</v>
      </c>
      <c r="W72" s="93">
        <f t="shared" ref="W72:W135" si="37">W71+$X72*1000-S72</f>
        <v>1902</v>
      </c>
      <c r="X72" s="73"/>
      <c r="Y72" s="73"/>
      <c r="Z72" s="73"/>
      <c r="AA72" s="73"/>
      <c r="AB72" s="48"/>
    </row>
    <row r="73" spans="1:28" ht="13.15" customHeight="1">
      <c r="A73" s="68">
        <v>131</v>
      </c>
      <c r="B73" s="69">
        <f t="shared" si="33"/>
        <v>45564</v>
      </c>
      <c r="C73" s="70">
        <f t="shared" si="34"/>
        <v>899</v>
      </c>
      <c r="D73" s="71">
        <f t="shared" si="29"/>
        <v>1583</v>
      </c>
      <c r="E73" s="72">
        <f t="shared" ref="E73:E136" si="38">C73+D73-H73</f>
        <v>1860</v>
      </c>
      <c r="F73" s="72">
        <f t="shared" ref="F73:F136" si="39">C73+D73-I73</f>
        <v>1800</v>
      </c>
      <c r="G73" s="72">
        <f t="shared" ref="G73:G136" si="40">D73+C73-J73</f>
        <v>-482</v>
      </c>
      <c r="H73" s="73">
        <f t="shared" si="20"/>
        <v>622</v>
      </c>
      <c r="I73" s="73">
        <f t="shared" si="20"/>
        <v>682</v>
      </c>
      <c r="J73" s="73">
        <f t="shared" si="20"/>
        <v>2964</v>
      </c>
      <c r="K73" s="73">
        <f t="shared" ref="K73:M88" si="41">K72</f>
        <v>1960</v>
      </c>
      <c r="L73" s="73">
        <f t="shared" si="41"/>
        <v>1990</v>
      </c>
      <c r="M73" s="73">
        <f t="shared" si="41"/>
        <v>3860</v>
      </c>
      <c r="N73" s="73">
        <f t="shared" ref="N73:P88" si="42">N72-Q73</f>
        <v>-1338</v>
      </c>
      <c r="O73" s="73">
        <f t="shared" si="42"/>
        <v>-1308</v>
      </c>
      <c r="P73" s="73">
        <f t="shared" si="42"/>
        <v>-896</v>
      </c>
      <c r="Q73" s="72">
        <v>8</v>
      </c>
      <c r="R73" s="72">
        <v>6</v>
      </c>
      <c r="S73" s="72">
        <v>8</v>
      </c>
      <c r="T73" s="74">
        <f t="shared" si="32"/>
        <v>480</v>
      </c>
      <c r="U73" s="93">
        <f t="shared" si="35"/>
        <v>1962</v>
      </c>
      <c r="V73" s="93">
        <f t="shared" si="36"/>
        <v>2002</v>
      </c>
      <c r="W73" s="93">
        <f t="shared" si="37"/>
        <v>1894</v>
      </c>
      <c r="X73" s="73"/>
      <c r="Y73" s="73"/>
      <c r="Z73" s="73"/>
      <c r="AA73" s="73"/>
      <c r="AB73" s="48"/>
    </row>
    <row r="74" spans="1:28" ht="13.15" customHeight="1">
      <c r="A74" s="68">
        <v>132</v>
      </c>
      <c r="B74" s="69">
        <f t="shared" si="33"/>
        <v>45565</v>
      </c>
      <c r="C74" s="70">
        <f t="shared" si="34"/>
        <v>899</v>
      </c>
      <c r="D74" s="71">
        <f t="shared" si="29"/>
        <v>1585</v>
      </c>
      <c r="E74" s="72">
        <f t="shared" si="38"/>
        <v>1871</v>
      </c>
      <c r="F74" s="72">
        <f t="shared" si="39"/>
        <v>1808</v>
      </c>
      <c r="G74" s="72">
        <f t="shared" si="40"/>
        <v>-472</v>
      </c>
      <c r="H74" s="73">
        <f t="shared" si="20"/>
        <v>613</v>
      </c>
      <c r="I74" s="73">
        <f t="shared" si="20"/>
        <v>676</v>
      </c>
      <c r="J74" s="73">
        <f t="shared" si="20"/>
        <v>2956</v>
      </c>
      <c r="K74" s="73">
        <f t="shared" si="41"/>
        <v>1960</v>
      </c>
      <c r="L74" s="73">
        <f t="shared" si="41"/>
        <v>1990</v>
      </c>
      <c r="M74" s="73">
        <f t="shared" si="41"/>
        <v>3860</v>
      </c>
      <c r="N74" s="73">
        <f t="shared" si="42"/>
        <v>-1347</v>
      </c>
      <c r="O74" s="73">
        <f t="shared" si="42"/>
        <v>-1314</v>
      </c>
      <c r="P74" s="73">
        <f t="shared" si="42"/>
        <v>-904</v>
      </c>
      <c r="Q74" s="72">
        <v>9</v>
      </c>
      <c r="R74" s="72">
        <v>6</v>
      </c>
      <c r="S74" s="72">
        <v>8</v>
      </c>
      <c r="T74" s="74">
        <f t="shared" si="32"/>
        <v>488</v>
      </c>
      <c r="U74" s="93">
        <f t="shared" si="35"/>
        <v>1953</v>
      </c>
      <c r="V74" s="93">
        <f t="shared" si="36"/>
        <v>1996</v>
      </c>
      <c r="W74" s="93">
        <f t="shared" si="37"/>
        <v>1886</v>
      </c>
      <c r="X74" s="73"/>
      <c r="Y74" s="73"/>
      <c r="Z74" s="73"/>
      <c r="AA74" s="73"/>
      <c r="AB74" s="48"/>
    </row>
    <row r="75" spans="1:28" ht="13.15" customHeight="1">
      <c r="A75" s="68">
        <v>133</v>
      </c>
      <c r="B75" s="69">
        <f t="shared" si="33"/>
        <v>45566</v>
      </c>
      <c r="C75" s="70">
        <f t="shared" si="34"/>
        <v>899</v>
      </c>
      <c r="D75" s="71">
        <f t="shared" si="29"/>
        <v>1587</v>
      </c>
      <c r="E75" s="72">
        <f t="shared" si="38"/>
        <v>1882</v>
      </c>
      <c r="F75" s="72">
        <f t="shared" si="39"/>
        <v>1815</v>
      </c>
      <c r="G75" s="72">
        <f t="shared" si="40"/>
        <v>-461</v>
      </c>
      <c r="H75" s="73">
        <f t="shared" si="20"/>
        <v>604</v>
      </c>
      <c r="I75" s="73">
        <f t="shared" si="20"/>
        <v>671</v>
      </c>
      <c r="J75" s="73">
        <f t="shared" si="20"/>
        <v>2947</v>
      </c>
      <c r="K75" s="73">
        <f t="shared" ref="K75:M75" si="43">K74</f>
        <v>1960</v>
      </c>
      <c r="L75" s="73">
        <f t="shared" si="43"/>
        <v>1990</v>
      </c>
      <c r="M75" s="73">
        <f t="shared" si="43"/>
        <v>3860</v>
      </c>
      <c r="N75" s="73">
        <f t="shared" si="42"/>
        <v>-1356</v>
      </c>
      <c r="O75" s="73">
        <f t="shared" si="42"/>
        <v>-1319</v>
      </c>
      <c r="P75" s="73">
        <f t="shared" si="42"/>
        <v>-913</v>
      </c>
      <c r="Q75" s="72">
        <v>9</v>
      </c>
      <c r="R75" s="72">
        <v>5</v>
      </c>
      <c r="S75" s="72">
        <v>9</v>
      </c>
      <c r="T75" s="74">
        <f t="shared" si="32"/>
        <v>495</v>
      </c>
      <c r="U75" s="93">
        <f t="shared" si="35"/>
        <v>1944</v>
      </c>
      <c r="V75" s="93">
        <f t="shared" si="36"/>
        <v>1991</v>
      </c>
      <c r="W75" s="93">
        <f t="shared" si="37"/>
        <v>1877</v>
      </c>
      <c r="X75" s="73"/>
      <c r="Y75" s="73"/>
      <c r="Z75" s="73"/>
      <c r="AA75" s="73"/>
      <c r="AB75" s="48"/>
    </row>
    <row r="76" spans="1:28" ht="13.15" customHeight="1">
      <c r="A76" s="68">
        <v>134</v>
      </c>
      <c r="B76" s="69">
        <f t="shared" si="33"/>
        <v>45567</v>
      </c>
      <c r="C76" s="70">
        <f t="shared" si="34"/>
        <v>899</v>
      </c>
      <c r="D76" s="71">
        <f t="shared" si="29"/>
        <v>1589</v>
      </c>
      <c r="E76" s="72">
        <f t="shared" si="38"/>
        <v>1892</v>
      </c>
      <c r="F76" s="72">
        <f t="shared" si="39"/>
        <v>1823</v>
      </c>
      <c r="G76" s="72">
        <f t="shared" si="40"/>
        <v>-451</v>
      </c>
      <c r="H76" s="73">
        <f t="shared" si="20"/>
        <v>596</v>
      </c>
      <c r="I76" s="73">
        <f t="shared" si="20"/>
        <v>665</v>
      </c>
      <c r="J76" s="73">
        <f t="shared" si="20"/>
        <v>2939</v>
      </c>
      <c r="K76" s="73">
        <f t="shared" ref="K76:M76" si="44">K75</f>
        <v>1960</v>
      </c>
      <c r="L76" s="73">
        <f t="shared" si="44"/>
        <v>1990</v>
      </c>
      <c r="M76" s="73">
        <f t="shared" si="44"/>
        <v>3860</v>
      </c>
      <c r="N76" s="73">
        <f t="shared" si="42"/>
        <v>-1364</v>
      </c>
      <c r="O76" s="73">
        <f t="shared" si="42"/>
        <v>-1325</v>
      </c>
      <c r="P76" s="73">
        <f t="shared" si="42"/>
        <v>-921</v>
      </c>
      <c r="Q76" s="72">
        <v>8</v>
      </c>
      <c r="R76" s="72">
        <v>6</v>
      </c>
      <c r="S76" s="72">
        <v>8</v>
      </c>
      <c r="T76" s="74">
        <f t="shared" si="32"/>
        <v>503</v>
      </c>
      <c r="U76" s="93">
        <f t="shared" si="35"/>
        <v>1936</v>
      </c>
      <c r="V76" s="93">
        <f t="shared" si="36"/>
        <v>1985</v>
      </c>
      <c r="W76" s="93">
        <f t="shared" si="37"/>
        <v>1869</v>
      </c>
      <c r="X76" s="73"/>
      <c r="Y76" s="73"/>
      <c r="Z76" s="73"/>
      <c r="AA76" s="73"/>
      <c r="AB76" s="48"/>
    </row>
    <row r="77" spans="1:28" ht="13.15" customHeight="1">
      <c r="A77" s="68">
        <v>135</v>
      </c>
      <c r="B77" s="69">
        <f t="shared" si="33"/>
        <v>45568</v>
      </c>
      <c r="C77" s="70">
        <f t="shared" si="34"/>
        <v>899</v>
      </c>
      <c r="D77" s="71">
        <f t="shared" si="29"/>
        <v>1591</v>
      </c>
      <c r="E77" s="72">
        <f t="shared" si="38"/>
        <v>1902</v>
      </c>
      <c r="F77" s="72">
        <f t="shared" si="39"/>
        <v>1830</v>
      </c>
      <c r="G77" s="72">
        <f t="shared" si="40"/>
        <v>-440</v>
      </c>
      <c r="H77" s="73">
        <f t="shared" si="20"/>
        <v>588</v>
      </c>
      <c r="I77" s="73">
        <f t="shared" si="20"/>
        <v>660</v>
      </c>
      <c r="J77" s="73">
        <f t="shared" si="20"/>
        <v>2930</v>
      </c>
      <c r="K77" s="73">
        <f t="shared" ref="K77:M77" si="45">K76</f>
        <v>1960</v>
      </c>
      <c r="L77" s="73">
        <f t="shared" si="45"/>
        <v>1990</v>
      </c>
      <c r="M77" s="73">
        <f t="shared" si="45"/>
        <v>3860</v>
      </c>
      <c r="N77" s="73">
        <f t="shared" si="42"/>
        <v>-1372</v>
      </c>
      <c r="O77" s="73">
        <f t="shared" si="42"/>
        <v>-1330</v>
      </c>
      <c r="P77" s="73">
        <f t="shared" si="42"/>
        <v>-930</v>
      </c>
      <c r="Q77" s="72">
        <v>8</v>
      </c>
      <c r="R77" s="72">
        <v>5</v>
      </c>
      <c r="S77" s="72">
        <v>9</v>
      </c>
      <c r="T77" s="74">
        <f t="shared" si="32"/>
        <v>510</v>
      </c>
      <c r="U77" s="93">
        <f t="shared" si="35"/>
        <v>1928</v>
      </c>
      <c r="V77" s="93">
        <f t="shared" si="36"/>
        <v>1980</v>
      </c>
      <c r="W77" s="93">
        <f t="shared" si="37"/>
        <v>1860</v>
      </c>
      <c r="X77" s="73"/>
      <c r="Y77" s="73"/>
      <c r="Z77" s="73"/>
      <c r="AA77" s="73"/>
      <c r="AB77" s="48"/>
    </row>
    <row r="78" spans="1:28" ht="13.15" customHeight="1">
      <c r="A78" s="68">
        <v>136</v>
      </c>
      <c r="B78" s="69">
        <f t="shared" si="33"/>
        <v>45569</v>
      </c>
      <c r="C78" s="70">
        <f t="shared" si="34"/>
        <v>899</v>
      </c>
      <c r="D78" s="71">
        <f t="shared" si="29"/>
        <v>1593</v>
      </c>
      <c r="E78" s="72">
        <f t="shared" si="38"/>
        <v>1913</v>
      </c>
      <c r="F78" s="72">
        <f t="shared" si="39"/>
        <v>1838</v>
      </c>
      <c r="G78" s="72">
        <f t="shared" si="40"/>
        <v>-430</v>
      </c>
      <c r="H78" s="73">
        <f t="shared" si="20"/>
        <v>579</v>
      </c>
      <c r="I78" s="73">
        <f t="shared" si="20"/>
        <v>654</v>
      </c>
      <c r="J78" s="73">
        <f t="shared" si="20"/>
        <v>2922</v>
      </c>
      <c r="K78" s="73">
        <f t="shared" ref="K78:M78" si="46">K77</f>
        <v>1960</v>
      </c>
      <c r="L78" s="73">
        <f t="shared" si="46"/>
        <v>1990</v>
      </c>
      <c r="M78" s="73">
        <f t="shared" si="46"/>
        <v>3860</v>
      </c>
      <c r="N78" s="73">
        <f t="shared" si="42"/>
        <v>-1381</v>
      </c>
      <c r="O78" s="73">
        <f t="shared" si="42"/>
        <v>-1336</v>
      </c>
      <c r="P78" s="73">
        <f t="shared" si="42"/>
        <v>-938</v>
      </c>
      <c r="Q78" s="72">
        <v>9</v>
      </c>
      <c r="R78" s="72">
        <v>6</v>
      </c>
      <c r="S78" s="72">
        <v>8</v>
      </c>
      <c r="T78" s="74">
        <f t="shared" si="32"/>
        <v>518</v>
      </c>
      <c r="U78" s="93">
        <f t="shared" si="35"/>
        <v>1919</v>
      </c>
      <c r="V78" s="93">
        <f t="shared" si="36"/>
        <v>1974</v>
      </c>
      <c r="W78" s="93">
        <f t="shared" si="37"/>
        <v>1852</v>
      </c>
      <c r="X78" s="73"/>
      <c r="Y78" s="73"/>
      <c r="Z78" s="73"/>
      <c r="AA78" s="73"/>
      <c r="AB78" s="48"/>
    </row>
    <row r="79" spans="1:28" ht="13.15" customHeight="1">
      <c r="A79" s="68">
        <v>137</v>
      </c>
      <c r="B79" s="69">
        <f t="shared" si="33"/>
        <v>45570</v>
      </c>
      <c r="C79" s="70">
        <f t="shared" si="34"/>
        <v>899</v>
      </c>
      <c r="D79" s="71">
        <f t="shared" si="29"/>
        <v>1595</v>
      </c>
      <c r="E79" s="72">
        <f t="shared" si="38"/>
        <v>1923</v>
      </c>
      <c r="F79" s="72">
        <f t="shared" si="39"/>
        <v>1845</v>
      </c>
      <c r="G79" s="72">
        <f t="shared" si="40"/>
        <v>-419</v>
      </c>
      <c r="H79" s="73">
        <f t="shared" si="20"/>
        <v>571</v>
      </c>
      <c r="I79" s="73">
        <f t="shared" si="20"/>
        <v>649</v>
      </c>
      <c r="J79" s="73">
        <f t="shared" si="20"/>
        <v>2913</v>
      </c>
      <c r="K79" s="73">
        <f t="shared" ref="K79:M79" si="47">K78</f>
        <v>1960</v>
      </c>
      <c r="L79" s="73">
        <f t="shared" si="47"/>
        <v>1990</v>
      </c>
      <c r="M79" s="73">
        <f t="shared" si="47"/>
        <v>3860</v>
      </c>
      <c r="N79" s="73">
        <f t="shared" si="42"/>
        <v>-1389</v>
      </c>
      <c r="O79" s="73">
        <f t="shared" si="42"/>
        <v>-1341</v>
      </c>
      <c r="P79" s="73">
        <f t="shared" si="42"/>
        <v>-947</v>
      </c>
      <c r="Q79" s="72">
        <v>8</v>
      </c>
      <c r="R79" s="72">
        <v>5</v>
      </c>
      <c r="S79" s="72">
        <v>9</v>
      </c>
      <c r="T79" s="74">
        <f t="shared" si="32"/>
        <v>525</v>
      </c>
      <c r="U79" s="93">
        <f t="shared" si="35"/>
        <v>1911</v>
      </c>
      <c r="V79" s="93">
        <f t="shared" si="36"/>
        <v>1969</v>
      </c>
      <c r="W79" s="93">
        <f t="shared" si="37"/>
        <v>1843</v>
      </c>
      <c r="X79" s="73"/>
      <c r="Y79" s="73"/>
      <c r="Z79" s="73"/>
      <c r="AA79" s="73"/>
      <c r="AB79" s="48"/>
    </row>
    <row r="80" spans="1:28" ht="13.15" customHeight="1">
      <c r="A80" s="68">
        <v>138</v>
      </c>
      <c r="B80" s="69">
        <f t="shared" si="33"/>
        <v>45571</v>
      </c>
      <c r="C80" s="70">
        <f t="shared" si="34"/>
        <v>899</v>
      </c>
      <c r="D80" s="71">
        <f t="shared" si="29"/>
        <v>1597</v>
      </c>
      <c r="E80" s="72">
        <f t="shared" si="38"/>
        <v>1934</v>
      </c>
      <c r="F80" s="72">
        <f t="shared" si="39"/>
        <v>1852</v>
      </c>
      <c r="G80" s="72">
        <f t="shared" si="40"/>
        <v>-409</v>
      </c>
      <c r="H80" s="73">
        <f t="shared" si="20"/>
        <v>562</v>
      </c>
      <c r="I80" s="73">
        <f t="shared" si="20"/>
        <v>644</v>
      </c>
      <c r="J80" s="73">
        <f t="shared" si="20"/>
        <v>2905</v>
      </c>
      <c r="K80" s="73">
        <f t="shared" si="41"/>
        <v>1960</v>
      </c>
      <c r="L80" s="73">
        <f t="shared" si="41"/>
        <v>1990</v>
      </c>
      <c r="M80" s="73">
        <f t="shared" si="41"/>
        <v>3860</v>
      </c>
      <c r="N80" s="73">
        <f t="shared" si="42"/>
        <v>-1398</v>
      </c>
      <c r="O80" s="73">
        <f t="shared" si="42"/>
        <v>-1346</v>
      </c>
      <c r="P80" s="73">
        <f t="shared" si="42"/>
        <v>-955</v>
      </c>
      <c r="Q80" s="72">
        <v>9</v>
      </c>
      <c r="R80" s="72">
        <v>5</v>
      </c>
      <c r="S80" s="72">
        <v>8</v>
      </c>
      <c r="T80" s="74">
        <f t="shared" si="32"/>
        <v>532</v>
      </c>
      <c r="U80" s="93">
        <f t="shared" si="35"/>
        <v>1902</v>
      </c>
      <c r="V80" s="93">
        <f t="shared" si="36"/>
        <v>1964</v>
      </c>
      <c r="W80" s="93">
        <f t="shared" si="37"/>
        <v>1835</v>
      </c>
      <c r="X80" s="73"/>
      <c r="Y80" s="73"/>
      <c r="Z80" s="73"/>
      <c r="AA80" s="73"/>
      <c r="AB80" s="48"/>
    </row>
    <row r="81" spans="1:28" ht="13.15" customHeight="1">
      <c r="A81" s="68">
        <v>139</v>
      </c>
      <c r="B81" s="69">
        <f t="shared" si="33"/>
        <v>45572</v>
      </c>
      <c r="C81" s="70">
        <f t="shared" si="34"/>
        <v>899</v>
      </c>
      <c r="D81" s="71">
        <f t="shared" si="29"/>
        <v>1599</v>
      </c>
      <c r="E81" s="72">
        <f t="shared" si="38"/>
        <v>1944</v>
      </c>
      <c r="F81" s="72">
        <f t="shared" si="39"/>
        <v>1858</v>
      </c>
      <c r="G81" s="72">
        <f t="shared" si="40"/>
        <v>-399</v>
      </c>
      <c r="H81" s="73">
        <f t="shared" si="20"/>
        <v>554</v>
      </c>
      <c r="I81" s="73">
        <f t="shared" si="20"/>
        <v>640</v>
      </c>
      <c r="J81" s="73">
        <f t="shared" si="20"/>
        <v>2897</v>
      </c>
      <c r="K81" s="73">
        <f t="shared" si="41"/>
        <v>1960</v>
      </c>
      <c r="L81" s="73">
        <f t="shared" si="41"/>
        <v>1990</v>
      </c>
      <c r="M81" s="73">
        <f t="shared" si="41"/>
        <v>3860</v>
      </c>
      <c r="N81" s="73">
        <f t="shared" si="42"/>
        <v>-1406</v>
      </c>
      <c r="O81" s="73">
        <f t="shared" si="42"/>
        <v>-1350</v>
      </c>
      <c r="P81" s="73">
        <f t="shared" si="42"/>
        <v>-963</v>
      </c>
      <c r="Q81" s="72">
        <v>8</v>
      </c>
      <c r="R81" s="72">
        <v>4</v>
      </c>
      <c r="S81" s="72">
        <v>8</v>
      </c>
      <c r="T81" s="74">
        <f t="shared" si="32"/>
        <v>538</v>
      </c>
      <c r="U81" s="93">
        <f t="shared" si="35"/>
        <v>1894</v>
      </c>
      <c r="V81" s="93">
        <f t="shared" si="36"/>
        <v>1960</v>
      </c>
      <c r="W81" s="93">
        <f t="shared" si="37"/>
        <v>1827</v>
      </c>
      <c r="X81" s="73"/>
      <c r="Y81" s="73"/>
      <c r="Z81" s="73"/>
      <c r="AA81" s="73"/>
      <c r="AB81" s="48"/>
    </row>
    <row r="82" spans="1:28" ht="13.15" customHeight="1">
      <c r="A82" s="68">
        <v>140</v>
      </c>
      <c r="B82" s="69">
        <f t="shared" si="33"/>
        <v>45573</v>
      </c>
      <c r="C82" s="70">
        <f t="shared" si="34"/>
        <v>899</v>
      </c>
      <c r="D82" s="71">
        <f t="shared" si="29"/>
        <v>1601</v>
      </c>
      <c r="E82" s="72">
        <f t="shared" si="38"/>
        <v>1955</v>
      </c>
      <c r="F82" s="72">
        <f t="shared" si="39"/>
        <v>1864</v>
      </c>
      <c r="G82" s="72">
        <f t="shared" si="40"/>
        <v>-389</v>
      </c>
      <c r="H82" s="73">
        <f t="shared" si="20"/>
        <v>545</v>
      </c>
      <c r="I82" s="73">
        <f t="shared" si="20"/>
        <v>636</v>
      </c>
      <c r="J82" s="73">
        <f t="shared" si="20"/>
        <v>2889</v>
      </c>
      <c r="K82" s="73">
        <f t="shared" si="41"/>
        <v>1960</v>
      </c>
      <c r="L82" s="73">
        <f t="shared" si="41"/>
        <v>1990</v>
      </c>
      <c r="M82" s="73">
        <f t="shared" si="41"/>
        <v>3860</v>
      </c>
      <c r="N82" s="73">
        <f t="shared" si="42"/>
        <v>-1415</v>
      </c>
      <c r="O82" s="73">
        <f t="shared" si="42"/>
        <v>-1354</v>
      </c>
      <c r="P82" s="73">
        <f t="shared" si="42"/>
        <v>-971</v>
      </c>
      <c r="Q82" s="72">
        <v>9</v>
      </c>
      <c r="R82" s="72">
        <v>4</v>
      </c>
      <c r="S82" s="72">
        <v>8</v>
      </c>
      <c r="T82" s="74">
        <f t="shared" si="32"/>
        <v>544</v>
      </c>
      <c r="U82" s="93">
        <f t="shared" si="35"/>
        <v>1885</v>
      </c>
      <c r="V82" s="93">
        <f t="shared" si="36"/>
        <v>1956</v>
      </c>
      <c r="W82" s="93">
        <f t="shared" si="37"/>
        <v>1819</v>
      </c>
      <c r="X82" s="73"/>
      <c r="Y82" s="73"/>
      <c r="Z82" s="73"/>
      <c r="AA82" s="73"/>
      <c r="AB82" s="48"/>
    </row>
    <row r="83" spans="1:28" ht="13.15" customHeight="1">
      <c r="A83" s="68">
        <v>141</v>
      </c>
      <c r="B83" s="69">
        <f t="shared" si="33"/>
        <v>45574</v>
      </c>
      <c r="C83" s="70">
        <f t="shared" si="34"/>
        <v>899</v>
      </c>
      <c r="D83" s="71">
        <f t="shared" si="29"/>
        <v>1603</v>
      </c>
      <c r="E83" s="72">
        <f t="shared" si="38"/>
        <v>1965</v>
      </c>
      <c r="F83" s="72">
        <f t="shared" si="39"/>
        <v>1869</v>
      </c>
      <c r="G83" s="72">
        <f t="shared" si="40"/>
        <v>-380</v>
      </c>
      <c r="H83" s="73">
        <f t="shared" si="20"/>
        <v>537</v>
      </c>
      <c r="I83" s="73">
        <f t="shared" si="20"/>
        <v>633</v>
      </c>
      <c r="J83" s="73">
        <f t="shared" si="20"/>
        <v>2882</v>
      </c>
      <c r="K83" s="73">
        <f t="shared" si="41"/>
        <v>1960</v>
      </c>
      <c r="L83" s="73">
        <f t="shared" si="41"/>
        <v>1990</v>
      </c>
      <c r="M83" s="73">
        <f t="shared" si="41"/>
        <v>3860</v>
      </c>
      <c r="N83" s="73">
        <f t="shared" si="42"/>
        <v>-1423</v>
      </c>
      <c r="O83" s="73">
        <f t="shared" si="42"/>
        <v>-1357</v>
      </c>
      <c r="P83" s="73">
        <f t="shared" si="42"/>
        <v>-978</v>
      </c>
      <c r="Q83" s="72">
        <v>8</v>
      </c>
      <c r="R83" s="72">
        <v>3</v>
      </c>
      <c r="S83" s="72">
        <v>7</v>
      </c>
      <c r="T83" s="74">
        <f t="shared" si="32"/>
        <v>549</v>
      </c>
      <c r="U83" s="93">
        <f t="shared" si="35"/>
        <v>1877</v>
      </c>
      <c r="V83" s="93">
        <f t="shared" si="36"/>
        <v>1953</v>
      </c>
      <c r="W83" s="93">
        <f t="shared" si="37"/>
        <v>1812</v>
      </c>
      <c r="X83" s="73"/>
      <c r="Y83" s="73"/>
      <c r="Z83" s="73"/>
      <c r="AA83" s="73"/>
      <c r="AB83" s="48"/>
    </row>
    <row r="84" spans="1:28" ht="13.15" customHeight="1">
      <c r="A84" s="68">
        <v>142</v>
      </c>
      <c r="B84" s="69">
        <f t="shared" si="33"/>
        <v>45575</v>
      </c>
      <c r="C84" s="70">
        <f t="shared" si="34"/>
        <v>899</v>
      </c>
      <c r="D84" s="71">
        <f t="shared" si="29"/>
        <v>1605</v>
      </c>
      <c r="E84" s="72">
        <f t="shared" si="38"/>
        <v>1974</v>
      </c>
      <c r="F84" s="72">
        <f t="shared" si="39"/>
        <v>1875</v>
      </c>
      <c r="G84" s="72">
        <f t="shared" si="40"/>
        <v>-370</v>
      </c>
      <c r="H84" s="73">
        <f t="shared" si="20"/>
        <v>530</v>
      </c>
      <c r="I84" s="73">
        <f t="shared" si="20"/>
        <v>629</v>
      </c>
      <c r="J84" s="73">
        <f t="shared" si="20"/>
        <v>2874</v>
      </c>
      <c r="K84" s="73">
        <f t="shared" si="41"/>
        <v>1960</v>
      </c>
      <c r="L84" s="73">
        <f t="shared" si="41"/>
        <v>1990</v>
      </c>
      <c r="M84" s="73">
        <f t="shared" si="41"/>
        <v>3860</v>
      </c>
      <c r="N84" s="73">
        <f t="shared" si="42"/>
        <v>-1430</v>
      </c>
      <c r="O84" s="73">
        <f t="shared" si="42"/>
        <v>-1361</v>
      </c>
      <c r="P84" s="73">
        <f t="shared" si="42"/>
        <v>-986</v>
      </c>
      <c r="Q84" s="72">
        <v>7</v>
      </c>
      <c r="R84" s="72">
        <v>4</v>
      </c>
      <c r="S84" s="72">
        <v>8</v>
      </c>
      <c r="T84" s="74">
        <f t="shared" si="32"/>
        <v>555</v>
      </c>
      <c r="U84" s="93">
        <f t="shared" si="35"/>
        <v>1870</v>
      </c>
      <c r="V84" s="93">
        <f t="shared" si="36"/>
        <v>1949</v>
      </c>
      <c r="W84" s="93">
        <f t="shared" si="37"/>
        <v>1804</v>
      </c>
      <c r="X84" s="73"/>
      <c r="Y84" s="73"/>
      <c r="Z84" s="73"/>
      <c r="AA84" s="73"/>
      <c r="AB84" s="48"/>
    </row>
    <row r="85" spans="1:28" ht="13.15" customHeight="1">
      <c r="A85" s="68">
        <v>143</v>
      </c>
      <c r="B85" s="69">
        <f t="shared" si="33"/>
        <v>45576</v>
      </c>
      <c r="C85" s="70">
        <f t="shared" si="34"/>
        <v>899</v>
      </c>
      <c r="D85" s="71">
        <f t="shared" si="29"/>
        <v>1607</v>
      </c>
      <c r="E85" s="72">
        <f t="shared" si="38"/>
        <v>1984</v>
      </c>
      <c r="F85" s="72">
        <f t="shared" si="39"/>
        <v>1880</v>
      </c>
      <c r="G85" s="72">
        <f t="shared" si="40"/>
        <v>-361</v>
      </c>
      <c r="H85" s="73">
        <f t="shared" si="20"/>
        <v>522</v>
      </c>
      <c r="I85" s="73">
        <f t="shared" si="20"/>
        <v>626</v>
      </c>
      <c r="J85" s="73">
        <f t="shared" si="20"/>
        <v>2867</v>
      </c>
      <c r="K85" s="73">
        <f t="shared" si="41"/>
        <v>1960</v>
      </c>
      <c r="L85" s="73">
        <f t="shared" si="41"/>
        <v>1990</v>
      </c>
      <c r="M85" s="73">
        <f t="shared" si="41"/>
        <v>3860</v>
      </c>
      <c r="N85" s="73">
        <f t="shared" si="42"/>
        <v>-1438</v>
      </c>
      <c r="O85" s="73">
        <f t="shared" si="42"/>
        <v>-1364</v>
      </c>
      <c r="P85" s="73">
        <f t="shared" si="42"/>
        <v>-993</v>
      </c>
      <c r="Q85" s="72">
        <v>8</v>
      </c>
      <c r="R85" s="72">
        <v>3</v>
      </c>
      <c r="S85" s="72">
        <v>7</v>
      </c>
      <c r="T85" s="74">
        <f t="shared" si="32"/>
        <v>560</v>
      </c>
      <c r="U85" s="93">
        <f t="shared" si="35"/>
        <v>1862</v>
      </c>
      <c r="V85" s="93">
        <f t="shared" si="36"/>
        <v>1946</v>
      </c>
      <c r="W85" s="93">
        <f t="shared" si="37"/>
        <v>1797</v>
      </c>
      <c r="X85" s="73"/>
      <c r="Y85" s="73"/>
      <c r="Z85" s="73"/>
      <c r="AA85" s="73"/>
      <c r="AB85" s="48"/>
    </row>
    <row r="86" spans="1:28" ht="13.15" customHeight="1">
      <c r="A86" s="68">
        <v>144</v>
      </c>
      <c r="B86" s="69">
        <f t="shared" si="33"/>
        <v>45577</v>
      </c>
      <c r="C86" s="70">
        <f t="shared" si="34"/>
        <v>899</v>
      </c>
      <c r="D86" s="71">
        <f t="shared" si="29"/>
        <v>1609</v>
      </c>
      <c r="E86" s="72">
        <f t="shared" si="38"/>
        <v>1993</v>
      </c>
      <c r="F86" s="72">
        <f t="shared" si="39"/>
        <v>1886</v>
      </c>
      <c r="G86" s="72">
        <f t="shared" si="40"/>
        <v>-352</v>
      </c>
      <c r="H86" s="73">
        <f t="shared" ref="H86:J149" si="48">K86+N86</f>
        <v>515</v>
      </c>
      <c r="I86" s="73">
        <f t="shared" si="48"/>
        <v>622</v>
      </c>
      <c r="J86" s="73">
        <f t="shared" si="48"/>
        <v>2860</v>
      </c>
      <c r="K86" s="73">
        <f t="shared" si="41"/>
        <v>1960</v>
      </c>
      <c r="L86" s="73">
        <f t="shared" si="41"/>
        <v>1990</v>
      </c>
      <c r="M86" s="73">
        <f t="shared" si="41"/>
        <v>3860</v>
      </c>
      <c r="N86" s="73">
        <f t="shared" si="42"/>
        <v>-1445</v>
      </c>
      <c r="O86" s="73">
        <f t="shared" si="42"/>
        <v>-1368</v>
      </c>
      <c r="P86" s="73">
        <f t="shared" si="42"/>
        <v>-1000</v>
      </c>
      <c r="Q86" s="72">
        <v>7</v>
      </c>
      <c r="R86" s="72">
        <v>4</v>
      </c>
      <c r="S86" s="72">
        <v>7</v>
      </c>
      <c r="T86" s="74">
        <f t="shared" si="32"/>
        <v>566</v>
      </c>
      <c r="U86" s="93">
        <f t="shared" si="35"/>
        <v>1855</v>
      </c>
      <c r="V86" s="93">
        <f t="shared" si="36"/>
        <v>1942</v>
      </c>
      <c r="W86" s="93">
        <f t="shared" si="37"/>
        <v>1790</v>
      </c>
      <c r="X86" s="73"/>
      <c r="Y86" s="73"/>
      <c r="Z86" s="73"/>
      <c r="AA86" s="73"/>
      <c r="AB86" s="48"/>
    </row>
    <row r="87" spans="1:28" ht="13.15" customHeight="1">
      <c r="A87" s="68">
        <v>145</v>
      </c>
      <c r="B87" s="69">
        <f t="shared" si="33"/>
        <v>45578</v>
      </c>
      <c r="C87" s="70">
        <f t="shared" si="34"/>
        <v>899</v>
      </c>
      <c r="D87" s="71">
        <f t="shared" si="29"/>
        <v>1611</v>
      </c>
      <c r="E87" s="72">
        <f t="shared" si="38"/>
        <v>2003</v>
      </c>
      <c r="F87" s="72">
        <f t="shared" si="39"/>
        <v>1892</v>
      </c>
      <c r="G87" s="72">
        <f t="shared" si="40"/>
        <v>-342</v>
      </c>
      <c r="H87" s="73">
        <f t="shared" si="48"/>
        <v>507</v>
      </c>
      <c r="I87" s="73">
        <f t="shared" si="48"/>
        <v>618</v>
      </c>
      <c r="J87" s="73">
        <f t="shared" si="48"/>
        <v>2852</v>
      </c>
      <c r="K87" s="73">
        <f t="shared" si="41"/>
        <v>1960</v>
      </c>
      <c r="L87" s="73">
        <f t="shared" si="41"/>
        <v>1990</v>
      </c>
      <c r="M87" s="73">
        <f t="shared" si="41"/>
        <v>3860</v>
      </c>
      <c r="N87" s="73">
        <f t="shared" si="42"/>
        <v>-1453</v>
      </c>
      <c r="O87" s="73">
        <f t="shared" si="42"/>
        <v>-1372</v>
      </c>
      <c r="P87" s="73">
        <f t="shared" si="42"/>
        <v>-1008</v>
      </c>
      <c r="Q87" s="72">
        <v>8</v>
      </c>
      <c r="R87" s="72">
        <v>4</v>
      </c>
      <c r="S87" s="72">
        <v>8</v>
      </c>
      <c r="T87" s="74">
        <f t="shared" si="32"/>
        <v>572</v>
      </c>
      <c r="U87" s="93">
        <f t="shared" si="35"/>
        <v>1847</v>
      </c>
      <c r="V87" s="93">
        <f t="shared" si="36"/>
        <v>1938</v>
      </c>
      <c r="W87" s="93">
        <f t="shared" si="37"/>
        <v>1782</v>
      </c>
      <c r="X87" s="73"/>
      <c r="Y87" s="73"/>
      <c r="Z87" s="73"/>
      <c r="AA87" s="73"/>
      <c r="AB87" s="48"/>
    </row>
    <row r="88" spans="1:28" ht="13.15" customHeight="1">
      <c r="A88" s="68">
        <v>146</v>
      </c>
      <c r="B88" s="69">
        <f t="shared" si="33"/>
        <v>45579</v>
      </c>
      <c r="C88" s="70">
        <f t="shared" si="34"/>
        <v>899</v>
      </c>
      <c r="D88" s="71">
        <f t="shared" si="29"/>
        <v>1613</v>
      </c>
      <c r="E88" s="72">
        <f t="shared" si="38"/>
        <v>2012</v>
      </c>
      <c r="F88" s="72">
        <f t="shared" si="39"/>
        <v>1899</v>
      </c>
      <c r="G88" s="72">
        <f t="shared" si="40"/>
        <v>-332</v>
      </c>
      <c r="H88" s="73">
        <f t="shared" si="48"/>
        <v>500</v>
      </c>
      <c r="I88" s="73">
        <f t="shared" si="48"/>
        <v>613</v>
      </c>
      <c r="J88" s="73">
        <f t="shared" si="48"/>
        <v>2844</v>
      </c>
      <c r="K88" s="73">
        <f t="shared" si="41"/>
        <v>1960</v>
      </c>
      <c r="L88" s="73">
        <f t="shared" si="41"/>
        <v>1990</v>
      </c>
      <c r="M88" s="73">
        <f t="shared" si="41"/>
        <v>3860</v>
      </c>
      <c r="N88" s="73">
        <f t="shared" si="42"/>
        <v>-1460</v>
      </c>
      <c r="O88" s="73">
        <f t="shared" si="42"/>
        <v>-1377</v>
      </c>
      <c r="P88" s="73">
        <f t="shared" si="42"/>
        <v>-1016</v>
      </c>
      <c r="Q88" s="72">
        <v>7</v>
      </c>
      <c r="R88" s="72">
        <v>5</v>
      </c>
      <c r="S88" s="72">
        <v>8</v>
      </c>
      <c r="T88" s="74">
        <f t="shared" si="32"/>
        <v>579</v>
      </c>
      <c r="U88" s="93">
        <f t="shared" si="35"/>
        <v>1840</v>
      </c>
      <c r="V88" s="93">
        <f t="shared" si="36"/>
        <v>1933</v>
      </c>
      <c r="W88" s="93">
        <f t="shared" si="37"/>
        <v>1774</v>
      </c>
      <c r="X88" s="73"/>
      <c r="Y88" s="73"/>
      <c r="Z88" s="73"/>
      <c r="AA88" s="73"/>
      <c r="AB88" s="48"/>
    </row>
    <row r="89" spans="1:28" ht="13.15" customHeight="1">
      <c r="A89" s="68">
        <v>147</v>
      </c>
      <c r="B89" s="69">
        <f t="shared" si="33"/>
        <v>45580</v>
      </c>
      <c r="C89" s="70">
        <f t="shared" si="34"/>
        <v>899</v>
      </c>
      <c r="D89" s="71">
        <f t="shared" si="29"/>
        <v>1615</v>
      </c>
      <c r="E89" s="72">
        <f t="shared" si="38"/>
        <v>2021</v>
      </c>
      <c r="F89" s="72">
        <f t="shared" si="39"/>
        <v>1905</v>
      </c>
      <c r="G89" s="72">
        <f t="shared" si="40"/>
        <v>-322</v>
      </c>
      <c r="H89" s="73">
        <f t="shared" si="48"/>
        <v>493</v>
      </c>
      <c r="I89" s="73">
        <f t="shared" si="48"/>
        <v>609</v>
      </c>
      <c r="J89" s="73">
        <f t="shared" si="48"/>
        <v>2836</v>
      </c>
      <c r="K89" s="73">
        <f t="shared" ref="K89:M104" si="49">K88</f>
        <v>1960</v>
      </c>
      <c r="L89" s="73">
        <f t="shared" si="49"/>
        <v>1990</v>
      </c>
      <c r="M89" s="73">
        <f t="shared" si="49"/>
        <v>3860</v>
      </c>
      <c r="N89" s="73">
        <f t="shared" ref="N89:P104" si="50">N88-Q89</f>
        <v>-1467</v>
      </c>
      <c r="O89" s="73">
        <f t="shared" si="50"/>
        <v>-1381</v>
      </c>
      <c r="P89" s="73">
        <f t="shared" si="50"/>
        <v>-1024</v>
      </c>
      <c r="Q89" s="72">
        <v>7</v>
      </c>
      <c r="R89" s="72">
        <v>4</v>
      </c>
      <c r="S89" s="72">
        <v>8</v>
      </c>
      <c r="T89" s="74">
        <f t="shared" si="32"/>
        <v>585</v>
      </c>
      <c r="U89" s="93">
        <f t="shared" si="35"/>
        <v>1833</v>
      </c>
      <c r="V89" s="93">
        <f t="shared" si="36"/>
        <v>1929</v>
      </c>
      <c r="W89" s="93">
        <f t="shared" si="37"/>
        <v>1766</v>
      </c>
      <c r="X89" s="73"/>
      <c r="Y89" s="73"/>
      <c r="Z89" s="73"/>
      <c r="AA89" s="73"/>
      <c r="AB89" s="48"/>
    </row>
    <row r="90" spans="1:28" ht="13.15" customHeight="1">
      <c r="A90" s="68">
        <v>148</v>
      </c>
      <c r="B90" s="69">
        <f t="shared" si="33"/>
        <v>45581</v>
      </c>
      <c r="C90" s="70">
        <f t="shared" si="34"/>
        <v>899</v>
      </c>
      <c r="D90" s="71">
        <f t="shared" si="29"/>
        <v>1617</v>
      </c>
      <c r="E90" s="72">
        <f t="shared" si="38"/>
        <v>2030</v>
      </c>
      <c r="F90" s="72">
        <f t="shared" si="39"/>
        <v>1911</v>
      </c>
      <c r="G90" s="72">
        <f t="shared" si="40"/>
        <v>-313</v>
      </c>
      <c r="H90" s="73">
        <f t="shared" si="48"/>
        <v>486</v>
      </c>
      <c r="I90" s="73">
        <f t="shared" si="48"/>
        <v>605</v>
      </c>
      <c r="J90" s="73">
        <f t="shared" si="48"/>
        <v>2829</v>
      </c>
      <c r="K90" s="73">
        <f t="shared" si="49"/>
        <v>1960</v>
      </c>
      <c r="L90" s="73">
        <f t="shared" si="49"/>
        <v>1990</v>
      </c>
      <c r="M90" s="73">
        <f t="shared" si="49"/>
        <v>3860</v>
      </c>
      <c r="N90" s="73">
        <f t="shared" si="50"/>
        <v>-1474</v>
      </c>
      <c r="O90" s="73">
        <f t="shared" si="50"/>
        <v>-1385</v>
      </c>
      <c r="P90" s="73">
        <f t="shared" si="50"/>
        <v>-1031</v>
      </c>
      <c r="Q90" s="72">
        <v>7</v>
      </c>
      <c r="R90" s="72">
        <v>4</v>
      </c>
      <c r="S90" s="72">
        <v>7</v>
      </c>
      <c r="T90" s="74">
        <f t="shared" si="32"/>
        <v>591</v>
      </c>
      <c r="U90" s="93">
        <f t="shared" si="35"/>
        <v>1826</v>
      </c>
      <c r="V90" s="93">
        <f t="shared" si="36"/>
        <v>1925</v>
      </c>
      <c r="W90" s="93">
        <f t="shared" si="37"/>
        <v>1759</v>
      </c>
      <c r="X90" s="73"/>
      <c r="Y90" s="73"/>
      <c r="Z90" s="73"/>
      <c r="AA90" s="73"/>
      <c r="AB90" s="48"/>
    </row>
    <row r="91" spans="1:28" ht="13.15" customHeight="1">
      <c r="A91" s="68">
        <v>149</v>
      </c>
      <c r="B91" s="69">
        <f t="shared" si="33"/>
        <v>45582</v>
      </c>
      <c r="C91" s="70">
        <f t="shared" si="34"/>
        <v>899</v>
      </c>
      <c r="D91" s="71">
        <f t="shared" si="29"/>
        <v>1619</v>
      </c>
      <c r="E91" s="72">
        <f t="shared" si="38"/>
        <v>2038</v>
      </c>
      <c r="F91" s="72">
        <f t="shared" si="39"/>
        <v>1916</v>
      </c>
      <c r="G91" s="72">
        <f t="shared" si="40"/>
        <v>-303</v>
      </c>
      <c r="H91" s="73">
        <f t="shared" si="48"/>
        <v>480</v>
      </c>
      <c r="I91" s="73">
        <f t="shared" si="48"/>
        <v>602</v>
      </c>
      <c r="J91" s="73">
        <f t="shared" si="48"/>
        <v>2821</v>
      </c>
      <c r="K91" s="73">
        <f t="shared" si="49"/>
        <v>1960</v>
      </c>
      <c r="L91" s="73">
        <f t="shared" si="49"/>
        <v>1990</v>
      </c>
      <c r="M91" s="73">
        <f t="shared" si="49"/>
        <v>3860</v>
      </c>
      <c r="N91" s="73">
        <f t="shared" si="50"/>
        <v>-1480</v>
      </c>
      <c r="O91" s="73">
        <f t="shared" si="50"/>
        <v>-1388</v>
      </c>
      <c r="P91" s="73">
        <f t="shared" si="50"/>
        <v>-1039</v>
      </c>
      <c r="Q91" s="72">
        <v>6</v>
      </c>
      <c r="R91" s="72">
        <v>3</v>
      </c>
      <c r="S91" s="72">
        <v>8</v>
      </c>
      <c r="T91" s="74">
        <f t="shared" si="32"/>
        <v>596</v>
      </c>
      <c r="U91" s="93">
        <f t="shared" si="35"/>
        <v>1820</v>
      </c>
      <c r="V91" s="93">
        <f t="shared" si="36"/>
        <v>1922</v>
      </c>
      <c r="W91" s="93">
        <f t="shared" si="37"/>
        <v>1751</v>
      </c>
      <c r="X91" s="73"/>
      <c r="Y91" s="73"/>
      <c r="Z91" s="73"/>
      <c r="AA91" s="73"/>
      <c r="AB91" s="48"/>
    </row>
    <row r="92" spans="1:28" ht="13.15" customHeight="1">
      <c r="A92" s="68">
        <v>150</v>
      </c>
      <c r="B92" s="69">
        <f t="shared" si="33"/>
        <v>45583</v>
      </c>
      <c r="C92" s="70">
        <f t="shared" si="34"/>
        <v>899</v>
      </c>
      <c r="D92" s="71">
        <f t="shared" si="29"/>
        <v>1621</v>
      </c>
      <c r="E92" s="72">
        <f t="shared" si="38"/>
        <v>2047</v>
      </c>
      <c r="F92" s="72">
        <f t="shared" si="39"/>
        <v>1922</v>
      </c>
      <c r="G92" s="72">
        <f t="shared" si="40"/>
        <v>-294</v>
      </c>
      <c r="H92" s="73">
        <f t="shared" si="48"/>
        <v>473</v>
      </c>
      <c r="I92" s="73">
        <f t="shared" si="48"/>
        <v>598</v>
      </c>
      <c r="J92" s="73">
        <f t="shared" si="48"/>
        <v>2814</v>
      </c>
      <c r="K92" s="73">
        <f t="shared" si="49"/>
        <v>1960</v>
      </c>
      <c r="L92" s="73">
        <f t="shared" si="49"/>
        <v>1990</v>
      </c>
      <c r="M92" s="73">
        <f t="shared" si="49"/>
        <v>3860</v>
      </c>
      <c r="N92" s="73">
        <f t="shared" si="50"/>
        <v>-1487</v>
      </c>
      <c r="O92" s="73">
        <f t="shared" si="50"/>
        <v>-1392</v>
      </c>
      <c r="P92" s="73">
        <f t="shared" si="50"/>
        <v>-1046</v>
      </c>
      <c r="Q92" s="72">
        <v>7</v>
      </c>
      <c r="R92" s="72">
        <v>4</v>
      </c>
      <c r="S92" s="72">
        <v>7</v>
      </c>
      <c r="T92" s="74">
        <f t="shared" si="32"/>
        <v>602</v>
      </c>
      <c r="U92" s="93">
        <f t="shared" si="35"/>
        <v>1813</v>
      </c>
      <c r="V92" s="93">
        <f t="shared" si="36"/>
        <v>1918</v>
      </c>
      <c r="W92" s="93">
        <f t="shared" si="37"/>
        <v>1744</v>
      </c>
      <c r="X92" s="73"/>
      <c r="Y92" s="73"/>
      <c r="Z92" s="73"/>
      <c r="AA92" s="73"/>
      <c r="AB92" s="48"/>
    </row>
    <row r="93" spans="1:28" ht="13.15" customHeight="1">
      <c r="A93" s="68">
        <v>151</v>
      </c>
      <c r="B93" s="69">
        <f t="shared" si="33"/>
        <v>45584</v>
      </c>
      <c r="C93" s="70">
        <f t="shared" si="34"/>
        <v>899</v>
      </c>
      <c r="D93" s="71">
        <f t="shared" si="29"/>
        <v>1623</v>
      </c>
      <c r="E93" s="72">
        <f t="shared" si="38"/>
        <v>2055</v>
      </c>
      <c r="F93" s="72">
        <f t="shared" si="39"/>
        <v>1927</v>
      </c>
      <c r="G93" s="72">
        <f t="shared" si="40"/>
        <v>-286</v>
      </c>
      <c r="H93" s="73">
        <f t="shared" si="48"/>
        <v>467</v>
      </c>
      <c r="I93" s="73">
        <f t="shared" si="48"/>
        <v>595</v>
      </c>
      <c r="J93" s="73">
        <f t="shared" si="48"/>
        <v>2808</v>
      </c>
      <c r="K93" s="73">
        <f t="shared" si="49"/>
        <v>1960</v>
      </c>
      <c r="L93" s="73">
        <f t="shared" si="49"/>
        <v>1990</v>
      </c>
      <c r="M93" s="73">
        <f t="shared" si="49"/>
        <v>3860</v>
      </c>
      <c r="N93" s="73">
        <f t="shared" si="50"/>
        <v>-1493</v>
      </c>
      <c r="O93" s="73">
        <f t="shared" si="50"/>
        <v>-1395</v>
      </c>
      <c r="P93" s="73">
        <f t="shared" si="50"/>
        <v>-1052</v>
      </c>
      <c r="Q93" s="72">
        <v>6</v>
      </c>
      <c r="R93" s="72">
        <v>3</v>
      </c>
      <c r="S93" s="72">
        <v>6</v>
      </c>
      <c r="T93" s="74">
        <f t="shared" si="32"/>
        <v>607</v>
      </c>
      <c r="U93" s="93">
        <f t="shared" si="35"/>
        <v>1807</v>
      </c>
      <c r="V93" s="93">
        <f t="shared" si="36"/>
        <v>1915</v>
      </c>
      <c r="W93" s="93">
        <f t="shared" si="37"/>
        <v>1738</v>
      </c>
      <c r="X93" s="73"/>
      <c r="Y93" s="73"/>
      <c r="Z93" s="73"/>
      <c r="AA93" s="73"/>
      <c r="AB93" s="48"/>
    </row>
    <row r="94" spans="1:28" ht="13.15" customHeight="1">
      <c r="A94" s="68">
        <v>152</v>
      </c>
      <c r="B94" s="69">
        <f t="shared" si="33"/>
        <v>45585</v>
      </c>
      <c r="C94" s="70">
        <f t="shared" si="34"/>
        <v>899</v>
      </c>
      <c r="D94" s="71">
        <f t="shared" si="29"/>
        <v>1625</v>
      </c>
      <c r="E94" s="72">
        <f t="shared" si="38"/>
        <v>2064</v>
      </c>
      <c r="F94" s="72">
        <f t="shared" si="39"/>
        <v>1933</v>
      </c>
      <c r="G94" s="72">
        <f t="shared" si="40"/>
        <v>-277</v>
      </c>
      <c r="H94" s="73">
        <f t="shared" si="48"/>
        <v>460</v>
      </c>
      <c r="I94" s="73">
        <f t="shared" si="48"/>
        <v>591</v>
      </c>
      <c r="J94" s="73">
        <f t="shared" si="48"/>
        <v>2801</v>
      </c>
      <c r="K94" s="73">
        <f t="shared" si="49"/>
        <v>1960</v>
      </c>
      <c r="L94" s="73">
        <f t="shared" si="49"/>
        <v>1990</v>
      </c>
      <c r="M94" s="73">
        <f t="shared" si="49"/>
        <v>3860</v>
      </c>
      <c r="N94" s="73">
        <f t="shared" si="50"/>
        <v>-1500</v>
      </c>
      <c r="O94" s="73">
        <f t="shared" si="50"/>
        <v>-1399</v>
      </c>
      <c r="P94" s="73">
        <f t="shared" si="50"/>
        <v>-1059</v>
      </c>
      <c r="Q94" s="72">
        <v>7</v>
      </c>
      <c r="R94" s="72">
        <v>4</v>
      </c>
      <c r="S94" s="72">
        <v>7</v>
      </c>
      <c r="T94" s="74">
        <f t="shared" si="32"/>
        <v>613</v>
      </c>
      <c r="U94" s="93">
        <f t="shared" si="35"/>
        <v>1800</v>
      </c>
      <c r="V94" s="93">
        <f t="shared" si="36"/>
        <v>1911</v>
      </c>
      <c r="W94" s="93">
        <f t="shared" si="37"/>
        <v>1731</v>
      </c>
      <c r="X94" s="73"/>
      <c r="Y94" s="73"/>
      <c r="Z94" s="73"/>
      <c r="AA94" s="73"/>
      <c r="AB94" s="48"/>
    </row>
    <row r="95" spans="1:28" ht="13.15" customHeight="1">
      <c r="A95" s="68">
        <v>153</v>
      </c>
      <c r="B95" s="69">
        <f t="shared" si="33"/>
        <v>45586</v>
      </c>
      <c r="C95" s="70">
        <f t="shared" si="34"/>
        <v>899</v>
      </c>
      <c r="D95" s="71">
        <f t="shared" si="29"/>
        <v>1627</v>
      </c>
      <c r="E95" s="72">
        <f t="shared" si="38"/>
        <v>2072</v>
      </c>
      <c r="F95" s="72">
        <f t="shared" si="39"/>
        <v>1938</v>
      </c>
      <c r="G95" s="72">
        <f t="shared" si="40"/>
        <v>-269</v>
      </c>
      <c r="H95" s="73">
        <f t="shared" si="48"/>
        <v>454</v>
      </c>
      <c r="I95" s="73">
        <f t="shared" si="48"/>
        <v>588</v>
      </c>
      <c r="J95" s="73">
        <f t="shared" si="48"/>
        <v>2795</v>
      </c>
      <c r="K95" s="73">
        <f t="shared" si="49"/>
        <v>1960</v>
      </c>
      <c r="L95" s="73">
        <f t="shared" si="49"/>
        <v>1990</v>
      </c>
      <c r="M95" s="73">
        <f t="shared" si="49"/>
        <v>3860</v>
      </c>
      <c r="N95" s="73">
        <f t="shared" si="50"/>
        <v>-1506</v>
      </c>
      <c r="O95" s="73">
        <f t="shared" si="50"/>
        <v>-1402</v>
      </c>
      <c r="P95" s="73">
        <f t="shared" si="50"/>
        <v>-1065</v>
      </c>
      <c r="Q95" s="72">
        <v>6</v>
      </c>
      <c r="R95" s="72">
        <v>3</v>
      </c>
      <c r="S95" s="72">
        <v>6</v>
      </c>
      <c r="T95" s="74">
        <f t="shared" si="32"/>
        <v>618</v>
      </c>
      <c r="U95" s="93">
        <f t="shared" si="35"/>
        <v>1794</v>
      </c>
      <c r="V95" s="93">
        <f t="shared" si="36"/>
        <v>1908</v>
      </c>
      <c r="W95" s="93">
        <f t="shared" si="37"/>
        <v>1725</v>
      </c>
      <c r="X95" s="73"/>
      <c r="Y95" s="73"/>
      <c r="Z95" s="73"/>
      <c r="AA95" s="73"/>
      <c r="AB95" s="48"/>
    </row>
    <row r="96" spans="1:28" ht="13.15" customHeight="1">
      <c r="A96" s="68">
        <v>154</v>
      </c>
      <c r="B96" s="69">
        <f t="shared" si="33"/>
        <v>45587</v>
      </c>
      <c r="C96" s="70">
        <f t="shared" si="34"/>
        <v>899</v>
      </c>
      <c r="D96" s="71">
        <f t="shared" si="29"/>
        <v>1629</v>
      </c>
      <c r="E96" s="72">
        <f t="shared" si="38"/>
        <v>2079</v>
      </c>
      <c r="F96" s="72">
        <f t="shared" si="39"/>
        <v>1942</v>
      </c>
      <c r="G96" s="72">
        <f t="shared" si="40"/>
        <v>-260</v>
      </c>
      <c r="H96" s="73">
        <f t="shared" si="48"/>
        <v>449</v>
      </c>
      <c r="I96" s="73">
        <f t="shared" si="48"/>
        <v>586</v>
      </c>
      <c r="J96" s="73">
        <f t="shared" si="48"/>
        <v>2788</v>
      </c>
      <c r="K96" s="73">
        <f t="shared" si="49"/>
        <v>1960</v>
      </c>
      <c r="L96" s="73">
        <f t="shared" si="49"/>
        <v>1990</v>
      </c>
      <c r="M96" s="73">
        <f t="shared" si="49"/>
        <v>3860</v>
      </c>
      <c r="N96" s="73">
        <f t="shared" si="50"/>
        <v>-1511</v>
      </c>
      <c r="O96" s="73">
        <f t="shared" si="50"/>
        <v>-1404</v>
      </c>
      <c r="P96" s="73">
        <f t="shared" si="50"/>
        <v>-1072</v>
      </c>
      <c r="Q96" s="72">
        <v>5</v>
      </c>
      <c r="R96" s="72">
        <v>2</v>
      </c>
      <c r="S96" s="72">
        <v>7</v>
      </c>
      <c r="T96" s="74">
        <f t="shared" si="32"/>
        <v>622</v>
      </c>
      <c r="U96" s="93">
        <f t="shared" si="35"/>
        <v>1789</v>
      </c>
      <c r="V96" s="93">
        <f t="shared" si="36"/>
        <v>1906</v>
      </c>
      <c r="W96" s="93">
        <f t="shared" si="37"/>
        <v>1718</v>
      </c>
      <c r="X96" s="73"/>
      <c r="Y96" s="73"/>
      <c r="Z96" s="73"/>
      <c r="AA96" s="73"/>
      <c r="AB96" s="48"/>
    </row>
    <row r="97" spans="1:28" ht="13.15" customHeight="1">
      <c r="A97" s="68">
        <v>155</v>
      </c>
      <c r="B97" s="69">
        <f t="shared" si="33"/>
        <v>45588</v>
      </c>
      <c r="C97" s="70">
        <f t="shared" si="34"/>
        <v>899</v>
      </c>
      <c r="D97" s="71">
        <f t="shared" si="29"/>
        <v>1631</v>
      </c>
      <c r="E97" s="72">
        <f t="shared" si="38"/>
        <v>2087</v>
      </c>
      <c r="F97" s="72">
        <f t="shared" si="39"/>
        <v>1947</v>
      </c>
      <c r="G97" s="72">
        <f t="shared" si="40"/>
        <v>-252</v>
      </c>
      <c r="H97" s="73">
        <f t="shared" si="48"/>
        <v>443</v>
      </c>
      <c r="I97" s="73">
        <f t="shared" si="48"/>
        <v>583</v>
      </c>
      <c r="J97" s="73">
        <f t="shared" si="48"/>
        <v>2782</v>
      </c>
      <c r="K97" s="73">
        <f t="shared" si="49"/>
        <v>1960</v>
      </c>
      <c r="L97" s="73">
        <f t="shared" si="49"/>
        <v>1990</v>
      </c>
      <c r="M97" s="73">
        <f t="shared" si="49"/>
        <v>3860</v>
      </c>
      <c r="N97" s="73">
        <f t="shared" si="50"/>
        <v>-1517</v>
      </c>
      <c r="O97" s="73">
        <f t="shared" si="50"/>
        <v>-1407</v>
      </c>
      <c r="P97" s="73">
        <f t="shared" si="50"/>
        <v>-1078</v>
      </c>
      <c r="Q97" s="72">
        <v>6</v>
      </c>
      <c r="R97" s="72">
        <v>3</v>
      </c>
      <c r="S97" s="72">
        <v>6</v>
      </c>
      <c r="T97" s="74">
        <f t="shared" si="32"/>
        <v>627</v>
      </c>
      <c r="U97" s="93">
        <f t="shared" si="35"/>
        <v>1783</v>
      </c>
      <c r="V97" s="93">
        <f t="shared" si="36"/>
        <v>1903</v>
      </c>
      <c r="W97" s="93">
        <f t="shared" si="37"/>
        <v>1712</v>
      </c>
      <c r="X97" s="73"/>
      <c r="Y97" s="73"/>
      <c r="Z97" s="73"/>
      <c r="AA97" s="73"/>
      <c r="AB97" s="48"/>
    </row>
    <row r="98" spans="1:28" ht="13.15" customHeight="1">
      <c r="A98" s="68">
        <v>156</v>
      </c>
      <c r="B98" s="69">
        <f t="shared" si="33"/>
        <v>45589</v>
      </c>
      <c r="C98" s="70">
        <f t="shared" si="34"/>
        <v>899</v>
      </c>
      <c r="D98" s="71">
        <f t="shared" si="29"/>
        <v>1633</v>
      </c>
      <c r="E98" s="72">
        <f t="shared" si="38"/>
        <v>2094</v>
      </c>
      <c r="F98" s="72">
        <f t="shared" si="39"/>
        <v>1951</v>
      </c>
      <c r="G98" s="72">
        <f t="shared" si="40"/>
        <v>-243</v>
      </c>
      <c r="H98" s="73">
        <f t="shared" si="48"/>
        <v>438</v>
      </c>
      <c r="I98" s="73">
        <f t="shared" si="48"/>
        <v>581</v>
      </c>
      <c r="J98" s="73">
        <f t="shared" si="48"/>
        <v>2775</v>
      </c>
      <c r="K98" s="73">
        <f t="shared" si="49"/>
        <v>1960</v>
      </c>
      <c r="L98" s="73">
        <f t="shared" si="49"/>
        <v>1990</v>
      </c>
      <c r="M98" s="73">
        <f t="shared" si="49"/>
        <v>3860</v>
      </c>
      <c r="N98" s="73">
        <f t="shared" si="50"/>
        <v>-1522</v>
      </c>
      <c r="O98" s="73">
        <f t="shared" si="50"/>
        <v>-1409</v>
      </c>
      <c r="P98" s="73">
        <f t="shared" si="50"/>
        <v>-1085</v>
      </c>
      <c r="Q98" s="72">
        <v>5</v>
      </c>
      <c r="R98" s="72">
        <v>2</v>
      </c>
      <c r="S98" s="72">
        <v>7</v>
      </c>
      <c r="T98" s="74">
        <f t="shared" si="32"/>
        <v>631</v>
      </c>
      <c r="U98" s="93">
        <f t="shared" si="35"/>
        <v>1778</v>
      </c>
      <c r="V98" s="93">
        <f t="shared" si="36"/>
        <v>1901</v>
      </c>
      <c r="W98" s="93">
        <f t="shared" si="37"/>
        <v>1705</v>
      </c>
      <c r="X98" s="73"/>
      <c r="Y98" s="73"/>
      <c r="Z98" s="73"/>
      <c r="AA98" s="73"/>
      <c r="AB98" s="48"/>
    </row>
    <row r="99" spans="1:28" ht="13.15" customHeight="1">
      <c r="A99" s="68">
        <v>157</v>
      </c>
      <c r="B99" s="69">
        <f t="shared" si="33"/>
        <v>45590</v>
      </c>
      <c r="C99" s="70">
        <f t="shared" si="34"/>
        <v>899</v>
      </c>
      <c r="D99" s="71">
        <f t="shared" si="29"/>
        <v>1635</v>
      </c>
      <c r="E99" s="72">
        <f t="shared" si="38"/>
        <v>2102</v>
      </c>
      <c r="F99" s="72">
        <f t="shared" si="39"/>
        <v>1956</v>
      </c>
      <c r="G99" s="72">
        <f t="shared" si="40"/>
        <v>-235</v>
      </c>
      <c r="H99" s="73">
        <f t="shared" si="48"/>
        <v>432</v>
      </c>
      <c r="I99" s="73">
        <f t="shared" si="48"/>
        <v>578</v>
      </c>
      <c r="J99" s="73">
        <f t="shared" si="48"/>
        <v>2769</v>
      </c>
      <c r="K99" s="73">
        <f t="shared" si="49"/>
        <v>1960</v>
      </c>
      <c r="L99" s="73">
        <f t="shared" si="49"/>
        <v>1990</v>
      </c>
      <c r="M99" s="73">
        <f t="shared" si="49"/>
        <v>3860</v>
      </c>
      <c r="N99" s="73">
        <f t="shared" si="50"/>
        <v>-1528</v>
      </c>
      <c r="O99" s="73">
        <f t="shared" si="50"/>
        <v>-1412</v>
      </c>
      <c r="P99" s="73">
        <f t="shared" si="50"/>
        <v>-1091</v>
      </c>
      <c r="Q99" s="72">
        <v>6</v>
      </c>
      <c r="R99" s="72">
        <v>3</v>
      </c>
      <c r="S99" s="72">
        <v>6</v>
      </c>
      <c r="T99" s="74">
        <f t="shared" si="32"/>
        <v>636</v>
      </c>
      <c r="U99" s="93">
        <f t="shared" si="35"/>
        <v>1772</v>
      </c>
      <c r="V99" s="93">
        <f t="shared" si="36"/>
        <v>1898</v>
      </c>
      <c r="W99" s="93">
        <f t="shared" si="37"/>
        <v>1699</v>
      </c>
      <c r="X99" s="73"/>
      <c r="Y99" s="73"/>
      <c r="Z99" s="73"/>
      <c r="AA99" s="73"/>
      <c r="AB99" s="48"/>
    </row>
    <row r="100" spans="1:28" ht="13.15" customHeight="1">
      <c r="A100" s="68">
        <v>158</v>
      </c>
      <c r="B100" s="69">
        <f t="shared" si="33"/>
        <v>45591</v>
      </c>
      <c r="C100" s="70">
        <f t="shared" si="34"/>
        <v>899</v>
      </c>
      <c r="D100" s="71">
        <f t="shared" si="29"/>
        <v>1637</v>
      </c>
      <c r="E100" s="72">
        <f t="shared" si="38"/>
        <v>2109</v>
      </c>
      <c r="F100" s="72">
        <f t="shared" si="39"/>
        <v>1960</v>
      </c>
      <c r="G100" s="72">
        <f t="shared" si="40"/>
        <v>-228</v>
      </c>
      <c r="H100" s="73">
        <f t="shared" si="48"/>
        <v>427</v>
      </c>
      <c r="I100" s="73">
        <f t="shared" si="48"/>
        <v>576</v>
      </c>
      <c r="J100" s="73">
        <f t="shared" si="48"/>
        <v>2764</v>
      </c>
      <c r="K100" s="73">
        <f t="shared" si="49"/>
        <v>1960</v>
      </c>
      <c r="L100" s="73">
        <f t="shared" si="49"/>
        <v>1990</v>
      </c>
      <c r="M100" s="73">
        <f t="shared" si="49"/>
        <v>3860</v>
      </c>
      <c r="N100" s="73">
        <f t="shared" si="50"/>
        <v>-1533</v>
      </c>
      <c r="O100" s="73">
        <f t="shared" si="50"/>
        <v>-1414</v>
      </c>
      <c r="P100" s="73">
        <f t="shared" si="50"/>
        <v>-1096</v>
      </c>
      <c r="Q100" s="72">
        <v>5</v>
      </c>
      <c r="R100" s="72">
        <v>2</v>
      </c>
      <c r="S100" s="72">
        <v>5</v>
      </c>
      <c r="T100" s="74">
        <f t="shared" si="32"/>
        <v>640</v>
      </c>
      <c r="U100" s="93">
        <f t="shared" si="35"/>
        <v>1767</v>
      </c>
      <c r="V100" s="93">
        <f t="shared" si="36"/>
        <v>1896</v>
      </c>
      <c r="W100" s="93">
        <f t="shared" si="37"/>
        <v>1694</v>
      </c>
      <c r="X100" s="73"/>
      <c r="Y100" s="73"/>
      <c r="Z100" s="73"/>
      <c r="AA100" s="73"/>
      <c r="AB100" s="48"/>
    </row>
    <row r="101" spans="1:28" ht="13.15" customHeight="1">
      <c r="A101" s="68">
        <v>159</v>
      </c>
      <c r="B101" s="69">
        <f t="shared" si="33"/>
        <v>45592</v>
      </c>
      <c r="C101" s="70">
        <f t="shared" si="34"/>
        <v>899</v>
      </c>
      <c r="D101" s="71">
        <f t="shared" si="29"/>
        <v>1639</v>
      </c>
      <c r="E101" s="72">
        <f t="shared" si="38"/>
        <v>2117</v>
      </c>
      <c r="F101" s="72">
        <f t="shared" si="39"/>
        <v>1965</v>
      </c>
      <c r="G101" s="72">
        <f t="shared" si="40"/>
        <v>-220</v>
      </c>
      <c r="H101" s="73">
        <f t="shared" si="48"/>
        <v>421</v>
      </c>
      <c r="I101" s="73">
        <f t="shared" si="48"/>
        <v>573</v>
      </c>
      <c r="J101" s="73">
        <f t="shared" si="48"/>
        <v>2758</v>
      </c>
      <c r="K101" s="73">
        <f t="shared" si="49"/>
        <v>1960</v>
      </c>
      <c r="L101" s="73">
        <f t="shared" si="49"/>
        <v>1990</v>
      </c>
      <c r="M101" s="73">
        <f t="shared" si="49"/>
        <v>3860</v>
      </c>
      <c r="N101" s="73">
        <f t="shared" si="50"/>
        <v>-1539</v>
      </c>
      <c r="O101" s="73">
        <f t="shared" si="50"/>
        <v>-1417</v>
      </c>
      <c r="P101" s="73">
        <f t="shared" si="50"/>
        <v>-1102</v>
      </c>
      <c r="Q101" s="72">
        <v>6</v>
      </c>
      <c r="R101" s="72">
        <v>3</v>
      </c>
      <c r="S101" s="72">
        <v>6</v>
      </c>
      <c r="T101" s="74">
        <f t="shared" si="32"/>
        <v>645</v>
      </c>
      <c r="U101" s="93">
        <f t="shared" si="35"/>
        <v>1761</v>
      </c>
      <c r="V101" s="93">
        <f t="shared" si="36"/>
        <v>1893</v>
      </c>
      <c r="W101" s="93">
        <f t="shared" si="37"/>
        <v>1688</v>
      </c>
      <c r="X101" s="73"/>
      <c r="Y101" s="73"/>
      <c r="Z101" s="73"/>
      <c r="AA101" s="73"/>
      <c r="AB101" s="48"/>
    </row>
    <row r="102" spans="1:28" ht="13.15" customHeight="1">
      <c r="A102" s="68">
        <v>160</v>
      </c>
      <c r="B102" s="69">
        <f t="shared" si="33"/>
        <v>45593</v>
      </c>
      <c r="C102" s="70">
        <f t="shared" si="34"/>
        <v>899</v>
      </c>
      <c r="D102" s="71">
        <f t="shared" si="29"/>
        <v>1641</v>
      </c>
      <c r="E102" s="72">
        <f t="shared" si="38"/>
        <v>2124</v>
      </c>
      <c r="F102" s="72">
        <f t="shared" si="39"/>
        <v>1969</v>
      </c>
      <c r="G102" s="72">
        <f t="shared" si="40"/>
        <v>-213</v>
      </c>
      <c r="H102" s="73">
        <f t="shared" si="48"/>
        <v>416</v>
      </c>
      <c r="I102" s="73">
        <f t="shared" si="48"/>
        <v>571</v>
      </c>
      <c r="J102" s="73">
        <f t="shared" si="48"/>
        <v>2753</v>
      </c>
      <c r="K102" s="73">
        <f t="shared" si="49"/>
        <v>1960</v>
      </c>
      <c r="L102" s="73">
        <f t="shared" si="49"/>
        <v>1990</v>
      </c>
      <c r="M102" s="73">
        <f t="shared" si="49"/>
        <v>3860</v>
      </c>
      <c r="N102" s="73">
        <f t="shared" si="50"/>
        <v>-1544</v>
      </c>
      <c r="O102" s="73">
        <f t="shared" si="50"/>
        <v>-1419</v>
      </c>
      <c r="P102" s="73">
        <f t="shared" si="50"/>
        <v>-1107</v>
      </c>
      <c r="Q102" s="72">
        <v>5</v>
      </c>
      <c r="R102" s="72">
        <v>2</v>
      </c>
      <c r="S102" s="72">
        <v>5</v>
      </c>
      <c r="T102" s="74">
        <f t="shared" si="32"/>
        <v>649</v>
      </c>
      <c r="U102" s="93">
        <f t="shared" si="35"/>
        <v>1756</v>
      </c>
      <c r="V102" s="93">
        <f t="shared" si="36"/>
        <v>1891</v>
      </c>
      <c r="W102" s="93">
        <f t="shared" si="37"/>
        <v>1683</v>
      </c>
      <c r="X102" s="73"/>
      <c r="Y102" s="73"/>
      <c r="Z102" s="73"/>
      <c r="AA102" s="73"/>
      <c r="AB102" s="48"/>
    </row>
    <row r="103" spans="1:28" ht="13.15" customHeight="1">
      <c r="A103" s="68">
        <v>161</v>
      </c>
      <c r="B103" s="69">
        <f t="shared" si="33"/>
        <v>45594</v>
      </c>
      <c r="C103" s="70">
        <f t="shared" si="34"/>
        <v>899</v>
      </c>
      <c r="D103" s="71">
        <f t="shared" si="29"/>
        <v>1643</v>
      </c>
      <c r="E103" s="72">
        <f t="shared" si="38"/>
        <v>2131</v>
      </c>
      <c r="F103" s="72">
        <f t="shared" si="39"/>
        <v>1973</v>
      </c>
      <c r="G103" s="72">
        <f t="shared" si="40"/>
        <v>-205</v>
      </c>
      <c r="H103" s="73">
        <f t="shared" si="48"/>
        <v>411</v>
      </c>
      <c r="I103" s="73">
        <f t="shared" si="48"/>
        <v>569</v>
      </c>
      <c r="J103" s="73">
        <f t="shared" si="48"/>
        <v>2747</v>
      </c>
      <c r="K103" s="73">
        <f t="shared" si="49"/>
        <v>1960</v>
      </c>
      <c r="L103" s="73">
        <f t="shared" si="49"/>
        <v>1990</v>
      </c>
      <c r="M103" s="73">
        <f t="shared" si="49"/>
        <v>3860</v>
      </c>
      <c r="N103" s="73">
        <f t="shared" si="50"/>
        <v>-1549</v>
      </c>
      <c r="O103" s="73">
        <f t="shared" si="50"/>
        <v>-1421</v>
      </c>
      <c r="P103" s="73">
        <f t="shared" si="50"/>
        <v>-1113</v>
      </c>
      <c r="Q103" s="72">
        <v>5</v>
      </c>
      <c r="R103" s="72">
        <v>2</v>
      </c>
      <c r="S103" s="72">
        <v>6</v>
      </c>
      <c r="T103" s="74">
        <f t="shared" si="32"/>
        <v>653</v>
      </c>
      <c r="U103" s="93">
        <f t="shared" si="35"/>
        <v>1751</v>
      </c>
      <c r="V103" s="93">
        <f t="shared" si="36"/>
        <v>1889</v>
      </c>
      <c r="W103" s="93">
        <f t="shared" si="37"/>
        <v>1677</v>
      </c>
      <c r="X103" s="73"/>
      <c r="Y103" s="73"/>
      <c r="Z103" s="73"/>
      <c r="AA103" s="73"/>
      <c r="AB103" s="48"/>
    </row>
    <row r="104" spans="1:28" ht="13.15" customHeight="1">
      <c r="A104" s="68">
        <v>162</v>
      </c>
      <c r="B104" s="69">
        <f t="shared" si="33"/>
        <v>45595</v>
      </c>
      <c r="C104" s="70">
        <f t="shared" si="34"/>
        <v>899</v>
      </c>
      <c r="D104" s="71">
        <f t="shared" si="29"/>
        <v>1645</v>
      </c>
      <c r="E104" s="72">
        <f t="shared" si="38"/>
        <v>2137</v>
      </c>
      <c r="F104" s="72">
        <f t="shared" si="39"/>
        <v>1978</v>
      </c>
      <c r="G104" s="72">
        <f t="shared" si="40"/>
        <v>-197</v>
      </c>
      <c r="H104" s="73">
        <f t="shared" si="48"/>
        <v>407</v>
      </c>
      <c r="I104" s="73">
        <f t="shared" si="48"/>
        <v>566</v>
      </c>
      <c r="J104" s="73">
        <f t="shared" si="48"/>
        <v>2741</v>
      </c>
      <c r="K104" s="73">
        <f t="shared" si="49"/>
        <v>1960</v>
      </c>
      <c r="L104" s="73">
        <f t="shared" si="49"/>
        <v>1990</v>
      </c>
      <c r="M104" s="73">
        <f t="shared" si="49"/>
        <v>3860</v>
      </c>
      <c r="N104" s="73">
        <f t="shared" si="50"/>
        <v>-1553</v>
      </c>
      <c r="O104" s="73">
        <f t="shared" si="50"/>
        <v>-1424</v>
      </c>
      <c r="P104" s="73">
        <f t="shared" si="50"/>
        <v>-1119</v>
      </c>
      <c r="Q104" s="72">
        <v>4</v>
      </c>
      <c r="R104" s="72">
        <v>3</v>
      </c>
      <c r="S104" s="72">
        <v>6</v>
      </c>
      <c r="T104" s="74">
        <f t="shared" si="32"/>
        <v>658</v>
      </c>
      <c r="U104" s="93">
        <f t="shared" si="35"/>
        <v>1747</v>
      </c>
      <c r="V104" s="93">
        <f t="shared" si="36"/>
        <v>1886</v>
      </c>
      <c r="W104" s="93">
        <f t="shared" si="37"/>
        <v>1671</v>
      </c>
      <c r="X104" s="73"/>
      <c r="Y104" s="73"/>
      <c r="Z104" s="73"/>
      <c r="AA104" s="73"/>
      <c r="AB104" s="48"/>
    </row>
    <row r="105" spans="1:28" ht="13.15" customHeight="1">
      <c r="A105" s="68">
        <v>163</v>
      </c>
      <c r="B105" s="69">
        <f t="shared" si="33"/>
        <v>45596</v>
      </c>
      <c r="C105" s="70">
        <f t="shared" si="34"/>
        <v>899</v>
      </c>
      <c r="D105" s="71">
        <f t="shared" si="29"/>
        <v>1647</v>
      </c>
      <c r="E105" s="72">
        <f t="shared" si="38"/>
        <v>2144</v>
      </c>
      <c r="F105" s="72">
        <f t="shared" si="39"/>
        <v>1983</v>
      </c>
      <c r="G105" s="72">
        <f t="shared" si="40"/>
        <v>-188</v>
      </c>
      <c r="H105" s="73">
        <f t="shared" si="48"/>
        <v>402</v>
      </c>
      <c r="I105" s="73">
        <f t="shared" si="48"/>
        <v>563</v>
      </c>
      <c r="J105" s="73">
        <f t="shared" si="48"/>
        <v>2734</v>
      </c>
      <c r="K105" s="73">
        <f t="shared" ref="K105:M120" si="51">K104</f>
        <v>1960</v>
      </c>
      <c r="L105" s="73">
        <f t="shared" si="51"/>
        <v>1990</v>
      </c>
      <c r="M105" s="73">
        <f t="shared" si="51"/>
        <v>3860</v>
      </c>
      <c r="N105" s="73">
        <f t="shared" ref="N105:P120" si="52">N104-Q105</f>
        <v>-1558</v>
      </c>
      <c r="O105" s="73">
        <f t="shared" si="52"/>
        <v>-1427</v>
      </c>
      <c r="P105" s="73">
        <f t="shared" si="52"/>
        <v>-1126</v>
      </c>
      <c r="Q105" s="72">
        <v>5</v>
      </c>
      <c r="R105" s="72">
        <v>3</v>
      </c>
      <c r="S105" s="72">
        <v>7</v>
      </c>
      <c r="T105" s="74">
        <f t="shared" si="32"/>
        <v>663</v>
      </c>
      <c r="U105" s="93">
        <f t="shared" si="35"/>
        <v>1742</v>
      </c>
      <c r="V105" s="93">
        <f t="shared" si="36"/>
        <v>1883</v>
      </c>
      <c r="W105" s="93">
        <f t="shared" si="37"/>
        <v>1664</v>
      </c>
      <c r="X105" s="73"/>
      <c r="Y105" s="73"/>
      <c r="Z105" s="73"/>
      <c r="AA105" s="73"/>
      <c r="AB105" s="48"/>
    </row>
    <row r="106" spans="1:28" ht="13.15" customHeight="1">
      <c r="A106" s="68">
        <v>164</v>
      </c>
      <c r="B106" s="69">
        <f t="shared" si="33"/>
        <v>45597</v>
      </c>
      <c r="C106" s="70">
        <f t="shared" si="34"/>
        <v>899</v>
      </c>
      <c r="D106" s="71">
        <f t="shared" si="29"/>
        <v>1649</v>
      </c>
      <c r="E106" s="72">
        <f t="shared" si="38"/>
        <v>2150</v>
      </c>
      <c r="F106" s="72">
        <f t="shared" si="39"/>
        <v>1987</v>
      </c>
      <c r="G106" s="72">
        <f t="shared" si="40"/>
        <v>-180</v>
      </c>
      <c r="H106" s="73">
        <f t="shared" si="48"/>
        <v>398</v>
      </c>
      <c r="I106" s="73">
        <f t="shared" si="48"/>
        <v>561</v>
      </c>
      <c r="J106" s="73">
        <f t="shared" si="48"/>
        <v>2728</v>
      </c>
      <c r="K106" s="73">
        <f t="shared" si="51"/>
        <v>1960</v>
      </c>
      <c r="L106" s="73">
        <f t="shared" si="51"/>
        <v>1990</v>
      </c>
      <c r="M106" s="73">
        <f t="shared" si="51"/>
        <v>3860</v>
      </c>
      <c r="N106" s="73">
        <f t="shared" si="52"/>
        <v>-1562</v>
      </c>
      <c r="O106" s="73">
        <f t="shared" si="52"/>
        <v>-1429</v>
      </c>
      <c r="P106" s="73">
        <f t="shared" si="52"/>
        <v>-1132</v>
      </c>
      <c r="Q106" s="72">
        <v>4</v>
      </c>
      <c r="R106" s="72">
        <v>2</v>
      </c>
      <c r="S106" s="72">
        <v>6</v>
      </c>
      <c r="T106" s="74">
        <f t="shared" si="32"/>
        <v>667</v>
      </c>
      <c r="U106" s="93">
        <f t="shared" si="35"/>
        <v>1738</v>
      </c>
      <c r="V106" s="93">
        <f t="shared" si="36"/>
        <v>1881</v>
      </c>
      <c r="W106" s="93">
        <f t="shared" si="37"/>
        <v>1658</v>
      </c>
      <c r="X106" s="73"/>
      <c r="Y106" s="73"/>
      <c r="Z106" s="73"/>
      <c r="AA106" s="73"/>
      <c r="AB106" s="48"/>
    </row>
    <row r="107" spans="1:28" ht="13.15" customHeight="1">
      <c r="A107" s="68">
        <v>165</v>
      </c>
      <c r="B107" s="69">
        <f t="shared" si="33"/>
        <v>45598</v>
      </c>
      <c r="C107" s="70">
        <f t="shared" si="34"/>
        <v>899</v>
      </c>
      <c r="D107" s="71">
        <f t="shared" si="29"/>
        <v>1651</v>
      </c>
      <c r="E107" s="72">
        <f t="shared" si="38"/>
        <v>2157</v>
      </c>
      <c r="F107" s="72">
        <f t="shared" si="39"/>
        <v>1991</v>
      </c>
      <c r="G107" s="72">
        <f t="shared" si="40"/>
        <v>-171</v>
      </c>
      <c r="H107" s="73">
        <f t="shared" si="48"/>
        <v>393</v>
      </c>
      <c r="I107" s="73">
        <f t="shared" si="48"/>
        <v>559</v>
      </c>
      <c r="J107" s="73">
        <f t="shared" si="48"/>
        <v>2721</v>
      </c>
      <c r="K107" s="73">
        <f t="shared" si="51"/>
        <v>1960</v>
      </c>
      <c r="L107" s="73">
        <f t="shared" si="51"/>
        <v>1990</v>
      </c>
      <c r="M107" s="73">
        <f t="shared" si="51"/>
        <v>3860</v>
      </c>
      <c r="N107" s="73">
        <f t="shared" si="52"/>
        <v>-1567</v>
      </c>
      <c r="O107" s="73">
        <f t="shared" si="52"/>
        <v>-1431</v>
      </c>
      <c r="P107" s="73">
        <f t="shared" si="52"/>
        <v>-1139</v>
      </c>
      <c r="Q107" s="72">
        <v>5</v>
      </c>
      <c r="R107" s="72">
        <v>2</v>
      </c>
      <c r="S107" s="72">
        <v>7</v>
      </c>
      <c r="T107" s="74">
        <f t="shared" si="32"/>
        <v>671</v>
      </c>
      <c r="U107" s="93">
        <f t="shared" si="35"/>
        <v>1733</v>
      </c>
      <c r="V107" s="93">
        <f t="shared" si="36"/>
        <v>1879</v>
      </c>
      <c r="W107" s="93">
        <f t="shared" si="37"/>
        <v>1651</v>
      </c>
      <c r="X107" s="73"/>
      <c r="Y107" s="73"/>
      <c r="Z107" s="73"/>
      <c r="AA107" s="73"/>
      <c r="AB107" s="48"/>
    </row>
    <row r="108" spans="1:28" ht="13.15" customHeight="1">
      <c r="A108" s="68">
        <v>166</v>
      </c>
      <c r="B108" s="69">
        <f t="shared" si="33"/>
        <v>45599</v>
      </c>
      <c r="C108" s="70">
        <f t="shared" si="34"/>
        <v>899</v>
      </c>
      <c r="D108" s="71">
        <f t="shared" si="29"/>
        <v>1653</v>
      </c>
      <c r="E108" s="72">
        <f t="shared" si="38"/>
        <v>2163</v>
      </c>
      <c r="F108" s="72">
        <f t="shared" si="39"/>
        <v>1994</v>
      </c>
      <c r="G108" s="72">
        <f t="shared" si="40"/>
        <v>-163</v>
      </c>
      <c r="H108" s="73">
        <f t="shared" si="48"/>
        <v>389</v>
      </c>
      <c r="I108" s="73">
        <f t="shared" si="48"/>
        <v>558</v>
      </c>
      <c r="J108" s="73">
        <f t="shared" si="48"/>
        <v>2715</v>
      </c>
      <c r="K108" s="73">
        <f t="shared" si="51"/>
        <v>1960</v>
      </c>
      <c r="L108" s="73">
        <f t="shared" si="51"/>
        <v>1990</v>
      </c>
      <c r="M108" s="73">
        <f t="shared" si="51"/>
        <v>3860</v>
      </c>
      <c r="N108" s="73">
        <f t="shared" si="52"/>
        <v>-1571</v>
      </c>
      <c r="O108" s="73">
        <f t="shared" si="52"/>
        <v>-1432</v>
      </c>
      <c r="P108" s="73">
        <f t="shared" si="52"/>
        <v>-1145</v>
      </c>
      <c r="Q108" s="72">
        <v>4</v>
      </c>
      <c r="R108" s="72">
        <v>1</v>
      </c>
      <c r="S108" s="72">
        <v>6</v>
      </c>
      <c r="T108" s="74">
        <f t="shared" si="32"/>
        <v>674</v>
      </c>
      <c r="U108" s="93">
        <f t="shared" si="35"/>
        <v>1729</v>
      </c>
      <c r="V108" s="93">
        <f t="shared" si="36"/>
        <v>1878</v>
      </c>
      <c r="W108" s="93">
        <f t="shared" si="37"/>
        <v>1645</v>
      </c>
      <c r="X108" s="73"/>
      <c r="Y108" s="73"/>
      <c r="Z108" s="73"/>
      <c r="AA108" s="73"/>
      <c r="AB108" s="48"/>
    </row>
    <row r="109" spans="1:28" ht="13.15" customHeight="1">
      <c r="A109" s="68">
        <v>167</v>
      </c>
      <c r="B109" s="69">
        <f t="shared" si="33"/>
        <v>45600</v>
      </c>
      <c r="C109" s="70">
        <f t="shared" si="34"/>
        <v>899</v>
      </c>
      <c r="D109" s="71">
        <f t="shared" si="29"/>
        <v>1655</v>
      </c>
      <c r="E109" s="72">
        <f t="shared" si="38"/>
        <v>2169</v>
      </c>
      <c r="F109" s="72">
        <f t="shared" si="39"/>
        <v>1998</v>
      </c>
      <c r="G109" s="72">
        <f t="shared" si="40"/>
        <v>-154</v>
      </c>
      <c r="H109" s="73">
        <f t="shared" si="48"/>
        <v>385</v>
      </c>
      <c r="I109" s="73">
        <f t="shared" si="48"/>
        <v>556</v>
      </c>
      <c r="J109" s="73">
        <f t="shared" si="48"/>
        <v>2708</v>
      </c>
      <c r="K109" s="73">
        <f t="shared" si="51"/>
        <v>1960</v>
      </c>
      <c r="L109" s="73">
        <f t="shared" si="51"/>
        <v>1990</v>
      </c>
      <c r="M109" s="73">
        <f t="shared" si="51"/>
        <v>3860</v>
      </c>
      <c r="N109" s="73">
        <f t="shared" si="52"/>
        <v>-1575</v>
      </c>
      <c r="O109" s="73">
        <f t="shared" si="52"/>
        <v>-1434</v>
      </c>
      <c r="P109" s="73">
        <f t="shared" si="52"/>
        <v>-1152</v>
      </c>
      <c r="Q109" s="72">
        <v>4</v>
      </c>
      <c r="R109" s="72">
        <v>2</v>
      </c>
      <c r="S109" s="72">
        <v>7</v>
      </c>
      <c r="T109" s="74">
        <f t="shared" si="32"/>
        <v>678</v>
      </c>
      <c r="U109" s="93">
        <f t="shared" si="35"/>
        <v>1725</v>
      </c>
      <c r="V109" s="93">
        <f t="shared" si="36"/>
        <v>1876</v>
      </c>
      <c r="W109" s="93">
        <f t="shared" si="37"/>
        <v>1638</v>
      </c>
      <c r="X109" s="73"/>
      <c r="Y109" s="73"/>
      <c r="Z109" s="73"/>
      <c r="AA109" s="73"/>
      <c r="AB109" s="48"/>
    </row>
    <row r="110" spans="1:28" ht="13.15" customHeight="1">
      <c r="A110" s="68">
        <v>168</v>
      </c>
      <c r="B110" s="69">
        <f t="shared" si="33"/>
        <v>45601</v>
      </c>
      <c r="C110" s="70">
        <f t="shared" si="34"/>
        <v>899</v>
      </c>
      <c r="D110" s="71">
        <f t="shared" si="29"/>
        <v>1657</v>
      </c>
      <c r="E110" s="72">
        <f t="shared" si="38"/>
        <v>2174</v>
      </c>
      <c r="F110" s="72">
        <f t="shared" si="39"/>
        <v>2001</v>
      </c>
      <c r="G110" s="72">
        <f t="shared" si="40"/>
        <v>-146</v>
      </c>
      <c r="H110" s="73">
        <f t="shared" si="48"/>
        <v>382</v>
      </c>
      <c r="I110" s="73">
        <f t="shared" si="48"/>
        <v>555</v>
      </c>
      <c r="J110" s="73">
        <f t="shared" si="48"/>
        <v>2702</v>
      </c>
      <c r="K110" s="73">
        <f t="shared" si="51"/>
        <v>1960</v>
      </c>
      <c r="L110" s="73">
        <f t="shared" si="51"/>
        <v>1990</v>
      </c>
      <c r="M110" s="73">
        <f t="shared" si="51"/>
        <v>3860</v>
      </c>
      <c r="N110" s="73">
        <f t="shared" si="52"/>
        <v>-1578</v>
      </c>
      <c r="O110" s="73">
        <f t="shared" si="52"/>
        <v>-1435</v>
      </c>
      <c r="P110" s="73">
        <f t="shared" si="52"/>
        <v>-1158</v>
      </c>
      <c r="Q110" s="72">
        <v>3</v>
      </c>
      <c r="R110" s="72">
        <v>1</v>
      </c>
      <c r="S110" s="72">
        <v>6</v>
      </c>
      <c r="T110" s="74">
        <f t="shared" si="32"/>
        <v>681</v>
      </c>
      <c r="U110" s="93">
        <f t="shared" si="35"/>
        <v>1722</v>
      </c>
      <c r="V110" s="93">
        <f t="shared" si="36"/>
        <v>1875</v>
      </c>
      <c r="W110" s="93">
        <f t="shared" si="37"/>
        <v>1632</v>
      </c>
      <c r="X110" s="73"/>
      <c r="Y110" s="73"/>
      <c r="Z110" s="73"/>
      <c r="AA110" s="73"/>
      <c r="AB110" s="48"/>
    </row>
    <row r="111" spans="1:28" ht="13.15" customHeight="1">
      <c r="A111" s="68">
        <v>169</v>
      </c>
      <c r="B111" s="69">
        <f t="shared" si="33"/>
        <v>45602</v>
      </c>
      <c r="C111" s="70">
        <f t="shared" si="34"/>
        <v>899</v>
      </c>
      <c r="D111" s="71">
        <f t="shared" si="29"/>
        <v>1659</v>
      </c>
      <c r="E111" s="72">
        <f t="shared" si="38"/>
        <v>2180</v>
      </c>
      <c r="F111" s="72">
        <f t="shared" si="39"/>
        <v>2005</v>
      </c>
      <c r="G111" s="72">
        <f t="shared" si="40"/>
        <v>-139</v>
      </c>
      <c r="H111" s="73">
        <f t="shared" si="48"/>
        <v>378</v>
      </c>
      <c r="I111" s="73">
        <f t="shared" si="48"/>
        <v>553</v>
      </c>
      <c r="J111" s="73">
        <f t="shared" si="48"/>
        <v>2697</v>
      </c>
      <c r="K111" s="73">
        <f t="shared" si="51"/>
        <v>1960</v>
      </c>
      <c r="L111" s="73">
        <f t="shared" si="51"/>
        <v>1990</v>
      </c>
      <c r="M111" s="73">
        <f t="shared" si="51"/>
        <v>3860</v>
      </c>
      <c r="N111" s="73">
        <f t="shared" si="52"/>
        <v>-1582</v>
      </c>
      <c r="O111" s="73">
        <f t="shared" si="52"/>
        <v>-1437</v>
      </c>
      <c r="P111" s="73">
        <f t="shared" si="52"/>
        <v>-1163</v>
      </c>
      <c r="Q111" s="72">
        <v>4</v>
      </c>
      <c r="R111" s="72">
        <v>2</v>
      </c>
      <c r="S111" s="72">
        <v>5</v>
      </c>
      <c r="T111" s="74">
        <f t="shared" si="32"/>
        <v>685</v>
      </c>
      <c r="U111" s="93">
        <f t="shared" si="35"/>
        <v>1718</v>
      </c>
      <c r="V111" s="93">
        <f t="shared" si="36"/>
        <v>1873</v>
      </c>
      <c r="W111" s="93">
        <f t="shared" si="37"/>
        <v>1627</v>
      </c>
      <c r="X111" s="73"/>
      <c r="Y111" s="73"/>
      <c r="Z111" s="73"/>
      <c r="AA111" s="73"/>
      <c r="AB111" s="48"/>
    </row>
    <row r="112" spans="1:28" ht="13.15" customHeight="1">
      <c r="A112" s="68">
        <v>170</v>
      </c>
      <c r="B112" s="69">
        <f t="shared" si="33"/>
        <v>45603</v>
      </c>
      <c r="C112" s="70">
        <f t="shared" si="34"/>
        <v>899</v>
      </c>
      <c r="D112" s="71">
        <f t="shared" si="29"/>
        <v>1661</v>
      </c>
      <c r="E112" s="72">
        <f t="shared" si="38"/>
        <v>2185</v>
      </c>
      <c r="F112" s="72">
        <f t="shared" si="39"/>
        <v>2008</v>
      </c>
      <c r="G112" s="72">
        <f t="shared" si="40"/>
        <v>-131</v>
      </c>
      <c r="H112" s="73">
        <f t="shared" si="48"/>
        <v>375</v>
      </c>
      <c r="I112" s="73">
        <f t="shared" si="48"/>
        <v>552</v>
      </c>
      <c r="J112" s="73">
        <f t="shared" si="48"/>
        <v>2691</v>
      </c>
      <c r="K112" s="73">
        <f t="shared" si="51"/>
        <v>1960</v>
      </c>
      <c r="L112" s="73">
        <f t="shared" si="51"/>
        <v>1990</v>
      </c>
      <c r="M112" s="73">
        <f t="shared" si="51"/>
        <v>3860</v>
      </c>
      <c r="N112" s="73">
        <f t="shared" si="52"/>
        <v>-1585</v>
      </c>
      <c r="O112" s="73">
        <f t="shared" si="52"/>
        <v>-1438</v>
      </c>
      <c r="P112" s="73">
        <f t="shared" si="52"/>
        <v>-1169</v>
      </c>
      <c r="Q112" s="72">
        <v>3</v>
      </c>
      <c r="R112" s="72">
        <v>1</v>
      </c>
      <c r="S112" s="72">
        <v>6</v>
      </c>
      <c r="T112" s="74">
        <f t="shared" si="32"/>
        <v>688</v>
      </c>
      <c r="U112" s="93">
        <f t="shared" si="35"/>
        <v>1715</v>
      </c>
      <c r="V112" s="93">
        <f t="shared" si="36"/>
        <v>1872</v>
      </c>
      <c r="W112" s="93">
        <f t="shared" si="37"/>
        <v>1621</v>
      </c>
      <c r="X112" s="73"/>
      <c r="Y112" s="73"/>
      <c r="Z112" s="73"/>
      <c r="AA112" s="73"/>
      <c r="AB112" s="48"/>
    </row>
    <row r="113" spans="1:28" ht="13.15" customHeight="1">
      <c r="A113" s="68">
        <v>171</v>
      </c>
      <c r="B113" s="69">
        <f t="shared" si="33"/>
        <v>45604</v>
      </c>
      <c r="C113" s="70">
        <f t="shared" si="34"/>
        <v>899</v>
      </c>
      <c r="D113" s="71">
        <f t="shared" si="29"/>
        <v>1663</v>
      </c>
      <c r="E113" s="72">
        <f t="shared" si="38"/>
        <v>2191</v>
      </c>
      <c r="F113" s="72">
        <f t="shared" si="39"/>
        <v>2012</v>
      </c>
      <c r="G113" s="72">
        <f t="shared" si="40"/>
        <v>-124</v>
      </c>
      <c r="H113" s="73">
        <f t="shared" si="48"/>
        <v>371</v>
      </c>
      <c r="I113" s="73">
        <f t="shared" si="48"/>
        <v>550</v>
      </c>
      <c r="J113" s="73">
        <f t="shared" si="48"/>
        <v>2686</v>
      </c>
      <c r="K113" s="73">
        <f t="shared" si="51"/>
        <v>1960</v>
      </c>
      <c r="L113" s="73">
        <f t="shared" si="51"/>
        <v>1990</v>
      </c>
      <c r="M113" s="73">
        <f t="shared" si="51"/>
        <v>3860</v>
      </c>
      <c r="N113" s="73">
        <f t="shared" si="52"/>
        <v>-1589</v>
      </c>
      <c r="O113" s="73">
        <f t="shared" si="52"/>
        <v>-1440</v>
      </c>
      <c r="P113" s="73">
        <f t="shared" si="52"/>
        <v>-1174</v>
      </c>
      <c r="Q113" s="72">
        <v>4</v>
      </c>
      <c r="R113" s="72">
        <v>2</v>
      </c>
      <c r="S113" s="72">
        <v>5</v>
      </c>
      <c r="T113" s="74">
        <f t="shared" si="32"/>
        <v>692</v>
      </c>
      <c r="U113" s="93">
        <f t="shared" si="35"/>
        <v>1711</v>
      </c>
      <c r="V113" s="93">
        <f t="shared" si="36"/>
        <v>1870</v>
      </c>
      <c r="W113" s="93">
        <f t="shared" si="37"/>
        <v>1616</v>
      </c>
      <c r="X113" s="73"/>
      <c r="Y113" s="73"/>
      <c r="Z113" s="73"/>
      <c r="AA113" s="73"/>
      <c r="AB113" s="48"/>
    </row>
    <row r="114" spans="1:28" ht="13.15" customHeight="1">
      <c r="A114" s="68">
        <v>172</v>
      </c>
      <c r="B114" s="69">
        <f t="shared" si="33"/>
        <v>45605</v>
      </c>
      <c r="C114" s="70">
        <f t="shared" si="34"/>
        <v>899</v>
      </c>
      <c r="D114" s="71">
        <f t="shared" si="29"/>
        <v>1665</v>
      </c>
      <c r="E114" s="72">
        <f t="shared" si="38"/>
        <v>2196</v>
      </c>
      <c r="F114" s="72">
        <f t="shared" si="39"/>
        <v>2016</v>
      </c>
      <c r="G114" s="72">
        <f t="shared" si="40"/>
        <v>-116</v>
      </c>
      <c r="H114" s="73">
        <f t="shared" si="48"/>
        <v>368</v>
      </c>
      <c r="I114" s="73">
        <f t="shared" si="48"/>
        <v>548</v>
      </c>
      <c r="J114" s="73">
        <f t="shared" si="48"/>
        <v>2680</v>
      </c>
      <c r="K114" s="73">
        <f t="shared" si="51"/>
        <v>1960</v>
      </c>
      <c r="L114" s="73">
        <f t="shared" si="51"/>
        <v>1990</v>
      </c>
      <c r="M114" s="73">
        <f t="shared" si="51"/>
        <v>3860</v>
      </c>
      <c r="N114" s="73">
        <f t="shared" si="52"/>
        <v>-1592</v>
      </c>
      <c r="O114" s="73">
        <f t="shared" si="52"/>
        <v>-1442</v>
      </c>
      <c r="P114" s="73">
        <f t="shared" si="52"/>
        <v>-1180</v>
      </c>
      <c r="Q114" s="72">
        <v>3</v>
      </c>
      <c r="R114" s="72">
        <v>2</v>
      </c>
      <c r="S114" s="72">
        <v>6</v>
      </c>
      <c r="T114" s="74">
        <f t="shared" si="32"/>
        <v>696</v>
      </c>
      <c r="U114" s="93">
        <f t="shared" si="35"/>
        <v>1708</v>
      </c>
      <c r="V114" s="93">
        <f t="shared" si="36"/>
        <v>1868</v>
      </c>
      <c r="W114" s="93">
        <f t="shared" si="37"/>
        <v>1610</v>
      </c>
      <c r="X114" s="73"/>
      <c r="Y114" s="73"/>
      <c r="Z114" s="73"/>
      <c r="AA114" s="73"/>
      <c r="AB114" s="48"/>
    </row>
    <row r="115" spans="1:28" ht="13.15" customHeight="1">
      <c r="A115" s="68">
        <v>173</v>
      </c>
      <c r="B115" s="69">
        <f t="shared" si="33"/>
        <v>45606</v>
      </c>
      <c r="C115" s="70">
        <f t="shared" si="34"/>
        <v>899</v>
      </c>
      <c r="D115" s="71">
        <f t="shared" si="29"/>
        <v>1667</v>
      </c>
      <c r="E115" s="72">
        <f t="shared" si="38"/>
        <v>2202</v>
      </c>
      <c r="F115" s="72">
        <f t="shared" si="39"/>
        <v>2019</v>
      </c>
      <c r="G115" s="72">
        <f t="shared" si="40"/>
        <v>-109</v>
      </c>
      <c r="H115" s="73">
        <f t="shared" si="48"/>
        <v>364</v>
      </c>
      <c r="I115" s="73">
        <f t="shared" si="48"/>
        <v>547</v>
      </c>
      <c r="J115" s="73">
        <f t="shared" si="48"/>
        <v>2675</v>
      </c>
      <c r="K115" s="73">
        <f t="shared" si="51"/>
        <v>1960</v>
      </c>
      <c r="L115" s="73">
        <f t="shared" si="51"/>
        <v>1990</v>
      </c>
      <c r="M115" s="73">
        <f t="shared" si="51"/>
        <v>3860</v>
      </c>
      <c r="N115" s="73">
        <f t="shared" si="52"/>
        <v>-1596</v>
      </c>
      <c r="O115" s="73">
        <f t="shared" si="52"/>
        <v>-1443</v>
      </c>
      <c r="P115" s="73">
        <f t="shared" si="52"/>
        <v>-1185</v>
      </c>
      <c r="Q115" s="72">
        <v>4</v>
      </c>
      <c r="R115" s="72">
        <v>1</v>
      </c>
      <c r="S115" s="72">
        <v>5</v>
      </c>
      <c r="T115" s="74">
        <f t="shared" si="32"/>
        <v>699</v>
      </c>
      <c r="U115" s="93">
        <f t="shared" si="35"/>
        <v>1704</v>
      </c>
      <c r="V115" s="93">
        <f t="shared" si="36"/>
        <v>1867</v>
      </c>
      <c r="W115" s="93">
        <f t="shared" si="37"/>
        <v>1605</v>
      </c>
      <c r="X115" s="73"/>
      <c r="Y115" s="73"/>
      <c r="Z115" s="73"/>
      <c r="AA115" s="73"/>
      <c r="AB115" s="48"/>
    </row>
    <row r="116" spans="1:28" ht="13.15" customHeight="1">
      <c r="A116" s="68">
        <v>174</v>
      </c>
      <c r="B116" s="69">
        <f t="shared" si="33"/>
        <v>45607</v>
      </c>
      <c r="C116" s="70">
        <f t="shared" si="34"/>
        <v>899</v>
      </c>
      <c r="D116" s="71">
        <f t="shared" si="29"/>
        <v>1669</v>
      </c>
      <c r="E116" s="72">
        <f t="shared" si="38"/>
        <v>2207</v>
      </c>
      <c r="F116" s="72">
        <f t="shared" si="39"/>
        <v>2023</v>
      </c>
      <c r="G116" s="72">
        <f t="shared" si="40"/>
        <v>-103</v>
      </c>
      <c r="H116" s="73">
        <f t="shared" si="48"/>
        <v>361</v>
      </c>
      <c r="I116" s="73">
        <f t="shared" si="48"/>
        <v>545</v>
      </c>
      <c r="J116" s="73">
        <f t="shared" si="48"/>
        <v>2671</v>
      </c>
      <c r="K116" s="73">
        <f t="shared" si="51"/>
        <v>1960</v>
      </c>
      <c r="L116" s="73">
        <f t="shared" si="51"/>
        <v>1990</v>
      </c>
      <c r="M116" s="73">
        <f t="shared" si="51"/>
        <v>3860</v>
      </c>
      <c r="N116" s="73">
        <f t="shared" si="52"/>
        <v>-1599</v>
      </c>
      <c r="O116" s="73">
        <f t="shared" si="52"/>
        <v>-1445</v>
      </c>
      <c r="P116" s="73">
        <f t="shared" si="52"/>
        <v>-1189</v>
      </c>
      <c r="Q116" s="72">
        <v>3</v>
      </c>
      <c r="R116" s="72">
        <v>2</v>
      </c>
      <c r="S116" s="72">
        <v>4</v>
      </c>
      <c r="T116" s="74">
        <f t="shared" si="32"/>
        <v>703</v>
      </c>
      <c r="U116" s="93">
        <f t="shared" si="35"/>
        <v>1701</v>
      </c>
      <c r="V116" s="93">
        <f t="shared" si="36"/>
        <v>1865</v>
      </c>
      <c r="W116" s="93">
        <f t="shared" si="37"/>
        <v>1601</v>
      </c>
      <c r="X116" s="73"/>
      <c r="Y116" s="73"/>
      <c r="Z116" s="73"/>
      <c r="AA116" s="73"/>
      <c r="AB116" s="48"/>
    </row>
    <row r="117" spans="1:28" ht="13.15" customHeight="1">
      <c r="A117" s="68">
        <v>175</v>
      </c>
      <c r="B117" s="69">
        <f t="shared" si="33"/>
        <v>45608</v>
      </c>
      <c r="C117" s="70">
        <f t="shared" si="34"/>
        <v>899</v>
      </c>
      <c r="D117" s="71">
        <f t="shared" si="29"/>
        <v>1671</v>
      </c>
      <c r="E117" s="72">
        <f t="shared" si="38"/>
        <v>2213</v>
      </c>
      <c r="F117" s="72">
        <f t="shared" si="39"/>
        <v>2027</v>
      </c>
      <c r="G117" s="72">
        <f t="shared" si="40"/>
        <v>-96</v>
      </c>
      <c r="H117" s="73">
        <f t="shared" si="48"/>
        <v>357</v>
      </c>
      <c r="I117" s="73">
        <f t="shared" si="48"/>
        <v>543</v>
      </c>
      <c r="J117" s="73">
        <f t="shared" si="48"/>
        <v>2666</v>
      </c>
      <c r="K117" s="73">
        <f t="shared" si="51"/>
        <v>1960</v>
      </c>
      <c r="L117" s="73">
        <f t="shared" si="51"/>
        <v>1990</v>
      </c>
      <c r="M117" s="73">
        <f t="shared" si="51"/>
        <v>3860</v>
      </c>
      <c r="N117" s="73">
        <f t="shared" si="52"/>
        <v>-1603</v>
      </c>
      <c r="O117" s="73">
        <f t="shared" si="52"/>
        <v>-1447</v>
      </c>
      <c r="P117" s="73">
        <f t="shared" si="52"/>
        <v>-1194</v>
      </c>
      <c r="Q117" s="72">
        <v>4</v>
      </c>
      <c r="R117" s="72">
        <v>2</v>
      </c>
      <c r="S117" s="72">
        <v>5</v>
      </c>
      <c r="T117" s="74">
        <f t="shared" si="32"/>
        <v>707</v>
      </c>
      <c r="U117" s="93">
        <f t="shared" si="35"/>
        <v>1697</v>
      </c>
      <c r="V117" s="93">
        <f t="shared" si="36"/>
        <v>1863</v>
      </c>
      <c r="W117" s="93">
        <f t="shared" si="37"/>
        <v>1596</v>
      </c>
      <c r="X117" s="73"/>
      <c r="Y117" s="73"/>
      <c r="Z117" s="73"/>
      <c r="AA117" s="73"/>
      <c r="AB117" s="48"/>
    </row>
    <row r="118" spans="1:28" ht="13.15" customHeight="1">
      <c r="A118" s="68">
        <v>176</v>
      </c>
      <c r="B118" s="69">
        <f t="shared" si="33"/>
        <v>45609</v>
      </c>
      <c r="C118" s="70">
        <f t="shared" si="34"/>
        <v>899</v>
      </c>
      <c r="D118" s="71">
        <f t="shared" si="29"/>
        <v>1673</v>
      </c>
      <c r="E118" s="72">
        <f t="shared" si="38"/>
        <v>2217</v>
      </c>
      <c r="F118" s="72">
        <f t="shared" si="39"/>
        <v>2031</v>
      </c>
      <c r="G118" s="72">
        <f t="shared" si="40"/>
        <v>-90</v>
      </c>
      <c r="H118" s="73">
        <f t="shared" si="48"/>
        <v>355</v>
      </c>
      <c r="I118" s="73">
        <f t="shared" si="48"/>
        <v>541</v>
      </c>
      <c r="J118" s="73">
        <f t="shared" si="48"/>
        <v>2662</v>
      </c>
      <c r="K118" s="73">
        <f t="shared" si="51"/>
        <v>1960</v>
      </c>
      <c r="L118" s="73">
        <f t="shared" si="51"/>
        <v>1990</v>
      </c>
      <c r="M118" s="73">
        <f t="shared" si="51"/>
        <v>3860</v>
      </c>
      <c r="N118" s="73">
        <f t="shared" si="52"/>
        <v>-1605</v>
      </c>
      <c r="O118" s="73">
        <f t="shared" si="52"/>
        <v>-1449</v>
      </c>
      <c r="P118" s="73">
        <f t="shared" si="52"/>
        <v>-1198</v>
      </c>
      <c r="Q118" s="72">
        <v>2</v>
      </c>
      <c r="R118" s="72">
        <v>2</v>
      </c>
      <c r="S118" s="72">
        <v>4</v>
      </c>
      <c r="T118" s="74">
        <f t="shared" si="32"/>
        <v>711</v>
      </c>
      <c r="U118" s="93">
        <f t="shared" si="35"/>
        <v>1695</v>
      </c>
      <c r="V118" s="93">
        <f t="shared" si="36"/>
        <v>1861</v>
      </c>
      <c r="W118" s="93">
        <f t="shared" si="37"/>
        <v>1592</v>
      </c>
      <c r="X118" s="73"/>
      <c r="Y118" s="73"/>
      <c r="Z118" s="73"/>
      <c r="AA118" s="73"/>
      <c r="AB118" s="48"/>
    </row>
    <row r="119" spans="1:28" ht="13.15" customHeight="1">
      <c r="A119" s="68">
        <v>177</v>
      </c>
      <c r="B119" s="69">
        <f t="shared" si="33"/>
        <v>45610</v>
      </c>
      <c r="C119" s="70">
        <f t="shared" si="34"/>
        <v>899</v>
      </c>
      <c r="D119" s="71">
        <f t="shared" si="29"/>
        <v>1675</v>
      </c>
      <c r="E119" s="72">
        <f t="shared" si="38"/>
        <v>2222</v>
      </c>
      <c r="F119" s="72">
        <f t="shared" si="39"/>
        <v>2035</v>
      </c>
      <c r="G119" s="72">
        <f t="shared" si="40"/>
        <v>-83</v>
      </c>
      <c r="H119" s="73">
        <f t="shared" si="48"/>
        <v>352</v>
      </c>
      <c r="I119" s="73">
        <f t="shared" si="48"/>
        <v>539</v>
      </c>
      <c r="J119" s="73">
        <f t="shared" si="48"/>
        <v>2657</v>
      </c>
      <c r="K119" s="73">
        <f t="shared" si="51"/>
        <v>1960</v>
      </c>
      <c r="L119" s="73">
        <f t="shared" si="51"/>
        <v>1990</v>
      </c>
      <c r="M119" s="73">
        <f t="shared" si="51"/>
        <v>3860</v>
      </c>
      <c r="N119" s="73">
        <f t="shared" si="52"/>
        <v>-1608</v>
      </c>
      <c r="O119" s="73">
        <f t="shared" si="52"/>
        <v>-1451</v>
      </c>
      <c r="P119" s="73">
        <f t="shared" si="52"/>
        <v>-1203</v>
      </c>
      <c r="Q119" s="72">
        <v>3</v>
      </c>
      <c r="R119" s="72">
        <v>2</v>
      </c>
      <c r="S119" s="72">
        <v>5</v>
      </c>
      <c r="T119" s="74">
        <f t="shared" si="32"/>
        <v>715</v>
      </c>
      <c r="U119" s="93">
        <f t="shared" si="35"/>
        <v>1692</v>
      </c>
      <c r="V119" s="93">
        <f t="shared" si="36"/>
        <v>1859</v>
      </c>
      <c r="W119" s="93">
        <f t="shared" si="37"/>
        <v>1587</v>
      </c>
      <c r="X119" s="73"/>
      <c r="Y119" s="73"/>
      <c r="Z119" s="73"/>
      <c r="AA119" s="73"/>
      <c r="AB119" s="48"/>
    </row>
    <row r="120" spans="1:28" ht="13.15" customHeight="1">
      <c r="A120" s="68">
        <v>178</v>
      </c>
      <c r="B120" s="69">
        <f t="shared" si="33"/>
        <v>45611</v>
      </c>
      <c r="C120" s="70">
        <f t="shared" si="34"/>
        <v>899</v>
      </c>
      <c r="D120" s="71">
        <f t="shared" ref="D120:D183" si="53">D119+2</f>
        <v>1677</v>
      </c>
      <c r="E120" s="72">
        <f t="shared" si="38"/>
        <v>2226</v>
      </c>
      <c r="F120" s="72">
        <f t="shared" si="39"/>
        <v>2037</v>
      </c>
      <c r="G120" s="72">
        <f t="shared" si="40"/>
        <v>-76</v>
      </c>
      <c r="H120" s="73">
        <f t="shared" si="48"/>
        <v>350</v>
      </c>
      <c r="I120" s="73">
        <f t="shared" si="48"/>
        <v>539</v>
      </c>
      <c r="J120" s="73">
        <f t="shared" si="48"/>
        <v>2652</v>
      </c>
      <c r="K120" s="73">
        <f t="shared" si="51"/>
        <v>1960</v>
      </c>
      <c r="L120" s="73">
        <f t="shared" si="51"/>
        <v>1990</v>
      </c>
      <c r="M120" s="73">
        <f t="shared" si="51"/>
        <v>3860</v>
      </c>
      <c r="N120" s="73">
        <f t="shared" si="52"/>
        <v>-1610</v>
      </c>
      <c r="O120" s="73">
        <f t="shared" si="52"/>
        <v>-1451</v>
      </c>
      <c r="P120" s="73">
        <f t="shared" si="52"/>
        <v>-1208</v>
      </c>
      <c r="Q120" s="72">
        <v>2</v>
      </c>
      <c r="R120" s="72">
        <v>0</v>
      </c>
      <c r="S120" s="72">
        <v>5</v>
      </c>
      <c r="T120" s="74">
        <f t="shared" si="32"/>
        <v>717</v>
      </c>
      <c r="U120" s="93">
        <f t="shared" si="35"/>
        <v>1690</v>
      </c>
      <c r="V120" s="93">
        <f t="shared" si="36"/>
        <v>1859</v>
      </c>
      <c r="W120" s="93">
        <f t="shared" si="37"/>
        <v>1582</v>
      </c>
      <c r="X120" s="73"/>
      <c r="Y120" s="73"/>
      <c r="Z120" s="73"/>
      <c r="AA120" s="73"/>
      <c r="AB120" s="48"/>
    </row>
    <row r="121" spans="1:28" ht="13.15" customHeight="1">
      <c r="A121" s="68">
        <v>179</v>
      </c>
      <c r="B121" s="69">
        <f t="shared" si="33"/>
        <v>45612</v>
      </c>
      <c r="C121" s="70">
        <f t="shared" si="34"/>
        <v>899</v>
      </c>
      <c r="D121" s="71">
        <f t="shared" si="53"/>
        <v>1679</v>
      </c>
      <c r="E121" s="72">
        <f t="shared" si="38"/>
        <v>2231</v>
      </c>
      <c r="F121" s="72">
        <f t="shared" si="39"/>
        <v>2041</v>
      </c>
      <c r="G121" s="72">
        <f t="shared" si="40"/>
        <v>-69</v>
      </c>
      <c r="H121" s="73">
        <f t="shared" si="48"/>
        <v>347</v>
      </c>
      <c r="I121" s="73">
        <f t="shared" si="48"/>
        <v>537</v>
      </c>
      <c r="J121" s="73">
        <f t="shared" si="48"/>
        <v>2647</v>
      </c>
      <c r="K121" s="73">
        <f t="shared" ref="K121:M136" si="54">K120</f>
        <v>1960</v>
      </c>
      <c r="L121" s="73">
        <f t="shared" si="54"/>
        <v>1990</v>
      </c>
      <c r="M121" s="73">
        <f t="shared" si="54"/>
        <v>3860</v>
      </c>
      <c r="N121" s="73">
        <f t="shared" ref="N121:P136" si="55">N120-Q121</f>
        <v>-1613</v>
      </c>
      <c r="O121" s="73">
        <f t="shared" si="55"/>
        <v>-1453</v>
      </c>
      <c r="P121" s="73">
        <f t="shared" si="55"/>
        <v>-1213</v>
      </c>
      <c r="Q121" s="72">
        <v>3</v>
      </c>
      <c r="R121" s="72">
        <v>2</v>
      </c>
      <c r="S121" s="72">
        <v>5</v>
      </c>
      <c r="T121" s="74">
        <f t="shared" si="32"/>
        <v>721</v>
      </c>
      <c r="U121" s="93">
        <f t="shared" si="35"/>
        <v>1687</v>
      </c>
      <c r="V121" s="93">
        <f t="shared" si="36"/>
        <v>1857</v>
      </c>
      <c r="W121" s="93">
        <f t="shared" si="37"/>
        <v>1577</v>
      </c>
      <c r="X121" s="73"/>
      <c r="Y121" s="73"/>
      <c r="Z121" s="73"/>
      <c r="AA121" s="73"/>
      <c r="AB121" s="48"/>
    </row>
    <row r="122" spans="1:28" ht="13.15" customHeight="1">
      <c r="A122" s="68">
        <v>180</v>
      </c>
      <c r="B122" s="69">
        <f t="shared" si="33"/>
        <v>45613</v>
      </c>
      <c r="C122" s="70">
        <f t="shared" si="34"/>
        <v>899</v>
      </c>
      <c r="D122" s="71">
        <f t="shared" si="53"/>
        <v>1681</v>
      </c>
      <c r="E122" s="72">
        <f t="shared" si="38"/>
        <v>2235</v>
      </c>
      <c r="F122" s="72">
        <f t="shared" si="39"/>
        <v>2044</v>
      </c>
      <c r="G122" s="72">
        <f t="shared" si="40"/>
        <v>-61</v>
      </c>
      <c r="H122" s="73">
        <f t="shared" si="48"/>
        <v>345</v>
      </c>
      <c r="I122" s="73">
        <f t="shared" si="48"/>
        <v>536</v>
      </c>
      <c r="J122" s="73">
        <f t="shared" si="48"/>
        <v>2641</v>
      </c>
      <c r="K122" s="73">
        <f t="shared" si="54"/>
        <v>1960</v>
      </c>
      <c r="L122" s="73">
        <f t="shared" si="54"/>
        <v>1990</v>
      </c>
      <c r="M122" s="73">
        <f t="shared" si="54"/>
        <v>3860</v>
      </c>
      <c r="N122" s="73">
        <f t="shared" si="55"/>
        <v>-1615</v>
      </c>
      <c r="O122" s="73">
        <f t="shared" si="55"/>
        <v>-1454</v>
      </c>
      <c r="P122" s="73">
        <f t="shared" si="55"/>
        <v>-1219</v>
      </c>
      <c r="Q122" s="72">
        <v>2</v>
      </c>
      <c r="R122" s="72">
        <v>1</v>
      </c>
      <c r="S122" s="72">
        <v>6</v>
      </c>
      <c r="T122" s="74">
        <f t="shared" si="32"/>
        <v>724</v>
      </c>
      <c r="U122" s="93">
        <f t="shared" si="35"/>
        <v>1685</v>
      </c>
      <c r="V122" s="93">
        <f t="shared" si="36"/>
        <v>1856</v>
      </c>
      <c r="W122" s="93">
        <f t="shared" si="37"/>
        <v>1571</v>
      </c>
      <c r="X122" s="73"/>
      <c r="Y122" s="73"/>
      <c r="Z122" s="73"/>
      <c r="AA122" s="73"/>
      <c r="AB122" s="48"/>
    </row>
    <row r="123" spans="1:28" ht="13.15" customHeight="1">
      <c r="A123" s="68">
        <v>181</v>
      </c>
      <c r="B123" s="69">
        <f t="shared" si="33"/>
        <v>45614</v>
      </c>
      <c r="C123" s="70">
        <f t="shared" si="34"/>
        <v>899</v>
      </c>
      <c r="D123" s="71">
        <f t="shared" si="53"/>
        <v>1683</v>
      </c>
      <c r="E123" s="72">
        <f t="shared" si="38"/>
        <v>2238</v>
      </c>
      <c r="F123" s="72">
        <f t="shared" si="39"/>
        <v>2048</v>
      </c>
      <c r="G123" s="72">
        <f t="shared" si="40"/>
        <v>-53</v>
      </c>
      <c r="H123" s="73">
        <f t="shared" si="48"/>
        <v>344</v>
      </c>
      <c r="I123" s="73">
        <f t="shared" si="48"/>
        <v>534</v>
      </c>
      <c r="J123" s="73">
        <f t="shared" si="48"/>
        <v>2635</v>
      </c>
      <c r="K123" s="73">
        <f t="shared" si="54"/>
        <v>1960</v>
      </c>
      <c r="L123" s="73">
        <f t="shared" si="54"/>
        <v>1990</v>
      </c>
      <c r="M123" s="73">
        <f t="shared" si="54"/>
        <v>3860</v>
      </c>
      <c r="N123" s="73">
        <f t="shared" si="55"/>
        <v>-1616</v>
      </c>
      <c r="O123" s="73">
        <f t="shared" si="55"/>
        <v>-1456</v>
      </c>
      <c r="P123" s="73">
        <f t="shared" si="55"/>
        <v>-1225</v>
      </c>
      <c r="Q123" s="72">
        <v>1</v>
      </c>
      <c r="R123" s="72">
        <v>2</v>
      </c>
      <c r="S123" s="72">
        <v>6</v>
      </c>
      <c r="T123" s="74">
        <f t="shared" si="32"/>
        <v>728</v>
      </c>
      <c r="U123" s="93">
        <f t="shared" si="35"/>
        <v>1684</v>
      </c>
      <c r="V123" s="93">
        <f t="shared" si="36"/>
        <v>1854</v>
      </c>
      <c r="W123" s="93">
        <f t="shared" si="37"/>
        <v>1565</v>
      </c>
      <c r="X123" s="73"/>
      <c r="Y123" s="73"/>
      <c r="Z123" s="73"/>
      <c r="AA123" s="73"/>
      <c r="AB123" s="48"/>
    </row>
    <row r="124" spans="1:28" ht="13.15" customHeight="1">
      <c r="A124" s="68">
        <v>182</v>
      </c>
      <c r="B124" s="69">
        <f t="shared" si="33"/>
        <v>45615</v>
      </c>
      <c r="C124" s="70">
        <f t="shared" si="34"/>
        <v>899</v>
      </c>
      <c r="D124" s="71">
        <f t="shared" si="53"/>
        <v>1685</v>
      </c>
      <c r="E124" s="72">
        <f t="shared" si="38"/>
        <v>2242</v>
      </c>
      <c r="F124" s="72">
        <f t="shared" si="39"/>
        <v>2050</v>
      </c>
      <c r="G124" s="72">
        <f t="shared" si="40"/>
        <v>-46</v>
      </c>
      <c r="H124" s="73">
        <f t="shared" si="48"/>
        <v>342</v>
      </c>
      <c r="I124" s="73">
        <f t="shared" si="48"/>
        <v>534</v>
      </c>
      <c r="J124" s="73">
        <f t="shared" si="48"/>
        <v>2630</v>
      </c>
      <c r="K124" s="73">
        <f t="shared" si="54"/>
        <v>1960</v>
      </c>
      <c r="L124" s="73">
        <f t="shared" si="54"/>
        <v>1990</v>
      </c>
      <c r="M124" s="73">
        <f t="shared" si="54"/>
        <v>3860</v>
      </c>
      <c r="N124" s="73">
        <f t="shared" si="55"/>
        <v>-1618</v>
      </c>
      <c r="O124" s="73">
        <f t="shared" si="55"/>
        <v>-1456</v>
      </c>
      <c r="P124" s="73">
        <f t="shared" si="55"/>
        <v>-1230</v>
      </c>
      <c r="Q124" s="72">
        <v>2</v>
      </c>
      <c r="R124" s="72">
        <v>0</v>
      </c>
      <c r="S124" s="72">
        <v>5</v>
      </c>
      <c r="T124" s="74">
        <f t="shared" si="32"/>
        <v>730</v>
      </c>
      <c r="U124" s="93">
        <f t="shared" si="35"/>
        <v>1682</v>
      </c>
      <c r="V124" s="93">
        <f t="shared" si="36"/>
        <v>1854</v>
      </c>
      <c r="W124" s="93">
        <f t="shared" si="37"/>
        <v>1560</v>
      </c>
      <c r="X124" s="73"/>
      <c r="Y124" s="73"/>
      <c r="Z124" s="73"/>
      <c r="AA124" s="73"/>
      <c r="AB124" s="48"/>
    </row>
    <row r="125" spans="1:28" ht="13.15" customHeight="1">
      <c r="A125" s="68">
        <v>183</v>
      </c>
      <c r="B125" s="69">
        <f t="shared" si="33"/>
        <v>45616</v>
      </c>
      <c r="C125" s="70">
        <f t="shared" si="34"/>
        <v>899</v>
      </c>
      <c r="D125" s="71">
        <f t="shared" si="53"/>
        <v>1687</v>
      </c>
      <c r="E125" s="72">
        <f t="shared" si="38"/>
        <v>2246</v>
      </c>
      <c r="F125" s="72">
        <f t="shared" si="39"/>
        <v>2054</v>
      </c>
      <c r="G125" s="72">
        <f t="shared" si="40"/>
        <v>-40</v>
      </c>
      <c r="H125" s="73">
        <f t="shared" si="48"/>
        <v>340</v>
      </c>
      <c r="I125" s="73">
        <f t="shared" si="48"/>
        <v>532</v>
      </c>
      <c r="J125" s="73">
        <f t="shared" si="48"/>
        <v>2626</v>
      </c>
      <c r="K125" s="73">
        <f t="shared" si="54"/>
        <v>1960</v>
      </c>
      <c r="L125" s="73">
        <f t="shared" si="54"/>
        <v>1990</v>
      </c>
      <c r="M125" s="73">
        <f t="shared" si="54"/>
        <v>3860</v>
      </c>
      <c r="N125" s="73">
        <f t="shared" si="55"/>
        <v>-1620</v>
      </c>
      <c r="O125" s="73">
        <f t="shared" si="55"/>
        <v>-1458</v>
      </c>
      <c r="P125" s="73">
        <f t="shared" si="55"/>
        <v>-1234</v>
      </c>
      <c r="Q125" s="72">
        <v>2</v>
      </c>
      <c r="R125" s="72">
        <v>2</v>
      </c>
      <c r="S125" s="72">
        <v>4</v>
      </c>
      <c r="T125" s="74">
        <f t="shared" si="32"/>
        <v>734</v>
      </c>
      <c r="U125" s="93">
        <f t="shared" si="35"/>
        <v>1680</v>
      </c>
      <c r="V125" s="93">
        <f t="shared" si="36"/>
        <v>1852</v>
      </c>
      <c r="W125" s="93">
        <f t="shared" si="37"/>
        <v>1556</v>
      </c>
      <c r="X125" s="73"/>
      <c r="Y125" s="73"/>
      <c r="Z125" s="73"/>
      <c r="AA125" s="73"/>
      <c r="AB125" s="48"/>
    </row>
    <row r="126" spans="1:28" ht="13.15" customHeight="1">
      <c r="A126" s="68">
        <v>184</v>
      </c>
      <c r="B126" s="69">
        <f t="shared" si="33"/>
        <v>45617</v>
      </c>
      <c r="C126" s="70">
        <f t="shared" si="34"/>
        <v>899</v>
      </c>
      <c r="D126" s="71">
        <f t="shared" si="53"/>
        <v>1689</v>
      </c>
      <c r="E126" s="72">
        <f t="shared" si="38"/>
        <v>2250</v>
      </c>
      <c r="F126" s="72">
        <f t="shared" si="39"/>
        <v>2058</v>
      </c>
      <c r="G126" s="72">
        <f t="shared" si="40"/>
        <v>-35</v>
      </c>
      <c r="H126" s="73">
        <f t="shared" si="48"/>
        <v>338</v>
      </c>
      <c r="I126" s="73">
        <f t="shared" si="48"/>
        <v>530</v>
      </c>
      <c r="J126" s="73">
        <f t="shared" si="48"/>
        <v>2623</v>
      </c>
      <c r="K126" s="73">
        <f t="shared" si="54"/>
        <v>1960</v>
      </c>
      <c r="L126" s="73">
        <f t="shared" si="54"/>
        <v>1990</v>
      </c>
      <c r="M126" s="73">
        <f t="shared" si="54"/>
        <v>3860</v>
      </c>
      <c r="N126" s="73">
        <f t="shared" si="55"/>
        <v>-1622</v>
      </c>
      <c r="O126" s="73">
        <f t="shared" si="55"/>
        <v>-1460</v>
      </c>
      <c r="P126" s="73">
        <f t="shared" si="55"/>
        <v>-1237</v>
      </c>
      <c r="Q126" s="72">
        <v>2</v>
      </c>
      <c r="R126" s="72">
        <v>2</v>
      </c>
      <c r="S126" s="72">
        <v>3</v>
      </c>
      <c r="T126" s="74">
        <f t="shared" si="32"/>
        <v>738</v>
      </c>
      <c r="U126" s="93">
        <f t="shared" si="35"/>
        <v>1678</v>
      </c>
      <c r="V126" s="93">
        <f t="shared" si="36"/>
        <v>1850</v>
      </c>
      <c r="W126" s="93">
        <f t="shared" si="37"/>
        <v>1553</v>
      </c>
      <c r="X126" s="73"/>
      <c r="Y126" s="73"/>
      <c r="Z126" s="73"/>
      <c r="AA126" s="73"/>
      <c r="AB126" s="48"/>
    </row>
    <row r="127" spans="1:28" ht="13.15" customHeight="1">
      <c r="A127" s="68">
        <v>185</v>
      </c>
      <c r="B127" s="69">
        <f t="shared" si="33"/>
        <v>45618</v>
      </c>
      <c r="C127" s="70">
        <f t="shared" si="34"/>
        <v>899</v>
      </c>
      <c r="D127" s="71">
        <f t="shared" si="53"/>
        <v>1691</v>
      </c>
      <c r="E127" s="72">
        <f t="shared" si="38"/>
        <v>2253</v>
      </c>
      <c r="F127" s="72">
        <f t="shared" si="39"/>
        <v>2060</v>
      </c>
      <c r="G127" s="72">
        <f t="shared" si="40"/>
        <v>-29</v>
      </c>
      <c r="H127" s="73">
        <f t="shared" si="48"/>
        <v>337</v>
      </c>
      <c r="I127" s="73">
        <f t="shared" si="48"/>
        <v>530</v>
      </c>
      <c r="J127" s="73">
        <f t="shared" si="48"/>
        <v>2619</v>
      </c>
      <c r="K127" s="73">
        <f t="shared" si="54"/>
        <v>1960</v>
      </c>
      <c r="L127" s="73">
        <f t="shared" si="54"/>
        <v>1990</v>
      </c>
      <c r="M127" s="73">
        <f t="shared" si="54"/>
        <v>3860</v>
      </c>
      <c r="N127" s="73">
        <f t="shared" si="55"/>
        <v>-1623</v>
      </c>
      <c r="O127" s="73">
        <f t="shared" si="55"/>
        <v>-1460</v>
      </c>
      <c r="P127" s="73">
        <f t="shared" si="55"/>
        <v>-1241</v>
      </c>
      <c r="Q127" s="72">
        <v>1</v>
      </c>
      <c r="R127" s="72">
        <v>0</v>
      </c>
      <c r="S127" s="72">
        <v>4</v>
      </c>
      <c r="T127" s="74">
        <f t="shared" si="32"/>
        <v>740</v>
      </c>
      <c r="U127" s="93">
        <f t="shared" si="35"/>
        <v>1677</v>
      </c>
      <c r="V127" s="93">
        <f t="shared" si="36"/>
        <v>1850</v>
      </c>
      <c r="W127" s="93">
        <f t="shared" si="37"/>
        <v>1549</v>
      </c>
      <c r="X127" s="73"/>
      <c r="Y127" s="73"/>
      <c r="Z127" s="73"/>
      <c r="AA127" s="73"/>
      <c r="AB127" s="48"/>
    </row>
    <row r="128" spans="1:28" ht="13.15" customHeight="1">
      <c r="A128" s="68">
        <v>186</v>
      </c>
      <c r="B128" s="69">
        <f t="shared" si="33"/>
        <v>45619</v>
      </c>
      <c r="C128" s="70">
        <f t="shared" si="34"/>
        <v>899</v>
      </c>
      <c r="D128" s="71">
        <f t="shared" si="53"/>
        <v>1693</v>
      </c>
      <c r="E128" s="72">
        <f t="shared" si="38"/>
        <v>2256</v>
      </c>
      <c r="F128" s="72">
        <f t="shared" si="39"/>
        <v>2063</v>
      </c>
      <c r="G128" s="72">
        <f t="shared" si="40"/>
        <v>-22</v>
      </c>
      <c r="H128" s="73">
        <f t="shared" si="48"/>
        <v>336</v>
      </c>
      <c r="I128" s="73">
        <f t="shared" si="48"/>
        <v>529</v>
      </c>
      <c r="J128" s="73">
        <f t="shared" si="48"/>
        <v>2614</v>
      </c>
      <c r="K128" s="73">
        <f t="shared" si="54"/>
        <v>1960</v>
      </c>
      <c r="L128" s="73">
        <f t="shared" si="54"/>
        <v>1990</v>
      </c>
      <c r="M128" s="73">
        <f t="shared" si="54"/>
        <v>3860</v>
      </c>
      <c r="N128" s="73">
        <f t="shared" si="55"/>
        <v>-1624</v>
      </c>
      <c r="O128" s="73">
        <f t="shared" si="55"/>
        <v>-1461</v>
      </c>
      <c r="P128" s="73">
        <f t="shared" si="55"/>
        <v>-1246</v>
      </c>
      <c r="Q128" s="72">
        <v>1</v>
      </c>
      <c r="R128" s="72">
        <v>1</v>
      </c>
      <c r="S128" s="72">
        <v>5</v>
      </c>
      <c r="T128" s="74">
        <f t="shared" si="32"/>
        <v>743</v>
      </c>
      <c r="U128" s="93">
        <f t="shared" si="35"/>
        <v>1676</v>
      </c>
      <c r="V128" s="93">
        <f t="shared" si="36"/>
        <v>1849</v>
      </c>
      <c r="W128" s="93">
        <f t="shared" si="37"/>
        <v>1544</v>
      </c>
      <c r="X128" s="73"/>
      <c r="Y128" s="73"/>
      <c r="Z128" s="73"/>
      <c r="AA128" s="73"/>
      <c r="AB128" s="48"/>
    </row>
    <row r="129" spans="1:28" ht="13.15" customHeight="1">
      <c r="A129" s="68">
        <v>187</v>
      </c>
      <c r="B129" s="69">
        <f t="shared" si="33"/>
        <v>45620</v>
      </c>
      <c r="C129" s="70">
        <f t="shared" si="34"/>
        <v>899</v>
      </c>
      <c r="D129" s="71">
        <f t="shared" si="53"/>
        <v>1695</v>
      </c>
      <c r="E129" s="72">
        <f t="shared" si="38"/>
        <v>2260</v>
      </c>
      <c r="F129" s="72">
        <f t="shared" si="39"/>
        <v>2067</v>
      </c>
      <c r="G129" s="72">
        <f t="shared" si="40"/>
        <v>-16</v>
      </c>
      <c r="H129" s="73">
        <f t="shared" si="48"/>
        <v>334</v>
      </c>
      <c r="I129" s="73">
        <f t="shared" si="48"/>
        <v>527</v>
      </c>
      <c r="J129" s="73">
        <f t="shared" si="48"/>
        <v>2610</v>
      </c>
      <c r="K129" s="73">
        <f t="shared" si="54"/>
        <v>1960</v>
      </c>
      <c r="L129" s="73">
        <f t="shared" si="54"/>
        <v>1990</v>
      </c>
      <c r="M129" s="73">
        <f t="shared" si="54"/>
        <v>3860</v>
      </c>
      <c r="N129" s="73">
        <f t="shared" si="55"/>
        <v>-1626</v>
      </c>
      <c r="O129" s="73">
        <f t="shared" si="55"/>
        <v>-1463</v>
      </c>
      <c r="P129" s="73">
        <f t="shared" si="55"/>
        <v>-1250</v>
      </c>
      <c r="Q129" s="72">
        <v>2</v>
      </c>
      <c r="R129" s="72">
        <v>2</v>
      </c>
      <c r="S129" s="72">
        <v>4</v>
      </c>
      <c r="T129" s="74">
        <f t="shared" si="32"/>
        <v>747</v>
      </c>
      <c r="U129" s="93">
        <f t="shared" si="35"/>
        <v>1674</v>
      </c>
      <c r="V129" s="93">
        <f t="shared" si="36"/>
        <v>1847</v>
      </c>
      <c r="W129" s="93">
        <f t="shared" si="37"/>
        <v>1540</v>
      </c>
      <c r="X129" s="73"/>
      <c r="Y129" s="73"/>
      <c r="Z129" s="73"/>
      <c r="AA129" s="73"/>
      <c r="AB129" s="48"/>
    </row>
    <row r="130" spans="1:28" ht="13.15" customHeight="1">
      <c r="A130" s="68">
        <v>188</v>
      </c>
      <c r="B130" s="69">
        <f t="shared" si="33"/>
        <v>45621</v>
      </c>
      <c r="C130" s="70">
        <f t="shared" si="34"/>
        <v>899</v>
      </c>
      <c r="D130" s="71">
        <f t="shared" si="53"/>
        <v>1697</v>
      </c>
      <c r="E130" s="72">
        <f t="shared" si="38"/>
        <v>2264</v>
      </c>
      <c r="F130" s="72">
        <f t="shared" si="39"/>
        <v>2070</v>
      </c>
      <c r="G130" s="72">
        <f t="shared" si="40"/>
        <v>-11</v>
      </c>
      <c r="H130" s="73">
        <f t="shared" si="48"/>
        <v>332</v>
      </c>
      <c r="I130" s="73">
        <f t="shared" si="48"/>
        <v>526</v>
      </c>
      <c r="J130" s="73">
        <f t="shared" si="48"/>
        <v>2607</v>
      </c>
      <c r="K130" s="73">
        <f t="shared" si="54"/>
        <v>1960</v>
      </c>
      <c r="L130" s="73">
        <f t="shared" si="54"/>
        <v>1990</v>
      </c>
      <c r="M130" s="73">
        <f t="shared" si="54"/>
        <v>3860</v>
      </c>
      <c r="N130" s="73">
        <f t="shared" si="55"/>
        <v>-1628</v>
      </c>
      <c r="O130" s="73">
        <f t="shared" si="55"/>
        <v>-1464</v>
      </c>
      <c r="P130" s="73">
        <f t="shared" si="55"/>
        <v>-1253</v>
      </c>
      <c r="Q130" s="72">
        <v>2</v>
      </c>
      <c r="R130" s="72">
        <v>1</v>
      </c>
      <c r="S130" s="72">
        <v>3</v>
      </c>
      <c r="T130" s="74">
        <f t="shared" si="32"/>
        <v>750</v>
      </c>
      <c r="U130" s="93">
        <f t="shared" si="35"/>
        <v>1672</v>
      </c>
      <c r="V130" s="93">
        <f t="shared" si="36"/>
        <v>1846</v>
      </c>
      <c r="W130" s="93">
        <f t="shared" si="37"/>
        <v>1537</v>
      </c>
      <c r="X130" s="73"/>
      <c r="Y130" s="73"/>
      <c r="Z130" s="73"/>
      <c r="AA130" s="73"/>
      <c r="AB130" s="48"/>
    </row>
    <row r="131" spans="1:28" ht="13.15" customHeight="1">
      <c r="A131" s="68">
        <v>189</v>
      </c>
      <c r="B131" s="69">
        <f t="shared" si="33"/>
        <v>45622</v>
      </c>
      <c r="C131" s="70">
        <f t="shared" si="34"/>
        <v>899</v>
      </c>
      <c r="D131" s="71">
        <f t="shared" si="53"/>
        <v>1699</v>
      </c>
      <c r="E131" s="72">
        <f t="shared" si="38"/>
        <v>2268</v>
      </c>
      <c r="F131" s="72">
        <f t="shared" si="39"/>
        <v>2073</v>
      </c>
      <c r="G131" s="72">
        <f t="shared" si="40"/>
        <v>-5</v>
      </c>
      <c r="H131" s="73">
        <f t="shared" si="48"/>
        <v>330</v>
      </c>
      <c r="I131" s="73">
        <f t="shared" si="48"/>
        <v>525</v>
      </c>
      <c r="J131" s="73">
        <f t="shared" si="48"/>
        <v>2603</v>
      </c>
      <c r="K131" s="73">
        <f t="shared" si="54"/>
        <v>1960</v>
      </c>
      <c r="L131" s="73">
        <f t="shared" si="54"/>
        <v>1990</v>
      </c>
      <c r="M131" s="73">
        <f t="shared" si="54"/>
        <v>3860</v>
      </c>
      <c r="N131" s="73">
        <f t="shared" si="55"/>
        <v>-1630</v>
      </c>
      <c r="O131" s="73">
        <f t="shared" si="55"/>
        <v>-1465</v>
      </c>
      <c r="P131" s="73">
        <f t="shared" si="55"/>
        <v>-1257</v>
      </c>
      <c r="Q131" s="72">
        <v>2</v>
      </c>
      <c r="R131" s="72">
        <v>1</v>
      </c>
      <c r="S131" s="72">
        <v>4</v>
      </c>
      <c r="T131" s="74">
        <f t="shared" si="32"/>
        <v>753</v>
      </c>
      <c r="U131" s="93">
        <f t="shared" si="35"/>
        <v>1670</v>
      </c>
      <c r="V131" s="93">
        <f t="shared" si="36"/>
        <v>1845</v>
      </c>
      <c r="W131" s="93">
        <f t="shared" si="37"/>
        <v>1533</v>
      </c>
      <c r="X131" s="73"/>
      <c r="Y131" s="73"/>
      <c r="Z131" s="73"/>
      <c r="AA131" s="73"/>
      <c r="AB131" s="48"/>
    </row>
    <row r="132" spans="1:28" ht="13.15" customHeight="1">
      <c r="A132" s="68">
        <v>190</v>
      </c>
      <c r="B132" s="69">
        <f t="shared" si="33"/>
        <v>45623</v>
      </c>
      <c r="C132" s="70">
        <f t="shared" si="34"/>
        <v>899</v>
      </c>
      <c r="D132" s="71">
        <f t="shared" si="53"/>
        <v>1701</v>
      </c>
      <c r="E132" s="72">
        <f t="shared" si="38"/>
        <v>2271</v>
      </c>
      <c r="F132" s="72">
        <f t="shared" si="39"/>
        <v>2077</v>
      </c>
      <c r="G132" s="72">
        <f t="shared" si="40"/>
        <v>1</v>
      </c>
      <c r="H132" s="73">
        <f t="shared" si="48"/>
        <v>329</v>
      </c>
      <c r="I132" s="73">
        <f t="shared" si="48"/>
        <v>523</v>
      </c>
      <c r="J132" s="73">
        <f t="shared" si="48"/>
        <v>2599</v>
      </c>
      <c r="K132" s="73">
        <f t="shared" si="54"/>
        <v>1960</v>
      </c>
      <c r="L132" s="73">
        <f t="shared" si="54"/>
        <v>1990</v>
      </c>
      <c r="M132" s="73">
        <f t="shared" si="54"/>
        <v>3860</v>
      </c>
      <c r="N132" s="73">
        <f t="shared" si="55"/>
        <v>-1631</v>
      </c>
      <c r="O132" s="73">
        <f t="shared" si="55"/>
        <v>-1467</v>
      </c>
      <c r="P132" s="73">
        <f t="shared" si="55"/>
        <v>-1261</v>
      </c>
      <c r="Q132" s="72">
        <v>1</v>
      </c>
      <c r="R132" s="72">
        <v>2</v>
      </c>
      <c r="S132" s="72">
        <v>4</v>
      </c>
      <c r="T132" s="74">
        <f t="shared" si="32"/>
        <v>757</v>
      </c>
      <c r="U132" s="93">
        <f t="shared" si="35"/>
        <v>1669</v>
      </c>
      <c r="V132" s="93">
        <f t="shared" si="36"/>
        <v>1843</v>
      </c>
      <c r="W132" s="93">
        <f t="shared" si="37"/>
        <v>1529</v>
      </c>
      <c r="X132" s="73"/>
      <c r="Y132" s="73"/>
      <c r="Z132" s="73"/>
      <c r="AA132" s="73"/>
      <c r="AB132" s="48"/>
    </row>
    <row r="133" spans="1:28" ht="13.15" customHeight="1">
      <c r="A133" s="68">
        <v>191</v>
      </c>
      <c r="B133" s="69">
        <f t="shared" si="33"/>
        <v>45624</v>
      </c>
      <c r="C133" s="70">
        <f t="shared" si="34"/>
        <v>899</v>
      </c>
      <c r="D133" s="71">
        <f t="shared" si="53"/>
        <v>1703</v>
      </c>
      <c r="E133" s="72">
        <f t="shared" si="38"/>
        <v>2273</v>
      </c>
      <c r="F133" s="72">
        <f t="shared" si="39"/>
        <v>2081</v>
      </c>
      <c r="G133" s="72">
        <f t="shared" si="40"/>
        <v>6</v>
      </c>
      <c r="H133" s="73">
        <f t="shared" si="48"/>
        <v>329</v>
      </c>
      <c r="I133" s="73">
        <f t="shared" si="48"/>
        <v>521</v>
      </c>
      <c r="J133" s="73">
        <f t="shared" si="48"/>
        <v>2596</v>
      </c>
      <c r="K133" s="73">
        <f t="shared" si="54"/>
        <v>1960</v>
      </c>
      <c r="L133" s="73">
        <f t="shared" si="54"/>
        <v>1990</v>
      </c>
      <c r="M133" s="73">
        <f t="shared" si="54"/>
        <v>3860</v>
      </c>
      <c r="N133" s="73">
        <f t="shared" si="55"/>
        <v>-1631</v>
      </c>
      <c r="O133" s="73">
        <f t="shared" si="55"/>
        <v>-1469</v>
      </c>
      <c r="P133" s="73">
        <f t="shared" si="55"/>
        <v>-1264</v>
      </c>
      <c r="Q133" s="72">
        <v>0</v>
      </c>
      <c r="R133" s="72">
        <v>2</v>
      </c>
      <c r="S133" s="72">
        <v>3</v>
      </c>
      <c r="T133" s="74">
        <f t="shared" si="32"/>
        <v>761</v>
      </c>
      <c r="U133" s="93">
        <f t="shared" si="35"/>
        <v>1669</v>
      </c>
      <c r="V133" s="93">
        <f t="shared" si="36"/>
        <v>1841</v>
      </c>
      <c r="W133" s="93">
        <f t="shared" si="37"/>
        <v>1526</v>
      </c>
      <c r="X133" s="73"/>
      <c r="Y133" s="73"/>
      <c r="Z133" s="73"/>
      <c r="AA133" s="73"/>
      <c r="AB133" s="48"/>
    </row>
    <row r="134" spans="1:28" ht="13.15" customHeight="1">
      <c r="A134" s="68">
        <v>192</v>
      </c>
      <c r="B134" s="69">
        <f t="shared" si="33"/>
        <v>45625</v>
      </c>
      <c r="C134" s="70">
        <f t="shared" si="34"/>
        <v>899</v>
      </c>
      <c r="D134" s="71">
        <f t="shared" si="53"/>
        <v>1705</v>
      </c>
      <c r="E134" s="72">
        <f t="shared" si="38"/>
        <v>2276</v>
      </c>
      <c r="F134" s="72">
        <f t="shared" si="39"/>
        <v>2084</v>
      </c>
      <c r="G134" s="72">
        <f t="shared" si="40"/>
        <v>12</v>
      </c>
      <c r="H134" s="73">
        <f t="shared" si="48"/>
        <v>328</v>
      </c>
      <c r="I134" s="73">
        <f t="shared" si="48"/>
        <v>520</v>
      </c>
      <c r="J134" s="73">
        <f t="shared" si="48"/>
        <v>2592</v>
      </c>
      <c r="K134" s="73">
        <f t="shared" si="54"/>
        <v>1960</v>
      </c>
      <c r="L134" s="73">
        <f t="shared" si="54"/>
        <v>1990</v>
      </c>
      <c r="M134" s="73">
        <f t="shared" si="54"/>
        <v>3860</v>
      </c>
      <c r="N134" s="73">
        <f t="shared" si="55"/>
        <v>-1632</v>
      </c>
      <c r="O134" s="73">
        <f t="shared" si="55"/>
        <v>-1470</v>
      </c>
      <c r="P134" s="73">
        <f t="shared" si="55"/>
        <v>-1268</v>
      </c>
      <c r="Q134" s="72">
        <v>1</v>
      </c>
      <c r="R134" s="72">
        <v>1</v>
      </c>
      <c r="S134" s="72">
        <v>4</v>
      </c>
      <c r="T134" s="74">
        <f t="shared" si="32"/>
        <v>764</v>
      </c>
      <c r="U134" s="93">
        <f t="shared" si="35"/>
        <v>1668</v>
      </c>
      <c r="V134" s="93">
        <f t="shared" si="36"/>
        <v>1840</v>
      </c>
      <c r="W134" s="93">
        <f t="shared" si="37"/>
        <v>1522</v>
      </c>
      <c r="X134" s="73"/>
      <c r="Y134" s="73"/>
      <c r="Z134" s="73"/>
      <c r="AA134" s="73"/>
      <c r="AB134" s="48"/>
    </row>
    <row r="135" spans="1:28" ht="13.15" customHeight="1">
      <c r="A135" s="68">
        <v>193</v>
      </c>
      <c r="B135" s="69">
        <f t="shared" si="33"/>
        <v>45626</v>
      </c>
      <c r="C135" s="70">
        <f t="shared" si="34"/>
        <v>899</v>
      </c>
      <c r="D135" s="71">
        <f t="shared" si="53"/>
        <v>1707</v>
      </c>
      <c r="E135" s="72">
        <f t="shared" si="38"/>
        <v>2279</v>
      </c>
      <c r="F135" s="72">
        <f t="shared" si="39"/>
        <v>2086</v>
      </c>
      <c r="G135" s="72">
        <f t="shared" si="40"/>
        <v>18</v>
      </c>
      <c r="H135" s="73">
        <f t="shared" si="48"/>
        <v>327</v>
      </c>
      <c r="I135" s="73">
        <f t="shared" si="48"/>
        <v>520</v>
      </c>
      <c r="J135" s="73">
        <f t="shared" si="48"/>
        <v>2588</v>
      </c>
      <c r="K135" s="73">
        <f t="shared" si="54"/>
        <v>1960</v>
      </c>
      <c r="L135" s="73">
        <f t="shared" si="54"/>
        <v>1990</v>
      </c>
      <c r="M135" s="73">
        <f t="shared" si="54"/>
        <v>3860</v>
      </c>
      <c r="N135" s="73">
        <f t="shared" si="55"/>
        <v>-1633</v>
      </c>
      <c r="O135" s="73">
        <f t="shared" si="55"/>
        <v>-1470</v>
      </c>
      <c r="P135" s="73">
        <f t="shared" si="55"/>
        <v>-1272</v>
      </c>
      <c r="Q135" s="72">
        <v>1</v>
      </c>
      <c r="R135" s="72">
        <v>0</v>
      </c>
      <c r="S135" s="72">
        <v>4</v>
      </c>
      <c r="T135" s="74">
        <f t="shared" ref="T135:T177" si="56">D135+C135-V135</f>
        <v>766</v>
      </c>
      <c r="U135" s="93">
        <f t="shared" si="35"/>
        <v>1667</v>
      </c>
      <c r="V135" s="93">
        <f t="shared" si="36"/>
        <v>1840</v>
      </c>
      <c r="W135" s="93">
        <f t="shared" si="37"/>
        <v>1518</v>
      </c>
      <c r="X135" s="73"/>
      <c r="Y135" s="73"/>
      <c r="Z135" s="73"/>
      <c r="AA135" s="73"/>
      <c r="AB135" s="48"/>
    </row>
    <row r="136" spans="1:28" ht="13.15" customHeight="1">
      <c r="A136" s="68">
        <v>194</v>
      </c>
      <c r="B136" s="69">
        <f t="shared" ref="B136:B199" si="57">B135+1</f>
        <v>45627</v>
      </c>
      <c r="C136" s="70">
        <f t="shared" ref="C136:C199" si="58">C135</f>
        <v>899</v>
      </c>
      <c r="D136" s="71">
        <f t="shared" si="53"/>
        <v>1709</v>
      </c>
      <c r="E136" s="72">
        <f t="shared" si="38"/>
        <v>2281</v>
      </c>
      <c r="F136" s="72">
        <f t="shared" si="39"/>
        <v>2090</v>
      </c>
      <c r="G136" s="72">
        <f t="shared" si="40"/>
        <v>24</v>
      </c>
      <c r="H136" s="73">
        <f t="shared" si="48"/>
        <v>327</v>
      </c>
      <c r="I136" s="73">
        <f t="shared" si="48"/>
        <v>518</v>
      </c>
      <c r="J136" s="73">
        <f t="shared" si="48"/>
        <v>2584</v>
      </c>
      <c r="K136" s="73">
        <f t="shared" si="54"/>
        <v>1960</v>
      </c>
      <c r="L136" s="73">
        <f t="shared" si="54"/>
        <v>1990</v>
      </c>
      <c r="M136" s="73">
        <f t="shared" si="54"/>
        <v>3860</v>
      </c>
      <c r="N136" s="73">
        <f t="shared" si="55"/>
        <v>-1633</v>
      </c>
      <c r="O136" s="73">
        <f t="shared" si="55"/>
        <v>-1472</v>
      </c>
      <c r="P136" s="73">
        <f t="shared" si="55"/>
        <v>-1276</v>
      </c>
      <c r="Q136" s="72">
        <v>0</v>
      </c>
      <c r="R136" s="72">
        <v>2</v>
      </c>
      <c r="S136" s="72">
        <v>4</v>
      </c>
      <c r="T136" s="74">
        <f t="shared" si="56"/>
        <v>770</v>
      </c>
      <c r="U136" s="93">
        <f t="shared" ref="U136:U199" si="59">U135+$X136*1000-Q136</f>
        <v>1667</v>
      </c>
      <c r="V136" s="93">
        <f t="shared" ref="V136:V199" si="60">V135+$X136*1000-R136</f>
        <v>1838</v>
      </c>
      <c r="W136" s="93">
        <f t="shared" ref="W136:W199" si="61">W135+$X136*1000-S136</f>
        <v>1514</v>
      </c>
      <c r="X136" s="73"/>
      <c r="Y136" s="73"/>
      <c r="Z136" s="73"/>
      <c r="AA136" s="73"/>
      <c r="AB136" s="48"/>
    </row>
    <row r="137" spans="1:28" ht="13.15" customHeight="1">
      <c r="A137" s="68">
        <v>195</v>
      </c>
      <c r="B137" s="69">
        <f t="shared" si="57"/>
        <v>45628</v>
      </c>
      <c r="C137" s="70">
        <f t="shared" si="58"/>
        <v>899</v>
      </c>
      <c r="D137" s="71">
        <f t="shared" si="53"/>
        <v>1711</v>
      </c>
      <c r="E137" s="72">
        <f t="shared" ref="E137:E177" si="62">C137+D137-H137</f>
        <v>2283</v>
      </c>
      <c r="F137" s="72">
        <f t="shared" ref="F137:F177" si="63">C137+D137-I137</f>
        <v>2093</v>
      </c>
      <c r="G137" s="72">
        <f t="shared" ref="G137:G177" si="64">D137+C137-J137</f>
        <v>29</v>
      </c>
      <c r="H137" s="73">
        <f t="shared" si="48"/>
        <v>327</v>
      </c>
      <c r="I137" s="73">
        <f t="shared" si="48"/>
        <v>517</v>
      </c>
      <c r="J137" s="73">
        <f t="shared" si="48"/>
        <v>2581</v>
      </c>
      <c r="K137" s="73">
        <f t="shared" ref="K137:M152" si="65">K136</f>
        <v>1960</v>
      </c>
      <c r="L137" s="73">
        <f t="shared" si="65"/>
        <v>1990</v>
      </c>
      <c r="M137" s="73">
        <f t="shared" si="65"/>
        <v>3860</v>
      </c>
      <c r="N137" s="73">
        <f t="shared" ref="N137:P152" si="66">N136-Q137</f>
        <v>-1633</v>
      </c>
      <c r="O137" s="73">
        <f t="shared" si="66"/>
        <v>-1473</v>
      </c>
      <c r="P137" s="73">
        <f t="shared" si="66"/>
        <v>-1279</v>
      </c>
      <c r="Q137" s="72">
        <v>0</v>
      </c>
      <c r="R137" s="72">
        <v>1</v>
      </c>
      <c r="S137" s="72">
        <v>3</v>
      </c>
      <c r="T137" s="74">
        <f t="shared" si="56"/>
        <v>773</v>
      </c>
      <c r="U137" s="93">
        <f t="shared" si="59"/>
        <v>1667</v>
      </c>
      <c r="V137" s="93">
        <f t="shared" si="60"/>
        <v>1837</v>
      </c>
      <c r="W137" s="93">
        <f t="shared" si="61"/>
        <v>1511</v>
      </c>
      <c r="X137" s="73"/>
      <c r="Y137" s="73"/>
      <c r="Z137" s="73"/>
      <c r="AA137" s="73"/>
      <c r="AB137" s="48"/>
    </row>
    <row r="138" spans="1:28" ht="13.15" customHeight="1">
      <c r="A138" s="68">
        <v>196</v>
      </c>
      <c r="B138" s="69">
        <f t="shared" si="57"/>
        <v>45629</v>
      </c>
      <c r="C138" s="70">
        <f t="shared" si="58"/>
        <v>899</v>
      </c>
      <c r="D138" s="71">
        <f t="shared" si="53"/>
        <v>1713</v>
      </c>
      <c r="E138" s="72">
        <f t="shared" si="62"/>
        <v>2286</v>
      </c>
      <c r="F138" s="72">
        <f t="shared" si="63"/>
        <v>2095</v>
      </c>
      <c r="G138" s="72">
        <f t="shared" si="64"/>
        <v>35</v>
      </c>
      <c r="H138" s="73">
        <f t="shared" si="48"/>
        <v>326</v>
      </c>
      <c r="I138" s="73">
        <f t="shared" si="48"/>
        <v>517</v>
      </c>
      <c r="J138" s="73">
        <f t="shared" si="48"/>
        <v>2577</v>
      </c>
      <c r="K138" s="73">
        <f t="shared" si="65"/>
        <v>1960</v>
      </c>
      <c r="L138" s="73">
        <f t="shared" si="65"/>
        <v>1990</v>
      </c>
      <c r="M138" s="73">
        <f t="shared" si="65"/>
        <v>3860</v>
      </c>
      <c r="N138" s="73">
        <f t="shared" si="66"/>
        <v>-1634</v>
      </c>
      <c r="O138" s="73">
        <f t="shared" si="66"/>
        <v>-1473</v>
      </c>
      <c r="P138" s="73">
        <f t="shared" si="66"/>
        <v>-1283</v>
      </c>
      <c r="Q138" s="72">
        <v>1</v>
      </c>
      <c r="R138" s="72">
        <v>0</v>
      </c>
      <c r="S138" s="72">
        <v>4</v>
      </c>
      <c r="T138" s="74">
        <f t="shared" si="56"/>
        <v>775</v>
      </c>
      <c r="U138" s="93">
        <f t="shared" si="59"/>
        <v>1666</v>
      </c>
      <c r="V138" s="93">
        <f t="shared" si="60"/>
        <v>1837</v>
      </c>
      <c r="W138" s="93">
        <f t="shared" si="61"/>
        <v>1507</v>
      </c>
      <c r="X138" s="73"/>
      <c r="Y138" s="73"/>
      <c r="Z138" s="73"/>
      <c r="AA138" s="73"/>
      <c r="AB138" s="48"/>
    </row>
    <row r="139" spans="1:28" ht="13.15" customHeight="1">
      <c r="A139" s="68">
        <v>197</v>
      </c>
      <c r="B139" s="69">
        <f t="shared" si="57"/>
        <v>45630</v>
      </c>
      <c r="C139" s="70">
        <f t="shared" si="58"/>
        <v>899</v>
      </c>
      <c r="D139" s="71">
        <f t="shared" si="53"/>
        <v>1715</v>
      </c>
      <c r="E139" s="72">
        <f t="shared" si="62"/>
        <v>2290</v>
      </c>
      <c r="F139" s="72">
        <f t="shared" si="63"/>
        <v>2097</v>
      </c>
      <c r="G139" s="72">
        <f t="shared" si="64"/>
        <v>40</v>
      </c>
      <c r="H139" s="73">
        <f t="shared" si="48"/>
        <v>324</v>
      </c>
      <c r="I139" s="73">
        <f t="shared" si="48"/>
        <v>517</v>
      </c>
      <c r="J139" s="73">
        <f t="shared" si="48"/>
        <v>2574</v>
      </c>
      <c r="K139" s="73">
        <f t="shared" si="65"/>
        <v>1960</v>
      </c>
      <c r="L139" s="73">
        <f t="shared" si="65"/>
        <v>1990</v>
      </c>
      <c r="M139" s="73">
        <f t="shared" si="65"/>
        <v>3860</v>
      </c>
      <c r="N139" s="73">
        <f t="shared" si="66"/>
        <v>-1636</v>
      </c>
      <c r="O139" s="73">
        <f t="shared" si="66"/>
        <v>-1473</v>
      </c>
      <c r="P139" s="73">
        <f t="shared" si="66"/>
        <v>-1286</v>
      </c>
      <c r="Q139" s="72">
        <v>2</v>
      </c>
      <c r="R139" s="72">
        <v>0</v>
      </c>
      <c r="S139" s="72">
        <v>3</v>
      </c>
      <c r="T139" s="74">
        <f t="shared" si="56"/>
        <v>777</v>
      </c>
      <c r="U139" s="93">
        <f t="shared" si="59"/>
        <v>1664</v>
      </c>
      <c r="V139" s="93">
        <f t="shared" si="60"/>
        <v>1837</v>
      </c>
      <c r="W139" s="93">
        <f t="shared" si="61"/>
        <v>1504</v>
      </c>
      <c r="X139" s="73"/>
      <c r="Y139" s="73"/>
      <c r="Z139" s="73"/>
      <c r="AA139" s="73"/>
      <c r="AB139" s="48"/>
    </row>
    <row r="140" spans="1:28" ht="13.15" customHeight="1">
      <c r="A140" s="68">
        <v>198</v>
      </c>
      <c r="B140" s="69">
        <f t="shared" si="57"/>
        <v>45631</v>
      </c>
      <c r="C140" s="70">
        <f t="shared" si="58"/>
        <v>899</v>
      </c>
      <c r="D140" s="71">
        <f t="shared" si="53"/>
        <v>1717</v>
      </c>
      <c r="E140" s="72">
        <f t="shared" si="62"/>
        <v>2294</v>
      </c>
      <c r="F140" s="72">
        <f t="shared" si="63"/>
        <v>2101</v>
      </c>
      <c r="G140" s="72">
        <f t="shared" si="64"/>
        <v>46</v>
      </c>
      <c r="H140" s="73">
        <f t="shared" si="48"/>
        <v>322</v>
      </c>
      <c r="I140" s="73">
        <f t="shared" si="48"/>
        <v>515</v>
      </c>
      <c r="J140" s="73">
        <f t="shared" si="48"/>
        <v>2570</v>
      </c>
      <c r="K140" s="73">
        <f t="shared" si="65"/>
        <v>1960</v>
      </c>
      <c r="L140" s="73">
        <f t="shared" si="65"/>
        <v>1990</v>
      </c>
      <c r="M140" s="73">
        <f t="shared" si="65"/>
        <v>3860</v>
      </c>
      <c r="N140" s="73">
        <f t="shared" si="66"/>
        <v>-1638</v>
      </c>
      <c r="O140" s="73">
        <f t="shared" si="66"/>
        <v>-1475</v>
      </c>
      <c r="P140" s="73">
        <f t="shared" si="66"/>
        <v>-1290</v>
      </c>
      <c r="Q140" s="72">
        <v>2</v>
      </c>
      <c r="R140" s="72">
        <v>2</v>
      </c>
      <c r="S140" s="72">
        <v>4</v>
      </c>
      <c r="T140" s="74">
        <f t="shared" si="56"/>
        <v>781</v>
      </c>
      <c r="U140" s="93">
        <f t="shared" si="59"/>
        <v>1662</v>
      </c>
      <c r="V140" s="93">
        <f t="shared" si="60"/>
        <v>1835</v>
      </c>
      <c r="W140" s="93">
        <f t="shared" si="61"/>
        <v>1500</v>
      </c>
      <c r="X140" s="73"/>
      <c r="Y140" s="73"/>
      <c r="Z140" s="73"/>
      <c r="AA140" s="73"/>
      <c r="AB140" s="48"/>
    </row>
    <row r="141" spans="1:28" ht="13.15" customHeight="1">
      <c r="A141" s="68">
        <v>199</v>
      </c>
      <c r="B141" s="69">
        <f t="shared" si="57"/>
        <v>45632</v>
      </c>
      <c r="C141" s="70">
        <f t="shared" si="58"/>
        <v>899</v>
      </c>
      <c r="D141" s="71">
        <f t="shared" si="53"/>
        <v>1719</v>
      </c>
      <c r="E141" s="72">
        <f t="shared" si="62"/>
        <v>2296</v>
      </c>
      <c r="F141" s="72">
        <f t="shared" si="63"/>
        <v>2104</v>
      </c>
      <c r="G141" s="72">
        <f t="shared" si="64"/>
        <v>51</v>
      </c>
      <c r="H141" s="73">
        <f t="shared" si="48"/>
        <v>322</v>
      </c>
      <c r="I141" s="73">
        <f t="shared" si="48"/>
        <v>514</v>
      </c>
      <c r="J141" s="73">
        <f t="shared" si="48"/>
        <v>2567</v>
      </c>
      <c r="K141" s="73">
        <f t="shared" si="65"/>
        <v>1960</v>
      </c>
      <c r="L141" s="73">
        <f t="shared" si="65"/>
        <v>1990</v>
      </c>
      <c r="M141" s="73">
        <f t="shared" si="65"/>
        <v>3860</v>
      </c>
      <c r="N141" s="73">
        <f t="shared" si="66"/>
        <v>-1638</v>
      </c>
      <c r="O141" s="73">
        <f t="shared" si="66"/>
        <v>-1476</v>
      </c>
      <c r="P141" s="73">
        <f t="shared" si="66"/>
        <v>-1293</v>
      </c>
      <c r="Q141" s="72">
        <v>0</v>
      </c>
      <c r="R141" s="72">
        <v>1</v>
      </c>
      <c r="S141" s="72">
        <v>3</v>
      </c>
      <c r="T141" s="74">
        <f t="shared" si="56"/>
        <v>784</v>
      </c>
      <c r="U141" s="93">
        <f t="shared" si="59"/>
        <v>1662</v>
      </c>
      <c r="V141" s="93">
        <f t="shared" si="60"/>
        <v>1834</v>
      </c>
      <c r="W141" s="93">
        <f t="shared" si="61"/>
        <v>1497</v>
      </c>
      <c r="X141" s="73"/>
      <c r="Y141" s="73"/>
      <c r="Z141" s="73"/>
      <c r="AA141" s="73"/>
      <c r="AB141" s="48"/>
    </row>
    <row r="142" spans="1:28" ht="13.15" customHeight="1">
      <c r="A142" s="68">
        <v>200</v>
      </c>
      <c r="B142" s="69">
        <f t="shared" si="57"/>
        <v>45633</v>
      </c>
      <c r="C142" s="70">
        <f t="shared" si="58"/>
        <v>899</v>
      </c>
      <c r="D142" s="71">
        <f t="shared" si="53"/>
        <v>1721</v>
      </c>
      <c r="E142" s="72">
        <f t="shared" si="62"/>
        <v>2300</v>
      </c>
      <c r="F142" s="72">
        <f t="shared" si="63"/>
        <v>2108</v>
      </c>
      <c r="G142" s="72">
        <f t="shared" si="64"/>
        <v>55</v>
      </c>
      <c r="H142" s="73">
        <f t="shared" si="48"/>
        <v>320</v>
      </c>
      <c r="I142" s="73">
        <f t="shared" si="48"/>
        <v>512</v>
      </c>
      <c r="J142" s="73">
        <f t="shared" si="48"/>
        <v>2565</v>
      </c>
      <c r="K142" s="73">
        <f t="shared" si="65"/>
        <v>1960</v>
      </c>
      <c r="L142" s="73">
        <f t="shared" si="65"/>
        <v>1990</v>
      </c>
      <c r="M142" s="73">
        <f t="shared" si="65"/>
        <v>3860</v>
      </c>
      <c r="N142" s="73">
        <f t="shared" si="66"/>
        <v>-1640</v>
      </c>
      <c r="O142" s="73">
        <f t="shared" si="66"/>
        <v>-1478</v>
      </c>
      <c r="P142" s="73">
        <f t="shared" si="66"/>
        <v>-1295</v>
      </c>
      <c r="Q142" s="72">
        <v>2</v>
      </c>
      <c r="R142" s="72">
        <v>2</v>
      </c>
      <c r="S142" s="72">
        <v>2</v>
      </c>
      <c r="T142" s="74">
        <f t="shared" si="56"/>
        <v>788</v>
      </c>
      <c r="U142" s="93">
        <f t="shared" si="59"/>
        <v>1660</v>
      </c>
      <c r="V142" s="93">
        <f t="shared" si="60"/>
        <v>1832</v>
      </c>
      <c r="W142" s="93">
        <f t="shared" si="61"/>
        <v>1495</v>
      </c>
      <c r="X142" s="73"/>
      <c r="Y142" s="73"/>
      <c r="Z142" s="73"/>
      <c r="AA142" s="73"/>
      <c r="AB142" s="48"/>
    </row>
    <row r="143" spans="1:28" ht="13.15" customHeight="1">
      <c r="A143" s="68">
        <v>201</v>
      </c>
      <c r="B143" s="69">
        <f t="shared" si="57"/>
        <v>45634</v>
      </c>
      <c r="C143" s="70">
        <f t="shared" si="58"/>
        <v>899</v>
      </c>
      <c r="D143" s="71">
        <f t="shared" si="53"/>
        <v>1723</v>
      </c>
      <c r="E143" s="72">
        <f t="shared" si="62"/>
        <v>2303</v>
      </c>
      <c r="F143" s="72">
        <f t="shared" si="63"/>
        <v>2110</v>
      </c>
      <c r="G143" s="72">
        <f t="shared" si="64"/>
        <v>60</v>
      </c>
      <c r="H143" s="73">
        <f t="shared" si="48"/>
        <v>319</v>
      </c>
      <c r="I143" s="73">
        <f t="shared" si="48"/>
        <v>512</v>
      </c>
      <c r="J143" s="73">
        <f t="shared" si="48"/>
        <v>2562</v>
      </c>
      <c r="K143" s="73">
        <f t="shared" si="65"/>
        <v>1960</v>
      </c>
      <c r="L143" s="73">
        <f t="shared" si="65"/>
        <v>1990</v>
      </c>
      <c r="M143" s="73">
        <f t="shared" si="65"/>
        <v>3860</v>
      </c>
      <c r="N143" s="73">
        <f t="shared" si="66"/>
        <v>-1641</v>
      </c>
      <c r="O143" s="73">
        <f t="shared" si="66"/>
        <v>-1478</v>
      </c>
      <c r="P143" s="73">
        <f t="shared" si="66"/>
        <v>-1298</v>
      </c>
      <c r="Q143" s="72">
        <v>1</v>
      </c>
      <c r="R143" s="72">
        <v>0</v>
      </c>
      <c r="S143" s="72">
        <v>3</v>
      </c>
      <c r="T143" s="74">
        <f t="shared" si="56"/>
        <v>790</v>
      </c>
      <c r="U143" s="93">
        <f t="shared" si="59"/>
        <v>1659</v>
      </c>
      <c r="V143" s="93">
        <f t="shared" si="60"/>
        <v>1832</v>
      </c>
      <c r="W143" s="93">
        <f t="shared" si="61"/>
        <v>1492</v>
      </c>
      <c r="X143" s="73"/>
      <c r="Y143" s="73"/>
      <c r="Z143" s="73"/>
      <c r="AA143" s="73"/>
      <c r="AB143" s="48"/>
    </row>
    <row r="144" spans="1:28" ht="13.15" customHeight="1">
      <c r="A144" s="68">
        <v>202</v>
      </c>
      <c r="B144" s="69">
        <f t="shared" si="57"/>
        <v>45635</v>
      </c>
      <c r="C144" s="70">
        <f t="shared" si="58"/>
        <v>899</v>
      </c>
      <c r="D144" s="71">
        <f t="shared" si="53"/>
        <v>1725</v>
      </c>
      <c r="E144" s="72">
        <f t="shared" si="62"/>
        <v>2305</v>
      </c>
      <c r="F144" s="72">
        <f t="shared" si="63"/>
        <v>2113</v>
      </c>
      <c r="G144" s="72">
        <f t="shared" si="64"/>
        <v>64</v>
      </c>
      <c r="H144" s="73">
        <f t="shared" si="48"/>
        <v>319</v>
      </c>
      <c r="I144" s="73">
        <f t="shared" si="48"/>
        <v>511</v>
      </c>
      <c r="J144" s="73">
        <f t="shared" si="48"/>
        <v>2560</v>
      </c>
      <c r="K144" s="73">
        <f t="shared" si="65"/>
        <v>1960</v>
      </c>
      <c r="L144" s="73">
        <f t="shared" si="65"/>
        <v>1990</v>
      </c>
      <c r="M144" s="73">
        <f t="shared" si="65"/>
        <v>3860</v>
      </c>
      <c r="N144" s="73">
        <f t="shared" si="66"/>
        <v>-1641</v>
      </c>
      <c r="O144" s="73">
        <f t="shared" si="66"/>
        <v>-1479</v>
      </c>
      <c r="P144" s="73">
        <f t="shared" si="66"/>
        <v>-1300</v>
      </c>
      <c r="Q144" s="72">
        <v>0</v>
      </c>
      <c r="R144" s="72">
        <v>1</v>
      </c>
      <c r="S144" s="72">
        <v>2</v>
      </c>
      <c r="T144" s="74">
        <f t="shared" si="56"/>
        <v>793</v>
      </c>
      <c r="U144" s="93">
        <f t="shared" si="59"/>
        <v>1659</v>
      </c>
      <c r="V144" s="93">
        <f t="shared" si="60"/>
        <v>1831</v>
      </c>
      <c r="W144" s="93">
        <f t="shared" si="61"/>
        <v>1490</v>
      </c>
      <c r="X144" s="73"/>
      <c r="Y144" s="73"/>
      <c r="Z144" s="73"/>
      <c r="AA144" s="73"/>
      <c r="AB144" s="48"/>
    </row>
    <row r="145" spans="1:28" ht="13.15" customHeight="1">
      <c r="A145" s="68">
        <v>203</v>
      </c>
      <c r="B145" s="69">
        <f t="shared" si="57"/>
        <v>45636</v>
      </c>
      <c r="C145" s="70">
        <f t="shared" si="58"/>
        <v>899</v>
      </c>
      <c r="D145" s="71">
        <f t="shared" si="53"/>
        <v>1727</v>
      </c>
      <c r="E145" s="72">
        <f t="shared" si="62"/>
        <v>2307</v>
      </c>
      <c r="F145" s="72">
        <f t="shared" si="63"/>
        <v>2117</v>
      </c>
      <c r="G145" s="72">
        <f t="shared" si="64"/>
        <v>69</v>
      </c>
      <c r="H145" s="73">
        <f t="shared" si="48"/>
        <v>319</v>
      </c>
      <c r="I145" s="73">
        <f t="shared" si="48"/>
        <v>509</v>
      </c>
      <c r="J145" s="73">
        <f t="shared" si="48"/>
        <v>2557</v>
      </c>
      <c r="K145" s="73">
        <f t="shared" si="65"/>
        <v>1960</v>
      </c>
      <c r="L145" s="73">
        <f t="shared" si="65"/>
        <v>1990</v>
      </c>
      <c r="M145" s="73">
        <f t="shared" si="65"/>
        <v>3860</v>
      </c>
      <c r="N145" s="73">
        <f t="shared" si="66"/>
        <v>-1641</v>
      </c>
      <c r="O145" s="73">
        <f t="shared" si="66"/>
        <v>-1481</v>
      </c>
      <c r="P145" s="73">
        <f t="shared" si="66"/>
        <v>-1303</v>
      </c>
      <c r="Q145" s="72">
        <v>0</v>
      </c>
      <c r="R145" s="72">
        <v>2</v>
      </c>
      <c r="S145" s="72">
        <v>3</v>
      </c>
      <c r="T145" s="74">
        <f t="shared" si="56"/>
        <v>797</v>
      </c>
      <c r="U145" s="93">
        <f t="shared" si="59"/>
        <v>1659</v>
      </c>
      <c r="V145" s="93">
        <f t="shared" si="60"/>
        <v>1829</v>
      </c>
      <c r="W145" s="93">
        <f t="shared" si="61"/>
        <v>1487</v>
      </c>
      <c r="X145" s="73"/>
      <c r="Y145" s="73"/>
      <c r="Z145" s="73"/>
      <c r="AA145" s="73"/>
      <c r="AB145" s="48"/>
    </row>
    <row r="146" spans="1:28" ht="13.15" customHeight="1">
      <c r="A146" s="68">
        <v>204</v>
      </c>
      <c r="B146" s="69">
        <f t="shared" si="57"/>
        <v>45637</v>
      </c>
      <c r="C146" s="70">
        <f t="shared" si="58"/>
        <v>899</v>
      </c>
      <c r="D146" s="71">
        <f t="shared" si="53"/>
        <v>1729</v>
      </c>
      <c r="E146" s="72">
        <f t="shared" si="62"/>
        <v>2311</v>
      </c>
      <c r="F146" s="72">
        <f t="shared" si="63"/>
        <v>2119</v>
      </c>
      <c r="G146" s="72">
        <f t="shared" si="64"/>
        <v>73</v>
      </c>
      <c r="H146" s="73">
        <f t="shared" si="48"/>
        <v>317</v>
      </c>
      <c r="I146" s="73">
        <f t="shared" si="48"/>
        <v>509</v>
      </c>
      <c r="J146" s="73">
        <f t="shared" si="48"/>
        <v>2555</v>
      </c>
      <c r="K146" s="73">
        <f t="shared" si="65"/>
        <v>1960</v>
      </c>
      <c r="L146" s="73">
        <f t="shared" si="65"/>
        <v>1990</v>
      </c>
      <c r="M146" s="73">
        <f t="shared" si="65"/>
        <v>3860</v>
      </c>
      <c r="N146" s="73">
        <f t="shared" si="66"/>
        <v>-1643</v>
      </c>
      <c r="O146" s="73">
        <f t="shared" si="66"/>
        <v>-1481</v>
      </c>
      <c r="P146" s="73">
        <f t="shared" si="66"/>
        <v>-1305</v>
      </c>
      <c r="Q146" s="72">
        <v>2</v>
      </c>
      <c r="R146" s="72">
        <v>0</v>
      </c>
      <c r="S146" s="72">
        <v>2</v>
      </c>
      <c r="T146" s="74">
        <f t="shared" si="56"/>
        <v>799</v>
      </c>
      <c r="U146" s="93">
        <f t="shared" si="59"/>
        <v>1657</v>
      </c>
      <c r="V146" s="93">
        <f t="shared" si="60"/>
        <v>1829</v>
      </c>
      <c r="W146" s="93">
        <f t="shared" si="61"/>
        <v>1485</v>
      </c>
      <c r="X146" s="73"/>
      <c r="Y146" s="73"/>
      <c r="Z146" s="73"/>
      <c r="AA146" s="73"/>
      <c r="AB146" s="48"/>
    </row>
    <row r="147" spans="1:28" ht="13.15" customHeight="1">
      <c r="A147" s="68">
        <v>205</v>
      </c>
      <c r="B147" s="69">
        <f t="shared" si="57"/>
        <v>45638</v>
      </c>
      <c r="C147" s="70">
        <f t="shared" si="58"/>
        <v>899</v>
      </c>
      <c r="D147" s="71">
        <f t="shared" si="53"/>
        <v>1731</v>
      </c>
      <c r="E147" s="72">
        <f t="shared" si="62"/>
        <v>2315</v>
      </c>
      <c r="F147" s="72">
        <f t="shared" si="63"/>
        <v>2121</v>
      </c>
      <c r="G147" s="72">
        <f t="shared" si="64"/>
        <v>77</v>
      </c>
      <c r="H147" s="73">
        <f t="shared" si="48"/>
        <v>315</v>
      </c>
      <c r="I147" s="73">
        <f t="shared" si="48"/>
        <v>509</v>
      </c>
      <c r="J147" s="73">
        <f t="shared" si="48"/>
        <v>2553</v>
      </c>
      <c r="K147" s="73">
        <f t="shared" si="65"/>
        <v>1960</v>
      </c>
      <c r="L147" s="73">
        <f t="shared" si="65"/>
        <v>1990</v>
      </c>
      <c r="M147" s="73">
        <f t="shared" si="65"/>
        <v>3860</v>
      </c>
      <c r="N147" s="73">
        <f t="shared" si="66"/>
        <v>-1645</v>
      </c>
      <c r="O147" s="73">
        <f t="shared" si="66"/>
        <v>-1481</v>
      </c>
      <c r="P147" s="73">
        <f t="shared" si="66"/>
        <v>-1307</v>
      </c>
      <c r="Q147" s="72">
        <v>2</v>
      </c>
      <c r="R147" s="72">
        <v>0</v>
      </c>
      <c r="S147" s="72">
        <v>2</v>
      </c>
      <c r="T147" s="74">
        <f t="shared" si="56"/>
        <v>801</v>
      </c>
      <c r="U147" s="93">
        <f t="shared" si="59"/>
        <v>1655</v>
      </c>
      <c r="V147" s="93">
        <f t="shared" si="60"/>
        <v>1829</v>
      </c>
      <c r="W147" s="93">
        <f t="shared" si="61"/>
        <v>1483</v>
      </c>
      <c r="X147" s="73"/>
      <c r="Y147" s="73"/>
      <c r="Z147" s="73"/>
      <c r="AA147" s="73"/>
      <c r="AB147" s="73"/>
    </row>
    <row r="148" spans="1:28" ht="13.15" customHeight="1">
      <c r="A148" s="68">
        <v>206</v>
      </c>
      <c r="B148" s="69">
        <f t="shared" si="57"/>
        <v>45639</v>
      </c>
      <c r="C148" s="70">
        <f t="shared" si="58"/>
        <v>899</v>
      </c>
      <c r="D148" s="71">
        <f t="shared" si="53"/>
        <v>1733</v>
      </c>
      <c r="E148" s="72">
        <f t="shared" si="62"/>
        <v>2317</v>
      </c>
      <c r="F148" s="72">
        <f t="shared" si="63"/>
        <v>2124</v>
      </c>
      <c r="G148" s="72">
        <f t="shared" si="64"/>
        <v>81</v>
      </c>
      <c r="H148" s="73">
        <f t="shared" si="48"/>
        <v>315</v>
      </c>
      <c r="I148" s="73">
        <f t="shared" si="48"/>
        <v>508</v>
      </c>
      <c r="J148" s="73">
        <f t="shared" si="48"/>
        <v>2551</v>
      </c>
      <c r="K148" s="73">
        <f t="shared" si="65"/>
        <v>1960</v>
      </c>
      <c r="L148" s="73">
        <f t="shared" si="65"/>
        <v>1990</v>
      </c>
      <c r="M148" s="73">
        <f t="shared" si="65"/>
        <v>3860</v>
      </c>
      <c r="N148" s="73">
        <f t="shared" si="66"/>
        <v>-1645</v>
      </c>
      <c r="O148" s="73">
        <f t="shared" si="66"/>
        <v>-1482</v>
      </c>
      <c r="P148" s="73">
        <f t="shared" si="66"/>
        <v>-1309</v>
      </c>
      <c r="Q148" s="72">
        <v>0</v>
      </c>
      <c r="R148" s="72">
        <v>1</v>
      </c>
      <c r="S148" s="72">
        <v>2</v>
      </c>
      <c r="T148" s="74">
        <f t="shared" si="56"/>
        <v>804</v>
      </c>
      <c r="U148" s="93">
        <f t="shared" si="59"/>
        <v>1655</v>
      </c>
      <c r="V148" s="93">
        <f t="shared" si="60"/>
        <v>1828</v>
      </c>
      <c r="W148" s="93">
        <f t="shared" si="61"/>
        <v>1481</v>
      </c>
      <c r="X148" s="73"/>
      <c r="Y148" s="73"/>
      <c r="Z148" s="73"/>
      <c r="AA148" s="73"/>
      <c r="AB148" s="73"/>
    </row>
    <row r="149" spans="1:28" ht="13.15" customHeight="1">
      <c r="A149" s="68">
        <v>207</v>
      </c>
      <c r="B149" s="69">
        <f t="shared" si="57"/>
        <v>45640</v>
      </c>
      <c r="C149" s="70">
        <f t="shared" si="58"/>
        <v>899</v>
      </c>
      <c r="D149" s="71">
        <f t="shared" si="53"/>
        <v>1735</v>
      </c>
      <c r="E149" s="72">
        <f t="shared" si="62"/>
        <v>2320</v>
      </c>
      <c r="F149" s="72">
        <f t="shared" si="63"/>
        <v>2128</v>
      </c>
      <c r="G149" s="72">
        <f t="shared" si="64"/>
        <v>85</v>
      </c>
      <c r="H149" s="73">
        <f t="shared" si="48"/>
        <v>314</v>
      </c>
      <c r="I149" s="73">
        <f t="shared" si="48"/>
        <v>506</v>
      </c>
      <c r="J149" s="73">
        <f t="shared" si="48"/>
        <v>2549</v>
      </c>
      <c r="K149" s="73">
        <f t="shared" si="65"/>
        <v>1960</v>
      </c>
      <c r="L149" s="73">
        <f t="shared" si="65"/>
        <v>1990</v>
      </c>
      <c r="M149" s="73">
        <f t="shared" si="65"/>
        <v>3860</v>
      </c>
      <c r="N149" s="73">
        <f t="shared" si="66"/>
        <v>-1646</v>
      </c>
      <c r="O149" s="73">
        <f t="shared" si="66"/>
        <v>-1484</v>
      </c>
      <c r="P149" s="73">
        <f t="shared" si="66"/>
        <v>-1311</v>
      </c>
      <c r="Q149" s="72">
        <v>1</v>
      </c>
      <c r="R149" s="72">
        <v>2</v>
      </c>
      <c r="S149" s="72">
        <v>2</v>
      </c>
      <c r="T149" s="74">
        <f t="shared" si="56"/>
        <v>808</v>
      </c>
      <c r="U149" s="93">
        <f t="shared" si="59"/>
        <v>1654</v>
      </c>
      <c r="V149" s="93">
        <f t="shared" si="60"/>
        <v>1826</v>
      </c>
      <c r="W149" s="93">
        <f t="shared" si="61"/>
        <v>1479</v>
      </c>
      <c r="X149" s="73"/>
      <c r="Y149" s="73"/>
      <c r="Z149" s="73"/>
      <c r="AA149" s="73"/>
      <c r="AB149" s="73"/>
    </row>
    <row r="150" spans="1:28" ht="13.15" customHeight="1">
      <c r="A150" s="68">
        <v>208</v>
      </c>
      <c r="B150" s="69">
        <f t="shared" si="57"/>
        <v>45641</v>
      </c>
      <c r="C150" s="70">
        <f t="shared" si="58"/>
        <v>899</v>
      </c>
      <c r="D150" s="71">
        <f t="shared" si="53"/>
        <v>1737</v>
      </c>
      <c r="E150" s="72">
        <f t="shared" si="62"/>
        <v>2323</v>
      </c>
      <c r="F150" s="72">
        <f t="shared" si="63"/>
        <v>2130</v>
      </c>
      <c r="G150" s="72">
        <f t="shared" si="64"/>
        <v>88</v>
      </c>
      <c r="H150" s="73">
        <f t="shared" ref="H150:J177" si="67">K150+N150</f>
        <v>313</v>
      </c>
      <c r="I150" s="73">
        <f t="shared" si="67"/>
        <v>506</v>
      </c>
      <c r="J150" s="73">
        <f t="shared" si="67"/>
        <v>2548</v>
      </c>
      <c r="K150" s="73">
        <f t="shared" si="65"/>
        <v>1960</v>
      </c>
      <c r="L150" s="73">
        <f t="shared" si="65"/>
        <v>1990</v>
      </c>
      <c r="M150" s="73">
        <f t="shared" si="65"/>
        <v>3860</v>
      </c>
      <c r="N150" s="73">
        <f t="shared" si="66"/>
        <v>-1647</v>
      </c>
      <c r="O150" s="73">
        <f t="shared" si="66"/>
        <v>-1484</v>
      </c>
      <c r="P150" s="73">
        <f t="shared" si="66"/>
        <v>-1312</v>
      </c>
      <c r="Q150" s="72">
        <v>1</v>
      </c>
      <c r="R150" s="72">
        <v>0</v>
      </c>
      <c r="S150" s="72">
        <v>1</v>
      </c>
      <c r="T150" s="74">
        <f t="shared" si="56"/>
        <v>810</v>
      </c>
      <c r="U150" s="93">
        <f t="shared" si="59"/>
        <v>1653</v>
      </c>
      <c r="V150" s="93">
        <f t="shared" si="60"/>
        <v>1826</v>
      </c>
      <c r="W150" s="93">
        <f t="shared" si="61"/>
        <v>1478</v>
      </c>
      <c r="X150" s="73"/>
      <c r="Y150" s="73"/>
      <c r="Z150" s="73"/>
      <c r="AA150" s="73"/>
      <c r="AB150" s="73"/>
    </row>
    <row r="151" spans="1:28" ht="13.15" customHeight="1">
      <c r="A151" s="68">
        <v>209</v>
      </c>
      <c r="B151" s="69">
        <f t="shared" si="57"/>
        <v>45642</v>
      </c>
      <c r="C151" s="70">
        <f t="shared" si="58"/>
        <v>899</v>
      </c>
      <c r="D151" s="71">
        <f t="shared" si="53"/>
        <v>1739</v>
      </c>
      <c r="E151" s="72">
        <f t="shared" si="62"/>
        <v>2325</v>
      </c>
      <c r="F151" s="72">
        <f t="shared" si="63"/>
        <v>2134</v>
      </c>
      <c r="G151" s="72">
        <f t="shared" si="64"/>
        <v>92</v>
      </c>
      <c r="H151" s="73">
        <f t="shared" si="67"/>
        <v>313</v>
      </c>
      <c r="I151" s="73">
        <f t="shared" si="67"/>
        <v>504</v>
      </c>
      <c r="J151" s="73">
        <f t="shared" si="67"/>
        <v>2546</v>
      </c>
      <c r="K151" s="73">
        <f t="shared" si="65"/>
        <v>1960</v>
      </c>
      <c r="L151" s="73">
        <f t="shared" si="65"/>
        <v>1990</v>
      </c>
      <c r="M151" s="73">
        <f t="shared" si="65"/>
        <v>3860</v>
      </c>
      <c r="N151" s="73">
        <f t="shared" si="66"/>
        <v>-1647</v>
      </c>
      <c r="O151" s="73">
        <f t="shared" si="66"/>
        <v>-1486</v>
      </c>
      <c r="P151" s="73">
        <f t="shared" si="66"/>
        <v>-1314</v>
      </c>
      <c r="Q151" s="72">
        <v>0</v>
      </c>
      <c r="R151" s="72">
        <v>2</v>
      </c>
      <c r="S151" s="72">
        <v>2</v>
      </c>
      <c r="T151" s="74">
        <f t="shared" si="56"/>
        <v>814</v>
      </c>
      <c r="U151" s="93">
        <f t="shared" si="59"/>
        <v>1653</v>
      </c>
      <c r="V151" s="93">
        <f t="shared" si="60"/>
        <v>1824</v>
      </c>
      <c r="W151" s="93">
        <f t="shared" si="61"/>
        <v>1476</v>
      </c>
      <c r="X151" s="73"/>
      <c r="Y151" s="73"/>
      <c r="Z151" s="73"/>
      <c r="AA151" s="73"/>
      <c r="AB151" s="73"/>
    </row>
    <row r="152" spans="1:28" ht="13.15" customHeight="1">
      <c r="A152" s="68">
        <v>210</v>
      </c>
      <c r="B152" s="69">
        <f t="shared" si="57"/>
        <v>45643</v>
      </c>
      <c r="C152" s="70">
        <f t="shared" si="58"/>
        <v>899</v>
      </c>
      <c r="D152" s="71">
        <f t="shared" si="53"/>
        <v>1741</v>
      </c>
      <c r="E152" s="72">
        <f t="shared" si="62"/>
        <v>2329</v>
      </c>
      <c r="F152" s="72">
        <f t="shared" si="63"/>
        <v>2138</v>
      </c>
      <c r="G152" s="72">
        <f t="shared" si="64"/>
        <v>97</v>
      </c>
      <c r="H152" s="73">
        <f t="shared" si="67"/>
        <v>311</v>
      </c>
      <c r="I152" s="73">
        <f t="shared" si="67"/>
        <v>502</v>
      </c>
      <c r="J152" s="73">
        <f t="shared" si="67"/>
        <v>2543</v>
      </c>
      <c r="K152" s="73">
        <f t="shared" si="65"/>
        <v>1960</v>
      </c>
      <c r="L152" s="73">
        <f t="shared" si="65"/>
        <v>1990</v>
      </c>
      <c r="M152" s="73">
        <f t="shared" si="65"/>
        <v>3860</v>
      </c>
      <c r="N152" s="73">
        <f t="shared" si="66"/>
        <v>-1649</v>
      </c>
      <c r="O152" s="73">
        <f t="shared" si="66"/>
        <v>-1488</v>
      </c>
      <c r="P152" s="73">
        <f t="shared" si="66"/>
        <v>-1317</v>
      </c>
      <c r="Q152" s="72">
        <v>2</v>
      </c>
      <c r="R152" s="72">
        <v>2</v>
      </c>
      <c r="S152" s="72">
        <v>3</v>
      </c>
      <c r="T152" s="74">
        <f t="shared" si="56"/>
        <v>818</v>
      </c>
      <c r="U152" s="93">
        <f t="shared" si="59"/>
        <v>1651</v>
      </c>
      <c r="V152" s="93">
        <f t="shared" si="60"/>
        <v>1822</v>
      </c>
      <c r="W152" s="93">
        <f t="shared" si="61"/>
        <v>1473</v>
      </c>
      <c r="X152" s="73"/>
      <c r="Y152" s="73"/>
      <c r="Z152" s="73"/>
      <c r="AA152" s="73"/>
      <c r="AB152" s="73"/>
    </row>
    <row r="153" spans="1:28" ht="13.15" customHeight="1">
      <c r="A153" s="68">
        <v>211</v>
      </c>
      <c r="B153" s="69">
        <f t="shared" si="57"/>
        <v>45644</v>
      </c>
      <c r="C153" s="70">
        <f t="shared" si="58"/>
        <v>899</v>
      </c>
      <c r="D153" s="71">
        <f t="shared" si="53"/>
        <v>1743</v>
      </c>
      <c r="E153" s="72">
        <f t="shared" si="62"/>
        <v>2332</v>
      </c>
      <c r="F153" s="72">
        <f t="shared" si="63"/>
        <v>2140</v>
      </c>
      <c r="G153" s="72">
        <f t="shared" si="64"/>
        <v>101</v>
      </c>
      <c r="H153" s="73">
        <f t="shared" si="67"/>
        <v>310</v>
      </c>
      <c r="I153" s="73">
        <f t="shared" si="67"/>
        <v>502</v>
      </c>
      <c r="J153" s="73">
        <f t="shared" si="67"/>
        <v>2541</v>
      </c>
      <c r="K153" s="73">
        <f t="shared" ref="K153:M168" si="68">K152</f>
        <v>1960</v>
      </c>
      <c r="L153" s="73">
        <f t="shared" si="68"/>
        <v>1990</v>
      </c>
      <c r="M153" s="73">
        <f t="shared" si="68"/>
        <v>3860</v>
      </c>
      <c r="N153" s="73">
        <f t="shared" ref="N153:P168" si="69">N152-Q153</f>
        <v>-1650</v>
      </c>
      <c r="O153" s="73">
        <f t="shared" si="69"/>
        <v>-1488</v>
      </c>
      <c r="P153" s="73">
        <f t="shared" si="69"/>
        <v>-1319</v>
      </c>
      <c r="Q153" s="72">
        <v>1</v>
      </c>
      <c r="R153" s="72">
        <v>0</v>
      </c>
      <c r="S153" s="72">
        <v>2</v>
      </c>
      <c r="T153" s="74">
        <f t="shared" si="56"/>
        <v>820</v>
      </c>
      <c r="U153" s="93">
        <f t="shared" si="59"/>
        <v>1650</v>
      </c>
      <c r="V153" s="93">
        <f t="shared" si="60"/>
        <v>1822</v>
      </c>
      <c r="W153" s="93">
        <f t="shared" si="61"/>
        <v>1471</v>
      </c>
      <c r="X153" s="73"/>
      <c r="Y153" s="73"/>
      <c r="Z153" s="73"/>
      <c r="AA153" s="73"/>
      <c r="AB153" s="73"/>
    </row>
    <row r="154" spans="1:28" ht="13.15" customHeight="1">
      <c r="A154" s="68">
        <v>212</v>
      </c>
      <c r="B154" s="69">
        <f t="shared" si="57"/>
        <v>45645</v>
      </c>
      <c r="C154" s="70">
        <f t="shared" si="58"/>
        <v>899</v>
      </c>
      <c r="D154" s="71">
        <f t="shared" si="53"/>
        <v>1745</v>
      </c>
      <c r="E154" s="72">
        <f t="shared" si="62"/>
        <v>2334</v>
      </c>
      <c r="F154" s="72">
        <f t="shared" si="63"/>
        <v>2143</v>
      </c>
      <c r="G154" s="72">
        <f t="shared" si="64"/>
        <v>106</v>
      </c>
      <c r="H154" s="73">
        <f t="shared" si="67"/>
        <v>310</v>
      </c>
      <c r="I154" s="73">
        <f t="shared" si="67"/>
        <v>501</v>
      </c>
      <c r="J154" s="73">
        <f t="shared" si="67"/>
        <v>2538</v>
      </c>
      <c r="K154" s="73">
        <f t="shared" si="68"/>
        <v>1960</v>
      </c>
      <c r="L154" s="73">
        <f t="shared" si="68"/>
        <v>1990</v>
      </c>
      <c r="M154" s="73">
        <f t="shared" si="68"/>
        <v>3860</v>
      </c>
      <c r="N154" s="73">
        <f t="shared" si="69"/>
        <v>-1650</v>
      </c>
      <c r="O154" s="73">
        <f t="shared" si="69"/>
        <v>-1489</v>
      </c>
      <c r="P154" s="73">
        <f t="shared" si="69"/>
        <v>-1322</v>
      </c>
      <c r="Q154" s="72">
        <v>0</v>
      </c>
      <c r="R154" s="72">
        <v>1</v>
      </c>
      <c r="S154" s="72">
        <v>3</v>
      </c>
      <c r="T154" s="74">
        <f t="shared" si="56"/>
        <v>823</v>
      </c>
      <c r="U154" s="93">
        <f t="shared" si="59"/>
        <v>1650</v>
      </c>
      <c r="V154" s="93">
        <f t="shared" si="60"/>
        <v>1821</v>
      </c>
      <c r="W154" s="93">
        <f t="shared" si="61"/>
        <v>1468</v>
      </c>
      <c r="X154" s="73"/>
      <c r="Y154" s="73"/>
      <c r="Z154" s="73"/>
      <c r="AA154" s="73"/>
      <c r="AB154" s="73"/>
    </row>
    <row r="155" spans="1:28" ht="13.15" customHeight="1">
      <c r="A155" s="68">
        <v>213</v>
      </c>
      <c r="B155" s="69">
        <f t="shared" si="57"/>
        <v>45646</v>
      </c>
      <c r="C155" s="70">
        <f t="shared" si="58"/>
        <v>899</v>
      </c>
      <c r="D155" s="71">
        <f t="shared" si="53"/>
        <v>1747</v>
      </c>
      <c r="E155" s="72">
        <f t="shared" si="62"/>
        <v>2337</v>
      </c>
      <c r="F155" s="72">
        <f t="shared" si="63"/>
        <v>2147</v>
      </c>
      <c r="G155" s="72">
        <f t="shared" si="64"/>
        <v>112</v>
      </c>
      <c r="H155" s="73">
        <f t="shared" si="67"/>
        <v>309</v>
      </c>
      <c r="I155" s="73">
        <f t="shared" si="67"/>
        <v>499</v>
      </c>
      <c r="J155" s="73">
        <f t="shared" si="67"/>
        <v>2534</v>
      </c>
      <c r="K155" s="73">
        <f t="shared" si="68"/>
        <v>1960</v>
      </c>
      <c r="L155" s="73">
        <f t="shared" si="68"/>
        <v>1990</v>
      </c>
      <c r="M155" s="73">
        <f t="shared" si="68"/>
        <v>3860</v>
      </c>
      <c r="N155" s="73">
        <f t="shared" si="69"/>
        <v>-1651</v>
      </c>
      <c r="O155" s="73">
        <f t="shared" si="69"/>
        <v>-1491</v>
      </c>
      <c r="P155" s="73">
        <f t="shared" si="69"/>
        <v>-1326</v>
      </c>
      <c r="Q155" s="72">
        <v>1</v>
      </c>
      <c r="R155" s="72">
        <v>2</v>
      </c>
      <c r="S155" s="72">
        <v>4</v>
      </c>
      <c r="T155" s="74">
        <f t="shared" si="56"/>
        <v>827</v>
      </c>
      <c r="U155" s="93">
        <f t="shared" si="59"/>
        <v>1649</v>
      </c>
      <c r="V155" s="93">
        <f t="shared" si="60"/>
        <v>1819</v>
      </c>
      <c r="W155" s="93">
        <f t="shared" si="61"/>
        <v>1464</v>
      </c>
      <c r="X155" s="73"/>
      <c r="Y155" s="73"/>
      <c r="Z155" s="73"/>
      <c r="AA155" s="73"/>
      <c r="AB155" s="73"/>
    </row>
    <row r="156" spans="1:28" ht="13.15" customHeight="1">
      <c r="A156" s="68">
        <v>214</v>
      </c>
      <c r="B156" s="69">
        <f t="shared" si="57"/>
        <v>45647</v>
      </c>
      <c r="C156" s="70">
        <f t="shared" si="58"/>
        <v>899</v>
      </c>
      <c r="D156" s="71">
        <f t="shared" si="53"/>
        <v>1749</v>
      </c>
      <c r="E156" s="72">
        <f t="shared" si="62"/>
        <v>2339</v>
      </c>
      <c r="F156" s="72">
        <f t="shared" si="63"/>
        <v>2149</v>
      </c>
      <c r="G156" s="72">
        <f t="shared" si="64"/>
        <v>117</v>
      </c>
      <c r="H156" s="73">
        <f t="shared" si="67"/>
        <v>309</v>
      </c>
      <c r="I156" s="73">
        <f t="shared" si="67"/>
        <v>499</v>
      </c>
      <c r="J156" s="73">
        <f t="shared" si="67"/>
        <v>2531</v>
      </c>
      <c r="K156" s="73">
        <f t="shared" si="68"/>
        <v>1960</v>
      </c>
      <c r="L156" s="73">
        <f t="shared" si="68"/>
        <v>1990</v>
      </c>
      <c r="M156" s="73">
        <f t="shared" si="68"/>
        <v>3860</v>
      </c>
      <c r="N156" s="73">
        <f t="shared" si="69"/>
        <v>-1651</v>
      </c>
      <c r="O156" s="73">
        <f t="shared" si="69"/>
        <v>-1491</v>
      </c>
      <c r="P156" s="73">
        <f t="shared" si="69"/>
        <v>-1329</v>
      </c>
      <c r="Q156" s="72">
        <v>0</v>
      </c>
      <c r="R156" s="72">
        <v>0</v>
      </c>
      <c r="S156" s="72">
        <v>3</v>
      </c>
      <c r="T156" s="74">
        <f t="shared" si="56"/>
        <v>829</v>
      </c>
      <c r="U156" s="93">
        <f t="shared" si="59"/>
        <v>1649</v>
      </c>
      <c r="V156" s="93">
        <f t="shared" si="60"/>
        <v>1819</v>
      </c>
      <c r="W156" s="93">
        <f t="shared" si="61"/>
        <v>1461</v>
      </c>
      <c r="X156" s="73"/>
      <c r="Y156" s="73"/>
      <c r="Z156" s="73"/>
      <c r="AA156" s="73"/>
      <c r="AB156" s="73"/>
    </row>
    <row r="157" spans="1:28" ht="13.15" customHeight="1">
      <c r="A157" s="68">
        <v>215</v>
      </c>
      <c r="B157" s="69">
        <f t="shared" si="57"/>
        <v>45648</v>
      </c>
      <c r="C157" s="70">
        <f t="shared" si="58"/>
        <v>899</v>
      </c>
      <c r="D157" s="71">
        <f t="shared" si="53"/>
        <v>1751</v>
      </c>
      <c r="E157" s="72">
        <f t="shared" si="62"/>
        <v>2343</v>
      </c>
      <c r="F157" s="72">
        <f t="shared" si="63"/>
        <v>2151</v>
      </c>
      <c r="G157" s="72">
        <f t="shared" si="64"/>
        <v>122</v>
      </c>
      <c r="H157" s="73">
        <f t="shared" si="67"/>
        <v>307</v>
      </c>
      <c r="I157" s="73">
        <f t="shared" si="67"/>
        <v>499</v>
      </c>
      <c r="J157" s="73">
        <f t="shared" si="67"/>
        <v>2528</v>
      </c>
      <c r="K157" s="73">
        <f t="shared" si="68"/>
        <v>1960</v>
      </c>
      <c r="L157" s="73">
        <f t="shared" si="68"/>
        <v>1990</v>
      </c>
      <c r="M157" s="73">
        <f t="shared" si="68"/>
        <v>3860</v>
      </c>
      <c r="N157" s="73">
        <f t="shared" si="69"/>
        <v>-1653</v>
      </c>
      <c r="O157" s="73">
        <f t="shared" si="69"/>
        <v>-1491</v>
      </c>
      <c r="P157" s="73">
        <f t="shared" si="69"/>
        <v>-1332</v>
      </c>
      <c r="Q157" s="72">
        <v>2</v>
      </c>
      <c r="R157" s="72">
        <v>0</v>
      </c>
      <c r="S157" s="72">
        <v>3</v>
      </c>
      <c r="T157" s="74">
        <f t="shared" si="56"/>
        <v>831</v>
      </c>
      <c r="U157" s="93">
        <f t="shared" si="59"/>
        <v>1647</v>
      </c>
      <c r="V157" s="93">
        <f t="shared" si="60"/>
        <v>1819</v>
      </c>
      <c r="W157" s="93">
        <f t="shared" si="61"/>
        <v>1458</v>
      </c>
      <c r="X157" s="73"/>
      <c r="Y157" s="73"/>
      <c r="Z157" s="73"/>
      <c r="AA157" s="73"/>
      <c r="AB157" s="73"/>
    </row>
    <row r="158" spans="1:28" ht="13.15" customHeight="1">
      <c r="A158" s="68">
        <v>216</v>
      </c>
      <c r="B158" s="69">
        <f t="shared" si="57"/>
        <v>45649</v>
      </c>
      <c r="C158" s="70">
        <f t="shared" si="58"/>
        <v>899</v>
      </c>
      <c r="D158" s="71">
        <f t="shared" si="53"/>
        <v>1753</v>
      </c>
      <c r="E158" s="72">
        <f t="shared" si="62"/>
        <v>2345</v>
      </c>
      <c r="F158" s="72">
        <f t="shared" si="63"/>
        <v>2155</v>
      </c>
      <c r="G158" s="72">
        <f t="shared" si="64"/>
        <v>126</v>
      </c>
      <c r="H158" s="73">
        <f t="shared" si="67"/>
        <v>307</v>
      </c>
      <c r="I158" s="73">
        <f t="shared" si="67"/>
        <v>497</v>
      </c>
      <c r="J158" s="73">
        <f t="shared" si="67"/>
        <v>2526</v>
      </c>
      <c r="K158" s="73">
        <f t="shared" si="68"/>
        <v>1960</v>
      </c>
      <c r="L158" s="73">
        <f t="shared" si="68"/>
        <v>1990</v>
      </c>
      <c r="M158" s="73">
        <f t="shared" si="68"/>
        <v>3860</v>
      </c>
      <c r="N158" s="73">
        <f t="shared" si="69"/>
        <v>-1653</v>
      </c>
      <c r="O158" s="73">
        <f t="shared" si="69"/>
        <v>-1493</v>
      </c>
      <c r="P158" s="73">
        <f t="shared" si="69"/>
        <v>-1334</v>
      </c>
      <c r="Q158" s="72">
        <v>0</v>
      </c>
      <c r="R158" s="72">
        <v>2</v>
      </c>
      <c r="S158" s="72">
        <v>2</v>
      </c>
      <c r="T158" s="74">
        <f t="shared" si="56"/>
        <v>835</v>
      </c>
      <c r="U158" s="93">
        <f t="shared" si="59"/>
        <v>1647</v>
      </c>
      <c r="V158" s="93">
        <f t="shared" si="60"/>
        <v>1817</v>
      </c>
      <c r="W158" s="93">
        <f t="shared" si="61"/>
        <v>1456</v>
      </c>
      <c r="X158" s="73"/>
      <c r="Y158" s="73"/>
      <c r="Z158" s="73"/>
      <c r="AA158" s="73"/>
      <c r="AB158" s="73"/>
    </row>
    <row r="159" spans="1:28" ht="13.15" customHeight="1">
      <c r="A159" s="68">
        <v>217</v>
      </c>
      <c r="B159" s="69">
        <f t="shared" si="57"/>
        <v>45650</v>
      </c>
      <c r="C159" s="70">
        <f t="shared" si="58"/>
        <v>899</v>
      </c>
      <c r="D159" s="71">
        <f t="shared" si="53"/>
        <v>1755</v>
      </c>
      <c r="E159" s="72">
        <f t="shared" si="62"/>
        <v>2347</v>
      </c>
      <c r="F159" s="72">
        <f t="shared" si="63"/>
        <v>2157</v>
      </c>
      <c r="G159" s="72">
        <f t="shared" si="64"/>
        <v>130</v>
      </c>
      <c r="H159" s="73">
        <f t="shared" si="67"/>
        <v>307</v>
      </c>
      <c r="I159" s="73">
        <f t="shared" si="67"/>
        <v>497</v>
      </c>
      <c r="J159" s="73">
        <f t="shared" si="67"/>
        <v>2524</v>
      </c>
      <c r="K159" s="73">
        <f t="shared" si="68"/>
        <v>1960</v>
      </c>
      <c r="L159" s="73">
        <f t="shared" si="68"/>
        <v>1990</v>
      </c>
      <c r="M159" s="73">
        <f t="shared" si="68"/>
        <v>3860</v>
      </c>
      <c r="N159" s="73">
        <f t="shared" si="69"/>
        <v>-1653</v>
      </c>
      <c r="O159" s="73">
        <f t="shared" si="69"/>
        <v>-1493</v>
      </c>
      <c r="P159" s="73">
        <f t="shared" si="69"/>
        <v>-1336</v>
      </c>
      <c r="Q159" s="72">
        <v>0</v>
      </c>
      <c r="R159" s="72">
        <v>0</v>
      </c>
      <c r="S159" s="72">
        <v>2</v>
      </c>
      <c r="T159" s="74">
        <f t="shared" si="56"/>
        <v>837</v>
      </c>
      <c r="U159" s="93">
        <f t="shared" si="59"/>
        <v>1647</v>
      </c>
      <c r="V159" s="93">
        <f t="shared" si="60"/>
        <v>1817</v>
      </c>
      <c r="W159" s="93">
        <f t="shared" si="61"/>
        <v>1454</v>
      </c>
      <c r="X159" s="73"/>
      <c r="Y159" s="73"/>
      <c r="Z159" s="73"/>
      <c r="AA159" s="73"/>
      <c r="AB159" s="73"/>
    </row>
    <row r="160" spans="1:28" ht="13.15" customHeight="1">
      <c r="A160" s="68">
        <v>218</v>
      </c>
      <c r="B160" s="69">
        <f t="shared" si="57"/>
        <v>45651</v>
      </c>
      <c r="C160" s="70">
        <f t="shared" si="58"/>
        <v>899</v>
      </c>
      <c r="D160" s="71">
        <f t="shared" si="53"/>
        <v>1757</v>
      </c>
      <c r="E160" s="72">
        <f t="shared" si="62"/>
        <v>2351</v>
      </c>
      <c r="F160" s="72">
        <f t="shared" si="63"/>
        <v>2160</v>
      </c>
      <c r="G160" s="72">
        <f t="shared" si="64"/>
        <v>133</v>
      </c>
      <c r="H160" s="73">
        <f t="shared" si="67"/>
        <v>305</v>
      </c>
      <c r="I160" s="73">
        <f t="shared" si="67"/>
        <v>496</v>
      </c>
      <c r="J160" s="73">
        <f t="shared" si="67"/>
        <v>2523</v>
      </c>
      <c r="K160" s="73">
        <f t="shared" si="68"/>
        <v>1960</v>
      </c>
      <c r="L160" s="73">
        <f t="shared" si="68"/>
        <v>1990</v>
      </c>
      <c r="M160" s="73">
        <f t="shared" si="68"/>
        <v>3860</v>
      </c>
      <c r="N160" s="73">
        <f t="shared" si="69"/>
        <v>-1655</v>
      </c>
      <c r="O160" s="73">
        <f t="shared" si="69"/>
        <v>-1494</v>
      </c>
      <c r="P160" s="73">
        <f t="shared" si="69"/>
        <v>-1337</v>
      </c>
      <c r="Q160" s="72">
        <v>2</v>
      </c>
      <c r="R160" s="72">
        <v>1</v>
      </c>
      <c r="S160" s="72">
        <v>1</v>
      </c>
      <c r="T160" s="74">
        <f t="shared" si="56"/>
        <v>840</v>
      </c>
      <c r="U160" s="93">
        <f t="shared" si="59"/>
        <v>1645</v>
      </c>
      <c r="V160" s="93">
        <f t="shared" si="60"/>
        <v>1816</v>
      </c>
      <c r="W160" s="93">
        <f t="shared" si="61"/>
        <v>1453</v>
      </c>
      <c r="X160" s="73"/>
      <c r="Y160" s="73"/>
      <c r="Z160" s="73"/>
      <c r="AA160" s="73"/>
      <c r="AB160" s="73"/>
    </row>
    <row r="161" spans="1:28" ht="13.15" customHeight="1">
      <c r="A161" s="68">
        <v>219</v>
      </c>
      <c r="B161" s="69">
        <f t="shared" si="57"/>
        <v>45652</v>
      </c>
      <c r="C161" s="70">
        <f t="shared" si="58"/>
        <v>899</v>
      </c>
      <c r="D161" s="71">
        <f t="shared" si="53"/>
        <v>1759</v>
      </c>
      <c r="E161" s="72">
        <f t="shared" si="62"/>
        <v>2354</v>
      </c>
      <c r="F161" s="72">
        <f t="shared" si="63"/>
        <v>2162</v>
      </c>
      <c r="G161" s="72">
        <f t="shared" si="64"/>
        <v>137</v>
      </c>
      <c r="H161" s="73">
        <f t="shared" si="67"/>
        <v>304</v>
      </c>
      <c r="I161" s="73">
        <f t="shared" si="67"/>
        <v>496</v>
      </c>
      <c r="J161" s="73">
        <f t="shared" si="67"/>
        <v>2521</v>
      </c>
      <c r="K161" s="73">
        <f t="shared" si="68"/>
        <v>1960</v>
      </c>
      <c r="L161" s="73">
        <f t="shared" si="68"/>
        <v>1990</v>
      </c>
      <c r="M161" s="73">
        <f t="shared" si="68"/>
        <v>3860</v>
      </c>
      <c r="N161" s="73">
        <f t="shared" si="69"/>
        <v>-1656</v>
      </c>
      <c r="O161" s="73">
        <f t="shared" si="69"/>
        <v>-1494</v>
      </c>
      <c r="P161" s="73">
        <f t="shared" si="69"/>
        <v>-1339</v>
      </c>
      <c r="Q161" s="72">
        <v>1</v>
      </c>
      <c r="R161" s="72">
        <v>0</v>
      </c>
      <c r="S161" s="72">
        <v>2</v>
      </c>
      <c r="T161" s="74">
        <f t="shared" si="56"/>
        <v>842</v>
      </c>
      <c r="U161" s="93">
        <f t="shared" si="59"/>
        <v>1644</v>
      </c>
      <c r="V161" s="93">
        <f t="shared" si="60"/>
        <v>1816</v>
      </c>
      <c r="W161" s="93">
        <f t="shared" si="61"/>
        <v>1451</v>
      </c>
      <c r="X161" s="73"/>
      <c r="Y161" s="73"/>
      <c r="Z161" s="73"/>
      <c r="AA161" s="73"/>
      <c r="AB161" s="73"/>
    </row>
    <row r="162" spans="1:28" ht="13.15" customHeight="1">
      <c r="A162" s="68">
        <v>220</v>
      </c>
      <c r="B162" s="69">
        <f t="shared" si="57"/>
        <v>45653</v>
      </c>
      <c r="C162" s="70">
        <f t="shared" si="58"/>
        <v>899</v>
      </c>
      <c r="D162" s="71">
        <f t="shared" si="53"/>
        <v>1761</v>
      </c>
      <c r="E162" s="72">
        <f t="shared" si="62"/>
        <v>2356</v>
      </c>
      <c r="F162" s="72">
        <f t="shared" si="63"/>
        <v>2166</v>
      </c>
      <c r="G162" s="72">
        <f t="shared" si="64"/>
        <v>141</v>
      </c>
      <c r="H162" s="73">
        <f t="shared" si="67"/>
        <v>304</v>
      </c>
      <c r="I162" s="73">
        <f t="shared" si="67"/>
        <v>494</v>
      </c>
      <c r="J162" s="73">
        <f t="shared" si="67"/>
        <v>2519</v>
      </c>
      <c r="K162" s="73">
        <f t="shared" si="68"/>
        <v>1960</v>
      </c>
      <c r="L162" s="73">
        <f t="shared" si="68"/>
        <v>1990</v>
      </c>
      <c r="M162" s="73">
        <f t="shared" si="68"/>
        <v>3860</v>
      </c>
      <c r="N162" s="73">
        <f t="shared" si="69"/>
        <v>-1656</v>
      </c>
      <c r="O162" s="73">
        <f t="shared" si="69"/>
        <v>-1496</v>
      </c>
      <c r="P162" s="73">
        <f t="shared" si="69"/>
        <v>-1341</v>
      </c>
      <c r="Q162" s="72">
        <v>0</v>
      </c>
      <c r="R162" s="72">
        <v>2</v>
      </c>
      <c r="S162" s="72">
        <v>2</v>
      </c>
      <c r="T162" s="74">
        <f t="shared" si="56"/>
        <v>846</v>
      </c>
      <c r="U162" s="93">
        <f t="shared" si="59"/>
        <v>1644</v>
      </c>
      <c r="V162" s="93">
        <f t="shared" si="60"/>
        <v>1814</v>
      </c>
      <c r="W162" s="93">
        <f t="shared" si="61"/>
        <v>1449</v>
      </c>
      <c r="X162" s="73"/>
      <c r="Y162" s="73"/>
      <c r="Z162" s="73"/>
      <c r="AA162" s="73"/>
      <c r="AB162" s="73"/>
    </row>
    <row r="163" spans="1:28" ht="13.15" customHeight="1">
      <c r="A163" s="68">
        <v>221</v>
      </c>
      <c r="B163" s="69">
        <f t="shared" si="57"/>
        <v>45654</v>
      </c>
      <c r="C163" s="70">
        <f t="shared" si="58"/>
        <v>899</v>
      </c>
      <c r="D163" s="71">
        <f t="shared" si="53"/>
        <v>1763</v>
      </c>
      <c r="E163" s="72">
        <f t="shared" si="62"/>
        <v>2360</v>
      </c>
      <c r="F163" s="72">
        <f t="shared" si="63"/>
        <v>2168</v>
      </c>
      <c r="G163" s="72">
        <f t="shared" si="64"/>
        <v>145</v>
      </c>
      <c r="H163" s="73">
        <f t="shared" si="67"/>
        <v>302</v>
      </c>
      <c r="I163" s="73">
        <f t="shared" si="67"/>
        <v>494</v>
      </c>
      <c r="J163" s="73">
        <f t="shared" si="67"/>
        <v>2517</v>
      </c>
      <c r="K163" s="73">
        <f t="shared" si="68"/>
        <v>1960</v>
      </c>
      <c r="L163" s="73">
        <f t="shared" si="68"/>
        <v>1990</v>
      </c>
      <c r="M163" s="73">
        <f t="shared" si="68"/>
        <v>3860</v>
      </c>
      <c r="N163" s="73">
        <f t="shared" si="69"/>
        <v>-1658</v>
      </c>
      <c r="O163" s="73">
        <f t="shared" si="69"/>
        <v>-1496</v>
      </c>
      <c r="P163" s="73">
        <f t="shared" si="69"/>
        <v>-1343</v>
      </c>
      <c r="Q163" s="72">
        <v>2</v>
      </c>
      <c r="R163" s="72">
        <v>0</v>
      </c>
      <c r="S163" s="72">
        <v>2</v>
      </c>
      <c r="T163" s="74">
        <f t="shared" si="56"/>
        <v>848</v>
      </c>
      <c r="U163" s="93">
        <f t="shared" si="59"/>
        <v>1642</v>
      </c>
      <c r="V163" s="93">
        <f t="shared" si="60"/>
        <v>1814</v>
      </c>
      <c r="W163" s="93">
        <f t="shared" si="61"/>
        <v>1447</v>
      </c>
      <c r="X163" s="73"/>
      <c r="Y163" s="73"/>
      <c r="Z163" s="73"/>
      <c r="AA163" s="73"/>
      <c r="AB163" s="73"/>
    </row>
    <row r="164" spans="1:28" ht="13.15" customHeight="1">
      <c r="A164" s="68">
        <v>222</v>
      </c>
      <c r="B164" s="69">
        <f t="shared" si="57"/>
        <v>45655</v>
      </c>
      <c r="C164" s="70">
        <f t="shared" si="58"/>
        <v>899</v>
      </c>
      <c r="D164" s="71">
        <f t="shared" si="53"/>
        <v>1765</v>
      </c>
      <c r="E164" s="72">
        <f t="shared" si="62"/>
        <v>2363</v>
      </c>
      <c r="F164" s="72">
        <f t="shared" si="63"/>
        <v>2172</v>
      </c>
      <c r="G164" s="72">
        <f t="shared" si="64"/>
        <v>149</v>
      </c>
      <c r="H164" s="73">
        <f t="shared" si="67"/>
        <v>301</v>
      </c>
      <c r="I164" s="73">
        <f t="shared" si="67"/>
        <v>492</v>
      </c>
      <c r="J164" s="73">
        <f t="shared" si="67"/>
        <v>2515</v>
      </c>
      <c r="K164" s="73">
        <f t="shared" si="68"/>
        <v>1960</v>
      </c>
      <c r="L164" s="73">
        <f t="shared" si="68"/>
        <v>1990</v>
      </c>
      <c r="M164" s="73">
        <f t="shared" si="68"/>
        <v>3860</v>
      </c>
      <c r="N164" s="73">
        <f t="shared" si="69"/>
        <v>-1659</v>
      </c>
      <c r="O164" s="73">
        <f t="shared" si="69"/>
        <v>-1498</v>
      </c>
      <c r="P164" s="73">
        <f t="shared" si="69"/>
        <v>-1345</v>
      </c>
      <c r="Q164" s="72">
        <v>1</v>
      </c>
      <c r="R164" s="72">
        <v>2</v>
      </c>
      <c r="S164" s="72">
        <v>2</v>
      </c>
      <c r="T164" s="74">
        <f t="shared" si="56"/>
        <v>852</v>
      </c>
      <c r="U164" s="93">
        <f t="shared" si="59"/>
        <v>1641</v>
      </c>
      <c r="V164" s="93">
        <f t="shared" si="60"/>
        <v>1812</v>
      </c>
      <c r="W164" s="93">
        <f t="shared" si="61"/>
        <v>1445</v>
      </c>
      <c r="X164" s="73"/>
      <c r="Y164" s="73"/>
      <c r="Z164" s="73"/>
      <c r="AA164" s="73"/>
      <c r="AB164" s="73"/>
    </row>
    <row r="165" spans="1:28" ht="13.15" customHeight="1">
      <c r="A165" s="68">
        <v>223</v>
      </c>
      <c r="B165" s="69">
        <f t="shared" si="57"/>
        <v>45656</v>
      </c>
      <c r="C165" s="70">
        <f t="shared" si="58"/>
        <v>899</v>
      </c>
      <c r="D165" s="71">
        <f t="shared" si="53"/>
        <v>1767</v>
      </c>
      <c r="E165" s="72">
        <f t="shared" si="62"/>
        <v>2365</v>
      </c>
      <c r="F165" s="72">
        <f t="shared" si="63"/>
        <v>2175</v>
      </c>
      <c r="G165" s="72">
        <f t="shared" si="64"/>
        <v>154</v>
      </c>
      <c r="H165" s="73">
        <f t="shared" si="67"/>
        <v>301</v>
      </c>
      <c r="I165" s="73">
        <f t="shared" si="67"/>
        <v>491</v>
      </c>
      <c r="J165" s="73">
        <f t="shared" si="67"/>
        <v>2512</v>
      </c>
      <c r="K165" s="73">
        <f t="shared" si="68"/>
        <v>1960</v>
      </c>
      <c r="L165" s="73">
        <f t="shared" si="68"/>
        <v>1990</v>
      </c>
      <c r="M165" s="73">
        <f t="shared" si="68"/>
        <v>3860</v>
      </c>
      <c r="N165" s="73">
        <f t="shared" si="69"/>
        <v>-1659</v>
      </c>
      <c r="O165" s="73">
        <f t="shared" si="69"/>
        <v>-1499</v>
      </c>
      <c r="P165" s="73">
        <f t="shared" si="69"/>
        <v>-1348</v>
      </c>
      <c r="Q165" s="72">
        <v>0</v>
      </c>
      <c r="R165" s="72">
        <v>1</v>
      </c>
      <c r="S165" s="72">
        <v>3</v>
      </c>
      <c r="T165" s="74">
        <f t="shared" si="56"/>
        <v>855</v>
      </c>
      <c r="U165" s="93">
        <f t="shared" si="59"/>
        <v>1641</v>
      </c>
      <c r="V165" s="93">
        <f t="shared" si="60"/>
        <v>1811</v>
      </c>
      <c r="W165" s="93">
        <f t="shared" si="61"/>
        <v>1442</v>
      </c>
      <c r="X165" s="73"/>
      <c r="Y165" s="73"/>
      <c r="Z165" s="73"/>
      <c r="AA165" s="73"/>
      <c r="AB165" s="73"/>
    </row>
    <row r="166" spans="1:28" ht="13.15" customHeight="1">
      <c r="A166" s="68">
        <v>224</v>
      </c>
      <c r="B166" s="69">
        <f t="shared" si="57"/>
        <v>45657</v>
      </c>
      <c r="C166" s="70">
        <f t="shared" si="58"/>
        <v>899</v>
      </c>
      <c r="D166" s="71">
        <f t="shared" si="53"/>
        <v>1769</v>
      </c>
      <c r="E166" s="72">
        <f t="shared" si="62"/>
        <v>2367</v>
      </c>
      <c r="F166" s="72">
        <f t="shared" si="63"/>
        <v>2177</v>
      </c>
      <c r="G166" s="72">
        <f t="shared" si="64"/>
        <v>158</v>
      </c>
      <c r="H166" s="73">
        <f t="shared" si="67"/>
        <v>301</v>
      </c>
      <c r="I166" s="73">
        <f t="shared" si="67"/>
        <v>491</v>
      </c>
      <c r="J166" s="73">
        <f t="shared" si="67"/>
        <v>2510</v>
      </c>
      <c r="K166" s="73">
        <f t="shared" si="68"/>
        <v>1960</v>
      </c>
      <c r="L166" s="73">
        <f t="shared" si="68"/>
        <v>1990</v>
      </c>
      <c r="M166" s="73">
        <f t="shared" si="68"/>
        <v>3860</v>
      </c>
      <c r="N166" s="73">
        <f t="shared" si="69"/>
        <v>-1659</v>
      </c>
      <c r="O166" s="73">
        <f t="shared" si="69"/>
        <v>-1499</v>
      </c>
      <c r="P166" s="73">
        <f t="shared" si="69"/>
        <v>-1350</v>
      </c>
      <c r="Q166" s="72">
        <v>0</v>
      </c>
      <c r="R166" s="72">
        <v>0</v>
      </c>
      <c r="S166" s="72">
        <v>2</v>
      </c>
      <c r="T166" s="74">
        <f t="shared" si="56"/>
        <v>857</v>
      </c>
      <c r="U166" s="93">
        <f t="shared" si="59"/>
        <v>1641</v>
      </c>
      <c r="V166" s="93">
        <f t="shared" si="60"/>
        <v>1811</v>
      </c>
      <c r="W166" s="93">
        <f t="shared" si="61"/>
        <v>1440</v>
      </c>
      <c r="X166" s="73"/>
      <c r="Y166" s="73"/>
      <c r="Z166" s="73"/>
      <c r="AA166" s="73"/>
      <c r="AB166" s="73"/>
    </row>
    <row r="167" spans="1:28" ht="13.15" customHeight="1">
      <c r="A167" s="68">
        <v>225</v>
      </c>
      <c r="B167" s="69">
        <f t="shared" si="57"/>
        <v>45658</v>
      </c>
      <c r="C167" s="70">
        <f t="shared" si="58"/>
        <v>899</v>
      </c>
      <c r="D167" s="71">
        <f t="shared" si="53"/>
        <v>1771</v>
      </c>
      <c r="E167" s="72">
        <f t="shared" si="62"/>
        <v>2369</v>
      </c>
      <c r="F167" s="72">
        <f t="shared" si="63"/>
        <v>2179</v>
      </c>
      <c r="G167" s="72">
        <f t="shared" si="64"/>
        <v>163</v>
      </c>
      <c r="H167" s="73">
        <f t="shared" si="67"/>
        <v>301</v>
      </c>
      <c r="I167" s="73">
        <f t="shared" si="67"/>
        <v>491</v>
      </c>
      <c r="J167" s="73">
        <f t="shared" si="67"/>
        <v>2507</v>
      </c>
      <c r="K167" s="73">
        <f t="shared" si="68"/>
        <v>1960</v>
      </c>
      <c r="L167" s="73">
        <f t="shared" si="68"/>
        <v>1990</v>
      </c>
      <c r="M167" s="73">
        <f t="shared" si="68"/>
        <v>3860</v>
      </c>
      <c r="N167" s="73">
        <f t="shared" si="69"/>
        <v>-1659</v>
      </c>
      <c r="O167" s="73">
        <f t="shared" si="69"/>
        <v>-1499</v>
      </c>
      <c r="P167" s="73">
        <f t="shared" si="69"/>
        <v>-1353</v>
      </c>
      <c r="Q167" s="72">
        <v>0</v>
      </c>
      <c r="R167" s="72">
        <v>0</v>
      </c>
      <c r="S167" s="72">
        <v>3</v>
      </c>
      <c r="T167" s="74">
        <f t="shared" si="56"/>
        <v>859</v>
      </c>
      <c r="U167" s="93">
        <f t="shared" si="59"/>
        <v>1641</v>
      </c>
      <c r="V167" s="93">
        <f t="shared" si="60"/>
        <v>1811</v>
      </c>
      <c r="W167" s="93">
        <f t="shared" si="61"/>
        <v>1437</v>
      </c>
      <c r="X167" s="73"/>
      <c r="Y167" s="73"/>
      <c r="Z167" s="73"/>
      <c r="AA167" s="73"/>
      <c r="AB167" s="73"/>
    </row>
    <row r="168" spans="1:28" ht="13.15" customHeight="1">
      <c r="A168" s="68">
        <v>226</v>
      </c>
      <c r="B168" s="69">
        <f t="shared" si="57"/>
        <v>45659</v>
      </c>
      <c r="C168" s="70">
        <f t="shared" si="58"/>
        <v>899</v>
      </c>
      <c r="D168" s="71">
        <f t="shared" si="53"/>
        <v>1773</v>
      </c>
      <c r="E168" s="72">
        <f t="shared" si="62"/>
        <v>2372</v>
      </c>
      <c r="F168" s="72">
        <f t="shared" si="63"/>
        <v>2183</v>
      </c>
      <c r="G168" s="72">
        <f t="shared" si="64"/>
        <v>167</v>
      </c>
      <c r="H168" s="73">
        <f t="shared" si="67"/>
        <v>300</v>
      </c>
      <c r="I168" s="73">
        <f t="shared" si="67"/>
        <v>489</v>
      </c>
      <c r="J168" s="73">
        <f t="shared" si="67"/>
        <v>2505</v>
      </c>
      <c r="K168" s="73">
        <f t="shared" si="68"/>
        <v>1960</v>
      </c>
      <c r="L168" s="73">
        <f t="shared" si="68"/>
        <v>1990</v>
      </c>
      <c r="M168" s="73">
        <f t="shared" si="68"/>
        <v>3860</v>
      </c>
      <c r="N168" s="73">
        <f t="shared" si="69"/>
        <v>-1660</v>
      </c>
      <c r="O168" s="73">
        <f t="shared" si="69"/>
        <v>-1501</v>
      </c>
      <c r="P168" s="73">
        <f t="shared" si="69"/>
        <v>-1355</v>
      </c>
      <c r="Q168" s="72">
        <v>1</v>
      </c>
      <c r="R168" s="72">
        <v>2</v>
      </c>
      <c r="S168" s="72">
        <v>2</v>
      </c>
      <c r="T168" s="74">
        <f t="shared" si="56"/>
        <v>863</v>
      </c>
      <c r="U168" s="93">
        <f t="shared" si="59"/>
        <v>1640</v>
      </c>
      <c r="V168" s="93">
        <f t="shared" si="60"/>
        <v>1809</v>
      </c>
      <c r="W168" s="93">
        <f t="shared" si="61"/>
        <v>1435</v>
      </c>
      <c r="X168" s="73"/>
      <c r="Y168" s="73"/>
      <c r="Z168" s="73"/>
      <c r="AA168" s="73"/>
      <c r="AB168" s="73"/>
    </row>
    <row r="169" spans="1:28" ht="13.15" customHeight="1">
      <c r="A169" s="68">
        <v>227</v>
      </c>
      <c r="B169" s="69">
        <f t="shared" si="57"/>
        <v>45660</v>
      </c>
      <c r="C169" s="70">
        <f t="shared" si="58"/>
        <v>899</v>
      </c>
      <c r="D169" s="71">
        <f t="shared" si="53"/>
        <v>1775</v>
      </c>
      <c r="E169" s="72">
        <f t="shared" si="62"/>
        <v>2374</v>
      </c>
      <c r="F169" s="72">
        <f t="shared" si="63"/>
        <v>2186</v>
      </c>
      <c r="G169" s="72">
        <f t="shared" si="64"/>
        <v>172</v>
      </c>
      <c r="H169" s="73">
        <f t="shared" si="67"/>
        <v>300</v>
      </c>
      <c r="I169" s="73">
        <f t="shared" si="67"/>
        <v>488</v>
      </c>
      <c r="J169" s="73">
        <f t="shared" si="67"/>
        <v>2502</v>
      </c>
      <c r="K169" s="73">
        <f t="shared" ref="K169:M177" si="70">K168</f>
        <v>1960</v>
      </c>
      <c r="L169" s="73">
        <f t="shared" si="70"/>
        <v>1990</v>
      </c>
      <c r="M169" s="73">
        <f t="shared" si="70"/>
        <v>3860</v>
      </c>
      <c r="N169" s="73">
        <f t="shared" ref="N169:P177" si="71">N168-Q169</f>
        <v>-1660</v>
      </c>
      <c r="O169" s="73">
        <f t="shared" si="71"/>
        <v>-1502</v>
      </c>
      <c r="P169" s="73">
        <f t="shared" si="71"/>
        <v>-1358</v>
      </c>
      <c r="Q169" s="72">
        <v>0</v>
      </c>
      <c r="R169" s="72">
        <v>1</v>
      </c>
      <c r="S169" s="72">
        <v>3</v>
      </c>
      <c r="T169" s="74">
        <f t="shared" si="56"/>
        <v>866</v>
      </c>
      <c r="U169" s="93">
        <f t="shared" si="59"/>
        <v>1640</v>
      </c>
      <c r="V169" s="93">
        <f t="shared" si="60"/>
        <v>1808</v>
      </c>
      <c r="W169" s="93">
        <f t="shared" si="61"/>
        <v>1432</v>
      </c>
      <c r="X169" s="73"/>
      <c r="Y169" s="73"/>
      <c r="Z169" s="73"/>
      <c r="AA169" s="73"/>
      <c r="AB169" s="73"/>
    </row>
    <row r="170" spans="1:28" ht="13.15" customHeight="1">
      <c r="A170" s="68">
        <v>228</v>
      </c>
      <c r="B170" s="69">
        <f t="shared" si="57"/>
        <v>45661</v>
      </c>
      <c r="C170" s="70">
        <f t="shared" si="58"/>
        <v>899</v>
      </c>
      <c r="D170" s="71">
        <f t="shared" si="53"/>
        <v>1777</v>
      </c>
      <c r="E170" s="72">
        <f t="shared" si="62"/>
        <v>2378</v>
      </c>
      <c r="F170" s="72">
        <f t="shared" si="63"/>
        <v>2188</v>
      </c>
      <c r="G170" s="72">
        <f t="shared" si="64"/>
        <v>176</v>
      </c>
      <c r="H170" s="73">
        <f t="shared" si="67"/>
        <v>298</v>
      </c>
      <c r="I170" s="73">
        <f t="shared" si="67"/>
        <v>488</v>
      </c>
      <c r="J170" s="73">
        <f t="shared" si="67"/>
        <v>2500</v>
      </c>
      <c r="K170" s="73">
        <f t="shared" si="70"/>
        <v>1960</v>
      </c>
      <c r="L170" s="73">
        <f t="shared" si="70"/>
        <v>1990</v>
      </c>
      <c r="M170" s="73">
        <f t="shared" si="70"/>
        <v>3860</v>
      </c>
      <c r="N170" s="73">
        <f t="shared" si="71"/>
        <v>-1662</v>
      </c>
      <c r="O170" s="73">
        <f t="shared" si="71"/>
        <v>-1502</v>
      </c>
      <c r="P170" s="73">
        <f t="shared" si="71"/>
        <v>-1360</v>
      </c>
      <c r="Q170" s="72">
        <v>2</v>
      </c>
      <c r="R170" s="72">
        <v>0</v>
      </c>
      <c r="S170" s="72">
        <v>2</v>
      </c>
      <c r="T170" s="74">
        <f t="shared" si="56"/>
        <v>868</v>
      </c>
      <c r="U170" s="93">
        <f t="shared" si="59"/>
        <v>1638</v>
      </c>
      <c r="V170" s="93">
        <f t="shared" si="60"/>
        <v>1808</v>
      </c>
      <c r="W170" s="93">
        <f t="shared" si="61"/>
        <v>1430</v>
      </c>
      <c r="X170" s="73"/>
      <c r="Y170" s="73"/>
      <c r="Z170" s="73"/>
      <c r="AA170" s="73"/>
      <c r="AB170" s="73"/>
    </row>
    <row r="171" spans="1:28" ht="13.15" customHeight="1">
      <c r="A171" s="68">
        <v>229</v>
      </c>
      <c r="B171" s="69">
        <f t="shared" si="57"/>
        <v>45662</v>
      </c>
      <c r="C171" s="70">
        <f t="shared" si="58"/>
        <v>899</v>
      </c>
      <c r="D171" s="71">
        <f t="shared" si="53"/>
        <v>1779</v>
      </c>
      <c r="E171" s="72">
        <f t="shared" si="62"/>
        <v>2380</v>
      </c>
      <c r="F171" s="72">
        <f t="shared" si="63"/>
        <v>2192</v>
      </c>
      <c r="G171" s="72">
        <f t="shared" si="64"/>
        <v>180</v>
      </c>
      <c r="H171" s="73">
        <f t="shared" si="67"/>
        <v>298</v>
      </c>
      <c r="I171" s="73">
        <f t="shared" si="67"/>
        <v>486</v>
      </c>
      <c r="J171" s="73">
        <f t="shared" si="67"/>
        <v>2498</v>
      </c>
      <c r="K171" s="73">
        <f t="shared" si="70"/>
        <v>1960</v>
      </c>
      <c r="L171" s="73">
        <f t="shared" si="70"/>
        <v>1990</v>
      </c>
      <c r="M171" s="73">
        <f t="shared" si="70"/>
        <v>3860</v>
      </c>
      <c r="N171" s="73">
        <f t="shared" si="71"/>
        <v>-1662</v>
      </c>
      <c r="O171" s="73">
        <f t="shared" si="71"/>
        <v>-1504</v>
      </c>
      <c r="P171" s="73">
        <f t="shared" si="71"/>
        <v>-1362</v>
      </c>
      <c r="Q171" s="72">
        <v>0</v>
      </c>
      <c r="R171" s="72">
        <v>2</v>
      </c>
      <c r="S171" s="72">
        <v>2</v>
      </c>
      <c r="T171" s="74">
        <f t="shared" si="56"/>
        <v>872</v>
      </c>
      <c r="U171" s="93">
        <f t="shared" si="59"/>
        <v>1638</v>
      </c>
      <c r="V171" s="93">
        <f t="shared" si="60"/>
        <v>1806</v>
      </c>
      <c r="W171" s="93">
        <f t="shared" si="61"/>
        <v>1428</v>
      </c>
      <c r="X171" s="73"/>
      <c r="Y171" s="73"/>
      <c r="Z171" s="73"/>
      <c r="AA171" s="73"/>
      <c r="AB171" s="73"/>
    </row>
    <row r="172" spans="1:28" ht="13.15" customHeight="1">
      <c r="A172" s="68">
        <v>230</v>
      </c>
      <c r="B172" s="69">
        <f t="shared" si="57"/>
        <v>45663</v>
      </c>
      <c r="C172" s="70">
        <f t="shared" si="58"/>
        <v>899</v>
      </c>
      <c r="D172" s="71">
        <f t="shared" si="53"/>
        <v>1781</v>
      </c>
      <c r="E172" s="72">
        <f t="shared" si="62"/>
        <v>2384</v>
      </c>
      <c r="F172" s="72">
        <f t="shared" si="63"/>
        <v>2196</v>
      </c>
      <c r="G172" s="72">
        <f t="shared" si="64"/>
        <v>184</v>
      </c>
      <c r="H172" s="73">
        <f t="shared" si="67"/>
        <v>296</v>
      </c>
      <c r="I172" s="73">
        <f t="shared" si="67"/>
        <v>484</v>
      </c>
      <c r="J172" s="73">
        <f t="shared" si="67"/>
        <v>2496</v>
      </c>
      <c r="K172" s="73">
        <f t="shared" si="70"/>
        <v>1960</v>
      </c>
      <c r="L172" s="73">
        <f t="shared" si="70"/>
        <v>1990</v>
      </c>
      <c r="M172" s="73">
        <f t="shared" si="70"/>
        <v>3860</v>
      </c>
      <c r="N172" s="73">
        <f t="shared" si="71"/>
        <v>-1664</v>
      </c>
      <c r="O172" s="73">
        <f t="shared" si="71"/>
        <v>-1506</v>
      </c>
      <c r="P172" s="73">
        <f t="shared" si="71"/>
        <v>-1364</v>
      </c>
      <c r="Q172" s="72">
        <v>2</v>
      </c>
      <c r="R172" s="72">
        <v>2</v>
      </c>
      <c r="S172" s="72">
        <v>2</v>
      </c>
      <c r="T172" s="74">
        <f t="shared" si="56"/>
        <v>876</v>
      </c>
      <c r="U172" s="93">
        <f t="shared" si="59"/>
        <v>1636</v>
      </c>
      <c r="V172" s="93">
        <f t="shared" si="60"/>
        <v>1804</v>
      </c>
      <c r="W172" s="93">
        <f t="shared" si="61"/>
        <v>1426</v>
      </c>
      <c r="X172" s="73"/>
      <c r="Y172" s="73"/>
      <c r="Z172" s="73"/>
      <c r="AA172" s="73"/>
      <c r="AB172" s="73"/>
    </row>
    <row r="173" spans="1:28" ht="13.15" customHeight="1">
      <c r="A173" s="68">
        <v>231</v>
      </c>
      <c r="B173" s="69">
        <f t="shared" si="57"/>
        <v>45664</v>
      </c>
      <c r="C173" s="70">
        <f t="shared" si="58"/>
        <v>899</v>
      </c>
      <c r="D173" s="71">
        <f t="shared" si="53"/>
        <v>1783</v>
      </c>
      <c r="E173" s="72">
        <f t="shared" si="62"/>
        <v>2386</v>
      </c>
      <c r="F173" s="72">
        <f t="shared" si="63"/>
        <v>2198</v>
      </c>
      <c r="G173" s="72">
        <f t="shared" si="64"/>
        <v>189</v>
      </c>
      <c r="H173" s="73">
        <f t="shared" si="67"/>
        <v>296</v>
      </c>
      <c r="I173" s="73">
        <f t="shared" si="67"/>
        <v>484</v>
      </c>
      <c r="J173" s="73">
        <f t="shared" si="67"/>
        <v>2493</v>
      </c>
      <c r="K173" s="73">
        <f t="shared" si="70"/>
        <v>1960</v>
      </c>
      <c r="L173" s="73">
        <f t="shared" si="70"/>
        <v>1990</v>
      </c>
      <c r="M173" s="73">
        <f t="shared" si="70"/>
        <v>3860</v>
      </c>
      <c r="N173" s="73">
        <f t="shared" si="71"/>
        <v>-1664</v>
      </c>
      <c r="O173" s="73">
        <f t="shared" si="71"/>
        <v>-1506</v>
      </c>
      <c r="P173" s="73">
        <f t="shared" si="71"/>
        <v>-1367</v>
      </c>
      <c r="Q173" s="72">
        <v>0</v>
      </c>
      <c r="R173" s="72">
        <v>0</v>
      </c>
      <c r="S173" s="72">
        <v>3</v>
      </c>
      <c r="T173" s="74">
        <f t="shared" si="56"/>
        <v>878</v>
      </c>
      <c r="U173" s="93">
        <f t="shared" si="59"/>
        <v>1636</v>
      </c>
      <c r="V173" s="93">
        <f t="shared" si="60"/>
        <v>1804</v>
      </c>
      <c r="W173" s="93">
        <f t="shared" si="61"/>
        <v>1423</v>
      </c>
      <c r="X173" s="73"/>
      <c r="Y173" s="73"/>
      <c r="Z173" s="73"/>
      <c r="AA173" s="73"/>
      <c r="AB173" s="73"/>
    </row>
    <row r="174" spans="1:28" ht="13.15" customHeight="1">
      <c r="A174" s="68">
        <v>232</v>
      </c>
      <c r="B174" s="69">
        <f t="shared" si="57"/>
        <v>45665</v>
      </c>
      <c r="C174" s="70">
        <f t="shared" si="58"/>
        <v>899</v>
      </c>
      <c r="D174" s="71">
        <f t="shared" si="53"/>
        <v>1785</v>
      </c>
      <c r="E174" s="72">
        <f t="shared" si="62"/>
        <v>2390</v>
      </c>
      <c r="F174" s="72">
        <f t="shared" si="63"/>
        <v>2201</v>
      </c>
      <c r="G174" s="72">
        <f t="shared" si="64"/>
        <v>193</v>
      </c>
      <c r="H174" s="73">
        <f t="shared" si="67"/>
        <v>294</v>
      </c>
      <c r="I174" s="73">
        <f t="shared" si="67"/>
        <v>483</v>
      </c>
      <c r="J174" s="73">
        <f t="shared" si="67"/>
        <v>2491</v>
      </c>
      <c r="K174" s="73">
        <f t="shared" si="70"/>
        <v>1960</v>
      </c>
      <c r="L174" s="73">
        <f t="shared" si="70"/>
        <v>1990</v>
      </c>
      <c r="M174" s="73">
        <f t="shared" si="70"/>
        <v>3860</v>
      </c>
      <c r="N174" s="73">
        <f t="shared" si="71"/>
        <v>-1666</v>
      </c>
      <c r="O174" s="73">
        <f t="shared" si="71"/>
        <v>-1507</v>
      </c>
      <c r="P174" s="73">
        <f t="shared" si="71"/>
        <v>-1369</v>
      </c>
      <c r="Q174" s="72">
        <v>2</v>
      </c>
      <c r="R174" s="72">
        <v>1</v>
      </c>
      <c r="S174" s="72">
        <v>2</v>
      </c>
      <c r="T174" s="74">
        <f t="shared" si="56"/>
        <v>881</v>
      </c>
      <c r="U174" s="93">
        <f t="shared" si="59"/>
        <v>1634</v>
      </c>
      <c r="V174" s="93">
        <f t="shared" si="60"/>
        <v>1803</v>
      </c>
      <c r="W174" s="93">
        <f t="shared" si="61"/>
        <v>1421</v>
      </c>
      <c r="X174" s="73"/>
      <c r="Y174" s="73"/>
      <c r="Z174" s="73"/>
      <c r="AA174" s="73"/>
      <c r="AB174" s="73"/>
    </row>
    <row r="175" spans="1:28" ht="13.15" customHeight="1">
      <c r="A175" s="68">
        <v>233</v>
      </c>
      <c r="B175" s="69">
        <f t="shared" si="57"/>
        <v>45666</v>
      </c>
      <c r="C175" s="70">
        <f t="shared" si="58"/>
        <v>899</v>
      </c>
      <c r="D175" s="71">
        <f t="shared" si="53"/>
        <v>1787</v>
      </c>
      <c r="E175" s="72">
        <f t="shared" si="62"/>
        <v>2392</v>
      </c>
      <c r="F175" s="72">
        <f t="shared" si="63"/>
        <v>2205</v>
      </c>
      <c r="G175" s="72">
        <f t="shared" si="64"/>
        <v>197</v>
      </c>
      <c r="H175" s="73">
        <f t="shared" si="67"/>
        <v>294</v>
      </c>
      <c r="I175" s="73">
        <f t="shared" si="67"/>
        <v>481</v>
      </c>
      <c r="J175" s="73">
        <f t="shared" si="67"/>
        <v>2489</v>
      </c>
      <c r="K175" s="73">
        <f t="shared" si="70"/>
        <v>1960</v>
      </c>
      <c r="L175" s="73">
        <f t="shared" si="70"/>
        <v>1990</v>
      </c>
      <c r="M175" s="73">
        <f t="shared" si="70"/>
        <v>3860</v>
      </c>
      <c r="N175" s="73">
        <f t="shared" si="71"/>
        <v>-1666</v>
      </c>
      <c r="O175" s="73">
        <f t="shared" si="71"/>
        <v>-1509</v>
      </c>
      <c r="P175" s="73">
        <f t="shared" si="71"/>
        <v>-1371</v>
      </c>
      <c r="Q175" s="72">
        <v>0</v>
      </c>
      <c r="R175" s="72">
        <v>2</v>
      </c>
      <c r="S175" s="72">
        <v>2</v>
      </c>
      <c r="T175" s="74">
        <f t="shared" si="56"/>
        <v>885</v>
      </c>
      <c r="U175" s="93">
        <f t="shared" si="59"/>
        <v>1634</v>
      </c>
      <c r="V175" s="93">
        <f t="shared" si="60"/>
        <v>1801</v>
      </c>
      <c r="W175" s="93">
        <f t="shared" si="61"/>
        <v>1419</v>
      </c>
      <c r="X175" s="73"/>
      <c r="Y175" s="73"/>
      <c r="Z175" s="73"/>
      <c r="AA175" s="73"/>
      <c r="AB175" s="73"/>
    </row>
    <row r="176" spans="1:28" ht="13.15" customHeight="1">
      <c r="A176" s="68">
        <v>234</v>
      </c>
      <c r="B176" s="69">
        <f t="shared" si="57"/>
        <v>45667</v>
      </c>
      <c r="C176" s="70">
        <f t="shared" si="58"/>
        <v>899</v>
      </c>
      <c r="D176" s="71">
        <f t="shared" si="53"/>
        <v>1789</v>
      </c>
      <c r="E176" s="72">
        <f t="shared" si="62"/>
        <v>2396</v>
      </c>
      <c r="F176" s="72">
        <f t="shared" si="63"/>
        <v>2209</v>
      </c>
      <c r="G176" s="72">
        <f t="shared" si="64"/>
        <v>202</v>
      </c>
      <c r="H176" s="73">
        <f t="shared" si="67"/>
        <v>292</v>
      </c>
      <c r="I176" s="73">
        <f t="shared" si="67"/>
        <v>479</v>
      </c>
      <c r="J176" s="73">
        <f t="shared" si="67"/>
        <v>2486</v>
      </c>
      <c r="K176" s="73">
        <f t="shared" si="70"/>
        <v>1960</v>
      </c>
      <c r="L176" s="73">
        <f t="shared" si="70"/>
        <v>1990</v>
      </c>
      <c r="M176" s="73">
        <f t="shared" si="70"/>
        <v>3860</v>
      </c>
      <c r="N176" s="73">
        <f t="shared" si="71"/>
        <v>-1668</v>
      </c>
      <c r="O176" s="73">
        <f t="shared" si="71"/>
        <v>-1511</v>
      </c>
      <c r="P176" s="73">
        <f t="shared" si="71"/>
        <v>-1374</v>
      </c>
      <c r="Q176" s="72">
        <v>2</v>
      </c>
      <c r="R176" s="72">
        <v>2</v>
      </c>
      <c r="S176" s="72">
        <v>3</v>
      </c>
      <c r="T176" s="74">
        <f t="shared" si="56"/>
        <v>889</v>
      </c>
      <c r="U176" s="93">
        <f t="shared" si="59"/>
        <v>1632</v>
      </c>
      <c r="V176" s="93">
        <f t="shared" si="60"/>
        <v>1799</v>
      </c>
      <c r="W176" s="93">
        <f t="shared" si="61"/>
        <v>1416</v>
      </c>
      <c r="X176" s="73"/>
      <c r="Y176" s="73"/>
      <c r="Z176" s="73"/>
      <c r="AA176" s="73"/>
      <c r="AB176" s="73"/>
    </row>
    <row r="177" spans="1:28" ht="13.15" customHeight="1">
      <c r="A177" s="68">
        <v>235</v>
      </c>
      <c r="B177" s="69">
        <f t="shared" si="57"/>
        <v>45668</v>
      </c>
      <c r="C177" s="70">
        <f t="shared" si="58"/>
        <v>899</v>
      </c>
      <c r="D177" s="71">
        <f t="shared" si="53"/>
        <v>1791</v>
      </c>
      <c r="E177" s="72">
        <f t="shared" si="62"/>
        <v>2400</v>
      </c>
      <c r="F177" s="72">
        <f t="shared" si="63"/>
        <v>2213</v>
      </c>
      <c r="G177" s="72">
        <f t="shared" si="64"/>
        <v>206</v>
      </c>
      <c r="H177" s="73">
        <f t="shared" si="67"/>
        <v>290</v>
      </c>
      <c r="I177" s="73">
        <f t="shared" si="67"/>
        <v>477</v>
      </c>
      <c r="J177" s="73">
        <f t="shared" si="67"/>
        <v>2484</v>
      </c>
      <c r="K177" s="73">
        <f t="shared" si="70"/>
        <v>1960</v>
      </c>
      <c r="L177" s="73">
        <f t="shared" si="70"/>
        <v>1990</v>
      </c>
      <c r="M177" s="73">
        <f t="shared" si="70"/>
        <v>3860</v>
      </c>
      <c r="N177" s="73">
        <f t="shared" si="71"/>
        <v>-1670</v>
      </c>
      <c r="O177" s="73">
        <f t="shared" si="71"/>
        <v>-1513</v>
      </c>
      <c r="P177" s="73">
        <f t="shared" si="71"/>
        <v>-1376</v>
      </c>
      <c r="Q177" s="72">
        <v>2</v>
      </c>
      <c r="R177" s="72">
        <v>2</v>
      </c>
      <c r="S177" s="72">
        <v>2</v>
      </c>
      <c r="T177" s="74">
        <f t="shared" si="56"/>
        <v>893</v>
      </c>
      <c r="U177" s="93">
        <f t="shared" si="59"/>
        <v>1630</v>
      </c>
      <c r="V177" s="93">
        <f t="shared" si="60"/>
        <v>1797</v>
      </c>
      <c r="W177" s="93">
        <f t="shared" si="61"/>
        <v>1414</v>
      </c>
      <c r="X177" s="73"/>
      <c r="Y177" s="73"/>
      <c r="Z177" s="73"/>
      <c r="AA177" s="73"/>
      <c r="AB177" s="73"/>
    </row>
    <row r="178" spans="1:28" ht="13.15" customHeight="1">
      <c r="A178" s="68">
        <v>236</v>
      </c>
      <c r="B178" s="69">
        <f t="shared" si="57"/>
        <v>45669</v>
      </c>
      <c r="C178" s="70">
        <f t="shared" si="58"/>
        <v>899</v>
      </c>
      <c r="D178" s="71">
        <f t="shared" si="53"/>
        <v>1793</v>
      </c>
      <c r="E178" s="72">
        <f t="shared" ref="E178:E202" si="72">C178+D178-H178</f>
        <v>2403</v>
      </c>
      <c r="F178" s="72">
        <f t="shared" ref="F178:F202" si="73">C178+D178-I178</f>
        <v>2215</v>
      </c>
      <c r="G178" s="72">
        <f t="shared" ref="G178:G202" si="74">D178+C178-J178</f>
        <v>210</v>
      </c>
      <c r="H178" s="73">
        <f t="shared" ref="H178:H202" si="75">K178+N178</f>
        <v>289</v>
      </c>
      <c r="I178" s="73">
        <f t="shared" ref="I178:I202" si="76">L178+O178</f>
        <v>477</v>
      </c>
      <c r="J178" s="73">
        <f t="shared" ref="J178:J202" si="77">M178+P178</f>
        <v>2482</v>
      </c>
      <c r="K178" s="73">
        <f t="shared" ref="K178:M178" si="78">K177</f>
        <v>1960</v>
      </c>
      <c r="L178" s="73">
        <f t="shared" si="78"/>
        <v>1990</v>
      </c>
      <c r="M178" s="73">
        <f t="shared" si="78"/>
        <v>3860</v>
      </c>
      <c r="N178" s="73">
        <f t="shared" ref="N178:N202" si="79">N177-Q178</f>
        <v>-1671</v>
      </c>
      <c r="O178" s="73">
        <f t="shared" ref="O178:O202" si="80">O177-R178</f>
        <v>-1513</v>
      </c>
      <c r="P178" s="73">
        <f t="shared" ref="P178:P202" si="81">P177-S178</f>
        <v>-1378</v>
      </c>
      <c r="Q178" s="72">
        <v>1</v>
      </c>
      <c r="R178" s="72">
        <v>0</v>
      </c>
      <c r="S178" s="72">
        <v>2</v>
      </c>
      <c r="T178" s="74">
        <f t="shared" ref="T178:T202" si="82">D178+C178-V178</f>
        <v>895</v>
      </c>
      <c r="U178" s="93">
        <f t="shared" si="59"/>
        <v>1629</v>
      </c>
      <c r="V178" s="93">
        <f t="shared" si="60"/>
        <v>1797</v>
      </c>
      <c r="W178" s="93">
        <f t="shared" si="61"/>
        <v>1412</v>
      </c>
      <c r="X178" s="73"/>
      <c r="Y178" s="73"/>
      <c r="Z178" s="73"/>
      <c r="AA178" s="73"/>
      <c r="AB178" s="73"/>
    </row>
    <row r="179" spans="1:28" ht="13.15" customHeight="1">
      <c r="A179" s="68">
        <v>237</v>
      </c>
      <c r="B179" s="69">
        <f t="shared" si="57"/>
        <v>45670</v>
      </c>
      <c r="C179" s="70">
        <f t="shared" si="58"/>
        <v>899</v>
      </c>
      <c r="D179" s="71">
        <f t="shared" si="53"/>
        <v>1795</v>
      </c>
      <c r="E179" s="72">
        <f t="shared" si="72"/>
        <v>2405</v>
      </c>
      <c r="F179" s="72">
        <f t="shared" si="73"/>
        <v>2218</v>
      </c>
      <c r="G179" s="72">
        <f t="shared" si="74"/>
        <v>215</v>
      </c>
      <c r="H179" s="73">
        <f t="shared" si="75"/>
        <v>289</v>
      </c>
      <c r="I179" s="73">
        <f t="shared" si="76"/>
        <v>476</v>
      </c>
      <c r="J179" s="73">
        <f t="shared" si="77"/>
        <v>2479</v>
      </c>
      <c r="K179" s="73">
        <f t="shared" ref="K179:M179" si="83">K178</f>
        <v>1960</v>
      </c>
      <c r="L179" s="73">
        <f t="shared" si="83"/>
        <v>1990</v>
      </c>
      <c r="M179" s="73">
        <f t="shared" si="83"/>
        <v>3860</v>
      </c>
      <c r="N179" s="73">
        <f t="shared" si="79"/>
        <v>-1671</v>
      </c>
      <c r="O179" s="73">
        <f t="shared" si="80"/>
        <v>-1514</v>
      </c>
      <c r="P179" s="73">
        <f t="shared" si="81"/>
        <v>-1381</v>
      </c>
      <c r="Q179" s="72">
        <v>0</v>
      </c>
      <c r="R179" s="72">
        <v>1</v>
      </c>
      <c r="S179" s="72">
        <v>3</v>
      </c>
      <c r="T179" s="74">
        <f t="shared" si="82"/>
        <v>898</v>
      </c>
      <c r="U179" s="93">
        <f t="shared" si="59"/>
        <v>1629</v>
      </c>
      <c r="V179" s="93">
        <f t="shared" si="60"/>
        <v>1796</v>
      </c>
      <c r="W179" s="93">
        <f t="shared" si="61"/>
        <v>1409</v>
      </c>
      <c r="X179" s="73"/>
      <c r="Y179" s="73"/>
      <c r="Z179" s="73"/>
      <c r="AA179" s="73"/>
      <c r="AB179" s="73"/>
    </row>
    <row r="180" spans="1:28" ht="13.15" customHeight="1">
      <c r="A180" s="68">
        <v>238</v>
      </c>
      <c r="B180" s="69">
        <f t="shared" si="57"/>
        <v>45671</v>
      </c>
      <c r="C180" s="70">
        <f t="shared" si="58"/>
        <v>899</v>
      </c>
      <c r="D180" s="71">
        <f t="shared" si="53"/>
        <v>1797</v>
      </c>
      <c r="E180" s="72">
        <f t="shared" si="72"/>
        <v>2408</v>
      </c>
      <c r="F180" s="72">
        <f t="shared" si="73"/>
        <v>2221</v>
      </c>
      <c r="G180" s="72">
        <f t="shared" si="74"/>
        <v>219</v>
      </c>
      <c r="H180" s="73">
        <f t="shared" si="75"/>
        <v>288</v>
      </c>
      <c r="I180" s="73">
        <f t="shared" si="76"/>
        <v>475</v>
      </c>
      <c r="J180" s="73">
        <f t="shared" si="77"/>
        <v>2477</v>
      </c>
      <c r="K180" s="73">
        <f t="shared" ref="K180:M180" si="84">K179</f>
        <v>1960</v>
      </c>
      <c r="L180" s="73">
        <f t="shared" si="84"/>
        <v>1990</v>
      </c>
      <c r="M180" s="73">
        <f t="shared" si="84"/>
        <v>3860</v>
      </c>
      <c r="N180" s="73">
        <f t="shared" si="79"/>
        <v>-1672</v>
      </c>
      <c r="O180" s="73">
        <f t="shared" si="80"/>
        <v>-1515</v>
      </c>
      <c r="P180" s="73">
        <f t="shared" si="81"/>
        <v>-1383</v>
      </c>
      <c r="Q180" s="72">
        <v>1</v>
      </c>
      <c r="R180" s="72">
        <v>1</v>
      </c>
      <c r="S180" s="72">
        <v>2</v>
      </c>
      <c r="T180" s="74">
        <f t="shared" si="82"/>
        <v>901</v>
      </c>
      <c r="U180" s="93">
        <f t="shared" si="59"/>
        <v>1628</v>
      </c>
      <c r="V180" s="93">
        <f t="shared" si="60"/>
        <v>1795</v>
      </c>
      <c r="W180" s="93">
        <f t="shared" si="61"/>
        <v>1407</v>
      </c>
      <c r="X180" s="73"/>
      <c r="Y180" s="73"/>
      <c r="Z180" s="73"/>
      <c r="AA180" s="73"/>
      <c r="AB180" s="73"/>
    </row>
    <row r="181" spans="1:28" ht="13.15" customHeight="1">
      <c r="A181" s="68">
        <v>239</v>
      </c>
      <c r="B181" s="69">
        <f t="shared" si="57"/>
        <v>45672</v>
      </c>
      <c r="C181" s="70">
        <f t="shared" si="58"/>
        <v>899</v>
      </c>
      <c r="D181" s="71">
        <f t="shared" si="53"/>
        <v>1799</v>
      </c>
      <c r="E181" s="72">
        <f t="shared" si="72"/>
        <v>2412</v>
      </c>
      <c r="F181" s="72">
        <f t="shared" si="73"/>
        <v>2223</v>
      </c>
      <c r="G181" s="72">
        <f t="shared" si="74"/>
        <v>223</v>
      </c>
      <c r="H181" s="73">
        <f t="shared" si="75"/>
        <v>286</v>
      </c>
      <c r="I181" s="73">
        <f t="shared" si="76"/>
        <v>475</v>
      </c>
      <c r="J181" s="73">
        <f t="shared" si="77"/>
        <v>2475</v>
      </c>
      <c r="K181" s="73">
        <f t="shared" ref="K181:M181" si="85">K180</f>
        <v>1960</v>
      </c>
      <c r="L181" s="73">
        <f t="shared" si="85"/>
        <v>1990</v>
      </c>
      <c r="M181" s="73">
        <f t="shared" si="85"/>
        <v>3860</v>
      </c>
      <c r="N181" s="73">
        <f t="shared" si="79"/>
        <v>-1674</v>
      </c>
      <c r="O181" s="73">
        <f t="shared" si="80"/>
        <v>-1515</v>
      </c>
      <c r="P181" s="73">
        <f t="shared" si="81"/>
        <v>-1385</v>
      </c>
      <c r="Q181" s="72">
        <v>2</v>
      </c>
      <c r="R181" s="72">
        <v>0</v>
      </c>
      <c r="S181" s="72">
        <v>2</v>
      </c>
      <c r="T181" s="74">
        <f t="shared" si="82"/>
        <v>903</v>
      </c>
      <c r="U181" s="93">
        <f t="shared" si="59"/>
        <v>1626</v>
      </c>
      <c r="V181" s="93">
        <f t="shared" si="60"/>
        <v>1795</v>
      </c>
      <c r="W181" s="93">
        <f t="shared" si="61"/>
        <v>1405</v>
      </c>
      <c r="X181" s="73"/>
      <c r="Y181" s="73"/>
      <c r="Z181" s="73"/>
      <c r="AA181" s="73"/>
      <c r="AB181" s="73"/>
    </row>
    <row r="182" spans="1:28" ht="13.15" customHeight="1">
      <c r="A182" s="68">
        <v>240</v>
      </c>
      <c r="B182" s="69">
        <f t="shared" si="57"/>
        <v>45673</v>
      </c>
      <c r="C182" s="70">
        <f t="shared" si="58"/>
        <v>899</v>
      </c>
      <c r="D182" s="71">
        <f t="shared" si="53"/>
        <v>1801</v>
      </c>
      <c r="E182" s="72">
        <f t="shared" si="72"/>
        <v>2415</v>
      </c>
      <c r="F182" s="72">
        <f t="shared" si="73"/>
        <v>2225</v>
      </c>
      <c r="G182" s="72">
        <f t="shared" si="74"/>
        <v>227</v>
      </c>
      <c r="H182" s="73">
        <f t="shared" si="75"/>
        <v>285</v>
      </c>
      <c r="I182" s="73">
        <f t="shared" si="76"/>
        <v>475</v>
      </c>
      <c r="J182" s="73">
        <f t="shared" si="77"/>
        <v>2473</v>
      </c>
      <c r="K182" s="73">
        <f t="shared" ref="K182:M182" si="86">K181</f>
        <v>1960</v>
      </c>
      <c r="L182" s="73">
        <f t="shared" si="86"/>
        <v>1990</v>
      </c>
      <c r="M182" s="73">
        <f t="shared" si="86"/>
        <v>3860</v>
      </c>
      <c r="N182" s="73">
        <f t="shared" si="79"/>
        <v>-1675</v>
      </c>
      <c r="O182" s="73">
        <f t="shared" si="80"/>
        <v>-1515</v>
      </c>
      <c r="P182" s="73">
        <f t="shared" si="81"/>
        <v>-1387</v>
      </c>
      <c r="Q182" s="72">
        <v>1</v>
      </c>
      <c r="R182" s="72">
        <v>0</v>
      </c>
      <c r="S182" s="72">
        <v>2</v>
      </c>
      <c r="T182" s="74">
        <f t="shared" si="82"/>
        <v>905</v>
      </c>
      <c r="U182" s="93">
        <f t="shared" si="59"/>
        <v>1625</v>
      </c>
      <c r="V182" s="93">
        <f t="shared" si="60"/>
        <v>1795</v>
      </c>
      <c r="W182" s="93">
        <f t="shared" si="61"/>
        <v>1403</v>
      </c>
      <c r="X182" s="73"/>
      <c r="Y182" s="73"/>
      <c r="Z182" s="73"/>
      <c r="AA182" s="73"/>
      <c r="AB182" s="73"/>
    </row>
    <row r="183" spans="1:28" ht="13.15" customHeight="1">
      <c r="A183" s="68">
        <v>241</v>
      </c>
      <c r="B183" s="69">
        <f t="shared" si="57"/>
        <v>45674</v>
      </c>
      <c r="C183" s="70">
        <f t="shared" si="58"/>
        <v>899</v>
      </c>
      <c r="D183" s="71">
        <f t="shared" si="53"/>
        <v>1803</v>
      </c>
      <c r="E183" s="72">
        <f t="shared" si="72"/>
        <v>2417</v>
      </c>
      <c r="F183" s="72">
        <f t="shared" si="73"/>
        <v>2229</v>
      </c>
      <c r="G183" s="72">
        <f t="shared" si="74"/>
        <v>231</v>
      </c>
      <c r="H183" s="73">
        <f t="shared" si="75"/>
        <v>285</v>
      </c>
      <c r="I183" s="73">
        <f t="shared" si="76"/>
        <v>473</v>
      </c>
      <c r="J183" s="73">
        <f t="shared" si="77"/>
        <v>2471</v>
      </c>
      <c r="K183" s="73">
        <f t="shared" ref="K183:M183" si="87">K182</f>
        <v>1960</v>
      </c>
      <c r="L183" s="73">
        <f t="shared" si="87"/>
        <v>1990</v>
      </c>
      <c r="M183" s="73">
        <f t="shared" si="87"/>
        <v>3860</v>
      </c>
      <c r="N183" s="73">
        <f t="shared" si="79"/>
        <v>-1675</v>
      </c>
      <c r="O183" s="73">
        <f t="shared" si="80"/>
        <v>-1517</v>
      </c>
      <c r="P183" s="73">
        <f t="shared" si="81"/>
        <v>-1389</v>
      </c>
      <c r="Q183" s="72">
        <v>0</v>
      </c>
      <c r="R183" s="72">
        <v>2</v>
      </c>
      <c r="S183" s="72">
        <v>2</v>
      </c>
      <c r="T183" s="74">
        <f t="shared" si="82"/>
        <v>909</v>
      </c>
      <c r="U183" s="93">
        <f t="shared" si="59"/>
        <v>1625</v>
      </c>
      <c r="V183" s="93">
        <f t="shared" si="60"/>
        <v>1793</v>
      </c>
      <c r="W183" s="93">
        <f t="shared" si="61"/>
        <v>1401</v>
      </c>
      <c r="X183" s="73"/>
      <c r="Y183" s="73"/>
      <c r="Z183" s="73"/>
      <c r="AA183" s="73"/>
      <c r="AB183" s="73"/>
    </row>
    <row r="184" spans="1:28" ht="13.15" customHeight="1">
      <c r="A184" s="68">
        <v>242</v>
      </c>
      <c r="B184" s="69">
        <f t="shared" si="57"/>
        <v>45675</v>
      </c>
      <c r="C184" s="70">
        <f t="shared" si="58"/>
        <v>899</v>
      </c>
      <c r="D184" s="71">
        <f t="shared" ref="D184:D247" si="88">D183+2</f>
        <v>1805</v>
      </c>
      <c r="E184" s="72">
        <f t="shared" si="72"/>
        <v>2421</v>
      </c>
      <c r="F184" s="72">
        <f t="shared" si="73"/>
        <v>2231</v>
      </c>
      <c r="G184" s="72">
        <f t="shared" si="74"/>
        <v>236</v>
      </c>
      <c r="H184" s="73">
        <f t="shared" si="75"/>
        <v>283</v>
      </c>
      <c r="I184" s="73">
        <f t="shared" si="76"/>
        <v>473</v>
      </c>
      <c r="J184" s="73">
        <f t="shared" si="77"/>
        <v>2468</v>
      </c>
      <c r="K184" s="73">
        <f t="shared" ref="K184:M184" si="89">K183</f>
        <v>1960</v>
      </c>
      <c r="L184" s="73">
        <f t="shared" si="89"/>
        <v>1990</v>
      </c>
      <c r="M184" s="73">
        <f t="shared" si="89"/>
        <v>3860</v>
      </c>
      <c r="N184" s="73">
        <f t="shared" si="79"/>
        <v>-1677</v>
      </c>
      <c r="O184" s="73">
        <f t="shared" si="80"/>
        <v>-1517</v>
      </c>
      <c r="P184" s="73">
        <f t="shared" si="81"/>
        <v>-1392</v>
      </c>
      <c r="Q184" s="72">
        <v>2</v>
      </c>
      <c r="R184" s="72">
        <v>0</v>
      </c>
      <c r="S184" s="72">
        <v>3</v>
      </c>
      <c r="T184" s="74">
        <f t="shared" si="82"/>
        <v>911</v>
      </c>
      <c r="U184" s="93">
        <f t="shared" si="59"/>
        <v>1623</v>
      </c>
      <c r="V184" s="93">
        <f t="shared" si="60"/>
        <v>1793</v>
      </c>
      <c r="W184" s="93">
        <f t="shared" si="61"/>
        <v>1398</v>
      </c>
      <c r="X184" s="73"/>
      <c r="Y184" s="73"/>
      <c r="Z184" s="73"/>
      <c r="AA184" s="73"/>
      <c r="AB184" s="73"/>
    </row>
    <row r="185" spans="1:28" ht="13.15" customHeight="1">
      <c r="A185" s="68">
        <v>243</v>
      </c>
      <c r="B185" s="69">
        <f t="shared" si="57"/>
        <v>45676</v>
      </c>
      <c r="C185" s="70">
        <f t="shared" si="58"/>
        <v>899</v>
      </c>
      <c r="D185" s="71">
        <f t="shared" si="88"/>
        <v>1807</v>
      </c>
      <c r="E185" s="72">
        <f t="shared" si="72"/>
        <v>2423</v>
      </c>
      <c r="F185" s="72">
        <f t="shared" si="73"/>
        <v>2234</v>
      </c>
      <c r="G185" s="72">
        <f t="shared" si="74"/>
        <v>239</v>
      </c>
      <c r="H185" s="73">
        <f t="shared" si="75"/>
        <v>283</v>
      </c>
      <c r="I185" s="73">
        <f t="shared" si="76"/>
        <v>472</v>
      </c>
      <c r="J185" s="73">
        <f t="shared" si="77"/>
        <v>2467</v>
      </c>
      <c r="K185" s="73">
        <f t="shared" ref="K185:M185" si="90">K184</f>
        <v>1960</v>
      </c>
      <c r="L185" s="73">
        <f t="shared" si="90"/>
        <v>1990</v>
      </c>
      <c r="M185" s="73">
        <f t="shared" si="90"/>
        <v>3860</v>
      </c>
      <c r="N185" s="73">
        <f t="shared" si="79"/>
        <v>-1677</v>
      </c>
      <c r="O185" s="73">
        <f t="shared" si="80"/>
        <v>-1518</v>
      </c>
      <c r="P185" s="73">
        <f t="shared" si="81"/>
        <v>-1393</v>
      </c>
      <c r="Q185" s="72">
        <v>0</v>
      </c>
      <c r="R185" s="72">
        <v>1</v>
      </c>
      <c r="S185" s="72">
        <v>1</v>
      </c>
      <c r="T185" s="74">
        <f t="shared" si="82"/>
        <v>914</v>
      </c>
      <c r="U185" s="93">
        <f t="shared" si="59"/>
        <v>1623</v>
      </c>
      <c r="V185" s="93">
        <f t="shared" si="60"/>
        <v>1792</v>
      </c>
      <c r="W185" s="93">
        <f t="shared" si="61"/>
        <v>1397</v>
      </c>
      <c r="X185" s="73"/>
      <c r="Y185" s="73"/>
      <c r="Z185" s="73"/>
      <c r="AA185" s="73"/>
      <c r="AB185" s="73"/>
    </row>
    <row r="186" spans="1:28" ht="13.15" customHeight="1">
      <c r="A186" s="68">
        <v>244</v>
      </c>
      <c r="B186" s="69">
        <f t="shared" si="57"/>
        <v>45677</v>
      </c>
      <c r="C186" s="70">
        <f t="shared" si="58"/>
        <v>899</v>
      </c>
      <c r="D186" s="71">
        <f t="shared" si="88"/>
        <v>1809</v>
      </c>
      <c r="E186" s="72">
        <f t="shared" si="72"/>
        <v>2426</v>
      </c>
      <c r="F186" s="72">
        <f t="shared" si="73"/>
        <v>2238</v>
      </c>
      <c r="G186" s="72">
        <f t="shared" si="74"/>
        <v>242</v>
      </c>
      <c r="H186" s="73">
        <f t="shared" si="75"/>
        <v>282</v>
      </c>
      <c r="I186" s="73">
        <f t="shared" si="76"/>
        <v>470</v>
      </c>
      <c r="J186" s="73">
        <f t="shared" si="77"/>
        <v>2466</v>
      </c>
      <c r="K186" s="73">
        <f t="shared" ref="K186:M186" si="91">K185</f>
        <v>1960</v>
      </c>
      <c r="L186" s="73">
        <f t="shared" si="91"/>
        <v>1990</v>
      </c>
      <c r="M186" s="73">
        <f t="shared" si="91"/>
        <v>3860</v>
      </c>
      <c r="N186" s="73">
        <f t="shared" si="79"/>
        <v>-1678</v>
      </c>
      <c r="O186" s="73">
        <f t="shared" si="80"/>
        <v>-1520</v>
      </c>
      <c r="P186" s="73">
        <f t="shared" si="81"/>
        <v>-1394</v>
      </c>
      <c r="Q186" s="72">
        <v>1</v>
      </c>
      <c r="R186" s="72">
        <v>2</v>
      </c>
      <c r="S186" s="72">
        <v>1</v>
      </c>
      <c r="T186" s="74">
        <f t="shared" si="82"/>
        <v>918</v>
      </c>
      <c r="U186" s="93">
        <f t="shared" si="59"/>
        <v>1622</v>
      </c>
      <c r="V186" s="93">
        <f t="shared" si="60"/>
        <v>1790</v>
      </c>
      <c r="W186" s="93">
        <f t="shared" si="61"/>
        <v>1396</v>
      </c>
      <c r="X186" s="73"/>
      <c r="Y186" s="73"/>
      <c r="Z186" s="73"/>
      <c r="AA186" s="73"/>
      <c r="AB186" s="73"/>
    </row>
    <row r="187" spans="1:28" ht="13.15" customHeight="1">
      <c r="A187" s="68">
        <v>245</v>
      </c>
      <c r="B187" s="69">
        <f t="shared" si="57"/>
        <v>45678</v>
      </c>
      <c r="C187" s="70">
        <f t="shared" si="58"/>
        <v>899</v>
      </c>
      <c r="D187" s="71">
        <f t="shared" si="88"/>
        <v>1811</v>
      </c>
      <c r="E187" s="72">
        <f t="shared" si="72"/>
        <v>2430</v>
      </c>
      <c r="F187" s="72">
        <f t="shared" si="73"/>
        <v>2242</v>
      </c>
      <c r="G187" s="72">
        <f t="shared" si="74"/>
        <v>246</v>
      </c>
      <c r="H187" s="73">
        <f t="shared" si="75"/>
        <v>280</v>
      </c>
      <c r="I187" s="73">
        <f t="shared" si="76"/>
        <v>468</v>
      </c>
      <c r="J187" s="73">
        <f t="shared" si="77"/>
        <v>2464</v>
      </c>
      <c r="K187" s="73">
        <f t="shared" ref="K187:M187" si="92">K186</f>
        <v>1960</v>
      </c>
      <c r="L187" s="73">
        <f t="shared" si="92"/>
        <v>1990</v>
      </c>
      <c r="M187" s="73">
        <f t="shared" si="92"/>
        <v>3860</v>
      </c>
      <c r="N187" s="73">
        <f t="shared" si="79"/>
        <v>-1680</v>
      </c>
      <c r="O187" s="73">
        <f t="shared" si="80"/>
        <v>-1522</v>
      </c>
      <c r="P187" s="73">
        <f t="shared" si="81"/>
        <v>-1396</v>
      </c>
      <c r="Q187" s="72">
        <v>2</v>
      </c>
      <c r="R187" s="72">
        <v>2</v>
      </c>
      <c r="S187" s="72">
        <v>2</v>
      </c>
      <c r="T187" s="74">
        <f t="shared" si="82"/>
        <v>922</v>
      </c>
      <c r="U187" s="93">
        <f t="shared" si="59"/>
        <v>1620</v>
      </c>
      <c r="V187" s="93">
        <f t="shared" si="60"/>
        <v>1788</v>
      </c>
      <c r="W187" s="93">
        <f t="shared" si="61"/>
        <v>1394</v>
      </c>
      <c r="X187" s="73"/>
      <c r="Y187" s="73"/>
      <c r="Z187" s="73"/>
      <c r="AA187" s="73"/>
      <c r="AB187" s="73"/>
    </row>
    <row r="188" spans="1:28" ht="13.15" customHeight="1">
      <c r="A188" s="68">
        <v>246</v>
      </c>
      <c r="B188" s="69">
        <f t="shared" si="57"/>
        <v>45679</v>
      </c>
      <c r="C188" s="70">
        <f t="shared" si="58"/>
        <v>899</v>
      </c>
      <c r="D188" s="71">
        <f t="shared" si="88"/>
        <v>1813</v>
      </c>
      <c r="E188" s="72">
        <f t="shared" si="72"/>
        <v>2432</v>
      </c>
      <c r="F188" s="72">
        <f t="shared" si="73"/>
        <v>2244</v>
      </c>
      <c r="G188" s="72">
        <f t="shared" si="74"/>
        <v>248</v>
      </c>
      <c r="H188" s="73">
        <f t="shared" si="75"/>
        <v>280</v>
      </c>
      <c r="I188" s="73">
        <f t="shared" si="76"/>
        <v>468</v>
      </c>
      <c r="J188" s="73">
        <f t="shared" si="77"/>
        <v>2464</v>
      </c>
      <c r="K188" s="73">
        <f t="shared" ref="K188:M188" si="93">K187</f>
        <v>1960</v>
      </c>
      <c r="L188" s="73">
        <f t="shared" si="93"/>
        <v>1990</v>
      </c>
      <c r="M188" s="73">
        <f t="shared" si="93"/>
        <v>3860</v>
      </c>
      <c r="N188" s="73">
        <f t="shared" si="79"/>
        <v>-1680</v>
      </c>
      <c r="O188" s="73">
        <f t="shared" si="80"/>
        <v>-1522</v>
      </c>
      <c r="P188" s="73">
        <f t="shared" si="81"/>
        <v>-1396</v>
      </c>
      <c r="Q188" s="72">
        <v>0</v>
      </c>
      <c r="R188" s="72">
        <v>0</v>
      </c>
      <c r="S188" s="72">
        <v>0</v>
      </c>
      <c r="T188" s="74">
        <f t="shared" si="82"/>
        <v>924</v>
      </c>
      <c r="U188" s="93">
        <f t="shared" si="59"/>
        <v>1620</v>
      </c>
      <c r="V188" s="93">
        <f t="shared" si="60"/>
        <v>1788</v>
      </c>
      <c r="W188" s="93">
        <f t="shared" si="61"/>
        <v>1394</v>
      </c>
      <c r="X188" s="73"/>
      <c r="Y188" s="73"/>
      <c r="Z188" s="73"/>
      <c r="AA188" s="73"/>
      <c r="AB188" s="73"/>
    </row>
    <row r="189" spans="1:28" ht="13.15" customHeight="1">
      <c r="A189" s="68">
        <v>247</v>
      </c>
      <c r="B189" s="69">
        <f t="shared" si="57"/>
        <v>45680</v>
      </c>
      <c r="C189" s="70">
        <f t="shared" si="58"/>
        <v>899</v>
      </c>
      <c r="D189" s="71">
        <f t="shared" si="88"/>
        <v>1815</v>
      </c>
      <c r="E189" s="72">
        <f t="shared" si="72"/>
        <v>2436</v>
      </c>
      <c r="F189" s="72">
        <f t="shared" si="73"/>
        <v>2247</v>
      </c>
      <c r="G189" s="72">
        <f t="shared" si="74"/>
        <v>250</v>
      </c>
      <c r="H189" s="73">
        <f t="shared" si="75"/>
        <v>278</v>
      </c>
      <c r="I189" s="73">
        <f t="shared" si="76"/>
        <v>467</v>
      </c>
      <c r="J189" s="73">
        <f t="shared" si="77"/>
        <v>2464</v>
      </c>
      <c r="K189" s="73">
        <f t="shared" ref="K189:M189" si="94">K188</f>
        <v>1960</v>
      </c>
      <c r="L189" s="73">
        <f t="shared" si="94"/>
        <v>1990</v>
      </c>
      <c r="M189" s="73">
        <f t="shared" si="94"/>
        <v>3860</v>
      </c>
      <c r="N189" s="73">
        <f t="shared" si="79"/>
        <v>-1682</v>
      </c>
      <c r="O189" s="73">
        <f t="shared" si="80"/>
        <v>-1523</v>
      </c>
      <c r="P189" s="73">
        <f t="shared" si="81"/>
        <v>-1396</v>
      </c>
      <c r="Q189" s="72">
        <v>2</v>
      </c>
      <c r="R189" s="72">
        <v>1</v>
      </c>
      <c r="S189" s="72">
        <v>0</v>
      </c>
      <c r="T189" s="74">
        <f t="shared" si="82"/>
        <v>927</v>
      </c>
      <c r="U189" s="93">
        <f t="shared" si="59"/>
        <v>1618</v>
      </c>
      <c r="V189" s="93">
        <f t="shared" si="60"/>
        <v>1787</v>
      </c>
      <c r="W189" s="93">
        <f t="shared" si="61"/>
        <v>1394</v>
      </c>
      <c r="X189" s="73"/>
      <c r="Y189" s="73"/>
      <c r="Z189" s="73"/>
      <c r="AA189" s="73"/>
      <c r="AB189" s="73"/>
    </row>
    <row r="190" spans="1:28" ht="13.15" customHeight="1">
      <c r="A190" s="68">
        <v>248</v>
      </c>
      <c r="B190" s="69">
        <f t="shared" si="57"/>
        <v>45681</v>
      </c>
      <c r="C190" s="70">
        <f t="shared" si="58"/>
        <v>899</v>
      </c>
      <c r="D190" s="71">
        <f t="shared" si="88"/>
        <v>1817</v>
      </c>
      <c r="E190" s="72">
        <f t="shared" si="72"/>
        <v>2439</v>
      </c>
      <c r="F190" s="72">
        <f t="shared" si="73"/>
        <v>2251</v>
      </c>
      <c r="G190" s="72">
        <f t="shared" si="74"/>
        <v>254</v>
      </c>
      <c r="H190" s="73">
        <f t="shared" si="75"/>
        <v>277</v>
      </c>
      <c r="I190" s="73">
        <f t="shared" si="76"/>
        <v>465</v>
      </c>
      <c r="J190" s="73">
        <f t="shared" si="77"/>
        <v>2462</v>
      </c>
      <c r="K190" s="73">
        <f t="shared" ref="K190:M190" si="95">K189</f>
        <v>1960</v>
      </c>
      <c r="L190" s="73">
        <f t="shared" si="95"/>
        <v>1990</v>
      </c>
      <c r="M190" s="73">
        <f t="shared" si="95"/>
        <v>3860</v>
      </c>
      <c r="N190" s="73">
        <f t="shared" si="79"/>
        <v>-1683</v>
      </c>
      <c r="O190" s="73">
        <f t="shared" si="80"/>
        <v>-1525</v>
      </c>
      <c r="P190" s="73">
        <f t="shared" si="81"/>
        <v>-1398</v>
      </c>
      <c r="Q190" s="72">
        <v>1</v>
      </c>
      <c r="R190" s="72">
        <v>2</v>
      </c>
      <c r="S190" s="72">
        <v>2</v>
      </c>
      <c r="T190" s="74">
        <f t="shared" si="82"/>
        <v>931</v>
      </c>
      <c r="U190" s="93">
        <f t="shared" si="59"/>
        <v>1617</v>
      </c>
      <c r="V190" s="93">
        <f t="shared" si="60"/>
        <v>1785</v>
      </c>
      <c r="W190" s="93">
        <f t="shared" si="61"/>
        <v>1392</v>
      </c>
      <c r="X190" s="73"/>
      <c r="Y190" s="73"/>
      <c r="Z190" s="73"/>
      <c r="AA190" s="73"/>
      <c r="AB190" s="73"/>
    </row>
    <row r="191" spans="1:28" ht="13.15" customHeight="1">
      <c r="A191" s="68">
        <v>249</v>
      </c>
      <c r="B191" s="69">
        <f t="shared" si="57"/>
        <v>45682</v>
      </c>
      <c r="C191" s="70">
        <f t="shared" si="58"/>
        <v>899</v>
      </c>
      <c r="D191" s="71">
        <f t="shared" si="88"/>
        <v>1819</v>
      </c>
      <c r="E191" s="72">
        <f t="shared" si="72"/>
        <v>2441</v>
      </c>
      <c r="F191" s="72">
        <f t="shared" si="73"/>
        <v>2253</v>
      </c>
      <c r="G191" s="72">
        <f t="shared" si="74"/>
        <v>257</v>
      </c>
      <c r="H191" s="73">
        <f t="shared" si="75"/>
        <v>277</v>
      </c>
      <c r="I191" s="73">
        <f t="shared" si="76"/>
        <v>465</v>
      </c>
      <c r="J191" s="73">
        <f t="shared" si="77"/>
        <v>2461</v>
      </c>
      <c r="K191" s="73">
        <f t="shared" ref="K191:M191" si="96">K190</f>
        <v>1960</v>
      </c>
      <c r="L191" s="73">
        <f t="shared" si="96"/>
        <v>1990</v>
      </c>
      <c r="M191" s="73">
        <f t="shared" si="96"/>
        <v>3860</v>
      </c>
      <c r="N191" s="73">
        <f t="shared" si="79"/>
        <v>-1683</v>
      </c>
      <c r="O191" s="73">
        <f t="shared" si="80"/>
        <v>-1525</v>
      </c>
      <c r="P191" s="73">
        <f t="shared" si="81"/>
        <v>-1399</v>
      </c>
      <c r="Q191" s="72">
        <v>0</v>
      </c>
      <c r="R191" s="72">
        <v>0</v>
      </c>
      <c r="S191" s="72">
        <v>1</v>
      </c>
      <c r="T191" s="74">
        <f t="shared" si="82"/>
        <v>933</v>
      </c>
      <c r="U191" s="93">
        <f t="shared" si="59"/>
        <v>1617</v>
      </c>
      <c r="V191" s="93">
        <f t="shared" si="60"/>
        <v>1785</v>
      </c>
      <c r="W191" s="93">
        <f t="shared" si="61"/>
        <v>1391</v>
      </c>
      <c r="X191" s="73"/>
      <c r="Y191" s="73"/>
      <c r="Z191" s="73"/>
      <c r="AA191" s="73"/>
      <c r="AB191" s="73"/>
    </row>
    <row r="192" spans="1:28" ht="13.15" customHeight="1">
      <c r="A192" s="68">
        <v>250</v>
      </c>
      <c r="B192" s="69">
        <f t="shared" si="57"/>
        <v>45683</v>
      </c>
      <c r="C192" s="70">
        <f t="shared" si="58"/>
        <v>899</v>
      </c>
      <c r="D192" s="71">
        <f t="shared" si="88"/>
        <v>1821</v>
      </c>
      <c r="E192" s="72">
        <f t="shared" si="72"/>
        <v>2443</v>
      </c>
      <c r="F192" s="72">
        <f t="shared" si="73"/>
        <v>2255</v>
      </c>
      <c r="G192" s="72">
        <f t="shared" si="74"/>
        <v>261</v>
      </c>
      <c r="H192" s="73">
        <f t="shared" si="75"/>
        <v>277</v>
      </c>
      <c r="I192" s="73">
        <f t="shared" si="76"/>
        <v>465</v>
      </c>
      <c r="J192" s="73">
        <f t="shared" si="77"/>
        <v>2459</v>
      </c>
      <c r="K192" s="73">
        <f t="shared" ref="K192:M192" si="97">K191</f>
        <v>1960</v>
      </c>
      <c r="L192" s="73">
        <f t="shared" si="97"/>
        <v>1990</v>
      </c>
      <c r="M192" s="73">
        <f t="shared" si="97"/>
        <v>3860</v>
      </c>
      <c r="N192" s="73">
        <f t="shared" si="79"/>
        <v>-1683</v>
      </c>
      <c r="O192" s="73">
        <f t="shared" si="80"/>
        <v>-1525</v>
      </c>
      <c r="P192" s="73">
        <f t="shared" si="81"/>
        <v>-1401</v>
      </c>
      <c r="Q192" s="72">
        <v>0</v>
      </c>
      <c r="R192" s="72">
        <v>0</v>
      </c>
      <c r="S192" s="72">
        <v>2</v>
      </c>
      <c r="T192" s="74">
        <f t="shared" si="82"/>
        <v>935</v>
      </c>
      <c r="U192" s="93">
        <f t="shared" si="59"/>
        <v>1617</v>
      </c>
      <c r="V192" s="93">
        <f t="shared" si="60"/>
        <v>1785</v>
      </c>
      <c r="W192" s="93">
        <f t="shared" si="61"/>
        <v>1389</v>
      </c>
      <c r="X192" s="73"/>
      <c r="Y192" s="73"/>
      <c r="Z192" s="73"/>
      <c r="AA192" s="73"/>
      <c r="AB192" s="73"/>
    </row>
    <row r="193" spans="1:28" ht="13.15" customHeight="1">
      <c r="A193" s="68">
        <v>251</v>
      </c>
      <c r="B193" s="69">
        <f t="shared" si="57"/>
        <v>45684</v>
      </c>
      <c r="C193" s="70">
        <f t="shared" si="58"/>
        <v>899</v>
      </c>
      <c r="D193" s="71">
        <f t="shared" si="88"/>
        <v>1823</v>
      </c>
      <c r="E193" s="72">
        <f t="shared" si="72"/>
        <v>2447</v>
      </c>
      <c r="F193" s="72">
        <f t="shared" si="73"/>
        <v>2259</v>
      </c>
      <c r="G193" s="72">
        <f t="shared" si="74"/>
        <v>265</v>
      </c>
      <c r="H193" s="73">
        <f t="shared" si="75"/>
        <v>275</v>
      </c>
      <c r="I193" s="73">
        <f t="shared" si="76"/>
        <v>463</v>
      </c>
      <c r="J193" s="73">
        <f t="shared" si="77"/>
        <v>2457</v>
      </c>
      <c r="K193" s="73">
        <f t="shared" ref="K193:M193" si="98">K192</f>
        <v>1960</v>
      </c>
      <c r="L193" s="73">
        <f t="shared" si="98"/>
        <v>1990</v>
      </c>
      <c r="M193" s="73">
        <f t="shared" si="98"/>
        <v>3860</v>
      </c>
      <c r="N193" s="73">
        <f t="shared" si="79"/>
        <v>-1685</v>
      </c>
      <c r="O193" s="73">
        <f t="shared" si="80"/>
        <v>-1527</v>
      </c>
      <c r="P193" s="73">
        <f t="shared" si="81"/>
        <v>-1403</v>
      </c>
      <c r="Q193" s="72">
        <v>2</v>
      </c>
      <c r="R193" s="72">
        <v>2</v>
      </c>
      <c r="S193" s="72">
        <v>2</v>
      </c>
      <c r="T193" s="74">
        <f t="shared" si="82"/>
        <v>939</v>
      </c>
      <c r="U193" s="93">
        <f t="shared" si="59"/>
        <v>1615</v>
      </c>
      <c r="V193" s="93">
        <f t="shared" si="60"/>
        <v>1783</v>
      </c>
      <c r="W193" s="93">
        <f t="shared" si="61"/>
        <v>1387</v>
      </c>
      <c r="X193" s="73"/>
      <c r="Y193" s="73"/>
      <c r="Z193" s="73"/>
      <c r="AA193" s="73"/>
      <c r="AB193" s="73"/>
    </row>
    <row r="194" spans="1:28" ht="13.15" customHeight="1">
      <c r="A194" s="68">
        <v>252</v>
      </c>
      <c r="B194" s="69">
        <f t="shared" si="57"/>
        <v>45685</v>
      </c>
      <c r="C194" s="70">
        <f t="shared" si="58"/>
        <v>899</v>
      </c>
      <c r="D194" s="71">
        <f t="shared" si="88"/>
        <v>1825</v>
      </c>
      <c r="E194" s="72">
        <f t="shared" si="72"/>
        <v>2451</v>
      </c>
      <c r="F194" s="72">
        <f t="shared" si="73"/>
        <v>2262</v>
      </c>
      <c r="G194" s="72">
        <f t="shared" si="74"/>
        <v>268</v>
      </c>
      <c r="H194" s="73">
        <f t="shared" si="75"/>
        <v>273</v>
      </c>
      <c r="I194" s="73">
        <f t="shared" si="76"/>
        <v>462</v>
      </c>
      <c r="J194" s="73">
        <f t="shared" si="77"/>
        <v>2456</v>
      </c>
      <c r="K194" s="73">
        <f t="shared" ref="K194:M194" si="99">K193</f>
        <v>1960</v>
      </c>
      <c r="L194" s="73">
        <f t="shared" si="99"/>
        <v>1990</v>
      </c>
      <c r="M194" s="73">
        <f t="shared" si="99"/>
        <v>3860</v>
      </c>
      <c r="N194" s="73">
        <f t="shared" si="79"/>
        <v>-1687</v>
      </c>
      <c r="O194" s="73">
        <f t="shared" si="80"/>
        <v>-1528</v>
      </c>
      <c r="P194" s="73">
        <f t="shared" si="81"/>
        <v>-1404</v>
      </c>
      <c r="Q194" s="72">
        <v>2</v>
      </c>
      <c r="R194" s="72">
        <v>1</v>
      </c>
      <c r="S194" s="72">
        <v>1</v>
      </c>
      <c r="T194" s="74">
        <f t="shared" si="82"/>
        <v>942</v>
      </c>
      <c r="U194" s="93">
        <f t="shared" si="59"/>
        <v>1613</v>
      </c>
      <c r="V194" s="93">
        <f t="shared" si="60"/>
        <v>1782</v>
      </c>
      <c r="W194" s="93">
        <f t="shared" si="61"/>
        <v>1386</v>
      </c>
      <c r="X194" s="73"/>
      <c r="Y194" s="73"/>
      <c r="Z194" s="73"/>
      <c r="AA194" s="73"/>
      <c r="AB194" s="73"/>
    </row>
    <row r="195" spans="1:28" ht="13.15" customHeight="1">
      <c r="A195" s="68">
        <v>253</v>
      </c>
      <c r="B195" s="69">
        <f t="shared" si="57"/>
        <v>45686</v>
      </c>
      <c r="C195" s="70">
        <f t="shared" si="58"/>
        <v>899</v>
      </c>
      <c r="D195" s="71">
        <f t="shared" si="88"/>
        <v>1827</v>
      </c>
      <c r="E195" s="72">
        <f t="shared" si="72"/>
        <v>2454</v>
      </c>
      <c r="F195" s="72">
        <f t="shared" si="73"/>
        <v>2264</v>
      </c>
      <c r="G195" s="72">
        <f t="shared" si="74"/>
        <v>272</v>
      </c>
      <c r="H195" s="73">
        <f t="shared" si="75"/>
        <v>272</v>
      </c>
      <c r="I195" s="73">
        <f t="shared" si="76"/>
        <v>462</v>
      </c>
      <c r="J195" s="73">
        <f t="shared" si="77"/>
        <v>2454</v>
      </c>
      <c r="K195" s="73">
        <f t="shared" ref="K195:M195" si="100">K194</f>
        <v>1960</v>
      </c>
      <c r="L195" s="73">
        <f t="shared" si="100"/>
        <v>1990</v>
      </c>
      <c r="M195" s="73">
        <f t="shared" si="100"/>
        <v>3860</v>
      </c>
      <c r="N195" s="73">
        <f t="shared" si="79"/>
        <v>-1688</v>
      </c>
      <c r="O195" s="73">
        <f t="shared" si="80"/>
        <v>-1528</v>
      </c>
      <c r="P195" s="73">
        <f t="shared" si="81"/>
        <v>-1406</v>
      </c>
      <c r="Q195" s="72">
        <v>1</v>
      </c>
      <c r="R195" s="72">
        <v>0</v>
      </c>
      <c r="S195" s="72">
        <v>2</v>
      </c>
      <c r="T195" s="74">
        <f t="shared" si="82"/>
        <v>944</v>
      </c>
      <c r="U195" s="93">
        <f t="shared" si="59"/>
        <v>1612</v>
      </c>
      <c r="V195" s="93">
        <f t="shared" si="60"/>
        <v>1782</v>
      </c>
      <c r="W195" s="93">
        <f t="shared" si="61"/>
        <v>1384</v>
      </c>
      <c r="X195" s="73"/>
      <c r="Y195" s="73"/>
      <c r="Z195" s="73"/>
      <c r="AA195" s="73"/>
      <c r="AB195" s="73"/>
    </row>
    <row r="196" spans="1:28" ht="13.15" customHeight="1">
      <c r="A196" s="68">
        <v>254</v>
      </c>
      <c r="B196" s="69">
        <f t="shared" si="57"/>
        <v>45687</v>
      </c>
      <c r="C196" s="70">
        <f t="shared" si="58"/>
        <v>899</v>
      </c>
      <c r="D196" s="71">
        <f t="shared" si="88"/>
        <v>1829</v>
      </c>
      <c r="E196" s="72">
        <f t="shared" si="72"/>
        <v>2456</v>
      </c>
      <c r="F196" s="72">
        <f t="shared" si="73"/>
        <v>2268</v>
      </c>
      <c r="G196" s="72">
        <f t="shared" si="74"/>
        <v>276</v>
      </c>
      <c r="H196" s="73">
        <f t="shared" si="75"/>
        <v>272</v>
      </c>
      <c r="I196" s="73">
        <f t="shared" si="76"/>
        <v>460</v>
      </c>
      <c r="J196" s="73">
        <f t="shared" si="77"/>
        <v>2452</v>
      </c>
      <c r="K196" s="73">
        <f t="shared" ref="K196:M196" si="101">K195</f>
        <v>1960</v>
      </c>
      <c r="L196" s="73">
        <f t="shared" si="101"/>
        <v>1990</v>
      </c>
      <c r="M196" s="73">
        <f t="shared" si="101"/>
        <v>3860</v>
      </c>
      <c r="N196" s="73">
        <f t="shared" si="79"/>
        <v>-1688</v>
      </c>
      <c r="O196" s="73">
        <f t="shared" si="80"/>
        <v>-1530</v>
      </c>
      <c r="P196" s="73">
        <f t="shared" si="81"/>
        <v>-1408</v>
      </c>
      <c r="Q196" s="72">
        <v>0</v>
      </c>
      <c r="R196" s="72">
        <v>2</v>
      </c>
      <c r="S196" s="72">
        <v>2</v>
      </c>
      <c r="T196" s="74">
        <f t="shared" si="82"/>
        <v>948</v>
      </c>
      <c r="U196" s="93">
        <f t="shared" si="59"/>
        <v>1612</v>
      </c>
      <c r="V196" s="93">
        <f t="shared" si="60"/>
        <v>1780</v>
      </c>
      <c r="W196" s="93">
        <f t="shared" si="61"/>
        <v>1382</v>
      </c>
      <c r="X196" s="73"/>
      <c r="Y196" s="73"/>
      <c r="Z196" s="73"/>
      <c r="AA196" s="73"/>
      <c r="AB196" s="73"/>
    </row>
    <row r="197" spans="1:28" ht="13.15" customHeight="1">
      <c r="A197" s="68">
        <v>255</v>
      </c>
      <c r="B197" s="69">
        <f t="shared" si="57"/>
        <v>45688</v>
      </c>
      <c r="C197" s="70">
        <f t="shared" si="58"/>
        <v>899</v>
      </c>
      <c r="D197" s="71">
        <f t="shared" si="88"/>
        <v>1831</v>
      </c>
      <c r="E197" s="72">
        <f t="shared" si="72"/>
        <v>2459</v>
      </c>
      <c r="F197" s="72">
        <f t="shared" si="73"/>
        <v>2271</v>
      </c>
      <c r="G197" s="72">
        <f t="shared" si="74"/>
        <v>281</v>
      </c>
      <c r="H197" s="73">
        <f t="shared" si="75"/>
        <v>271</v>
      </c>
      <c r="I197" s="73">
        <f t="shared" si="76"/>
        <v>459</v>
      </c>
      <c r="J197" s="73">
        <f t="shared" si="77"/>
        <v>2449</v>
      </c>
      <c r="K197" s="73">
        <f t="shared" ref="K197:M197" si="102">K196</f>
        <v>1960</v>
      </c>
      <c r="L197" s="73">
        <f t="shared" si="102"/>
        <v>1990</v>
      </c>
      <c r="M197" s="73">
        <f t="shared" si="102"/>
        <v>3860</v>
      </c>
      <c r="N197" s="73">
        <f t="shared" si="79"/>
        <v>-1689</v>
      </c>
      <c r="O197" s="73">
        <f t="shared" si="80"/>
        <v>-1531</v>
      </c>
      <c r="P197" s="73">
        <f t="shared" si="81"/>
        <v>-1411</v>
      </c>
      <c r="Q197" s="72">
        <v>1</v>
      </c>
      <c r="R197" s="72">
        <v>1</v>
      </c>
      <c r="S197" s="72">
        <v>3</v>
      </c>
      <c r="T197" s="74">
        <f t="shared" si="82"/>
        <v>951</v>
      </c>
      <c r="U197" s="93">
        <f t="shared" si="59"/>
        <v>1611</v>
      </c>
      <c r="V197" s="93">
        <f t="shared" si="60"/>
        <v>1779</v>
      </c>
      <c r="W197" s="93">
        <f t="shared" si="61"/>
        <v>1379</v>
      </c>
      <c r="X197" s="73"/>
      <c r="Y197" s="73"/>
      <c r="Z197" s="73"/>
      <c r="AA197" s="73"/>
      <c r="AB197" s="73"/>
    </row>
    <row r="198" spans="1:28" ht="13.15" customHeight="1">
      <c r="A198" s="68">
        <v>256</v>
      </c>
      <c r="B198" s="69">
        <f t="shared" si="57"/>
        <v>45689</v>
      </c>
      <c r="C198" s="70">
        <f t="shared" si="58"/>
        <v>899</v>
      </c>
      <c r="D198" s="71">
        <f t="shared" si="88"/>
        <v>1833</v>
      </c>
      <c r="E198" s="72">
        <f t="shared" si="72"/>
        <v>2463</v>
      </c>
      <c r="F198" s="72">
        <f t="shared" si="73"/>
        <v>2273</v>
      </c>
      <c r="G198" s="72">
        <f t="shared" si="74"/>
        <v>285</v>
      </c>
      <c r="H198" s="73">
        <f t="shared" si="75"/>
        <v>269</v>
      </c>
      <c r="I198" s="73">
        <f t="shared" si="76"/>
        <v>459</v>
      </c>
      <c r="J198" s="73">
        <f t="shared" si="77"/>
        <v>2447</v>
      </c>
      <c r="K198" s="73">
        <f t="shared" ref="K198:M198" si="103">K197</f>
        <v>1960</v>
      </c>
      <c r="L198" s="73">
        <f t="shared" si="103"/>
        <v>1990</v>
      </c>
      <c r="M198" s="73">
        <f t="shared" si="103"/>
        <v>3860</v>
      </c>
      <c r="N198" s="73">
        <f t="shared" si="79"/>
        <v>-1691</v>
      </c>
      <c r="O198" s="73">
        <f t="shared" si="80"/>
        <v>-1531</v>
      </c>
      <c r="P198" s="73">
        <f t="shared" si="81"/>
        <v>-1413</v>
      </c>
      <c r="Q198" s="72">
        <v>2</v>
      </c>
      <c r="R198" s="72">
        <v>0</v>
      </c>
      <c r="S198" s="72">
        <v>2</v>
      </c>
      <c r="T198" s="74">
        <f t="shared" si="82"/>
        <v>953</v>
      </c>
      <c r="U198" s="93">
        <f t="shared" si="59"/>
        <v>1609</v>
      </c>
      <c r="V198" s="93">
        <f t="shared" si="60"/>
        <v>1779</v>
      </c>
      <c r="W198" s="93">
        <f t="shared" si="61"/>
        <v>1377</v>
      </c>
      <c r="X198" s="73"/>
      <c r="Y198" s="73"/>
      <c r="Z198" s="73"/>
      <c r="AA198" s="73"/>
      <c r="AB198" s="73"/>
    </row>
    <row r="199" spans="1:28" ht="13.15" customHeight="1">
      <c r="A199" s="68">
        <v>257</v>
      </c>
      <c r="B199" s="69">
        <f t="shared" si="57"/>
        <v>45690</v>
      </c>
      <c r="C199" s="70">
        <f t="shared" si="58"/>
        <v>899</v>
      </c>
      <c r="D199" s="71">
        <f t="shared" si="88"/>
        <v>1835</v>
      </c>
      <c r="E199" s="72">
        <f t="shared" si="72"/>
        <v>2465</v>
      </c>
      <c r="F199" s="72">
        <f t="shared" si="73"/>
        <v>2277</v>
      </c>
      <c r="G199" s="72">
        <f t="shared" si="74"/>
        <v>289</v>
      </c>
      <c r="H199" s="73">
        <f t="shared" si="75"/>
        <v>269</v>
      </c>
      <c r="I199" s="73">
        <f t="shared" si="76"/>
        <v>457</v>
      </c>
      <c r="J199" s="73">
        <f t="shared" si="77"/>
        <v>2445</v>
      </c>
      <c r="K199" s="73">
        <f t="shared" ref="K199:M199" si="104">K198</f>
        <v>1960</v>
      </c>
      <c r="L199" s="73">
        <f t="shared" si="104"/>
        <v>1990</v>
      </c>
      <c r="M199" s="73">
        <f t="shared" si="104"/>
        <v>3860</v>
      </c>
      <c r="N199" s="73">
        <f t="shared" si="79"/>
        <v>-1691</v>
      </c>
      <c r="O199" s="73">
        <f t="shared" si="80"/>
        <v>-1533</v>
      </c>
      <c r="P199" s="73">
        <f t="shared" si="81"/>
        <v>-1415</v>
      </c>
      <c r="Q199" s="72">
        <v>0</v>
      </c>
      <c r="R199" s="72">
        <v>2</v>
      </c>
      <c r="S199" s="72">
        <v>2</v>
      </c>
      <c r="T199" s="74">
        <f t="shared" si="82"/>
        <v>957</v>
      </c>
      <c r="U199" s="93">
        <f t="shared" si="59"/>
        <v>1609</v>
      </c>
      <c r="V199" s="93">
        <f t="shared" si="60"/>
        <v>1777</v>
      </c>
      <c r="W199" s="93">
        <f t="shared" si="61"/>
        <v>1375</v>
      </c>
      <c r="X199" s="73"/>
      <c r="Y199" s="73"/>
      <c r="Z199" s="73"/>
      <c r="AA199" s="73"/>
      <c r="AB199" s="73"/>
    </row>
    <row r="200" spans="1:28" ht="13.15" customHeight="1">
      <c r="A200" s="68">
        <v>258</v>
      </c>
      <c r="B200" s="69">
        <f t="shared" ref="B200:B265" si="105">B199+1</f>
        <v>45691</v>
      </c>
      <c r="C200" s="70">
        <f t="shared" ref="C200:C265" si="106">C199</f>
        <v>899</v>
      </c>
      <c r="D200" s="71">
        <f t="shared" si="88"/>
        <v>1837</v>
      </c>
      <c r="E200" s="72">
        <f t="shared" si="72"/>
        <v>2467</v>
      </c>
      <c r="F200" s="72">
        <f t="shared" si="73"/>
        <v>2280</v>
      </c>
      <c r="G200" s="72">
        <f t="shared" si="74"/>
        <v>292</v>
      </c>
      <c r="H200" s="73">
        <f t="shared" si="75"/>
        <v>269</v>
      </c>
      <c r="I200" s="73">
        <f t="shared" si="76"/>
        <v>456</v>
      </c>
      <c r="J200" s="73">
        <f t="shared" si="77"/>
        <v>2444</v>
      </c>
      <c r="K200" s="73">
        <f t="shared" ref="K200:M200" si="107">K199</f>
        <v>1960</v>
      </c>
      <c r="L200" s="73">
        <f t="shared" si="107"/>
        <v>1990</v>
      </c>
      <c r="M200" s="73">
        <f t="shared" si="107"/>
        <v>3860</v>
      </c>
      <c r="N200" s="73">
        <f t="shared" si="79"/>
        <v>-1691</v>
      </c>
      <c r="O200" s="73">
        <f t="shared" si="80"/>
        <v>-1534</v>
      </c>
      <c r="P200" s="73">
        <f t="shared" si="81"/>
        <v>-1416</v>
      </c>
      <c r="Q200" s="72">
        <v>0</v>
      </c>
      <c r="R200" s="72">
        <v>1</v>
      </c>
      <c r="S200" s="72">
        <v>1</v>
      </c>
      <c r="T200" s="74">
        <f t="shared" si="82"/>
        <v>960</v>
      </c>
      <c r="U200" s="93">
        <f t="shared" ref="U200:U264" si="108">U199+$X200*1000-Q200</f>
        <v>1609</v>
      </c>
      <c r="V200" s="93">
        <f t="shared" ref="V200:V264" si="109">V199+$X200*1000-R200</f>
        <v>1776</v>
      </c>
      <c r="W200" s="93">
        <f t="shared" ref="W200:W264" si="110">W199+$X200*1000-S200</f>
        <v>1374</v>
      </c>
      <c r="X200" s="73"/>
      <c r="Y200" s="73"/>
      <c r="Z200" s="73"/>
      <c r="AA200" s="73"/>
      <c r="AB200" s="73"/>
    </row>
    <row r="201" spans="1:28" ht="13.15" customHeight="1">
      <c r="A201" s="68">
        <v>259</v>
      </c>
      <c r="B201" s="69">
        <f t="shared" si="105"/>
        <v>45692</v>
      </c>
      <c r="C201" s="70">
        <f t="shared" si="106"/>
        <v>899</v>
      </c>
      <c r="D201" s="71">
        <f t="shared" si="88"/>
        <v>1839</v>
      </c>
      <c r="E201" s="72">
        <f t="shared" si="72"/>
        <v>2470</v>
      </c>
      <c r="F201" s="72">
        <f t="shared" si="73"/>
        <v>2282</v>
      </c>
      <c r="G201" s="72">
        <f t="shared" si="74"/>
        <v>295</v>
      </c>
      <c r="H201" s="73">
        <f t="shared" si="75"/>
        <v>268</v>
      </c>
      <c r="I201" s="73">
        <f t="shared" si="76"/>
        <v>456</v>
      </c>
      <c r="J201" s="73">
        <f t="shared" si="77"/>
        <v>2443</v>
      </c>
      <c r="K201" s="73">
        <f t="shared" ref="K201:M201" si="111">K200</f>
        <v>1960</v>
      </c>
      <c r="L201" s="73">
        <f t="shared" si="111"/>
        <v>1990</v>
      </c>
      <c r="M201" s="73">
        <f t="shared" si="111"/>
        <v>3860</v>
      </c>
      <c r="N201" s="73">
        <f t="shared" si="79"/>
        <v>-1692</v>
      </c>
      <c r="O201" s="73">
        <f t="shared" si="80"/>
        <v>-1534</v>
      </c>
      <c r="P201" s="73">
        <f t="shared" si="81"/>
        <v>-1417</v>
      </c>
      <c r="Q201" s="72">
        <v>1</v>
      </c>
      <c r="R201" s="72">
        <v>0</v>
      </c>
      <c r="S201" s="72">
        <v>1</v>
      </c>
      <c r="T201" s="74">
        <f t="shared" si="82"/>
        <v>962</v>
      </c>
      <c r="U201" s="93">
        <f t="shared" si="108"/>
        <v>1608</v>
      </c>
      <c r="V201" s="93">
        <f t="shared" si="109"/>
        <v>1776</v>
      </c>
      <c r="W201" s="93">
        <f t="shared" si="110"/>
        <v>1373</v>
      </c>
      <c r="X201" s="73"/>
      <c r="Y201" s="73"/>
      <c r="Z201" s="73"/>
      <c r="AA201" s="73"/>
      <c r="AB201" s="73"/>
    </row>
    <row r="202" spans="1:28" ht="13.15" customHeight="1">
      <c r="A202" s="68">
        <f>+A201+1</f>
        <v>260</v>
      </c>
      <c r="B202" s="69">
        <f t="shared" si="105"/>
        <v>45693</v>
      </c>
      <c r="C202" s="70">
        <f t="shared" si="106"/>
        <v>899</v>
      </c>
      <c r="D202" s="71">
        <f t="shared" si="88"/>
        <v>1841</v>
      </c>
      <c r="E202" s="72">
        <f t="shared" si="72"/>
        <v>2473</v>
      </c>
      <c r="F202" s="72">
        <f t="shared" si="73"/>
        <v>2285</v>
      </c>
      <c r="G202" s="72">
        <f t="shared" si="74"/>
        <v>299</v>
      </c>
      <c r="H202" s="73">
        <f t="shared" si="75"/>
        <v>267</v>
      </c>
      <c r="I202" s="73">
        <f t="shared" si="76"/>
        <v>455</v>
      </c>
      <c r="J202" s="73">
        <f t="shared" si="77"/>
        <v>2441</v>
      </c>
      <c r="K202" s="73">
        <f t="shared" ref="K202:M202" si="112">K201</f>
        <v>1960</v>
      </c>
      <c r="L202" s="73">
        <f t="shared" si="112"/>
        <v>1990</v>
      </c>
      <c r="M202" s="73">
        <f t="shared" si="112"/>
        <v>3860</v>
      </c>
      <c r="N202" s="73">
        <f t="shared" si="79"/>
        <v>-1693</v>
      </c>
      <c r="O202" s="73">
        <f t="shared" si="80"/>
        <v>-1535</v>
      </c>
      <c r="P202" s="73">
        <f t="shared" si="81"/>
        <v>-1419</v>
      </c>
      <c r="Q202" s="72">
        <v>1</v>
      </c>
      <c r="R202" s="72">
        <v>1</v>
      </c>
      <c r="S202" s="72">
        <v>2</v>
      </c>
      <c r="T202" s="74">
        <f t="shared" si="82"/>
        <v>965</v>
      </c>
      <c r="U202" s="93">
        <f t="shared" si="108"/>
        <v>1607</v>
      </c>
      <c r="V202" s="93">
        <f t="shared" si="109"/>
        <v>1775</v>
      </c>
      <c r="W202" s="93">
        <f t="shared" si="110"/>
        <v>1371</v>
      </c>
      <c r="X202" s="73"/>
      <c r="Y202" s="73"/>
      <c r="Z202" s="73"/>
      <c r="AA202" s="73"/>
      <c r="AB202" s="73"/>
    </row>
    <row r="203" spans="1:28" ht="13.15" customHeight="1">
      <c r="A203" s="68">
        <f t="shared" ref="A203:A267" si="113">+A202+1</f>
        <v>261</v>
      </c>
      <c r="B203" s="69">
        <f t="shared" si="105"/>
        <v>45694</v>
      </c>
      <c r="C203" s="70">
        <f t="shared" si="106"/>
        <v>899</v>
      </c>
      <c r="D203" s="71">
        <f t="shared" si="88"/>
        <v>1843</v>
      </c>
      <c r="E203" s="72">
        <f t="shared" ref="E203:E232" si="114">C203+D203-H203</f>
        <v>2476</v>
      </c>
      <c r="F203" s="72">
        <f t="shared" ref="F203:F232" si="115">C203+D203-I203</f>
        <v>2289</v>
      </c>
      <c r="G203" s="72">
        <f t="shared" ref="G203:G232" si="116">D203+C203-J203</f>
        <v>301</v>
      </c>
      <c r="H203" s="73">
        <f t="shared" ref="H203:H232" si="117">K203+N203</f>
        <v>266</v>
      </c>
      <c r="I203" s="73">
        <f t="shared" ref="I203:I232" si="118">L203+O203</f>
        <v>453</v>
      </c>
      <c r="J203" s="73">
        <f t="shared" ref="J203:J232" si="119">M203+P203</f>
        <v>2441</v>
      </c>
      <c r="K203" s="73">
        <f t="shared" ref="K203:M203" si="120">K202</f>
        <v>1960</v>
      </c>
      <c r="L203" s="73">
        <f t="shared" si="120"/>
        <v>1990</v>
      </c>
      <c r="M203" s="73">
        <f t="shared" si="120"/>
        <v>3860</v>
      </c>
      <c r="N203" s="73">
        <f t="shared" ref="N203:N232" si="121">N202-Q203</f>
        <v>-1694</v>
      </c>
      <c r="O203" s="73">
        <f t="shared" ref="O203:O232" si="122">O202-R203</f>
        <v>-1537</v>
      </c>
      <c r="P203" s="73">
        <f t="shared" ref="P203:P232" si="123">P202-S203</f>
        <v>-1419</v>
      </c>
      <c r="Q203" s="72">
        <v>1</v>
      </c>
      <c r="R203" s="72">
        <v>2</v>
      </c>
      <c r="S203" s="72">
        <v>0</v>
      </c>
      <c r="T203" s="74">
        <f t="shared" ref="T203:T232" si="124">D203+C203-V203</f>
        <v>969</v>
      </c>
      <c r="U203" s="93">
        <f t="shared" si="108"/>
        <v>1606</v>
      </c>
      <c r="V203" s="93">
        <f t="shared" si="109"/>
        <v>1773</v>
      </c>
      <c r="W203" s="93">
        <f t="shared" si="110"/>
        <v>1371</v>
      </c>
      <c r="X203" s="73"/>
      <c r="Y203" s="73"/>
      <c r="Z203" s="73"/>
      <c r="AA203" s="73"/>
      <c r="AB203" s="73"/>
    </row>
    <row r="204" spans="1:28" ht="13.15" customHeight="1">
      <c r="A204" s="68">
        <f t="shared" si="113"/>
        <v>262</v>
      </c>
      <c r="B204" s="69">
        <f t="shared" si="105"/>
        <v>45695</v>
      </c>
      <c r="C204" s="70">
        <f t="shared" si="106"/>
        <v>899</v>
      </c>
      <c r="D204" s="71">
        <f t="shared" si="88"/>
        <v>1845</v>
      </c>
      <c r="E204" s="72">
        <f t="shared" si="114"/>
        <v>2480</v>
      </c>
      <c r="F204" s="72">
        <f t="shared" si="115"/>
        <v>2293</v>
      </c>
      <c r="G204" s="72">
        <f t="shared" si="116"/>
        <v>305</v>
      </c>
      <c r="H204" s="73">
        <f t="shared" si="117"/>
        <v>264</v>
      </c>
      <c r="I204" s="73">
        <f t="shared" si="118"/>
        <v>451</v>
      </c>
      <c r="J204" s="73">
        <f t="shared" si="119"/>
        <v>2439</v>
      </c>
      <c r="K204" s="73">
        <f t="shared" ref="K204:M204" si="125">K203</f>
        <v>1960</v>
      </c>
      <c r="L204" s="73">
        <f t="shared" si="125"/>
        <v>1990</v>
      </c>
      <c r="M204" s="73">
        <f t="shared" si="125"/>
        <v>3860</v>
      </c>
      <c r="N204" s="73">
        <f t="shared" si="121"/>
        <v>-1696</v>
      </c>
      <c r="O204" s="73">
        <f t="shared" si="122"/>
        <v>-1539</v>
      </c>
      <c r="P204" s="73">
        <f t="shared" si="123"/>
        <v>-1421</v>
      </c>
      <c r="Q204" s="72">
        <v>2</v>
      </c>
      <c r="R204" s="72">
        <v>2</v>
      </c>
      <c r="S204" s="72">
        <v>2</v>
      </c>
      <c r="T204" s="74">
        <f t="shared" si="124"/>
        <v>973</v>
      </c>
      <c r="U204" s="93">
        <f t="shared" si="108"/>
        <v>1604</v>
      </c>
      <c r="V204" s="93">
        <f t="shared" si="109"/>
        <v>1771</v>
      </c>
      <c r="W204" s="93">
        <f t="shared" si="110"/>
        <v>1369</v>
      </c>
      <c r="X204" s="73"/>
      <c r="Y204" s="73"/>
      <c r="Z204" s="73"/>
      <c r="AA204" s="73"/>
      <c r="AB204" s="73"/>
    </row>
    <row r="205" spans="1:28" ht="13.15" customHeight="1">
      <c r="A205" s="68">
        <f t="shared" si="113"/>
        <v>263</v>
      </c>
      <c r="B205" s="69">
        <f t="shared" si="105"/>
        <v>45696</v>
      </c>
      <c r="C205" s="70">
        <f t="shared" si="106"/>
        <v>899</v>
      </c>
      <c r="D205" s="71">
        <f t="shared" si="88"/>
        <v>1847</v>
      </c>
      <c r="E205" s="72">
        <f t="shared" si="114"/>
        <v>2484</v>
      </c>
      <c r="F205" s="72">
        <f t="shared" si="115"/>
        <v>2296</v>
      </c>
      <c r="G205" s="72">
        <f t="shared" si="116"/>
        <v>308</v>
      </c>
      <c r="H205" s="73">
        <f t="shared" si="117"/>
        <v>262</v>
      </c>
      <c r="I205" s="73">
        <f t="shared" si="118"/>
        <v>450</v>
      </c>
      <c r="J205" s="73">
        <f t="shared" si="119"/>
        <v>2438</v>
      </c>
      <c r="K205" s="73">
        <f t="shared" ref="K205:M205" si="126">K204</f>
        <v>1960</v>
      </c>
      <c r="L205" s="73">
        <f t="shared" si="126"/>
        <v>1990</v>
      </c>
      <c r="M205" s="73">
        <f t="shared" si="126"/>
        <v>3860</v>
      </c>
      <c r="N205" s="73">
        <f t="shared" si="121"/>
        <v>-1698</v>
      </c>
      <c r="O205" s="73">
        <f t="shared" si="122"/>
        <v>-1540</v>
      </c>
      <c r="P205" s="73">
        <f t="shared" si="123"/>
        <v>-1422</v>
      </c>
      <c r="Q205" s="72">
        <v>2</v>
      </c>
      <c r="R205" s="72">
        <v>1</v>
      </c>
      <c r="S205" s="72">
        <v>1</v>
      </c>
      <c r="T205" s="74">
        <f t="shared" si="124"/>
        <v>976</v>
      </c>
      <c r="U205" s="93">
        <f t="shared" si="108"/>
        <v>1602</v>
      </c>
      <c r="V205" s="93">
        <f t="shared" si="109"/>
        <v>1770</v>
      </c>
      <c r="W205" s="93">
        <f t="shared" si="110"/>
        <v>1368</v>
      </c>
      <c r="X205" s="73"/>
      <c r="Y205" s="73"/>
      <c r="Z205" s="73"/>
      <c r="AA205" s="73"/>
      <c r="AB205" s="73"/>
    </row>
    <row r="206" spans="1:28" ht="13.15" customHeight="1">
      <c r="A206" s="68">
        <f t="shared" si="113"/>
        <v>264</v>
      </c>
      <c r="B206" s="69">
        <f t="shared" si="105"/>
        <v>45697</v>
      </c>
      <c r="C206" s="70">
        <f t="shared" si="106"/>
        <v>899</v>
      </c>
      <c r="D206" s="71">
        <f t="shared" si="88"/>
        <v>1849</v>
      </c>
      <c r="E206" s="72">
        <f t="shared" si="114"/>
        <v>2488</v>
      </c>
      <c r="F206" s="72">
        <f t="shared" si="115"/>
        <v>2298</v>
      </c>
      <c r="G206" s="72">
        <f t="shared" si="116"/>
        <v>313</v>
      </c>
      <c r="H206" s="73">
        <f t="shared" si="117"/>
        <v>260</v>
      </c>
      <c r="I206" s="73">
        <f t="shared" si="118"/>
        <v>450</v>
      </c>
      <c r="J206" s="73">
        <f t="shared" si="119"/>
        <v>2435</v>
      </c>
      <c r="K206" s="73">
        <f t="shared" ref="K206:M206" si="127">K205</f>
        <v>1960</v>
      </c>
      <c r="L206" s="73">
        <f t="shared" si="127"/>
        <v>1990</v>
      </c>
      <c r="M206" s="73">
        <f t="shared" si="127"/>
        <v>3860</v>
      </c>
      <c r="N206" s="73">
        <f t="shared" si="121"/>
        <v>-1700</v>
      </c>
      <c r="O206" s="73">
        <f t="shared" si="122"/>
        <v>-1540</v>
      </c>
      <c r="P206" s="73">
        <f t="shared" si="123"/>
        <v>-1425</v>
      </c>
      <c r="Q206" s="72">
        <v>2</v>
      </c>
      <c r="R206" s="72">
        <v>0</v>
      </c>
      <c r="S206" s="72">
        <v>3</v>
      </c>
      <c r="T206" s="74">
        <f t="shared" si="124"/>
        <v>978</v>
      </c>
      <c r="U206" s="93">
        <f t="shared" si="108"/>
        <v>1600</v>
      </c>
      <c r="V206" s="93">
        <f t="shared" si="109"/>
        <v>1770</v>
      </c>
      <c r="W206" s="93">
        <f t="shared" si="110"/>
        <v>1365</v>
      </c>
      <c r="X206" s="73"/>
      <c r="Y206" s="73"/>
      <c r="Z206" s="73"/>
      <c r="AA206" s="73"/>
      <c r="AB206" s="73"/>
    </row>
    <row r="207" spans="1:28" ht="13.15" customHeight="1">
      <c r="A207" s="68">
        <f t="shared" si="113"/>
        <v>265</v>
      </c>
      <c r="B207" s="69">
        <f t="shared" si="105"/>
        <v>45698</v>
      </c>
      <c r="C207" s="70">
        <f t="shared" si="106"/>
        <v>899</v>
      </c>
      <c r="D207" s="71">
        <f t="shared" si="88"/>
        <v>1851</v>
      </c>
      <c r="E207" s="72">
        <f t="shared" si="114"/>
        <v>2490</v>
      </c>
      <c r="F207" s="72">
        <f t="shared" si="115"/>
        <v>2302</v>
      </c>
      <c r="G207" s="72">
        <f t="shared" si="116"/>
        <v>317</v>
      </c>
      <c r="H207" s="73">
        <f t="shared" si="117"/>
        <v>260</v>
      </c>
      <c r="I207" s="73">
        <f t="shared" si="118"/>
        <v>448</v>
      </c>
      <c r="J207" s="73">
        <f t="shared" si="119"/>
        <v>2433</v>
      </c>
      <c r="K207" s="73">
        <f t="shared" ref="K207:M207" si="128">K206</f>
        <v>1960</v>
      </c>
      <c r="L207" s="73">
        <f t="shared" si="128"/>
        <v>1990</v>
      </c>
      <c r="M207" s="73">
        <f t="shared" si="128"/>
        <v>3860</v>
      </c>
      <c r="N207" s="73">
        <f t="shared" si="121"/>
        <v>-1700</v>
      </c>
      <c r="O207" s="73">
        <f t="shared" si="122"/>
        <v>-1542</v>
      </c>
      <c r="P207" s="73">
        <f t="shared" si="123"/>
        <v>-1427</v>
      </c>
      <c r="Q207" s="72">
        <v>0</v>
      </c>
      <c r="R207" s="72">
        <v>2</v>
      </c>
      <c r="S207" s="72">
        <v>2</v>
      </c>
      <c r="T207" s="74">
        <f t="shared" si="124"/>
        <v>982</v>
      </c>
      <c r="U207" s="93">
        <f t="shared" si="108"/>
        <v>1600</v>
      </c>
      <c r="V207" s="93">
        <f t="shared" si="109"/>
        <v>1768</v>
      </c>
      <c r="W207" s="93">
        <f t="shared" si="110"/>
        <v>1363</v>
      </c>
      <c r="X207" s="73"/>
      <c r="Y207" s="73"/>
      <c r="Z207" s="73"/>
      <c r="AA207" s="73"/>
      <c r="AB207" s="73"/>
    </row>
    <row r="208" spans="1:28" ht="13.15" customHeight="1">
      <c r="A208" s="68">
        <f t="shared" si="113"/>
        <v>266</v>
      </c>
      <c r="B208" s="69">
        <f t="shared" si="105"/>
        <v>45699</v>
      </c>
      <c r="C208" s="70">
        <f t="shared" si="106"/>
        <v>899</v>
      </c>
      <c r="D208" s="71">
        <f t="shared" si="88"/>
        <v>1853</v>
      </c>
      <c r="E208" s="72">
        <f t="shared" si="114"/>
        <v>2494</v>
      </c>
      <c r="F208" s="72">
        <f t="shared" si="115"/>
        <v>2304</v>
      </c>
      <c r="G208" s="72">
        <f t="shared" si="116"/>
        <v>320</v>
      </c>
      <c r="H208" s="73">
        <f t="shared" si="117"/>
        <v>258</v>
      </c>
      <c r="I208" s="73">
        <f t="shared" si="118"/>
        <v>448</v>
      </c>
      <c r="J208" s="73">
        <f t="shared" si="119"/>
        <v>2432</v>
      </c>
      <c r="K208" s="73">
        <f t="shared" ref="K208:M208" si="129">K207</f>
        <v>1960</v>
      </c>
      <c r="L208" s="73">
        <f t="shared" si="129"/>
        <v>1990</v>
      </c>
      <c r="M208" s="73">
        <f t="shared" si="129"/>
        <v>3860</v>
      </c>
      <c r="N208" s="73">
        <f t="shared" si="121"/>
        <v>-1702</v>
      </c>
      <c r="O208" s="73">
        <f t="shared" si="122"/>
        <v>-1542</v>
      </c>
      <c r="P208" s="73">
        <f t="shared" si="123"/>
        <v>-1428</v>
      </c>
      <c r="Q208" s="72">
        <v>2</v>
      </c>
      <c r="R208" s="72">
        <v>0</v>
      </c>
      <c r="S208" s="72">
        <v>1</v>
      </c>
      <c r="T208" s="74">
        <f t="shared" si="124"/>
        <v>984</v>
      </c>
      <c r="U208" s="93">
        <f t="shared" si="108"/>
        <v>1598</v>
      </c>
      <c r="V208" s="93">
        <f t="shared" si="109"/>
        <v>1768</v>
      </c>
      <c r="W208" s="93">
        <f t="shared" si="110"/>
        <v>1362</v>
      </c>
      <c r="X208" s="73"/>
      <c r="Y208" s="73"/>
      <c r="Z208" s="73"/>
      <c r="AA208" s="73"/>
      <c r="AB208" s="73"/>
    </row>
    <row r="209" spans="1:28" ht="13.15" customHeight="1">
      <c r="A209" s="68">
        <f t="shared" si="113"/>
        <v>267</v>
      </c>
      <c r="B209" s="69">
        <f t="shared" si="105"/>
        <v>45700</v>
      </c>
      <c r="C209" s="70">
        <f t="shared" si="106"/>
        <v>899</v>
      </c>
      <c r="D209" s="71">
        <f t="shared" si="88"/>
        <v>1855</v>
      </c>
      <c r="E209" s="72">
        <f t="shared" si="114"/>
        <v>2497</v>
      </c>
      <c r="F209" s="72">
        <f t="shared" si="115"/>
        <v>2307</v>
      </c>
      <c r="G209" s="72">
        <f t="shared" si="116"/>
        <v>324</v>
      </c>
      <c r="H209" s="73">
        <f t="shared" si="117"/>
        <v>257</v>
      </c>
      <c r="I209" s="73">
        <f t="shared" si="118"/>
        <v>447</v>
      </c>
      <c r="J209" s="73">
        <f t="shared" si="119"/>
        <v>2430</v>
      </c>
      <c r="K209" s="73">
        <f t="shared" ref="K209:M209" si="130">K208</f>
        <v>1960</v>
      </c>
      <c r="L209" s="73">
        <f t="shared" si="130"/>
        <v>1990</v>
      </c>
      <c r="M209" s="73">
        <f t="shared" si="130"/>
        <v>3860</v>
      </c>
      <c r="N209" s="73">
        <f t="shared" si="121"/>
        <v>-1703</v>
      </c>
      <c r="O209" s="73">
        <f t="shared" si="122"/>
        <v>-1543</v>
      </c>
      <c r="P209" s="73">
        <f t="shared" si="123"/>
        <v>-1430</v>
      </c>
      <c r="Q209" s="72">
        <v>1</v>
      </c>
      <c r="R209" s="72">
        <v>1</v>
      </c>
      <c r="S209" s="72">
        <v>2</v>
      </c>
      <c r="T209" s="74">
        <f t="shared" si="124"/>
        <v>987</v>
      </c>
      <c r="U209" s="93">
        <f t="shared" si="108"/>
        <v>1597</v>
      </c>
      <c r="V209" s="93">
        <f t="shared" si="109"/>
        <v>1767</v>
      </c>
      <c r="W209" s="93">
        <f t="shared" si="110"/>
        <v>1360</v>
      </c>
      <c r="X209" s="73"/>
      <c r="Y209" s="73"/>
      <c r="Z209" s="73"/>
      <c r="AA209" s="73"/>
      <c r="AB209" s="73"/>
    </row>
    <row r="210" spans="1:28" ht="13.15" customHeight="1">
      <c r="A210" s="68">
        <f t="shared" si="113"/>
        <v>268</v>
      </c>
      <c r="B210" s="69">
        <f t="shared" si="105"/>
        <v>45701</v>
      </c>
      <c r="C210" s="70">
        <f t="shared" si="106"/>
        <v>899</v>
      </c>
      <c r="D210" s="71">
        <f t="shared" si="88"/>
        <v>1857</v>
      </c>
      <c r="E210" s="72">
        <f t="shared" si="114"/>
        <v>2500</v>
      </c>
      <c r="F210" s="72">
        <f t="shared" si="115"/>
        <v>2309</v>
      </c>
      <c r="G210" s="72">
        <f t="shared" si="116"/>
        <v>328</v>
      </c>
      <c r="H210" s="73">
        <f t="shared" si="117"/>
        <v>256</v>
      </c>
      <c r="I210" s="73">
        <f t="shared" si="118"/>
        <v>447</v>
      </c>
      <c r="J210" s="73">
        <f t="shared" si="119"/>
        <v>2428</v>
      </c>
      <c r="K210" s="73">
        <f t="shared" ref="K210:M210" si="131">K209</f>
        <v>1960</v>
      </c>
      <c r="L210" s="73">
        <f t="shared" si="131"/>
        <v>1990</v>
      </c>
      <c r="M210" s="73">
        <f t="shared" si="131"/>
        <v>3860</v>
      </c>
      <c r="N210" s="73">
        <f t="shared" si="121"/>
        <v>-1704</v>
      </c>
      <c r="O210" s="73">
        <f t="shared" si="122"/>
        <v>-1543</v>
      </c>
      <c r="P210" s="73">
        <f t="shared" si="123"/>
        <v>-1432</v>
      </c>
      <c r="Q210" s="72">
        <v>1</v>
      </c>
      <c r="R210" s="72">
        <v>0</v>
      </c>
      <c r="S210" s="72">
        <v>2</v>
      </c>
      <c r="T210" s="74">
        <f t="shared" si="124"/>
        <v>989</v>
      </c>
      <c r="U210" s="93">
        <f t="shared" si="108"/>
        <v>1596</v>
      </c>
      <c r="V210" s="93">
        <f t="shared" si="109"/>
        <v>1767</v>
      </c>
      <c r="W210" s="93">
        <f t="shared" si="110"/>
        <v>1358</v>
      </c>
      <c r="X210" s="73"/>
      <c r="Y210" s="73"/>
      <c r="Z210" s="73"/>
      <c r="AA210" s="73"/>
      <c r="AB210" s="73"/>
    </row>
    <row r="211" spans="1:28" ht="13.15" customHeight="1">
      <c r="A211" s="68">
        <f t="shared" si="113"/>
        <v>269</v>
      </c>
      <c r="B211" s="69">
        <f t="shared" si="105"/>
        <v>45702</v>
      </c>
      <c r="C211" s="70">
        <f t="shared" si="106"/>
        <v>899</v>
      </c>
      <c r="D211" s="71">
        <f t="shared" si="88"/>
        <v>1859</v>
      </c>
      <c r="E211" s="72">
        <f t="shared" si="114"/>
        <v>2504</v>
      </c>
      <c r="F211" s="72">
        <f t="shared" si="115"/>
        <v>2311</v>
      </c>
      <c r="G211" s="72">
        <f t="shared" si="116"/>
        <v>331</v>
      </c>
      <c r="H211" s="73">
        <f t="shared" si="117"/>
        <v>254</v>
      </c>
      <c r="I211" s="73">
        <f t="shared" si="118"/>
        <v>447</v>
      </c>
      <c r="J211" s="73">
        <f t="shared" si="119"/>
        <v>2427</v>
      </c>
      <c r="K211" s="73">
        <f t="shared" ref="K211:M211" si="132">K210</f>
        <v>1960</v>
      </c>
      <c r="L211" s="73">
        <f t="shared" si="132"/>
        <v>1990</v>
      </c>
      <c r="M211" s="73">
        <f t="shared" si="132"/>
        <v>3860</v>
      </c>
      <c r="N211" s="73">
        <f t="shared" si="121"/>
        <v>-1706</v>
      </c>
      <c r="O211" s="73">
        <f t="shared" si="122"/>
        <v>-1543</v>
      </c>
      <c r="P211" s="73">
        <f t="shared" si="123"/>
        <v>-1433</v>
      </c>
      <c r="Q211" s="72">
        <v>2</v>
      </c>
      <c r="R211" s="72">
        <v>0</v>
      </c>
      <c r="S211" s="72">
        <v>1</v>
      </c>
      <c r="T211" s="74">
        <f t="shared" si="124"/>
        <v>991</v>
      </c>
      <c r="U211" s="93">
        <f t="shared" si="108"/>
        <v>1594</v>
      </c>
      <c r="V211" s="93">
        <f t="shared" si="109"/>
        <v>1767</v>
      </c>
      <c r="W211" s="93">
        <f t="shared" si="110"/>
        <v>1357</v>
      </c>
      <c r="X211" s="73"/>
      <c r="Y211" s="73"/>
      <c r="Z211" s="73"/>
      <c r="AA211" s="73"/>
      <c r="AB211" s="73"/>
    </row>
    <row r="212" spans="1:28" ht="13.15" customHeight="1">
      <c r="A212" s="68">
        <f t="shared" si="113"/>
        <v>270</v>
      </c>
      <c r="B212" s="69">
        <f t="shared" si="105"/>
        <v>45703</v>
      </c>
      <c r="C212" s="70">
        <f t="shared" si="106"/>
        <v>899</v>
      </c>
      <c r="D212" s="71">
        <f t="shared" si="88"/>
        <v>1861</v>
      </c>
      <c r="E212" s="72">
        <f t="shared" si="114"/>
        <v>2506</v>
      </c>
      <c r="F212" s="72">
        <f t="shared" si="115"/>
        <v>2314</v>
      </c>
      <c r="G212" s="72">
        <f t="shared" si="116"/>
        <v>333</v>
      </c>
      <c r="H212" s="73">
        <f t="shared" si="117"/>
        <v>254</v>
      </c>
      <c r="I212" s="73">
        <f t="shared" si="118"/>
        <v>446</v>
      </c>
      <c r="J212" s="73">
        <f t="shared" si="119"/>
        <v>2427</v>
      </c>
      <c r="K212" s="73">
        <f t="shared" ref="K212:M212" si="133">K211</f>
        <v>1960</v>
      </c>
      <c r="L212" s="73">
        <f t="shared" si="133"/>
        <v>1990</v>
      </c>
      <c r="M212" s="73">
        <f t="shared" si="133"/>
        <v>3860</v>
      </c>
      <c r="N212" s="73">
        <f t="shared" si="121"/>
        <v>-1706</v>
      </c>
      <c r="O212" s="73">
        <f t="shared" si="122"/>
        <v>-1544</v>
      </c>
      <c r="P212" s="73">
        <f t="shared" si="123"/>
        <v>-1433</v>
      </c>
      <c r="Q212" s="72">
        <v>0</v>
      </c>
      <c r="R212" s="72">
        <v>1</v>
      </c>
      <c r="S212" s="72">
        <v>0</v>
      </c>
      <c r="T212" s="74">
        <f t="shared" si="124"/>
        <v>994</v>
      </c>
      <c r="U212" s="93">
        <f t="shared" si="108"/>
        <v>1594</v>
      </c>
      <c r="V212" s="93">
        <f t="shared" si="109"/>
        <v>1766</v>
      </c>
      <c r="W212" s="93">
        <f t="shared" si="110"/>
        <v>1357</v>
      </c>
      <c r="X212" s="73"/>
      <c r="Y212" s="73"/>
      <c r="Z212" s="73"/>
      <c r="AA212" s="73"/>
      <c r="AB212" s="73"/>
    </row>
    <row r="213" spans="1:28" ht="13.15" customHeight="1">
      <c r="A213" s="68">
        <f t="shared" si="113"/>
        <v>271</v>
      </c>
      <c r="B213" s="69">
        <f t="shared" si="105"/>
        <v>45704</v>
      </c>
      <c r="C213" s="70">
        <f t="shared" si="106"/>
        <v>899</v>
      </c>
      <c r="D213" s="71">
        <f t="shared" si="88"/>
        <v>1863</v>
      </c>
      <c r="E213" s="72">
        <f t="shared" si="114"/>
        <v>2510</v>
      </c>
      <c r="F213" s="72">
        <f t="shared" si="115"/>
        <v>2316</v>
      </c>
      <c r="G213" s="72">
        <f t="shared" si="116"/>
        <v>336</v>
      </c>
      <c r="H213" s="73">
        <f t="shared" si="117"/>
        <v>252</v>
      </c>
      <c r="I213" s="73">
        <f t="shared" si="118"/>
        <v>446</v>
      </c>
      <c r="J213" s="73">
        <f t="shared" si="119"/>
        <v>2426</v>
      </c>
      <c r="K213" s="73">
        <f t="shared" ref="K213:M213" si="134">K212</f>
        <v>1960</v>
      </c>
      <c r="L213" s="73">
        <f t="shared" si="134"/>
        <v>1990</v>
      </c>
      <c r="M213" s="73">
        <f t="shared" si="134"/>
        <v>3860</v>
      </c>
      <c r="N213" s="73">
        <f t="shared" si="121"/>
        <v>-1708</v>
      </c>
      <c r="O213" s="73">
        <f t="shared" si="122"/>
        <v>-1544</v>
      </c>
      <c r="P213" s="73">
        <f t="shared" si="123"/>
        <v>-1434</v>
      </c>
      <c r="Q213" s="72">
        <v>2</v>
      </c>
      <c r="R213" s="72">
        <v>0</v>
      </c>
      <c r="S213" s="72">
        <v>1</v>
      </c>
      <c r="T213" s="74">
        <f t="shared" si="124"/>
        <v>996</v>
      </c>
      <c r="U213" s="93">
        <f t="shared" si="108"/>
        <v>1592</v>
      </c>
      <c r="V213" s="93">
        <f t="shared" si="109"/>
        <v>1766</v>
      </c>
      <c r="W213" s="93">
        <f t="shared" si="110"/>
        <v>1356</v>
      </c>
      <c r="X213" s="73"/>
      <c r="Y213" s="73"/>
      <c r="Z213" s="73"/>
      <c r="AA213" s="73"/>
      <c r="AB213" s="73"/>
    </row>
    <row r="214" spans="1:28" ht="13.15" customHeight="1">
      <c r="A214" s="68">
        <f t="shared" si="113"/>
        <v>272</v>
      </c>
      <c r="B214" s="69">
        <f t="shared" si="105"/>
        <v>45705</v>
      </c>
      <c r="C214" s="70">
        <f t="shared" si="106"/>
        <v>899</v>
      </c>
      <c r="D214" s="71">
        <f t="shared" si="88"/>
        <v>1865</v>
      </c>
      <c r="E214" s="72">
        <f t="shared" si="114"/>
        <v>2514</v>
      </c>
      <c r="F214" s="72">
        <f t="shared" si="115"/>
        <v>2320</v>
      </c>
      <c r="G214" s="72">
        <f t="shared" si="116"/>
        <v>339</v>
      </c>
      <c r="H214" s="73">
        <f t="shared" si="117"/>
        <v>250</v>
      </c>
      <c r="I214" s="73">
        <f t="shared" si="118"/>
        <v>444</v>
      </c>
      <c r="J214" s="73">
        <f t="shared" si="119"/>
        <v>2425</v>
      </c>
      <c r="K214" s="73">
        <f t="shared" ref="K214:M214" si="135">K213</f>
        <v>1960</v>
      </c>
      <c r="L214" s="73">
        <f t="shared" si="135"/>
        <v>1990</v>
      </c>
      <c r="M214" s="73">
        <f t="shared" si="135"/>
        <v>3860</v>
      </c>
      <c r="N214" s="73">
        <f t="shared" si="121"/>
        <v>-1710</v>
      </c>
      <c r="O214" s="73">
        <f t="shared" si="122"/>
        <v>-1546</v>
      </c>
      <c r="P214" s="73">
        <f t="shared" si="123"/>
        <v>-1435</v>
      </c>
      <c r="Q214" s="72">
        <v>2</v>
      </c>
      <c r="R214" s="72">
        <v>2</v>
      </c>
      <c r="S214" s="72">
        <v>1</v>
      </c>
      <c r="T214" s="74">
        <f t="shared" si="124"/>
        <v>1000</v>
      </c>
      <c r="U214" s="93">
        <f t="shared" si="108"/>
        <v>1590</v>
      </c>
      <c r="V214" s="93">
        <f t="shared" si="109"/>
        <v>1764</v>
      </c>
      <c r="W214" s="93">
        <f t="shared" si="110"/>
        <v>1355</v>
      </c>
      <c r="X214" s="73"/>
      <c r="Y214" s="73"/>
      <c r="Z214" s="73"/>
      <c r="AA214" s="73"/>
      <c r="AB214" s="73"/>
    </row>
    <row r="215" spans="1:28" ht="13.15" customHeight="1">
      <c r="A215" s="68">
        <f t="shared" si="113"/>
        <v>273</v>
      </c>
      <c r="B215" s="69">
        <f t="shared" si="105"/>
        <v>45706</v>
      </c>
      <c r="C215" s="70">
        <f t="shared" si="106"/>
        <v>899</v>
      </c>
      <c r="D215" s="71">
        <f t="shared" si="88"/>
        <v>1867</v>
      </c>
      <c r="E215" s="72">
        <f t="shared" si="114"/>
        <v>2517</v>
      </c>
      <c r="F215" s="72">
        <f t="shared" si="115"/>
        <v>2322</v>
      </c>
      <c r="G215" s="72">
        <f t="shared" si="116"/>
        <v>343</v>
      </c>
      <c r="H215" s="73">
        <f t="shared" si="117"/>
        <v>249</v>
      </c>
      <c r="I215" s="73">
        <f t="shared" si="118"/>
        <v>444</v>
      </c>
      <c r="J215" s="73">
        <f t="shared" si="119"/>
        <v>2423</v>
      </c>
      <c r="K215" s="73">
        <f t="shared" ref="K215:M215" si="136">K214</f>
        <v>1960</v>
      </c>
      <c r="L215" s="73">
        <f t="shared" si="136"/>
        <v>1990</v>
      </c>
      <c r="M215" s="73">
        <f t="shared" si="136"/>
        <v>3860</v>
      </c>
      <c r="N215" s="73">
        <f t="shared" si="121"/>
        <v>-1711</v>
      </c>
      <c r="O215" s="73">
        <f t="shared" si="122"/>
        <v>-1546</v>
      </c>
      <c r="P215" s="73">
        <f t="shared" si="123"/>
        <v>-1437</v>
      </c>
      <c r="Q215" s="72">
        <v>1</v>
      </c>
      <c r="R215" s="72">
        <v>0</v>
      </c>
      <c r="S215" s="72">
        <v>2</v>
      </c>
      <c r="T215" s="74">
        <f t="shared" si="124"/>
        <v>1002</v>
      </c>
      <c r="U215" s="93">
        <f t="shared" si="108"/>
        <v>1589</v>
      </c>
      <c r="V215" s="93">
        <f t="shared" si="109"/>
        <v>1764</v>
      </c>
      <c r="W215" s="93">
        <f t="shared" si="110"/>
        <v>1353</v>
      </c>
      <c r="X215" s="73"/>
      <c r="Y215" s="73"/>
      <c r="Z215" s="73"/>
      <c r="AA215" s="73"/>
      <c r="AB215" s="73"/>
    </row>
    <row r="216" spans="1:28" ht="13.15" customHeight="1">
      <c r="A216" s="68">
        <f t="shared" si="113"/>
        <v>274</v>
      </c>
      <c r="B216" s="69">
        <f t="shared" si="105"/>
        <v>45707</v>
      </c>
      <c r="C216" s="70">
        <f t="shared" si="106"/>
        <v>899</v>
      </c>
      <c r="D216" s="71">
        <f t="shared" si="88"/>
        <v>1869</v>
      </c>
      <c r="E216" s="72">
        <f t="shared" si="114"/>
        <v>2519</v>
      </c>
      <c r="F216" s="72">
        <f t="shared" si="115"/>
        <v>2325</v>
      </c>
      <c r="G216" s="72">
        <f t="shared" si="116"/>
        <v>347</v>
      </c>
      <c r="H216" s="73">
        <f t="shared" si="117"/>
        <v>249</v>
      </c>
      <c r="I216" s="73">
        <f t="shared" si="118"/>
        <v>443</v>
      </c>
      <c r="J216" s="73">
        <f t="shared" si="119"/>
        <v>2421</v>
      </c>
      <c r="K216" s="73">
        <f t="shared" ref="K216:M216" si="137">K215</f>
        <v>1960</v>
      </c>
      <c r="L216" s="73">
        <f t="shared" si="137"/>
        <v>1990</v>
      </c>
      <c r="M216" s="73">
        <f t="shared" si="137"/>
        <v>3860</v>
      </c>
      <c r="N216" s="73">
        <f t="shared" si="121"/>
        <v>-1711</v>
      </c>
      <c r="O216" s="73">
        <f t="shared" si="122"/>
        <v>-1547</v>
      </c>
      <c r="P216" s="73">
        <f t="shared" si="123"/>
        <v>-1439</v>
      </c>
      <c r="Q216" s="72">
        <v>0</v>
      </c>
      <c r="R216" s="72">
        <v>1</v>
      </c>
      <c r="S216" s="72">
        <v>2</v>
      </c>
      <c r="T216" s="74">
        <f t="shared" si="124"/>
        <v>1005</v>
      </c>
      <c r="U216" s="93">
        <f t="shared" si="108"/>
        <v>1589</v>
      </c>
      <c r="V216" s="93">
        <f t="shared" si="109"/>
        <v>1763</v>
      </c>
      <c r="W216" s="93">
        <f t="shared" si="110"/>
        <v>1351</v>
      </c>
      <c r="X216" s="73"/>
      <c r="Y216" s="73"/>
      <c r="Z216" s="73"/>
      <c r="AA216" s="73"/>
      <c r="AB216" s="73"/>
    </row>
    <row r="217" spans="1:28" ht="13.15" customHeight="1">
      <c r="A217" s="68">
        <f t="shared" si="113"/>
        <v>275</v>
      </c>
      <c r="B217" s="69">
        <f t="shared" si="105"/>
        <v>45708</v>
      </c>
      <c r="C217" s="70">
        <f t="shared" si="106"/>
        <v>899</v>
      </c>
      <c r="D217" s="71">
        <f t="shared" si="88"/>
        <v>1871</v>
      </c>
      <c r="E217" s="72">
        <f t="shared" si="114"/>
        <v>2521</v>
      </c>
      <c r="F217" s="72">
        <f t="shared" si="115"/>
        <v>2327</v>
      </c>
      <c r="G217" s="72">
        <f t="shared" si="116"/>
        <v>350</v>
      </c>
      <c r="H217" s="73">
        <f t="shared" si="117"/>
        <v>249</v>
      </c>
      <c r="I217" s="73">
        <f t="shared" si="118"/>
        <v>443</v>
      </c>
      <c r="J217" s="73">
        <f t="shared" si="119"/>
        <v>2420</v>
      </c>
      <c r="K217" s="73">
        <f t="shared" ref="K217:M217" si="138">K216</f>
        <v>1960</v>
      </c>
      <c r="L217" s="73">
        <f t="shared" si="138"/>
        <v>1990</v>
      </c>
      <c r="M217" s="73">
        <f t="shared" si="138"/>
        <v>3860</v>
      </c>
      <c r="N217" s="73">
        <f t="shared" si="121"/>
        <v>-1711</v>
      </c>
      <c r="O217" s="73">
        <f t="shared" si="122"/>
        <v>-1547</v>
      </c>
      <c r="P217" s="73">
        <f t="shared" si="123"/>
        <v>-1440</v>
      </c>
      <c r="Q217" s="72">
        <v>0</v>
      </c>
      <c r="R217" s="72">
        <v>0</v>
      </c>
      <c r="S217" s="72">
        <v>1</v>
      </c>
      <c r="T217" s="74">
        <f t="shared" si="124"/>
        <v>1007</v>
      </c>
      <c r="U217" s="93">
        <f t="shared" si="108"/>
        <v>1589</v>
      </c>
      <c r="V217" s="93">
        <f t="shared" si="109"/>
        <v>1763</v>
      </c>
      <c r="W217" s="93">
        <f t="shared" si="110"/>
        <v>1350</v>
      </c>
      <c r="X217" s="73"/>
      <c r="Y217" s="73"/>
      <c r="Z217" s="73"/>
      <c r="AA217" s="73"/>
      <c r="AB217" s="73"/>
    </row>
    <row r="218" spans="1:28" ht="13.15" customHeight="1">
      <c r="A218" s="68">
        <f t="shared" si="113"/>
        <v>276</v>
      </c>
      <c r="B218" s="69">
        <f t="shared" si="105"/>
        <v>45709</v>
      </c>
      <c r="C218" s="70">
        <f t="shared" si="106"/>
        <v>899</v>
      </c>
      <c r="D218" s="71">
        <f t="shared" si="88"/>
        <v>1873</v>
      </c>
      <c r="E218" s="72">
        <f t="shared" si="114"/>
        <v>2525</v>
      </c>
      <c r="F218" s="72">
        <f t="shared" si="115"/>
        <v>2331</v>
      </c>
      <c r="G218" s="72">
        <f t="shared" si="116"/>
        <v>354</v>
      </c>
      <c r="H218" s="73">
        <f t="shared" si="117"/>
        <v>247</v>
      </c>
      <c r="I218" s="73">
        <f t="shared" si="118"/>
        <v>441</v>
      </c>
      <c r="J218" s="73">
        <f t="shared" si="119"/>
        <v>2418</v>
      </c>
      <c r="K218" s="73">
        <f t="shared" ref="K218:M218" si="139">K217</f>
        <v>1960</v>
      </c>
      <c r="L218" s="73">
        <f t="shared" si="139"/>
        <v>1990</v>
      </c>
      <c r="M218" s="73">
        <f t="shared" si="139"/>
        <v>3860</v>
      </c>
      <c r="N218" s="73">
        <f t="shared" si="121"/>
        <v>-1713</v>
      </c>
      <c r="O218" s="73">
        <f t="shared" si="122"/>
        <v>-1549</v>
      </c>
      <c r="P218" s="73">
        <f t="shared" si="123"/>
        <v>-1442</v>
      </c>
      <c r="Q218" s="72">
        <v>2</v>
      </c>
      <c r="R218" s="72">
        <v>2</v>
      </c>
      <c r="S218" s="72">
        <v>2</v>
      </c>
      <c r="T218" s="74">
        <f t="shared" si="124"/>
        <v>1011</v>
      </c>
      <c r="U218" s="93">
        <f t="shared" si="108"/>
        <v>1587</v>
      </c>
      <c r="V218" s="93">
        <f t="shared" si="109"/>
        <v>1761</v>
      </c>
      <c r="W218" s="93">
        <f t="shared" si="110"/>
        <v>1348</v>
      </c>
      <c r="X218" s="73"/>
      <c r="Y218" s="73"/>
      <c r="Z218" s="73"/>
      <c r="AA218" s="73"/>
      <c r="AB218" s="73"/>
    </row>
    <row r="219" spans="1:28" ht="13.15" customHeight="1">
      <c r="A219" s="68">
        <f t="shared" si="113"/>
        <v>277</v>
      </c>
      <c r="B219" s="69">
        <f t="shared" si="105"/>
        <v>45710</v>
      </c>
      <c r="C219" s="70">
        <f t="shared" si="106"/>
        <v>899</v>
      </c>
      <c r="D219" s="71">
        <f t="shared" si="88"/>
        <v>1875</v>
      </c>
      <c r="E219" s="72">
        <f t="shared" si="114"/>
        <v>2527</v>
      </c>
      <c r="F219" s="72">
        <f t="shared" si="115"/>
        <v>2333</v>
      </c>
      <c r="G219" s="72">
        <f t="shared" si="116"/>
        <v>359</v>
      </c>
      <c r="H219" s="73">
        <f t="shared" si="117"/>
        <v>247</v>
      </c>
      <c r="I219" s="73">
        <f t="shared" si="118"/>
        <v>441</v>
      </c>
      <c r="J219" s="73">
        <f t="shared" si="119"/>
        <v>2415</v>
      </c>
      <c r="K219" s="73">
        <f t="shared" ref="K219:M219" si="140">K218</f>
        <v>1960</v>
      </c>
      <c r="L219" s="73">
        <f t="shared" si="140"/>
        <v>1990</v>
      </c>
      <c r="M219" s="73">
        <f t="shared" si="140"/>
        <v>3860</v>
      </c>
      <c r="N219" s="73">
        <f t="shared" si="121"/>
        <v>-1713</v>
      </c>
      <c r="O219" s="73">
        <f t="shared" si="122"/>
        <v>-1549</v>
      </c>
      <c r="P219" s="73">
        <f t="shared" si="123"/>
        <v>-1445</v>
      </c>
      <c r="Q219" s="72">
        <v>0</v>
      </c>
      <c r="R219" s="72">
        <v>0</v>
      </c>
      <c r="S219" s="72">
        <v>3</v>
      </c>
      <c r="T219" s="74">
        <f t="shared" si="124"/>
        <v>1013</v>
      </c>
      <c r="U219" s="93">
        <f t="shared" si="108"/>
        <v>1587</v>
      </c>
      <c r="V219" s="93">
        <f t="shared" si="109"/>
        <v>1761</v>
      </c>
      <c r="W219" s="93">
        <f t="shared" si="110"/>
        <v>1345</v>
      </c>
      <c r="X219" s="73"/>
      <c r="Y219" s="73"/>
      <c r="Z219" s="73"/>
      <c r="AA219" s="73"/>
      <c r="AB219" s="73"/>
    </row>
    <row r="220" spans="1:28" ht="13.15" customHeight="1">
      <c r="A220" s="68">
        <f t="shared" si="113"/>
        <v>278</v>
      </c>
      <c r="B220" s="69">
        <f t="shared" si="105"/>
        <v>45711</v>
      </c>
      <c r="C220" s="70">
        <f t="shared" si="106"/>
        <v>899</v>
      </c>
      <c r="D220" s="71">
        <f t="shared" si="88"/>
        <v>1877</v>
      </c>
      <c r="E220" s="72">
        <f t="shared" si="114"/>
        <v>2531</v>
      </c>
      <c r="F220" s="72">
        <f t="shared" si="115"/>
        <v>2335</v>
      </c>
      <c r="G220" s="72">
        <f t="shared" si="116"/>
        <v>363</v>
      </c>
      <c r="H220" s="73">
        <f t="shared" si="117"/>
        <v>245</v>
      </c>
      <c r="I220" s="73">
        <f t="shared" si="118"/>
        <v>441</v>
      </c>
      <c r="J220" s="73">
        <f t="shared" si="119"/>
        <v>2413</v>
      </c>
      <c r="K220" s="73">
        <f t="shared" ref="K220:M220" si="141">K219</f>
        <v>1960</v>
      </c>
      <c r="L220" s="73">
        <f t="shared" si="141"/>
        <v>1990</v>
      </c>
      <c r="M220" s="73">
        <f t="shared" si="141"/>
        <v>3860</v>
      </c>
      <c r="N220" s="73">
        <f t="shared" si="121"/>
        <v>-1715</v>
      </c>
      <c r="O220" s="73">
        <f t="shared" si="122"/>
        <v>-1549</v>
      </c>
      <c r="P220" s="73">
        <f t="shared" si="123"/>
        <v>-1447</v>
      </c>
      <c r="Q220" s="72">
        <v>2</v>
      </c>
      <c r="R220" s="72">
        <v>0</v>
      </c>
      <c r="S220" s="72">
        <v>2</v>
      </c>
      <c r="T220" s="74">
        <f t="shared" si="124"/>
        <v>1015</v>
      </c>
      <c r="U220" s="93">
        <f t="shared" si="108"/>
        <v>1585</v>
      </c>
      <c r="V220" s="93">
        <f t="shared" si="109"/>
        <v>1761</v>
      </c>
      <c r="W220" s="93">
        <f t="shared" si="110"/>
        <v>1343</v>
      </c>
      <c r="X220" s="73"/>
      <c r="Y220" s="73"/>
      <c r="Z220" s="73"/>
      <c r="AA220" s="73"/>
      <c r="AB220" s="73"/>
    </row>
    <row r="221" spans="1:28" ht="13.15" customHeight="1">
      <c r="A221" s="68">
        <f t="shared" si="113"/>
        <v>279</v>
      </c>
      <c r="B221" s="69">
        <f t="shared" si="105"/>
        <v>45712</v>
      </c>
      <c r="C221" s="70">
        <f t="shared" si="106"/>
        <v>899</v>
      </c>
      <c r="D221" s="71">
        <f t="shared" si="88"/>
        <v>1879</v>
      </c>
      <c r="E221" s="72">
        <f t="shared" si="114"/>
        <v>2533</v>
      </c>
      <c r="F221" s="72">
        <f t="shared" si="115"/>
        <v>2338</v>
      </c>
      <c r="G221" s="72">
        <f t="shared" si="116"/>
        <v>366</v>
      </c>
      <c r="H221" s="73">
        <f t="shared" si="117"/>
        <v>245</v>
      </c>
      <c r="I221" s="73">
        <f t="shared" si="118"/>
        <v>440</v>
      </c>
      <c r="J221" s="73">
        <f t="shared" si="119"/>
        <v>2412</v>
      </c>
      <c r="K221" s="73">
        <f t="shared" ref="K221:M221" si="142">K220</f>
        <v>1960</v>
      </c>
      <c r="L221" s="73">
        <f t="shared" si="142"/>
        <v>1990</v>
      </c>
      <c r="M221" s="73">
        <f t="shared" si="142"/>
        <v>3860</v>
      </c>
      <c r="N221" s="73">
        <f t="shared" si="121"/>
        <v>-1715</v>
      </c>
      <c r="O221" s="73">
        <f t="shared" si="122"/>
        <v>-1550</v>
      </c>
      <c r="P221" s="73">
        <f t="shared" si="123"/>
        <v>-1448</v>
      </c>
      <c r="Q221" s="72">
        <v>0</v>
      </c>
      <c r="R221" s="72">
        <v>1</v>
      </c>
      <c r="S221" s="72">
        <v>1</v>
      </c>
      <c r="T221" s="74">
        <f t="shared" si="124"/>
        <v>1018</v>
      </c>
      <c r="U221" s="93">
        <f t="shared" si="108"/>
        <v>1585</v>
      </c>
      <c r="V221" s="93">
        <f t="shared" si="109"/>
        <v>1760</v>
      </c>
      <c r="W221" s="93">
        <f t="shared" si="110"/>
        <v>1342</v>
      </c>
      <c r="X221" s="73"/>
      <c r="Y221" s="73"/>
      <c r="Z221" s="73"/>
      <c r="AA221" s="73"/>
      <c r="AB221" s="73"/>
    </row>
    <row r="222" spans="1:28" ht="13.15" customHeight="1">
      <c r="A222" s="68">
        <f t="shared" si="113"/>
        <v>280</v>
      </c>
      <c r="B222" s="69">
        <f t="shared" si="105"/>
        <v>45713</v>
      </c>
      <c r="C222" s="70">
        <f t="shared" si="106"/>
        <v>899</v>
      </c>
      <c r="D222" s="71">
        <f t="shared" si="88"/>
        <v>1881</v>
      </c>
      <c r="E222" s="72">
        <f t="shared" si="114"/>
        <v>2536</v>
      </c>
      <c r="F222" s="72">
        <f t="shared" si="115"/>
        <v>2340</v>
      </c>
      <c r="G222" s="72">
        <f t="shared" si="116"/>
        <v>370</v>
      </c>
      <c r="H222" s="73">
        <f t="shared" si="117"/>
        <v>244</v>
      </c>
      <c r="I222" s="73">
        <f t="shared" si="118"/>
        <v>440</v>
      </c>
      <c r="J222" s="73">
        <f t="shared" si="119"/>
        <v>2410</v>
      </c>
      <c r="K222" s="73">
        <f t="shared" ref="K222:M222" si="143">K221</f>
        <v>1960</v>
      </c>
      <c r="L222" s="73">
        <f t="shared" si="143"/>
        <v>1990</v>
      </c>
      <c r="M222" s="73">
        <f t="shared" si="143"/>
        <v>3860</v>
      </c>
      <c r="N222" s="73">
        <f t="shared" si="121"/>
        <v>-1716</v>
      </c>
      <c r="O222" s="73">
        <f t="shared" si="122"/>
        <v>-1550</v>
      </c>
      <c r="P222" s="73">
        <f t="shared" si="123"/>
        <v>-1450</v>
      </c>
      <c r="Q222" s="72">
        <v>1</v>
      </c>
      <c r="R222" s="72">
        <v>0</v>
      </c>
      <c r="S222" s="72">
        <v>2</v>
      </c>
      <c r="T222" s="74">
        <f t="shared" si="124"/>
        <v>1020</v>
      </c>
      <c r="U222" s="93">
        <f t="shared" si="108"/>
        <v>1584</v>
      </c>
      <c r="V222" s="93">
        <f t="shared" si="109"/>
        <v>1760</v>
      </c>
      <c r="W222" s="93">
        <f t="shared" si="110"/>
        <v>1340</v>
      </c>
      <c r="X222" s="73"/>
      <c r="Y222" s="73"/>
      <c r="Z222" s="73"/>
      <c r="AA222" s="73"/>
      <c r="AB222" s="73"/>
    </row>
    <row r="223" spans="1:28" ht="13.15" customHeight="1">
      <c r="A223" s="68">
        <f t="shared" si="113"/>
        <v>281</v>
      </c>
      <c r="B223" s="69">
        <f t="shared" si="105"/>
        <v>45714</v>
      </c>
      <c r="C223" s="70">
        <f t="shared" si="106"/>
        <v>899</v>
      </c>
      <c r="D223" s="71">
        <f t="shared" si="88"/>
        <v>1883</v>
      </c>
      <c r="E223" s="72">
        <f t="shared" si="114"/>
        <v>2538</v>
      </c>
      <c r="F223" s="72">
        <f t="shared" si="115"/>
        <v>2343</v>
      </c>
      <c r="G223" s="72">
        <f t="shared" si="116"/>
        <v>375</v>
      </c>
      <c r="H223" s="73">
        <f t="shared" si="117"/>
        <v>244</v>
      </c>
      <c r="I223" s="73">
        <f t="shared" si="118"/>
        <v>439</v>
      </c>
      <c r="J223" s="73">
        <f t="shared" si="119"/>
        <v>2407</v>
      </c>
      <c r="K223" s="73">
        <f t="shared" ref="K223:M223" si="144">K222</f>
        <v>1960</v>
      </c>
      <c r="L223" s="73">
        <f t="shared" si="144"/>
        <v>1990</v>
      </c>
      <c r="M223" s="73">
        <f t="shared" si="144"/>
        <v>3860</v>
      </c>
      <c r="N223" s="73">
        <f t="shared" si="121"/>
        <v>-1716</v>
      </c>
      <c r="O223" s="73">
        <f t="shared" si="122"/>
        <v>-1551</v>
      </c>
      <c r="P223" s="73">
        <f t="shared" si="123"/>
        <v>-1453</v>
      </c>
      <c r="Q223" s="72">
        <v>0</v>
      </c>
      <c r="R223" s="72">
        <v>1</v>
      </c>
      <c r="S223" s="72">
        <v>3</v>
      </c>
      <c r="T223" s="74">
        <f t="shared" si="124"/>
        <v>1023</v>
      </c>
      <c r="U223" s="93">
        <f t="shared" si="108"/>
        <v>1584</v>
      </c>
      <c r="V223" s="93">
        <f t="shared" si="109"/>
        <v>1759</v>
      </c>
      <c r="W223" s="93">
        <f t="shared" si="110"/>
        <v>1337</v>
      </c>
      <c r="X223" s="73"/>
      <c r="Y223" s="73"/>
      <c r="Z223" s="73"/>
      <c r="AA223" s="73"/>
      <c r="AB223" s="73"/>
    </row>
    <row r="224" spans="1:28" ht="13.15" customHeight="1">
      <c r="A224" s="68">
        <f t="shared" si="113"/>
        <v>282</v>
      </c>
      <c r="B224" s="69">
        <f t="shared" si="105"/>
        <v>45715</v>
      </c>
      <c r="C224" s="70">
        <f t="shared" si="106"/>
        <v>899</v>
      </c>
      <c r="D224" s="71">
        <f t="shared" si="88"/>
        <v>1885</v>
      </c>
      <c r="E224" s="72">
        <f t="shared" si="114"/>
        <v>2542</v>
      </c>
      <c r="F224" s="72">
        <f t="shared" si="115"/>
        <v>2345</v>
      </c>
      <c r="G224" s="72">
        <f t="shared" si="116"/>
        <v>379</v>
      </c>
      <c r="H224" s="73">
        <f t="shared" si="117"/>
        <v>242</v>
      </c>
      <c r="I224" s="73">
        <f t="shared" si="118"/>
        <v>439</v>
      </c>
      <c r="J224" s="73">
        <f t="shared" si="119"/>
        <v>2405</v>
      </c>
      <c r="K224" s="73">
        <f t="shared" ref="K224:M224" si="145">K223</f>
        <v>1960</v>
      </c>
      <c r="L224" s="73">
        <f t="shared" si="145"/>
        <v>1990</v>
      </c>
      <c r="M224" s="73">
        <f t="shared" si="145"/>
        <v>3860</v>
      </c>
      <c r="N224" s="73">
        <f t="shared" si="121"/>
        <v>-1718</v>
      </c>
      <c r="O224" s="73">
        <f t="shared" si="122"/>
        <v>-1551</v>
      </c>
      <c r="P224" s="73">
        <f t="shared" si="123"/>
        <v>-1455</v>
      </c>
      <c r="Q224" s="72">
        <v>2</v>
      </c>
      <c r="R224" s="72">
        <v>0</v>
      </c>
      <c r="S224" s="72">
        <v>2</v>
      </c>
      <c r="T224" s="74">
        <f t="shared" si="124"/>
        <v>1025</v>
      </c>
      <c r="U224" s="93">
        <f t="shared" si="108"/>
        <v>1582</v>
      </c>
      <c r="V224" s="93">
        <f t="shared" si="109"/>
        <v>1759</v>
      </c>
      <c r="W224" s="93">
        <f t="shared" si="110"/>
        <v>1335</v>
      </c>
      <c r="X224" s="73"/>
      <c r="Y224" s="73"/>
      <c r="Z224" s="73"/>
      <c r="AA224" s="73"/>
      <c r="AB224" s="73"/>
    </row>
    <row r="225" spans="1:28" s="132" customFormat="1" ht="13.15" customHeight="1">
      <c r="A225" s="129">
        <f t="shared" si="113"/>
        <v>283</v>
      </c>
      <c r="B225" s="130">
        <f t="shared" si="105"/>
        <v>45716</v>
      </c>
      <c r="C225" s="43">
        <f t="shared" si="106"/>
        <v>899</v>
      </c>
      <c r="D225" s="44">
        <f t="shared" si="88"/>
        <v>1887</v>
      </c>
      <c r="E225" s="97">
        <f t="shared" si="114"/>
        <v>2544</v>
      </c>
      <c r="F225" s="97">
        <f t="shared" si="115"/>
        <v>2347</v>
      </c>
      <c r="G225" s="97">
        <f t="shared" si="116"/>
        <v>383</v>
      </c>
      <c r="H225" s="1">
        <f t="shared" si="117"/>
        <v>242</v>
      </c>
      <c r="I225" s="1">
        <f t="shared" si="118"/>
        <v>439</v>
      </c>
      <c r="J225" s="1">
        <f t="shared" si="119"/>
        <v>2403</v>
      </c>
      <c r="K225" s="1">
        <f t="shared" ref="K225:M225" si="146">K224</f>
        <v>1960</v>
      </c>
      <c r="L225" s="1">
        <f t="shared" si="146"/>
        <v>1990</v>
      </c>
      <c r="M225" s="1">
        <f t="shared" si="146"/>
        <v>3860</v>
      </c>
      <c r="N225" s="1">
        <f t="shared" si="121"/>
        <v>-1718</v>
      </c>
      <c r="O225" s="1">
        <f t="shared" si="122"/>
        <v>-1551</v>
      </c>
      <c r="P225" s="1">
        <f t="shared" si="123"/>
        <v>-1457</v>
      </c>
      <c r="Q225" s="97">
        <v>0</v>
      </c>
      <c r="R225" s="97">
        <v>0</v>
      </c>
      <c r="S225" s="97">
        <v>2</v>
      </c>
      <c r="T225" s="45">
        <f t="shared" si="124"/>
        <v>1027</v>
      </c>
      <c r="U225" s="131">
        <f t="shared" si="108"/>
        <v>1582</v>
      </c>
      <c r="V225" s="131">
        <f t="shared" si="109"/>
        <v>1759</v>
      </c>
      <c r="W225" s="131">
        <f t="shared" si="110"/>
        <v>1333</v>
      </c>
      <c r="X225" s="1"/>
      <c r="Y225" s="1"/>
      <c r="Z225" s="1"/>
      <c r="AA225" s="1"/>
      <c r="AB225" s="1"/>
    </row>
    <row r="226" spans="1:28" ht="13.15" customHeight="1">
      <c r="A226" s="68">
        <f t="shared" si="113"/>
        <v>284</v>
      </c>
      <c r="B226" s="69">
        <f t="shared" si="105"/>
        <v>45717</v>
      </c>
      <c r="C226" s="70">
        <f t="shared" si="106"/>
        <v>899</v>
      </c>
      <c r="D226" s="71">
        <f t="shared" si="88"/>
        <v>1889</v>
      </c>
      <c r="E226" s="72">
        <f t="shared" si="114"/>
        <v>2546</v>
      </c>
      <c r="F226" s="72">
        <f t="shared" si="115"/>
        <v>2349</v>
      </c>
      <c r="G226" s="72">
        <f t="shared" si="116"/>
        <v>386</v>
      </c>
      <c r="H226" s="73">
        <f t="shared" si="117"/>
        <v>242</v>
      </c>
      <c r="I226" s="73">
        <f t="shared" si="118"/>
        <v>439</v>
      </c>
      <c r="J226" s="73">
        <f t="shared" si="119"/>
        <v>2402</v>
      </c>
      <c r="K226" s="73">
        <f t="shared" ref="K226:M226" si="147">K225</f>
        <v>1960</v>
      </c>
      <c r="L226" s="73">
        <f t="shared" si="147"/>
        <v>1990</v>
      </c>
      <c r="M226" s="73">
        <f t="shared" si="147"/>
        <v>3860</v>
      </c>
      <c r="N226" s="73">
        <f t="shared" si="121"/>
        <v>-1718</v>
      </c>
      <c r="O226" s="73">
        <f t="shared" si="122"/>
        <v>-1551</v>
      </c>
      <c r="P226" s="73">
        <f t="shared" si="123"/>
        <v>-1458</v>
      </c>
      <c r="Q226" s="72">
        <v>0</v>
      </c>
      <c r="R226" s="72">
        <v>0</v>
      </c>
      <c r="S226" s="72">
        <v>1</v>
      </c>
      <c r="T226" s="74">
        <f t="shared" si="124"/>
        <v>1029</v>
      </c>
      <c r="U226" s="93">
        <f t="shared" si="108"/>
        <v>1582</v>
      </c>
      <c r="V226" s="93">
        <f t="shared" si="109"/>
        <v>1759</v>
      </c>
      <c r="W226" s="93">
        <f t="shared" si="110"/>
        <v>1332</v>
      </c>
      <c r="X226" s="73"/>
      <c r="Y226" s="73"/>
      <c r="Z226" s="73"/>
      <c r="AA226" s="73"/>
      <c r="AB226" s="73"/>
    </row>
    <row r="227" spans="1:28" ht="13.15" customHeight="1">
      <c r="A227" s="68">
        <f t="shared" si="113"/>
        <v>285</v>
      </c>
      <c r="B227" s="69">
        <f t="shared" si="105"/>
        <v>45718</v>
      </c>
      <c r="C227" s="70">
        <f t="shared" si="106"/>
        <v>899</v>
      </c>
      <c r="D227" s="71">
        <f t="shared" si="88"/>
        <v>1891</v>
      </c>
      <c r="E227" s="72">
        <f t="shared" si="114"/>
        <v>2548</v>
      </c>
      <c r="F227" s="72">
        <f t="shared" si="115"/>
        <v>2351</v>
      </c>
      <c r="G227" s="72">
        <f t="shared" si="116"/>
        <v>388</v>
      </c>
      <c r="H227" s="73">
        <f t="shared" si="117"/>
        <v>242</v>
      </c>
      <c r="I227" s="73">
        <f t="shared" si="118"/>
        <v>439</v>
      </c>
      <c r="J227" s="73">
        <f t="shared" si="119"/>
        <v>2402</v>
      </c>
      <c r="K227" s="73">
        <f t="shared" ref="K227:M227" si="148">K226</f>
        <v>1960</v>
      </c>
      <c r="L227" s="73">
        <f t="shared" si="148"/>
        <v>1990</v>
      </c>
      <c r="M227" s="73">
        <f t="shared" si="148"/>
        <v>3860</v>
      </c>
      <c r="N227" s="73">
        <f t="shared" si="121"/>
        <v>-1718</v>
      </c>
      <c r="O227" s="73">
        <f t="shared" si="122"/>
        <v>-1551</v>
      </c>
      <c r="P227" s="73">
        <f t="shared" si="123"/>
        <v>-1458</v>
      </c>
      <c r="Q227" s="72">
        <v>0</v>
      </c>
      <c r="R227" s="72">
        <v>0</v>
      </c>
      <c r="S227" s="72">
        <v>0</v>
      </c>
      <c r="T227" s="74">
        <f t="shared" si="124"/>
        <v>1031</v>
      </c>
      <c r="U227" s="93">
        <f t="shared" si="108"/>
        <v>1582</v>
      </c>
      <c r="V227" s="93">
        <f t="shared" si="109"/>
        <v>1759</v>
      </c>
      <c r="W227" s="93">
        <f t="shared" si="110"/>
        <v>1332</v>
      </c>
      <c r="X227" s="73"/>
      <c r="Y227" s="73"/>
      <c r="Z227" s="73"/>
      <c r="AA227" s="73"/>
      <c r="AB227" s="73"/>
    </row>
    <row r="228" spans="1:28" ht="13.15" customHeight="1">
      <c r="A228" s="68">
        <f t="shared" si="113"/>
        <v>286</v>
      </c>
      <c r="B228" s="69">
        <f t="shared" si="105"/>
        <v>45719</v>
      </c>
      <c r="C228" s="70">
        <f t="shared" si="106"/>
        <v>899</v>
      </c>
      <c r="D228" s="71">
        <f t="shared" si="88"/>
        <v>1893</v>
      </c>
      <c r="E228" s="72">
        <f t="shared" si="114"/>
        <v>2550</v>
      </c>
      <c r="F228" s="72">
        <f t="shared" si="115"/>
        <v>2353</v>
      </c>
      <c r="G228" s="72">
        <f t="shared" si="116"/>
        <v>390</v>
      </c>
      <c r="H228" s="73">
        <f t="shared" si="117"/>
        <v>242</v>
      </c>
      <c r="I228" s="73">
        <f t="shared" si="118"/>
        <v>439</v>
      </c>
      <c r="J228" s="73">
        <f t="shared" si="119"/>
        <v>2402</v>
      </c>
      <c r="K228" s="73">
        <f t="shared" ref="K228:M228" si="149">K227</f>
        <v>1960</v>
      </c>
      <c r="L228" s="73">
        <f t="shared" si="149"/>
        <v>1990</v>
      </c>
      <c r="M228" s="73">
        <f t="shared" si="149"/>
        <v>3860</v>
      </c>
      <c r="N228" s="73">
        <f t="shared" si="121"/>
        <v>-1718</v>
      </c>
      <c r="O228" s="73">
        <f t="shared" si="122"/>
        <v>-1551</v>
      </c>
      <c r="P228" s="73">
        <f t="shared" si="123"/>
        <v>-1458</v>
      </c>
      <c r="Q228" s="72">
        <v>0</v>
      </c>
      <c r="R228" s="72">
        <v>0</v>
      </c>
      <c r="S228" s="72">
        <v>0</v>
      </c>
      <c r="T228" s="74">
        <f t="shared" si="124"/>
        <v>1033</v>
      </c>
      <c r="U228" s="93">
        <f t="shared" si="108"/>
        <v>1582</v>
      </c>
      <c r="V228" s="93">
        <f t="shared" si="109"/>
        <v>1759</v>
      </c>
      <c r="W228" s="93">
        <f t="shared" si="110"/>
        <v>1332</v>
      </c>
      <c r="X228" s="73"/>
      <c r="Y228" s="73"/>
      <c r="Z228" s="73"/>
      <c r="AA228" s="73"/>
      <c r="AB228" s="73"/>
    </row>
    <row r="229" spans="1:28" ht="13.15" customHeight="1">
      <c r="A229" s="68">
        <f t="shared" si="113"/>
        <v>287</v>
      </c>
      <c r="B229" s="69">
        <f t="shared" si="105"/>
        <v>45720</v>
      </c>
      <c r="C229" s="70">
        <f t="shared" si="106"/>
        <v>899</v>
      </c>
      <c r="D229" s="71">
        <f t="shared" si="88"/>
        <v>1895</v>
      </c>
      <c r="E229" s="72">
        <f t="shared" si="114"/>
        <v>2552</v>
      </c>
      <c r="F229" s="72">
        <f t="shared" si="115"/>
        <v>2355</v>
      </c>
      <c r="G229" s="72">
        <f t="shared" si="116"/>
        <v>392</v>
      </c>
      <c r="H229" s="73">
        <f t="shared" si="117"/>
        <v>242</v>
      </c>
      <c r="I229" s="73">
        <f t="shared" si="118"/>
        <v>439</v>
      </c>
      <c r="J229" s="73">
        <f t="shared" si="119"/>
        <v>2402</v>
      </c>
      <c r="K229" s="73">
        <f t="shared" ref="K229:M229" si="150">K228</f>
        <v>1960</v>
      </c>
      <c r="L229" s="73">
        <f t="shared" si="150"/>
        <v>1990</v>
      </c>
      <c r="M229" s="73">
        <f t="shared" si="150"/>
        <v>3860</v>
      </c>
      <c r="N229" s="73">
        <f t="shared" si="121"/>
        <v>-1718</v>
      </c>
      <c r="O229" s="73">
        <f t="shared" si="122"/>
        <v>-1551</v>
      </c>
      <c r="P229" s="73">
        <f t="shared" si="123"/>
        <v>-1458</v>
      </c>
      <c r="Q229" s="72">
        <v>0</v>
      </c>
      <c r="R229" s="72">
        <v>0</v>
      </c>
      <c r="S229" s="72">
        <v>0</v>
      </c>
      <c r="T229" s="74">
        <f t="shared" si="124"/>
        <v>1035</v>
      </c>
      <c r="U229" s="93">
        <f t="shared" si="108"/>
        <v>1582</v>
      </c>
      <c r="V229" s="93">
        <f t="shared" si="109"/>
        <v>1759</v>
      </c>
      <c r="W229" s="93">
        <f t="shared" si="110"/>
        <v>1332</v>
      </c>
      <c r="X229" s="73"/>
      <c r="Y229" s="73"/>
      <c r="Z229" s="73"/>
      <c r="AA229" s="73"/>
      <c r="AB229" s="73"/>
    </row>
    <row r="230" spans="1:28" ht="13.15" customHeight="1">
      <c r="A230" s="68">
        <f t="shared" si="113"/>
        <v>288</v>
      </c>
      <c r="B230" s="69">
        <f t="shared" si="105"/>
        <v>45721</v>
      </c>
      <c r="C230" s="70">
        <f t="shared" si="106"/>
        <v>899</v>
      </c>
      <c r="D230" s="71">
        <f t="shared" si="88"/>
        <v>1897</v>
      </c>
      <c r="E230" s="72">
        <f t="shared" si="114"/>
        <v>2554</v>
      </c>
      <c r="F230" s="72">
        <f t="shared" si="115"/>
        <v>2357</v>
      </c>
      <c r="G230" s="72">
        <f t="shared" si="116"/>
        <v>394</v>
      </c>
      <c r="H230" s="73">
        <f t="shared" si="117"/>
        <v>242</v>
      </c>
      <c r="I230" s="73">
        <f t="shared" si="118"/>
        <v>439</v>
      </c>
      <c r="J230" s="73">
        <f t="shared" si="119"/>
        <v>2402</v>
      </c>
      <c r="K230" s="73">
        <f t="shared" ref="K230:M230" si="151">K229</f>
        <v>1960</v>
      </c>
      <c r="L230" s="73">
        <f t="shared" si="151"/>
        <v>1990</v>
      </c>
      <c r="M230" s="73">
        <f t="shared" si="151"/>
        <v>3860</v>
      </c>
      <c r="N230" s="73">
        <f t="shared" si="121"/>
        <v>-1718</v>
      </c>
      <c r="O230" s="73">
        <f t="shared" si="122"/>
        <v>-1551</v>
      </c>
      <c r="P230" s="73">
        <f t="shared" si="123"/>
        <v>-1458</v>
      </c>
      <c r="Q230" s="72">
        <v>0</v>
      </c>
      <c r="R230" s="72">
        <v>0</v>
      </c>
      <c r="S230" s="72">
        <v>0</v>
      </c>
      <c r="T230" s="74">
        <f t="shared" si="124"/>
        <v>1037</v>
      </c>
      <c r="U230" s="93">
        <f t="shared" si="108"/>
        <v>1582</v>
      </c>
      <c r="V230" s="93">
        <f t="shared" si="109"/>
        <v>1759</v>
      </c>
      <c r="W230" s="93">
        <f t="shared" si="110"/>
        <v>1332</v>
      </c>
      <c r="X230" s="73"/>
      <c r="Y230" s="73"/>
      <c r="Z230" s="73"/>
      <c r="AA230" s="73"/>
      <c r="AB230" s="73"/>
    </row>
    <row r="231" spans="1:28" ht="13.15" customHeight="1">
      <c r="A231" s="68">
        <f t="shared" si="113"/>
        <v>289</v>
      </c>
      <c r="B231" s="69">
        <f t="shared" si="105"/>
        <v>45722</v>
      </c>
      <c r="C231" s="70">
        <f t="shared" si="106"/>
        <v>899</v>
      </c>
      <c r="D231" s="71">
        <f t="shared" si="88"/>
        <v>1899</v>
      </c>
      <c r="E231" s="72">
        <f t="shared" si="114"/>
        <v>2556</v>
      </c>
      <c r="F231" s="72">
        <f t="shared" si="115"/>
        <v>2359</v>
      </c>
      <c r="G231" s="72">
        <f t="shared" si="116"/>
        <v>396</v>
      </c>
      <c r="H231" s="73">
        <f t="shared" si="117"/>
        <v>242</v>
      </c>
      <c r="I231" s="73">
        <f t="shared" si="118"/>
        <v>439</v>
      </c>
      <c r="J231" s="73">
        <f t="shared" si="119"/>
        <v>2402</v>
      </c>
      <c r="K231" s="73">
        <f t="shared" ref="K231:M231" si="152">K230</f>
        <v>1960</v>
      </c>
      <c r="L231" s="73">
        <f t="shared" si="152"/>
        <v>1990</v>
      </c>
      <c r="M231" s="73">
        <f t="shared" si="152"/>
        <v>3860</v>
      </c>
      <c r="N231" s="73">
        <f t="shared" si="121"/>
        <v>-1718</v>
      </c>
      <c r="O231" s="73">
        <f t="shared" si="122"/>
        <v>-1551</v>
      </c>
      <c r="P231" s="73">
        <f t="shared" si="123"/>
        <v>-1458</v>
      </c>
      <c r="Q231" s="72">
        <v>0</v>
      </c>
      <c r="R231" s="72">
        <v>0</v>
      </c>
      <c r="S231" s="72">
        <v>0</v>
      </c>
      <c r="T231" s="74">
        <f t="shared" si="124"/>
        <v>1039</v>
      </c>
      <c r="U231" s="93">
        <f t="shared" si="108"/>
        <v>1582</v>
      </c>
      <c r="V231" s="93">
        <f t="shared" si="109"/>
        <v>1759</v>
      </c>
      <c r="W231" s="93">
        <f t="shared" si="110"/>
        <v>1332</v>
      </c>
      <c r="X231" s="73"/>
      <c r="Y231" s="73"/>
      <c r="Z231" s="73"/>
      <c r="AA231" s="73"/>
      <c r="AB231" s="73"/>
    </row>
    <row r="232" spans="1:28" ht="13.15" customHeight="1">
      <c r="A232" s="70">
        <f t="shared" si="113"/>
        <v>290</v>
      </c>
      <c r="B232" s="106">
        <f t="shared" si="105"/>
        <v>45723</v>
      </c>
      <c r="C232" s="70">
        <f t="shared" si="106"/>
        <v>899</v>
      </c>
      <c r="D232" s="71">
        <f t="shared" si="88"/>
        <v>1901</v>
      </c>
      <c r="E232" s="72">
        <f t="shared" si="114"/>
        <v>2558</v>
      </c>
      <c r="F232" s="72">
        <f t="shared" si="115"/>
        <v>2361</v>
      </c>
      <c r="G232" s="72">
        <f t="shared" si="116"/>
        <v>398</v>
      </c>
      <c r="H232" s="73">
        <f t="shared" si="117"/>
        <v>242</v>
      </c>
      <c r="I232" s="73">
        <f t="shared" si="118"/>
        <v>439</v>
      </c>
      <c r="J232" s="73">
        <f t="shared" si="119"/>
        <v>2402</v>
      </c>
      <c r="K232" s="73">
        <f t="shared" ref="K232:M232" si="153">K231</f>
        <v>1960</v>
      </c>
      <c r="L232" s="73">
        <f t="shared" si="153"/>
        <v>1990</v>
      </c>
      <c r="M232" s="73">
        <f t="shared" si="153"/>
        <v>3860</v>
      </c>
      <c r="N232" s="73">
        <f t="shared" si="121"/>
        <v>-1718</v>
      </c>
      <c r="O232" s="73">
        <f t="shared" si="122"/>
        <v>-1551</v>
      </c>
      <c r="P232" s="73">
        <f t="shared" si="123"/>
        <v>-1458</v>
      </c>
      <c r="Q232" s="72">
        <v>0</v>
      </c>
      <c r="R232" s="72">
        <v>0</v>
      </c>
      <c r="S232" s="72">
        <v>0</v>
      </c>
      <c r="T232" s="74">
        <f t="shared" si="124"/>
        <v>1041</v>
      </c>
      <c r="U232" s="93">
        <f t="shared" si="108"/>
        <v>1582</v>
      </c>
      <c r="V232" s="93">
        <f t="shared" si="109"/>
        <v>1759</v>
      </c>
      <c r="W232" s="93">
        <f t="shared" si="110"/>
        <v>1332</v>
      </c>
      <c r="X232" s="73"/>
      <c r="Y232" s="73"/>
      <c r="Z232" s="73"/>
      <c r="AA232" s="73"/>
      <c r="AB232" s="73"/>
    </row>
    <row r="233" spans="1:28" ht="13.15" customHeight="1">
      <c r="A233" s="70">
        <f t="shared" si="113"/>
        <v>291</v>
      </c>
      <c r="B233" s="106">
        <f t="shared" si="105"/>
        <v>45724</v>
      </c>
      <c r="C233" s="70">
        <f t="shared" si="106"/>
        <v>899</v>
      </c>
      <c r="D233" s="71">
        <f t="shared" si="88"/>
        <v>1903</v>
      </c>
      <c r="E233" s="72">
        <f t="shared" ref="E233:E264" si="154">C233+D233-H233</f>
        <v>2560</v>
      </c>
      <c r="F233" s="72">
        <f t="shared" ref="F233:F264" si="155">C233+D233-I233</f>
        <v>2363</v>
      </c>
      <c r="G233" s="72">
        <f t="shared" ref="G233:G264" si="156">D233+C233-J233</f>
        <v>400</v>
      </c>
      <c r="H233" s="73">
        <f t="shared" ref="H233:H264" si="157">K233+N233</f>
        <v>242</v>
      </c>
      <c r="I233" s="73">
        <f t="shared" ref="I233:I264" si="158">L233+O233</f>
        <v>439</v>
      </c>
      <c r="J233" s="73">
        <f t="shared" ref="J233:J264" si="159">M233+P233</f>
        <v>2402</v>
      </c>
      <c r="K233" s="73">
        <f t="shared" ref="K233:M233" si="160">K232</f>
        <v>1960</v>
      </c>
      <c r="L233" s="73">
        <f t="shared" si="160"/>
        <v>1990</v>
      </c>
      <c r="M233" s="73">
        <f t="shared" si="160"/>
        <v>3860</v>
      </c>
      <c r="N233" s="73">
        <f t="shared" ref="N233:N264" si="161">N232-Q233</f>
        <v>-1718</v>
      </c>
      <c r="O233" s="73">
        <f t="shared" ref="O233:O264" si="162">O232-R233</f>
        <v>-1551</v>
      </c>
      <c r="P233" s="73">
        <f t="shared" ref="P233:P264" si="163">P232-S233</f>
        <v>-1458</v>
      </c>
      <c r="Q233" s="72">
        <v>0</v>
      </c>
      <c r="R233" s="72">
        <v>0</v>
      </c>
      <c r="S233" s="72">
        <v>0</v>
      </c>
      <c r="T233" s="74">
        <f t="shared" ref="T233:T264" si="164">D233+C233-V233</f>
        <v>1043</v>
      </c>
      <c r="U233" s="93">
        <f t="shared" si="108"/>
        <v>1582</v>
      </c>
      <c r="V233" s="93">
        <f t="shared" si="109"/>
        <v>1759</v>
      </c>
      <c r="W233" s="93">
        <f t="shared" si="110"/>
        <v>1332</v>
      </c>
      <c r="X233" s="73"/>
      <c r="Y233" s="73"/>
      <c r="Z233" s="73"/>
      <c r="AA233" s="73"/>
      <c r="AB233" s="73"/>
    </row>
    <row r="234" spans="1:28" ht="13.15" customHeight="1">
      <c r="A234" s="70">
        <f t="shared" si="113"/>
        <v>292</v>
      </c>
      <c r="B234" s="106">
        <f t="shared" si="105"/>
        <v>45725</v>
      </c>
      <c r="C234" s="70">
        <f t="shared" si="106"/>
        <v>899</v>
      </c>
      <c r="D234" s="71">
        <f t="shared" si="88"/>
        <v>1905</v>
      </c>
      <c r="E234" s="72">
        <f t="shared" si="154"/>
        <v>2562</v>
      </c>
      <c r="F234" s="72">
        <f t="shared" si="155"/>
        <v>2365</v>
      </c>
      <c r="G234" s="72">
        <f t="shared" si="156"/>
        <v>402</v>
      </c>
      <c r="H234" s="73">
        <f t="shared" si="157"/>
        <v>242</v>
      </c>
      <c r="I234" s="73">
        <f t="shared" si="158"/>
        <v>439</v>
      </c>
      <c r="J234" s="73">
        <f t="shared" si="159"/>
        <v>2402</v>
      </c>
      <c r="K234" s="73">
        <f t="shared" ref="K234:M234" si="165">K233</f>
        <v>1960</v>
      </c>
      <c r="L234" s="73">
        <f t="shared" si="165"/>
        <v>1990</v>
      </c>
      <c r="M234" s="73">
        <f t="shared" si="165"/>
        <v>3860</v>
      </c>
      <c r="N234" s="73">
        <f t="shared" si="161"/>
        <v>-1718</v>
      </c>
      <c r="O234" s="73">
        <f t="shared" si="162"/>
        <v>-1551</v>
      </c>
      <c r="P234" s="73">
        <f t="shared" si="163"/>
        <v>-1458</v>
      </c>
      <c r="Q234" s="72">
        <v>0</v>
      </c>
      <c r="R234" s="72">
        <v>0</v>
      </c>
      <c r="S234" s="72">
        <v>0</v>
      </c>
      <c r="T234" s="74">
        <f t="shared" si="164"/>
        <v>1045</v>
      </c>
      <c r="U234" s="93">
        <f t="shared" si="108"/>
        <v>1582</v>
      </c>
      <c r="V234" s="93">
        <f t="shared" si="109"/>
        <v>1759</v>
      </c>
      <c r="W234" s="93">
        <f t="shared" si="110"/>
        <v>1332</v>
      </c>
      <c r="X234" s="73"/>
      <c r="Y234" s="73"/>
      <c r="Z234" s="73"/>
      <c r="AA234" s="73"/>
      <c r="AB234" s="73"/>
    </row>
    <row r="235" spans="1:28" ht="13.15" customHeight="1">
      <c r="A235" s="70">
        <f t="shared" si="113"/>
        <v>293</v>
      </c>
      <c r="B235" s="106">
        <f t="shared" si="105"/>
        <v>45726</v>
      </c>
      <c r="C235" s="70">
        <f t="shared" si="106"/>
        <v>899</v>
      </c>
      <c r="D235" s="71">
        <f t="shared" si="88"/>
        <v>1907</v>
      </c>
      <c r="E235" s="72">
        <f t="shared" si="154"/>
        <v>2564</v>
      </c>
      <c r="F235" s="72">
        <f t="shared" si="155"/>
        <v>2367</v>
      </c>
      <c r="G235" s="72">
        <f t="shared" si="156"/>
        <v>404</v>
      </c>
      <c r="H235" s="73">
        <f t="shared" si="157"/>
        <v>242</v>
      </c>
      <c r="I235" s="73">
        <f t="shared" si="158"/>
        <v>439</v>
      </c>
      <c r="J235" s="73">
        <f t="shared" si="159"/>
        <v>2402</v>
      </c>
      <c r="K235" s="73">
        <f t="shared" ref="K235:M235" si="166">K234</f>
        <v>1960</v>
      </c>
      <c r="L235" s="73">
        <f t="shared" si="166"/>
        <v>1990</v>
      </c>
      <c r="M235" s="73">
        <f t="shared" si="166"/>
        <v>3860</v>
      </c>
      <c r="N235" s="73">
        <f t="shared" si="161"/>
        <v>-1718</v>
      </c>
      <c r="O235" s="73">
        <f t="shared" si="162"/>
        <v>-1551</v>
      </c>
      <c r="P235" s="73">
        <f t="shared" si="163"/>
        <v>-1458</v>
      </c>
      <c r="Q235" s="72">
        <v>0</v>
      </c>
      <c r="R235" s="72">
        <v>0</v>
      </c>
      <c r="S235" s="72">
        <v>0</v>
      </c>
      <c r="T235" s="74">
        <f t="shared" si="164"/>
        <v>1047</v>
      </c>
      <c r="U235" s="93">
        <f t="shared" si="108"/>
        <v>1582</v>
      </c>
      <c r="V235" s="93">
        <f t="shared" si="109"/>
        <v>1759</v>
      </c>
      <c r="W235" s="93">
        <f t="shared" si="110"/>
        <v>1332</v>
      </c>
      <c r="X235" s="73"/>
      <c r="Y235" s="73"/>
      <c r="Z235" s="73"/>
      <c r="AA235" s="73"/>
      <c r="AB235" s="73"/>
    </row>
    <row r="236" spans="1:28" ht="13.15" customHeight="1">
      <c r="A236" s="70">
        <f t="shared" si="113"/>
        <v>294</v>
      </c>
      <c r="B236" s="106">
        <f t="shared" si="105"/>
        <v>45727</v>
      </c>
      <c r="C236" s="70">
        <f t="shared" si="106"/>
        <v>899</v>
      </c>
      <c r="D236" s="71">
        <f t="shared" si="88"/>
        <v>1909</v>
      </c>
      <c r="E236" s="72">
        <f t="shared" si="154"/>
        <v>2566</v>
      </c>
      <c r="F236" s="72">
        <f t="shared" si="155"/>
        <v>2369</v>
      </c>
      <c r="G236" s="72">
        <f t="shared" si="156"/>
        <v>406</v>
      </c>
      <c r="H236" s="73">
        <f t="shared" si="157"/>
        <v>242</v>
      </c>
      <c r="I236" s="73">
        <f t="shared" si="158"/>
        <v>439</v>
      </c>
      <c r="J236" s="73">
        <f t="shared" si="159"/>
        <v>2402</v>
      </c>
      <c r="K236" s="73">
        <f t="shared" ref="K236:M236" si="167">K235</f>
        <v>1960</v>
      </c>
      <c r="L236" s="73">
        <f t="shared" si="167"/>
        <v>1990</v>
      </c>
      <c r="M236" s="73">
        <f t="shared" si="167"/>
        <v>3860</v>
      </c>
      <c r="N236" s="73">
        <f t="shared" si="161"/>
        <v>-1718</v>
      </c>
      <c r="O236" s="73">
        <f t="shared" si="162"/>
        <v>-1551</v>
      </c>
      <c r="P236" s="73">
        <f t="shared" si="163"/>
        <v>-1458</v>
      </c>
      <c r="Q236" s="72">
        <v>0</v>
      </c>
      <c r="R236" s="72">
        <v>0</v>
      </c>
      <c r="S236" s="72">
        <v>0</v>
      </c>
      <c r="T236" s="74">
        <f t="shared" si="164"/>
        <v>1049</v>
      </c>
      <c r="U236" s="93">
        <f t="shared" si="108"/>
        <v>1582</v>
      </c>
      <c r="V236" s="93">
        <f t="shared" si="109"/>
        <v>1759</v>
      </c>
      <c r="W236" s="93">
        <f t="shared" si="110"/>
        <v>1332</v>
      </c>
      <c r="X236" s="73"/>
      <c r="Y236" s="73"/>
      <c r="Z236" s="73"/>
      <c r="AA236" s="73"/>
      <c r="AB236" s="73"/>
    </row>
    <row r="237" spans="1:28" ht="13.15" customHeight="1">
      <c r="A237" s="70">
        <f t="shared" si="113"/>
        <v>295</v>
      </c>
      <c r="B237" s="106">
        <f t="shared" si="105"/>
        <v>45728</v>
      </c>
      <c r="C237" s="70">
        <f t="shared" si="106"/>
        <v>899</v>
      </c>
      <c r="D237" s="71">
        <f t="shared" si="88"/>
        <v>1911</v>
      </c>
      <c r="E237" s="72">
        <f t="shared" si="154"/>
        <v>2568</v>
      </c>
      <c r="F237" s="72">
        <f t="shared" si="155"/>
        <v>2371</v>
      </c>
      <c r="G237" s="72">
        <f t="shared" si="156"/>
        <v>408</v>
      </c>
      <c r="H237" s="73">
        <f t="shared" si="157"/>
        <v>242</v>
      </c>
      <c r="I237" s="73">
        <f t="shared" si="158"/>
        <v>439</v>
      </c>
      <c r="J237" s="73">
        <f t="shared" si="159"/>
        <v>2402</v>
      </c>
      <c r="K237" s="73">
        <f t="shared" ref="K237:M237" si="168">K236</f>
        <v>1960</v>
      </c>
      <c r="L237" s="73">
        <f t="shared" si="168"/>
        <v>1990</v>
      </c>
      <c r="M237" s="73">
        <f t="shared" si="168"/>
        <v>3860</v>
      </c>
      <c r="N237" s="73">
        <f t="shared" si="161"/>
        <v>-1718</v>
      </c>
      <c r="O237" s="73">
        <f t="shared" si="162"/>
        <v>-1551</v>
      </c>
      <c r="P237" s="73">
        <f t="shared" si="163"/>
        <v>-1458</v>
      </c>
      <c r="Q237" s="72">
        <v>0</v>
      </c>
      <c r="R237" s="72">
        <v>0</v>
      </c>
      <c r="S237" s="72">
        <v>0</v>
      </c>
      <c r="T237" s="74">
        <f t="shared" si="164"/>
        <v>1051</v>
      </c>
      <c r="U237" s="93">
        <f t="shared" si="108"/>
        <v>1582</v>
      </c>
      <c r="V237" s="93">
        <f t="shared" si="109"/>
        <v>1759</v>
      </c>
      <c r="W237" s="93">
        <f t="shared" si="110"/>
        <v>1332</v>
      </c>
      <c r="X237" s="73"/>
      <c r="Y237" s="73"/>
      <c r="Z237" s="73"/>
      <c r="AA237" s="73"/>
      <c r="AB237" s="73"/>
    </row>
    <row r="238" spans="1:28" ht="13.15" customHeight="1">
      <c r="A238" s="70">
        <f t="shared" si="113"/>
        <v>296</v>
      </c>
      <c r="B238" s="106">
        <f t="shared" si="105"/>
        <v>45729</v>
      </c>
      <c r="C238" s="70">
        <f t="shared" si="106"/>
        <v>899</v>
      </c>
      <c r="D238" s="71">
        <f t="shared" si="88"/>
        <v>1913</v>
      </c>
      <c r="E238" s="72">
        <f t="shared" si="154"/>
        <v>2570</v>
      </c>
      <c r="F238" s="72">
        <f t="shared" si="155"/>
        <v>2373</v>
      </c>
      <c r="G238" s="72">
        <f t="shared" si="156"/>
        <v>410</v>
      </c>
      <c r="H238" s="73">
        <f t="shared" si="157"/>
        <v>242</v>
      </c>
      <c r="I238" s="73">
        <f t="shared" si="158"/>
        <v>439</v>
      </c>
      <c r="J238" s="73">
        <f t="shared" si="159"/>
        <v>2402</v>
      </c>
      <c r="K238" s="73">
        <f t="shared" ref="K238:M238" si="169">K237</f>
        <v>1960</v>
      </c>
      <c r="L238" s="73">
        <f t="shared" si="169"/>
        <v>1990</v>
      </c>
      <c r="M238" s="73">
        <f t="shared" si="169"/>
        <v>3860</v>
      </c>
      <c r="N238" s="73">
        <f t="shared" si="161"/>
        <v>-1718</v>
      </c>
      <c r="O238" s="73">
        <f t="shared" si="162"/>
        <v>-1551</v>
      </c>
      <c r="P238" s="73">
        <f t="shared" si="163"/>
        <v>-1458</v>
      </c>
      <c r="Q238" s="72">
        <v>0</v>
      </c>
      <c r="R238" s="72">
        <v>0</v>
      </c>
      <c r="S238" s="72">
        <v>0</v>
      </c>
      <c r="T238" s="74">
        <f t="shared" si="164"/>
        <v>1053</v>
      </c>
      <c r="U238" s="93">
        <f t="shared" si="108"/>
        <v>1582</v>
      </c>
      <c r="V238" s="93">
        <f t="shared" si="109"/>
        <v>1759</v>
      </c>
      <c r="W238" s="93">
        <f t="shared" si="110"/>
        <v>1332</v>
      </c>
      <c r="X238" s="73"/>
      <c r="Y238" s="73"/>
      <c r="Z238" s="73"/>
      <c r="AA238" s="73"/>
      <c r="AB238" s="73"/>
    </row>
    <row r="239" spans="1:28" ht="13.15" customHeight="1">
      <c r="A239" s="70">
        <f t="shared" si="113"/>
        <v>297</v>
      </c>
      <c r="B239" s="106">
        <f t="shared" si="105"/>
        <v>45730</v>
      </c>
      <c r="C239" s="70">
        <f t="shared" si="106"/>
        <v>899</v>
      </c>
      <c r="D239" s="71">
        <f t="shared" si="88"/>
        <v>1915</v>
      </c>
      <c r="E239" s="72">
        <f t="shared" si="154"/>
        <v>2572</v>
      </c>
      <c r="F239" s="72">
        <f t="shared" si="155"/>
        <v>2375</v>
      </c>
      <c r="G239" s="72">
        <f t="shared" si="156"/>
        <v>412</v>
      </c>
      <c r="H239" s="73">
        <f t="shared" si="157"/>
        <v>242</v>
      </c>
      <c r="I239" s="73">
        <f t="shared" si="158"/>
        <v>439</v>
      </c>
      <c r="J239" s="73">
        <f t="shared" si="159"/>
        <v>2402</v>
      </c>
      <c r="K239" s="73">
        <f t="shared" ref="K239:M239" si="170">K238</f>
        <v>1960</v>
      </c>
      <c r="L239" s="73">
        <f t="shared" si="170"/>
        <v>1990</v>
      </c>
      <c r="M239" s="73">
        <f t="shared" si="170"/>
        <v>3860</v>
      </c>
      <c r="N239" s="73">
        <f t="shared" si="161"/>
        <v>-1718</v>
      </c>
      <c r="O239" s="73">
        <f t="shared" si="162"/>
        <v>-1551</v>
      </c>
      <c r="P239" s="73">
        <f t="shared" si="163"/>
        <v>-1458</v>
      </c>
      <c r="Q239" s="72">
        <v>0</v>
      </c>
      <c r="R239" s="72">
        <v>0</v>
      </c>
      <c r="S239" s="72">
        <v>0</v>
      </c>
      <c r="T239" s="74">
        <f t="shared" si="164"/>
        <v>1055</v>
      </c>
      <c r="U239" s="93">
        <f t="shared" si="108"/>
        <v>1582</v>
      </c>
      <c r="V239" s="93">
        <f t="shared" si="109"/>
        <v>1759</v>
      </c>
      <c r="W239" s="93">
        <f t="shared" si="110"/>
        <v>1332</v>
      </c>
      <c r="X239" s="73"/>
      <c r="Y239" s="73"/>
      <c r="Z239" s="73"/>
      <c r="AA239" s="73"/>
      <c r="AB239" s="73"/>
    </row>
    <row r="240" spans="1:28" ht="13.15" customHeight="1">
      <c r="A240" s="70">
        <f t="shared" si="113"/>
        <v>298</v>
      </c>
      <c r="B240" s="106">
        <f t="shared" si="105"/>
        <v>45731</v>
      </c>
      <c r="C240" s="70">
        <f t="shared" si="106"/>
        <v>899</v>
      </c>
      <c r="D240" s="71">
        <f t="shared" si="88"/>
        <v>1917</v>
      </c>
      <c r="E240" s="72">
        <f t="shared" si="154"/>
        <v>2574</v>
      </c>
      <c r="F240" s="72">
        <f t="shared" si="155"/>
        <v>2377</v>
      </c>
      <c r="G240" s="72">
        <f t="shared" si="156"/>
        <v>414</v>
      </c>
      <c r="H240" s="73">
        <f t="shared" si="157"/>
        <v>242</v>
      </c>
      <c r="I240" s="73">
        <f t="shared" si="158"/>
        <v>439</v>
      </c>
      <c r="J240" s="73">
        <f t="shared" si="159"/>
        <v>2402</v>
      </c>
      <c r="K240" s="73">
        <f t="shared" ref="K240:M240" si="171">K239</f>
        <v>1960</v>
      </c>
      <c r="L240" s="73">
        <f t="shared" si="171"/>
        <v>1990</v>
      </c>
      <c r="M240" s="73">
        <f t="shared" si="171"/>
        <v>3860</v>
      </c>
      <c r="N240" s="73">
        <f t="shared" si="161"/>
        <v>-1718</v>
      </c>
      <c r="O240" s="73">
        <f t="shared" si="162"/>
        <v>-1551</v>
      </c>
      <c r="P240" s="73">
        <f t="shared" si="163"/>
        <v>-1458</v>
      </c>
      <c r="Q240" s="72">
        <v>0</v>
      </c>
      <c r="R240" s="72">
        <v>0</v>
      </c>
      <c r="S240" s="72">
        <v>0</v>
      </c>
      <c r="T240" s="74">
        <f t="shared" si="164"/>
        <v>1057</v>
      </c>
      <c r="U240" s="93">
        <f t="shared" si="108"/>
        <v>1582</v>
      </c>
      <c r="V240" s="93">
        <f t="shared" si="109"/>
        <v>1759</v>
      </c>
      <c r="W240" s="93">
        <f t="shared" si="110"/>
        <v>1332</v>
      </c>
      <c r="X240" s="73"/>
      <c r="Y240" s="73"/>
      <c r="Z240" s="73"/>
      <c r="AA240" s="73"/>
      <c r="AB240" s="73"/>
    </row>
    <row r="241" spans="1:28" ht="13.15" customHeight="1">
      <c r="A241" s="70">
        <f t="shared" si="113"/>
        <v>299</v>
      </c>
      <c r="B241" s="106">
        <f t="shared" si="105"/>
        <v>45732</v>
      </c>
      <c r="C241" s="70">
        <f t="shared" si="106"/>
        <v>899</v>
      </c>
      <c r="D241" s="71">
        <f t="shared" si="88"/>
        <v>1919</v>
      </c>
      <c r="E241" s="72">
        <f t="shared" si="154"/>
        <v>2576</v>
      </c>
      <c r="F241" s="72">
        <f t="shared" si="155"/>
        <v>2379</v>
      </c>
      <c r="G241" s="72">
        <f t="shared" si="156"/>
        <v>416</v>
      </c>
      <c r="H241" s="73">
        <f t="shared" si="157"/>
        <v>242</v>
      </c>
      <c r="I241" s="73">
        <f t="shared" si="158"/>
        <v>439</v>
      </c>
      <c r="J241" s="73">
        <f t="shared" si="159"/>
        <v>2402</v>
      </c>
      <c r="K241" s="73">
        <f t="shared" ref="K241:M241" si="172">K240</f>
        <v>1960</v>
      </c>
      <c r="L241" s="73">
        <f t="shared" si="172"/>
        <v>1990</v>
      </c>
      <c r="M241" s="73">
        <f t="shared" si="172"/>
        <v>3860</v>
      </c>
      <c r="N241" s="73">
        <f t="shared" si="161"/>
        <v>-1718</v>
      </c>
      <c r="O241" s="73">
        <f t="shared" si="162"/>
        <v>-1551</v>
      </c>
      <c r="P241" s="73">
        <f t="shared" si="163"/>
        <v>-1458</v>
      </c>
      <c r="Q241" s="72">
        <v>0</v>
      </c>
      <c r="R241" s="72">
        <v>0</v>
      </c>
      <c r="S241" s="72">
        <v>0</v>
      </c>
      <c r="T241" s="74">
        <f t="shared" si="164"/>
        <v>1059</v>
      </c>
      <c r="U241" s="93">
        <f t="shared" si="108"/>
        <v>1582</v>
      </c>
      <c r="V241" s="93">
        <f t="shared" si="109"/>
        <v>1759</v>
      </c>
      <c r="W241" s="93">
        <f t="shared" si="110"/>
        <v>1332</v>
      </c>
      <c r="X241" s="73"/>
      <c r="Y241" s="73"/>
      <c r="Z241" s="73"/>
      <c r="AA241" s="73"/>
      <c r="AB241" s="73"/>
    </row>
    <row r="242" spans="1:28" ht="13.15" customHeight="1">
      <c r="A242" s="70">
        <f t="shared" si="113"/>
        <v>300</v>
      </c>
      <c r="B242" s="106">
        <f t="shared" si="105"/>
        <v>45733</v>
      </c>
      <c r="C242" s="70">
        <f t="shared" si="106"/>
        <v>899</v>
      </c>
      <c r="D242" s="71">
        <f t="shared" si="88"/>
        <v>1921</v>
      </c>
      <c r="E242" s="72">
        <f t="shared" si="154"/>
        <v>2578</v>
      </c>
      <c r="F242" s="72">
        <f t="shared" si="155"/>
        <v>2381</v>
      </c>
      <c r="G242" s="72">
        <f t="shared" si="156"/>
        <v>418</v>
      </c>
      <c r="H242" s="73">
        <f t="shared" si="157"/>
        <v>242</v>
      </c>
      <c r="I242" s="73">
        <f t="shared" si="158"/>
        <v>439</v>
      </c>
      <c r="J242" s="73">
        <f t="shared" si="159"/>
        <v>2402</v>
      </c>
      <c r="K242" s="73">
        <f t="shared" ref="K242:M242" si="173">K241</f>
        <v>1960</v>
      </c>
      <c r="L242" s="73">
        <f t="shared" si="173"/>
        <v>1990</v>
      </c>
      <c r="M242" s="73">
        <f t="shared" si="173"/>
        <v>3860</v>
      </c>
      <c r="N242" s="73">
        <f t="shared" si="161"/>
        <v>-1718</v>
      </c>
      <c r="O242" s="73">
        <f t="shared" si="162"/>
        <v>-1551</v>
      </c>
      <c r="P242" s="73">
        <f t="shared" si="163"/>
        <v>-1458</v>
      </c>
      <c r="Q242" s="72">
        <v>0</v>
      </c>
      <c r="R242" s="72">
        <v>0</v>
      </c>
      <c r="S242" s="72">
        <v>0</v>
      </c>
      <c r="T242" s="74">
        <f t="shared" si="164"/>
        <v>1061</v>
      </c>
      <c r="U242" s="93">
        <f t="shared" si="108"/>
        <v>1582</v>
      </c>
      <c r="V242" s="93">
        <f t="shared" si="109"/>
        <v>1759</v>
      </c>
      <c r="W242" s="93">
        <f t="shared" si="110"/>
        <v>1332</v>
      </c>
      <c r="X242" s="73"/>
      <c r="Y242" s="73"/>
      <c r="Z242" s="73"/>
      <c r="AA242" s="73"/>
      <c r="AB242" s="73"/>
    </row>
    <row r="243" spans="1:28" ht="13.15" customHeight="1">
      <c r="A243" s="70">
        <f t="shared" si="113"/>
        <v>301</v>
      </c>
      <c r="B243" s="106">
        <f t="shared" si="105"/>
        <v>45734</v>
      </c>
      <c r="C243" s="70">
        <f t="shared" si="106"/>
        <v>899</v>
      </c>
      <c r="D243" s="71">
        <f t="shared" si="88"/>
        <v>1923</v>
      </c>
      <c r="E243" s="72">
        <f t="shared" si="154"/>
        <v>2580</v>
      </c>
      <c r="F243" s="72">
        <f t="shared" si="155"/>
        <v>2383</v>
      </c>
      <c r="G243" s="72">
        <f t="shared" si="156"/>
        <v>420</v>
      </c>
      <c r="H243" s="73">
        <f t="shared" si="157"/>
        <v>242</v>
      </c>
      <c r="I243" s="73">
        <f t="shared" si="158"/>
        <v>439</v>
      </c>
      <c r="J243" s="73">
        <f t="shared" si="159"/>
        <v>2402</v>
      </c>
      <c r="K243" s="73">
        <f t="shared" ref="K243:M243" si="174">K242</f>
        <v>1960</v>
      </c>
      <c r="L243" s="73">
        <f t="shared" si="174"/>
        <v>1990</v>
      </c>
      <c r="M243" s="73">
        <f t="shared" si="174"/>
        <v>3860</v>
      </c>
      <c r="N243" s="73">
        <f t="shared" si="161"/>
        <v>-1718</v>
      </c>
      <c r="O243" s="73">
        <f t="shared" si="162"/>
        <v>-1551</v>
      </c>
      <c r="P243" s="73">
        <f t="shared" si="163"/>
        <v>-1458</v>
      </c>
      <c r="Q243" s="72">
        <v>0</v>
      </c>
      <c r="R243" s="72">
        <v>0</v>
      </c>
      <c r="S243" s="72">
        <v>0</v>
      </c>
      <c r="T243" s="74">
        <f t="shared" si="164"/>
        <v>1063</v>
      </c>
      <c r="U243" s="93">
        <f t="shared" si="108"/>
        <v>1582</v>
      </c>
      <c r="V243" s="93">
        <f t="shared" si="109"/>
        <v>1759</v>
      </c>
      <c r="W243" s="93">
        <f t="shared" si="110"/>
        <v>1332</v>
      </c>
      <c r="X243" s="73"/>
      <c r="Y243" s="73"/>
      <c r="Z243" s="73"/>
      <c r="AA243" s="73"/>
      <c r="AB243" s="73"/>
    </row>
    <row r="244" spans="1:28" ht="13.15" customHeight="1">
      <c r="A244" s="70">
        <f t="shared" si="113"/>
        <v>302</v>
      </c>
      <c r="B244" s="106">
        <f t="shared" si="105"/>
        <v>45735</v>
      </c>
      <c r="C244" s="70">
        <f t="shared" si="106"/>
        <v>899</v>
      </c>
      <c r="D244" s="71">
        <f t="shared" si="88"/>
        <v>1925</v>
      </c>
      <c r="E244" s="72">
        <f t="shared" si="154"/>
        <v>2582</v>
      </c>
      <c r="F244" s="72">
        <f t="shared" si="155"/>
        <v>2385</v>
      </c>
      <c r="G244" s="72">
        <f t="shared" si="156"/>
        <v>422</v>
      </c>
      <c r="H244" s="73">
        <f t="shared" si="157"/>
        <v>242</v>
      </c>
      <c r="I244" s="73">
        <f t="shared" si="158"/>
        <v>439</v>
      </c>
      <c r="J244" s="73">
        <f t="shared" si="159"/>
        <v>2402</v>
      </c>
      <c r="K244" s="73">
        <f t="shared" ref="K244:M244" si="175">K243</f>
        <v>1960</v>
      </c>
      <c r="L244" s="73">
        <f t="shared" si="175"/>
        <v>1990</v>
      </c>
      <c r="M244" s="73">
        <f t="shared" si="175"/>
        <v>3860</v>
      </c>
      <c r="N244" s="73">
        <f t="shared" si="161"/>
        <v>-1718</v>
      </c>
      <c r="O244" s="73">
        <f t="shared" si="162"/>
        <v>-1551</v>
      </c>
      <c r="P244" s="73">
        <f t="shared" si="163"/>
        <v>-1458</v>
      </c>
      <c r="Q244" s="72">
        <v>0</v>
      </c>
      <c r="R244" s="72">
        <v>0</v>
      </c>
      <c r="S244" s="72">
        <v>0</v>
      </c>
      <c r="T244" s="74">
        <f t="shared" si="164"/>
        <v>1065</v>
      </c>
      <c r="U244" s="93">
        <f t="shared" si="108"/>
        <v>1582</v>
      </c>
      <c r="V244" s="93">
        <f t="shared" si="109"/>
        <v>1759</v>
      </c>
      <c r="W244" s="93">
        <f t="shared" si="110"/>
        <v>1332</v>
      </c>
      <c r="X244" s="73"/>
      <c r="Y244" s="73"/>
      <c r="Z244" s="73"/>
      <c r="AA244" s="73"/>
      <c r="AB244" s="73"/>
    </row>
    <row r="245" spans="1:28" ht="13.15" customHeight="1">
      <c r="A245" s="70">
        <f t="shared" si="113"/>
        <v>303</v>
      </c>
      <c r="B245" s="106">
        <f t="shared" si="105"/>
        <v>45736</v>
      </c>
      <c r="C245" s="70">
        <f t="shared" si="106"/>
        <v>899</v>
      </c>
      <c r="D245" s="71">
        <f t="shared" si="88"/>
        <v>1927</v>
      </c>
      <c r="E245" s="72">
        <f t="shared" si="154"/>
        <v>2584</v>
      </c>
      <c r="F245" s="72">
        <f t="shared" si="155"/>
        <v>2387</v>
      </c>
      <c r="G245" s="72">
        <f t="shared" si="156"/>
        <v>424</v>
      </c>
      <c r="H245" s="73">
        <f t="shared" si="157"/>
        <v>242</v>
      </c>
      <c r="I245" s="73">
        <f t="shared" si="158"/>
        <v>439</v>
      </c>
      <c r="J245" s="73">
        <f t="shared" si="159"/>
        <v>2402</v>
      </c>
      <c r="K245" s="73">
        <f t="shared" ref="K245:M245" si="176">K244</f>
        <v>1960</v>
      </c>
      <c r="L245" s="73">
        <f t="shared" si="176"/>
        <v>1990</v>
      </c>
      <c r="M245" s="73">
        <f t="shared" si="176"/>
        <v>3860</v>
      </c>
      <c r="N245" s="73">
        <f t="shared" si="161"/>
        <v>-1718</v>
      </c>
      <c r="O245" s="73">
        <f t="shared" si="162"/>
        <v>-1551</v>
      </c>
      <c r="P245" s="73">
        <f t="shared" si="163"/>
        <v>-1458</v>
      </c>
      <c r="Q245" s="72">
        <v>0</v>
      </c>
      <c r="R245" s="72">
        <v>0</v>
      </c>
      <c r="S245" s="72">
        <v>0</v>
      </c>
      <c r="T245" s="74">
        <f t="shared" si="164"/>
        <v>1067</v>
      </c>
      <c r="U245" s="93">
        <f t="shared" si="108"/>
        <v>1582</v>
      </c>
      <c r="V245" s="93">
        <f t="shared" si="109"/>
        <v>1759</v>
      </c>
      <c r="W245" s="93">
        <f t="shared" si="110"/>
        <v>1332</v>
      </c>
      <c r="X245" s="73"/>
      <c r="Y245" s="73"/>
      <c r="Z245" s="73"/>
      <c r="AA245" s="73"/>
      <c r="AB245" s="73"/>
    </row>
    <row r="246" spans="1:28" ht="13.15" customHeight="1">
      <c r="A246" s="70">
        <f t="shared" si="113"/>
        <v>304</v>
      </c>
      <c r="B246" s="106">
        <f t="shared" si="105"/>
        <v>45737</v>
      </c>
      <c r="C246" s="70">
        <f t="shared" si="106"/>
        <v>899</v>
      </c>
      <c r="D246" s="71">
        <f t="shared" si="88"/>
        <v>1929</v>
      </c>
      <c r="E246" s="72">
        <f t="shared" si="154"/>
        <v>2586</v>
      </c>
      <c r="F246" s="72">
        <f t="shared" si="155"/>
        <v>2389</v>
      </c>
      <c r="G246" s="72">
        <f t="shared" si="156"/>
        <v>426</v>
      </c>
      <c r="H246" s="73">
        <f t="shared" si="157"/>
        <v>242</v>
      </c>
      <c r="I246" s="73">
        <f t="shared" si="158"/>
        <v>439</v>
      </c>
      <c r="J246" s="73">
        <f t="shared" si="159"/>
        <v>2402</v>
      </c>
      <c r="K246" s="73">
        <f t="shared" ref="K246:M246" si="177">K245</f>
        <v>1960</v>
      </c>
      <c r="L246" s="73">
        <f t="shared" si="177"/>
        <v>1990</v>
      </c>
      <c r="M246" s="73">
        <f t="shared" si="177"/>
        <v>3860</v>
      </c>
      <c r="N246" s="73">
        <f t="shared" si="161"/>
        <v>-1718</v>
      </c>
      <c r="O246" s="73">
        <f t="shared" si="162"/>
        <v>-1551</v>
      </c>
      <c r="P246" s="73">
        <f t="shared" si="163"/>
        <v>-1458</v>
      </c>
      <c r="Q246" s="72">
        <v>0</v>
      </c>
      <c r="R246" s="72">
        <v>0</v>
      </c>
      <c r="S246" s="72">
        <v>0</v>
      </c>
      <c r="T246" s="74">
        <f t="shared" si="164"/>
        <v>1069</v>
      </c>
      <c r="U246" s="93">
        <f t="shared" si="108"/>
        <v>1582</v>
      </c>
      <c r="V246" s="93">
        <f t="shared" si="109"/>
        <v>1759</v>
      </c>
      <c r="W246" s="93">
        <f t="shared" si="110"/>
        <v>1332</v>
      </c>
      <c r="X246" s="73"/>
      <c r="Y246" s="73"/>
      <c r="Z246" s="73"/>
      <c r="AA246" s="73"/>
      <c r="AB246" s="73"/>
    </row>
    <row r="247" spans="1:28" ht="13.15" customHeight="1">
      <c r="A247" s="70">
        <f t="shared" si="113"/>
        <v>305</v>
      </c>
      <c r="B247" s="106">
        <f t="shared" si="105"/>
        <v>45738</v>
      </c>
      <c r="C247" s="70">
        <f t="shared" si="106"/>
        <v>899</v>
      </c>
      <c r="D247" s="71">
        <f t="shared" si="88"/>
        <v>1931</v>
      </c>
      <c r="E247" s="72">
        <f t="shared" si="154"/>
        <v>2588</v>
      </c>
      <c r="F247" s="72">
        <f t="shared" si="155"/>
        <v>2391</v>
      </c>
      <c r="G247" s="72">
        <f t="shared" si="156"/>
        <v>428</v>
      </c>
      <c r="H247" s="73">
        <f t="shared" si="157"/>
        <v>242</v>
      </c>
      <c r="I247" s="73">
        <f t="shared" si="158"/>
        <v>439</v>
      </c>
      <c r="J247" s="73">
        <f t="shared" si="159"/>
        <v>2402</v>
      </c>
      <c r="K247" s="73">
        <f t="shared" ref="K247:M247" si="178">K246</f>
        <v>1960</v>
      </c>
      <c r="L247" s="73">
        <f t="shared" si="178"/>
        <v>1990</v>
      </c>
      <c r="M247" s="73">
        <f t="shared" si="178"/>
        <v>3860</v>
      </c>
      <c r="N247" s="73">
        <f t="shared" si="161"/>
        <v>-1718</v>
      </c>
      <c r="O247" s="73">
        <f t="shared" si="162"/>
        <v>-1551</v>
      </c>
      <c r="P247" s="73">
        <f t="shared" si="163"/>
        <v>-1458</v>
      </c>
      <c r="Q247" s="72">
        <v>0</v>
      </c>
      <c r="R247" s="72">
        <v>0</v>
      </c>
      <c r="S247" s="72">
        <v>0</v>
      </c>
      <c r="T247" s="74">
        <f t="shared" si="164"/>
        <v>1071</v>
      </c>
      <c r="U247" s="93">
        <f t="shared" si="108"/>
        <v>1582</v>
      </c>
      <c r="V247" s="93">
        <f t="shared" si="109"/>
        <v>1759</v>
      </c>
      <c r="W247" s="93">
        <f t="shared" si="110"/>
        <v>1332</v>
      </c>
      <c r="X247" s="73"/>
      <c r="Y247" s="73"/>
      <c r="Z247" s="73"/>
      <c r="AA247" s="73"/>
      <c r="AB247" s="73"/>
    </row>
    <row r="248" spans="1:28" ht="13.15" customHeight="1">
      <c r="A248" s="70">
        <f t="shared" si="113"/>
        <v>306</v>
      </c>
      <c r="B248" s="106">
        <f t="shared" si="105"/>
        <v>45739</v>
      </c>
      <c r="C248" s="70">
        <f t="shared" si="106"/>
        <v>899</v>
      </c>
      <c r="D248" s="71">
        <f t="shared" ref="D248:D312" si="179">D247+2</f>
        <v>1933</v>
      </c>
      <c r="E248" s="72">
        <f t="shared" si="154"/>
        <v>2590</v>
      </c>
      <c r="F248" s="72">
        <f t="shared" si="155"/>
        <v>2393</v>
      </c>
      <c r="G248" s="72">
        <f t="shared" si="156"/>
        <v>430</v>
      </c>
      <c r="H248" s="73">
        <f t="shared" si="157"/>
        <v>242</v>
      </c>
      <c r="I248" s="73">
        <f t="shared" si="158"/>
        <v>439</v>
      </c>
      <c r="J248" s="73">
        <f t="shared" si="159"/>
        <v>2402</v>
      </c>
      <c r="K248" s="73">
        <f t="shared" ref="K248:M248" si="180">K247</f>
        <v>1960</v>
      </c>
      <c r="L248" s="73">
        <f t="shared" si="180"/>
        <v>1990</v>
      </c>
      <c r="M248" s="73">
        <f t="shared" si="180"/>
        <v>3860</v>
      </c>
      <c r="N248" s="73">
        <f t="shared" si="161"/>
        <v>-1718</v>
      </c>
      <c r="O248" s="73">
        <f t="shared" si="162"/>
        <v>-1551</v>
      </c>
      <c r="P248" s="73">
        <f t="shared" si="163"/>
        <v>-1458</v>
      </c>
      <c r="Q248" s="72">
        <v>0</v>
      </c>
      <c r="R248" s="72">
        <v>0</v>
      </c>
      <c r="S248" s="72">
        <v>0</v>
      </c>
      <c r="T248" s="74">
        <f t="shared" si="164"/>
        <v>1073</v>
      </c>
      <c r="U248" s="93">
        <f t="shared" si="108"/>
        <v>1582</v>
      </c>
      <c r="V248" s="93">
        <f t="shared" si="109"/>
        <v>1759</v>
      </c>
      <c r="W248" s="93">
        <f t="shared" si="110"/>
        <v>1332</v>
      </c>
      <c r="X248" s="73"/>
      <c r="Y248" s="73"/>
      <c r="Z248" s="73"/>
      <c r="AA248" s="73"/>
      <c r="AB248" s="73"/>
    </row>
    <row r="249" spans="1:28" ht="13.15" customHeight="1">
      <c r="A249" s="70">
        <f t="shared" si="113"/>
        <v>307</v>
      </c>
      <c r="B249" s="106">
        <f t="shared" si="105"/>
        <v>45740</v>
      </c>
      <c r="C249" s="70">
        <f t="shared" si="106"/>
        <v>899</v>
      </c>
      <c r="D249" s="71">
        <f t="shared" si="179"/>
        <v>1935</v>
      </c>
      <c r="E249" s="72">
        <f t="shared" si="154"/>
        <v>2592</v>
      </c>
      <c r="F249" s="72">
        <f t="shared" si="155"/>
        <v>2395</v>
      </c>
      <c r="G249" s="72">
        <f t="shared" si="156"/>
        <v>432</v>
      </c>
      <c r="H249" s="73">
        <f t="shared" si="157"/>
        <v>242</v>
      </c>
      <c r="I249" s="73">
        <f t="shared" si="158"/>
        <v>439</v>
      </c>
      <c r="J249" s="73">
        <f t="shared" si="159"/>
        <v>2402</v>
      </c>
      <c r="K249" s="73">
        <f t="shared" ref="K249:M249" si="181">K248</f>
        <v>1960</v>
      </c>
      <c r="L249" s="73">
        <f t="shared" si="181"/>
        <v>1990</v>
      </c>
      <c r="M249" s="73">
        <f t="shared" si="181"/>
        <v>3860</v>
      </c>
      <c r="N249" s="73">
        <f t="shared" si="161"/>
        <v>-1718</v>
      </c>
      <c r="O249" s="73">
        <f t="shared" si="162"/>
        <v>-1551</v>
      </c>
      <c r="P249" s="73">
        <f t="shared" si="163"/>
        <v>-1458</v>
      </c>
      <c r="Q249" s="72">
        <v>0</v>
      </c>
      <c r="R249" s="72">
        <v>0</v>
      </c>
      <c r="S249" s="72">
        <v>0</v>
      </c>
      <c r="T249" s="74">
        <f t="shared" si="164"/>
        <v>1075</v>
      </c>
      <c r="U249" s="93">
        <f t="shared" si="108"/>
        <v>1582</v>
      </c>
      <c r="V249" s="93">
        <f t="shared" si="109"/>
        <v>1759</v>
      </c>
      <c r="W249" s="93">
        <f t="shared" si="110"/>
        <v>1332</v>
      </c>
      <c r="X249" s="73"/>
      <c r="Y249" s="73"/>
      <c r="Z249" s="73"/>
      <c r="AA249" s="73"/>
      <c r="AB249" s="73"/>
    </row>
    <row r="250" spans="1:28" ht="13.15" customHeight="1">
      <c r="A250" s="70">
        <f t="shared" si="113"/>
        <v>308</v>
      </c>
      <c r="B250" s="106">
        <f t="shared" si="105"/>
        <v>45741</v>
      </c>
      <c r="C250" s="70">
        <f t="shared" si="106"/>
        <v>899</v>
      </c>
      <c r="D250" s="71">
        <f t="shared" si="179"/>
        <v>1937</v>
      </c>
      <c r="E250" s="72">
        <f t="shared" si="154"/>
        <v>2594</v>
      </c>
      <c r="F250" s="72">
        <f t="shared" si="155"/>
        <v>2397</v>
      </c>
      <c r="G250" s="72">
        <f t="shared" si="156"/>
        <v>434</v>
      </c>
      <c r="H250" s="73">
        <f t="shared" si="157"/>
        <v>242</v>
      </c>
      <c r="I250" s="73">
        <f t="shared" si="158"/>
        <v>439</v>
      </c>
      <c r="J250" s="73">
        <f t="shared" si="159"/>
        <v>2402</v>
      </c>
      <c r="K250" s="73">
        <f t="shared" ref="K250:M250" si="182">K249</f>
        <v>1960</v>
      </c>
      <c r="L250" s="73">
        <f t="shared" si="182"/>
        <v>1990</v>
      </c>
      <c r="M250" s="73">
        <f t="shared" si="182"/>
        <v>3860</v>
      </c>
      <c r="N250" s="73">
        <f t="shared" si="161"/>
        <v>-1718</v>
      </c>
      <c r="O250" s="73">
        <f t="shared" si="162"/>
        <v>-1551</v>
      </c>
      <c r="P250" s="73">
        <f t="shared" si="163"/>
        <v>-1458</v>
      </c>
      <c r="Q250" s="72">
        <v>0</v>
      </c>
      <c r="R250" s="72">
        <v>0</v>
      </c>
      <c r="S250" s="72">
        <v>0</v>
      </c>
      <c r="T250" s="74">
        <f t="shared" si="164"/>
        <v>1077</v>
      </c>
      <c r="U250" s="93">
        <f t="shared" si="108"/>
        <v>1582</v>
      </c>
      <c r="V250" s="93">
        <f t="shared" si="109"/>
        <v>1759</v>
      </c>
      <c r="W250" s="93">
        <f t="shared" si="110"/>
        <v>1332</v>
      </c>
      <c r="X250" s="73"/>
      <c r="Y250" s="73"/>
      <c r="Z250" s="73"/>
      <c r="AA250" s="73"/>
      <c r="AB250" s="73"/>
    </row>
    <row r="251" spans="1:28" ht="13.15" customHeight="1">
      <c r="A251" s="70">
        <f t="shared" si="113"/>
        <v>309</v>
      </c>
      <c r="B251" s="106">
        <f t="shared" si="105"/>
        <v>45742</v>
      </c>
      <c r="C251" s="70">
        <f t="shared" si="106"/>
        <v>899</v>
      </c>
      <c r="D251" s="71">
        <f t="shared" si="179"/>
        <v>1939</v>
      </c>
      <c r="E251" s="72">
        <f t="shared" si="154"/>
        <v>2596</v>
      </c>
      <c r="F251" s="72">
        <f t="shared" si="155"/>
        <v>2399</v>
      </c>
      <c r="G251" s="72">
        <f t="shared" si="156"/>
        <v>436</v>
      </c>
      <c r="H251" s="73">
        <f t="shared" si="157"/>
        <v>242</v>
      </c>
      <c r="I251" s="73">
        <f t="shared" si="158"/>
        <v>439</v>
      </c>
      <c r="J251" s="73">
        <f t="shared" si="159"/>
        <v>2402</v>
      </c>
      <c r="K251" s="73">
        <f t="shared" ref="K251:M251" si="183">K250</f>
        <v>1960</v>
      </c>
      <c r="L251" s="73">
        <f t="shared" si="183"/>
        <v>1990</v>
      </c>
      <c r="M251" s="73">
        <f t="shared" si="183"/>
        <v>3860</v>
      </c>
      <c r="N251" s="73">
        <f t="shared" si="161"/>
        <v>-1718</v>
      </c>
      <c r="O251" s="73">
        <f t="shared" si="162"/>
        <v>-1551</v>
      </c>
      <c r="P251" s="73">
        <f t="shared" si="163"/>
        <v>-1458</v>
      </c>
      <c r="Q251" s="72">
        <v>0</v>
      </c>
      <c r="R251" s="72">
        <v>0</v>
      </c>
      <c r="S251" s="72">
        <v>0</v>
      </c>
      <c r="T251" s="74">
        <f t="shared" si="164"/>
        <v>1079</v>
      </c>
      <c r="U251" s="93">
        <f t="shared" si="108"/>
        <v>1582</v>
      </c>
      <c r="V251" s="93">
        <f t="shared" si="109"/>
        <v>1759</v>
      </c>
      <c r="W251" s="93">
        <f t="shared" si="110"/>
        <v>1332</v>
      </c>
      <c r="X251" s="73"/>
      <c r="Y251" s="73"/>
      <c r="Z251" s="73"/>
      <c r="AA251" s="73"/>
      <c r="AB251" s="73"/>
    </row>
    <row r="252" spans="1:28" ht="13.15" customHeight="1">
      <c r="A252" s="70">
        <f t="shared" si="113"/>
        <v>310</v>
      </c>
      <c r="B252" s="106">
        <f t="shared" si="105"/>
        <v>45743</v>
      </c>
      <c r="C252" s="70">
        <f t="shared" si="106"/>
        <v>899</v>
      </c>
      <c r="D252" s="71">
        <f t="shared" si="179"/>
        <v>1941</v>
      </c>
      <c r="E252" s="72">
        <f t="shared" si="154"/>
        <v>2598</v>
      </c>
      <c r="F252" s="72">
        <f t="shared" si="155"/>
        <v>2401</v>
      </c>
      <c r="G252" s="72">
        <f t="shared" si="156"/>
        <v>438</v>
      </c>
      <c r="H252" s="73">
        <f t="shared" si="157"/>
        <v>242</v>
      </c>
      <c r="I252" s="73">
        <f t="shared" si="158"/>
        <v>439</v>
      </c>
      <c r="J252" s="73">
        <f t="shared" si="159"/>
        <v>2402</v>
      </c>
      <c r="K252" s="73">
        <f t="shared" ref="K252:M252" si="184">K251</f>
        <v>1960</v>
      </c>
      <c r="L252" s="73">
        <f t="shared" si="184"/>
        <v>1990</v>
      </c>
      <c r="M252" s="73">
        <f t="shared" si="184"/>
        <v>3860</v>
      </c>
      <c r="N252" s="73">
        <f t="shared" si="161"/>
        <v>-1718</v>
      </c>
      <c r="O252" s="73">
        <f t="shared" si="162"/>
        <v>-1551</v>
      </c>
      <c r="P252" s="73">
        <f t="shared" si="163"/>
        <v>-1458</v>
      </c>
      <c r="Q252" s="72">
        <v>0</v>
      </c>
      <c r="R252" s="72">
        <v>0</v>
      </c>
      <c r="S252" s="72">
        <v>0</v>
      </c>
      <c r="T252" s="74">
        <f t="shared" si="164"/>
        <v>1081</v>
      </c>
      <c r="U252" s="93">
        <f t="shared" si="108"/>
        <v>1582</v>
      </c>
      <c r="V252" s="93">
        <f t="shared" si="109"/>
        <v>1759</v>
      </c>
      <c r="W252" s="93">
        <f t="shared" si="110"/>
        <v>1332</v>
      </c>
      <c r="X252" s="73"/>
      <c r="Y252" s="73"/>
      <c r="Z252" s="73"/>
      <c r="AA252" s="73"/>
      <c r="AB252" s="73"/>
    </row>
    <row r="253" spans="1:28" ht="13.15" customHeight="1">
      <c r="A253" s="70">
        <f t="shared" si="113"/>
        <v>311</v>
      </c>
      <c r="B253" s="106">
        <f t="shared" si="105"/>
        <v>45744</v>
      </c>
      <c r="C253" s="70">
        <f t="shared" si="106"/>
        <v>899</v>
      </c>
      <c r="D253" s="71">
        <f t="shared" si="179"/>
        <v>1943</v>
      </c>
      <c r="E253" s="72">
        <f t="shared" si="154"/>
        <v>2600</v>
      </c>
      <c r="F253" s="72">
        <f t="shared" si="155"/>
        <v>2403</v>
      </c>
      <c r="G253" s="72">
        <f t="shared" si="156"/>
        <v>440</v>
      </c>
      <c r="H253" s="73">
        <f t="shared" si="157"/>
        <v>242</v>
      </c>
      <c r="I253" s="73">
        <f t="shared" si="158"/>
        <v>439</v>
      </c>
      <c r="J253" s="73">
        <f t="shared" si="159"/>
        <v>2402</v>
      </c>
      <c r="K253" s="73">
        <f t="shared" ref="K253:M253" si="185">K252</f>
        <v>1960</v>
      </c>
      <c r="L253" s="73">
        <f t="shared" si="185"/>
        <v>1990</v>
      </c>
      <c r="M253" s="73">
        <f t="shared" si="185"/>
        <v>3860</v>
      </c>
      <c r="N253" s="73">
        <f t="shared" si="161"/>
        <v>-1718</v>
      </c>
      <c r="O253" s="73">
        <f t="shared" si="162"/>
        <v>-1551</v>
      </c>
      <c r="P253" s="73">
        <f t="shared" si="163"/>
        <v>-1458</v>
      </c>
      <c r="Q253" s="72">
        <v>0</v>
      </c>
      <c r="R253" s="72">
        <v>0</v>
      </c>
      <c r="S253" s="72">
        <v>0</v>
      </c>
      <c r="T253" s="74">
        <f t="shared" si="164"/>
        <v>1083</v>
      </c>
      <c r="U253" s="93">
        <f t="shared" si="108"/>
        <v>1582</v>
      </c>
      <c r="V253" s="93">
        <f t="shared" si="109"/>
        <v>1759</v>
      </c>
      <c r="W253" s="93">
        <f t="shared" si="110"/>
        <v>1332</v>
      </c>
      <c r="X253" s="73"/>
      <c r="Y253" s="73"/>
      <c r="Z253" s="73"/>
      <c r="AA253" s="73"/>
      <c r="AB253" s="73"/>
    </row>
    <row r="254" spans="1:28" ht="13.15" customHeight="1">
      <c r="A254" s="70">
        <f t="shared" si="113"/>
        <v>312</v>
      </c>
      <c r="B254" s="106">
        <f t="shared" si="105"/>
        <v>45745</v>
      </c>
      <c r="C254" s="70">
        <f t="shared" si="106"/>
        <v>899</v>
      </c>
      <c r="D254" s="71">
        <f t="shared" si="179"/>
        <v>1945</v>
      </c>
      <c r="E254" s="72">
        <f t="shared" si="154"/>
        <v>2602</v>
      </c>
      <c r="F254" s="72">
        <f t="shared" si="155"/>
        <v>2405</v>
      </c>
      <c r="G254" s="72">
        <f t="shared" si="156"/>
        <v>442</v>
      </c>
      <c r="H254" s="73">
        <f t="shared" si="157"/>
        <v>242</v>
      </c>
      <c r="I254" s="73">
        <f t="shared" si="158"/>
        <v>439</v>
      </c>
      <c r="J254" s="73">
        <f t="shared" si="159"/>
        <v>2402</v>
      </c>
      <c r="K254" s="73">
        <f t="shared" ref="K254:M254" si="186">K253</f>
        <v>1960</v>
      </c>
      <c r="L254" s="73">
        <f t="shared" si="186"/>
        <v>1990</v>
      </c>
      <c r="M254" s="73">
        <f t="shared" si="186"/>
        <v>3860</v>
      </c>
      <c r="N254" s="73">
        <f t="shared" si="161"/>
        <v>-1718</v>
      </c>
      <c r="O254" s="73">
        <f t="shared" si="162"/>
        <v>-1551</v>
      </c>
      <c r="P254" s="73">
        <f t="shared" si="163"/>
        <v>-1458</v>
      </c>
      <c r="Q254" s="72">
        <v>0</v>
      </c>
      <c r="R254" s="72">
        <v>0</v>
      </c>
      <c r="S254" s="72">
        <v>0</v>
      </c>
      <c r="T254" s="74">
        <f t="shared" si="164"/>
        <v>1085</v>
      </c>
      <c r="U254" s="93">
        <f t="shared" si="108"/>
        <v>1582</v>
      </c>
      <c r="V254" s="93">
        <f t="shared" si="109"/>
        <v>1759</v>
      </c>
      <c r="W254" s="93">
        <f t="shared" si="110"/>
        <v>1332</v>
      </c>
      <c r="X254" s="73"/>
      <c r="Y254" s="73"/>
      <c r="Z254" s="73"/>
      <c r="AA254" s="73"/>
      <c r="AB254" s="73"/>
    </row>
    <row r="255" spans="1:28" ht="13.15" customHeight="1">
      <c r="A255" s="70">
        <f t="shared" si="113"/>
        <v>313</v>
      </c>
      <c r="B255" s="106">
        <f t="shared" si="105"/>
        <v>45746</v>
      </c>
      <c r="C255" s="70">
        <f t="shared" si="106"/>
        <v>899</v>
      </c>
      <c r="D255" s="71">
        <f t="shared" si="179"/>
        <v>1947</v>
      </c>
      <c r="E255" s="72">
        <f t="shared" si="154"/>
        <v>2604</v>
      </c>
      <c r="F255" s="72">
        <f t="shared" si="155"/>
        <v>2407</v>
      </c>
      <c r="G255" s="72">
        <f t="shared" si="156"/>
        <v>444</v>
      </c>
      <c r="H255" s="73">
        <f t="shared" si="157"/>
        <v>242</v>
      </c>
      <c r="I255" s="73">
        <f t="shared" si="158"/>
        <v>439</v>
      </c>
      <c r="J255" s="73">
        <f t="shared" si="159"/>
        <v>2402</v>
      </c>
      <c r="K255" s="73">
        <f t="shared" ref="K255:M255" si="187">K254</f>
        <v>1960</v>
      </c>
      <c r="L255" s="73">
        <f t="shared" si="187"/>
        <v>1990</v>
      </c>
      <c r="M255" s="73">
        <f t="shared" si="187"/>
        <v>3860</v>
      </c>
      <c r="N255" s="73">
        <f t="shared" si="161"/>
        <v>-1718</v>
      </c>
      <c r="O255" s="73">
        <f t="shared" si="162"/>
        <v>-1551</v>
      </c>
      <c r="P255" s="73">
        <f t="shared" si="163"/>
        <v>-1458</v>
      </c>
      <c r="Q255" s="72">
        <v>0</v>
      </c>
      <c r="R255" s="72">
        <v>0</v>
      </c>
      <c r="S255" s="72">
        <v>0</v>
      </c>
      <c r="T255" s="74">
        <f t="shared" si="164"/>
        <v>1087</v>
      </c>
      <c r="U255" s="93">
        <f t="shared" si="108"/>
        <v>1582</v>
      </c>
      <c r="V255" s="93">
        <f t="shared" si="109"/>
        <v>1759</v>
      </c>
      <c r="W255" s="93">
        <f t="shared" si="110"/>
        <v>1332</v>
      </c>
      <c r="X255" s="73"/>
      <c r="Y255" s="73"/>
      <c r="Z255" s="73"/>
      <c r="AA255" s="73"/>
      <c r="AB255" s="73"/>
    </row>
    <row r="256" spans="1:28" ht="12.75" customHeight="1">
      <c r="A256" s="70">
        <f t="shared" si="113"/>
        <v>314</v>
      </c>
      <c r="B256" s="106">
        <f t="shared" si="105"/>
        <v>45747</v>
      </c>
      <c r="C256" s="70">
        <f t="shared" si="106"/>
        <v>899</v>
      </c>
      <c r="D256" s="71">
        <f t="shared" si="179"/>
        <v>1949</v>
      </c>
      <c r="E256" s="72">
        <f t="shared" si="154"/>
        <v>2606</v>
      </c>
      <c r="F256" s="72">
        <f t="shared" si="155"/>
        <v>2409</v>
      </c>
      <c r="G256" s="72">
        <f t="shared" si="156"/>
        <v>446</v>
      </c>
      <c r="H256" s="73">
        <f t="shared" si="157"/>
        <v>242</v>
      </c>
      <c r="I256" s="73">
        <f t="shared" si="158"/>
        <v>439</v>
      </c>
      <c r="J256" s="73">
        <f t="shared" si="159"/>
        <v>2402</v>
      </c>
      <c r="K256" s="73">
        <f t="shared" ref="K256:M256" si="188">K255</f>
        <v>1960</v>
      </c>
      <c r="L256" s="73">
        <f t="shared" si="188"/>
        <v>1990</v>
      </c>
      <c r="M256" s="73">
        <f t="shared" si="188"/>
        <v>3860</v>
      </c>
      <c r="N256" s="73">
        <f t="shared" si="161"/>
        <v>-1718</v>
      </c>
      <c r="O256" s="73">
        <f t="shared" si="162"/>
        <v>-1551</v>
      </c>
      <c r="P256" s="73">
        <f t="shared" si="163"/>
        <v>-1458</v>
      </c>
      <c r="Q256" s="72">
        <v>0</v>
      </c>
      <c r="R256" s="72">
        <v>0</v>
      </c>
      <c r="S256" s="72">
        <v>0</v>
      </c>
      <c r="T256" s="74">
        <f t="shared" si="164"/>
        <v>1089</v>
      </c>
      <c r="U256" s="93">
        <f t="shared" si="108"/>
        <v>1582</v>
      </c>
      <c r="V256" s="93">
        <f t="shared" si="109"/>
        <v>1759</v>
      </c>
      <c r="W256" s="93">
        <f t="shared" si="110"/>
        <v>1332</v>
      </c>
      <c r="X256" s="73"/>
      <c r="Y256" s="73"/>
      <c r="Z256" s="73"/>
      <c r="AA256" s="73"/>
      <c r="AB256" s="73"/>
    </row>
    <row r="257" spans="1:28" ht="12.75" customHeight="1">
      <c r="A257" s="70"/>
      <c r="B257" s="106"/>
      <c r="C257" s="70"/>
      <c r="D257" s="71"/>
      <c r="E257" s="72"/>
      <c r="F257" s="72"/>
      <c r="G257" s="72"/>
      <c r="H257" s="73"/>
      <c r="I257" s="73"/>
      <c r="J257" s="73"/>
      <c r="K257" s="73"/>
      <c r="L257" s="73"/>
      <c r="M257" s="73"/>
      <c r="N257" s="73"/>
      <c r="O257" s="73"/>
      <c r="P257" s="73"/>
      <c r="Q257" s="72">
        <f>SUM(Q14:Q256)</f>
        <v>718</v>
      </c>
      <c r="R257" s="72">
        <f t="shared" ref="R257:S257" si="189">SUM(R14:R256)</f>
        <v>541</v>
      </c>
      <c r="S257" s="72">
        <f t="shared" si="189"/>
        <v>968</v>
      </c>
      <c r="T257" s="74"/>
      <c r="U257" s="93"/>
      <c r="V257" s="93"/>
      <c r="W257" s="93"/>
      <c r="X257" s="73"/>
      <c r="Y257" s="73"/>
      <c r="Z257" s="73"/>
      <c r="AA257" s="73"/>
      <c r="AB257" s="73"/>
    </row>
    <row r="258" spans="1:28" ht="13.15" customHeight="1">
      <c r="A258" s="70">
        <f>+A256+1</f>
        <v>315</v>
      </c>
      <c r="B258" s="106">
        <f>B256+1</f>
        <v>45748</v>
      </c>
      <c r="C258" s="70">
        <f>C256</f>
        <v>899</v>
      </c>
      <c r="D258" s="71">
        <f>D256+2</f>
        <v>1951</v>
      </c>
      <c r="E258" s="72">
        <f t="shared" si="154"/>
        <v>2608</v>
      </c>
      <c r="F258" s="72">
        <f t="shared" si="155"/>
        <v>2411</v>
      </c>
      <c r="G258" s="72">
        <f t="shared" si="156"/>
        <v>448</v>
      </c>
      <c r="H258" s="73">
        <f t="shared" si="157"/>
        <v>242</v>
      </c>
      <c r="I258" s="73">
        <f t="shared" si="158"/>
        <v>439</v>
      </c>
      <c r="J258" s="73">
        <f t="shared" si="159"/>
        <v>2402</v>
      </c>
      <c r="K258" s="73">
        <f t="shared" ref="K258:M258" si="190">K256</f>
        <v>1960</v>
      </c>
      <c r="L258" s="73">
        <f t="shared" si="190"/>
        <v>1990</v>
      </c>
      <c r="M258" s="73">
        <f t="shared" si="190"/>
        <v>3860</v>
      </c>
      <c r="N258" s="73">
        <f>N256-Q258</f>
        <v>-1718</v>
      </c>
      <c r="O258" s="73">
        <f>O256-R258</f>
        <v>-1551</v>
      </c>
      <c r="P258" s="73">
        <f>P256-S258</f>
        <v>-1458</v>
      </c>
      <c r="Q258" s="72">
        <v>0</v>
      </c>
      <c r="R258" s="72">
        <v>0</v>
      </c>
      <c r="S258" s="72">
        <v>0</v>
      </c>
      <c r="T258" s="74">
        <f t="shared" si="164"/>
        <v>1091</v>
      </c>
      <c r="U258" s="93">
        <f>U256+$X258*1000-Q258</f>
        <v>1582</v>
      </c>
      <c r="V258" s="93">
        <f>V256+$X258*1000-R258</f>
        <v>1759</v>
      </c>
      <c r="W258" s="93">
        <f>W256+$X258*1000-S258</f>
        <v>1332</v>
      </c>
      <c r="X258" s="73"/>
      <c r="Y258" s="73"/>
      <c r="Z258" s="73"/>
      <c r="AA258" s="73"/>
      <c r="AB258" s="73"/>
    </row>
    <row r="259" spans="1:28" ht="13.15" customHeight="1">
      <c r="A259" s="70">
        <f t="shared" si="113"/>
        <v>316</v>
      </c>
      <c r="B259" s="106">
        <f t="shared" si="105"/>
        <v>45749</v>
      </c>
      <c r="C259" s="70">
        <f t="shared" si="106"/>
        <v>899</v>
      </c>
      <c r="D259" s="71">
        <f t="shared" si="179"/>
        <v>1953</v>
      </c>
      <c r="E259" s="72">
        <f t="shared" si="154"/>
        <v>2610</v>
      </c>
      <c r="F259" s="72">
        <f t="shared" si="155"/>
        <v>2413</v>
      </c>
      <c r="G259" s="72">
        <f t="shared" si="156"/>
        <v>450</v>
      </c>
      <c r="H259" s="73">
        <f t="shared" si="157"/>
        <v>242</v>
      </c>
      <c r="I259" s="73">
        <f t="shared" si="158"/>
        <v>439</v>
      </c>
      <c r="J259" s="73">
        <f t="shared" si="159"/>
        <v>2402</v>
      </c>
      <c r="K259" s="73">
        <f t="shared" ref="K259:M259" si="191">K258</f>
        <v>1960</v>
      </c>
      <c r="L259" s="73">
        <f t="shared" si="191"/>
        <v>1990</v>
      </c>
      <c r="M259" s="73">
        <f t="shared" si="191"/>
        <v>3860</v>
      </c>
      <c r="N259" s="73">
        <f t="shared" si="161"/>
        <v>-1718</v>
      </c>
      <c r="O259" s="73">
        <f t="shared" si="162"/>
        <v>-1551</v>
      </c>
      <c r="P259" s="73">
        <f t="shared" si="163"/>
        <v>-1458</v>
      </c>
      <c r="Q259" s="72">
        <v>0</v>
      </c>
      <c r="R259" s="72">
        <v>0</v>
      </c>
      <c r="S259" s="72">
        <v>0</v>
      </c>
      <c r="T259" s="74">
        <f t="shared" si="164"/>
        <v>1093</v>
      </c>
      <c r="U259" s="93">
        <f t="shared" si="108"/>
        <v>1582</v>
      </c>
      <c r="V259" s="93">
        <f t="shared" si="109"/>
        <v>1759</v>
      </c>
      <c r="W259" s="93">
        <f t="shared" si="110"/>
        <v>1332</v>
      </c>
      <c r="X259" s="73"/>
      <c r="Y259" s="73"/>
      <c r="Z259" s="73"/>
      <c r="AA259" s="73"/>
      <c r="AB259" s="73"/>
    </row>
    <row r="260" spans="1:28" ht="13.15" customHeight="1">
      <c r="A260" s="70">
        <f t="shared" si="113"/>
        <v>317</v>
      </c>
      <c r="B260" s="106">
        <f t="shared" si="105"/>
        <v>45750</v>
      </c>
      <c r="C260" s="70">
        <f t="shared" si="106"/>
        <v>899</v>
      </c>
      <c r="D260" s="71">
        <f t="shared" si="179"/>
        <v>1955</v>
      </c>
      <c r="E260" s="72">
        <f t="shared" si="154"/>
        <v>2612</v>
      </c>
      <c r="F260" s="72">
        <f t="shared" si="155"/>
        <v>2415</v>
      </c>
      <c r="G260" s="72">
        <f t="shared" si="156"/>
        <v>452</v>
      </c>
      <c r="H260" s="73">
        <f t="shared" si="157"/>
        <v>242</v>
      </c>
      <c r="I260" s="73">
        <f t="shared" si="158"/>
        <v>439</v>
      </c>
      <c r="J260" s="73">
        <f t="shared" si="159"/>
        <v>2402</v>
      </c>
      <c r="K260" s="73">
        <f t="shared" ref="K260:M260" si="192">K259</f>
        <v>1960</v>
      </c>
      <c r="L260" s="73">
        <f t="shared" si="192"/>
        <v>1990</v>
      </c>
      <c r="M260" s="73">
        <f t="shared" si="192"/>
        <v>3860</v>
      </c>
      <c r="N260" s="73">
        <f t="shared" si="161"/>
        <v>-1718</v>
      </c>
      <c r="O260" s="73">
        <f t="shared" si="162"/>
        <v>-1551</v>
      </c>
      <c r="P260" s="73">
        <f t="shared" si="163"/>
        <v>-1458</v>
      </c>
      <c r="Q260" s="72">
        <v>0</v>
      </c>
      <c r="R260" s="72">
        <v>0</v>
      </c>
      <c r="S260" s="72">
        <v>0</v>
      </c>
      <c r="T260" s="74">
        <f t="shared" si="164"/>
        <v>1095</v>
      </c>
      <c r="U260" s="93">
        <f t="shared" si="108"/>
        <v>1582</v>
      </c>
      <c r="V260" s="93">
        <f t="shared" si="109"/>
        <v>1759</v>
      </c>
      <c r="W260" s="93">
        <f t="shared" si="110"/>
        <v>1332</v>
      </c>
      <c r="X260" s="73"/>
      <c r="Y260" s="73"/>
      <c r="Z260" s="73"/>
      <c r="AA260" s="73"/>
      <c r="AB260" s="73"/>
    </row>
    <row r="261" spans="1:28" ht="13.15" customHeight="1">
      <c r="A261" s="70">
        <f t="shared" si="113"/>
        <v>318</v>
      </c>
      <c r="B261" s="106">
        <f t="shared" si="105"/>
        <v>45751</v>
      </c>
      <c r="C261" s="70">
        <f t="shared" si="106"/>
        <v>899</v>
      </c>
      <c r="D261" s="71">
        <f t="shared" si="179"/>
        <v>1957</v>
      </c>
      <c r="E261" s="72">
        <f t="shared" si="154"/>
        <v>2614</v>
      </c>
      <c r="F261" s="72">
        <f t="shared" si="155"/>
        <v>2417</v>
      </c>
      <c r="G261" s="72">
        <f t="shared" si="156"/>
        <v>454</v>
      </c>
      <c r="H261" s="73">
        <f t="shared" si="157"/>
        <v>242</v>
      </c>
      <c r="I261" s="73">
        <f t="shared" si="158"/>
        <v>439</v>
      </c>
      <c r="J261" s="73">
        <f t="shared" si="159"/>
        <v>2402</v>
      </c>
      <c r="K261" s="73">
        <f t="shared" ref="K261:M261" si="193">K260</f>
        <v>1960</v>
      </c>
      <c r="L261" s="73">
        <f t="shared" si="193"/>
        <v>1990</v>
      </c>
      <c r="M261" s="73">
        <f t="shared" si="193"/>
        <v>3860</v>
      </c>
      <c r="N261" s="73">
        <f t="shared" si="161"/>
        <v>-1718</v>
      </c>
      <c r="O261" s="73">
        <f t="shared" si="162"/>
        <v>-1551</v>
      </c>
      <c r="P261" s="73">
        <f t="shared" si="163"/>
        <v>-1458</v>
      </c>
      <c r="Q261" s="72">
        <v>0</v>
      </c>
      <c r="R261" s="72">
        <v>0</v>
      </c>
      <c r="S261" s="72">
        <v>0</v>
      </c>
      <c r="T261" s="74">
        <f t="shared" si="164"/>
        <v>1097</v>
      </c>
      <c r="U261" s="93">
        <f t="shared" si="108"/>
        <v>1582</v>
      </c>
      <c r="V261" s="93">
        <f t="shared" si="109"/>
        <v>1759</v>
      </c>
      <c r="W261" s="93">
        <f t="shared" si="110"/>
        <v>1332</v>
      </c>
      <c r="X261" s="73"/>
      <c r="Y261" s="73"/>
      <c r="Z261" s="73"/>
      <c r="AA261" s="73"/>
      <c r="AB261" s="73"/>
    </row>
    <row r="262" spans="1:28" ht="13.15" customHeight="1">
      <c r="A262" s="70">
        <f t="shared" si="113"/>
        <v>319</v>
      </c>
      <c r="B262" s="106">
        <f t="shared" si="105"/>
        <v>45752</v>
      </c>
      <c r="C262" s="70">
        <f t="shared" si="106"/>
        <v>899</v>
      </c>
      <c r="D262" s="71">
        <f t="shared" si="179"/>
        <v>1959</v>
      </c>
      <c r="E262" s="72">
        <f t="shared" si="154"/>
        <v>2616</v>
      </c>
      <c r="F262" s="72">
        <f t="shared" si="155"/>
        <v>2419</v>
      </c>
      <c r="G262" s="72">
        <f t="shared" si="156"/>
        <v>456</v>
      </c>
      <c r="H262" s="73">
        <f t="shared" si="157"/>
        <v>242</v>
      </c>
      <c r="I262" s="73">
        <f t="shared" si="158"/>
        <v>439</v>
      </c>
      <c r="J262" s="73">
        <f t="shared" si="159"/>
        <v>2402</v>
      </c>
      <c r="K262" s="73">
        <f t="shared" ref="K262:M262" si="194">K261</f>
        <v>1960</v>
      </c>
      <c r="L262" s="73">
        <f t="shared" si="194"/>
        <v>1990</v>
      </c>
      <c r="M262" s="73">
        <f t="shared" si="194"/>
        <v>3860</v>
      </c>
      <c r="N262" s="73">
        <f t="shared" si="161"/>
        <v>-1718</v>
      </c>
      <c r="O262" s="73">
        <f t="shared" si="162"/>
        <v>-1551</v>
      </c>
      <c r="P262" s="73">
        <f t="shared" si="163"/>
        <v>-1458</v>
      </c>
      <c r="Q262" s="72">
        <v>0</v>
      </c>
      <c r="R262" s="72">
        <v>0</v>
      </c>
      <c r="S262" s="72">
        <v>0</v>
      </c>
      <c r="T262" s="74">
        <f t="shared" si="164"/>
        <v>1099</v>
      </c>
      <c r="U262" s="93">
        <f t="shared" si="108"/>
        <v>1582</v>
      </c>
      <c r="V262" s="93">
        <f t="shared" si="109"/>
        <v>1759</v>
      </c>
      <c r="W262" s="93">
        <f t="shared" si="110"/>
        <v>1332</v>
      </c>
      <c r="X262" s="73"/>
      <c r="Y262" s="73"/>
      <c r="Z262" s="73"/>
      <c r="AA262" s="73"/>
      <c r="AB262" s="73"/>
    </row>
    <row r="263" spans="1:28" ht="13.15" customHeight="1">
      <c r="A263" s="70">
        <f t="shared" si="113"/>
        <v>320</v>
      </c>
      <c r="B263" s="106">
        <f t="shared" si="105"/>
        <v>45753</v>
      </c>
      <c r="C263" s="70">
        <f t="shared" si="106"/>
        <v>899</v>
      </c>
      <c r="D263" s="71">
        <f t="shared" si="179"/>
        <v>1961</v>
      </c>
      <c r="E263" s="72">
        <f t="shared" si="154"/>
        <v>2618</v>
      </c>
      <c r="F263" s="72">
        <f t="shared" si="155"/>
        <v>2421</v>
      </c>
      <c r="G263" s="72">
        <f t="shared" si="156"/>
        <v>458</v>
      </c>
      <c r="H263" s="73">
        <f t="shared" si="157"/>
        <v>242</v>
      </c>
      <c r="I263" s="73">
        <f t="shared" si="158"/>
        <v>439</v>
      </c>
      <c r="J263" s="73">
        <f t="shared" si="159"/>
        <v>2402</v>
      </c>
      <c r="K263" s="73">
        <f t="shared" ref="K263:M263" si="195">K262</f>
        <v>1960</v>
      </c>
      <c r="L263" s="73">
        <f t="shared" si="195"/>
        <v>1990</v>
      </c>
      <c r="M263" s="73">
        <f t="shared" si="195"/>
        <v>3860</v>
      </c>
      <c r="N263" s="73">
        <f t="shared" si="161"/>
        <v>-1718</v>
      </c>
      <c r="O263" s="73">
        <f t="shared" si="162"/>
        <v>-1551</v>
      </c>
      <c r="P263" s="73">
        <f t="shared" si="163"/>
        <v>-1458</v>
      </c>
      <c r="Q263" s="72">
        <v>0</v>
      </c>
      <c r="R263" s="72">
        <v>0</v>
      </c>
      <c r="S263" s="72">
        <v>0</v>
      </c>
      <c r="T263" s="74">
        <f t="shared" si="164"/>
        <v>1101</v>
      </c>
      <c r="U263" s="93">
        <f t="shared" si="108"/>
        <v>1582</v>
      </c>
      <c r="V263" s="93">
        <f t="shared" si="109"/>
        <v>1759</v>
      </c>
      <c r="W263" s="93">
        <f t="shared" si="110"/>
        <v>1332</v>
      </c>
      <c r="X263" s="73"/>
      <c r="Y263" s="73"/>
      <c r="Z263" s="73"/>
      <c r="AA263" s="73"/>
      <c r="AB263" s="73"/>
    </row>
    <row r="264" spans="1:28" ht="13.15" customHeight="1">
      <c r="A264" s="70">
        <f t="shared" si="113"/>
        <v>321</v>
      </c>
      <c r="B264" s="106">
        <f t="shared" si="105"/>
        <v>45754</v>
      </c>
      <c r="C264" s="70">
        <f t="shared" si="106"/>
        <v>899</v>
      </c>
      <c r="D264" s="71">
        <f t="shared" si="179"/>
        <v>1963</v>
      </c>
      <c r="E264" s="72">
        <f t="shared" si="154"/>
        <v>2620</v>
      </c>
      <c r="F264" s="72">
        <f t="shared" si="155"/>
        <v>2423</v>
      </c>
      <c r="G264" s="72">
        <f t="shared" si="156"/>
        <v>460</v>
      </c>
      <c r="H264" s="73">
        <f t="shared" si="157"/>
        <v>242</v>
      </c>
      <c r="I264" s="73">
        <f t="shared" si="158"/>
        <v>439</v>
      </c>
      <c r="J264" s="73">
        <f t="shared" si="159"/>
        <v>2402</v>
      </c>
      <c r="K264" s="73">
        <f t="shared" ref="K264:M264" si="196">K263</f>
        <v>1960</v>
      </c>
      <c r="L264" s="73">
        <f t="shared" si="196"/>
        <v>1990</v>
      </c>
      <c r="M264" s="73">
        <f t="shared" si="196"/>
        <v>3860</v>
      </c>
      <c r="N264" s="73">
        <f t="shared" si="161"/>
        <v>-1718</v>
      </c>
      <c r="O264" s="73">
        <f t="shared" si="162"/>
        <v>-1551</v>
      </c>
      <c r="P264" s="73">
        <f t="shared" si="163"/>
        <v>-1458</v>
      </c>
      <c r="Q264" s="72">
        <v>0</v>
      </c>
      <c r="R264" s="72">
        <v>0</v>
      </c>
      <c r="S264" s="72">
        <v>0</v>
      </c>
      <c r="T264" s="74">
        <f t="shared" si="164"/>
        <v>1103</v>
      </c>
      <c r="U264" s="93">
        <f t="shared" si="108"/>
        <v>1582</v>
      </c>
      <c r="V264" s="93">
        <f t="shared" si="109"/>
        <v>1759</v>
      </c>
      <c r="W264" s="93">
        <f t="shared" si="110"/>
        <v>1332</v>
      </c>
      <c r="X264" s="73"/>
      <c r="Y264" s="73"/>
      <c r="Z264" s="73"/>
      <c r="AA264" s="73"/>
      <c r="AB264" s="73"/>
    </row>
    <row r="265" spans="1:28" ht="13.15" customHeight="1">
      <c r="A265" s="70">
        <f t="shared" si="113"/>
        <v>322</v>
      </c>
      <c r="B265" s="106">
        <f t="shared" si="105"/>
        <v>45755</v>
      </c>
      <c r="C265" s="70">
        <f t="shared" si="106"/>
        <v>899</v>
      </c>
      <c r="D265" s="71">
        <f t="shared" si="179"/>
        <v>1965</v>
      </c>
      <c r="E265" s="72">
        <f t="shared" ref="E265:E325" si="197">C265+D265-H265</f>
        <v>2622</v>
      </c>
      <c r="F265" s="72">
        <f t="shared" ref="F265:F325" si="198">C265+D265-I265</f>
        <v>2425</v>
      </c>
      <c r="G265" s="72">
        <f t="shared" ref="G265:G325" si="199">D265+C265-J265</f>
        <v>462</v>
      </c>
      <c r="H265" s="73">
        <f t="shared" ref="H265:H325" si="200">K265+N265</f>
        <v>242</v>
      </c>
      <c r="I265" s="73">
        <f t="shared" ref="I265:I325" si="201">L265+O265</f>
        <v>439</v>
      </c>
      <c r="J265" s="73">
        <f t="shared" ref="J265:J325" si="202">M265+P265</f>
        <v>2402</v>
      </c>
      <c r="K265" s="73">
        <f t="shared" ref="K265:M265" si="203">K264</f>
        <v>1960</v>
      </c>
      <c r="L265" s="73">
        <f t="shared" si="203"/>
        <v>1990</v>
      </c>
      <c r="M265" s="73">
        <f t="shared" si="203"/>
        <v>3860</v>
      </c>
      <c r="N265" s="73">
        <f t="shared" ref="N265:N325" si="204">N264-Q265</f>
        <v>-1718</v>
      </c>
      <c r="O265" s="73">
        <f t="shared" ref="O265:O325" si="205">O264-R265</f>
        <v>-1551</v>
      </c>
      <c r="P265" s="73">
        <f t="shared" ref="P265:P325" si="206">P264-S265</f>
        <v>-1458</v>
      </c>
      <c r="Q265" s="72">
        <v>0</v>
      </c>
      <c r="R265" s="72">
        <v>0</v>
      </c>
      <c r="S265" s="72">
        <v>0</v>
      </c>
      <c r="T265" s="74">
        <f t="shared" ref="T265:T325" si="207">D265+C265-V265</f>
        <v>1105</v>
      </c>
      <c r="U265" s="93">
        <f t="shared" ref="U265:U325" si="208">U264+$X265*1000-Q265</f>
        <v>1582</v>
      </c>
      <c r="V265" s="93">
        <f t="shared" ref="V265:V325" si="209">V264+$X265*1000-R265</f>
        <v>1759</v>
      </c>
      <c r="W265" s="93">
        <f t="shared" ref="W265:W325" si="210">W264+$X265*1000-S265</f>
        <v>1332</v>
      </c>
      <c r="X265" s="73"/>
      <c r="Y265" s="73"/>
      <c r="Z265" s="73"/>
      <c r="AA265" s="73"/>
      <c r="AB265" s="73"/>
    </row>
    <row r="266" spans="1:28" ht="13.15" customHeight="1">
      <c r="A266" s="70">
        <f t="shared" si="113"/>
        <v>323</v>
      </c>
      <c r="B266" s="106">
        <f t="shared" ref="B266:B325" si="211">B265+1</f>
        <v>45756</v>
      </c>
      <c r="C266" s="70">
        <f t="shared" ref="C266:C325" si="212">C265</f>
        <v>899</v>
      </c>
      <c r="D266" s="71">
        <f t="shared" si="179"/>
        <v>1967</v>
      </c>
      <c r="E266" s="72">
        <f t="shared" si="197"/>
        <v>2624</v>
      </c>
      <c r="F266" s="72">
        <f t="shared" si="198"/>
        <v>2427</v>
      </c>
      <c r="G266" s="72">
        <f t="shared" si="199"/>
        <v>464</v>
      </c>
      <c r="H266" s="73">
        <f t="shared" si="200"/>
        <v>242</v>
      </c>
      <c r="I266" s="73">
        <f t="shared" si="201"/>
        <v>439</v>
      </c>
      <c r="J266" s="73">
        <f t="shared" si="202"/>
        <v>2402</v>
      </c>
      <c r="K266" s="73">
        <f t="shared" ref="K266:M266" si="213">K265</f>
        <v>1960</v>
      </c>
      <c r="L266" s="73">
        <f t="shared" si="213"/>
        <v>1990</v>
      </c>
      <c r="M266" s="73">
        <f t="shared" si="213"/>
        <v>3860</v>
      </c>
      <c r="N266" s="73">
        <f t="shared" si="204"/>
        <v>-1718</v>
      </c>
      <c r="O266" s="73">
        <f t="shared" si="205"/>
        <v>-1551</v>
      </c>
      <c r="P266" s="73">
        <f t="shared" si="206"/>
        <v>-1458</v>
      </c>
      <c r="Q266" s="72">
        <v>0</v>
      </c>
      <c r="R266" s="72">
        <v>0</v>
      </c>
      <c r="S266" s="72">
        <v>0</v>
      </c>
      <c r="T266" s="74">
        <f t="shared" si="207"/>
        <v>1107</v>
      </c>
      <c r="U266" s="93">
        <f t="shared" si="208"/>
        <v>1582</v>
      </c>
      <c r="V266" s="93">
        <f t="shared" si="209"/>
        <v>1759</v>
      </c>
      <c r="W266" s="93">
        <f t="shared" si="210"/>
        <v>1332</v>
      </c>
      <c r="X266" s="73"/>
      <c r="Y266" s="73"/>
      <c r="Z266" s="73"/>
      <c r="AA266" s="73"/>
      <c r="AB266" s="73"/>
    </row>
    <row r="267" spans="1:28" ht="13.15" customHeight="1">
      <c r="A267" s="70">
        <f t="shared" si="113"/>
        <v>324</v>
      </c>
      <c r="B267" s="106">
        <f t="shared" si="211"/>
        <v>45757</v>
      </c>
      <c r="C267" s="70">
        <f t="shared" si="212"/>
        <v>899</v>
      </c>
      <c r="D267" s="71">
        <f t="shared" si="179"/>
        <v>1969</v>
      </c>
      <c r="E267" s="72">
        <f t="shared" si="197"/>
        <v>2626</v>
      </c>
      <c r="F267" s="72">
        <f t="shared" si="198"/>
        <v>2429</v>
      </c>
      <c r="G267" s="72">
        <f t="shared" si="199"/>
        <v>466</v>
      </c>
      <c r="H267" s="73">
        <f t="shared" si="200"/>
        <v>242</v>
      </c>
      <c r="I267" s="73">
        <f t="shared" si="201"/>
        <v>439</v>
      </c>
      <c r="J267" s="73">
        <f t="shared" si="202"/>
        <v>2402</v>
      </c>
      <c r="K267" s="73">
        <f t="shared" ref="K267:M267" si="214">K266</f>
        <v>1960</v>
      </c>
      <c r="L267" s="73">
        <f t="shared" si="214"/>
        <v>1990</v>
      </c>
      <c r="M267" s="73">
        <f t="shared" si="214"/>
        <v>3860</v>
      </c>
      <c r="N267" s="73">
        <f t="shared" si="204"/>
        <v>-1718</v>
      </c>
      <c r="O267" s="73">
        <f t="shared" si="205"/>
        <v>-1551</v>
      </c>
      <c r="P267" s="73">
        <f t="shared" si="206"/>
        <v>-1458</v>
      </c>
      <c r="Q267" s="72">
        <v>0</v>
      </c>
      <c r="R267" s="72">
        <v>0</v>
      </c>
      <c r="S267" s="72">
        <v>0</v>
      </c>
      <c r="T267" s="74">
        <f t="shared" si="207"/>
        <v>1109</v>
      </c>
      <c r="U267" s="93">
        <f t="shared" si="208"/>
        <v>1582</v>
      </c>
      <c r="V267" s="93">
        <f t="shared" si="209"/>
        <v>1759</v>
      </c>
      <c r="W267" s="93">
        <f t="shared" si="210"/>
        <v>1332</v>
      </c>
      <c r="X267" s="73"/>
      <c r="Y267" s="73"/>
      <c r="Z267" s="73"/>
      <c r="AA267" s="73"/>
      <c r="AB267" s="73"/>
    </row>
    <row r="268" spans="1:28" ht="13.15" customHeight="1">
      <c r="A268" s="70">
        <f t="shared" ref="A268:A325" si="215">+A267+1</f>
        <v>325</v>
      </c>
      <c r="B268" s="106">
        <f t="shared" si="211"/>
        <v>45758</v>
      </c>
      <c r="C268" s="70">
        <f t="shared" si="212"/>
        <v>899</v>
      </c>
      <c r="D268" s="71">
        <f t="shared" si="179"/>
        <v>1971</v>
      </c>
      <c r="E268" s="72">
        <f t="shared" si="197"/>
        <v>2628</v>
      </c>
      <c r="F268" s="72">
        <f t="shared" si="198"/>
        <v>2431</v>
      </c>
      <c r="G268" s="72">
        <f t="shared" si="199"/>
        <v>468</v>
      </c>
      <c r="H268" s="73">
        <f t="shared" si="200"/>
        <v>242</v>
      </c>
      <c r="I268" s="73">
        <f t="shared" si="201"/>
        <v>439</v>
      </c>
      <c r="J268" s="73">
        <f t="shared" si="202"/>
        <v>2402</v>
      </c>
      <c r="K268" s="73">
        <f t="shared" ref="K268:M268" si="216">K267</f>
        <v>1960</v>
      </c>
      <c r="L268" s="73">
        <f t="shared" si="216"/>
        <v>1990</v>
      </c>
      <c r="M268" s="73">
        <f t="shared" si="216"/>
        <v>3860</v>
      </c>
      <c r="N268" s="73">
        <f t="shared" si="204"/>
        <v>-1718</v>
      </c>
      <c r="O268" s="73">
        <f t="shared" si="205"/>
        <v>-1551</v>
      </c>
      <c r="P268" s="73">
        <f t="shared" si="206"/>
        <v>-1458</v>
      </c>
      <c r="Q268" s="72">
        <v>0</v>
      </c>
      <c r="R268" s="72">
        <v>0</v>
      </c>
      <c r="S268" s="72">
        <v>0</v>
      </c>
      <c r="T268" s="74">
        <f t="shared" si="207"/>
        <v>1111</v>
      </c>
      <c r="U268" s="93">
        <f t="shared" si="208"/>
        <v>1582</v>
      </c>
      <c r="V268" s="93">
        <f t="shared" si="209"/>
        <v>1759</v>
      </c>
      <c r="W268" s="93">
        <f t="shared" si="210"/>
        <v>1332</v>
      </c>
      <c r="X268" s="73"/>
      <c r="Y268" s="73"/>
      <c r="Z268" s="73"/>
      <c r="AA268" s="73"/>
      <c r="AB268" s="73"/>
    </row>
    <row r="269" spans="1:28" ht="13.15" customHeight="1">
      <c r="A269" s="70">
        <f t="shared" si="215"/>
        <v>326</v>
      </c>
      <c r="B269" s="106">
        <f t="shared" si="211"/>
        <v>45759</v>
      </c>
      <c r="C269" s="70">
        <f t="shared" si="212"/>
        <v>899</v>
      </c>
      <c r="D269" s="71">
        <f t="shared" si="179"/>
        <v>1973</v>
      </c>
      <c r="E269" s="72">
        <f t="shared" si="197"/>
        <v>2630</v>
      </c>
      <c r="F269" s="72">
        <f t="shared" si="198"/>
        <v>2433</v>
      </c>
      <c r="G269" s="72">
        <f t="shared" si="199"/>
        <v>470</v>
      </c>
      <c r="H269" s="73">
        <f t="shared" si="200"/>
        <v>242</v>
      </c>
      <c r="I269" s="73">
        <f t="shared" si="201"/>
        <v>439</v>
      </c>
      <c r="J269" s="73">
        <f t="shared" si="202"/>
        <v>2402</v>
      </c>
      <c r="K269" s="73">
        <f t="shared" ref="K269:M269" si="217">K268</f>
        <v>1960</v>
      </c>
      <c r="L269" s="73">
        <f t="shared" si="217"/>
        <v>1990</v>
      </c>
      <c r="M269" s="73">
        <f t="shared" si="217"/>
        <v>3860</v>
      </c>
      <c r="N269" s="73">
        <f t="shared" si="204"/>
        <v>-1718</v>
      </c>
      <c r="O269" s="73">
        <f t="shared" si="205"/>
        <v>-1551</v>
      </c>
      <c r="P269" s="73">
        <f t="shared" si="206"/>
        <v>-1458</v>
      </c>
      <c r="Q269" s="72">
        <v>0</v>
      </c>
      <c r="R269" s="72">
        <v>0</v>
      </c>
      <c r="S269" s="72">
        <v>0</v>
      </c>
      <c r="T269" s="74">
        <f t="shared" si="207"/>
        <v>1113</v>
      </c>
      <c r="U269" s="93">
        <f t="shared" si="208"/>
        <v>1582</v>
      </c>
      <c r="V269" s="93">
        <f t="shared" si="209"/>
        <v>1759</v>
      </c>
      <c r="W269" s="93">
        <f t="shared" si="210"/>
        <v>1332</v>
      </c>
      <c r="X269" s="73"/>
      <c r="Y269" s="73"/>
      <c r="Z269" s="73"/>
      <c r="AA269" s="73"/>
      <c r="AB269" s="73"/>
    </row>
    <row r="270" spans="1:28" ht="13.15" customHeight="1">
      <c r="A270" s="70">
        <f t="shared" si="215"/>
        <v>327</v>
      </c>
      <c r="B270" s="106">
        <f t="shared" si="211"/>
        <v>45760</v>
      </c>
      <c r="C270" s="70">
        <f t="shared" si="212"/>
        <v>899</v>
      </c>
      <c r="D270" s="71">
        <f t="shared" si="179"/>
        <v>1975</v>
      </c>
      <c r="E270" s="72">
        <f t="shared" si="197"/>
        <v>2632</v>
      </c>
      <c r="F270" s="72">
        <f t="shared" si="198"/>
        <v>2435</v>
      </c>
      <c r="G270" s="72">
        <f t="shared" si="199"/>
        <v>472</v>
      </c>
      <c r="H270" s="73">
        <f t="shared" si="200"/>
        <v>242</v>
      </c>
      <c r="I270" s="73">
        <f t="shared" si="201"/>
        <v>439</v>
      </c>
      <c r="J270" s="73">
        <f t="shared" si="202"/>
        <v>2402</v>
      </c>
      <c r="K270" s="73">
        <f t="shared" ref="K270:M270" si="218">K269</f>
        <v>1960</v>
      </c>
      <c r="L270" s="73">
        <f t="shared" si="218"/>
        <v>1990</v>
      </c>
      <c r="M270" s="73">
        <f t="shared" si="218"/>
        <v>3860</v>
      </c>
      <c r="N270" s="73">
        <f t="shared" si="204"/>
        <v>-1718</v>
      </c>
      <c r="O270" s="73">
        <f t="shared" si="205"/>
        <v>-1551</v>
      </c>
      <c r="P270" s="73">
        <f t="shared" si="206"/>
        <v>-1458</v>
      </c>
      <c r="Q270" s="72">
        <v>0</v>
      </c>
      <c r="R270" s="72">
        <v>0</v>
      </c>
      <c r="S270" s="72">
        <v>0</v>
      </c>
      <c r="T270" s="74">
        <f t="shared" si="207"/>
        <v>1115</v>
      </c>
      <c r="U270" s="93">
        <f t="shared" si="208"/>
        <v>1582</v>
      </c>
      <c r="V270" s="93">
        <f t="shared" si="209"/>
        <v>1759</v>
      </c>
      <c r="W270" s="93">
        <f t="shared" si="210"/>
        <v>1332</v>
      </c>
      <c r="X270" s="73"/>
      <c r="Y270" s="73"/>
      <c r="Z270" s="73"/>
      <c r="AA270" s="73"/>
      <c r="AB270" s="73"/>
    </row>
    <row r="271" spans="1:28" ht="13.15" customHeight="1">
      <c r="A271" s="70">
        <f t="shared" si="215"/>
        <v>328</v>
      </c>
      <c r="B271" s="106">
        <f t="shared" si="211"/>
        <v>45761</v>
      </c>
      <c r="C271" s="70">
        <f t="shared" si="212"/>
        <v>899</v>
      </c>
      <c r="D271" s="71">
        <f t="shared" si="179"/>
        <v>1977</v>
      </c>
      <c r="E271" s="72">
        <f t="shared" si="197"/>
        <v>2634</v>
      </c>
      <c r="F271" s="72">
        <f t="shared" si="198"/>
        <v>2437</v>
      </c>
      <c r="G271" s="72">
        <f t="shared" si="199"/>
        <v>474</v>
      </c>
      <c r="H271" s="73">
        <f t="shared" si="200"/>
        <v>242</v>
      </c>
      <c r="I271" s="73">
        <f t="shared" si="201"/>
        <v>439</v>
      </c>
      <c r="J271" s="73">
        <f t="shared" si="202"/>
        <v>2402</v>
      </c>
      <c r="K271" s="73">
        <f t="shared" ref="K271:M271" si="219">K270</f>
        <v>1960</v>
      </c>
      <c r="L271" s="73">
        <f t="shared" si="219"/>
        <v>1990</v>
      </c>
      <c r="M271" s="73">
        <f t="shared" si="219"/>
        <v>3860</v>
      </c>
      <c r="N271" s="73">
        <f t="shared" si="204"/>
        <v>-1718</v>
      </c>
      <c r="O271" s="73">
        <f t="shared" si="205"/>
        <v>-1551</v>
      </c>
      <c r="P271" s="73">
        <f t="shared" si="206"/>
        <v>-1458</v>
      </c>
      <c r="Q271" s="72">
        <v>0</v>
      </c>
      <c r="R271" s="72">
        <v>0</v>
      </c>
      <c r="S271" s="72">
        <v>0</v>
      </c>
      <c r="T271" s="74">
        <f t="shared" si="207"/>
        <v>1117</v>
      </c>
      <c r="U271" s="93">
        <f t="shared" si="208"/>
        <v>1582</v>
      </c>
      <c r="V271" s="93">
        <f t="shared" si="209"/>
        <v>1759</v>
      </c>
      <c r="W271" s="93">
        <f t="shared" si="210"/>
        <v>1332</v>
      </c>
      <c r="X271" s="73"/>
      <c r="Y271" s="73"/>
      <c r="Z271" s="73"/>
      <c r="AA271" s="73"/>
      <c r="AB271" s="73"/>
    </row>
    <row r="272" spans="1:28" ht="13.15" customHeight="1">
      <c r="A272" s="70">
        <f t="shared" si="215"/>
        <v>329</v>
      </c>
      <c r="B272" s="106">
        <f t="shared" si="211"/>
        <v>45762</v>
      </c>
      <c r="C272" s="70">
        <f t="shared" si="212"/>
        <v>899</v>
      </c>
      <c r="D272" s="71">
        <f t="shared" si="179"/>
        <v>1979</v>
      </c>
      <c r="E272" s="72">
        <f t="shared" si="197"/>
        <v>2636</v>
      </c>
      <c r="F272" s="72">
        <f t="shared" si="198"/>
        <v>2439</v>
      </c>
      <c r="G272" s="72">
        <f t="shared" si="199"/>
        <v>476</v>
      </c>
      <c r="H272" s="73">
        <f t="shared" si="200"/>
        <v>242</v>
      </c>
      <c r="I272" s="73">
        <f t="shared" si="201"/>
        <v>439</v>
      </c>
      <c r="J272" s="73">
        <f t="shared" si="202"/>
        <v>2402</v>
      </c>
      <c r="K272" s="73">
        <f t="shared" ref="K272:M272" si="220">K271</f>
        <v>1960</v>
      </c>
      <c r="L272" s="73">
        <f t="shared" si="220"/>
        <v>1990</v>
      </c>
      <c r="M272" s="73">
        <f t="shared" si="220"/>
        <v>3860</v>
      </c>
      <c r="N272" s="73">
        <f t="shared" si="204"/>
        <v>-1718</v>
      </c>
      <c r="O272" s="73">
        <f t="shared" si="205"/>
        <v>-1551</v>
      </c>
      <c r="P272" s="73">
        <f t="shared" si="206"/>
        <v>-1458</v>
      </c>
      <c r="Q272" s="72">
        <v>0</v>
      </c>
      <c r="R272" s="72">
        <v>0</v>
      </c>
      <c r="S272" s="72">
        <v>0</v>
      </c>
      <c r="T272" s="74">
        <f t="shared" si="207"/>
        <v>1119</v>
      </c>
      <c r="U272" s="93">
        <f t="shared" si="208"/>
        <v>1582</v>
      </c>
      <c r="V272" s="93">
        <f t="shared" si="209"/>
        <v>1759</v>
      </c>
      <c r="W272" s="93">
        <f t="shared" si="210"/>
        <v>1332</v>
      </c>
      <c r="X272" s="73"/>
      <c r="Y272" s="73"/>
      <c r="Z272" s="73"/>
      <c r="AA272" s="73"/>
      <c r="AB272" s="73"/>
    </row>
    <row r="273" spans="1:28" ht="13.15" customHeight="1">
      <c r="A273" s="70">
        <f t="shared" si="215"/>
        <v>330</v>
      </c>
      <c r="B273" s="106">
        <f t="shared" si="211"/>
        <v>45763</v>
      </c>
      <c r="C273" s="70">
        <f t="shared" si="212"/>
        <v>899</v>
      </c>
      <c r="D273" s="71">
        <f t="shared" si="179"/>
        <v>1981</v>
      </c>
      <c r="E273" s="72">
        <f t="shared" si="197"/>
        <v>2638</v>
      </c>
      <c r="F273" s="72">
        <f t="shared" si="198"/>
        <v>2441</v>
      </c>
      <c r="G273" s="72">
        <f t="shared" si="199"/>
        <v>478</v>
      </c>
      <c r="H273" s="73">
        <f t="shared" si="200"/>
        <v>242</v>
      </c>
      <c r="I273" s="73">
        <f t="shared" si="201"/>
        <v>439</v>
      </c>
      <c r="J273" s="73">
        <f t="shared" si="202"/>
        <v>2402</v>
      </c>
      <c r="K273" s="73">
        <f t="shared" ref="K273:M273" si="221">K272</f>
        <v>1960</v>
      </c>
      <c r="L273" s="73">
        <f t="shared" si="221"/>
        <v>1990</v>
      </c>
      <c r="M273" s="73">
        <f t="shared" si="221"/>
        <v>3860</v>
      </c>
      <c r="N273" s="73">
        <f t="shared" si="204"/>
        <v>-1718</v>
      </c>
      <c r="O273" s="73">
        <f t="shared" si="205"/>
        <v>-1551</v>
      </c>
      <c r="P273" s="73">
        <f t="shared" si="206"/>
        <v>-1458</v>
      </c>
      <c r="Q273" s="72">
        <v>0</v>
      </c>
      <c r="R273" s="72">
        <v>0</v>
      </c>
      <c r="S273" s="72">
        <v>0</v>
      </c>
      <c r="T273" s="74">
        <f t="shared" si="207"/>
        <v>1121</v>
      </c>
      <c r="U273" s="93">
        <f t="shared" si="208"/>
        <v>1582</v>
      </c>
      <c r="V273" s="93">
        <f t="shared" si="209"/>
        <v>1759</v>
      </c>
      <c r="W273" s="93">
        <f t="shared" si="210"/>
        <v>1332</v>
      </c>
      <c r="X273" s="73"/>
      <c r="Y273" s="73"/>
      <c r="Z273" s="73"/>
      <c r="AA273" s="73"/>
      <c r="AB273" s="73"/>
    </row>
    <row r="274" spans="1:28" ht="13.15" customHeight="1">
      <c r="A274" s="70">
        <f t="shared" si="215"/>
        <v>331</v>
      </c>
      <c r="B274" s="106">
        <f t="shared" si="211"/>
        <v>45764</v>
      </c>
      <c r="C274" s="70">
        <f t="shared" si="212"/>
        <v>899</v>
      </c>
      <c r="D274" s="71">
        <f t="shared" si="179"/>
        <v>1983</v>
      </c>
      <c r="E274" s="72">
        <f t="shared" si="197"/>
        <v>2640</v>
      </c>
      <c r="F274" s="72">
        <f t="shared" si="198"/>
        <v>2443</v>
      </c>
      <c r="G274" s="72">
        <f t="shared" si="199"/>
        <v>480</v>
      </c>
      <c r="H274" s="73">
        <f t="shared" si="200"/>
        <v>242</v>
      </c>
      <c r="I274" s="73">
        <f t="shared" si="201"/>
        <v>439</v>
      </c>
      <c r="J274" s="73">
        <f t="shared" si="202"/>
        <v>2402</v>
      </c>
      <c r="K274" s="73">
        <f t="shared" ref="K274:M274" si="222">K273</f>
        <v>1960</v>
      </c>
      <c r="L274" s="73">
        <f t="shared" si="222"/>
        <v>1990</v>
      </c>
      <c r="M274" s="73">
        <f t="shared" si="222"/>
        <v>3860</v>
      </c>
      <c r="N274" s="73">
        <f t="shared" si="204"/>
        <v>-1718</v>
      </c>
      <c r="O274" s="73">
        <f t="shared" si="205"/>
        <v>-1551</v>
      </c>
      <c r="P274" s="73">
        <f t="shared" si="206"/>
        <v>-1458</v>
      </c>
      <c r="Q274" s="72">
        <v>0</v>
      </c>
      <c r="R274" s="72">
        <v>0</v>
      </c>
      <c r="S274" s="72">
        <v>0</v>
      </c>
      <c r="T274" s="74">
        <f t="shared" si="207"/>
        <v>1123</v>
      </c>
      <c r="U274" s="93">
        <f t="shared" si="208"/>
        <v>1582</v>
      </c>
      <c r="V274" s="93">
        <f t="shared" si="209"/>
        <v>1759</v>
      </c>
      <c r="W274" s="93">
        <f t="shared" si="210"/>
        <v>1332</v>
      </c>
      <c r="X274" s="73"/>
      <c r="Y274" s="73"/>
      <c r="Z274" s="73"/>
      <c r="AA274" s="73"/>
      <c r="AB274" s="73"/>
    </row>
    <row r="275" spans="1:28" ht="13.15" customHeight="1">
      <c r="A275" s="70">
        <f t="shared" si="215"/>
        <v>332</v>
      </c>
      <c r="B275" s="106">
        <f t="shared" si="211"/>
        <v>45765</v>
      </c>
      <c r="C275" s="70">
        <f t="shared" si="212"/>
        <v>899</v>
      </c>
      <c r="D275" s="71">
        <f t="shared" si="179"/>
        <v>1985</v>
      </c>
      <c r="E275" s="72">
        <f t="shared" si="197"/>
        <v>2642</v>
      </c>
      <c r="F275" s="72">
        <f t="shared" si="198"/>
        <v>2445</v>
      </c>
      <c r="G275" s="72">
        <f t="shared" si="199"/>
        <v>482</v>
      </c>
      <c r="H275" s="73">
        <f t="shared" si="200"/>
        <v>242</v>
      </c>
      <c r="I275" s="73">
        <f t="shared" si="201"/>
        <v>439</v>
      </c>
      <c r="J275" s="73">
        <f t="shared" si="202"/>
        <v>2402</v>
      </c>
      <c r="K275" s="73">
        <f t="shared" ref="K275:M275" si="223">K274</f>
        <v>1960</v>
      </c>
      <c r="L275" s="73">
        <f t="shared" si="223"/>
        <v>1990</v>
      </c>
      <c r="M275" s="73">
        <f t="shared" si="223"/>
        <v>3860</v>
      </c>
      <c r="N275" s="73">
        <f t="shared" si="204"/>
        <v>-1718</v>
      </c>
      <c r="O275" s="73">
        <f t="shared" si="205"/>
        <v>-1551</v>
      </c>
      <c r="P275" s="73">
        <f t="shared" si="206"/>
        <v>-1458</v>
      </c>
      <c r="Q275" s="72">
        <v>0</v>
      </c>
      <c r="R275" s="72">
        <v>0</v>
      </c>
      <c r="S275" s="72">
        <v>0</v>
      </c>
      <c r="T275" s="74">
        <f t="shared" si="207"/>
        <v>1125</v>
      </c>
      <c r="U275" s="93">
        <f t="shared" si="208"/>
        <v>1582</v>
      </c>
      <c r="V275" s="93">
        <f t="shared" si="209"/>
        <v>1759</v>
      </c>
      <c r="W275" s="93">
        <f t="shared" si="210"/>
        <v>1332</v>
      </c>
      <c r="X275" s="73"/>
      <c r="Y275" s="73"/>
      <c r="Z275" s="73"/>
      <c r="AA275" s="73"/>
      <c r="AB275" s="73"/>
    </row>
    <row r="276" spans="1:28" ht="13.15" customHeight="1">
      <c r="A276" s="70">
        <f t="shared" si="215"/>
        <v>333</v>
      </c>
      <c r="B276" s="106">
        <f t="shared" si="211"/>
        <v>45766</v>
      </c>
      <c r="C276" s="70">
        <f t="shared" si="212"/>
        <v>899</v>
      </c>
      <c r="D276" s="71">
        <f t="shared" si="179"/>
        <v>1987</v>
      </c>
      <c r="E276" s="72">
        <f t="shared" si="197"/>
        <v>2644</v>
      </c>
      <c r="F276" s="72">
        <f t="shared" si="198"/>
        <v>2447</v>
      </c>
      <c r="G276" s="72">
        <f t="shared" si="199"/>
        <v>484</v>
      </c>
      <c r="H276" s="73">
        <f t="shared" si="200"/>
        <v>242</v>
      </c>
      <c r="I276" s="73">
        <f t="shared" si="201"/>
        <v>439</v>
      </c>
      <c r="J276" s="73">
        <f t="shared" si="202"/>
        <v>2402</v>
      </c>
      <c r="K276" s="73">
        <f t="shared" ref="K276:M276" si="224">K275</f>
        <v>1960</v>
      </c>
      <c r="L276" s="73">
        <f t="shared" si="224"/>
        <v>1990</v>
      </c>
      <c r="M276" s="73">
        <f t="shared" si="224"/>
        <v>3860</v>
      </c>
      <c r="N276" s="73">
        <f t="shared" si="204"/>
        <v>-1718</v>
      </c>
      <c r="O276" s="73">
        <f t="shared" si="205"/>
        <v>-1551</v>
      </c>
      <c r="P276" s="73">
        <f t="shared" si="206"/>
        <v>-1458</v>
      </c>
      <c r="Q276" s="72">
        <v>0</v>
      </c>
      <c r="R276" s="72">
        <v>0</v>
      </c>
      <c r="S276" s="72">
        <v>0</v>
      </c>
      <c r="T276" s="74">
        <f t="shared" si="207"/>
        <v>1127</v>
      </c>
      <c r="U276" s="93">
        <f t="shared" si="208"/>
        <v>1582</v>
      </c>
      <c r="V276" s="93">
        <f t="shared" si="209"/>
        <v>1759</v>
      </c>
      <c r="W276" s="93">
        <f t="shared" si="210"/>
        <v>1332</v>
      </c>
      <c r="X276" s="73"/>
      <c r="Y276" s="73"/>
      <c r="Z276" s="73"/>
      <c r="AA276" s="73"/>
      <c r="AB276" s="73"/>
    </row>
    <row r="277" spans="1:28" ht="13.15" customHeight="1">
      <c r="A277" s="70">
        <f t="shared" si="215"/>
        <v>334</v>
      </c>
      <c r="B277" s="106">
        <f t="shared" si="211"/>
        <v>45767</v>
      </c>
      <c r="C277" s="70">
        <f t="shared" si="212"/>
        <v>899</v>
      </c>
      <c r="D277" s="71">
        <f t="shared" si="179"/>
        <v>1989</v>
      </c>
      <c r="E277" s="72">
        <f t="shared" si="197"/>
        <v>2646</v>
      </c>
      <c r="F277" s="72">
        <f t="shared" si="198"/>
        <v>2449</v>
      </c>
      <c r="G277" s="72">
        <f t="shared" si="199"/>
        <v>486</v>
      </c>
      <c r="H277" s="73">
        <f t="shared" si="200"/>
        <v>242</v>
      </c>
      <c r="I277" s="73">
        <f t="shared" si="201"/>
        <v>439</v>
      </c>
      <c r="J277" s="73">
        <f t="shared" si="202"/>
        <v>2402</v>
      </c>
      <c r="K277" s="73">
        <f t="shared" ref="K277:M277" si="225">K276</f>
        <v>1960</v>
      </c>
      <c r="L277" s="73">
        <f t="shared" si="225"/>
        <v>1990</v>
      </c>
      <c r="M277" s="73">
        <f t="shared" si="225"/>
        <v>3860</v>
      </c>
      <c r="N277" s="73">
        <f t="shared" si="204"/>
        <v>-1718</v>
      </c>
      <c r="O277" s="73">
        <f t="shared" si="205"/>
        <v>-1551</v>
      </c>
      <c r="P277" s="73">
        <f t="shared" si="206"/>
        <v>-1458</v>
      </c>
      <c r="Q277" s="72">
        <v>0</v>
      </c>
      <c r="R277" s="72">
        <v>0</v>
      </c>
      <c r="S277" s="72">
        <v>0</v>
      </c>
      <c r="T277" s="74">
        <f t="shared" si="207"/>
        <v>1129</v>
      </c>
      <c r="U277" s="93">
        <f t="shared" si="208"/>
        <v>1582</v>
      </c>
      <c r="V277" s="93">
        <f t="shared" si="209"/>
        <v>1759</v>
      </c>
      <c r="W277" s="93">
        <f t="shared" si="210"/>
        <v>1332</v>
      </c>
      <c r="X277" s="73"/>
      <c r="Y277" s="73"/>
      <c r="Z277" s="73"/>
      <c r="AA277" s="73"/>
      <c r="AB277" s="73"/>
    </row>
    <row r="278" spans="1:28" ht="13.15" customHeight="1">
      <c r="A278" s="70">
        <f t="shared" si="215"/>
        <v>335</v>
      </c>
      <c r="B278" s="106">
        <f t="shared" si="211"/>
        <v>45768</v>
      </c>
      <c r="C278" s="70">
        <f t="shared" si="212"/>
        <v>899</v>
      </c>
      <c r="D278" s="71">
        <f t="shared" si="179"/>
        <v>1991</v>
      </c>
      <c r="E278" s="72">
        <f t="shared" si="197"/>
        <v>2648</v>
      </c>
      <c r="F278" s="72">
        <f t="shared" si="198"/>
        <v>2451</v>
      </c>
      <c r="G278" s="72">
        <f t="shared" si="199"/>
        <v>488</v>
      </c>
      <c r="H278" s="73">
        <f t="shared" si="200"/>
        <v>242</v>
      </c>
      <c r="I278" s="73">
        <f t="shared" si="201"/>
        <v>439</v>
      </c>
      <c r="J278" s="73">
        <f t="shared" si="202"/>
        <v>2402</v>
      </c>
      <c r="K278" s="73">
        <f t="shared" ref="K278:M278" si="226">K277</f>
        <v>1960</v>
      </c>
      <c r="L278" s="73">
        <f t="shared" si="226"/>
        <v>1990</v>
      </c>
      <c r="M278" s="73">
        <f t="shared" si="226"/>
        <v>3860</v>
      </c>
      <c r="N278" s="73">
        <f t="shared" si="204"/>
        <v>-1718</v>
      </c>
      <c r="O278" s="73">
        <f t="shared" si="205"/>
        <v>-1551</v>
      </c>
      <c r="P278" s="73">
        <f t="shared" si="206"/>
        <v>-1458</v>
      </c>
      <c r="Q278" s="72">
        <v>0</v>
      </c>
      <c r="R278" s="72">
        <v>0</v>
      </c>
      <c r="S278" s="72">
        <v>0</v>
      </c>
      <c r="T278" s="74">
        <f t="shared" si="207"/>
        <v>1131</v>
      </c>
      <c r="U278" s="93">
        <f t="shared" si="208"/>
        <v>1582</v>
      </c>
      <c r="V278" s="93">
        <f t="shared" si="209"/>
        <v>1759</v>
      </c>
      <c r="W278" s="93">
        <f t="shared" si="210"/>
        <v>1332</v>
      </c>
      <c r="X278" s="73"/>
      <c r="Y278" s="73"/>
      <c r="Z278" s="73"/>
      <c r="AA278" s="73"/>
      <c r="AB278" s="73"/>
    </row>
    <row r="279" spans="1:28" ht="13.15" customHeight="1">
      <c r="A279" s="70">
        <f t="shared" si="215"/>
        <v>336</v>
      </c>
      <c r="B279" s="106">
        <f t="shared" si="211"/>
        <v>45769</v>
      </c>
      <c r="C279" s="70">
        <f t="shared" si="212"/>
        <v>899</v>
      </c>
      <c r="D279" s="71">
        <f t="shared" si="179"/>
        <v>1993</v>
      </c>
      <c r="E279" s="72">
        <f t="shared" si="197"/>
        <v>2650</v>
      </c>
      <c r="F279" s="72">
        <f t="shared" si="198"/>
        <v>2453</v>
      </c>
      <c r="G279" s="72">
        <f t="shared" si="199"/>
        <v>490</v>
      </c>
      <c r="H279" s="73">
        <f t="shared" si="200"/>
        <v>242</v>
      </c>
      <c r="I279" s="73">
        <f t="shared" si="201"/>
        <v>439</v>
      </c>
      <c r="J279" s="73">
        <f t="shared" si="202"/>
        <v>2402</v>
      </c>
      <c r="K279" s="73">
        <f t="shared" ref="K279:M279" si="227">K278</f>
        <v>1960</v>
      </c>
      <c r="L279" s="73">
        <f t="shared" si="227"/>
        <v>1990</v>
      </c>
      <c r="M279" s="73">
        <f t="shared" si="227"/>
        <v>3860</v>
      </c>
      <c r="N279" s="73">
        <f t="shared" si="204"/>
        <v>-1718</v>
      </c>
      <c r="O279" s="73">
        <f t="shared" si="205"/>
        <v>-1551</v>
      </c>
      <c r="P279" s="73">
        <f t="shared" si="206"/>
        <v>-1458</v>
      </c>
      <c r="Q279" s="72">
        <v>0</v>
      </c>
      <c r="R279" s="72">
        <v>0</v>
      </c>
      <c r="S279" s="72">
        <v>0</v>
      </c>
      <c r="T279" s="74">
        <f t="shared" si="207"/>
        <v>1133</v>
      </c>
      <c r="U279" s="93">
        <f t="shared" si="208"/>
        <v>1582</v>
      </c>
      <c r="V279" s="93">
        <f t="shared" si="209"/>
        <v>1759</v>
      </c>
      <c r="W279" s="93">
        <f t="shared" si="210"/>
        <v>1332</v>
      </c>
      <c r="X279" s="73"/>
      <c r="Y279" s="73"/>
      <c r="Z279" s="73"/>
      <c r="AA279" s="73"/>
      <c r="AB279" s="73"/>
    </row>
    <row r="280" spans="1:28" ht="13.15" customHeight="1">
      <c r="A280" s="70">
        <f t="shared" si="215"/>
        <v>337</v>
      </c>
      <c r="B280" s="106">
        <f t="shared" si="211"/>
        <v>45770</v>
      </c>
      <c r="C280" s="70">
        <f t="shared" si="212"/>
        <v>899</v>
      </c>
      <c r="D280" s="71">
        <f t="shared" si="179"/>
        <v>1995</v>
      </c>
      <c r="E280" s="72">
        <f t="shared" si="197"/>
        <v>2652</v>
      </c>
      <c r="F280" s="72">
        <f t="shared" si="198"/>
        <v>2455</v>
      </c>
      <c r="G280" s="72">
        <f t="shared" si="199"/>
        <v>492</v>
      </c>
      <c r="H280" s="73">
        <f t="shared" si="200"/>
        <v>242</v>
      </c>
      <c r="I280" s="73">
        <f t="shared" si="201"/>
        <v>439</v>
      </c>
      <c r="J280" s="73">
        <f t="shared" si="202"/>
        <v>2402</v>
      </c>
      <c r="K280" s="73">
        <f t="shared" ref="K280:M280" si="228">K279</f>
        <v>1960</v>
      </c>
      <c r="L280" s="73">
        <f t="shared" si="228"/>
        <v>1990</v>
      </c>
      <c r="M280" s="73">
        <f t="shared" si="228"/>
        <v>3860</v>
      </c>
      <c r="N280" s="73">
        <f t="shared" si="204"/>
        <v>-1718</v>
      </c>
      <c r="O280" s="73">
        <f t="shared" si="205"/>
        <v>-1551</v>
      </c>
      <c r="P280" s="73">
        <f t="shared" si="206"/>
        <v>-1458</v>
      </c>
      <c r="Q280" s="72">
        <v>0</v>
      </c>
      <c r="R280" s="72">
        <v>0</v>
      </c>
      <c r="S280" s="72">
        <v>0</v>
      </c>
      <c r="T280" s="74">
        <f t="shared" si="207"/>
        <v>1135</v>
      </c>
      <c r="U280" s="93">
        <f t="shared" si="208"/>
        <v>1582</v>
      </c>
      <c r="V280" s="93">
        <f t="shared" si="209"/>
        <v>1759</v>
      </c>
      <c r="W280" s="93">
        <f t="shared" si="210"/>
        <v>1332</v>
      </c>
      <c r="X280" s="73"/>
      <c r="Y280" s="73"/>
      <c r="Z280" s="73"/>
      <c r="AA280" s="73"/>
      <c r="AB280" s="73"/>
    </row>
    <row r="281" spans="1:28" ht="13.15" customHeight="1">
      <c r="A281" s="70">
        <f t="shared" si="215"/>
        <v>338</v>
      </c>
      <c r="B281" s="106">
        <f t="shared" si="211"/>
        <v>45771</v>
      </c>
      <c r="C281" s="70">
        <f t="shared" si="212"/>
        <v>899</v>
      </c>
      <c r="D281" s="71">
        <f t="shared" si="179"/>
        <v>1997</v>
      </c>
      <c r="E281" s="72">
        <f t="shared" si="197"/>
        <v>2654</v>
      </c>
      <c r="F281" s="72">
        <f t="shared" si="198"/>
        <v>2457</v>
      </c>
      <c r="G281" s="72">
        <f t="shared" si="199"/>
        <v>494</v>
      </c>
      <c r="H281" s="73">
        <f t="shared" si="200"/>
        <v>242</v>
      </c>
      <c r="I281" s="73">
        <f t="shared" si="201"/>
        <v>439</v>
      </c>
      <c r="J281" s="73">
        <f t="shared" si="202"/>
        <v>2402</v>
      </c>
      <c r="K281" s="73">
        <f t="shared" ref="K281:M281" si="229">K280</f>
        <v>1960</v>
      </c>
      <c r="L281" s="73">
        <f t="shared" si="229"/>
        <v>1990</v>
      </c>
      <c r="M281" s="73">
        <f t="shared" si="229"/>
        <v>3860</v>
      </c>
      <c r="N281" s="73">
        <f t="shared" si="204"/>
        <v>-1718</v>
      </c>
      <c r="O281" s="73">
        <f t="shared" si="205"/>
        <v>-1551</v>
      </c>
      <c r="P281" s="73">
        <f t="shared" si="206"/>
        <v>-1458</v>
      </c>
      <c r="Q281" s="72">
        <v>0</v>
      </c>
      <c r="R281" s="72">
        <v>0</v>
      </c>
      <c r="S281" s="72">
        <v>0</v>
      </c>
      <c r="T281" s="74">
        <f t="shared" si="207"/>
        <v>1137</v>
      </c>
      <c r="U281" s="93">
        <f t="shared" si="208"/>
        <v>1582</v>
      </c>
      <c r="V281" s="93">
        <f t="shared" si="209"/>
        <v>1759</v>
      </c>
      <c r="W281" s="93">
        <f t="shared" si="210"/>
        <v>1332</v>
      </c>
      <c r="X281" s="73"/>
      <c r="Y281" s="73"/>
      <c r="Z281" s="73"/>
      <c r="AA281" s="73"/>
      <c r="AB281" s="73"/>
    </row>
    <row r="282" spans="1:28" ht="13.15" customHeight="1">
      <c r="A282" s="70">
        <f t="shared" si="215"/>
        <v>339</v>
      </c>
      <c r="B282" s="106">
        <f t="shared" si="211"/>
        <v>45772</v>
      </c>
      <c r="C282" s="70">
        <f t="shared" si="212"/>
        <v>899</v>
      </c>
      <c r="D282" s="71">
        <f t="shared" si="179"/>
        <v>1999</v>
      </c>
      <c r="E282" s="72">
        <f t="shared" si="197"/>
        <v>2656</v>
      </c>
      <c r="F282" s="72">
        <f t="shared" si="198"/>
        <v>2459</v>
      </c>
      <c r="G282" s="72">
        <f t="shared" si="199"/>
        <v>496</v>
      </c>
      <c r="H282" s="73">
        <f t="shared" si="200"/>
        <v>242</v>
      </c>
      <c r="I282" s="73">
        <f t="shared" si="201"/>
        <v>439</v>
      </c>
      <c r="J282" s="73">
        <f t="shared" si="202"/>
        <v>2402</v>
      </c>
      <c r="K282" s="73">
        <f t="shared" ref="K282:M282" si="230">K281</f>
        <v>1960</v>
      </c>
      <c r="L282" s="73">
        <f t="shared" si="230"/>
        <v>1990</v>
      </c>
      <c r="M282" s="73">
        <f t="shared" si="230"/>
        <v>3860</v>
      </c>
      <c r="N282" s="73">
        <f t="shared" si="204"/>
        <v>-1718</v>
      </c>
      <c r="O282" s="73">
        <f t="shared" si="205"/>
        <v>-1551</v>
      </c>
      <c r="P282" s="73">
        <f t="shared" si="206"/>
        <v>-1458</v>
      </c>
      <c r="Q282" s="72">
        <v>0</v>
      </c>
      <c r="R282" s="72">
        <v>0</v>
      </c>
      <c r="S282" s="72">
        <v>0</v>
      </c>
      <c r="T282" s="74">
        <f t="shared" si="207"/>
        <v>1139</v>
      </c>
      <c r="U282" s="93">
        <f t="shared" si="208"/>
        <v>1582</v>
      </c>
      <c r="V282" s="93">
        <f t="shared" si="209"/>
        <v>1759</v>
      </c>
      <c r="W282" s="93">
        <f t="shared" si="210"/>
        <v>1332</v>
      </c>
      <c r="X282" s="73"/>
      <c r="Y282" s="73"/>
      <c r="Z282" s="73"/>
      <c r="AA282" s="73"/>
      <c r="AB282" s="73"/>
    </row>
    <row r="283" spans="1:28" ht="13.15" customHeight="1">
      <c r="A283" s="70">
        <f t="shared" si="215"/>
        <v>340</v>
      </c>
      <c r="B283" s="106">
        <f t="shared" si="211"/>
        <v>45773</v>
      </c>
      <c r="C283" s="70">
        <f t="shared" si="212"/>
        <v>899</v>
      </c>
      <c r="D283" s="71">
        <f t="shared" si="179"/>
        <v>2001</v>
      </c>
      <c r="E283" s="72">
        <f t="shared" si="197"/>
        <v>2658</v>
      </c>
      <c r="F283" s="72">
        <f t="shared" si="198"/>
        <v>2461</v>
      </c>
      <c r="G283" s="72">
        <f t="shared" si="199"/>
        <v>498</v>
      </c>
      <c r="H283" s="73">
        <f t="shared" si="200"/>
        <v>242</v>
      </c>
      <c r="I283" s="73">
        <f t="shared" si="201"/>
        <v>439</v>
      </c>
      <c r="J283" s="73">
        <f t="shared" si="202"/>
        <v>2402</v>
      </c>
      <c r="K283" s="73">
        <f t="shared" ref="K283:M283" si="231">K282</f>
        <v>1960</v>
      </c>
      <c r="L283" s="73">
        <f t="shared" si="231"/>
        <v>1990</v>
      </c>
      <c r="M283" s="73">
        <f t="shared" si="231"/>
        <v>3860</v>
      </c>
      <c r="N283" s="73">
        <f t="shared" si="204"/>
        <v>-1718</v>
      </c>
      <c r="O283" s="73">
        <f t="shared" si="205"/>
        <v>-1551</v>
      </c>
      <c r="P283" s="73">
        <f t="shared" si="206"/>
        <v>-1458</v>
      </c>
      <c r="Q283" s="72">
        <v>0</v>
      </c>
      <c r="R283" s="72">
        <v>0</v>
      </c>
      <c r="S283" s="72">
        <v>0</v>
      </c>
      <c r="T283" s="74">
        <f t="shared" si="207"/>
        <v>1141</v>
      </c>
      <c r="U283" s="93">
        <f t="shared" si="208"/>
        <v>1582</v>
      </c>
      <c r="V283" s="93">
        <f t="shared" si="209"/>
        <v>1759</v>
      </c>
      <c r="W283" s="93">
        <f t="shared" si="210"/>
        <v>1332</v>
      </c>
      <c r="X283" s="73"/>
      <c r="Y283" s="73"/>
      <c r="Z283" s="73"/>
      <c r="AA283" s="73"/>
      <c r="AB283" s="73"/>
    </row>
    <row r="284" spans="1:28" ht="13.15" customHeight="1">
      <c r="A284" s="70">
        <f t="shared" si="215"/>
        <v>341</v>
      </c>
      <c r="B284" s="106">
        <f t="shared" si="211"/>
        <v>45774</v>
      </c>
      <c r="C284" s="70">
        <f t="shared" si="212"/>
        <v>899</v>
      </c>
      <c r="D284" s="71">
        <f t="shared" si="179"/>
        <v>2003</v>
      </c>
      <c r="E284" s="72">
        <f t="shared" si="197"/>
        <v>2660</v>
      </c>
      <c r="F284" s="72">
        <f t="shared" si="198"/>
        <v>2463</v>
      </c>
      <c r="G284" s="72">
        <f t="shared" si="199"/>
        <v>500</v>
      </c>
      <c r="H284" s="73">
        <f t="shared" si="200"/>
        <v>242</v>
      </c>
      <c r="I284" s="73">
        <f t="shared" si="201"/>
        <v>439</v>
      </c>
      <c r="J284" s="73">
        <f t="shared" si="202"/>
        <v>2402</v>
      </c>
      <c r="K284" s="73">
        <f t="shared" ref="K284:M284" si="232">K283</f>
        <v>1960</v>
      </c>
      <c r="L284" s="73">
        <f t="shared" si="232"/>
        <v>1990</v>
      </c>
      <c r="M284" s="73">
        <f t="shared" si="232"/>
        <v>3860</v>
      </c>
      <c r="N284" s="73">
        <f t="shared" si="204"/>
        <v>-1718</v>
      </c>
      <c r="O284" s="73">
        <f t="shared" si="205"/>
        <v>-1551</v>
      </c>
      <c r="P284" s="73">
        <f t="shared" si="206"/>
        <v>-1458</v>
      </c>
      <c r="Q284" s="72">
        <v>0</v>
      </c>
      <c r="R284" s="72">
        <v>0</v>
      </c>
      <c r="S284" s="72">
        <v>0</v>
      </c>
      <c r="T284" s="74">
        <f t="shared" si="207"/>
        <v>1143</v>
      </c>
      <c r="U284" s="93">
        <f t="shared" si="208"/>
        <v>1582</v>
      </c>
      <c r="V284" s="93">
        <f t="shared" si="209"/>
        <v>1759</v>
      </c>
      <c r="W284" s="93">
        <f t="shared" si="210"/>
        <v>1332</v>
      </c>
      <c r="X284" s="73"/>
      <c r="Y284" s="73"/>
      <c r="Z284" s="73"/>
      <c r="AA284" s="73"/>
      <c r="AB284" s="73"/>
    </row>
    <row r="285" spans="1:28" ht="13.15" customHeight="1">
      <c r="A285" s="70">
        <f t="shared" si="215"/>
        <v>342</v>
      </c>
      <c r="B285" s="106">
        <f t="shared" si="211"/>
        <v>45775</v>
      </c>
      <c r="C285" s="70">
        <f t="shared" si="212"/>
        <v>899</v>
      </c>
      <c r="D285" s="71">
        <f t="shared" si="179"/>
        <v>2005</v>
      </c>
      <c r="E285" s="72">
        <f t="shared" si="197"/>
        <v>2662</v>
      </c>
      <c r="F285" s="72">
        <f t="shared" si="198"/>
        <v>2465</v>
      </c>
      <c r="G285" s="72">
        <f t="shared" si="199"/>
        <v>502</v>
      </c>
      <c r="H285" s="73">
        <f t="shared" si="200"/>
        <v>242</v>
      </c>
      <c r="I285" s="73">
        <f t="shared" si="201"/>
        <v>439</v>
      </c>
      <c r="J285" s="73">
        <f t="shared" si="202"/>
        <v>2402</v>
      </c>
      <c r="K285" s="73">
        <f t="shared" ref="K285:M285" si="233">K284</f>
        <v>1960</v>
      </c>
      <c r="L285" s="73">
        <f t="shared" si="233"/>
        <v>1990</v>
      </c>
      <c r="M285" s="73">
        <f t="shared" si="233"/>
        <v>3860</v>
      </c>
      <c r="N285" s="73">
        <f t="shared" si="204"/>
        <v>-1718</v>
      </c>
      <c r="O285" s="73">
        <f t="shared" si="205"/>
        <v>-1551</v>
      </c>
      <c r="P285" s="73">
        <f t="shared" si="206"/>
        <v>-1458</v>
      </c>
      <c r="Q285" s="72">
        <v>0</v>
      </c>
      <c r="R285" s="72">
        <v>0</v>
      </c>
      <c r="S285" s="72">
        <v>0</v>
      </c>
      <c r="T285" s="74">
        <f t="shared" si="207"/>
        <v>1145</v>
      </c>
      <c r="U285" s="93">
        <f t="shared" si="208"/>
        <v>1582</v>
      </c>
      <c r="V285" s="93">
        <f t="shared" si="209"/>
        <v>1759</v>
      </c>
      <c r="W285" s="93">
        <f t="shared" si="210"/>
        <v>1332</v>
      </c>
      <c r="X285" s="73"/>
      <c r="Y285" s="73"/>
      <c r="Z285" s="73"/>
      <c r="AA285" s="73"/>
      <c r="AB285" s="73"/>
    </row>
    <row r="286" spans="1:28" ht="13.15" customHeight="1">
      <c r="A286" s="70">
        <f t="shared" si="215"/>
        <v>343</v>
      </c>
      <c r="B286" s="106">
        <f t="shared" si="211"/>
        <v>45776</v>
      </c>
      <c r="C286" s="70">
        <f t="shared" si="212"/>
        <v>899</v>
      </c>
      <c r="D286" s="71">
        <f t="shared" si="179"/>
        <v>2007</v>
      </c>
      <c r="E286" s="72">
        <f t="shared" si="197"/>
        <v>2664</v>
      </c>
      <c r="F286" s="72">
        <f t="shared" si="198"/>
        <v>2467</v>
      </c>
      <c r="G286" s="72">
        <f t="shared" si="199"/>
        <v>504</v>
      </c>
      <c r="H286" s="73">
        <f t="shared" si="200"/>
        <v>242</v>
      </c>
      <c r="I286" s="73">
        <f t="shared" si="201"/>
        <v>439</v>
      </c>
      <c r="J286" s="73">
        <f t="shared" si="202"/>
        <v>2402</v>
      </c>
      <c r="K286" s="73">
        <f t="shared" ref="K286:M286" si="234">K285</f>
        <v>1960</v>
      </c>
      <c r="L286" s="73">
        <f t="shared" si="234"/>
        <v>1990</v>
      </c>
      <c r="M286" s="73">
        <f t="shared" si="234"/>
        <v>3860</v>
      </c>
      <c r="N286" s="73">
        <f t="shared" si="204"/>
        <v>-1718</v>
      </c>
      <c r="O286" s="73">
        <f t="shared" si="205"/>
        <v>-1551</v>
      </c>
      <c r="P286" s="73">
        <f t="shared" si="206"/>
        <v>-1458</v>
      </c>
      <c r="Q286" s="72">
        <v>0</v>
      </c>
      <c r="R286" s="72">
        <v>0</v>
      </c>
      <c r="S286" s="72">
        <v>0</v>
      </c>
      <c r="T286" s="74">
        <f t="shared" si="207"/>
        <v>1147</v>
      </c>
      <c r="U286" s="93">
        <f t="shared" si="208"/>
        <v>1582</v>
      </c>
      <c r="V286" s="93">
        <f t="shared" si="209"/>
        <v>1759</v>
      </c>
      <c r="W286" s="93">
        <f t="shared" si="210"/>
        <v>1332</v>
      </c>
      <c r="X286" s="73"/>
      <c r="Y286" s="73"/>
      <c r="Z286" s="73"/>
      <c r="AA286" s="73"/>
      <c r="AB286" s="73"/>
    </row>
    <row r="287" spans="1:28" ht="13.15" customHeight="1">
      <c r="A287" s="70">
        <f t="shared" si="215"/>
        <v>344</v>
      </c>
      <c r="B287" s="106">
        <f t="shared" si="211"/>
        <v>45777</v>
      </c>
      <c r="C287" s="70">
        <f t="shared" si="212"/>
        <v>899</v>
      </c>
      <c r="D287" s="71">
        <f t="shared" si="179"/>
        <v>2009</v>
      </c>
      <c r="E287" s="72">
        <f t="shared" si="197"/>
        <v>2666</v>
      </c>
      <c r="F287" s="72">
        <f t="shared" si="198"/>
        <v>2469</v>
      </c>
      <c r="G287" s="72">
        <f t="shared" si="199"/>
        <v>506</v>
      </c>
      <c r="H287" s="73">
        <f t="shared" si="200"/>
        <v>242</v>
      </c>
      <c r="I287" s="73">
        <f t="shared" si="201"/>
        <v>439</v>
      </c>
      <c r="J287" s="73">
        <f t="shared" si="202"/>
        <v>2402</v>
      </c>
      <c r="K287" s="73">
        <f t="shared" ref="K287:M287" si="235">K286</f>
        <v>1960</v>
      </c>
      <c r="L287" s="73">
        <f t="shared" si="235"/>
        <v>1990</v>
      </c>
      <c r="M287" s="73">
        <f t="shared" si="235"/>
        <v>3860</v>
      </c>
      <c r="N287" s="73">
        <f t="shared" si="204"/>
        <v>-1718</v>
      </c>
      <c r="O287" s="73">
        <f t="shared" si="205"/>
        <v>-1551</v>
      </c>
      <c r="P287" s="73">
        <f t="shared" si="206"/>
        <v>-1458</v>
      </c>
      <c r="Q287" s="72">
        <v>0</v>
      </c>
      <c r="R287" s="72">
        <v>0</v>
      </c>
      <c r="S287" s="72">
        <v>0</v>
      </c>
      <c r="T287" s="74">
        <f t="shared" si="207"/>
        <v>1149</v>
      </c>
      <c r="U287" s="93">
        <f t="shared" si="208"/>
        <v>1582</v>
      </c>
      <c r="V287" s="93">
        <f t="shared" si="209"/>
        <v>1759</v>
      </c>
      <c r="W287" s="93">
        <f t="shared" si="210"/>
        <v>1332</v>
      </c>
      <c r="X287" s="73"/>
      <c r="Y287" s="73"/>
      <c r="Z287" s="73"/>
      <c r="AA287" s="73"/>
      <c r="AB287" s="73"/>
    </row>
    <row r="288" spans="1:28" ht="13.15" customHeight="1">
      <c r="A288" s="70">
        <f t="shared" si="215"/>
        <v>345</v>
      </c>
      <c r="B288" s="106">
        <f t="shared" si="211"/>
        <v>45778</v>
      </c>
      <c r="C288" s="70">
        <f t="shared" si="212"/>
        <v>899</v>
      </c>
      <c r="D288" s="71">
        <f t="shared" si="179"/>
        <v>2011</v>
      </c>
      <c r="E288" s="72">
        <f t="shared" si="197"/>
        <v>2668</v>
      </c>
      <c r="F288" s="72">
        <f t="shared" si="198"/>
        <v>2471</v>
      </c>
      <c r="G288" s="72">
        <f t="shared" si="199"/>
        <v>508</v>
      </c>
      <c r="H288" s="73">
        <f t="shared" si="200"/>
        <v>242</v>
      </c>
      <c r="I288" s="73">
        <f t="shared" si="201"/>
        <v>439</v>
      </c>
      <c r="J288" s="73">
        <f t="shared" si="202"/>
        <v>2402</v>
      </c>
      <c r="K288" s="73">
        <f t="shared" ref="K288:M288" si="236">K287</f>
        <v>1960</v>
      </c>
      <c r="L288" s="73">
        <f t="shared" si="236"/>
        <v>1990</v>
      </c>
      <c r="M288" s="73">
        <f t="shared" si="236"/>
        <v>3860</v>
      </c>
      <c r="N288" s="73">
        <f t="shared" si="204"/>
        <v>-1718</v>
      </c>
      <c r="O288" s="73">
        <f t="shared" si="205"/>
        <v>-1551</v>
      </c>
      <c r="P288" s="73">
        <f t="shared" si="206"/>
        <v>-1458</v>
      </c>
      <c r="Q288" s="72">
        <v>0</v>
      </c>
      <c r="R288" s="72">
        <v>0</v>
      </c>
      <c r="S288" s="72">
        <v>0</v>
      </c>
      <c r="T288" s="74">
        <f t="shared" si="207"/>
        <v>1151</v>
      </c>
      <c r="U288" s="93">
        <f t="shared" si="208"/>
        <v>1582</v>
      </c>
      <c r="V288" s="93">
        <f t="shared" si="209"/>
        <v>1759</v>
      </c>
      <c r="W288" s="93">
        <f t="shared" si="210"/>
        <v>1332</v>
      </c>
      <c r="X288" s="73"/>
      <c r="Y288" s="73"/>
      <c r="Z288" s="73"/>
      <c r="AA288" s="73"/>
      <c r="AB288" s="73"/>
    </row>
    <row r="289" spans="1:28" ht="13.15" customHeight="1">
      <c r="A289" s="70">
        <f t="shared" si="215"/>
        <v>346</v>
      </c>
      <c r="B289" s="106">
        <f t="shared" si="211"/>
        <v>45779</v>
      </c>
      <c r="C289" s="70">
        <f t="shared" si="212"/>
        <v>899</v>
      </c>
      <c r="D289" s="71">
        <f t="shared" si="179"/>
        <v>2013</v>
      </c>
      <c r="E289" s="72">
        <f t="shared" si="197"/>
        <v>2670</v>
      </c>
      <c r="F289" s="72">
        <f t="shared" si="198"/>
        <v>2473</v>
      </c>
      <c r="G289" s="72">
        <f t="shared" si="199"/>
        <v>510</v>
      </c>
      <c r="H289" s="73">
        <f t="shared" si="200"/>
        <v>242</v>
      </c>
      <c r="I289" s="73">
        <f t="shared" si="201"/>
        <v>439</v>
      </c>
      <c r="J289" s="73">
        <f t="shared" si="202"/>
        <v>2402</v>
      </c>
      <c r="K289" s="73">
        <f t="shared" ref="K289:M289" si="237">K288</f>
        <v>1960</v>
      </c>
      <c r="L289" s="73">
        <f t="shared" si="237"/>
        <v>1990</v>
      </c>
      <c r="M289" s="73">
        <f t="shared" si="237"/>
        <v>3860</v>
      </c>
      <c r="N289" s="73">
        <f t="shared" si="204"/>
        <v>-1718</v>
      </c>
      <c r="O289" s="73">
        <f t="shared" si="205"/>
        <v>-1551</v>
      </c>
      <c r="P289" s="73">
        <f t="shared" si="206"/>
        <v>-1458</v>
      </c>
      <c r="Q289" s="72">
        <v>0</v>
      </c>
      <c r="R289" s="72">
        <v>0</v>
      </c>
      <c r="S289" s="72">
        <v>0</v>
      </c>
      <c r="T289" s="74">
        <f t="shared" si="207"/>
        <v>1153</v>
      </c>
      <c r="U289" s="93">
        <f t="shared" si="208"/>
        <v>1582</v>
      </c>
      <c r="V289" s="93">
        <f t="shared" si="209"/>
        <v>1759</v>
      </c>
      <c r="W289" s="93">
        <f t="shared" si="210"/>
        <v>1332</v>
      </c>
      <c r="X289" s="73"/>
      <c r="Y289" s="73"/>
      <c r="Z289" s="73"/>
      <c r="AA289" s="73"/>
      <c r="AB289" s="73"/>
    </row>
    <row r="290" spans="1:28" ht="13.15" customHeight="1">
      <c r="A290" s="70">
        <f t="shared" si="215"/>
        <v>347</v>
      </c>
      <c r="B290" s="106">
        <f t="shared" si="211"/>
        <v>45780</v>
      </c>
      <c r="C290" s="70">
        <f t="shared" si="212"/>
        <v>899</v>
      </c>
      <c r="D290" s="71">
        <f t="shared" si="179"/>
        <v>2015</v>
      </c>
      <c r="E290" s="72">
        <f t="shared" si="197"/>
        <v>2672</v>
      </c>
      <c r="F290" s="72">
        <f t="shared" si="198"/>
        <v>2475</v>
      </c>
      <c r="G290" s="72">
        <f t="shared" si="199"/>
        <v>512</v>
      </c>
      <c r="H290" s="73">
        <f t="shared" si="200"/>
        <v>242</v>
      </c>
      <c r="I290" s="73">
        <f t="shared" si="201"/>
        <v>439</v>
      </c>
      <c r="J290" s="73">
        <f t="shared" si="202"/>
        <v>2402</v>
      </c>
      <c r="K290" s="73">
        <f t="shared" ref="K290:M290" si="238">K289</f>
        <v>1960</v>
      </c>
      <c r="L290" s="73">
        <f t="shared" si="238"/>
        <v>1990</v>
      </c>
      <c r="M290" s="73">
        <f t="shared" si="238"/>
        <v>3860</v>
      </c>
      <c r="N290" s="73">
        <f t="shared" si="204"/>
        <v>-1718</v>
      </c>
      <c r="O290" s="73">
        <f t="shared" si="205"/>
        <v>-1551</v>
      </c>
      <c r="P290" s="73">
        <f t="shared" si="206"/>
        <v>-1458</v>
      </c>
      <c r="Q290" s="72">
        <v>0</v>
      </c>
      <c r="R290" s="72">
        <v>0</v>
      </c>
      <c r="S290" s="72">
        <v>0</v>
      </c>
      <c r="T290" s="74">
        <f t="shared" si="207"/>
        <v>1155</v>
      </c>
      <c r="U290" s="93">
        <f t="shared" si="208"/>
        <v>1582</v>
      </c>
      <c r="V290" s="93">
        <f t="shared" si="209"/>
        <v>1759</v>
      </c>
      <c r="W290" s="93">
        <f t="shared" si="210"/>
        <v>1332</v>
      </c>
      <c r="X290" s="73"/>
      <c r="Y290" s="73"/>
      <c r="Z290" s="73"/>
      <c r="AA290" s="73"/>
      <c r="AB290" s="73"/>
    </row>
    <row r="291" spans="1:28" ht="13.15" customHeight="1">
      <c r="A291" s="70">
        <f t="shared" si="215"/>
        <v>348</v>
      </c>
      <c r="B291" s="106">
        <f t="shared" si="211"/>
        <v>45781</v>
      </c>
      <c r="C291" s="70">
        <f t="shared" si="212"/>
        <v>899</v>
      </c>
      <c r="D291" s="71">
        <f t="shared" si="179"/>
        <v>2017</v>
      </c>
      <c r="E291" s="72">
        <f t="shared" si="197"/>
        <v>2674</v>
      </c>
      <c r="F291" s="72">
        <f t="shared" si="198"/>
        <v>2477</v>
      </c>
      <c r="G291" s="72">
        <f t="shared" si="199"/>
        <v>514</v>
      </c>
      <c r="H291" s="73">
        <f t="shared" si="200"/>
        <v>242</v>
      </c>
      <c r="I291" s="73">
        <f t="shared" si="201"/>
        <v>439</v>
      </c>
      <c r="J291" s="73">
        <f t="shared" si="202"/>
        <v>2402</v>
      </c>
      <c r="K291" s="73">
        <f t="shared" ref="K291:M291" si="239">K290</f>
        <v>1960</v>
      </c>
      <c r="L291" s="73">
        <f t="shared" si="239"/>
        <v>1990</v>
      </c>
      <c r="M291" s="73">
        <f t="shared" si="239"/>
        <v>3860</v>
      </c>
      <c r="N291" s="73">
        <f t="shared" si="204"/>
        <v>-1718</v>
      </c>
      <c r="O291" s="73">
        <f t="shared" si="205"/>
        <v>-1551</v>
      </c>
      <c r="P291" s="73">
        <f t="shared" si="206"/>
        <v>-1458</v>
      </c>
      <c r="Q291" s="72">
        <v>0</v>
      </c>
      <c r="R291" s="72">
        <v>0</v>
      </c>
      <c r="S291" s="72">
        <v>0</v>
      </c>
      <c r="T291" s="74">
        <f t="shared" si="207"/>
        <v>1157</v>
      </c>
      <c r="U291" s="93">
        <f t="shared" si="208"/>
        <v>1582</v>
      </c>
      <c r="V291" s="93">
        <f t="shared" si="209"/>
        <v>1759</v>
      </c>
      <c r="W291" s="93">
        <f t="shared" si="210"/>
        <v>1332</v>
      </c>
      <c r="X291" s="73"/>
      <c r="Y291" s="73"/>
      <c r="Z291" s="73"/>
      <c r="AA291" s="73"/>
      <c r="AB291" s="73"/>
    </row>
    <row r="292" spans="1:28" ht="13.15" customHeight="1">
      <c r="A292" s="70">
        <f t="shared" si="215"/>
        <v>349</v>
      </c>
      <c r="B292" s="106">
        <f t="shared" si="211"/>
        <v>45782</v>
      </c>
      <c r="C292" s="70">
        <f t="shared" si="212"/>
        <v>899</v>
      </c>
      <c r="D292" s="71">
        <f t="shared" si="179"/>
        <v>2019</v>
      </c>
      <c r="E292" s="72">
        <f t="shared" si="197"/>
        <v>2676</v>
      </c>
      <c r="F292" s="72">
        <f t="shared" si="198"/>
        <v>2479</v>
      </c>
      <c r="G292" s="72">
        <f t="shared" si="199"/>
        <v>516</v>
      </c>
      <c r="H292" s="73">
        <f t="shared" si="200"/>
        <v>242</v>
      </c>
      <c r="I292" s="73">
        <f t="shared" si="201"/>
        <v>439</v>
      </c>
      <c r="J292" s="73">
        <f t="shared" si="202"/>
        <v>2402</v>
      </c>
      <c r="K292" s="73">
        <f t="shared" ref="K292:M292" si="240">K291</f>
        <v>1960</v>
      </c>
      <c r="L292" s="73">
        <f t="shared" si="240"/>
        <v>1990</v>
      </c>
      <c r="M292" s="73">
        <f t="shared" si="240"/>
        <v>3860</v>
      </c>
      <c r="N292" s="73">
        <f t="shared" si="204"/>
        <v>-1718</v>
      </c>
      <c r="O292" s="73">
        <f t="shared" si="205"/>
        <v>-1551</v>
      </c>
      <c r="P292" s="73">
        <f t="shared" si="206"/>
        <v>-1458</v>
      </c>
      <c r="Q292" s="72">
        <v>0</v>
      </c>
      <c r="R292" s="72">
        <v>0</v>
      </c>
      <c r="S292" s="72">
        <v>0</v>
      </c>
      <c r="T292" s="74">
        <f t="shared" si="207"/>
        <v>1159</v>
      </c>
      <c r="U292" s="93">
        <f t="shared" si="208"/>
        <v>1582</v>
      </c>
      <c r="V292" s="93">
        <f t="shared" si="209"/>
        <v>1759</v>
      </c>
      <c r="W292" s="93">
        <f t="shared" si="210"/>
        <v>1332</v>
      </c>
      <c r="X292" s="73"/>
      <c r="Y292" s="73"/>
      <c r="Z292" s="73"/>
      <c r="AA292" s="73"/>
      <c r="AB292" s="73"/>
    </row>
    <row r="293" spans="1:28" ht="13.15" customHeight="1">
      <c r="A293" s="70">
        <f t="shared" si="215"/>
        <v>350</v>
      </c>
      <c r="B293" s="106">
        <f t="shared" si="211"/>
        <v>45783</v>
      </c>
      <c r="C293" s="70">
        <f t="shared" si="212"/>
        <v>899</v>
      </c>
      <c r="D293" s="71">
        <f t="shared" si="179"/>
        <v>2021</v>
      </c>
      <c r="E293" s="72">
        <f t="shared" si="197"/>
        <v>2678</v>
      </c>
      <c r="F293" s="72">
        <f t="shared" si="198"/>
        <v>2481</v>
      </c>
      <c r="G293" s="72">
        <f t="shared" si="199"/>
        <v>518</v>
      </c>
      <c r="H293" s="73">
        <f t="shared" si="200"/>
        <v>242</v>
      </c>
      <c r="I293" s="73">
        <f t="shared" si="201"/>
        <v>439</v>
      </c>
      <c r="J293" s="73">
        <f t="shared" si="202"/>
        <v>2402</v>
      </c>
      <c r="K293" s="73">
        <f t="shared" ref="K293:M293" si="241">K292</f>
        <v>1960</v>
      </c>
      <c r="L293" s="73">
        <f t="shared" si="241"/>
        <v>1990</v>
      </c>
      <c r="M293" s="73">
        <f t="shared" si="241"/>
        <v>3860</v>
      </c>
      <c r="N293" s="73">
        <f t="shared" si="204"/>
        <v>-1718</v>
      </c>
      <c r="O293" s="73">
        <f t="shared" si="205"/>
        <v>-1551</v>
      </c>
      <c r="P293" s="73">
        <f t="shared" si="206"/>
        <v>-1458</v>
      </c>
      <c r="Q293" s="72">
        <v>0</v>
      </c>
      <c r="R293" s="72">
        <v>0</v>
      </c>
      <c r="S293" s="72">
        <v>0</v>
      </c>
      <c r="T293" s="74">
        <f t="shared" si="207"/>
        <v>1161</v>
      </c>
      <c r="U293" s="93">
        <f t="shared" si="208"/>
        <v>1582</v>
      </c>
      <c r="V293" s="93">
        <f t="shared" si="209"/>
        <v>1759</v>
      </c>
      <c r="W293" s="93">
        <f t="shared" si="210"/>
        <v>1332</v>
      </c>
      <c r="X293" s="73"/>
      <c r="Y293" s="73"/>
      <c r="Z293" s="73"/>
      <c r="AA293" s="73"/>
      <c r="AB293" s="73"/>
    </row>
    <row r="294" spans="1:28" ht="13.15" customHeight="1">
      <c r="A294" s="70">
        <f t="shared" si="215"/>
        <v>351</v>
      </c>
      <c r="B294" s="106">
        <f t="shared" si="211"/>
        <v>45784</v>
      </c>
      <c r="C294" s="70">
        <f t="shared" si="212"/>
        <v>899</v>
      </c>
      <c r="D294" s="71">
        <f t="shared" si="179"/>
        <v>2023</v>
      </c>
      <c r="E294" s="72">
        <f t="shared" si="197"/>
        <v>2680</v>
      </c>
      <c r="F294" s="72">
        <f t="shared" si="198"/>
        <v>2483</v>
      </c>
      <c r="G294" s="72">
        <f t="shared" si="199"/>
        <v>520</v>
      </c>
      <c r="H294" s="73">
        <f t="shared" si="200"/>
        <v>242</v>
      </c>
      <c r="I294" s="73">
        <f t="shared" si="201"/>
        <v>439</v>
      </c>
      <c r="J294" s="73">
        <f t="shared" si="202"/>
        <v>2402</v>
      </c>
      <c r="K294" s="73">
        <f t="shared" ref="K294:M294" si="242">K293</f>
        <v>1960</v>
      </c>
      <c r="L294" s="73">
        <f t="shared" si="242"/>
        <v>1990</v>
      </c>
      <c r="M294" s="73">
        <f t="shared" si="242"/>
        <v>3860</v>
      </c>
      <c r="N294" s="73">
        <f t="shared" si="204"/>
        <v>-1718</v>
      </c>
      <c r="O294" s="73">
        <f t="shared" si="205"/>
        <v>-1551</v>
      </c>
      <c r="P294" s="73">
        <f t="shared" si="206"/>
        <v>-1458</v>
      </c>
      <c r="Q294" s="72">
        <v>0</v>
      </c>
      <c r="R294" s="72">
        <v>0</v>
      </c>
      <c r="S294" s="72">
        <v>0</v>
      </c>
      <c r="T294" s="74">
        <f t="shared" si="207"/>
        <v>1163</v>
      </c>
      <c r="U294" s="93">
        <f t="shared" si="208"/>
        <v>1582</v>
      </c>
      <c r="V294" s="93">
        <f t="shared" si="209"/>
        <v>1759</v>
      </c>
      <c r="W294" s="93">
        <f t="shared" si="210"/>
        <v>1332</v>
      </c>
      <c r="X294" s="73"/>
      <c r="Y294" s="73"/>
      <c r="Z294" s="73"/>
      <c r="AA294" s="73"/>
      <c r="AB294" s="73"/>
    </row>
    <row r="295" spans="1:28" ht="13.15" customHeight="1">
      <c r="A295" s="70">
        <f t="shared" si="215"/>
        <v>352</v>
      </c>
      <c r="B295" s="106">
        <f t="shared" si="211"/>
        <v>45785</v>
      </c>
      <c r="C295" s="70">
        <f t="shared" si="212"/>
        <v>899</v>
      </c>
      <c r="D295" s="71">
        <f t="shared" si="179"/>
        <v>2025</v>
      </c>
      <c r="E295" s="72">
        <f t="shared" si="197"/>
        <v>2682</v>
      </c>
      <c r="F295" s="72">
        <f t="shared" si="198"/>
        <v>2485</v>
      </c>
      <c r="G295" s="72">
        <f t="shared" si="199"/>
        <v>522</v>
      </c>
      <c r="H295" s="73">
        <f t="shared" si="200"/>
        <v>242</v>
      </c>
      <c r="I295" s="73">
        <f t="shared" si="201"/>
        <v>439</v>
      </c>
      <c r="J295" s="73">
        <f t="shared" si="202"/>
        <v>2402</v>
      </c>
      <c r="K295" s="73">
        <f t="shared" ref="K295:M295" si="243">K294</f>
        <v>1960</v>
      </c>
      <c r="L295" s="73">
        <f t="shared" si="243"/>
        <v>1990</v>
      </c>
      <c r="M295" s="73">
        <f t="shared" si="243"/>
        <v>3860</v>
      </c>
      <c r="N295" s="73">
        <f t="shared" si="204"/>
        <v>-1718</v>
      </c>
      <c r="O295" s="73">
        <f t="shared" si="205"/>
        <v>-1551</v>
      </c>
      <c r="P295" s="73">
        <f t="shared" si="206"/>
        <v>-1458</v>
      </c>
      <c r="Q295" s="72">
        <v>0</v>
      </c>
      <c r="R295" s="72">
        <v>0</v>
      </c>
      <c r="S295" s="72">
        <v>0</v>
      </c>
      <c r="T295" s="74">
        <f t="shared" si="207"/>
        <v>1165</v>
      </c>
      <c r="U295" s="93">
        <f t="shared" si="208"/>
        <v>1582</v>
      </c>
      <c r="V295" s="93">
        <f t="shared" si="209"/>
        <v>1759</v>
      </c>
      <c r="W295" s="93">
        <f t="shared" si="210"/>
        <v>1332</v>
      </c>
      <c r="X295" s="73"/>
      <c r="Y295" s="73"/>
      <c r="Z295" s="73"/>
      <c r="AA295" s="73"/>
      <c r="AB295" s="73"/>
    </row>
    <row r="296" spans="1:28" ht="13.15" customHeight="1">
      <c r="A296" s="70">
        <f t="shared" si="215"/>
        <v>353</v>
      </c>
      <c r="B296" s="106">
        <f t="shared" si="211"/>
        <v>45786</v>
      </c>
      <c r="C296" s="70">
        <f t="shared" si="212"/>
        <v>899</v>
      </c>
      <c r="D296" s="71">
        <f t="shared" si="179"/>
        <v>2027</v>
      </c>
      <c r="E296" s="72">
        <f t="shared" si="197"/>
        <v>2684</v>
      </c>
      <c r="F296" s="72">
        <f t="shared" si="198"/>
        <v>2487</v>
      </c>
      <c r="G296" s="72">
        <f t="shared" si="199"/>
        <v>524</v>
      </c>
      <c r="H296" s="73">
        <f t="shared" si="200"/>
        <v>242</v>
      </c>
      <c r="I296" s="73">
        <f t="shared" si="201"/>
        <v>439</v>
      </c>
      <c r="J296" s="73">
        <f t="shared" si="202"/>
        <v>2402</v>
      </c>
      <c r="K296" s="73">
        <f t="shared" ref="K296:M296" si="244">K295</f>
        <v>1960</v>
      </c>
      <c r="L296" s="73">
        <f t="shared" si="244"/>
        <v>1990</v>
      </c>
      <c r="M296" s="73">
        <f t="shared" si="244"/>
        <v>3860</v>
      </c>
      <c r="N296" s="73">
        <f t="shared" si="204"/>
        <v>-1718</v>
      </c>
      <c r="O296" s="73">
        <f t="shared" si="205"/>
        <v>-1551</v>
      </c>
      <c r="P296" s="73">
        <f t="shared" si="206"/>
        <v>-1458</v>
      </c>
      <c r="Q296" s="72">
        <v>0</v>
      </c>
      <c r="R296" s="72">
        <v>0</v>
      </c>
      <c r="S296" s="72">
        <v>0</v>
      </c>
      <c r="T296" s="74">
        <f t="shared" si="207"/>
        <v>1167</v>
      </c>
      <c r="U296" s="93">
        <f t="shared" si="208"/>
        <v>1582</v>
      </c>
      <c r="V296" s="93">
        <f t="shared" si="209"/>
        <v>1759</v>
      </c>
      <c r="W296" s="93">
        <f t="shared" si="210"/>
        <v>1332</v>
      </c>
      <c r="X296" s="73"/>
      <c r="Y296" s="73"/>
      <c r="Z296" s="73"/>
      <c r="AA296" s="73"/>
      <c r="AB296" s="73"/>
    </row>
    <row r="297" spans="1:28" ht="13.15" customHeight="1">
      <c r="A297" s="70">
        <f t="shared" si="215"/>
        <v>354</v>
      </c>
      <c r="B297" s="106">
        <f t="shared" si="211"/>
        <v>45787</v>
      </c>
      <c r="C297" s="70">
        <f t="shared" si="212"/>
        <v>899</v>
      </c>
      <c r="D297" s="71">
        <f t="shared" si="179"/>
        <v>2029</v>
      </c>
      <c r="E297" s="72">
        <f t="shared" si="197"/>
        <v>2686</v>
      </c>
      <c r="F297" s="72">
        <f t="shared" si="198"/>
        <v>2489</v>
      </c>
      <c r="G297" s="72">
        <f t="shared" si="199"/>
        <v>526</v>
      </c>
      <c r="H297" s="73">
        <f t="shared" si="200"/>
        <v>242</v>
      </c>
      <c r="I297" s="73">
        <f t="shared" si="201"/>
        <v>439</v>
      </c>
      <c r="J297" s="73">
        <f t="shared" si="202"/>
        <v>2402</v>
      </c>
      <c r="K297" s="73">
        <f t="shared" ref="K297:M297" si="245">K296</f>
        <v>1960</v>
      </c>
      <c r="L297" s="73">
        <f t="shared" si="245"/>
        <v>1990</v>
      </c>
      <c r="M297" s="73">
        <f t="shared" si="245"/>
        <v>3860</v>
      </c>
      <c r="N297" s="73">
        <f t="shared" si="204"/>
        <v>-1718</v>
      </c>
      <c r="O297" s="73">
        <f t="shared" si="205"/>
        <v>-1551</v>
      </c>
      <c r="P297" s="73">
        <f t="shared" si="206"/>
        <v>-1458</v>
      </c>
      <c r="Q297" s="72">
        <v>0</v>
      </c>
      <c r="R297" s="72">
        <v>0</v>
      </c>
      <c r="S297" s="72">
        <v>0</v>
      </c>
      <c r="T297" s="74">
        <f t="shared" si="207"/>
        <v>1169</v>
      </c>
      <c r="U297" s="93">
        <f t="shared" si="208"/>
        <v>1582</v>
      </c>
      <c r="V297" s="93">
        <f t="shared" si="209"/>
        <v>1759</v>
      </c>
      <c r="W297" s="93">
        <f t="shared" si="210"/>
        <v>1332</v>
      </c>
      <c r="X297" s="73"/>
      <c r="Y297" s="73"/>
      <c r="Z297" s="73"/>
      <c r="AA297" s="73"/>
      <c r="AB297" s="73"/>
    </row>
    <row r="298" spans="1:28" ht="13.15" customHeight="1">
      <c r="A298" s="70">
        <f t="shared" si="215"/>
        <v>355</v>
      </c>
      <c r="B298" s="106">
        <f t="shared" si="211"/>
        <v>45788</v>
      </c>
      <c r="C298" s="70">
        <f t="shared" si="212"/>
        <v>899</v>
      </c>
      <c r="D298" s="71">
        <f t="shared" si="179"/>
        <v>2031</v>
      </c>
      <c r="E298" s="72">
        <f t="shared" si="197"/>
        <v>2688</v>
      </c>
      <c r="F298" s="72">
        <f t="shared" si="198"/>
        <v>2491</v>
      </c>
      <c r="G298" s="72">
        <f t="shared" si="199"/>
        <v>528</v>
      </c>
      <c r="H298" s="73">
        <f t="shared" si="200"/>
        <v>242</v>
      </c>
      <c r="I298" s="73">
        <f t="shared" si="201"/>
        <v>439</v>
      </c>
      <c r="J298" s="73">
        <f t="shared" si="202"/>
        <v>2402</v>
      </c>
      <c r="K298" s="73">
        <f t="shared" ref="K298:M298" si="246">K297</f>
        <v>1960</v>
      </c>
      <c r="L298" s="73">
        <f t="shared" si="246"/>
        <v>1990</v>
      </c>
      <c r="M298" s="73">
        <f t="shared" si="246"/>
        <v>3860</v>
      </c>
      <c r="N298" s="73">
        <f t="shared" si="204"/>
        <v>-1718</v>
      </c>
      <c r="O298" s="73">
        <f t="shared" si="205"/>
        <v>-1551</v>
      </c>
      <c r="P298" s="73">
        <f t="shared" si="206"/>
        <v>-1458</v>
      </c>
      <c r="Q298" s="72">
        <v>0</v>
      </c>
      <c r="R298" s="72">
        <v>0</v>
      </c>
      <c r="S298" s="72">
        <v>0</v>
      </c>
      <c r="T298" s="74">
        <f t="shared" si="207"/>
        <v>1171</v>
      </c>
      <c r="U298" s="93">
        <f t="shared" si="208"/>
        <v>1582</v>
      </c>
      <c r="V298" s="93">
        <f t="shared" si="209"/>
        <v>1759</v>
      </c>
      <c r="W298" s="93">
        <f t="shared" si="210"/>
        <v>1332</v>
      </c>
      <c r="X298" s="73"/>
      <c r="Y298" s="73"/>
      <c r="Z298" s="73"/>
      <c r="AA298" s="73"/>
      <c r="AB298" s="73"/>
    </row>
    <row r="299" spans="1:28" ht="13.15" customHeight="1">
      <c r="A299" s="70">
        <f t="shared" si="215"/>
        <v>356</v>
      </c>
      <c r="B299" s="106">
        <f t="shared" si="211"/>
        <v>45789</v>
      </c>
      <c r="C299" s="70">
        <f t="shared" si="212"/>
        <v>899</v>
      </c>
      <c r="D299" s="71">
        <f t="shared" si="179"/>
        <v>2033</v>
      </c>
      <c r="E299" s="72">
        <f t="shared" si="197"/>
        <v>2690</v>
      </c>
      <c r="F299" s="72">
        <f t="shared" si="198"/>
        <v>2493</v>
      </c>
      <c r="G299" s="72">
        <f t="shared" si="199"/>
        <v>530</v>
      </c>
      <c r="H299" s="73">
        <f t="shared" si="200"/>
        <v>242</v>
      </c>
      <c r="I299" s="73">
        <f t="shared" si="201"/>
        <v>439</v>
      </c>
      <c r="J299" s="73">
        <f t="shared" si="202"/>
        <v>2402</v>
      </c>
      <c r="K299" s="73">
        <f t="shared" ref="K299:M299" si="247">K298</f>
        <v>1960</v>
      </c>
      <c r="L299" s="73">
        <f t="shared" si="247"/>
        <v>1990</v>
      </c>
      <c r="M299" s="73">
        <f t="shared" si="247"/>
        <v>3860</v>
      </c>
      <c r="N299" s="73">
        <f t="shared" si="204"/>
        <v>-1718</v>
      </c>
      <c r="O299" s="73">
        <f t="shared" si="205"/>
        <v>-1551</v>
      </c>
      <c r="P299" s="73">
        <f t="shared" si="206"/>
        <v>-1458</v>
      </c>
      <c r="Q299" s="72">
        <v>0</v>
      </c>
      <c r="R299" s="72">
        <v>0</v>
      </c>
      <c r="S299" s="72">
        <v>0</v>
      </c>
      <c r="T299" s="74">
        <f t="shared" si="207"/>
        <v>1173</v>
      </c>
      <c r="U299" s="93">
        <f t="shared" si="208"/>
        <v>1582</v>
      </c>
      <c r="V299" s="93">
        <f t="shared" si="209"/>
        <v>1759</v>
      </c>
      <c r="W299" s="93">
        <f t="shared" si="210"/>
        <v>1332</v>
      </c>
      <c r="X299" s="73"/>
      <c r="Y299" s="73"/>
      <c r="Z299" s="73"/>
      <c r="AA299" s="73"/>
      <c r="AB299" s="73"/>
    </row>
    <row r="300" spans="1:28" ht="13.15" customHeight="1">
      <c r="A300" s="70">
        <f t="shared" si="215"/>
        <v>357</v>
      </c>
      <c r="B300" s="106">
        <f t="shared" si="211"/>
        <v>45790</v>
      </c>
      <c r="C300" s="70">
        <f t="shared" si="212"/>
        <v>899</v>
      </c>
      <c r="D300" s="71">
        <f t="shared" si="179"/>
        <v>2035</v>
      </c>
      <c r="E300" s="72">
        <f t="shared" si="197"/>
        <v>2692</v>
      </c>
      <c r="F300" s="72">
        <f t="shared" si="198"/>
        <v>2495</v>
      </c>
      <c r="G300" s="72">
        <f t="shared" si="199"/>
        <v>532</v>
      </c>
      <c r="H300" s="73">
        <f t="shared" si="200"/>
        <v>242</v>
      </c>
      <c r="I300" s="73">
        <f t="shared" si="201"/>
        <v>439</v>
      </c>
      <c r="J300" s="73">
        <f t="shared" si="202"/>
        <v>2402</v>
      </c>
      <c r="K300" s="73">
        <f t="shared" ref="K300:M300" si="248">K299</f>
        <v>1960</v>
      </c>
      <c r="L300" s="73">
        <f t="shared" si="248"/>
        <v>1990</v>
      </c>
      <c r="M300" s="73">
        <f t="shared" si="248"/>
        <v>3860</v>
      </c>
      <c r="N300" s="73">
        <f t="shared" si="204"/>
        <v>-1718</v>
      </c>
      <c r="O300" s="73">
        <f t="shared" si="205"/>
        <v>-1551</v>
      </c>
      <c r="P300" s="73">
        <f t="shared" si="206"/>
        <v>-1458</v>
      </c>
      <c r="Q300" s="72">
        <v>0</v>
      </c>
      <c r="R300" s="72">
        <v>0</v>
      </c>
      <c r="S300" s="72">
        <v>0</v>
      </c>
      <c r="T300" s="74">
        <f t="shared" si="207"/>
        <v>1175</v>
      </c>
      <c r="U300" s="93">
        <f t="shared" si="208"/>
        <v>1582</v>
      </c>
      <c r="V300" s="93">
        <f t="shared" si="209"/>
        <v>1759</v>
      </c>
      <c r="W300" s="93">
        <f t="shared" si="210"/>
        <v>1332</v>
      </c>
      <c r="X300" s="73"/>
      <c r="Y300" s="73"/>
      <c r="Z300" s="73"/>
      <c r="AA300" s="73"/>
      <c r="AB300" s="73"/>
    </row>
    <row r="301" spans="1:28" ht="13.15" customHeight="1">
      <c r="A301" s="70">
        <f t="shared" si="215"/>
        <v>358</v>
      </c>
      <c r="B301" s="106">
        <f t="shared" si="211"/>
        <v>45791</v>
      </c>
      <c r="C301" s="70">
        <f t="shared" si="212"/>
        <v>899</v>
      </c>
      <c r="D301" s="71">
        <f t="shared" si="179"/>
        <v>2037</v>
      </c>
      <c r="E301" s="72">
        <f t="shared" si="197"/>
        <v>2694</v>
      </c>
      <c r="F301" s="72">
        <f t="shared" si="198"/>
        <v>2497</v>
      </c>
      <c r="G301" s="72">
        <f t="shared" si="199"/>
        <v>534</v>
      </c>
      <c r="H301" s="73">
        <f t="shared" si="200"/>
        <v>242</v>
      </c>
      <c r="I301" s="73">
        <f t="shared" si="201"/>
        <v>439</v>
      </c>
      <c r="J301" s="73">
        <f t="shared" si="202"/>
        <v>2402</v>
      </c>
      <c r="K301" s="73">
        <f t="shared" ref="K301:M301" si="249">K300</f>
        <v>1960</v>
      </c>
      <c r="L301" s="73">
        <f t="shared" si="249"/>
        <v>1990</v>
      </c>
      <c r="M301" s="73">
        <f t="shared" si="249"/>
        <v>3860</v>
      </c>
      <c r="N301" s="73">
        <f t="shared" si="204"/>
        <v>-1718</v>
      </c>
      <c r="O301" s="73">
        <f t="shared" si="205"/>
        <v>-1551</v>
      </c>
      <c r="P301" s="73">
        <f t="shared" si="206"/>
        <v>-1458</v>
      </c>
      <c r="Q301" s="72">
        <v>0</v>
      </c>
      <c r="R301" s="72">
        <v>0</v>
      </c>
      <c r="S301" s="72">
        <v>0</v>
      </c>
      <c r="T301" s="74">
        <f t="shared" si="207"/>
        <v>1177</v>
      </c>
      <c r="U301" s="93">
        <f t="shared" si="208"/>
        <v>1582</v>
      </c>
      <c r="V301" s="93">
        <f t="shared" si="209"/>
        <v>1759</v>
      </c>
      <c r="W301" s="93">
        <f t="shared" si="210"/>
        <v>1332</v>
      </c>
      <c r="X301" s="73"/>
      <c r="Y301" s="73"/>
      <c r="Z301" s="73"/>
      <c r="AA301" s="73"/>
      <c r="AB301" s="73"/>
    </row>
    <row r="302" spans="1:28" ht="13.15" customHeight="1">
      <c r="A302" s="70">
        <f t="shared" si="215"/>
        <v>359</v>
      </c>
      <c r="B302" s="106">
        <f t="shared" si="211"/>
        <v>45792</v>
      </c>
      <c r="C302" s="70">
        <f t="shared" si="212"/>
        <v>899</v>
      </c>
      <c r="D302" s="71">
        <f t="shared" si="179"/>
        <v>2039</v>
      </c>
      <c r="E302" s="72">
        <f t="shared" si="197"/>
        <v>2696</v>
      </c>
      <c r="F302" s="72">
        <f t="shared" si="198"/>
        <v>2499</v>
      </c>
      <c r="G302" s="72">
        <f t="shared" si="199"/>
        <v>536</v>
      </c>
      <c r="H302" s="73">
        <f t="shared" si="200"/>
        <v>242</v>
      </c>
      <c r="I302" s="73">
        <f t="shared" si="201"/>
        <v>439</v>
      </c>
      <c r="J302" s="73">
        <f t="shared" si="202"/>
        <v>2402</v>
      </c>
      <c r="K302" s="73">
        <f t="shared" ref="K302:M302" si="250">K301</f>
        <v>1960</v>
      </c>
      <c r="L302" s="73">
        <f t="shared" si="250"/>
        <v>1990</v>
      </c>
      <c r="M302" s="73">
        <f t="shared" si="250"/>
        <v>3860</v>
      </c>
      <c r="N302" s="73">
        <f t="shared" si="204"/>
        <v>-1718</v>
      </c>
      <c r="O302" s="73">
        <f t="shared" si="205"/>
        <v>-1551</v>
      </c>
      <c r="P302" s="73">
        <f t="shared" si="206"/>
        <v>-1458</v>
      </c>
      <c r="Q302" s="72">
        <v>0</v>
      </c>
      <c r="R302" s="72">
        <v>0</v>
      </c>
      <c r="S302" s="72">
        <v>0</v>
      </c>
      <c r="T302" s="74">
        <f t="shared" si="207"/>
        <v>1179</v>
      </c>
      <c r="U302" s="93">
        <f t="shared" si="208"/>
        <v>1582</v>
      </c>
      <c r="V302" s="93">
        <f t="shared" si="209"/>
        <v>1759</v>
      </c>
      <c r="W302" s="93">
        <f t="shared" si="210"/>
        <v>1332</v>
      </c>
      <c r="X302" s="73"/>
      <c r="Y302" s="73"/>
      <c r="Z302" s="73"/>
      <c r="AA302" s="73"/>
      <c r="AB302" s="73"/>
    </row>
    <row r="303" spans="1:28" ht="13.15" customHeight="1">
      <c r="A303" s="70">
        <f t="shared" si="215"/>
        <v>360</v>
      </c>
      <c r="B303" s="106">
        <f t="shared" si="211"/>
        <v>45793</v>
      </c>
      <c r="C303" s="70">
        <f t="shared" si="212"/>
        <v>899</v>
      </c>
      <c r="D303" s="71">
        <f t="shared" si="179"/>
        <v>2041</v>
      </c>
      <c r="E303" s="72">
        <f t="shared" si="197"/>
        <v>2698</v>
      </c>
      <c r="F303" s="72">
        <f t="shared" si="198"/>
        <v>2501</v>
      </c>
      <c r="G303" s="72">
        <f t="shared" si="199"/>
        <v>538</v>
      </c>
      <c r="H303" s="73">
        <f t="shared" si="200"/>
        <v>242</v>
      </c>
      <c r="I303" s="73">
        <f t="shared" si="201"/>
        <v>439</v>
      </c>
      <c r="J303" s="73">
        <f t="shared" si="202"/>
        <v>2402</v>
      </c>
      <c r="K303" s="73">
        <f t="shared" ref="K303:M303" si="251">K302</f>
        <v>1960</v>
      </c>
      <c r="L303" s="73">
        <f t="shared" si="251"/>
        <v>1990</v>
      </c>
      <c r="M303" s="73">
        <f t="shared" si="251"/>
        <v>3860</v>
      </c>
      <c r="N303" s="73">
        <f t="shared" si="204"/>
        <v>-1718</v>
      </c>
      <c r="O303" s="73">
        <f t="shared" si="205"/>
        <v>-1551</v>
      </c>
      <c r="P303" s="73">
        <f t="shared" si="206"/>
        <v>-1458</v>
      </c>
      <c r="Q303" s="72">
        <v>0</v>
      </c>
      <c r="R303" s="72">
        <v>0</v>
      </c>
      <c r="S303" s="72">
        <v>0</v>
      </c>
      <c r="T303" s="74">
        <f t="shared" si="207"/>
        <v>1181</v>
      </c>
      <c r="U303" s="93">
        <f t="shared" si="208"/>
        <v>1582</v>
      </c>
      <c r="V303" s="93">
        <f t="shared" si="209"/>
        <v>1759</v>
      </c>
      <c r="W303" s="93">
        <f t="shared" si="210"/>
        <v>1332</v>
      </c>
      <c r="X303" s="73"/>
      <c r="Y303" s="73"/>
      <c r="Z303" s="73"/>
      <c r="AA303" s="73"/>
      <c r="AB303" s="73"/>
    </row>
    <row r="304" spans="1:28" ht="13.15" customHeight="1">
      <c r="A304" s="70">
        <f t="shared" si="215"/>
        <v>361</v>
      </c>
      <c r="B304" s="106">
        <f t="shared" si="211"/>
        <v>45794</v>
      </c>
      <c r="C304" s="70">
        <f t="shared" si="212"/>
        <v>899</v>
      </c>
      <c r="D304" s="71">
        <f t="shared" si="179"/>
        <v>2043</v>
      </c>
      <c r="E304" s="72">
        <f t="shared" si="197"/>
        <v>2700</v>
      </c>
      <c r="F304" s="72">
        <f t="shared" si="198"/>
        <v>2503</v>
      </c>
      <c r="G304" s="72">
        <f t="shared" si="199"/>
        <v>540</v>
      </c>
      <c r="H304" s="73">
        <f t="shared" si="200"/>
        <v>242</v>
      </c>
      <c r="I304" s="73">
        <f t="shared" si="201"/>
        <v>439</v>
      </c>
      <c r="J304" s="73">
        <f t="shared" si="202"/>
        <v>2402</v>
      </c>
      <c r="K304" s="73">
        <f t="shared" ref="K304:M304" si="252">K303</f>
        <v>1960</v>
      </c>
      <c r="L304" s="73">
        <f t="shared" si="252"/>
        <v>1990</v>
      </c>
      <c r="M304" s="73">
        <f t="shared" si="252"/>
        <v>3860</v>
      </c>
      <c r="N304" s="73">
        <f t="shared" si="204"/>
        <v>-1718</v>
      </c>
      <c r="O304" s="73">
        <f t="shared" si="205"/>
        <v>-1551</v>
      </c>
      <c r="P304" s="73">
        <f t="shared" si="206"/>
        <v>-1458</v>
      </c>
      <c r="Q304" s="72">
        <v>0</v>
      </c>
      <c r="R304" s="72">
        <v>0</v>
      </c>
      <c r="S304" s="72">
        <v>0</v>
      </c>
      <c r="T304" s="74">
        <f t="shared" si="207"/>
        <v>1183</v>
      </c>
      <c r="U304" s="93">
        <f t="shared" si="208"/>
        <v>1582</v>
      </c>
      <c r="V304" s="93">
        <f t="shared" si="209"/>
        <v>1759</v>
      </c>
      <c r="W304" s="93">
        <f t="shared" si="210"/>
        <v>1332</v>
      </c>
      <c r="X304" s="73"/>
      <c r="Y304" s="73"/>
      <c r="Z304" s="73"/>
      <c r="AA304" s="73"/>
      <c r="AB304" s="73"/>
    </row>
    <row r="305" spans="1:28" ht="13.15" customHeight="1">
      <c r="A305" s="70">
        <f t="shared" si="215"/>
        <v>362</v>
      </c>
      <c r="B305" s="106">
        <f t="shared" si="211"/>
        <v>45795</v>
      </c>
      <c r="C305" s="70">
        <f t="shared" si="212"/>
        <v>899</v>
      </c>
      <c r="D305" s="71">
        <f t="shared" si="179"/>
        <v>2045</v>
      </c>
      <c r="E305" s="72">
        <f t="shared" si="197"/>
        <v>2702</v>
      </c>
      <c r="F305" s="72">
        <f t="shared" si="198"/>
        <v>2505</v>
      </c>
      <c r="G305" s="72">
        <f t="shared" si="199"/>
        <v>542</v>
      </c>
      <c r="H305" s="73">
        <f t="shared" si="200"/>
        <v>242</v>
      </c>
      <c r="I305" s="73">
        <f t="shared" si="201"/>
        <v>439</v>
      </c>
      <c r="J305" s="73">
        <f t="shared" si="202"/>
        <v>2402</v>
      </c>
      <c r="K305" s="73">
        <f t="shared" ref="K305:M305" si="253">K304</f>
        <v>1960</v>
      </c>
      <c r="L305" s="73">
        <f t="shared" si="253"/>
        <v>1990</v>
      </c>
      <c r="M305" s="73">
        <f t="shared" si="253"/>
        <v>3860</v>
      </c>
      <c r="N305" s="73">
        <f t="shared" si="204"/>
        <v>-1718</v>
      </c>
      <c r="O305" s="73">
        <f t="shared" si="205"/>
        <v>-1551</v>
      </c>
      <c r="P305" s="73">
        <f t="shared" si="206"/>
        <v>-1458</v>
      </c>
      <c r="Q305" s="72">
        <v>0</v>
      </c>
      <c r="R305" s="72">
        <v>0</v>
      </c>
      <c r="S305" s="72">
        <v>0</v>
      </c>
      <c r="T305" s="74">
        <f t="shared" si="207"/>
        <v>1185</v>
      </c>
      <c r="U305" s="93">
        <f t="shared" si="208"/>
        <v>1582</v>
      </c>
      <c r="V305" s="93">
        <f t="shared" si="209"/>
        <v>1759</v>
      </c>
      <c r="W305" s="93">
        <f t="shared" si="210"/>
        <v>1332</v>
      </c>
      <c r="X305" s="73"/>
      <c r="Y305" s="73"/>
      <c r="Z305" s="73"/>
      <c r="AA305" s="73"/>
      <c r="AB305" s="73"/>
    </row>
    <row r="306" spans="1:28" ht="13.15" customHeight="1">
      <c r="A306" s="70">
        <f t="shared" si="215"/>
        <v>363</v>
      </c>
      <c r="B306" s="106">
        <f t="shared" si="211"/>
        <v>45796</v>
      </c>
      <c r="C306" s="70">
        <f t="shared" si="212"/>
        <v>899</v>
      </c>
      <c r="D306" s="71">
        <f t="shared" si="179"/>
        <v>2047</v>
      </c>
      <c r="E306" s="72">
        <f t="shared" si="197"/>
        <v>2704</v>
      </c>
      <c r="F306" s="72">
        <f t="shared" si="198"/>
        <v>2507</v>
      </c>
      <c r="G306" s="72">
        <f t="shared" si="199"/>
        <v>544</v>
      </c>
      <c r="H306" s="73">
        <f t="shared" si="200"/>
        <v>242</v>
      </c>
      <c r="I306" s="73">
        <f t="shared" si="201"/>
        <v>439</v>
      </c>
      <c r="J306" s="73">
        <f t="shared" si="202"/>
        <v>2402</v>
      </c>
      <c r="K306" s="73">
        <f t="shared" ref="K306:M306" si="254">K305</f>
        <v>1960</v>
      </c>
      <c r="L306" s="73">
        <f t="shared" si="254"/>
        <v>1990</v>
      </c>
      <c r="M306" s="73">
        <f t="shared" si="254"/>
        <v>3860</v>
      </c>
      <c r="N306" s="73">
        <f t="shared" si="204"/>
        <v>-1718</v>
      </c>
      <c r="O306" s="73">
        <f t="shared" si="205"/>
        <v>-1551</v>
      </c>
      <c r="P306" s="73">
        <f t="shared" si="206"/>
        <v>-1458</v>
      </c>
      <c r="Q306" s="72">
        <v>0</v>
      </c>
      <c r="R306" s="72">
        <v>0</v>
      </c>
      <c r="S306" s="72">
        <v>0</v>
      </c>
      <c r="T306" s="74">
        <f t="shared" si="207"/>
        <v>1187</v>
      </c>
      <c r="U306" s="93">
        <f t="shared" si="208"/>
        <v>1582</v>
      </c>
      <c r="V306" s="93">
        <f t="shared" si="209"/>
        <v>1759</v>
      </c>
      <c r="W306" s="93">
        <f t="shared" si="210"/>
        <v>1332</v>
      </c>
      <c r="X306" s="73"/>
      <c r="Y306" s="73"/>
      <c r="Z306" s="73"/>
      <c r="AA306" s="73"/>
      <c r="AB306" s="73"/>
    </row>
    <row r="307" spans="1:28" ht="13.15" customHeight="1">
      <c r="A307" s="70">
        <f t="shared" si="215"/>
        <v>364</v>
      </c>
      <c r="B307" s="106">
        <f t="shared" si="211"/>
        <v>45797</v>
      </c>
      <c r="C307" s="70">
        <f t="shared" si="212"/>
        <v>899</v>
      </c>
      <c r="D307" s="71">
        <f t="shared" si="179"/>
        <v>2049</v>
      </c>
      <c r="E307" s="72">
        <f t="shared" si="197"/>
        <v>2706</v>
      </c>
      <c r="F307" s="72">
        <f t="shared" si="198"/>
        <v>2509</v>
      </c>
      <c r="G307" s="72">
        <f t="shared" si="199"/>
        <v>546</v>
      </c>
      <c r="H307" s="73">
        <f t="shared" si="200"/>
        <v>242</v>
      </c>
      <c r="I307" s="73">
        <f t="shared" si="201"/>
        <v>439</v>
      </c>
      <c r="J307" s="73">
        <f t="shared" si="202"/>
        <v>2402</v>
      </c>
      <c r="K307" s="73">
        <f t="shared" ref="K307:M307" si="255">K306</f>
        <v>1960</v>
      </c>
      <c r="L307" s="73">
        <f t="shared" si="255"/>
        <v>1990</v>
      </c>
      <c r="M307" s="73">
        <f t="shared" si="255"/>
        <v>3860</v>
      </c>
      <c r="N307" s="73">
        <f t="shared" si="204"/>
        <v>-1718</v>
      </c>
      <c r="O307" s="73">
        <f t="shared" si="205"/>
        <v>-1551</v>
      </c>
      <c r="P307" s="73">
        <f t="shared" si="206"/>
        <v>-1458</v>
      </c>
      <c r="Q307" s="72">
        <v>0</v>
      </c>
      <c r="R307" s="72">
        <v>0</v>
      </c>
      <c r="S307" s="72">
        <v>0</v>
      </c>
      <c r="T307" s="74">
        <f t="shared" si="207"/>
        <v>1189</v>
      </c>
      <c r="U307" s="93">
        <f t="shared" si="208"/>
        <v>1582</v>
      </c>
      <c r="V307" s="93">
        <f t="shared" si="209"/>
        <v>1759</v>
      </c>
      <c r="W307" s="93">
        <f t="shared" si="210"/>
        <v>1332</v>
      </c>
      <c r="X307" s="73"/>
      <c r="Y307" s="73"/>
      <c r="Z307" s="73"/>
      <c r="AA307" s="73"/>
      <c r="AB307" s="73"/>
    </row>
    <row r="308" spans="1:28" ht="13.15" customHeight="1">
      <c r="A308" s="70">
        <f t="shared" si="215"/>
        <v>365</v>
      </c>
      <c r="B308" s="106">
        <f t="shared" si="211"/>
        <v>45798</v>
      </c>
      <c r="C308" s="70">
        <f t="shared" si="212"/>
        <v>899</v>
      </c>
      <c r="D308" s="71">
        <f t="shared" si="179"/>
        <v>2051</v>
      </c>
      <c r="E308" s="72">
        <f t="shared" si="197"/>
        <v>2708</v>
      </c>
      <c r="F308" s="72">
        <f t="shared" si="198"/>
        <v>2511</v>
      </c>
      <c r="G308" s="72">
        <f t="shared" si="199"/>
        <v>548</v>
      </c>
      <c r="H308" s="73">
        <f t="shared" si="200"/>
        <v>242</v>
      </c>
      <c r="I308" s="73">
        <f t="shared" si="201"/>
        <v>439</v>
      </c>
      <c r="J308" s="73">
        <f t="shared" si="202"/>
        <v>2402</v>
      </c>
      <c r="K308" s="73">
        <f t="shared" ref="K308:M308" si="256">K307</f>
        <v>1960</v>
      </c>
      <c r="L308" s="73">
        <f t="shared" si="256"/>
        <v>1990</v>
      </c>
      <c r="M308" s="73">
        <f t="shared" si="256"/>
        <v>3860</v>
      </c>
      <c r="N308" s="73">
        <f t="shared" si="204"/>
        <v>-1718</v>
      </c>
      <c r="O308" s="73">
        <f t="shared" si="205"/>
        <v>-1551</v>
      </c>
      <c r="P308" s="73">
        <f t="shared" si="206"/>
        <v>-1458</v>
      </c>
      <c r="Q308" s="72">
        <v>0</v>
      </c>
      <c r="R308" s="72">
        <v>0</v>
      </c>
      <c r="S308" s="72">
        <v>0</v>
      </c>
      <c r="T308" s="74">
        <f t="shared" si="207"/>
        <v>1191</v>
      </c>
      <c r="U308" s="93">
        <f t="shared" si="208"/>
        <v>1582</v>
      </c>
      <c r="V308" s="93">
        <f t="shared" si="209"/>
        <v>1759</v>
      </c>
      <c r="W308" s="93">
        <f t="shared" si="210"/>
        <v>1332</v>
      </c>
      <c r="X308" s="73"/>
      <c r="Y308" s="73"/>
      <c r="Z308" s="73"/>
      <c r="AA308" s="73"/>
      <c r="AB308" s="73"/>
    </row>
    <row r="309" spans="1:28" ht="13.15" customHeight="1">
      <c r="A309" s="70">
        <f t="shared" si="215"/>
        <v>366</v>
      </c>
      <c r="B309" s="106">
        <f t="shared" si="211"/>
        <v>45799</v>
      </c>
      <c r="C309" s="70">
        <f t="shared" si="212"/>
        <v>899</v>
      </c>
      <c r="D309" s="71">
        <f t="shared" si="179"/>
        <v>2053</v>
      </c>
      <c r="E309" s="72">
        <f t="shared" si="197"/>
        <v>2710</v>
      </c>
      <c r="F309" s="72">
        <f t="shared" si="198"/>
        <v>2513</v>
      </c>
      <c r="G309" s="72">
        <f t="shared" si="199"/>
        <v>550</v>
      </c>
      <c r="H309" s="73">
        <f t="shared" si="200"/>
        <v>242</v>
      </c>
      <c r="I309" s="73">
        <f t="shared" si="201"/>
        <v>439</v>
      </c>
      <c r="J309" s="73">
        <f t="shared" si="202"/>
        <v>2402</v>
      </c>
      <c r="K309" s="73">
        <f t="shared" ref="K309:M309" si="257">K308</f>
        <v>1960</v>
      </c>
      <c r="L309" s="73">
        <f t="shared" si="257"/>
        <v>1990</v>
      </c>
      <c r="M309" s="73">
        <f t="shared" si="257"/>
        <v>3860</v>
      </c>
      <c r="N309" s="73">
        <f t="shared" si="204"/>
        <v>-1718</v>
      </c>
      <c r="O309" s="73">
        <f t="shared" si="205"/>
        <v>-1551</v>
      </c>
      <c r="P309" s="73">
        <f t="shared" si="206"/>
        <v>-1458</v>
      </c>
      <c r="Q309" s="72">
        <v>0</v>
      </c>
      <c r="R309" s="72">
        <v>0</v>
      </c>
      <c r="S309" s="72">
        <v>0</v>
      </c>
      <c r="T309" s="74">
        <f t="shared" si="207"/>
        <v>1193</v>
      </c>
      <c r="U309" s="93">
        <f t="shared" si="208"/>
        <v>1582</v>
      </c>
      <c r="V309" s="93">
        <f t="shared" si="209"/>
        <v>1759</v>
      </c>
      <c r="W309" s="93">
        <f t="shared" si="210"/>
        <v>1332</v>
      </c>
      <c r="X309" s="73"/>
      <c r="Y309" s="73"/>
      <c r="Z309" s="73"/>
      <c r="AA309" s="73"/>
      <c r="AB309" s="73"/>
    </row>
    <row r="310" spans="1:28" ht="13.15" customHeight="1">
      <c r="A310" s="70">
        <f t="shared" si="215"/>
        <v>367</v>
      </c>
      <c r="B310" s="106">
        <f t="shared" si="211"/>
        <v>45800</v>
      </c>
      <c r="C310" s="70">
        <f t="shared" si="212"/>
        <v>899</v>
      </c>
      <c r="D310" s="71">
        <f t="shared" si="179"/>
        <v>2055</v>
      </c>
      <c r="E310" s="72">
        <f t="shared" si="197"/>
        <v>2712</v>
      </c>
      <c r="F310" s="72">
        <f t="shared" si="198"/>
        <v>2515</v>
      </c>
      <c r="G310" s="72">
        <f t="shared" si="199"/>
        <v>552</v>
      </c>
      <c r="H310" s="73">
        <f t="shared" si="200"/>
        <v>242</v>
      </c>
      <c r="I310" s="73">
        <f t="shared" si="201"/>
        <v>439</v>
      </c>
      <c r="J310" s="73">
        <f t="shared" si="202"/>
        <v>2402</v>
      </c>
      <c r="K310" s="73">
        <f t="shared" ref="K310:M310" si="258">K309</f>
        <v>1960</v>
      </c>
      <c r="L310" s="73">
        <f t="shared" si="258"/>
        <v>1990</v>
      </c>
      <c r="M310" s="73">
        <f t="shared" si="258"/>
        <v>3860</v>
      </c>
      <c r="N310" s="73">
        <f t="shared" si="204"/>
        <v>-1718</v>
      </c>
      <c r="O310" s="73">
        <f t="shared" si="205"/>
        <v>-1551</v>
      </c>
      <c r="P310" s="73">
        <f t="shared" si="206"/>
        <v>-1458</v>
      </c>
      <c r="Q310" s="72">
        <v>0</v>
      </c>
      <c r="R310" s="72">
        <v>0</v>
      </c>
      <c r="S310" s="72">
        <v>0</v>
      </c>
      <c r="T310" s="74">
        <f t="shared" si="207"/>
        <v>1195</v>
      </c>
      <c r="U310" s="93">
        <f t="shared" si="208"/>
        <v>1582</v>
      </c>
      <c r="V310" s="93">
        <f t="shared" si="209"/>
        <v>1759</v>
      </c>
      <c r="W310" s="93">
        <f t="shared" si="210"/>
        <v>1332</v>
      </c>
      <c r="X310" s="73"/>
      <c r="Y310" s="73"/>
      <c r="Z310" s="73"/>
      <c r="AA310" s="73"/>
      <c r="AB310" s="73"/>
    </row>
    <row r="311" spans="1:28" ht="13.15" customHeight="1">
      <c r="A311" s="70">
        <f t="shared" si="215"/>
        <v>368</v>
      </c>
      <c r="B311" s="106">
        <f t="shared" si="211"/>
        <v>45801</v>
      </c>
      <c r="C311" s="70">
        <f t="shared" si="212"/>
        <v>899</v>
      </c>
      <c r="D311" s="71">
        <f t="shared" si="179"/>
        <v>2057</v>
      </c>
      <c r="E311" s="72">
        <f t="shared" si="197"/>
        <v>2714</v>
      </c>
      <c r="F311" s="72">
        <f t="shared" si="198"/>
        <v>2517</v>
      </c>
      <c r="G311" s="72">
        <f t="shared" si="199"/>
        <v>554</v>
      </c>
      <c r="H311" s="73">
        <f t="shared" si="200"/>
        <v>242</v>
      </c>
      <c r="I311" s="73">
        <f t="shared" si="201"/>
        <v>439</v>
      </c>
      <c r="J311" s="73">
        <f t="shared" si="202"/>
        <v>2402</v>
      </c>
      <c r="K311" s="73">
        <f t="shared" ref="K311:M311" si="259">K310</f>
        <v>1960</v>
      </c>
      <c r="L311" s="73">
        <f t="shared" si="259"/>
        <v>1990</v>
      </c>
      <c r="M311" s="73">
        <f t="shared" si="259"/>
        <v>3860</v>
      </c>
      <c r="N311" s="73">
        <f t="shared" si="204"/>
        <v>-1718</v>
      </c>
      <c r="O311" s="73">
        <f t="shared" si="205"/>
        <v>-1551</v>
      </c>
      <c r="P311" s="73">
        <f t="shared" si="206"/>
        <v>-1458</v>
      </c>
      <c r="Q311" s="72">
        <v>0</v>
      </c>
      <c r="R311" s="72">
        <v>0</v>
      </c>
      <c r="S311" s="72">
        <v>0</v>
      </c>
      <c r="T311" s="74">
        <f t="shared" si="207"/>
        <v>1197</v>
      </c>
      <c r="U311" s="93">
        <f t="shared" si="208"/>
        <v>1582</v>
      </c>
      <c r="V311" s="93">
        <f t="shared" si="209"/>
        <v>1759</v>
      </c>
      <c r="W311" s="93">
        <f t="shared" si="210"/>
        <v>1332</v>
      </c>
      <c r="X311" s="73"/>
      <c r="Y311" s="73"/>
      <c r="Z311" s="73"/>
      <c r="AA311" s="73"/>
      <c r="AB311" s="73"/>
    </row>
    <row r="312" spans="1:28" ht="13.15" customHeight="1">
      <c r="A312" s="70">
        <f t="shared" si="215"/>
        <v>369</v>
      </c>
      <c r="B312" s="106">
        <f t="shared" si="211"/>
        <v>45802</v>
      </c>
      <c r="C312" s="70">
        <f t="shared" si="212"/>
        <v>899</v>
      </c>
      <c r="D312" s="71">
        <f t="shared" si="179"/>
        <v>2059</v>
      </c>
      <c r="E312" s="72">
        <f t="shared" si="197"/>
        <v>2716</v>
      </c>
      <c r="F312" s="72">
        <f t="shared" si="198"/>
        <v>2519</v>
      </c>
      <c r="G312" s="72">
        <f t="shared" si="199"/>
        <v>556</v>
      </c>
      <c r="H312" s="73">
        <f t="shared" si="200"/>
        <v>242</v>
      </c>
      <c r="I312" s="73">
        <f t="shared" si="201"/>
        <v>439</v>
      </c>
      <c r="J312" s="73">
        <f t="shared" si="202"/>
        <v>2402</v>
      </c>
      <c r="K312" s="73">
        <f t="shared" ref="K312:M312" si="260">K311</f>
        <v>1960</v>
      </c>
      <c r="L312" s="73">
        <f t="shared" si="260"/>
        <v>1990</v>
      </c>
      <c r="M312" s="73">
        <f t="shared" si="260"/>
        <v>3860</v>
      </c>
      <c r="N312" s="73">
        <f t="shared" si="204"/>
        <v>-1718</v>
      </c>
      <c r="O312" s="73">
        <f t="shared" si="205"/>
        <v>-1551</v>
      </c>
      <c r="P312" s="73">
        <f t="shared" si="206"/>
        <v>-1458</v>
      </c>
      <c r="Q312" s="72">
        <v>0</v>
      </c>
      <c r="R312" s="72">
        <v>0</v>
      </c>
      <c r="S312" s="72">
        <v>0</v>
      </c>
      <c r="T312" s="74">
        <f t="shared" si="207"/>
        <v>1199</v>
      </c>
      <c r="U312" s="93">
        <f t="shared" si="208"/>
        <v>1582</v>
      </c>
      <c r="V312" s="93">
        <f t="shared" si="209"/>
        <v>1759</v>
      </c>
      <c r="W312" s="93">
        <f t="shared" si="210"/>
        <v>1332</v>
      </c>
      <c r="X312" s="73"/>
      <c r="Y312" s="73"/>
      <c r="Z312" s="73"/>
      <c r="AA312" s="73"/>
      <c r="AB312" s="73"/>
    </row>
    <row r="313" spans="1:28" ht="13.15" customHeight="1">
      <c r="A313" s="70">
        <f t="shared" si="215"/>
        <v>370</v>
      </c>
      <c r="B313" s="106">
        <f t="shared" si="211"/>
        <v>45803</v>
      </c>
      <c r="C313" s="70">
        <f t="shared" si="212"/>
        <v>899</v>
      </c>
      <c r="D313" s="71">
        <f t="shared" ref="D313:D325" si="261">D312+2</f>
        <v>2061</v>
      </c>
      <c r="E313" s="72">
        <f t="shared" si="197"/>
        <v>2718</v>
      </c>
      <c r="F313" s="72">
        <f t="shared" si="198"/>
        <v>2521</v>
      </c>
      <c r="G313" s="72">
        <f t="shared" si="199"/>
        <v>558</v>
      </c>
      <c r="H313" s="73">
        <f t="shared" si="200"/>
        <v>242</v>
      </c>
      <c r="I313" s="73">
        <f t="shared" si="201"/>
        <v>439</v>
      </c>
      <c r="J313" s="73">
        <f t="shared" si="202"/>
        <v>2402</v>
      </c>
      <c r="K313" s="73">
        <f t="shared" ref="K313:M313" si="262">K312</f>
        <v>1960</v>
      </c>
      <c r="L313" s="73">
        <f t="shared" si="262"/>
        <v>1990</v>
      </c>
      <c r="M313" s="73">
        <f t="shared" si="262"/>
        <v>3860</v>
      </c>
      <c r="N313" s="73">
        <f t="shared" si="204"/>
        <v>-1718</v>
      </c>
      <c r="O313" s="73">
        <f t="shared" si="205"/>
        <v>-1551</v>
      </c>
      <c r="P313" s="73">
        <f t="shared" si="206"/>
        <v>-1458</v>
      </c>
      <c r="Q313" s="72">
        <v>0</v>
      </c>
      <c r="R313" s="72">
        <v>0</v>
      </c>
      <c r="S313" s="72">
        <v>0</v>
      </c>
      <c r="T313" s="74">
        <f t="shared" si="207"/>
        <v>1201</v>
      </c>
      <c r="U313" s="93">
        <f t="shared" si="208"/>
        <v>1582</v>
      </c>
      <c r="V313" s="93">
        <f t="shared" si="209"/>
        <v>1759</v>
      </c>
      <c r="W313" s="93">
        <f t="shared" si="210"/>
        <v>1332</v>
      </c>
      <c r="X313" s="73"/>
      <c r="Y313" s="73"/>
      <c r="Z313" s="73"/>
      <c r="AA313" s="73"/>
      <c r="AB313" s="73"/>
    </row>
    <row r="314" spans="1:28" ht="13.15" customHeight="1">
      <c r="A314" s="70">
        <f t="shared" si="215"/>
        <v>371</v>
      </c>
      <c r="B314" s="106">
        <f t="shared" si="211"/>
        <v>45804</v>
      </c>
      <c r="C314" s="70">
        <f t="shared" si="212"/>
        <v>899</v>
      </c>
      <c r="D314" s="71">
        <f t="shared" si="261"/>
        <v>2063</v>
      </c>
      <c r="E314" s="72">
        <f t="shared" si="197"/>
        <v>2720</v>
      </c>
      <c r="F314" s="72">
        <f t="shared" si="198"/>
        <v>2523</v>
      </c>
      <c r="G314" s="72">
        <f t="shared" si="199"/>
        <v>560</v>
      </c>
      <c r="H314" s="73">
        <f t="shared" si="200"/>
        <v>242</v>
      </c>
      <c r="I314" s="73">
        <f t="shared" si="201"/>
        <v>439</v>
      </c>
      <c r="J314" s="73">
        <f t="shared" si="202"/>
        <v>2402</v>
      </c>
      <c r="K314" s="73">
        <f t="shared" ref="K314:M314" si="263">K313</f>
        <v>1960</v>
      </c>
      <c r="L314" s="73">
        <f t="shared" si="263"/>
        <v>1990</v>
      </c>
      <c r="M314" s="73">
        <f t="shared" si="263"/>
        <v>3860</v>
      </c>
      <c r="N314" s="73">
        <f t="shared" si="204"/>
        <v>-1718</v>
      </c>
      <c r="O314" s="73">
        <f t="shared" si="205"/>
        <v>-1551</v>
      </c>
      <c r="P314" s="73">
        <f t="shared" si="206"/>
        <v>-1458</v>
      </c>
      <c r="Q314" s="72">
        <v>0</v>
      </c>
      <c r="R314" s="72">
        <v>0</v>
      </c>
      <c r="S314" s="72">
        <v>0</v>
      </c>
      <c r="T314" s="74">
        <f t="shared" si="207"/>
        <v>1203</v>
      </c>
      <c r="U314" s="93">
        <f t="shared" si="208"/>
        <v>1582</v>
      </c>
      <c r="V314" s="93">
        <f t="shared" si="209"/>
        <v>1759</v>
      </c>
      <c r="W314" s="93">
        <f t="shared" si="210"/>
        <v>1332</v>
      </c>
      <c r="X314" s="73"/>
      <c r="Y314" s="73"/>
      <c r="Z314" s="73"/>
      <c r="AA314" s="73"/>
      <c r="AB314" s="73"/>
    </row>
    <row r="315" spans="1:28" ht="13.15" customHeight="1">
      <c r="A315" s="70">
        <f t="shared" si="215"/>
        <v>372</v>
      </c>
      <c r="B315" s="106">
        <f t="shared" si="211"/>
        <v>45805</v>
      </c>
      <c r="C315" s="70">
        <f t="shared" si="212"/>
        <v>899</v>
      </c>
      <c r="D315" s="71">
        <f t="shared" si="261"/>
        <v>2065</v>
      </c>
      <c r="E315" s="72">
        <f t="shared" si="197"/>
        <v>2722</v>
      </c>
      <c r="F315" s="72">
        <f t="shared" si="198"/>
        <v>2525</v>
      </c>
      <c r="G315" s="72">
        <f t="shared" si="199"/>
        <v>562</v>
      </c>
      <c r="H315" s="73">
        <f t="shared" si="200"/>
        <v>242</v>
      </c>
      <c r="I315" s="73">
        <f t="shared" si="201"/>
        <v>439</v>
      </c>
      <c r="J315" s="73">
        <f t="shared" si="202"/>
        <v>2402</v>
      </c>
      <c r="K315" s="73">
        <f t="shared" ref="K315:M315" si="264">K314</f>
        <v>1960</v>
      </c>
      <c r="L315" s="73">
        <f t="shared" si="264"/>
        <v>1990</v>
      </c>
      <c r="M315" s="73">
        <f t="shared" si="264"/>
        <v>3860</v>
      </c>
      <c r="N315" s="73">
        <f t="shared" si="204"/>
        <v>-1718</v>
      </c>
      <c r="O315" s="73">
        <f t="shared" si="205"/>
        <v>-1551</v>
      </c>
      <c r="P315" s="73">
        <f t="shared" si="206"/>
        <v>-1458</v>
      </c>
      <c r="Q315" s="72">
        <v>0</v>
      </c>
      <c r="R315" s="72">
        <v>0</v>
      </c>
      <c r="S315" s="72">
        <v>0</v>
      </c>
      <c r="T315" s="74">
        <f t="shared" si="207"/>
        <v>1205</v>
      </c>
      <c r="U315" s="93">
        <f t="shared" si="208"/>
        <v>1582</v>
      </c>
      <c r="V315" s="93">
        <f t="shared" si="209"/>
        <v>1759</v>
      </c>
      <c r="W315" s="93">
        <f t="shared" si="210"/>
        <v>1332</v>
      </c>
      <c r="X315" s="73"/>
      <c r="Y315" s="73"/>
      <c r="Z315" s="73"/>
      <c r="AA315" s="73"/>
      <c r="AB315" s="73"/>
    </row>
    <row r="316" spans="1:28" ht="13.15" customHeight="1">
      <c r="A316" s="70">
        <f t="shared" si="215"/>
        <v>373</v>
      </c>
      <c r="B316" s="106">
        <f t="shared" si="211"/>
        <v>45806</v>
      </c>
      <c r="C316" s="70">
        <f t="shared" si="212"/>
        <v>899</v>
      </c>
      <c r="D316" s="71">
        <f t="shared" si="261"/>
        <v>2067</v>
      </c>
      <c r="E316" s="72">
        <f t="shared" si="197"/>
        <v>2724</v>
      </c>
      <c r="F316" s="72">
        <f t="shared" si="198"/>
        <v>2527</v>
      </c>
      <c r="G316" s="72">
        <f t="shared" si="199"/>
        <v>564</v>
      </c>
      <c r="H316" s="73">
        <f t="shared" si="200"/>
        <v>242</v>
      </c>
      <c r="I316" s="73">
        <f t="shared" si="201"/>
        <v>439</v>
      </c>
      <c r="J316" s="73">
        <f t="shared" si="202"/>
        <v>2402</v>
      </c>
      <c r="K316" s="73">
        <f t="shared" ref="K316:M316" si="265">K315</f>
        <v>1960</v>
      </c>
      <c r="L316" s="73">
        <f t="shared" si="265"/>
        <v>1990</v>
      </c>
      <c r="M316" s="73">
        <f t="shared" si="265"/>
        <v>3860</v>
      </c>
      <c r="N316" s="73">
        <f t="shared" si="204"/>
        <v>-1718</v>
      </c>
      <c r="O316" s="73">
        <f t="shared" si="205"/>
        <v>-1551</v>
      </c>
      <c r="P316" s="73">
        <f t="shared" si="206"/>
        <v>-1458</v>
      </c>
      <c r="Q316" s="72">
        <v>0</v>
      </c>
      <c r="R316" s="72">
        <v>0</v>
      </c>
      <c r="S316" s="72">
        <v>0</v>
      </c>
      <c r="T316" s="74">
        <f t="shared" si="207"/>
        <v>1207</v>
      </c>
      <c r="U316" s="93">
        <f t="shared" si="208"/>
        <v>1582</v>
      </c>
      <c r="V316" s="93">
        <f t="shared" si="209"/>
        <v>1759</v>
      </c>
      <c r="W316" s="93">
        <f t="shared" si="210"/>
        <v>1332</v>
      </c>
      <c r="X316" s="73"/>
      <c r="Y316" s="73"/>
      <c r="Z316" s="73"/>
      <c r="AA316" s="73"/>
      <c r="AB316" s="73"/>
    </row>
    <row r="317" spans="1:28" ht="13.15" customHeight="1">
      <c r="A317" s="70">
        <f t="shared" si="215"/>
        <v>374</v>
      </c>
      <c r="B317" s="106">
        <f t="shared" si="211"/>
        <v>45807</v>
      </c>
      <c r="C317" s="70">
        <f t="shared" si="212"/>
        <v>899</v>
      </c>
      <c r="D317" s="71">
        <f t="shared" si="261"/>
        <v>2069</v>
      </c>
      <c r="E317" s="72">
        <f t="shared" si="197"/>
        <v>2726</v>
      </c>
      <c r="F317" s="72">
        <f t="shared" si="198"/>
        <v>2529</v>
      </c>
      <c r="G317" s="72">
        <f t="shared" si="199"/>
        <v>566</v>
      </c>
      <c r="H317" s="73">
        <f t="shared" si="200"/>
        <v>242</v>
      </c>
      <c r="I317" s="73">
        <f t="shared" si="201"/>
        <v>439</v>
      </c>
      <c r="J317" s="73">
        <f t="shared" si="202"/>
        <v>2402</v>
      </c>
      <c r="K317" s="73">
        <f t="shared" ref="K317:M317" si="266">K316</f>
        <v>1960</v>
      </c>
      <c r="L317" s="73">
        <f t="shared" si="266"/>
        <v>1990</v>
      </c>
      <c r="M317" s="73">
        <f t="shared" si="266"/>
        <v>3860</v>
      </c>
      <c r="N317" s="73">
        <f t="shared" si="204"/>
        <v>-1718</v>
      </c>
      <c r="O317" s="73">
        <f t="shared" si="205"/>
        <v>-1551</v>
      </c>
      <c r="P317" s="73">
        <f t="shared" si="206"/>
        <v>-1458</v>
      </c>
      <c r="Q317" s="72">
        <v>0</v>
      </c>
      <c r="R317" s="72">
        <v>0</v>
      </c>
      <c r="S317" s="72">
        <v>0</v>
      </c>
      <c r="T317" s="74">
        <f t="shared" si="207"/>
        <v>1209</v>
      </c>
      <c r="U317" s="93">
        <f t="shared" si="208"/>
        <v>1582</v>
      </c>
      <c r="V317" s="93">
        <f t="shared" si="209"/>
        <v>1759</v>
      </c>
      <c r="W317" s="93">
        <f t="shared" si="210"/>
        <v>1332</v>
      </c>
      <c r="X317" s="73"/>
      <c r="Y317" s="73"/>
      <c r="Z317" s="73"/>
      <c r="AA317" s="73"/>
      <c r="AB317" s="73"/>
    </row>
    <row r="318" spans="1:28" ht="13.15" customHeight="1">
      <c r="A318" s="70">
        <f t="shared" si="215"/>
        <v>375</v>
      </c>
      <c r="B318" s="106">
        <f t="shared" si="211"/>
        <v>45808</v>
      </c>
      <c r="C318" s="70">
        <f t="shared" si="212"/>
        <v>899</v>
      </c>
      <c r="D318" s="71">
        <f t="shared" si="261"/>
        <v>2071</v>
      </c>
      <c r="E318" s="72">
        <f t="shared" si="197"/>
        <v>2728</v>
      </c>
      <c r="F318" s="72">
        <f t="shared" si="198"/>
        <v>2531</v>
      </c>
      <c r="G318" s="72">
        <f t="shared" si="199"/>
        <v>568</v>
      </c>
      <c r="H318" s="73">
        <f t="shared" si="200"/>
        <v>242</v>
      </c>
      <c r="I318" s="73">
        <f t="shared" si="201"/>
        <v>439</v>
      </c>
      <c r="J318" s="73">
        <f t="shared" si="202"/>
        <v>2402</v>
      </c>
      <c r="K318" s="73">
        <f t="shared" ref="K318:M318" si="267">K317</f>
        <v>1960</v>
      </c>
      <c r="L318" s="73">
        <f t="shared" si="267"/>
        <v>1990</v>
      </c>
      <c r="M318" s="73">
        <f t="shared" si="267"/>
        <v>3860</v>
      </c>
      <c r="N318" s="73">
        <f t="shared" si="204"/>
        <v>-1718</v>
      </c>
      <c r="O318" s="73">
        <f t="shared" si="205"/>
        <v>-1551</v>
      </c>
      <c r="P318" s="73">
        <f t="shared" si="206"/>
        <v>-1458</v>
      </c>
      <c r="Q318" s="72">
        <v>0</v>
      </c>
      <c r="R318" s="72">
        <v>0</v>
      </c>
      <c r="S318" s="72">
        <v>0</v>
      </c>
      <c r="T318" s="74">
        <f t="shared" si="207"/>
        <v>1211</v>
      </c>
      <c r="U318" s="93">
        <f t="shared" si="208"/>
        <v>1582</v>
      </c>
      <c r="V318" s="93">
        <f t="shared" si="209"/>
        <v>1759</v>
      </c>
      <c r="W318" s="93">
        <f t="shared" si="210"/>
        <v>1332</v>
      </c>
      <c r="X318" s="73"/>
      <c r="Y318" s="73"/>
      <c r="Z318" s="73"/>
      <c r="AA318" s="73"/>
      <c r="AB318" s="73"/>
    </row>
    <row r="319" spans="1:28" ht="13.15" customHeight="1">
      <c r="A319" s="70">
        <f t="shared" si="215"/>
        <v>376</v>
      </c>
      <c r="B319" s="106">
        <f t="shared" si="211"/>
        <v>45809</v>
      </c>
      <c r="C319" s="70">
        <f t="shared" si="212"/>
        <v>899</v>
      </c>
      <c r="D319" s="71">
        <f t="shared" si="261"/>
        <v>2073</v>
      </c>
      <c r="E319" s="72">
        <f t="shared" si="197"/>
        <v>2730</v>
      </c>
      <c r="F319" s="72">
        <f t="shared" si="198"/>
        <v>2533</v>
      </c>
      <c r="G319" s="72">
        <f t="shared" si="199"/>
        <v>570</v>
      </c>
      <c r="H319" s="73">
        <f t="shared" si="200"/>
        <v>242</v>
      </c>
      <c r="I319" s="73">
        <f t="shared" si="201"/>
        <v>439</v>
      </c>
      <c r="J319" s="73">
        <f t="shared" si="202"/>
        <v>2402</v>
      </c>
      <c r="K319" s="73">
        <f t="shared" ref="K319:M319" si="268">K318</f>
        <v>1960</v>
      </c>
      <c r="L319" s="73">
        <f t="shared" si="268"/>
        <v>1990</v>
      </c>
      <c r="M319" s="73">
        <f t="shared" si="268"/>
        <v>3860</v>
      </c>
      <c r="N319" s="73">
        <f t="shared" si="204"/>
        <v>-1718</v>
      </c>
      <c r="O319" s="73">
        <f t="shared" si="205"/>
        <v>-1551</v>
      </c>
      <c r="P319" s="73">
        <f t="shared" si="206"/>
        <v>-1458</v>
      </c>
      <c r="Q319" s="72">
        <v>0</v>
      </c>
      <c r="R319" s="72">
        <v>0</v>
      </c>
      <c r="S319" s="72">
        <v>0</v>
      </c>
      <c r="T319" s="74">
        <f t="shared" si="207"/>
        <v>1213</v>
      </c>
      <c r="U319" s="93">
        <f t="shared" si="208"/>
        <v>1582</v>
      </c>
      <c r="V319" s="93">
        <f t="shared" si="209"/>
        <v>1759</v>
      </c>
      <c r="W319" s="93">
        <f t="shared" si="210"/>
        <v>1332</v>
      </c>
      <c r="X319" s="73"/>
      <c r="Y319" s="73"/>
      <c r="Z319" s="73"/>
      <c r="AA319" s="73"/>
      <c r="AB319" s="73"/>
    </row>
    <row r="320" spans="1:28" ht="13.15" customHeight="1">
      <c r="A320" s="70">
        <f t="shared" si="215"/>
        <v>377</v>
      </c>
      <c r="B320" s="106">
        <f t="shared" si="211"/>
        <v>45810</v>
      </c>
      <c r="C320" s="70">
        <f t="shared" si="212"/>
        <v>899</v>
      </c>
      <c r="D320" s="71">
        <f t="shared" si="261"/>
        <v>2075</v>
      </c>
      <c r="E320" s="72">
        <f t="shared" si="197"/>
        <v>2732</v>
      </c>
      <c r="F320" s="72">
        <f t="shared" si="198"/>
        <v>2535</v>
      </c>
      <c r="G320" s="72">
        <f t="shared" si="199"/>
        <v>572</v>
      </c>
      <c r="H320" s="73">
        <f t="shared" si="200"/>
        <v>242</v>
      </c>
      <c r="I320" s="73">
        <f t="shared" si="201"/>
        <v>439</v>
      </c>
      <c r="J320" s="73">
        <f t="shared" si="202"/>
        <v>2402</v>
      </c>
      <c r="K320" s="73">
        <f t="shared" ref="K320:M320" si="269">K319</f>
        <v>1960</v>
      </c>
      <c r="L320" s="73">
        <f t="shared" si="269"/>
        <v>1990</v>
      </c>
      <c r="M320" s="73">
        <f t="shared" si="269"/>
        <v>3860</v>
      </c>
      <c r="N320" s="73">
        <f t="shared" si="204"/>
        <v>-1718</v>
      </c>
      <c r="O320" s="73">
        <f t="shared" si="205"/>
        <v>-1551</v>
      </c>
      <c r="P320" s="73">
        <f t="shared" si="206"/>
        <v>-1458</v>
      </c>
      <c r="Q320" s="72">
        <v>0</v>
      </c>
      <c r="R320" s="72">
        <v>0</v>
      </c>
      <c r="S320" s="72">
        <v>0</v>
      </c>
      <c r="T320" s="74">
        <f t="shared" si="207"/>
        <v>1215</v>
      </c>
      <c r="U320" s="93">
        <f t="shared" si="208"/>
        <v>1582</v>
      </c>
      <c r="V320" s="93">
        <f t="shared" si="209"/>
        <v>1759</v>
      </c>
      <c r="W320" s="93">
        <f t="shared" si="210"/>
        <v>1332</v>
      </c>
      <c r="X320" s="73"/>
      <c r="Y320" s="73"/>
      <c r="Z320" s="73"/>
      <c r="AA320" s="73"/>
      <c r="AB320" s="73"/>
    </row>
    <row r="321" spans="1:28" ht="13.15" customHeight="1">
      <c r="A321" s="70">
        <f t="shared" si="215"/>
        <v>378</v>
      </c>
      <c r="B321" s="106">
        <f t="shared" si="211"/>
        <v>45811</v>
      </c>
      <c r="C321" s="70">
        <f t="shared" si="212"/>
        <v>899</v>
      </c>
      <c r="D321" s="71">
        <f t="shared" si="261"/>
        <v>2077</v>
      </c>
      <c r="E321" s="72">
        <f t="shared" si="197"/>
        <v>2734</v>
      </c>
      <c r="F321" s="72">
        <f t="shared" si="198"/>
        <v>2537</v>
      </c>
      <c r="G321" s="72">
        <f t="shared" si="199"/>
        <v>574</v>
      </c>
      <c r="H321" s="73">
        <f t="shared" si="200"/>
        <v>242</v>
      </c>
      <c r="I321" s="73">
        <f t="shared" si="201"/>
        <v>439</v>
      </c>
      <c r="J321" s="73">
        <f t="shared" si="202"/>
        <v>2402</v>
      </c>
      <c r="K321" s="73">
        <f t="shared" ref="K321:M321" si="270">K320</f>
        <v>1960</v>
      </c>
      <c r="L321" s="73">
        <f t="shared" si="270"/>
        <v>1990</v>
      </c>
      <c r="M321" s="73">
        <f t="shared" si="270"/>
        <v>3860</v>
      </c>
      <c r="N321" s="73">
        <f t="shared" si="204"/>
        <v>-1718</v>
      </c>
      <c r="O321" s="73">
        <f t="shared" si="205"/>
        <v>-1551</v>
      </c>
      <c r="P321" s="73">
        <f t="shared" si="206"/>
        <v>-1458</v>
      </c>
      <c r="Q321" s="72">
        <v>0</v>
      </c>
      <c r="R321" s="72">
        <v>0</v>
      </c>
      <c r="S321" s="72">
        <v>0</v>
      </c>
      <c r="T321" s="74">
        <f t="shared" si="207"/>
        <v>1217</v>
      </c>
      <c r="U321" s="93">
        <f t="shared" si="208"/>
        <v>1582</v>
      </c>
      <c r="V321" s="93">
        <f t="shared" si="209"/>
        <v>1759</v>
      </c>
      <c r="W321" s="93">
        <f t="shared" si="210"/>
        <v>1332</v>
      </c>
      <c r="X321" s="73"/>
      <c r="Y321" s="73"/>
      <c r="Z321" s="73"/>
      <c r="AA321" s="73"/>
      <c r="AB321" s="73"/>
    </row>
    <row r="322" spans="1:28" ht="13.15" customHeight="1">
      <c r="A322" s="70">
        <f t="shared" si="215"/>
        <v>379</v>
      </c>
      <c r="B322" s="106">
        <f t="shared" si="211"/>
        <v>45812</v>
      </c>
      <c r="C322" s="70">
        <f t="shared" si="212"/>
        <v>899</v>
      </c>
      <c r="D322" s="71">
        <f t="shared" si="261"/>
        <v>2079</v>
      </c>
      <c r="E322" s="72">
        <f t="shared" si="197"/>
        <v>2736</v>
      </c>
      <c r="F322" s="72">
        <f t="shared" si="198"/>
        <v>2539</v>
      </c>
      <c r="G322" s="72">
        <f t="shared" si="199"/>
        <v>576</v>
      </c>
      <c r="H322" s="73">
        <f t="shared" si="200"/>
        <v>242</v>
      </c>
      <c r="I322" s="73">
        <f t="shared" si="201"/>
        <v>439</v>
      </c>
      <c r="J322" s="73">
        <f t="shared" si="202"/>
        <v>2402</v>
      </c>
      <c r="K322" s="73">
        <f t="shared" ref="K322:M322" si="271">K321</f>
        <v>1960</v>
      </c>
      <c r="L322" s="73">
        <f t="shared" si="271"/>
        <v>1990</v>
      </c>
      <c r="M322" s="73">
        <f t="shared" si="271"/>
        <v>3860</v>
      </c>
      <c r="N322" s="73">
        <f t="shared" si="204"/>
        <v>-1718</v>
      </c>
      <c r="O322" s="73">
        <f t="shared" si="205"/>
        <v>-1551</v>
      </c>
      <c r="P322" s="73">
        <f t="shared" si="206"/>
        <v>-1458</v>
      </c>
      <c r="Q322" s="72">
        <v>0</v>
      </c>
      <c r="R322" s="72">
        <v>0</v>
      </c>
      <c r="S322" s="72">
        <v>0</v>
      </c>
      <c r="T322" s="74">
        <f t="shared" si="207"/>
        <v>1219</v>
      </c>
      <c r="U322" s="93">
        <f t="shared" si="208"/>
        <v>1582</v>
      </c>
      <c r="V322" s="93">
        <f t="shared" si="209"/>
        <v>1759</v>
      </c>
      <c r="W322" s="93">
        <f t="shared" si="210"/>
        <v>1332</v>
      </c>
      <c r="X322" s="73"/>
      <c r="Y322" s="73"/>
      <c r="Z322" s="73"/>
      <c r="AA322" s="73"/>
      <c r="AB322" s="73"/>
    </row>
    <row r="323" spans="1:28" ht="13.15" customHeight="1">
      <c r="A323" s="70">
        <f t="shared" si="215"/>
        <v>380</v>
      </c>
      <c r="B323" s="106">
        <f t="shared" si="211"/>
        <v>45813</v>
      </c>
      <c r="C323" s="70">
        <f t="shared" si="212"/>
        <v>899</v>
      </c>
      <c r="D323" s="71">
        <f t="shared" si="261"/>
        <v>2081</v>
      </c>
      <c r="E323" s="72">
        <f t="shared" si="197"/>
        <v>2738</v>
      </c>
      <c r="F323" s="72">
        <f t="shared" si="198"/>
        <v>2541</v>
      </c>
      <c r="G323" s="72">
        <f t="shared" si="199"/>
        <v>578</v>
      </c>
      <c r="H323" s="73">
        <f t="shared" si="200"/>
        <v>242</v>
      </c>
      <c r="I323" s="73">
        <f t="shared" si="201"/>
        <v>439</v>
      </c>
      <c r="J323" s="73">
        <f t="shared" si="202"/>
        <v>2402</v>
      </c>
      <c r="K323" s="73">
        <f t="shared" ref="K323:M323" si="272">K322</f>
        <v>1960</v>
      </c>
      <c r="L323" s="73">
        <f t="shared" si="272"/>
        <v>1990</v>
      </c>
      <c r="M323" s="73">
        <f t="shared" si="272"/>
        <v>3860</v>
      </c>
      <c r="N323" s="73">
        <f t="shared" si="204"/>
        <v>-1718</v>
      </c>
      <c r="O323" s="73">
        <f t="shared" si="205"/>
        <v>-1551</v>
      </c>
      <c r="P323" s="73">
        <f t="shared" si="206"/>
        <v>-1458</v>
      </c>
      <c r="Q323" s="72">
        <v>0</v>
      </c>
      <c r="R323" s="72">
        <v>0</v>
      </c>
      <c r="S323" s="72">
        <v>0</v>
      </c>
      <c r="T323" s="74">
        <f t="shared" si="207"/>
        <v>1221</v>
      </c>
      <c r="U323" s="93">
        <f t="shared" si="208"/>
        <v>1582</v>
      </c>
      <c r="V323" s="93">
        <f t="shared" si="209"/>
        <v>1759</v>
      </c>
      <c r="W323" s="93">
        <f t="shared" si="210"/>
        <v>1332</v>
      </c>
      <c r="X323" s="73"/>
      <c r="Y323" s="73"/>
      <c r="Z323" s="73"/>
      <c r="AA323" s="73"/>
      <c r="AB323" s="73"/>
    </row>
    <row r="324" spans="1:28" ht="13.15" customHeight="1">
      <c r="A324" s="70">
        <f t="shared" si="215"/>
        <v>381</v>
      </c>
      <c r="B324" s="106">
        <f t="shared" si="211"/>
        <v>45814</v>
      </c>
      <c r="C324" s="70">
        <f t="shared" si="212"/>
        <v>899</v>
      </c>
      <c r="D324" s="71">
        <f t="shared" si="261"/>
        <v>2083</v>
      </c>
      <c r="E324" s="72">
        <f t="shared" si="197"/>
        <v>2740</v>
      </c>
      <c r="F324" s="72">
        <f t="shared" si="198"/>
        <v>2543</v>
      </c>
      <c r="G324" s="72">
        <f t="shared" si="199"/>
        <v>580</v>
      </c>
      <c r="H324" s="73">
        <f t="shared" si="200"/>
        <v>242</v>
      </c>
      <c r="I324" s="73">
        <f t="shared" si="201"/>
        <v>439</v>
      </c>
      <c r="J324" s="73">
        <f t="shared" si="202"/>
        <v>2402</v>
      </c>
      <c r="K324" s="73">
        <f t="shared" ref="K324:M324" si="273">K323</f>
        <v>1960</v>
      </c>
      <c r="L324" s="73">
        <f t="shared" si="273"/>
        <v>1990</v>
      </c>
      <c r="M324" s="73">
        <f t="shared" si="273"/>
        <v>3860</v>
      </c>
      <c r="N324" s="73">
        <f t="shared" si="204"/>
        <v>-1718</v>
      </c>
      <c r="O324" s="73">
        <f t="shared" si="205"/>
        <v>-1551</v>
      </c>
      <c r="P324" s="73">
        <f t="shared" si="206"/>
        <v>-1458</v>
      </c>
      <c r="Q324" s="72">
        <v>0</v>
      </c>
      <c r="R324" s="72">
        <v>0</v>
      </c>
      <c r="S324" s="72">
        <v>0</v>
      </c>
      <c r="T324" s="74">
        <f t="shared" si="207"/>
        <v>1223</v>
      </c>
      <c r="U324" s="93">
        <f t="shared" si="208"/>
        <v>1582</v>
      </c>
      <c r="V324" s="93">
        <f t="shared" si="209"/>
        <v>1759</v>
      </c>
      <c r="W324" s="93">
        <f t="shared" si="210"/>
        <v>1332</v>
      </c>
      <c r="X324" s="73"/>
      <c r="Y324" s="73"/>
      <c r="Z324" s="73"/>
      <c r="AA324" s="73"/>
      <c r="AB324" s="73"/>
    </row>
    <row r="325" spans="1:28" ht="13.15" customHeight="1">
      <c r="A325" s="70">
        <f t="shared" si="215"/>
        <v>382</v>
      </c>
      <c r="B325" s="106">
        <f t="shared" si="211"/>
        <v>45815</v>
      </c>
      <c r="C325" s="70">
        <f t="shared" si="212"/>
        <v>899</v>
      </c>
      <c r="D325" s="71">
        <f t="shared" si="261"/>
        <v>2085</v>
      </c>
      <c r="E325" s="72">
        <f t="shared" si="197"/>
        <v>2742</v>
      </c>
      <c r="F325" s="72">
        <f t="shared" si="198"/>
        <v>2545</v>
      </c>
      <c r="G325" s="72">
        <f t="shared" si="199"/>
        <v>582</v>
      </c>
      <c r="H325" s="73">
        <f t="shared" si="200"/>
        <v>242</v>
      </c>
      <c r="I325" s="73">
        <f t="shared" si="201"/>
        <v>439</v>
      </c>
      <c r="J325" s="73">
        <f t="shared" si="202"/>
        <v>2402</v>
      </c>
      <c r="K325" s="73">
        <f t="shared" ref="K325:M325" si="274">K324</f>
        <v>1960</v>
      </c>
      <c r="L325" s="73">
        <f t="shared" si="274"/>
        <v>1990</v>
      </c>
      <c r="M325" s="73">
        <f t="shared" si="274"/>
        <v>3860</v>
      </c>
      <c r="N325" s="73">
        <f t="shared" si="204"/>
        <v>-1718</v>
      </c>
      <c r="O325" s="73">
        <f t="shared" si="205"/>
        <v>-1551</v>
      </c>
      <c r="P325" s="73">
        <f t="shared" si="206"/>
        <v>-1458</v>
      </c>
      <c r="Q325" s="72">
        <v>0</v>
      </c>
      <c r="R325" s="72">
        <v>0</v>
      </c>
      <c r="S325" s="72">
        <v>0</v>
      </c>
      <c r="T325" s="74">
        <f t="shared" si="207"/>
        <v>1225</v>
      </c>
      <c r="U325" s="93">
        <f t="shared" si="208"/>
        <v>1582</v>
      </c>
      <c r="V325" s="93">
        <f t="shared" si="209"/>
        <v>1759</v>
      </c>
      <c r="W325" s="93">
        <f t="shared" si="210"/>
        <v>1332</v>
      </c>
      <c r="X325" s="73"/>
      <c r="Y325" s="73"/>
      <c r="Z325" s="73"/>
      <c r="AA325" s="73"/>
      <c r="AB325" s="73"/>
    </row>
    <row r="326" spans="1:28" ht="13.15" customHeight="1">
      <c r="Q326" s="72">
        <v>0</v>
      </c>
      <c r="R326" s="72">
        <v>0</v>
      </c>
      <c r="S326" s="72">
        <v>0</v>
      </c>
    </row>
    <row r="327" spans="1:28" ht="13.15" customHeight="1">
      <c r="Q327" s="72">
        <v>0</v>
      </c>
      <c r="R327" s="72">
        <v>0</v>
      </c>
      <c r="S327" s="72">
        <v>0</v>
      </c>
    </row>
  </sheetData>
  <mergeCells count="27">
    <mergeCell ref="X12:X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Y12:Y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9E453-53F3-40D8-A94D-DE6AB28B3C36}">
  <sheetPr codeName="Sheet13">
    <tabColor rgb="FF00B0F0"/>
    <pageSetUpPr fitToPage="1"/>
  </sheetPr>
  <dimension ref="A1:AF399"/>
  <sheetViews>
    <sheetView view="pageBreakPreview" topLeftCell="A240" zoomScale="80" zoomScaleNormal="83" zoomScaleSheetLayoutView="80" workbookViewId="0">
      <selection activeCell="O253" sqref="O253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12.710937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42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45506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45506</v>
      </c>
      <c r="C14" s="100">
        <v>884</v>
      </c>
      <c r="D14" s="101">
        <v>1625</v>
      </c>
      <c r="E14" s="102">
        <f>C14+D14-H14</f>
        <v>839</v>
      </c>
      <c r="F14" s="102">
        <f>C14+D14-I14</f>
        <v>-31</v>
      </c>
      <c r="G14" s="102">
        <f>D14+C14-J14</f>
        <v>813.99999999999977</v>
      </c>
      <c r="H14" s="102">
        <f t="shared" ref="H14:J29" si="1">K14+N14</f>
        <v>1670</v>
      </c>
      <c r="I14" s="102">
        <f t="shared" si="1"/>
        <v>2540</v>
      </c>
      <c r="J14" s="102">
        <f t="shared" si="1"/>
        <v>1695.0000000000002</v>
      </c>
      <c r="K14" s="102">
        <v>1990</v>
      </c>
      <c r="L14" s="102">
        <v>2850</v>
      </c>
      <c r="M14" s="102">
        <v>2015.0000000000002</v>
      </c>
      <c r="N14" s="102">
        <v>-320</v>
      </c>
      <c r="O14" s="102">
        <v>-310</v>
      </c>
      <c r="P14" s="102">
        <v>-320</v>
      </c>
      <c r="Q14" s="102">
        <v>0</v>
      </c>
      <c r="R14" s="102">
        <v>0</v>
      </c>
      <c r="S14" s="102">
        <v>0</v>
      </c>
      <c r="T14" s="102">
        <f>D14+C14-V14</f>
        <v>2819</v>
      </c>
      <c r="U14" s="102">
        <f>N14</f>
        <v>-320</v>
      </c>
      <c r="V14" s="102">
        <f t="shared" ref="V14:W14" si="2">O14</f>
        <v>-310</v>
      </c>
      <c r="W14" s="102">
        <f t="shared" si="2"/>
        <v>-320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45507</v>
      </c>
      <c r="C15" s="70">
        <f>C14</f>
        <v>884</v>
      </c>
      <c r="D15" s="71">
        <f>D14-2</f>
        <v>1623</v>
      </c>
      <c r="E15" s="72">
        <f>C15+D15-H15</f>
        <v>837</v>
      </c>
      <c r="F15" s="72">
        <f>C15+D15-I15</f>
        <v>-33</v>
      </c>
      <c r="G15" s="72">
        <f>D15+C15-J15</f>
        <v>811.99999999999977</v>
      </c>
      <c r="H15" s="73">
        <f t="shared" si="1"/>
        <v>1670</v>
      </c>
      <c r="I15" s="73">
        <f t="shared" si="1"/>
        <v>2540</v>
      </c>
      <c r="J15" s="73">
        <f t="shared" si="1"/>
        <v>1695.0000000000002</v>
      </c>
      <c r="K15" s="73">
        <f>K14</f>
        <v>1990</v>
      </c>
      <c r="L15" s="73">
        <f>L14</f>
        <v>2850</v>
      </c>
      <c r="M15" s="73">
        <f>M14</f>
        <v>2015.0000000000002</v>
      </c>
      <c r="N15" s="73">
        <f>N14-Q15</f>
        <v>-320</v>
      </c>
      <c r="O15" s="73">
        <f t="shared" ref="O15:P30" si="3">O14-R15</f>
        <v>-310</v>
      </c>
      <c r="P15" s="73">
        <f t="shared" si="3"/>
        <v>-320</v>
      </c>
      <c r="Q15" s="72">
        <f>Q14</f>
        <v>0</v>
      </c>
      <c r="R15" s="72">
        <f t="shared" ref="R15:S16" si="4">R14</f>
        <v>0</v>
      </c>
      <c r="S15" s="72">
        <f t="shared" si="4"/>
        <v>0</v>
      </c>
      <c r="T15" s="74">
        <f t="shared" ref="T15:T78" si="5">D15+C15-V15</f>
        <v>2817</v>
      </c>
      <c r="U15" s="93">
        <f t="shared" ref="U15:W15" si="6">U14+$X15*1000-Q15</f>
        <v>-320</v>
      </c>
      <c r="V15" s="93">
        <f t="shared" si="6"/>
        <v>-310</v>
      </c>
      <c r="W15" s="93">
        <f t="shared" si="6"/>
        <v>-320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45508</v>
      </c>
      <c r="C16" s="70">
        <f t="shared" ref="C16:C79" si="8">C15</f>
        <v>884</v>
      </c>
      <c r="D16" s="71">
        <f t="shared" ref="D16:D79" si="9">D15-2</f>
        <v>1621</v>
      </c>
      <c r="E16" s="72">
        <f>C16+D16-H16</f>
        <v>835</v>
      </c>
      <c r="F16" s="72">
        <f>C16+D16-I16</f>
        <v>-35</v>
      </c>
      <c r="G16" s="72">
        <f>D16+C16-J16</f>
        <v>809.99999999999977</v>
      </c>
      <c r="H16" s="73">
        <f t="shared" si="1"/>
        <v>1670</v>
      </c>
      <c r="I16" s="73">
        <f t="shared" si="1"/>
        <v>2540</v>
      </c>
      <c r="J16" s="73">
        <f t="shared" si="1"/>
        <v>1695.0000000000002</v>
      </c>
      <c r="K16" s="73">
        <f t="shared" ref="K16:M31" si="10">K15</f>
        <v>1990</v>
      </c>
      <c r="L16" s="73">
        <f t="shared" si="10"/>
        <v>2850</v>
      </c>
      <c r="M16" s="73">
        <f t="shared" si="10"/>
        <v>2015.0000000000002</v>
      </c>
      <c r="N16" s="73">
        <f>N15-Q16</f>
        <v>-320</v>
      </c>
      <c r="O16" s="73">
        <f t="shared" si="3"/>
        <v>-310</v>
      </c>
      <c r="P16" s="73">
        <f t="shared" si="3"/>
        <v>-320</v>
      </c>
      <c r="Q16" s="72">
        <f t="shared" ref="Q16" si="11">Q15</f>
        <v>0</v>
      </c>
      <c r="R16" s="72">
        <f t="shared" si="4"/>
        <v>0</v>
      </c>
      <c r="S16" s="72">
        <f t="shared" si="4"/>
        <v>0</v>
      </c>
      <c r="T16" s="74">
        <f t="shared" si="5"/>
        <v>2815</v>
      </c>
      <c r="U16" s="93">
        <f t="shared" ref="U16:U20" si="12">U15+$X16*1000-Q16</f>
        <v>-320</v>
      </c>
      <c r="V16" s="93">
        <f t="shared" ref="V16:V20" si="13">V15+$X16*1000-R16</f>
        <v>-310</v>
      </c>
      <c r="W16" s="93">
        <f t="shared" ref="W16:W20" si="14">W15+$X16*1000-S16</f>
        <v>-320</v>
      </c>
      <c r="X16" s="74"/>
      <c r="Y16" s="75"/>
      <c r="Z16" s="73"/>
      <c r="AA16" s="73"/>
      <c r="AB16" s="76"/>
      <c r="AD16" s="78"/>
    </row>
    <row r="17" spans="1:30" ht="15.75">
      <c r="A17" s="68">
        <v>3</v>
      </c>
      <c r="B17" s="69">
        <f t="shared" si="7"/>
        <v>45509</v>
      </c>
      <c r="C17" s="70">
        <f t="shared" si="8"/>
        <v>884</v>
      </c>
      <c r="D17" s="71">
        <f t="shared" si="9"/>
        <v>1619</v>
      </c>
      <c r="E17" s="72">
        <f t="shared" ref="E17:E80" si="15">C17+D17-H17</f>
        <v>833</v>
      </c>
      <c r="F17" s="72">
        <f t="shared" ref="F17:F80" si="16">C17+D17-I17</f>
        <v>-37</v>
      </c>
      <c r="G17" s="72">
        <f t="shared" ref="G17:G80" si="17">D17+C17-J17</f>
        <v>807.99999999999977</v>
      </c>
      <c r="H17" s="73">
        <f t="shared" si="1"/>
        <v>1670</v>
      </c>
      <c r="I17" s="73">
        <f t="shared" si="1"/>
        <v>2540</v>
      </c>
      <c r="J17" s="73">
        <f t="shared" si="1"/>
        <v>1695.0000000000002</v>
      </c>
      <c r="K17" s="73">
        <f t="shared" si="10"/>
        <v>1990</v>
      </c>
      <c r="L17" s="73">
        <f t="shared" si="10"/>
        <v>2850</v>
      </c>
      <c r="M17" s="73">
        <f t="shared" si="10"/>
        <v>2015.0000000000002</v>
      </c>
      <c r="N17" s="73">
        <f t="shared" ref="N17:P32" si="18">N16-Q17</f>
        <v>-320</v>
      </c>
      <c r="O17" s="73">
        <f t="shared" si="3"/>
        <v>-310</v>
      </c>
      <c r="P17" s="73">
        <f t="shared" si="3"/>
        <v>-320</v>
      </c>
      <c r="Q17" s="72">
        <f t="shared" ref="Q17:S17" si="19">Q16</f>
        <v>0</v>
      </c>
      <c r="R17" s="72">
        <f t="shared" si="19"/>
        <v>0</v>
      </c>
      <c r="S17" s="72">
        <f t="shared" si="19"/>
        <v>0</v>
      </c>
      <c r="T17" s="74">
        <f t="shared" si="5"/>
        <v>2813</v>
      </c>
      <c r="U17" s="93">
        <f t="shared" si="12"/>
        <v>-320</v>
      </c>
      <c r="V17" s="93">
        <f t="shared" si="13"/>
        <v>-310</v>
      </c>
      <c r="W17" s="93">
        <f t="shared" si="14"/>
        <v>-320</v>
      </c>
      <c r="X17" s="74"/>
      <c r="Y17" s="73"/>
      <c r="Z17" s="73"/>
      <c r="AA17" s="73"/>
      <c r="AB17" s="48"/>
      <c r="AD17" s="55">
        <v>45278</v>
      </c>
    </row>
    <row r="18" spans="1:30" ht="16.5" customHeight="1">
      <c r="A18" s="68">
        <v>4</v>
      </c>
      <c r="B18" s="69">
        <f t="shared" si="7"/>
        <v>45510</v>
      </c>
      <c r="C18" s="70">
        <f t="shared" si="8"/>
        <v>884</v>
      </c>
      <c r="D18" s="71">
        <f t="shared" si="9"/>
        <v>1617</v>
      </c>
      <c r="E18" s="72">
        <f t="shared" si="15"/>
        <v>831</v>
      </c>
      <c r="F18" s="72">
        <f t="shared" si="16"/>
        <v>-39</v>
      </c>
      <c r="G18" s="72">
        <f t="shared" si="17"/>
        <v>805.99999999999977</v>
      </c>
      <c r="H18" s="73">
        <f t="shared" si="1"/>
        <v>1670</v>
      </c>
      <c r="I18" s="73">
        <f t="shared" si="1"/>
        <v>2540</v>
      </c>
      <c r="J18" s="73">
        <f t="shared" si="1"/>
        <v>1695.0000000000002</v>
      </c>
      <c r="K18" s="73">
        <f t="shared" si="10"/>
        <v>1990</v>
      </c>
      <c r="L18" s="73">
        <f t="shared" si="10"/>
        <v>2850</v>
      </c>
      <c r="M18" s="73">
        <f t="shared" si="10"/>
        <v>2015.0000000000002</v>
      </c>
      <c r="N18" s="73">
        <f t="shared" si="18"/>
        <v>-320</v>
      </c>
      <c r="O18" s="73">
        <f t="shared" si="3"/>
        <v>-310</v>
      </c>
      <c r="P18" s="73">
        <f t="shared" si="3"/>
        <v>-320</v>
      </c>
      <c r="Q18" s="72">
        <f t="shared" ref="Q18:S18" si="20">Q17</f>
        <v>0</v>
      </c>
      <c r="R18" s="72">
        <f t="shared" si="20"/>
        <v>0</v>
      </c>
      <c r="S18" s="72">
        <f t="shared" si="20"/>
        <v>0</v>
      </c>
      <c r="T18" s="74">
        <f t="shared" si="5"/>
        <v>2811</v>
      </c>
      <c r="U18" s="93">
        <f t="shared" si="12"/>
        <v>-320</v>
      </c>
      <c r="V18" s="93">
        <f t="shared" si="13"/>
        <v>-310</v>
      </c>
      <c r="W18" s="93">
        <f t="shared" si="14"/>
        <v>-320</v>
      </c>
      <c r="X18" s="74"/>
      <c r="Y18" s="73"/>
      <c r="Z18" s="73"/>
      <c r="AA18" s="73"/>
      <c r="AB18" s="47"/>
      <c r="AD18" s="55">
        <v>45282</v>
      </c>
    </row>
    <row r="19" spans="1:30" ht="16.5" customHeight="1">
      <c r="A19" s="68">
        <v>5</v>
      </c>
      <c r="B19" s="69">
        <f t="shared" si="7"/>
        <v>45511</v>
      </c>
      <c r="C19" s="70">
        <f t="shared" si="8"/>
        <v>884</v>
      </c>
      <c r="D19" s="71">
        <f t="shared" si="9"/>
        <v>1615</v>
      </c>
      <c r="E19" s="72">
        <f t="shared" si="15"/>
        <v>829</v>
      </c>
      <c r="F19" s="72">
        <f t="shared" si="16"/>
        <v>-41</v>
      </c>
      <c r="G19" s="72">
        <f t="shared" si="17"/>
        <v>803.99999999999977</v>
      </c>
      <c r="H19" s="73">
        <f t="shared" si="1"/>
        <v>1670</v>
      </c>
      <c r="I19" s="73">
        <f t="shared" si="1"/>
        <v>2540</v>
      </c>
      <c r="J19" s="73">
        <f t="shared" si="1"/>
        <v>1695.0000000000002</v>
      </c>
      <c r="K19" s="73">
        <f t="shared" si="10"/>
        <v>1990</v>
      </c>
      <c r="L19" s="73">
        <f t="shared" si="10"/>
        <v>2850</v>
      </c>
      <c r="M19" s="73">
        <f t="shared" si="10"/>
        <v>2015.0000000000002</v>
      </c>
      <c r="N19" s="73">
        <f t="shared" si="18"/>
        <v>-320</v>
      </c>
      <c r="O19" s="73">
        <f t="shared" si="3"/>
        <v>-310</v>
      </c>
      <c r="P19" s="73">
        <f t="shared" si="3"/>
        <v>-320</v>
      </c>
      <c r="Q19" s="72">
        <f t="shared" ref="Q19:S19" si="21">Q18</f>
        <v>0</v>
      </c>
      <c r="R19" s="72">
        <f t="shared" si="21"/>
        <v>0</v>
      </c>
      <c r="S19" s="72">
        <f t="shared" si="21"/>
        <v>0</v>
      </c>
      <c r="T19" s="74">
        <f t="shared" si="5"/>
        <v>2809</v>
      </c>
      <c r="U19" s="93">
        <f t="shared" si="12"/>
        <v>-320</v>
      </c>
      <c r="V19" s="93">
        <f t="shared" si="13"/>
        <v>-310</v>
      </c>
      <c r="W19" s="93">
        <f t="shared" si="14"/>
        <v>-320</v>
      </c>
      <c r="X19" s="74"/>
      <c r="Y19" s="73"/>
      <c r="Z19" s="73"/>
      <c r="AA19" s="73"/>
      <c r="AB19" s="73"/>
      <c r="AD19" s="55">
        <v>45286</v>
      </c>
    </row>
    <row r="20" spans="1:30" ht="16.5" customHeight="1">
      <c r="A20" s="68">
        <v>6</v>
      </c>
      <c r="B20" s="69">
        <f t="shared" si="7"/>
        <v>45512</v>
      </c>
      <c r="C20" s="70">
        <f t="shared" si="8"/>
        <v>884</v>
      </c>
      <c r="D20" s="71">
        <f t="shared" si="9"/>
        <v>1613</v>
      </c>
      <c r="E20" s="72">
        <f t="shared" si="15"/>
        <v>827</v>
      </c>
      <c r="F20" s="72">
        <f t="shared" si="16"/>
        <v>-43</v>
      </c>
      <c r="G20" s="72">
        <f t="shared" si="17"/>
        <v>801.99999999999977</v>
      </c>
      <c r="H20" s="73">
        <f t="shared" si="1"/>
        <v>1670</v>
      </c>
      <c r="I20" s="73">
        <f t="shared" si="1"/>
        <v>2540</v>
      </c>
      <c r="J20" s="73">
        <f t="shared" si="1"/>
        <v>1695.0000000000002</v>
      </c>
      <c r="K20" s="73">
        <f t="shared" si="10"/>
        <v>1990</v>
      </c>
      <c r="L20" s="73">
        <f t="shared" si="10"/>
        <v>2850</v>
      </c>
      <c r="M20" s="73">
        <f t="shared" si="10"/>
        <v>2015.0000000000002</v>
      </c>
      <c r="N20" s="73">
        <f t="shared" si="18"/>
        <v>-320</v>
      </c>
      <c r="O20" s="73">
        <f t="shared" si="3"/>
        <v>-310</v>
      </c>
      <c r="P20" s="73">
        <f t="shared" si="3"/>
        <v>-320</v>
      </c>
      <c r="Q20" s="72">
        <f t="shared" ref="Q20:S20" si="22">Q19</f>
        <v>0</v>
      </c>
      <c r="R20" s="72">
        <f t="shared" si="22"/>
        <v>0</v>
      </c>
      <c r="S20" s="72">
        <f t="shared" si="22"/>
        <v>0</v>
      </c>
      <c r="T20" s="74">
        <f t="shared" si="5"/>
        <v>2807</v>
      </c>
      <c r="U20" s="93">
        <f t="shared" si="12"/>
        <v>-320</v>
      </c>
      <c r="V20" s="93">
        <f t="shared" si="13"/>
        <v>-310</v>
      </c>
      <c r="W20" s="93">
        <f t="shared" si="14"/>
        <v>-320</v>
      </c>
      <c r="X20" s="74"/>
      <c r="Y20" s="73"/>
      <c r="Z20" s="73"/>
      <c r="AA20" s="73"/>
      <c r="AB20" s="48"/>
      <c r="AD20" s="55">
        <v>45290</v>
      </c>
    </row>
    <row r="21" spans="1:30" ht="16.5" customHeight="1">
      <c r="A21" s="68">
        <v>7</v>
      </c>
      <c r="B21" s="69">
        <f t="shared" si="7"/>
        <v>45513</v>
      </c>
      <c r="C21" s="70">
        <f t="shared" si="8"/>
        <v>884</v>
      </c>
      <c r="D21" s="71">
        <f t="shared" si="9"/>
        <v>1611</v>
      </c>
      <c r="E21" s="72">
        <f t="shared" si="15"/>
        <v>825</v>
      </c>
      <c r="F21" s="72">
        <f t="shared" si="16"/>
        <v>-45</v>
      </c>
      <c r="G21" s="72">
        <f t="shared" si="17"/>
        <v>799.99999999999977</v>
      </c>
      <c r="H21" s="73">
        <f t="shared" si="1"/>
        <v>1670</v>
      </c>
      <c r="I21" s="73">
        <f t="shared" si="1"/>
        <v>2540</v>
      </c>
      <c r="J21" s="73">
        <f t="shared" si="1"/>
        <v>1695.0000000000002</v>
      </c>
      <c r="K21" s="73">
        <f t="shared" si="10"/>
        <v>1990</v>
      </c>
      <c r="L21" s="73">
        <f t="shared" si="10"/>
        <v>2850</v>
      </c>
      <c r="M21" s="73">
        <f t="shared" si="10"/>
        <v>2015.0000000000002</v>
      </c>
      <c r="N21" s="73">
        <f t="shared" si="18"/>
        <v>-320</v>
      </c>
      <c r="O21" s="73">
        <f t="shared" si="3"/>
        <v>-310</v>
      </c>
      <c r="P21" s="73">
        <f t="shared" si="3"/>
        <v>-320</v>
      </c>
      <c r="Q21" s="72">
        <f t="shared" ref="Q21:S21" si="23">Q20</f>
        <v>0</v>
      </c>
      <c r="R21" s="72">
        <f t="shared" si="23"/>
        <v>0</v>
      </c>
      <c r="S21" s="72">
        <f t="shared" si="23"/>
        <v>0</v>
      </c>
      <c r="T21" s="74">
        <f t="shared" si="5"/>
        <v>2805</v>
      </c>
      <c r="U21" s="93">
        <f t="shared" ref="U21:U84" si="24">U20+$X21*1000-Q21</f>
        <v>-320</v>
      </c>
      <c r="V21" s="93">
        <f t="shared" ref="V21:V84" si="25">V20+$X21*1000-R21</f>
        <v>-310</v>
      </c>
      <c r="W21" s="93">
        <f t="shared" ref="W21:W84" si="26">W20+$X21*1000-S21</f>
        <v>-320</v>
      </c>
      <c r="X21" s="74"/>
      <c r="Y21" s="73"/>
      <c r="Z21" s="73"/>
      <c r="AA21" s="73"/>
      <c r="AB21" s="48"/>
      <c r="AD21" s="55">
        <v>45294</v>
      </c>
    </row>
    <row r="22" spans="1:30" ht="16.5" customHeight="1">
      <c r="A22" s="68">
        <v>8</v>
      </c>
      <c r="B22" s="69">
        <f t="shared" si="7"/>
        <v>45514</v>
      </c>
      <c r="C22" s="70">
        <f t="shared" si="8"/>
        <v>884</v>
      </c>
      <c r="D22" s="71">
        <f t="shared" si="9"/>
        <v>1609</v>
      </c>
      <c r="E22" s="72">
        <f t="shared" si="15"/>
        <v>823</v>
      </c>
      <c r="F22" s="72">
        <f t="shared" si="16"/>
        <v>-47</v>
      </c>
      <c r="G22" s="72">
        <f t="shared" si="17"/>
        <v>797.99999999999977</v>
      </c>
      <c r="H22" s="73">
        <f t="shared" si="1"/>
        <v>1670</v>
      </c>
      <c r="I22" s="73">
        <f t="shared" si="1"/>
        <v>2540</v>
      </c>
      <c r="J22" s="73">
        <f t="shared" si="1"/>
        <v>1695.0000000000002</v>
      </c>
      <c r="K22" s="73">
        <f t="shared" si="10"/>
        <v>1990</v>
      </c>
      <c r="L22" s="73">
        <f t="shared" si="10"/>
        <v>2850</v>
      </c>
      <c r="M22" s="73">
        <f t="shared" si="10"/>
        <v>2015.0000000000002</v>
      </c>
      <c r="N22" s="73">
        <f t="shared" si="18"/>
        <v>-320</v>
      </c>
      <c r="O22" s="73">
        <f t="shared" si="3"/>
        <v>-310</v>
      </c>
      <c r="P22" s="73">
        <f t="shared" si="3"/>
        <v>-320</v>
      </c>
      <c r="Q22" s="72">
        <f t="shared" ref="Q22:S22" si="27">Q21</f>
        <v>0</v>
      </c>
      <c r="R22" s="72">
        <f t="shared" si="27"/>
        <v>0</v>
      </c>
      <c r="S22" s="72">
        <f t="shared" si="27"/>
        <v>0</v>
      </c>
      <c r="T22" s="74">
        <f t="shared" si="5"/>
        <v>2803</v>
      </c>
      <c r="U22" s="93">
        <f t="shared" si="24"/>
        <v>-320</v>
      </c>
      <c r="V22" s="93">
        <f t="shared" si="25"/>
        <v>-310</v>
      </c>
      <c r="W22" s="93">
        <f t="shared" si="26"/>
        <v>-320</v>
      </c>
      <c r="X22" s="74"/>
      <c r="Y22" s="73"/>
      <c r="Z22" s="73"/>
      <c r="AA22" s="73"/>
      <c r="AB22" s="48"/>
      <c r="AD22" s="55">
        <v>45299</v>
      </c>
    </row>
    <row r="23" spans="1:30" ht="16.5" customHeight="1">
      <c r="A23" s="68">
        <v>9</v>
      </c>
      <c r="B23" s="69">
        <f t="shared" si="7"/>
        <v>45515</v>
      </c>
      <c r="C23" s="70">
        <f t="shared" si="8"/>
        <v>884</v>
      </c>
      <c r="D23" s="71">
        <f t="shared" si="9"/>
        <v>1607</v>
      </c>
      <c r="E23" s="72">
        <f t="shared" si="15"/>
        <v>821</v>
      </c>
      <c r="F23" s="72">
        <f t="shared" si="16"/>
        <v>-49</v>
      </c>
      <c r="G23" s="72">
        <f t="shared" si="17"/>
        <v>795.99999999999977</v>
      </c>
      <c r="H23" s="73">
        <f t="shared" si="1"/>
        <v>1670</v>
      </c>
      <c r="I23" s="73">
        <f t="shared" si="1"/>
        <v>2540</v>
      </c>
      <c r="J23" s="73">
        <f t="shared" si="1"/>
        <v>1695.0000000000002</v>
      </c>
      <c r="K23" s="73">
        <f t="shared" si="10"/>
        <v>1990</v>
      </c>
      <c r="L23" s="73">
        <f t="shared" si="10"/>
        <v>2850</v>
      </c>
      <c r="M23" s="73">
        <f t="shared" si="10"/>
        <v>2015.0000000000002</v>
      </c>
      <c r="N23" s="73">
        <f t="shared" si="18"/>
        <v>-320</v>
      </c>
      <c r="O23" s="73">
        <f t="shared" si="3"/>
        <v>-310</v>
      </c>
      <c r="P23" s="73">
        <f t="shared" si="3"/>
        <v>-320</v>
      </c>
      <c r="Q23" s="72">
        <f t="shared" ref="Q23:S23" si="28">Q22</f>
        <v>0</v>
      </c>
      <c r="R23" s="72">
        <f t="shared" si="28"/>
        <v>0</v>
      </c>
      <c r="S23" s="72">
        <f t="shared" si="28"/>
        <v>0</v>
      </c>
      <c r="T23" s="74">
        <f t="shared" si="5"/>
        <v>2801</v>
      </c>
      <c r="U23" s="93">
        <f t="shared" si="24"/>
        <v>-320</v>
      </c>
      <c r="V23" s="93">
        <f t="shared" si="25"/>
        <v>-310</v>
      </c>
      <c r="W23" s="93">
        <f t="shared" si="26"/>
        <v>-320</v>
      </c>
      <c r="X23" s="74"/>
      <c r="Y23" s="73"/>
      <c r="Z23" s="73"/>
      <c r="AA23" s="73"/>
      <c r="AB23" s="48"/>
      <c r="AD23" s="55">
        <v>45303</v>
      </c>
    </row>
    <row r="24" spans="1:30" ht="16.5" customHeight="1">
      <c r="A24" s="68">
        <v>10</v>
      </c>
      <c r="B24" s="69">
        <f t="shared" si="7"/>
        <v>45516</v>
      </c>
      <c r="C24" s="70">
        <f t="shared" si="8"/>
        <v>884</v>
      </c>
      <c r="D24" s="71">
        <f t="shared" si="9"/>
        <v>1605</v>
      </c>
      <c r="E24" s="72">
        <f t="shared" si="15"/>
        <v>819</v>
      </c>
      <c r="F24" s="72">
        <f t="shared" si="16"/>
        <v>-51</v>
      </c>
      <c r="G24" s="72">
        <f t="shared" si="17"/>
        <v>793.99999999999977</v>
      </c>
      <c r="H24" s="73">
        <f t="shared" si="1"/>
        <v>1670</v>
      </c>
      <c r="I24" s="73">
        <f t="shared" si="1"/>
        <v>2540</v>
      </c>
      <c r="J24" s="73">
        <f t="shared" si="1"/>
        <v>1695.0000000000002</v>
      </c>
      <c r="K24" s="73">
        <f t="shared" si="10"/>
        <v>1990</v>
      </c>
      <c r="L24" s="73">
        <f t="shared" si="10"/>
        <v>2850</v>
      </c>
      <c r="M24" s="73">
        <f t="shared" si="10"/>
        <v>2015.0000000000002</v>
      </c>
      <c r="N24" s="73">
        <f t="shared" si="18"/>
        <v>-320</v>
      </c>
      <c r="O24" s="73">
        <f t="shared" si="3"/>
        <v>-310</v>
      </c>
      <c r="P24" s="73">
        <f t="shared" si="3"/>
        <v>-320</v>
      </c>
      <c r="Q24" s="72">
        <f t="shared" ref="Q24:S24" si="29">Q23</f>
        <v>0</v>
      </c>
      <c r="R24" s="72">
        <f t="shared" si="29"/>
        <v>0</v>
      </c>
      <c r="S24" s="72">
        <f t="shared" si="29"/>
        <v>0</v>
      </c>
      <c r="T24" s="74">
        <f t="shared" si="5"/>
        <v>2799</v>
      </c>
      <c r="U24" s="93">
        <f t="shared" si="24"/>
        <v>-320</v>
      </c>
      <c r="V24" s="93">
        <f t="shared" si="25"/>
        <v>-310</v>
      </c>
      <c r="W24" s="93">
        <f t="shared" si="26"/>
        <v>-320</v>
      </c>
      <c r="X24" s="74"/>
      <c r="Y24" s="73"/>
      <c r="Z24" s="73"/>
      <c r="AA24" s="73"/>
      <c r="AB24" s="48"/>
      <c r="AD24" s="55">
        <v>45307</v>
      </c>
    </row>
    <row r="25" spans="1:30" ht="16.5" customHeight="1">
      <c r="A25" s="68">
        <v>11</v>
      </c>
      <c r="B25" s="69">
        <f t="shared" si="7"/>
        <v>45517</v>
      </c>
      <c r="C25" s="70">
        <f t="shared" si="8"/>
        <v>884</v>
      </c>
      <c r="D25" s="71">
        <f t="shared" si="9"/>
        <v>1603</v>
      </c>
      <c r="E25" s="72">
        <f t="shared" si="15"/>
        <v>817</v>
      </c>
      <c r="F25" s="72">
        <f t="shared" si="16"/>
        <v>-53</v>
      </c>
      <c r="G25" s="72">
        <f t="shared" si="17"/>
        <v>791.99999999999977</v>
      </c>
      <c r="H25" s="73">
        <f t="shared" si="1"/>
        <v>1670</v>
      </c>
      <c r="I25" s="73">
        <f t="shared" si="1"/>
        <v>2540</v>
      </c>
      <c r="J25" s="73">
        <f t="shared" si="1"/>
        <v>1695.0000000000002</v>
      </c>
      <c r="K25" s="73">
        <f t="shared" si="10"/>
        <v>1990</v>
      </c>
      <c r="L25" s="73">
        <f t="shared" si="10"/>
        <v>2850</v>
      </c>
      <c r="M25" s="73">
        <f t="shared" si="10"/>
        <v>2015.0000000000002</v>
      </c>
      <c r="N25" s="73">
        <f t="shared" si="18"/>
        <v>-320</v>
      </c>
      <c r="O25" s="73">
        <f t="shared" si="3"/>
        <v>-310</v>
      </c>
      <c r="P25" s="73">
        <f t="shared" si="3"/>
        <v>-320</v>
      </c>
      <c r="Q25" s="72">
        <f t="shared" ref="Q25:S25" si="30">Q24</f>
        <v>0</v>
      </c>
      <c r="R25" s="72">
        <f t="shared" si="30"/>
        <v>0</v>
      </c>
      <c r="S25" s="72">
        <f t="shared" si="30"/>
        <v>0</v>
      </c>
      <c r="T25" s="74">
        <f t="shared" si="5"/>
        <v>2797</v>
      </c>
      <c r="U25" s="93">
        <f t="shared" si="24"/>
        <v>-320</v>
      </c>
      <c r="V25" s="93">
        <f t="shared" si="25"/>
        <v>-310</v>
      </c>
      <c r="W25" s="93">
        <f t="shared" si="26"/>
        <v>-320</v>
      </c>
      <c r="X25" s="74"/>
      <c r="Y25" s="73"/>
      <c r="Z25" s="73"/>
      <c r="AA25" s="73"/>
      <c r="AB25" s="48"/>
      <c r="AD25" s="55">
        <v>45311</v>
      </c>
    </row>
    <row r="26" spans="1:30" ht="16.5" customHeight="1">
      <c r="A26" s="68">
        <v>12</v>
      </c>
      <c r="B26" s="69">
        <f t="shared" si="7"/>
        <v>45518</v>
      </c>
      <c r="C26" s="70">
        <f t="shared" si="8"/>
        <v>884</v>
      </c>
      <c r="D26" s="71">
        <f t="shared" si="9"/>
        <v>1601</v>
      </c>
      <c r="E26" s="72">
        <f t="shared" si="15"/>
        <v>815</v>
      </c>
      <c r="F26" s="72">
        <f t="shared" si="16"/>
        <v>-55</v>
      </c>
      <c r="G26" s="72">
        <f t="shared" si="17"/>
        <v>789.99999999999977</v>
      </c>
      <c r="H26" s="73">
        <f t="shared" si="1"/>
        <v>1670</v>
      </c>
      <c r="I26" s="73">
        <f t="shared" si="1"/>
        <v>2540</v>
      </c>
      <c r="J26" s="73">
        <f t="shared" si="1"/>
        <v>1695.0000000000002</v>
      </c>
      <c r="K26" s="73">
        <f t="shared" si="10"/>
        <v>1990</v>
      </c>
      <c r="L26" s="73">
        <f t="shared" si="10"/>
        <v>2850</v>
      </c>
      <c r="M26" s="73">
        <f t="shared" si="10"/>
        <v>2015.0000000000002</v>
      </c>
      <c r="N26" s="73">
        <f t="shared" si="18"/>
        <v>-320</v>
      </c>
      <c r="O26" s="73">
        <f t="shared" si="3"/>
        <v>-310</v>
      </c>
      <c r="P26" s="73">
        <f t="shared" si="3"/>
        <v>-320</v>
      </c>
      <c r="Q26" s="72">
        <f t="shared" ref="Q26:S26" si="31">Q25</f>
        <v>0</v>
      </c>
      <c r="R26" s="72">
        <f t="shared" si="31"/>
        <v>0</v>
      </c>
      <c r="S26" s="72">
        <f t="shared" si="31"/>
        <v>0</v>
      </c>
      <c r="T26" s="74">
        <f t="shared" si="5"/>
        <v>2795</v>
      </c>
      <c r="U26" s="93">
        <f t="shared" si="24"/>
        <v>-320</v>
      </c>
      <c r="V26" s="93">
        <f t="shared" si="25"/>
        <v>-310</v>
      </c>
      <c r="W26" s="93">
        <f t="shared" si="26"/>
        <v>-320</v>
      </c>
      <c r="X26" s="74"/>
      <c r="Y26" s="73"/>
      <c r="Z26" s="73"/>
      <c r="AA26" s="73"/>
      <c r="AB26" s="48"/>
      <c r="AD26" s="55">
        <v>45361</v>
      </c>
    </row>
    <row r="27" spans="1:30" ht="16.5" customHeight="1">
      <c r="A27" s="68">
        <v>13</v>
      </c>
      <c r="B27" s="69">
        <f t="shared" si="7"/>
        <v>45519</v>
      </c>
      <c r="C27" s="70">
        <f t="shared" si="8"/>
        <v>884</v>
      </c>
      <c r="D27" s="71">
        <f t="shared" si="9"/>
        <v>1599</v>
      </c>
      <c r="E27" s="72">
        <f t="shared" si="15"/>
        <v>813</v>
      </c>
      <c r="F27" s="72">
        <f t="shared" si="16"/>
        <v>-57</v>
      </c>
      <c r="G27" s="72">
        <f t="shared" si="17"/>
        <v>787.99999999999977</v>
      </c>
      <c r="H27" s="73">
        <f t="shared" si="1"/>
        <v>1670</v>
      </c>
      <c r="I27" s="73">
        <f t="shared" si="1"/>
        <v>2540</v>
      </c>
      <c r="J27" s="73">
        <f t="shared" si="1"/>
        <v>1695.0000000000002</v>
      </c>
      <c r="K27" s="73">
        <f t="shared" si="10"/>
        <v>1990</v>
      </c>
      <c r="L27" s="73">
        <f t="shared" si="10"/>
        <v>2850</v>
      </c>
      <c r="M27" s="73">
        <f t="shared" si="10"/>
        <v>2015.0000000000002</v>
      </c>
      <c r="N27" s="73">
        <f t="shared" si="18"/>
        <v>-320</v>
      </c>
      <c r="O27" s="73">
        <f t="shared" si="3"/>
        <v>-310</v>
      </c>
      <c r="P27" s="73">
        <f t="shared" si="3"/>
        <v>-320</v>
      </c>
      <c r="Q27" s="72">
        <f t="shared" ref="Q27:S27" si="32">Q26</f>
        <v>0</v>
      </c>
      <c r="R27" s="72">
        <f t="shared" si="32"/>
        <v>0</v>
      </c>
      <c r="S27" s="72">
        <f t="shared" si="32"/>
        <v>0</v>
      </c>
      <c r="T27" s="74">
        <f t="shared" si="5"/>
        <v>2793</v>
      </c>
      <c r="U27" s="93">
        <f t="shared" si="24"/>
        <v>-320</v>
      </c>
      <c r="V27" s="93">
        <f t="shared" si="25"/>
        <v>-310</v>
      </c>
      <c r="W27" s="93">
        <f t="shared" si="26"/>
        <v>-320</v>
      </c>
      <c r="X27" s="74"/>
      <c r="Y27" s="73"/>
      <c r="Z27" s="73"/>
      <c r="AA27" s="73"/>
      <c r="AB27" s="48"/>
      <c r="AD27" s="55">
        <v>45365</v>
      </c>
    </row>
    <row r="28" spans="1:30" ht="16.5" customHeight="1">
      <c r="A28" s="68">
        <v>14</v>
      </c>
      <c r="B28" s="69">
        <f t="shared" si="7"/>
        <v>45520</v>
      </c>
      <c r="C28" s="70">
        <f t="shared" si="8"/>
        <v>884</v>
      </c>
      <c r="D28" s="71">
        <f t="shared" si="9"/>
        <v>1597</v>
      </c>
      <c r="E28" s="72">
        <f t="shared" si="15"/>
        <v>811</v>
      </c>
      <c r="F28" s="72">
        <f t="shared" si="16"/>
        <v>-59</v>
      </c>
      <c r="G28" s="72">
        <f t="shared" si="17"/>
        <v>785.99999999999977</v>
      </c>
      <c r="H28" s="73">
        <f t="shared" si="1"/>
        <v>1670</v>
      </c>
      <c r="I28" s="73">
        <f t="shared" si="1"/>
        <v>2540</v>
      </c>
      <c r="J28" s="73">
        <f t="shared" si="1"/>
        <v>1695.0000000000002</v>
      </c>
      <c r="K28" s="73">
        <f t="shared" si="10"/>
        <v>1990</v>
      </c>
      <c r="L28" s="73">
        <f t="shared" si="10"/>
        <v>2850</v>
      </c>
      <c r="M28" s="73">
        <f t="shared" si="10"/>
        <v>2015.0000000000002</v>
      </c>
      <c r="N28" s="73">
        <f t="shared" si="18"/>
        <v>-320</v>
      </c>
      <c r="O28" s="73">
        <f t="shared" si="3"/>
        <v>-310</v>
      </c>
      <c r="P28" s="73">
        <f t="shared" si="3"/>
        <v>-320</v>
      </c>
      <c r="Q28" s="72">
        <f t="shared" ref="Q28:S28" si="33">Q27</f>
        <v>0</v>
      </c>
      <c r="R28" s="72">
        <f t="shared" si="33"/>
        <v>0</v>
      </c>
      <c r="S28" s="72">
        <f t="shared" si="33"/>
        <v>0</v>
      </c>
      <c r="T28" s="74">
        <f t="shared" si="5"/>
        <v>2791</v>
      </c>
      <c r="U28" s="93">
        <f t="shared" si="24"/>
        <v>-320</v>
      </c>
      <c r="V28" s="93">
        <f t="shared" si="25"/>
        <v>-310</v>
      </c>
      <c r="W28" s="93">
        <f t="shared" si="26"/>
        <v>-320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45521</v>
      </c>
      <c r="C29" s="70">
        <f t="shared" si="8"/>
        <v>884</v>
      </c>
      <c r="D29" s="71">
        <f t="shared" si="9"/>
        <v>1595</v>
      </c>
      <c r="E29" s="72">
        <f t="shared" si="15"/>
        <v>809</v>
      </c>
      <c r="F29" s="72">
        <f t="shared" si="16"/>
        <v>-61</v>
      </c>
      <c r="G29" s="72">
        <f t="shared" si="17"/>
        <v>783.99999999999977</v>
      </c>
      <c r="H29" s="73">
        <f t="shared" si="1"/>
        <v>1670</v>
      </c>
      <c r="I29" s="73">
        <f t="shared" si="1"/>
        <v>2540</v>
      </c>
      <c r="J29" s="73">
        <f t="shared" si="1"/>
        <v>1695.0000000000002</v>
      </c>
      <c r="K29" s="73">
        <f t="shared" si="10"/>
        <v>1990</v>
      </c>
      <c r="L29" s="73">
        <f t="shared" si="10"/>
        <v>2850</v>
      </c>
      <c r="M29" s="73">
        <f t="shared" si="10"/>
        <v>2015.0000000000002</v>
      </c>
      <c r="N29" s="73">
        <f t="shared" si="18"/>
        <v>-320</v>
      </c>
      <c r="O29" s="73">
        <f t="shared" si="3"/>
        <v>-310</v>
      </c>
      <c r="P29" s="73">
        <f t="shared" si="3"/>
        <v>-320</v>
      </c>
      <c r="Q29" s="72">
        <f t="shared" ref="Q29:S29" si="34">Q28</f>
        <v>0</v>
      </c>
      <c r="R29" s="72">
        <f t="shared" si="34"/>
        <v>0</v>
      </c>
      <c r="S29" s="72">
        <f t="shared" si="34"/>
        <v>0</v>
      </c>
      <c r="T29" s="74">
        <f t="shared" si="5"/>
        <v>2789</v>
      </c>
      <c r="U29" s="93">
        <f t="shared" si="24"/>
        <v>-320</v>
      </c>
      <c r="V29" s="93">
        <f t="shared" si="25"/>
        <v>-310</v>
      </c>
      <c r="W29" s="93">
        <f t="shared" si="26"/>
        <v>-320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45522</v>
      </c>
      <c r="C30" s="70">
        <f t="shared" si="8"/>
        <v>884</v>
      </c>
      <c r="D30" s="71">
        <f t="shared" si="9"/>
        <v>1593</v>
      </c>
      <c r="E30" s="72">
        <f t="shared" si="15"/>
        <v>807</v>
      </c>
      <c r="F30" s="72">
        <f t="shared" si="16"/>
        <v>-63</v>
      </c>
      <c r="G30" s="72">
        <f t="shared" si="17"/>
        <v>781.99999999999977</v>
      </c>
      <c r="H30" s="73">
        <f t="shared" ref="H30:J93" si="35">K30+N30</f>
        <v>1670</v>
      </c>
      <c r="I30" s="73">
        <f t="shared" si="35"/>
        <v>2540</v>
      </c>
      <c r="J30" s="73">
        <f t="shared" si="35"/>
        <v>1695.0000000000002</v>
      </c>
      <c r="K30" s="73">
        <f t="shared" si="10"/>
        <v>1990</v>
      </c>
      <c r="L30" s="73">
        <f t="shared" si="10"/>
        <v>2850</v>
      </c>
      <c r="M30" s="73">
        <f t="shared" si="10"/>
        <v>2015.0000000000002</v>
      </c>
      <c r="N30" s="73">
        <f t="shared" si="18"/>
        <v>-320</v>
      </c>
      <c r="O30" s="73">
        <f t="shared" si="3"/>
        <v>-310</v>
      </c>
      <c r="P30" s="73">
        <f t="shared" si="3"/>
        <v>-320</v>
      </c>
      <c r="Q30" s="72">
        <f t="shared" ref="Q30:S30" si="36">Q29</f>
        <v>0</v>
      </c>
      <c r="R30" s="72">
        <f t="shared" si="36"/>
        <v>0</v>
      </c>
      <c r="S30" s="72">
        <f t="shared" si="36"/>
        <v>0</v>
      </c>
      <c r="T30" s="74">
        <f t="shared" si="5"/>
        <v>2787</v>
      </c>
      <c r="U30" s="93">
        <f t="shared" si="24"/>
        <v>-320</v>
      </c>
      <c r="V30" s="93">
        <f t="shared" si="25"/>
        <v>-310</v>
      </c>
      <c r="W30" s="93">
        <f t="shared" si="26"/>
        <v>-320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45523</v>
      </c>
      <c r="C31" s="70">
        <f t="shared" si="8"/>
        <v>884</v>
      </c>
      <c r="D31" s="71">
        <f t="shared" si="9"/>
        <v>1591</v>
      </c>
      <c r="E31" s="72">
        <f t="shared" si="15"/>
        <v>805</v>
      </c>
      <c r="F31" s="72">
        <f t="shared" si="16"/>
        <v>-65</v>
      </c>
      <c r="G31" s="72">
        <f t="shared" si="17"/>
        <v>779.99999999999977</v>
      </c>
      <c r="H31" s="73">
        <f t="shared" si="35"/>
        <v>1670</v>
      </c>
      <c r="I31" s="73">
        <f t="shared" si="35"/>
        <v>2540</v>
      </c>
      <c r="J31" s="73">
        <f t="shared" si="35"/>
        <v>1695.0000000000002</v>
      </c>
      <c r="K31" s="73">
        <f t="shared" si="10"/>
        <v>1990</v>
      </c>
      <c r="L31" s="73">
        <f t="shared" si="10"/>
        <v>2850</v>
      </c>
      <c r="M31" s="73">
        <f t="shared" si="10"/>
        <v>2015.0000000000002</v>
      </c>
      <c r="N31" s="73">
        <f t="shared" si="18"/>
        <v>-320</v>
      </c>
      <c r="O31" s="73">
        <f t="shared" si="18"/>
        <v>-310</v>
      </c>
      <c r="P31" s="73">
        <f t="shared" si="18"/>
        <v>-320</v>
      </c>
      <c r="Q31" s="72">
        <f t="shared" ref="Q31:S31" si="37">Q30</f>
        <v>0</v>
      </c>
      <c r="R31" s="72">
        <f t="shared" si="37"/>
        <v>0</v>
      </c>
      <c r="S31" s="72">
        <f t="shared" si="37"/>
        <v>0</v>
      </c>
      <c r="T31" s="74">
        <f t="shared" si="5"/>
        <v>2785</v>
      </c>
      <c r="U31" s="93">
        <f t="shared" si="24"/>
        <v>-320</v>
      </c>
      <c r="V31" s="93">
        <f t="shared" si="25"/>
        <v>-310</v>
      </c>
      <c r="W31" s="93">
        <f t="shared" si="26"/>
        <v>-320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45524</v>
      </c>
      <c r="C32" s="70">
        <f t="shared" si="8"/>
        <v>884</v>
      </c>
      <c r="D32" s="71">
        <f t="shared" si="9"/>
        <v>1589</v>
      </c>
      <c r="E32" s="72">
        <f t="shared" si="15"/>
        <v>803</v>
      </c>
      <c r="F32" s="72">
        <f t="shared" si="16"/>
        <v>-67</v>
      </c>
      <c r="G32" s="72">
        <f t="shared" si="17"/>
        <v>777.99999999999977</v>
      </c>
      <c r="H32" s="73">
        <f t="shared" si="35"/>
        <v>1670</v>
      </c>
      <c r="I32" s="73">
        <f t="shared" si="35"/>
        <v>2540</v>
      </c>
      <c r="J32" s="73">
        <f t="shared" si="35"/>
        <v>1695.0000000000002</v>
      </c>
      <c r="K32" s="73">
        <f t="shared" ref="K32:M47" si="38">K31</f>
        <v>1990</v>
      </c>
      <c r="L32" s="73">
        <f t="shared" si="38"/>
        <v>2850</v>
      </c>
      <c r="M32" s="73">
        <f t="shared" si="38"/>
        <v>2015.0000000000002</v>
      </c>
      <c r="N32" s="73">
        <f t="shared" si="18"/>
        <v>-320</v>
      </c>
      <c r="O32" s="73">
        <f t="shared" si="18"/>
        <v>-310</v>
      </c>
      <c r="P32" s="73">
        <f t="shared" si="18"/>
        <v>-320</v>
      </c>
      <c r="Q32" s="72">
        <f t="shared" ref="Q32:S32" si="39">Q31</f>
        <v>0</v>
      </c>
      <c r="R32" s="72">
        <f t="shared" si="39"/>
        <v>0</v>
      </c>
      <c r="S32" s="72">
        <f t="shared" si="39"/>
        <v>0</v>
      </c>
      <c r="T32" s="74">
        <f t="shared" si="5"/>
        <v>2783</v>
      </c>
      <c r="U32" s="93">
        <f t="shared" si="24"/>
        <v>-320</v>
      </c>
      <c r="V32" s="93">
        <f t="shared" si="25"/>
        <v>-310</v>
      </c>
      <c r="W32" s="93">
        <f t="shared" si="26"/>
        <v>-320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45525</v>
      </c>
      <c r="C33" s="70">
        <f t="shared" si="8"/>
        <v>884</v>
      </c>
      <c r="D33" s="71">
        <f t="shared" si="9"/>
        <v>1587</v>
      </c>
      <c r="E33" s="72">
        <f t="shared" si="15"/>
        <v>801</v>
      </c>
      <c r="F33" s="72">
        <f t="shared" si="16"/>
        <v>-69</v>
      </c>
      <c r="G33" s="72">
        <f t="shared" si="17"/>
        <v>775.99999999999977</v>
      </c>
      <c r="H33" s="73">
        <f t="shared" si="35"/>
        <v>1670</v>
      </c>
      <c r="I33" s="73">
        <f t="shared" si="35"/>
        <v>2540</v>
      </c>
      <c r="J33" s="73">
        <f t="shared" si="35"/>
        <v>1695.0000000000002</v>
      </c>
      <c r="K33" s="73">
        <f t="shared" si="38"/>
        <v>1990</v>
      </c>
      <c r="L33" s="73">
        <f t="shared" si="38"/>
        <v>2850</v>
      </c>
      <c r="M33" s="73">
        <f t="shared" si="38"/>
        <v>2015.0000000000002</v>
      </c>
      <c r="N33" s="73">
        <f t="shared" ref="N33:P48" si="40">N32-Q33</f>
        <v>-320</v>
      </c>
      <c r="O33" s="73">
        <f t="shared" si="40"/>
        <v>-310</v>
      </c>
      <c r="P33" s="73">
        <f t="shared" si="40"/>
        <v>-320</v>
      </c>
      <c r="Q33" s="72">
        <f t="shared" ref="Q33:S33" si="41">Q32</f>
        <v>0</v>
      </c>
      <c r="R33" s="72">
        <f t="shared" si="41"/>
        <v>0</v>
      </c>
      <c r="S33" s="72">
        <f t="shared" si="41"/>
        <v>0</v>
      </c>
      <c r="T33" s="74">
        <f t="shared" si="5"/>
        <v>2781</v>
      </c>
      <c r="U33" s="93">
        <f t="shared" si="24"/>
        <v>-320</v>
      </c>
      <c r="V33" s="93">
        <f t="shared" si="25"/>
        <v>-310</v>
      </c>
      <c r="W33" s="93">
        <f t="shared" si="26"/>
        <v>-320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45526</v>
      </c>
      <c r="C34" s="70">
        <f t="shared" si="8"/>
        <v>884</v>
      </c>
      <c r="D34" s="71">
        <f t="shared" si="9"/>
        <v>1585</v>
      </c>
      <c r="E34" s="72">
        <f t="shared" si="15"/>
        <v>799</v>
      </c>
      <c r="F34" s="72">
        <f t="shared" si="16"/>
        <v>-71</v>
      </c>
      <c r="G34" s="72">
        <f t="shared" si="17"/>
        <v>773.99999999999977</v>
      </c>
      <c r="H34" s="73">
        <f t="shared" si="35"/>
        <v>1670</v>
      </c>
      <c r="I34" s="73">
        <f t="shared" si="35"/>
        <v>2540</v>
      </c>
      <c r="J34" s="73">
        <f t="shared" si="35"/>
        <v>1695.0000000000002</v>
      </c>
      <c r="K34" s="73">
        <f t="shared" si="38"/>
        <v>1990</v>
      </c>
      <c r="L34" s="73">
        <f t="shared" si="38"/>
        <v>2850</v>
      </c>
      <c r="M34" s="73">
        <f t="shared" si="38"/>
        <v>2015.0000000000002</v>
      </c>
      <c r="N34" s="73">
        <f t="shared" si="40"/>
        <v>-320</v>
      </c>
      <c r="O34" s="73">
        <f t="shared" si="40"/>
        <v>-310</v>
      </c>
      <c r="P34" s="73">
        <f t="shared" si="40"/>
        <v>-320</v>
      </c>
      <c r="Q34" s="72">
        <f t="shared" ref="Q34:S34" si="42">Q33</f>
        <v>0</v>
      </c>
      <c r="R34" s="72">
        <f t="shared" si="42"/>
        <v>0</v>
      </c>
      <c r="S34" s="72">
        <f t="shared" si="42"/>
        <v>0</v>
      </c>
      <c r="T34" s="74">
        <f t="shared" si="5"/>
        <v>2779</v>
      </c>
      <c r="U34" s="93">
        <f t="shared" si="24"/>
        <v>-320</v>
      </c>
      <c r="V34" s="93">
        <f t="shared" si="25"/>
        <v>-310</v>
      </c>
      <c r="W34" s="93">
        <f t="shared" si="26"/>
        <v>-320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45527</v>
      </c>
      <c r="C35" s="70">
        <f t="shared" si="8"/>
        <v>884</v>
      </c>
      <c r="D35" s="71">
        <f t="shared" si="9"/>
        <v>1583</v>
      </c>
      <c r="E35" s="72">
        <f t="shared" si="15"/>
        <v>797</v>
      </c>
      <c r="F35" s="72">
        <f t="shared" si="16"/>
        <v>-73</v>
      </c>
      <c r="G35" s="72">
        <f t="shared" si="17"/>
        <v>771.99999999999977</v>
      </c>
      <c r="H35" s="73">
        <f t="shared" si="35"/>
        <v>1670</v>
      </c>
      <c r="I35" s="73">
        <f t="shared" si="35"/>
        <v>2540</v>
      </c>
      <c r="J35" s="73">
        <f t="shared" si="35"/>
        <v>1695.0000000000002</v>
      </c>
      <c r="K35" s="73">
        <f t="shared" si="38"/>
        <v>1990</v>
      </c>
      <c r="L35" s="73">
        <f t="shared" si="38"/>
        <v>2850</v>
      </c>
      <c r="M35" s="73">
        <f t="shared" si="38"/>
        <v>2015.0000000000002</v>
      </c>
      <c r="N35" s="73">
        <f t="shared" si="40"/>
        <v>-320</v>
      </c>
      <c r="O35" s="73">
        <f t="shared" si="40"/>
        <v>-310</v>
      </c>
      <c r="P35" s="73">
        <f t="shared" si="40"/>
        <v>-320</v>
      </c>
      <c r="Q35" s="97">
        <f t="shared" ref="Q35:S35" si="43">Q34</f>
        <v>0</v>
      </c>
      <c r="R35" s="97">
        <f t="shared" si="43"/>
        <v>0</v>
      </c>
      <c r="S35" s="97">
        <f t="shared" si="43"/>
        <v>0</v>
      </c>
      <c r="T35" s="74">
        <f t="shared" si="5"/>
        <v>2777</v>
      </c>
      <c r="U35" s="93">
        <f t="shared" si="24"/>
        <v>-320</v>
      </c>
      <c r="V35" s="93">
        <f t="shared" si="25"/>
        <v>-310</v>
      </c>
      <c r="W35" s="93">
        <f t="shared" si="26"/>
        <v>-320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45528</v>
      </c>
      <c r="C36" s="70">
        <f t="shared" si="8"/>
        <v>884</v>
      </c>
      <c r="D36" s="71">
        <f t="shared" si="9"/>
        <v>1581</v>
      </c>
      <c r="E36" s="72">
        <f t="shared" si="15"/>
        <v>801</v>
      </c>
      <c r="F36" s="72">
        <f t="shared" si="16"/>
        <v>-70</v>
      </c>
      <c r="G36" s="72">
        <f t="shared" si="17"/>
        <v>774.99999999999977</v>
      </c>
      <c r="H36" s="73">
        <f t="shared" si="35"/>
        <v>1664</v>
      </c>
      <c r="I36" s="73">
        <f t="shared" si="35"/>
        <v>2535</v>
      </c>
      <c r="J36" s="73">
        <f t="shared" si="35"/>
        <v>1690.0000000000002</v>
      </c>
      <c r="K36" s="73">
        <f t="shared" si="38"/>
        <v>1990</v>
      </c>
      <c r="L36" s="73">
        <f t="shared" si="38"/>
        <v>2850</v>
      </c>
      <c r="M36" s="73">
        <f t="shared" si="38"/>
        <v>2015.0000000000002</v>
      </c>
      <c r="N36" s="73">
        <f t="shared" si="40"/>
        <v>-326</v>
      </c>
      <c r="O36" s="73">
        <f t="shared" si="40"/>
        <v>-315</v>
      </c>
      <c r="P36" s="73">
        <f t="shared" si="40"/>
        <v>-325</v>
      </c>
      <c r="Q36" s="72">
        <v>6</v>
      </c>
      <c r="R36" s="72">
        <v>5</v>
      </c>
      <c r="S36" s="72">
        <v>5</v>
      </c>
      <c r="T36" s="74">
        <f t="shared" si="5"/>
        <v>2570</v>
      </c>
      <c r="U36" s="96">
        <f t="shared" si="24"/>
        <v>-106</v>
      </c>
      <c r="V36" s="96">
        <f>V35+0.21*1000-R36</f>
        <v>-105</v>
      </c>
      <c r="W36" s="96">
        <f t="shared" si="26"/>
        <v>-105</v>
      </c>
      <c r="X36" s="94">
        <v>0.22</v>
      </c>
      <c r="Y36" s="73"/>
      <c r="Z36" s="73"/>
      <c r="AA36" s="73"/>
      <c r="AB36" s="48">
        <v>8</v>
      </c>
    </row>
    <row r="37" spans="1:28" ht="16.5" customHeight="1">
      <c r="A37" s="68">
        <v>23</v>
      </c>
      <c r="B37" s="69">
        <f t="shared" si="7"/>
        <v>45529</v>
      </c>
      <c r="C37" s="70">
        <f t="shared" si="8"/>
        <v>884</v>
      </c>
      <c r="D37" s="71">
        <f t="shared" si="9"/>
        <v>1579</v>
      </c>
      <c r="E37" s="72">
        <f t="shared" si="15"/>
        <v>806</v>
      </c>
      <c r="F37" s="72">
        <f t="shared" si="16"/>
        <v>-66</v>
      </c>
      <c r="G37" s="72">
        <f t="shared" si="17"/>
        <v>778.99999999999977</v>
      </c>
      <c r="H37" s="73">
        <f t="shared" si="35"/>
        <v>1657</v>
      </c>
      <c r="I37" s="73">
        <f t="shared" si="35"/>
        <v>2529</v>
      </c>
      <c r="J37" s="73">
        <f t="shared" si="35"/>
        <v>1684.0000000000002</v>
      </c>
      <c r="K37" s="73">
        <f t="shared" si="38"/>
        <v>1990</v>
      </c>
      <c r="L37" s="73">
        <f t="shared" si="38"/>
        <v>2850</v>
      </c>
      <c r="M37" s="73">
        <f t="shared" si="38"/>
        <v>2015.0000000000002</v>
      </c>
      <c r="N37" s="73">
        <f t="shared" si="40"/>
        <v>-333</v>
      </c>
      <c r="O37" s="73">
        <f t="shared" si="40"/>
        <v>-321</v>
      </c>
      <c r="P37" s="73">
        <f t="shared" si="40"/>
        <v>-331</v>
      </c>
      <c r="Q37" s="72">
        <v>7</v>
      </c>
      <c r="R37" s="72">
        <v>6</v>
      </c>
      <c r="S37" s="72">
        <v>6</v>
      </c>
      <c r="T37" s="74">
        <f t="shared" si="5"/>
        <v>2574</v>
      </c>
      <c r="U37" s="93">
        <f t="shared" si="24"/>
        <v>-113</v>
      </c>
      <c r="V37" s="93">
        <f t="shared" si="25"/>
        <v>-111</v>
      </c>
      <c r="W37" s="93">
        <f t="shared" si="26"/>
        <v>-111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45530</v>
      </c>
      <c r="C38" s="70">
        <f t="shared" si="8"/>
        <v>884</v>
      </c>
      <c r="D38" s="71">
        <f t="shared" si="9"/>
        <v>1577</v>
      </c>
      <c r="E38" s="72">
        <f t="shared" si="15"/>
        <v>810</v>
      </c>
      <c r="F38" s="72">
        <f t="shared" si="16"/>
        <v>-61</v>
      </c>
      <c r="G38" s="72">
        <f t="shared" si="17"/>
        <v>783.99999999999977</v>
      </c>
      <c r="H38" s="73">
        <f t="shared" si="35"/>
        <v>1651</v>
      </c>
      <c r="I38" s="73">
        <f t="shared" si="35"/>
        <v>2522</v>
      </c>
      <c r="J38" s="73">
        <f t="shared" si="35"/>
        <v>1677.0000000000002</v>
      </c>
      <c r="K38" s="73">
        <f t="shared" si="38"/>
        <v>1990</v>
      </c>
      <c r="L38" s="73">
        <f t="shared" si="38"/>
        <v>2850</v>
      </c>
      <c r="M38" s="73">
        <f t="shared" si="38"/>
        <v>2015.0000000000002</v>
      </c>
      <c r="N38" s="73">
        <f t="shared" si="40"/>
        <v>-339</v>
      </c>
      <c r="O38" s="73">
        <f t="shared" si="40"/>
        <v>-328</v>
      </c>
      <c r="P38" s="73">
        <f t="shared" si="40"/>
        <v>-338</v>
      </c>
      <c r="Q38" s="72">
        <v>6</v>
      </c>
      <c r="R38" s="72">
        <v>7</v>
      </c>
      <c r="S38" s="72">
        <v>7</v>
      </c>
      <c r="T38" s="74">
        <f t="shared" si="5"/>
        <v>2579</v>
      </c>
      <c r="U38" s="93">
        <f t="shared" si="24"/>
        <v>-119</v>
      </c>
      <c r="V38" s="93">
        <f t="shared" si="25"/>
        <v>-118</v>
      </c>
      <c r="W38" s="93">
        <f t="shared" si="26"/>
        <v>-118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45531</v>
      </c>
      <c r="C39" s="70">
        <f t="shared" si="8"/>
        <v>884</v>
      </c>
      <c r="D39" s="71">
        <f t="shared" si="9"/>
        <v>1575</v>
      </c>
      <c r="E39" s="72">
        <f t="shared" si="15"/>
        <v>815</v>
      </c>
      <c r="F39" s="72">
        <f t="shared" si="16"/>
        <v>-57</v>
      </c>
      <c r="G39" s="72">
        <f t="shared" si="17"/>
        <v>787.99999999999977</v>
      </c>
      <c r="H39" s="73">
        <f t="shared" si="35"/>
        <v>1644</v>
      </c>
      <c r="I39" s="73">
        <f t="shared" si="35"/>
        <v>2516</v>
      </c>
      <c r="J39" s="73">
        <f t="shared" si="35"/>
        <v>1671.0000000000002</v>
      </c>
      <c r="K39" s="73">
        <f t="shared" si="38"/>
        <v>1990</v>
      </c>
      <c r="L39" s="73">
        <f t="shared" si="38"/>
        <v>2850</v>
      </c>
      <c r="M39" s="73">
        <f t="shared" si="38"/>
        <v>2015.0000000000002</v>
      </c>
      <c r="N39" s="73">
        <f t="shared" si="40"/>
        <v>-346</v>
      </c>
      <c r="O39" s="73">
        <f t="shared" si="40"/>
        <v>-334</v>
      </c>
      <c r="P39" s="73">
        <f t="shared" si="40"/>
        <v>-344</v>
      </c>
      <c r="Q39" s="72">
        <v>7</v>
      </c>
      <c r="R39" s="72">
        <v>6</v>
      </c>
      <c r="S39" s="72">
        <v>6</v>
      </c>
      <c r="T39" s="74">
        <f t="shared" si="5"/>
        <v>2583</v>
      </c>
      <c r="U39" s="93">
        <f t="shared" si="24"/>
        <v>-126</v>
      </c>
      <c r="V39" s="93">
        <f t="shared" si="25"/>
        <v>-124</v>
      </c>
      <c r="W39" s="93">
        <f t="shared" si="26"/>
        <v>-124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45532</v>
      </c>
      <c r="C40" s="70">
        <f t="shared" si="8"/>
        <v>884</v>
      </c>
      <c r="D40" s="71">
        <f t="shared" si="9"/>
        <v>1573</v>
      </c>
      <c r="E40" s="72">
        <f t="shared" si="15"/>
        <v>821</v>
      </c>
      <c r="F40" s="72">
        <f t="shared" si="16"/>
        <v>-52</v>
      </c>
      <c r="G40" s="72">
        <f t="shared" si="17"/>
        <v>792.99999999999977</v>
      </c>
      <c r="H40" s="73">
        <f t="shared" si="35"/>
        <v>1636</v>
      </c>
      <c r="I40" s="73">
        <f t="shared" si="35"/>
        <v>2509</v>
      </c>
      <c r="J40" s="73">
        <f t="shared" si="35"/>
        <v>1664.0000000000002</v>
      </c>
      <c r="K40" s="73">
        <f t="shared" si="38"/>
        <v>1990</v>
      </c>
      <c r="L40" s="73">
        <f t="shared" si="38"/>
        <v>2850</v>
      </c>
      <c r="M40" s="73">
        <f t="shared" si="38"/>
        <v>2015.0000000000002</v>
      </c>
      <c r="N40" s="73">
        <f t="shared" si="40"/>
        <v>-354</v>
      </c>
      <c r="O40" s="73">
        <f t="shared" si="40"/>
        <v>-341</v>
      </c>
      <c r="P40" s="73">
        <f t="shared" si="40"/>
        <v>-351</v>
      </c>
      <c r="Q40" s="72">
        <v>8</v>
      </c>
      <c r="R40" s="72">
        <v>7</v>
      </c>
      <c r="S40" s="72">
        <v>7</v>
      </c>
      <c r="T40" s="74">
        <f t="shared" si="5"/>
        <v>2288</v>
      </c>
      <c r="U40" s="93">
        <f t="shared" si="24"/>
        <v>166</v>
      </c>
      <c r="V40" s="93">
        <f t="shared" si="25"/>
        <v>169</v>
      </c>
      <c r="W40" s="93">
        <f t="shared" si="26"/>
        <v>169</v>
      </c>
      <c r="X40" s="94">
        <v>0.3</v>
      </c>
      <c r="Y40" s="73"/>
      <c r="Z40" s="73"/>
      <c r="AA40" s="73"/>
      <c r="AB40" s="48">
        <v>7</v>
      </c>
    </row>
    <row r="41" spans="1:28" ht="16.5" customHeight="1">
      <c r="A41" s="68">
        <v>27</v>
      </c>
      <c r="B41" s="69">
        <f t="shared" si="7"/>
        <v>45533</v>
      </c>
      <c r="C41" s="70">
        <f t="shared" si="8"/>
        <v>884</v>
      </c>
      <c r="D41" s="71">
        <f t="shared" si="9"/>
        <v>1571</v>
      </c>
      <c r="E41" s="72">
        <f t="shared" si="15"/>
        <v>828</v>
      </c>
      <c r="F41" s="72">
        <f t="shared" si="16"/>
        <v>-48</v>
      </c>
      <c r="G41" s="72">
        <f t="shared" si="17"/>
        <v>796.99999999999977</v>
      </c>
      <c r="H41" s="73">
        <f t="shared" si="35"/>
        <v>1627</v>
      </c>
      <c r="I41" s="73">
        <f t="shared" si="35"/>
        <v>2503</v>
      </c>
      <c r="J41" s="73">
        <f t="shared" si="35"/>
        <v>1658.0000000000002</v>
      </c>
      <c r="K41" s="73">
        <f t="shared" si="38"/>
        <v>1990</v>
      </c>
      <c r="L41" s="73">
        <f t="shared" si="38"/>
        <v>2850</v>
      </c>
      <c r="M41" s="73">
        <f t="shared" si="38"/>
        <v>2015.0000000000002</v>
      </c>
      <c r="N41" s="73">
        <f t="shared" si="40"/>
        <v>-363</v>
      </c>
      <c r="O41" s="73">
        <f t="shared" si="40"/>
        <v>-347</v>
      </c>
      <c r="P41" s="73">
        <f t="shared" si="40"/>
        <v>-357</v>
      </c>
      <c r="Q41" s="72">
        <v>9</v>
      </c>
      <c r="R41" s="72">
        <v>6</v>
      </c>
      <c r="S41" s="72">
        <v>6</v>
      </c>
      <c r="T41" s="74">
        <f t="shared" si="5"/>
        <v>2292</v>
      </c>
      <c r="U41" s="93">
        <f t="shared" si="24"/>
        <v>157</v>
      </c>
      <c r="V41" s="93">
        <f t="shared" si="25"/>
        <v>163</v>
      </c>
      <c r="W41" s="93">
        <f t="shared" si="26"/>
        <v>163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45534</v>
      </c>
      <c r="C42" s="70">
        <f t="shared" si="8"/>
        <v>884</v>
      </c>
      <c r="D42" s="71">
        <f t="shared" si="9"/>
        <v>1569</v>
      </c>
      <c r="E42" s="72">
        <f t="shared" si="15"/>
        <v>834</v>
      </c>
      <c r="F42" s="72">
        <f t="shared" si="16"/>
        <v>-43</v>
      </c>
      <c r="G42" s="72">
        <f t="shared" si="17"/>
        <v>801.99999999999977</v>
      </c>
      <c r="H42" s="73">
        <f t="shared" si="35"/>
        <v>1619</v>
      </c>
      <c r="I42" s="73">
        <f t="shared" si="35"/>
        <v>2496</v>
      </c>
      <c r="J42" s="73">
        <f t="shared" si="35"/>
        <v>1651.0000000000002</v>
      </c>
      <c r="K42" s="73">
        <f t="shared" si="38"/>
        <v>1990</v>
      </c>
      <c r="L42" s="73">
        <f t="shared" si="38"/>
        <v>2850</v>
      </c>
      <c r="M42" s="73">
        <f t="shared" si="38"/>
        <v>2015.0000000000002</v>
      </c>
      <c r="N42" s="73">
        <f t="shared" si="40"/>
        <v>-371</v>
      </c>
      <c r="O42" s="73">
        <f t="shared" si="40"/>
        <v>-354</v>
      </c>
      <c r="P42" s="73">
        <f t="shared" si="40"/>
        <v>-364</v>
      </c>
      <c r="Q42" s="72">
        <v>8</v>
      </c>
      <c r="R42" s="72">
        <v>7</v>
      </c>
      <c r="S42" s="72">
        <v>7</v>
      </c>
      <c r="T42" s="74">
        <f t="shared" si="5"/>
        <v>2297</v>
      </c>
      <c r="U42" s="93">
        <f t="shared" si="24"/>
        <v>149</v>
      </c>
      <c r="V42" s="93">
        <f t="shared" si="25"/>
        <v>156</v>
      </c>
      <c r="W42" s="93">
        <f t="shared" si="26"/>
        <v>156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45535</v>
      </c>
      <c r="C43" s="70">
        <f t="shared" si="8"/>
        <v>884</v>
      </c>
      <c r="D43" s="71">
        <f t="shared" si="9"/>
        <v>1567</v>
      </c>
      <c r="E43" s="72">
        <f t="shared" si="15"/>
        <v>840</v>
      </c>
      <c r="F43" s="72">
        <f t="shared" si="16"/>
        <v>-37</v>
      </c>
      <c r="G43" s="72">
        <f t="shared" si="17"/>
        <v>805.99999999999977</v>
      </c>
      <c r="H43" s="73">
        <f t="shared" si="35"/>
        <v>1611</v>
      </c>
      <c r="I43" s="73">
        <f t="shared" si="35"/>
        <v>2488</v>
      </c>
      <c r="J43" s="73">
        <f t="shared" si="35"/>
        <v>1645.0000000000002</v>
      </c>
      <c r="K43" s="73">
        <f t="shared" si="38"/>
        <v>1990</v>
      </c>
      <c r="L43" s="73">
        <f t="shared" si="38"/>
        <v>2850</v>
      </c>
      <c r="M43" s="73">
        <f t="shared" si="38"/>
        <v>2015.0000000000002</v>
      </c>
      <c r="N43" s="73">
        <f t="shared" si="40"/>
        <v>-379</v>
      </c>
      <c r="O43" s="73">
        <f t="shared" si="40"/>
        <v>-362</v>
      </c>
      <c r="P43" s="73">
        <f t="shared" si="40"/>
        <v>-370</v>
      </c>
      <c r="Q43" s="72">
        <v>8</v>
      </c>
      <c r="R43" s="72">
        <v>8</v>
      </c>
      <c r="S43" s="72">
        <v>6</v>
      </c>
      <c r="T43" s="74">
        <f t="shared" si="5"/>
        <v>2303</v>
      </c>
      <c r="U43" s="93">
        <f t="shared" si="24"/>
        <v>141</v>
      </c>
      <c r="V43" s="93">
        <f t="shared" si="25"/>
        <v>148</v>
      </c>
      <c r="W43" s="93">
        <f t="shared" si="26"/>
        <v>150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45536</v>
      </c>
      <c r="C44" s="70">
        <f t="shared" si="8"/>
        <v>884</v>
      </c>
      <c r="D44" s="71">
        <f t="shared" si="9"/>
        <v>1565</v>
      </c>
      <c r="E44" s="72">
        <f t="shared" si="15"/>
        <v>846</v>
      </c>
      <c r="F44" s="72">
        <f t="shared" si="16"/>
        <v>-32</v>
      </c>
      <c r="G44" s="72">
        <f t="shared" si="17"/>
        <v>809.99999999999977</v>
      </c>
      <c r="H44" s="73">
        <f t="shared" si="35"/>
        <v>1603</v>
      </c>
      <c r="I44" s="73">
        <f t="shared" si="35"/>
        <v>2481</v>
      </c>
      <c r="J44" s="73">
        <f t="shared" si="35"/>
        <v>1639.0000000000002</v>
      </c>
      <c r="K44" s="73">
        <f t="shared" si="38"/>
        <v>1990</v>
      </c>
      <c r="L44" s="73">
        <f t="shared" si="38"/>
        <v>2850</v>
      </c>
      <c r="M44" s="73">
        <f t="shared" si="38"/>
        <v>2015.0000000000002</v>
      </c>
      <c r="N44" s="73">
        <f t="shared" si="40"/>
        <v>-387</v>
      </c>
      <c r="O44" s="73">
        <f t="shared" si="40"/>
        <v>-369</v>
      </c>
      <c r="P44" s="73">
        <f t="shared" si="40"/>
        <v>-376</v>
      </c>
      <c r="Q44" s="72">
        <v>8</v>
      </c>
      <c r="R44" s="72">
        <v>7</v>
      </c>
      <c r="S44" s="72">
        <v>6</v>
      </c>
      <c r="T44" s="74">
        <f t="shared" si="5"/>
        <v>2308</v>
      </c>
      <c r="U44" s="93">
        <f t="shared" si="24"/>
        <v>133</v>
      </c>
      <c r="V44" s="93">
        <f t="shared" si="25"/>
        <v>141</v>
      </c>
      <c r="W44" s="93">
        <f t="shared" si="26"/>
        <v>144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45537</v>
      </c>
      <c r="C45" s="70">
        <f t="shared" si="8"/>
        <v>884</v>
      </c>
      <c r="D45" s="71">
        <f t="shared" si="9"/>
        <v>1563</v>
      </c>
      <c r="E45" s="72">
        <f t="shared" si="15"/>
        <v>851</v>
      </c>
      <c r="F45" s="72">
        <f t="shared" si="16"/>
        <v>-26</v>
      </c>
      <c r="G45" s="72">
        <f t="shared" si="17"/>
        <v>812.99999999999977</v>
      </c>
      <c r="H45" s="73">
        <f t="shared" si="35"/>
        <v>1596</v>
      </c>
      <c r="I45" s="73">
        <f t="shared" si="35"/>
        <v>2473</v>
      </c>
      <c r="J45" s="73">
        <f t="shared" si="35"/>
        <v>1634.0000000000002</v>
      </c>
      <c r="K45" s="73">
        <f t="shared" si="38"/>
        <v>1990</v>
      </c>
      <c r="L45" s="73">
        <f t="shared" si="38"/>
        <v>2850</v>
      </c>
      <c r="M45" s="73">
        <f t="shared" si="38"/>
        <v>2015.0000000000002</v>
      </c>
      <c r="N45" s="73">
        <f t="shared" si="40"/>
        <v>-394</v>
      </c>
      <c r="O45" s="73">
        <f t="shared" si="40"/>
        <v>-377</v>
      </c>
      <c r="P45" s="73">
        <f t="shared" si="40"/>
        <v>-381</v>
      </c>
      <c r="Q45" s="72">
        <v>7</v>
      </c>
      <c r="R45" s="72">
        <v>8</v>
      </c>
      <c r="S45" s="72">
        <v>5</v>
      </c>
      <c r="T45" s="74">
        <f t="shared" si="5"/>
        <v>2014</v>
      </c>
      <c r="U45" s="93">
        <f t="shared" si="24"/>
        <v>426</v>
      </c>
      <c r="V45" s="93">
        <f t="shared" si="25"/>
        <v>433</v>
      </c>
      <c r="W45" s="93">
        <f t="shared" si="26"/>
        <v>439</v>
      </c>
      <c r="X45" s="94">
        <v>0.3</v>
      </c>
      <c r="Y45" s="73"/>
      <c r="Z45" s="73"/>
      <c r="AA45" s="73"/>
      <c r="AB45" s="48">
        <v>6</v>
      </c>
    </row>
    <row r="46" spans="1:28" ht="15" customHeight="1">
      <c r="A46" s="68">
        <v>32</v>
      </c>
      <c r="B46" s="69">
        <f t="shared" si="7"/>
        <v>45538</v>
      </c>
      <c r="C46" s="70">
        <f t="shared" si="8"/>
        <v>884</v>
      </c>
      <c r="D46" s="71">
        <f t="shared" si="9"/>
        <v>1561</v>
      </c>
      <c r="E46" s="72">
        <f t="shared" si="15"/>
        <v>857</v>
      </c>
      <c r="F46" s="72">
        <f t="shared" si="16"/>
        <v>-19</v>
      </c>
      <c r="G46" s="72">
        <f t="shared" si="17"/>
        <v>816.99999999999977</v>
      </c>
      <c r="H46" s="73">
        <f t="shared" si="35"/>
        <v>1588</v>
      </c>
      <c r="I46" s="73">
        <f t="shared" si="35"/>
        <v>2464</v>
      </c>
      <c r="J46" s="73">
        <f t="shared" si="35"/>
        <v>1628.0000000000002</v>
      </c>
      <c r="K46" s="73">
        <f t="shared" si="38"/>
        <v>1990</v>
      </c>
      <c r="L46" s="73">
        <f t="shared" si="38"/>
        <v>2850</v>
      </c>
      <c r="M46" s="73">
        <f t="shared" si="38"/>
        <v>2015.0000000000002</v>
      </c>
      <c r="N46" s="73">
        <f t="shared" si="40"/>
        <v>-402</v>
      </c>
      <c r="O46" s="73">
        <f t="shared" si="40"/>
        <v>-386</v>
      </c>
      <c r="P46" s="73">
        <f t="shared" si="40"/>
        <v>-387</v>
      </c>
      <c r="Q46" s="72">
        <v>8</v>
      </c>
      <c r="R46" s="72">
        <v>9</v>
      </c>
      <c r="S46" s="72">
        <v>6</v>
      </c>
      <c r="T46" s="74">
        <f t="shared" si="5"/>
        <v>2021</v>
      </c>
      <c r="U46" s="93">
        <f t="shared" si="24"/>
        <v>418</v>
      </c>
      <c r="V46" s="93">
        <f t="shared" si="25"/>
        <v>424</v>
      </c>
      <c r="W46" s="93">
        <f t="shared" si="26"/>
        <v>433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45539</v>
      </c>
      <c r="C47" s="70">
        <f t="shared" si="8"/>
        <v>884</v>
      </c>
      <c r="D47" s="71">
        <f t="shared" si="9"/>
        <v>1559</v>
      </c>
      <c r="E47" s="72">
        <f t="shared" si="15"/>
        <v>862</v>
      </c>
      <c r="F47" s="72">
        <f t="shared" si="16"/>
        <v>-13</v>
      </c>
      <c r="G47" s="72">
        <f t="shared" si="17"/>
        <v>819.99999999999977</v>
      </c>
      <c r="H47" s="73">
        <f t="shared" si="35"/>
        <v>1581</v>
      </c>
      <c r="I47" s="73">
        <f t="shared" si="35"/>
        <v>2456</v>
      </c>
      <c r="J47" s="73">
        <f t="shared" si="35"/>
        <v>1623.0000000000002</v>
      </c>
      <c r="K47" s="73">
        <f t="shared" si="38"/>
        <v>1990</v>
      </c>
      <c r="L47" s="73">
        <f t="shared" si="38"/>
        <v>2850</v>
      </c>
      <c r="M47" s="73">
        <f t="shared" si="38"/>
        <v>2015.0000000000002</v>
      </c>
      <c r="N47" s="73">
        <f t="shared" si="40"/>
        <v>-409</v>
      </c>
      <c r="O47" s="73">
        <f t="shared" si="40"/>
        <v>-394</v>
      </c>
      <c r="P47" s="73">
        <f t="shared" si="40"/>
        <v>-392</v>
      </c>
      <c r="Q47" s="72">
        <v>7</v>
      </c>
      <c r="R47" s="72">
        <v>8</v>
      </c>
      <c r="S47" s="72">
        <v>5</v>
      </c>
      <c r="T47" s="74">
        <f t="shared" si="5"/>
        <v>2027</v>
      </c>
      <c r="U47" s="93">
        <f t="shared" si="24"/>
        <v>411</v>
      </c>
      <c r="V47" s="93">
        <f t="shared" si="25"/>
        <v>416</v>
      </c>
      <c r="W47" s="93">
        <f t="shared" si="26"/>
        <v>428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45540</v>
      </c>
      <c r="C48" s="70">
        <f t="shared" si="8"/>
        <v>884</v>
      </c>
      <c r="D48" s="71">
        <f t="shared" si="9"/>
        <v>1557</v>
      </c>
      <c r="E48" s="72">
        <f t="shared" si="15"/>
        <v>868</v>
      </c>
      <c r="F48" s="72">
        <f t="shared" si="16"/>
        <v>-7</v>
      </c>
      <c r="G48" s="72">
        <f t="shared" si="17"/>
        <v>823.99999999999977</v>
      </c>
      <c r="H48" s="73">
        <f t="shared" si="35"/>
        <v>1573</v>
      </c>
      <c r="I48" s="73">
        <f t="shared" si="35"/>
        <v>2448</v>
      </c>
      <c r="J48" s="73">
        <f t="shared" si="35"/>
        <v>1617.0000000000002</v>
      </c>
      <c r="K48" s="73">
        <f t="shared" ref="K48:M63" si="44">K47</f>
        <v>1990</v>
      </c>
      <c r="L48" s="73">
        <f t="shared" si="44"/>
        <v>2850</v>
      </c>
      <c r="M48" s="73">
        <f t="shared" si="44"/>
        <v>2015.0000000000002</v>
      </c>
      <c r="N48" s="73">
        <f t="shared" si="40"/>
        <v>-417</v>
      </c>
      <c r="O48" s="73">
        <f t="shared" si="40"/>
        <v>-402</v>
      </c>
      <c r="P48" s="73">
        <f t="shared" si="40"/>
        <v>-398</v>
      </c>
      <c r="Q48" s="72">
        <v>8</v>
      </c>
      <c r="R48" s="72">
        <v>8</v>
      </c>
      <c r="S48" s="72">
        <v>6</v>
      </c>
      <c r="T48" s="74">
        <f t="shared" si="5"/>
        <v>2033</v>
      </c>
      <c r="U48" s="93">
        <f t="shared" si="24"/>
        <v>403</v>
      </c>
      <c r="V48" s="93">
        <f t="shared" si="25"/>
        <v>408</v>
      </c>
      <c r="W48" s="93">
        <f t="shared" si="26"/>
        <v>422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45541</v>
      </c>
      <c r="C49" s="70">
        <f t="shared" si="8"/>
        <v>884</v>
      </c>
      <c r="D49" s="71">
        <f t="shared" si="9"/>
        <v>1555</v>
      </c>
      <c r="E49" s="72">
        <f t="shared" si="15"/>
        <v>873</v>
      </c>
      <c r="F49" s="72">
        <f t="shared" si="16"/>
        <v>-2</v>
      </c>
      <c r="G49" s="72">
        <f t="shared" si="17"/>
        <v>826.99999999999977</v>
      </c>
      <c r="H49" s="73">
        <f t="shared" si="35"/>
        <v>1566</v>
      </c>
      <c r="I49" s="73">
        <f t="shared" si="35"/>
        <v>2441</v>
      </c>
      <c r="J49" s="73">
        <f t="shared" si="35"/>
        <v>1612.0000000000002</v>
      </c>
      <c r="K49" s="73">
        <f t="shared" si="44"/>
        <v>1990</v>
      </c>
      <c r="L49" s="73">
        <f t="shared" si="44"/>
        <v>2850</v>
      </c>
      <c r="M49" s="73">
        <f t="shared" si="44"/>
        <v>2015.0000000000002</v>
      </c>
      <c r="N49" s="73">
        <f t="shared" ref="N49:P64" si="45">N48-Q49</f>
        <v>-424</v>
      </c>
      <c r="O49" s="73">
        <f t="shared" si="45"/>
        <v>-409</v>
      </c>
      <c r="P49" s="73">
        <f t="shared" si="45"/>
        <v>-403</v>
      </c>
      <c r="Q49" s="72">
        <v>7</v>
      </c>
      <c r="R49" s="72">
        <v>7</v>
      </c>
      <c r="S49" s="72">
        <v>5</v>
      </c>
      <c r="T49" s="74">
        <f t="shared" si="5"/>
        <v>1738</v>
      </c>
      <c r="U49" s="93">
        <f t="shared" si="24"/>
        <v>696</v>
      </c>
      <c r="V49" s="93">
        <f t="shared" si="25"/>
        <v>701</v>
      </c>
      <c r="W49" s="93">
        <f t="shared" si="26"/>
        <v>717</v>
      </c>
      <c r="X49" s="94">
        <v>0.3</v>
      </c>
      <c r="Y49" s="73"/>
      <c r="Z49" s="73"/>
      <c r="AA49" s="73"/>
      <c r="AB49" s="48">
        <v>5</v>
      </c>
    </row>
    <row r="50" spans="1:28" ht="15" customHeight="1">
      <c r="A50" s="68">
        <v>36</v>
      </c>
      <c r="B50" s="69">
        <f t="shared" si="7"/>
        <v>45542</v>
      </c>
      <c r="C50" s="70">
        <f t="shared" si="8"/>
        <v>884</v>
      </c>
      <c r="D50" s="71">
        <f t="shared" si="9"/>
        <v>1553</v>
      </c>
      <c r="E50" s="72">
        <f t="shared" si="15"/>
        <v>879</v>
      </c>
      <c r="F50" s="72">
        <f t="shared" si="16"/>
        <v>4</v>
      </c>
      <c r="G50" s="72">
        <f t="shared" si="17"/>
        <v>830.99999999999977</v>
      </c>
      <c r="H50" s="73">
        <f t="shared" si="35"/>
        <v>1558</v>
      </c>
      <c r="I50" s="73">
        <f t="shared" si="35"/>
        <v>2433</v>
      </c>
      <c r="J50" s="73">
        <f t="shared" si="35"/>
        <v>1606.0000000000002</v>
      </c>
      <c r="K50" s="73">
        <f t="shared" si="44"/>
        <v>1990</v>
      </c>
      <c r="L50" s="73">
        <f t="shared" si="44"/>
        <v>2850</v>
      </c>
      <c r="M50" s="73">
        <f t="shared" si="44"/>
        <v>2015.0000000000002</v>
      </c>
      <c r="N50" s="73">
        <f t="shared" si="45"/>
        <v>-432</v>
      </c>
      <c r="O50" s="73">
        <f t="shared" si="45"/>
        <v>-417</v>
      </c>
      <c r="P50" s="73">
        <f t="shared" si="45"/>
        <v>-409</v>
      </c>
      <c r="Q50" s="72">
        <v>8</v>
      </c>
      <c r="R50" s="72">
        <v>8</v>
      </c>
      <c r="S50" s="72">
        <v>6</v>
      </c>
      <c r="T50" s="74">
        <f t="shared" si="5"/>
        <v>1744</v>
      </c>
      <c r="U50" s="93">
        <f t="shared" si="24"/>
        <v>688</v>
      </c>
      <c r="V50" s="93">
        <f t="shared" si="25"/>
        <v>693</v>
      </c>
      <c r="W50" s="93">
        <f t="shared" si="26"/>
        <v>711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45543</v>
      </c>
      <c r="C51" s="70">
        <f t="shared" si="8"/>
        <v>884</v>
      </c>
      <c r="D51" s="71">
        <f t="shared" si="9"/>
        <v>1551</v>
      </c>
      <c r="E51" s="72">
        <f t="shared" si="15"/>
        <v>885</v>
      </c>
      <c r="F51" s="72">
        <f t="shared" si="16"/>
        <v>9</v>
      </c>
      <c r="G51" s="72">
        <f t="shared" si="17"/>
        <v>833.99999999999977</v>
      </c>
      <c r="H51" s="73">
        <f t="shared" si="35"/>
        <v>1550</v>
      </c>
      <c r="I51" s="73">
        <f t="shared" si="35"/>
        <v>2426</v>
      </c>
      <c r="J51" s="73">
        <f t="shared" si="35"/>
        <v>1601.0000000000002</v>
      </c>
      <c r="K51" s="73">
        <f t="shared" si="44"/>
        <v>1990</v>
      </c>
      <c r="L51" s="73">
        <f t="shared" si="44"/>
        <v>2850</v>
      </c>
      <c r="M51" s="73">
        <f t="shared" si="44"/>
        <v>2015.0000000000002</v>
      </c>
      <c r="N51" s="73">
        <f t="shared" si="45"/>
        <v>-440</v>
      </c>
      <c r="O51" s="73">
        <f t="shared" si="45"/>
        <v>-424</v>
      </c>
      <c r="P51" s="73">
        <f t="shared" si="45"/>
        <v>-414</v>
      </c>
      <c r="Q51" s="72">
        <v>8</v>
      </c>
      <c r="R51" s="72">
        <v>7</v>
      </c>
      <c r="S51" s="72">
        <v>5</v>
      </c>
      <c r="T51" s="74">
        <f t="shared" si="5"/>
        <v>1749</v>
      </c>
      <c r="U51" s="93">
        <f t="shared" si="24"/>
        <v>680</v>
      </c>
      <c r="V51" s="93">
        <f t="shared" si="25"/>
        <v>686</v>
      </c>
      <c r="W51" s="93">
        <f t="shared" si="26"/>
        <v>706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45544</v>
      </c>
      <c r="C52" s="70">
        <f t="shared" si="8"/>
        <v>884</v>
      </c>
      <c r="D52" s="71">
        <f t="shared" si="9"/>
        <v>1549</v>
      </c>
      <c r="E52" s="72">
        <f t="shared" si="15"/>
        <v>891</v>
      </c>
      <c r="F52" s="72">
        <f t="shared" si="16"/>
        <v>15</v>
      </c>
      <c r="G52" s="72">
        <f t="shared" si="17"/>
        <v>836.99999999999977</v>
      </c>
      <c r="H52" s="73">
        <f t="shared" si="35"/>
        <v>1542</v>
      </c>
      <c r="I52" s="73">
        <f t="shared" si="35"/>
        <v>2418</v>
      </c>
      <c r="J52" s="73">
        <f t="shared" si="35"/>
        <v>1596.0000000000002</v>
      </c>
      <c r="K52" s="73">
        <f t="shared" si="44"/>
        <v>1990</v>
      </c>
      <c r="L52" s="73">
        <f t="shared" si="44"/>
        <v>2850</v>
      </c>
      <c r="M52" s="73">
        <f t="shared" si="44"/>
        <v>2015.0000000000002</v>
      </c>
      <c r="N52" s="73">
        <f t="shared" si="45"/>
        <v>-448</v>
      </c>
      <c r="O52" s="73">
        <f t="shared" si="45"/>
        <v>-432</v>
      </c>
      <c r="P52" s="73">
        <f t="shared" si="45"/>
        <v>-419</v>
      </c>
      <c r="Q52" s="72">
        <v>8</v>
      </c>
      <c r="R52" s="72">
        <v>8</v>
      </c>
      <c r="S52" s="72">
        <v>5</v>
      </c>
      <c r="T52" s="74">
        <f t="shared" si="5"/>
        <v>1755</v>
      </c>
      <c r="U52" s="93">
        <f t="shared" si="24"/>
        <v>672</v>
      </c>
      <c r="V52" s="93">
        <f t="shared" si="25"/>
        <v>678</v>
      </c>
      <c r="W52" s="93">
        <f t="shared" si="26"/>
        <v>701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45545</v>
      </c>
      <c r="C53" s="70">
        <f t="shared" si="8"/>
        <v>884</v>
      </c>
      <c r="D53" s="71">
        <f t="shared" si="9"/>
        <v>1547</v>
      </c>
      <c r="E53" s="72">
        <f t="shared" si="15"/>
        <v>898</v>
      </c>
      <c r="F53" s="72">
        <f t="shared" si="16"/>
        <v>20</v>
      </c>
      <c r="G53" s="72">
        <f t="shared" si="17"/>
        <v>839.99999999999977</v>
      </c>
      <c r="H53" s="73">
        <f t="shared" si="35"/>
        <v>1533</v>
      </c>
      <c r="I53" s="73">
        <f t="shared" si="35"/>
        <v>2411</v>
      </c>
      <c r="J53" s="73">
        <f t="shared" si="35"/>
        <v>1591.0000000000002</v>
      </c>
      <c r="K53" s="73">
        <f t="shared" si="44"/>
        <v>1990</v>
      </c>
      <c r="L53" s="73">
        <f t="shared" si="44"/>
        <v>2850</v>
      </c>
      <c r="M53" s="73">
        <f t="shared" si="44"/>
        <v>2015.0000000000002</v>
      </c>
      <c r="N53" s="73">
        <f t="shared" si="45"/>
        <v>-457</v>
      </c>
      <c r="O53" s="73">
        <f t="shared" si="45"/>
        <v>-439</v>
      </c>
      <c r="P53" s="73">
        <f t="shared" si="45"/>
        <v>-424</v>
      </c>
      <c r="Q53" s="72">
        <v>9</v>
      </c>
      <c r="R53" s="72">
        <v>7</v>
      </c>
      <c r="S53" s="72">
        <v>5</v>
      </c>
      <c r="T53" s="74">
        <f t="shared" si="5"/>
        <v>1760</v>
      </c>
      <c r="U53" s="93">
        <f t="shared" si="24"/>
        <v>663</v>
      </c>
      <c r="V53" s="93">
        <f t="shared" si="25"/>
        <v>671</v>
      </c>
      <c r="W53" s="93">
        <f t="shared" si="26"/>
        <v>696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45546</v>
      </c>
      <c r="C54" s="70">
        <f t="shared" si="8"/>
        <v>884</v>
      </c>
      <c r="D54" s="71">
        <f t="shared" si="9"/>
        <v>1545</v>
      </c>
      <c r="E54" s="72">
        <f t="shared" si="15"/>
        <v>904</v>
      </c>
      <c r="F54" s="72">
        <f t="shared" si="16"/>
        <v>26</v>
      </c>
      <c r="G54" s="72">
        <f t="shared" si="17"/>
        <v>843.99999999999977</v>
      </c>
      <c r="H54" s="73">
        <f t="shared" si="35"/>
        <v>1525</v>
      </c>
      <c r="I54" s="73">
        <f t="shared" si="35"/>
        <v>2403</v>
      </c>
      <c r="J54" s="73">
        <f t="shared" si="35"/>
        <v>1585.0000000000002</v>
      </c>
      <c r="K54" s="73">
        <f t="shared" si="44"/>
        <v>1990</v>
      </c>
      <c r="L54" s="73">
        <f t="shared" si="44"/>
        <v>2850</v>
      </c>
      <c r="M54" s="73">
        <f t="shared" si="44"/>
        <v>2015.0000000000002</v>
      </c>
      <c r="N54" s="73">
        <f t="shared" si="45"/>
        <v>-465</v>
      </c>
      <c r="O54" s="73">
        <f t="shared" si="45"/>
        <v>-447</v>
      </c>
      <c r="P54" s="73">
        <f t="shared" si="45"/>
        <v>-430</v>
      </c>
      <c r="Q54" s="72">
        <v>8</v>
      </c>
      <c r="R54" s="72">
        <v>8</v>
      </c>
      <c r="S54" s="72">
        <v>6</v>
      </c>
      <c r="T54" s="74">
        <f t="shared" si="5"/>
        <v>1466</v>
      </c>
      <c r="U54" s="93">
        <f t="shared" si="24"/>
        <v>955</v>
      </c>
      <c r="V54" s="93">
        <f t="shared" si="25"/>
        <v>963</v>
      </c>
      <c r="W54" s="93">
        <f t="shared" si="26"/>
        <v>990</v>
      </c>
      <c r="X54" s="94">
        <v>0.3</v>
      </c>
      <c r="Y54" s="73"/>
      <c r="Z54" s="73"/>
      <c r="AA54" s="73"/>
      <c r="AB54" s="48">
        <v>4</v>
      </c>
    </row>
    <row r="55" spans="1:28" ht="15" customHeight="1">
      <c r="A55" s="68">
        <v>41</v>
      </c>
      <c r="B55" s="69">
        <f t="shared" si="7"/>
        <v>45547</v>
      </c>
      <c r="C55" s="70">
        <f t="shared" si="8"/>
        <v>884</v>
      </c>
      <c r="D55" s="71">
        <f t="shared" si="9"/>
        <v>1543</v>
      </c>
      <c r="E55" s="72">
        <f t="shared" si="15"/>
        <v>911</v>
      </c>
      <c r="F55" s="72">
        <f t="shared" si="16"/>
        <v>31</v>
      </c>
      <c r="G55" s="72">
        <f t="shared" si="17"/>
        <v>847.99999999999977</v>
      </c>
      <c r="H55" s="73">
        <f t="shared" si="35"/>
        <v>1516</v>
      </c>
      <c r="I55" s="73">
        <f t="shared" si="35"/>
        <v>2396</v>
      </c>
      <c r="J55" s="73">
        <f t="shared" si="35"/>
        <v>1579.0000000000002</v>
      </c>
      <c r="K55" s="73">
        <f t="shared" si="44"/>
        <v>1990</v>
      </c>
      <c r="L55" s="73">
        <f t="shared" si="44"/>
        <v>2850</v>
      </c>
      <c r="M55" s="73">
        <f t="shared" si="44"/>
        <v>2015.0000000000002</v>
      </c>
      <c r="N55" s="73">
        <f t="shared" si="45"/>
        <v>-474</v>
      </c>
      <c r="O55" s="73">
        <f t="shared" si="45"/>
        <v>-454</v>
      </c>
      <c r="P55" s="73">
        <f t="shared" si="45"/>
        <v>-436</v>
      </c>
      <c r="Q55" s="72">
        <v>9</v>
      </c>
      <c r="R55" s="72">
        <v>7</v>
      </c>
      <c r="S55" s="72">
        <v>6</v>
      </c>
      <c r="T55" s="74">
        <f t="shared" si="5"/>
        <v>1471</v>
      </c>
      <c r="U55" s="93">
        <f t="shared" si="24"/>
        <v>946</v>
      </c>
      <c r="V55" s="93">
        <f t="shared" si="25"/>
        <v>956</v>
      </c>
      <c r="W55" s="93">
        <f t="shared" si="26"/>
        <v>984</v>
      </c>
      <c r="X55" s="74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45548</v>
      </c>
      <c r="C56" s="70">
        <f t="shared" si="8"/>
        <v>884</v>
      </c>
      <c r="D56" s="71">
        <f t="shared" si="9"/>
        <v>1541</v>
      </c>
      <c r="E56" s="72">
        <f t="shared" si="15"/>
        <v>917</v>
      </c>
      <c r="F56" s="72">
        <f t="shared" si="16"/>
        <v>37</v>
      </c>
      <c r="G56" s="72">
        <f t="shared" si="17"/>
        <v>852.99999999999977</v>
      </c>
      <c r="H56" s="73">
        <f t="shared" si="35"/>
        <v>1508</v>
      </c>
      <c r="I56" s="73">
        <f t="shared" si="35"/>
        <v>2388</v>
      </c>
      <c r="J56" s="73">
        <f t="shared" si="35"/>
        <v>1572.0000000000002</v>
      </c>
      <c r="K56" s="73">
        <f t="shared" si="44"/>
        <v>1990</v>
      </c>
      <c r="L56" s="73">
        <f t="shared" si="44"/>
        <v>2850</v>
      </c>
      <c r="M56" s="73">
        <f t="shared" si="44"/>
        <v>2015.0000000000002</v>
      </c>
      <c r="N56" s="73">
        <f t="shared" si="45"/>
        <v>-482</v>
      </c>
      <c r="O56" s="73">
        <f t="shared" si="45"/>
        <v>-462</v>
      </c>
      <c r="P56" s="73">
        <f t="shared" si="45"/>
        <v>-443</v>
      </c>
      <c r="Q56" s="72">
        <v>8</v>
      </c>
      <c r="R56" s="72">
        <v>8</v>
      </c>
      <c r="S56" s="72">
        <v>7</v>
      </c>
      <c r="T56" s="74">
        <f t="shared" si="5"/>
        <v>1477</v>
      </c>
      <c r="U56" s="93">
        <f t="shared" si="24"/>
        <v>938</v>
      </c>
      <c r="V56" s="93">
        <f t="shared" si="25"/>
        <v>948</v>
      </c>
      <c r="W56" s="93">
        <f t="shared" si="26"/>
        <v>977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45549</v>
      </c>
      <c r="C57" s="70">
        <f t="shared" si="8"/>
        <v>884</v>
      </c>
      <c r="D57" s="71">
        <f t="shared" si="9"/>
        <v>1539</v>
      </c>
      <c r="E57" s="72">
        <f t="shared" si="15"/>
        <v>924</v>
      </c>
      <c r="F57" s="72">
        <f t="shared" si="16"/>
        <v>42</v>
      </c>
      <c r="G57" s="72">
        <f t="shared" si="17"/>
        <v>857.99999999999977</v>
      </c>
      <c r="H57" s="73">
        <f t="shared" si="35"/>
        <v>1499</v>
      </c>
      <c r="I57" s="73">
        <f t="shared" si="35"/>
        <v>2381</v>
      </c>
      <c r="J57" s="73">
        <f t="shared" si="35"/>
        <v>1565.0000000000002</v>
      </c>
      <c r="K57" s="73">
        <f t="shared" si="44"/>
        <v>1990</v>
      </c>
      <c r="L57" s="73">
        <f t="shared" si="44"/>
        <v>2850</v>
      </c>
      <c r="M57" s="73">
        <f t="shared" si="44"/>
        <v>2015.0000000000002</v>
      </c>
      <c r="N57" s="73">
        <f t="shared" si="45"/>
        <v>-491</v>
      </c>
      <c r="O57" s="73">
        <f t="shared" si="45"/>
        <v>-469</v>
      </c>
      <c r="P57" s="73">
        <f t="shared" si="45"/>
        <v>-450</v>
      </c>
      <c r="Q57" s="72">
        <v>9</v>
      </c>
      <c r="R57" s="72">
        <v>7</v>
      </c>
      <c r="S57" s="72">
        <v>7</v>
      </c>
      <c r="T57" s="74">
        <f t="shared" si="5"/>
        <v>1482</v>
      </c>
      <c r="U57" s="93">
        <f t="shared" si="24"/>
        <v>929</v>
      </c>
      <c r="V57" s="93">
        <f t="shared" si="25"/>
        <v>941</v>
      </c>
      <c r="W57" s="93">
        <f t="shared" si="26"/>
        <v>970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45550</v>
      </c>
      <c r="C58" s="70">
        <f t="shared" si="8"/>
        <v>884</v>
      </c>
      <c r="D58" s="71">
        <f t="shared" si="9"/>
        <v>1537</v>
      </c>
      <c r="E58" s="72">
        <f t="shared" si="15"/>
        <v>930</v>
      </c>
      <c r="F58" s="72">
        <f t="shared" si="16"/>
        <v>48</v>
      </c>
      <c r="G58" s="72">
        <f t="shared" si="17"/>
        <v>862.99999999999977</v>
      </c>
      <c r="H58" s="73">
        <f t="shared" si="35"/>
        <v>1491</v>
      </c>
      <c r="I58" s="73">
        <f t="shared" si="35"/>
        <v>2373</v>
      </c>
      <c r="J58" s="73">
        <f t="shared" si="35"/>
        <v>1558.0000000000002</v>
      </c>
      <c r="K58" s="73">
        <f t="shared" si="44"/>
        <v>1990</v>
      </c>
      <c r="L58" s="73">
        <f t="shared" si="44"/>
        <v>2850</v>
      </c>
      <c r="M58" s="73">
        <f t="shared" si="44"/>
        <v>2015.0000000000002</v>
      </c>
      <c r="N58" s="73">
        <f t="shared" si="45"/>
        <v>-499</v>
      </c>
      <c r="O58" s="73">
        <f t="shared" si="45"/>
        <v>-477</v>
      </c>
      <c r="P58" s="73">
        <f t="shared" si="45"/>
        <v>-457</v>
      </c>
      <c r="Q58" s="72">
        <v>8</v>
      </c>
      <c r="R58" s="72">
        <v>8</v>
      </c>
      <c r="S58" s="72">
        <v>7</v>
      </c>
      <c r="T58" s="74">
        <f t="shared" si="5"/>
        <v>1488</v>
      </c>
      <c r="U58" s="93">
        <f t="shared" si="24"/>
        <v>921</v>
      </c>
      <c r="V58" s="93">
        <f t="shared" si="25"/>
        <v>933</v>
      </c>
      <c r="W58" s="93">
        <f t="shared" si="26"/>
        <v>963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45551</v>
      </c>
      <c r="C59" s="70">
        <f t="shared" si="8"/>
        <v>884</v>
      </c>
      <c r="D59" s="71">
        <f t="shared" si="9"/>
        <v>1535</v>
      </c>
      <c r="E59" s="72">
        <f t="shared" si="15"/>
        <v>936</v>
      </c>
      <c r="F59" s="72">
        <f t="shared" si="16"/>
        <v>53</v>
      </c>
      <c r="G59" s="72">
        <f t="shared" si="17"/>
        <v>868.99999999999977</v>
      </c>
      <c r="H59" s="73">
        <f t="shared" si="35"/>
        <v>1483</v>
      </c>
      <c r="I59" s="73">
        <f t="shared" si="35"/>
        <v>2366</v>
      </c>
      <c r="J59" s="73">
        <f t="shared" si="35"/>
        <v>1550.0000000000002</v>
      </c>
      <c r="K59" s="73">
        <f t="shared" si="44"/>
        <v>1990</v>
      </c>
      <c r="L59" s="73">
        <f t="shared" si="44"/>
        <v>2850</v>
      </c>
      <c r="M59" s="73">
        <f t="shared" si="44"/>
        <v>2015.0000000000002</v>
      </c>
      <c r="N59" s="73">
        <f t="shared" si="45"/>
        <v>-507</v>
      </c>
      <c r="O59" s="73">
        <f t="shared" si="45"/>
        <v>-484</v>
      </c>
      <c r="P59" s="73">
        <f t="shared" si="45"/>
        <v>-465</v>
      </c>
      <c r="Q59" s="72">
        <v>8</v>
      </c>
      <c r="R59" s="72">
        <v>7</v>
      </c>
      <c r="S59" s="72">
        <v>8</v>
      </c>
      <c r="T59" s="74">
        <f t="shared" si="5"/>
        <v>1493</v>
      </c>
      <c r="U59" s="93">
        <f t="shared" si="24"/>
        <v>913</v>
      </c>
      <c r="V59" s="93">
        <f t="shared" si="25"/>
        <v>926</v>
      </c>
      <c r="W59" s="93">
        <f t="shared" si="26"/>
        <v>955</v>
      </c>
      <c r="X59" s="74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45552</v>
      </c>
      <c r="C60" s="70">
        <f t="shared" si="8"/>
        <v>884</v>
      </c>
      <c r="D60" s="71">
        <f t="shared" si="9"/>
        <v>1533</v>
      </c>
      <c r="E60" s="72">
        <f t="shared" si="15"/>
        <v>941</v>
      </c>
      <c r="F60" s="72">
        <f t="shared" si="16"/>
        <v>59</v>
      </c>
      <c r="G60" s="72">
        <f t="shared" si="17"/>
        <v>873.99999999999977</v>
      </c>
      <c r="H60" s="73">
        <f t="shared" si="35"/>
        <v>1476</v>
      </c>
      <c r="I60" s="73">
        <f t="shared" si="35"/>
        <v>2358</v>
      </c>
      <c r="J60" s="73">
        <f t="shared" si="35"/>
        <v>1543.0000000000002</v>
      </c>
      <c r="K60" s="73">
        <f t="shared" si="44"/>
        <v>1990</v>
      </c>
      <c r="L60" s="73">
        <f t="shared" si="44"/>
        <v>2850</v>
      </c>
      <c r="M60" s="73">
        <f t="shared" si="44"/>
        <v>2015.0000000000002</v>
      </c>
      <c r="N60" s="73">
        <f t="shared" si="45"/>
        <v>-514</v>
      </c>
      <c r="O60" s="73">
        <f t="shared" si="45"/>
        <v>-492</v>
      </c>
      <c r="P60" s="73">
        <f t="shared" si="45"/>
        <v>-472</v>
      </c>
      <c r="Q60" s="72">
        <v>7</v>
      </c>
      <c r="R60" s="72">
        <v>8</v>
      </c>
      <c r="S60" s="72">
        <v>7</v>
      </c>
      <c r="T60" s="74">
        <f t="shared" si="5"/>
        <v>1199</v>
      </c>
      <c r="U60" s="93">
        <f t="shared" si="24"/>
        <v>1206</v>
      </c>
      <c r="V60" s="93">
        <f t="shared" si="25"/>
        <v>1218</v>
      </c>
      <c r="W60" s="93">
        <f t="shared" si="26"/>
        <v>1248</v>
      </c>
      <c r="X60" s="94">
        <v>0.3</v>
      </c>
      <c r="Y60" s="73"/>
      <c r="Z60" s="73"/>
      <c r="AA60" s="73"/>
      <c r="AB60" s="48">
        <v>3</v>
      </c>
    </row>
    <row r="61" spans="1:28" ht="15" customHeight="1">
      <c r="A61" s="68">
        <v>47</v>
      </c>
      <c r="B61" s="69">
        <f t="shared" si="7"/>
        <v>45553</v>
      </c>
      <c r="C61" s="70">
        <f t="shared" si="8"/>
        <v>884</v>
      </c>
      <c r="D61" s="71">
        <f t="shared" si="9"/>
        <v>1531</v>
      </c>
      <c r="E61" s="72">
        <f t="shared" si="15"/>
        <v>947</v>
      </c>
      <c r="F61" s="72">
        <f t="shared" si="16"/>
        <v>64</v>
      </c>
      <c r="G61" s="72">
        <f t="shared" si="17"/>
        <v>877.99999999999977</v>
      </c>
      <c r="H61" s="73">
        <f t="shared" si="35"/>
        <v>1468</v>
      </c>
      <c r="I61" s="73">
        <f t="shared" si="35"/>
        <v>2351</v>
      </c>
      <c r="J61" s="73">
        <f t="shared" si="35"/>
        <v>1537.0000000000002</v>
      </c>
      <c r="K61" s="73">
        <f t="shared" si="44"/>
        <v>1990</v>
      </c>
      <c r="L61" s="73">
        <f t="shared" si="44"/>
        <v>2850</v>
      </c>
      <c r="M61" s="73">
        <f t="shared" si="44"/>
        <v>2015.0000000000002</v>
      </c>
      <c r="N61" s="73">
        <f t="shared" si="45"/>
        <v>-522</v>
      </c>
      <c r="O61" s="73">
        <f t="shared" si="45"/>
        <v>-499</v>
      </c>
      <c r="P61" s="73">
        <f t="shared" si="45"/>
        <v>-478</v>
      </c>
      <c r="Q61" s="72">
        <v>8</v>
      </c>
      <c r="R61" s="72">
        <v>7</v>
      </c>
      <c r="S61" s="72">
        <v>6</v>
      </c>
      <c r="T61" s="74">
        <f t="shared" si="5"/>
        <v>1204</v>
      </c>
      <c r="U61" s="93">
        <f t="shared" si="24"/>
        <v>1198</v>
      </c>
      <c r="V61" s="93">
        <f t="shared" si="25"/>
        <v>1211</v>
      </c>
      <c r="W61" s="93">
        <f t="shared" si="26"/>
        <v>1242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45554</v>
      </c>
      <c r="C62" s="70">
        <f t="shared" si="8"/>
        <v>884</v>
      </c>
      <c r="D62" s="71">
        <f t="shared" si="9"/>
        <v>1529</v>
      </c>
      <c r="E62" s="72">
        <f t="shared" si="15"/>
        <v>953</v>
      </c>
      <c r="F62" s="72">
        <f t="shared" si="16"/>
        <v>69</v>
      </c>
      <c r="G62" s="72">
        <f t="shared" si="17"/>
        <v>882.99999999999977</v>
      </c>
      <c r="H62" s="73">
        <f t="shared" si="35"/>
        <v>1460</v>
      </c>
      <c r="I62" s="73">
        <f t="shared" si="35"/>
        <v>2344</v>
      </c>
      <c r="J62" s="73">
        <f t="shared" si="35"/>
        <v>1530.0000000000002</v>
      </c>
      <c r="K62" s="73">
        <f t="shared" si="44"/>
        <v>1990</v>
      </c>
      <c r="L62" s="73">
        <f t="shared" si="44"/>
        <v>2850</v>
      </c>
      <c r="M62" s="73">
        <f t="shared" si="44"/>
        <v>2015.0000000000002</v>
      </c>
      <c r="N62" s="73">
        <f t="shared" si="45"/>
        <v>-530</v>
      </c>
      <c r="O62" s="73">
        <f t="shared" si="45"/>
        <v>-506</v>
      </c>
      <c r="P62" s="73">
        <f t="shared" si="45"/>
        <v>-485</v>
      </c>
      <c r="Q62" s="72">
        <v>8</v>
      </c>
      <c r="R62" s="72">
        <v>7</v>
      </c>
      <c r="S62" s="72">
        <v>7</v>
      </c>
      <c r="T62" s="74">
        <f t="shared" si="5"/>
        <v>1209</v>
      </c>
      <c r="U62" s="93">
        <f t="shared" si="24"/>
        <v>1190</v>
      </c>
      <c r="V62" s="93">
        <f t="shared" si="25"/>
        <v>1204</v>
      </c>
      <c r="W62" s="93">
        <f t="shared" si="26"/>
        <v>1235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45555</v>
      </c>
      <c r="C63" s="70">
        <f t="shared" si="8"/>
        <v>884</v>
      </c>
      <c r="D63" s="71">
        <f t="shared" si="9"/>
        <v>1527</v>
      </c>
      <c r="E63" s="72">
        <f t="shared" si="15"/>
        <v>958</v>
      </c>
      <c r="F63" s="72">
        <f t="shared" si="16"/>
        <v>73</v>
      </c>
      <c r="G63" s="72">
        <f t="shared" si="17"/>
        <v>886.99999999999977</v>
      </c>
      <c r="H63" s="73">
        <f t="shared" si="35"/>
        <v>1453</v>
      </c>
      <c r="I63" s="73">
        <f t="shared" si="35"/>
        <v>2338</v>
      </c>
      <c r="J63" s="73">
        <f t="shared" si="35"/>
        <v>1524.0000000000002</v>
      </c>
      <c r="K63" s="73">
        <f t="shared" si="44"/>
        <v>1990</v>
      </c>
      <c r="L63" s="73">
        <f t="shared" si="44"/>
        <v>2850</v>
      </c>
      <c r="M63" s="73">
        <f t="shared" si="44"/>
        <v>2015.0000000000002</v>
      </c>
      <c r="N63" s="73">
        <f t="shared" si="45"/>
        <v>-537</v>
      </c>
      <c r="O63" s="73">
        <f t="shared" si="45"/>
        <v>-512</v>
      </c>
      <c r="P63" s="73">
        <f t="shared" si="45"/>
        <v>-491</v>
      </c>
      <c r="Q63" s="72">
        <v>7</v>
      </c>
      <c r="R63" s="72">
        <v>6</v>
      </c>
      <c r="S63" s="72">
        <v>6</v>
      </c>
      <c r="T63" s="74">
        <f t="shared" si="5"/>
        <v>1213</v>
      </c>
      <c r="U63" s="93">
        <f t="shared" si="24"/>
        <v>1183</v>
      </c>
      <c r="V63" s="93">
        <f t="shared" si="25"/>
        <v>1198</v>
      </c>
      <c r="W63" s="93">
        <f t="shared" si="26"/>
        <v>1229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45556</v>
      </c>
      <c r="C64" s="70">
        <f t="shared" si="8"/>
        <v>884</v>
      </c>
      <c r="D64" s="71">
        <f t="shared" si="9"/>
        <v>1525</v>
      </c>
      <c r="E64" s="72">
        <f t="shared" si="15"/>
        <v>964</v>
      </c>
      <c r="F64" s="72">
        <f t="shared" si="16"/>
        <v>78</v>
      </c>
      <c r="G64" s="72">
        <f t="shared" si="17"/>
        <v>889.99999999999977</v>
      </c>
      <c r="H64" s="73">
        <f t="shared" si="35"/>
        <v>1445</v>
      </c>
      <c r="I64" s="73">
        <f t="shared" si="35"/>
        <v>2331</v>
      </c>
      <c r="J64" s="73">
        <f t="shared" si="35"/>
        <v>1519.0000000000002</v>
      </c>
      <c r="K64" s="73">
        <f t="shared" ref="K64:M79" si="46">K63</f>
        <v>1990</v>
      </c>
      <c r="L64" s="73">
        <f t="shared" si="46"/>
        <v>2850</v>
      </c>
      <c r="M64" s="73">
        <f t="shared" si="46"/>
        <v>2015.0000000000002</v>
      </c>
      <c r="N64" s="73">
        <f t="shared" si="45"/>
        <v>-545</v>
      </c>
      <c r="O64" s="73">
        <f t="shared" si="45"/>
        <v>-519</v>
      </c>
      <c r="P64" s="73">
        <f t="shared" si="45"/>
        <v>-496</v>
      </c>
      <c r="Q64" s="72">
        <v>8</v>
      </c>
      <c r="R64" s="72">
        <v>7</v>
      </c>
      <c r="S64" s="72">
        <v>5</v>
      </c>
      <c r="T64" s="74">
        <f t="shared" si="5"/>
        <v>918</v>
      </c>
      <c r="U64" s="93">
        <f t="shared" si="24"/>
        <v>1475</v>
      </c>
      <c r="V64" s="93">
        <f t="shared" si="25"/>
        <v>1491</v>
      </c>
      <c r="W64" s="93">
        <f t="shared" si="26"/>
        <v>1524</v>
      </c>
      <c r="X64" s="94">
        <v>0.3</v>
      </c>
      <c r="Y64" s="73"/>
      <c r="Z64" s="73"/>
      <c r="AA64" s="73"/>
      <c r="AB64" s="48">
        <v>2</v>
      </c>
    </row>
    <row r="65" spans="1:28" ht="15" customHeight="1">
      <c r="A65" s="68">
        <v>51</v>
      </c>
      <c r="B65" s="69">
        <f t="shared" si="7"/>
        <v>45557</v>
      </c>
      <c r="C65" s="70">
        <f t="shared" si="8"/>
        <v>884</v>
      </c>
      <c r="D65" s="71">
        <f t="shared" si="9"/>
        <v>1523</v>
      </c>
      <c r="E65" s="72">
        <f t="shared" si="15"/>
        <v>969</v>
      </c>
      <c r="F65" s="72">
        <f t="shared" si="16"/>
        <v>82</v>
      </c>
      <c r="G65" s="72">
        <f t="shared" si="17"/>
        <v>892.99999999999977</v>
      </c>
      <c r="H65" s="73">
        <f t="shared" si="35"/>
        <v>1438</v>
      </c>
      <c r="I65" s="73">
        <f t="shared" si="35"/>
        <v>2325</v>
      </c>
      <c r="J65" s="73">
        <f t="shared" si="35"/>
        <v>1514.0000000000002</v>
      </c>
      <c r="K65" s="73">
        <f t="shared" si="46"/>
        <v>1990</v>
      </c>
      <c r="L65" s="73">
        <f t="shared" si="46"/>
        <v>2850</v>
      </c>
      <c r="M65" s="73">
        <f t="shared" si="46"/>
        <v>2015.0000000000002</v>
      </c>
      <c r="N65" s="73">
        <f t="shared" ref="N65:P80" si="47">N64-Q65</f>
        <v>-552</v>
      </c>
      <c r="O65" s="73">
        <f t="shared" si="47"/>
        <v>-525</v>
      </c>
      <c r="P65" s="73">
        <f t="shared" si="47"/>
        <v>-501</v>
      </c>
      <c r="Q65" s="72">
        <v>7</v>
      </c>
      <c r="R65" s="72">
        <v>6</v>
      </c>
      <c r="S65" s="72">
        <v>5</v>
      </c>
      <c r="T65" s="74">
        <f t="shared" si="5"/>
        <v>922</v>
      </c>
      <c r="U65" s="93">
        <f t="shared" si="24"/>
        <v>1468</v>
      </c>
      <c r="V65" s="93">
        <f t="shared" si="25"/>
        <v>1485</v>
      </c>
      <c r="W65" s="93">
        <f t="shared" si="26"/>
        <v>1519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45558</v>
      </c>
      <c r="C66" s="70">
        <f t="shared" si="8"/>
        <v>884</v>
      </c>
      <c r="D66" s="71">
        <f t="shared" si="9"/>
        <v>1521</v>
      </c>
      <c r="E66" s="72">
        <f t="shared" si="15"/>
        <v>975</v>
      </c>
      <c r="F66" s="72">
        <f t="shared" si="16"/>
        <v>87</v>
      </c>
      <c r="G66" s="72">
        <f t="shared" si="17"/>
        <v>896.99999999999977</v>
      </c>
      <c r="H66" s="73">
        <f t="shared" si="35"/>
        <v>1430</v>
      </c>
      <c r="I66" s="73">
        <f t="shared" si="35"/>
        <v>2318</v>
      </c>
      <c r="J66" s="73">
        <f t="shared" si="35"/>
        <v>1508.0000000000002</v>
      </c>
      <c r="K66" s="73">
        <f t="shared" si="46"/>
        <v>1990</v>
      </c>
      <c r="L66" s="73">
        <f t="shared" si="46"/>
        <v>2850</v>
      </c>
      <c r="M66" s="73">
        <f t="shared" si="46"/>
        <v>2015.0000000000002</v>
      </c>
      <c r="N66" s="73">
        <f t="shared" si="47"/>
        <v>-560</v>
      </c>
      <c r="O66" s="73">
        <f t="shared" si="47"/>
        <v>-532</v>
      </c>
      <c r="P66" s="73">
        <f t="shared" si="47"/>
        <v>-507</v>
      </c>
      <c r="Q66" s="72">
        <v>8</v>
      </c>
      <c r="R66" s="72">
        <v>7</v>
      </c>
      <c r="S66" s="72">
        <v>6</v>
      </c>
      <c r="T66" s="74">
        <f t="shared" si="5"/>
        <v>927</v>
      </c>
      <c r="U66" s="93">
        <f t="shared" si="24"/>
        <v>1460</v>
      </c>
      <c r="V66" s="93">
        <f t="shared" si="25"/>
        <v>1478</v>
      </c>
      <c r="W66" s="93">
        <f t="shared" si="26"/>
        <v>1513</v>
      </c>
      <c r="X66" s="74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45559</v>
      </c>
      <c r="C67" s="70">
        <f t="shared" si="8"/>
        <v>884</v>
      </c>
      <c r="D67" s="71">
        <f t="shared" si="9"/>
        <v>1519</v>
      </c>
      <c r="E67" s="72">
        <f t="shared" si="15"/>
        <v>980</v>
      </c>
      <c r="F67" s="72">
        <f t="shared" si="16"/>
        <v>91</v>
      </c>
      <c r="G67" s="72">
        <f t="shared" si="17"/>
        <v>899.99999999999977</v>
      </c>
      <c r="H67" s="73">
        <f t="shared" si="35"/>
        <v>1423</v>
      </c>
      <c r="I67" s="73">
        <f t="shared" si="35"/>
        <v>2312</v>
      </c>
      <c r="J67" s="73">
        <f t="shared" si="35"/>
        <v>1503.0000000000002</v>
      </c>
      <c r="K67" s="73">
        <f t="shared" si="46"/>
        <v>1990</v>
      </c>
      <c r="L67" s="73">
        <f t="shared" si="46"/>
        <v>2850</v>
      </c>
      <c r="M67" s="73">
        <f t="shared" si="46"/>
        <v>2015.0000000000002</v>
      </c>
      <c r="N67" s="73">
        <f t="shared" si="47"/>
        <v>-567</v>
      </c>
      <c r="O67" s="73">
        <f t="shared" si="47"/>
        <v>-538</v>
      </c>
      <c r="P67" s="73">
        <f t="shared" si="47"/>
        <v>-512</v>
      </c>
      <c r="Q67" s="72">
        <v>7</v>
      </c>
      <c r="R67" s="72">
        <v>6</v>
      </c>
      <c r="S67" s="72">
        <v>5</v>
      </c>
      <c r="T67" s="74">
        <f t="shared" si="5"/>
        <v>931</v>
      </c>
      <c r="U67" s="93">
        <f t="shared" si="24"/>
        <v>1453</v>
      </c>
      <c r="V67" s="93">
        <f t="shared" si="25"/>
        <v>1472</v>
      </c>
      <c r="W67" s="93">
        <f t="shared" si="26"/>
        <v>1508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45560</v>
      </c>
      <c r="C68" s="70">
        <f t="shared" si="8"/>
        <v>884</v>
      </c>
      <c r="D68" s="71">
        <f t="shared" si="9"/>
        <v>1517</v>
      </c>
      <c r="E68" s="72">
        <f t="shared" si="15"/>
        <v>985</v>
      </c>
      <c r="F68" s="72">
        <f t="shared" si="16"/>
        <v>96</v>
      </c>
      <c r="G68" s="72">
        <f t="shared" si="17"/>
        <v>903.99999999999977</v>
      </c>
      <c r="H68" s="73">
        <f t="shared" si="35"/>
        <v>1416</v>
      </c>
      <c r="I68" s="73">
        <f t="shared" si="35"/>
        <v>2305</v>
      </c>
      <c r="J68" s="73">
        <f t="shared" si="35"/>
        <v>1497.0000000000002</v>
      </c>
      <c r="K68" s="73">
        <f t="shared" si="46"/>
        <v>1990</v>
      </c>
      <c r="L68" s="73">
        <f t="shared" si="46"/>
        <v>2850</v>
      </c>
      <c r="M68" s="73">
        <f t="shared" si="46"/>
        <v>2015.0000000000002</v>
      </c>
      <c r="N68" s="73">
        <f t="shared" si="47"/>
        <v>-574</v>
      </c>
      <c r="O68" s="73">
        <f t="shared" si="47"/>
        <v>-545</v>
      </c>
      <c r="P68" s="73">
        <f t="shared" si="47"/>
        <v>-518</v>
      </c>
      <c r="Q68" s="72">
        <v>7</v>
      </c>
      <c r="R68" s="72">
        <v>7</v>
      </c>
      <c r="S68" s="72">
        <v>6</v>
      </c>
      <c r="T68" s="74">
        <f t="shared" si="5"/>
        <v>636</v>
      </c>
      <c r="U68" s="93">
        <f t="shared" si="24"/>
        <v>1746</v>
      </c>
      <c r="V68" s="93">
        <f t="shared" si="25"/>
        <v>1765</v>
      </c>
      <c r="W68" s="93">
        <f t="shared" si="26"/>
        <v>1802</v>
      </c>
      <c r="X68" s="94">
        <v>0.3</v>
      </c>
      <c r="Y68" s="73"/>
      <c r="Z68" s="73"/>
      <c r="AA68" s="73"/>
      <c r="AB68" s="48">
        <v>1</v>
      </c>
    </row>
    <row r="69" spans="1:28" ht="15" customHeight="1">
      <c r="A69" s="68">
        <v>55</v>
      </c>
      <c r="B69" s="69">
        <f t="shared" si="7"/>
        <v>45561</v>
      </c>
      <c r="C69" s="70">
        <f t="shared" si="8"/>
        <v>884</v>
      </c>
      <c r="D69" s="71">
        <f t="shared" si="9"/>
        <v>1515</v>
      </c>
      <c r="E69" s="72">
        <f t="shared" si="15"/>
        <v>990</v>
      </c>
      <c r="F69" s="72">
        <f t="shared" si="16"/>
        <v>100</v>
      </c>
      <c r="G69" s="72">
        <f t="shared" si="17"/>
        <v>906.99999999999977</v>
      </c>
      <c r="H69" s="73">
        <f t="shared" si="35"/>
        <v>1409</v>
      </c>
      <c r="I69" s="73">
        <f t="shared" si="35"/>
        <v>2299</v>
      </c>
      <c r="J69" s="73">
        <f t="shared" si="35"/>
        <v>1492.0000000000002</v>
      </c>
      <c r="K69" s="73">
        <f t="shared" si="46"/>
        <v>1990</v>
      </c>
      <c r="L69" s="73">
        <f t="shared" si="46"/>
        <v>2850</v>
      </c>
      <c r="M69" s="73">
        <f t="shared" si="46"/>
        <v>2015.0000000000002</v>
      </c>
      <c r="N69" s="73">
        <f t="shared" si="47"/>
        <v>-581</v>
      </c>
      <c r="O69" s="73">
        <f t="shared" si="47"/>
        <v>-551</v>
      </c>
      <c r="P69" s="73">
        <f t="shared" si="47"/>
        <v>-523</v>
      </c>
      <c r="Q69" s="72">
        <v>7</v>
      </c>
      <c r="R69" s="72">
        <v>6</v>
      </c>
      <c r="S69" s="72">
        <v>5</v>
      </c>
      <c r="T69" s="74">
        <f t="shared" si="5"/>
        <v>640</v>
      </c>
      <c r="U69" s="93">
        <f t="shared" si="24"/>
        <v>1739</v>
      </c>
      <c r="V69" s="93">
        <f t="shared" si="25"/>
        <v>1759</v>
      </c>
      <c r="W69" s="93">
        <f t="shared" si="26"/>
        <v>1797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45562</v>
      </c>
      <c r="C70" s="70">
        <f t="shared" si="8"/>
        <v>884</v>
      </c>
      <c r="D70" s="71">
        <f t="shared" si="9"/>
        <v>1513</v>
      </c>
      <c r="E70" s="72">
        <f t="shared" si="15"/>
        <v>994</v>
      </c>
      <c r="F70" s="72">
        <f t="shared" si="16"/>
        <v>105</v>
      </c>
      <c r="G70" s="72">
        <f t="shared" si="17"/>
        <v>909.99999999999977</v>
      </c>
      <c r="H70" s="73">
        <f t="shared" si="35"/>
        <v>1403</v>
      </c>
      <c r="I70" s="73">
        <f t="shared" si="35"/>
        <v>2292</v>
      </c>
      <c r="J70" s="73">
        <f t="shared" si="35"/>
        <v>1487.0000000000002</v>
      </c>
      <c r="K70" s="73">
        <f t="shared" si="46"/>
        <v>1990</v>
      </c>
      <c r="L70" s="73">
        <f t="shared" si="46"/>
        <v>2850</v>
      </c>
      <c r="M70" s="73">
        <f t="shared" si="46"/>
        <v>2015.0000000000002</v>
      </c>
      <c r="N70" s="73">
        <f t="shared" si="47"/>
        <v>-587</v>
      </c>
      <c r="O70" s="73">
        <f t="shared" si="47"/>
        <v>-558</v>
      </c>
      <c r="P70" s="73">
        <f t="shared" si="47"/>
        <v>-528</v>
      </c>
      <c r="Q70" s="72">
        <v>6</v>
      </c>
      <c r="R70" s="72">
        <v>7</v>
      </c>
      <c r="S70" s="72">
        <v>5</v>
      </c>
      <c r="T70" s="74">
        <f t="shared" si="5"/>
        <v>645</v>
      </c>
      <c r="U70" s="93">
        <f t="shared" si="24"/>
        <v>1733</v>
      </c>
      <c r="V70" s="93">
        <f t="shared" si="25"/>
        <v>1752</v>
      </c>
      <c r="W70" s="93">
        <f t="shared" si="26"/>
        <v>1792</v>
      </c>
      <c r="X70" s="74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45563</v>
      </c>
      <c r="C71" s="70">
        <f t="shared" si="8"/>
        <v>884</v>
      </c>
      <c r="D71" s="71">
        <f t="shared" si="9"/>
        <v>1511</v>
      </c>
      <c r="E71" s="72">
        <f t="shared" si="15"/>
        <v>999</v>
      </c>
      <c r="F71" s="72">
        <f t="shared" si="16"/>
        <v>109</v>
      </c>
      <c r="G71" s="72">
        <f t="shared" si="17"/>
        <v>912.99999999999977</v>
      </c>
      <c r="H71" s="73">
        <f t="shared" si="35"/>
        <v>1396</v>
      </c>
      <c r="I71" s="73">
        <f t="shared" si="35"/>
        <v>2286</v>
      </c>
      <c r="J71" s="73">
        <f t="shared" si="35"/>
        <v>1482.0000000000002</v>
      </c>
      <c r="K71" s="73">
        <f t="shared" si="46"/>
        <v>1990</v>
      </c>
      <c r="L71" s="73">
        <f t="shared" si="46"/>
        <v>2850</v>
      </c>
      <c r="M71" s="73">
        <f t="shared" si="46"/>
        <v>2015.0000000000002</v>
      </c>
      <c r="N71" s="73">
        <f t="shared" si="47"/>
        <v>-594</v>
      </c>
      <c r="O71" s="73">
        <f t="shared" si="47"/>
        <v>-564</v>
      </c>
      <c r="P71" s="73">
        <f t="shared" si="47"/>
        <v>-533</v>
      </c>
      <c r="Q71" s="72">
        <v>7</v>
      </c>
      <c r="R71" s="72">
        <v>6</v>
      </c>
      <c r="S71" s="72">
        <v>5</v>
      </c>
      <c r="T71" s="74">
        <f t="shared" si="5"/>
        <v>649</v>
      </c>
      <c r="U71" s="93">
        <f t="shared" si="24"/>
        <v>1726</v>
      </c>
      <c r="V71" s="93">
        <f t="shared" si="25"/>
        <v>1746</v>
      </c>
      <c r="W71" s="93">
        <f t="shared" si="26"/>
        <v>1787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45564</v>
      </c>
      <c r="C72" s="70">
        <f t="shared" si="8"/>
        <v>884</v>
      </c>
      <c r="D72" s="71">
        <f t="shared" si="9"/>
        <v>1509</v>
      </c>
      <c r="E72" s="72">
        <f t="shared" si="15"/>
        <v>1003</v>
      </c>
      <c r="F72" s="72">
        <f t="shared" si="16"/>
        <v>114</v>
      </c>
      <c r="G72" s="72">
        <f t="shared" si="17"/>
        <v>916.99999999999977</v>
      </c>
      <c r="H72" s="73">
        <f t="shared" si="35"/>
        <v>1390</v>
      </c>
      <c r="I72" s="73">
        <f t="shared" si="35"/>
        <v>2279</v>
      </c>
      <c r="J72" s="73">
        <f t="shared" si="35"/>
        <v>1476.0000000000002</v>
      </c>
      <c r="K72" s="73">
        <f t="shared" si="46"/>
        <v>1990</v>
      </c>
      <c r="L72" s="73">
        <f t="shared" si="46"/>
        <v>2850</v>
      </c>
      <c r="M72" s="73">
        <f t="shared" si="46"/>
        <v>2015.0000000000002</v>
      </c>
      <c r="N72" s="73">
        <f t="shared" si="47"/>
        <v>-600</v>
      </c>
      <c r="O72" s="73">
        <f t="shared" si="47"/>
        <v>-571</v>
      </c>
      <c r="P72" s="73">
        <f t="shared" si="47"/>
        <v>-539</v>
      </c>
      <c r="Q72" s="72">
        <v>6</v>
      </c>
      <c r="R72" s="72">
        <v>7</v>
      </c>
      <c r="S72" s="72">
        <v>6</v>
      </c>
      <c r="T72" s="74">
        <f t="shared" si="5"/>
        <v>654</v>
      </c>
      <c r="U72" s="93">
        <f t="shared" si="24"/>
        <v>1720</v>
      </c>
      <c r="V72" s="93">
        <f t="shared" si="25"/>
        <v>1739</v>
      </c>
      <c r="W72" s="93">
        <f t="shared" si="26"/>
        <v>1781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45565</v>
      </c>
      <c r="C73" s="70">
        <f t="shared" si="8"/>
        <v>884</v>
      </c>
      <c r="D73" s="71">
        <f t="shared" si="9"/>
        <v>1507</v>
      </c>
      <c r="E73" s="72">
        <f t="shared" si="15"/>
        <v>1008</v>
      </c>
      <c r="F73" s="72">
        <f t="shared" si="16"/>
        <v>120</v>
      </c>
      <c r="G73" s="72">
        <f t="shared" si="17"/>
        <v>919.99999999999977</v>
      </c>
      <c r="H73" s="73">
        <f t="shared" si="35"/>
        <v>1383</v>
      </c>
      <c r="I73" s="73">
        <f t="shared" si="35"/>
        <v>2271</v>
      </c>
      <c r="J73" s="73">
        <f t="shared" si="35"/>
        <v>1471.0000000000002</v>
      </c>
      <c r="K73" s="73">
        <f t="shared" si="46"/>
        <v>1990</v>
      </c>
      <c r="L73" s="73">
        <f t="shared" si="46"/>
        <v>2850</v>
      </c>
      <c r="M73" s="73">
        <f t="shared" si="46"/>
        <v>2015.0000000000002</v>
      </c>
      <c r="N73" s="73">
        <f t="shared" si="47"/>
        <v>-607</v>
      </c>
      <c r="O73" s="73">
        <f t="shared" si="47"/>
        <v>-579</v>
      </c>
      <c r="P73" s="73">
        <f t="shared" si="47"/>
        <v>-544</v>
      </c>
      <c r="Q73" s="72">
        <v>7</v>
      </c>
      <c r="R73" s="72">
        <v>8</v>
      </c>
      <c r="S73" s="72">
        <v>5</v>
      </c>
      <c r="T73" s="74">
        <f t="shared" si="5"/>
        <v>660</v>
      </c>
      <c r="U73" s="93">
        <f t="shared" si="24"/>
        <v>1713</v>
      </c>
      <c r="V73" s="93">
        <f t="shared" si="25"/>
        <v>1731</v>
      </c>
      <c r="W73" s="93">
        <f t="shared" si="26"/>
        <v>1776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45566</v>
      </c>
      <c r="C74" s="70">
        <f t="shared" si="8"/>
        <v>884</v>
      </c>
      <c r="D74" s="71">
        <f t="shared" si="9"/>
        <v>1505</v>
      </c>
      <c r="E74" s="72">
        <f t="shared" si="15"/>
        <v>1014</v>
      </c>
      <c r="F74" s="72">
        <f t="shared" si="16"/>
        <v>125</v>
      </c>
      <c r="G74" s="72">
        <f t="shared" si="17"/>
        <v>923.99999999999977</v>
      </c>
      <c r="H74" s="73">
        <f t="shared" si="35"/>
        <v>1375</v>
      </c>
      <c r="I74" s="73">
        <f t="shared" si="35"/>
        <v>2264</v>
      </c>
      <c r="J74" s="73">
        <f t="shared" si="35"/>
        <v>1465.0000000000002</v>
      </c>
      <c r="K74" s="73">
        <f t="shared" si="46"/>
        <v>1990</v>
      </c>
      <c r="L74" s="73">
        <f t="shared" si="46"/>
        <v>2850</v>
      </c>
      <c r="M74" s="73">
        <f t="shared" si="46"/>
        <v>2015.0000000000002</v>
      </c>
      <c r="N74" s="73">
        <f t="shared" si="47"/>
        <v>-615</v>
      </c>
      <c r="O74" s="73">
        <f t="shared" si="47"/>
        <v>-586</v>
      </c>
      <c r="P74" s="73">
        <f t="shared" si="47"/>
        <v>-550</v>
      </c>
      <c r="Q74" s="72">
        <v>8</v>
      </c>
      <c r="R74" s="72">
        <v>7</v>
      </c>
      <c r="S74" s="72">
        <v>6</v>
      </c>
      <c r="T74" s="74">
        <f t="shared" si="5"/>
        <v>665</v>
      </c>
      <c r="U74" s="93">
        <f t="shared" si="24"/>
        <v>1705</v>
      </c>
      <c r="V74" s="93">
        <f t="shared" si="25"/>
        <v>1724</v>
      </c>
      <c r="W74" s="93">
        <f t="shared" si="26"/>
        <v>1770</v>
      </c>
      <c r="X74" s="74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45567</v>
      </c>
      <c r="C75" s="70">
        <f t="shared" si="8"/>
        <v>884</v>
      </c>
      <c r="D75" s="71">
        <f t="shared" si="9"/>
        <v>1503</v>
      </c>
      <c r="E75" s="72">
        <f t="shared" si="15"/>
        <v>1020</v>
      </c>
      <c r="F75" s="72">
        <f t="shared" si="16"/>
        <v>131</v>
      </c>
      <c r="G75" s="72">
        <f t="shared" si="17"/>
        <v>926.99999999999977</v>
      </c>
      <c r="H75" s="73">
        <f t="shared" si="35"/>
        <v>1367</v>
      </c>
      <c r="I75" s="73">
        <f t="shared" si="35"/>
        <v>2256</v>
      </c>
      <c r="J75" s="73">
        <f t="shared" si="35"/>
        <v>1460.0000000000002</v>
      </c>
      <c r="K75" s="73">
        <f t="shared" si="46"/>
        <v>1990</v>
      </c>
      <c r="L75" s="73">
        <f t="shared" si="46"/>
        <v>2850</v>
      </c>
      <c r="M75" s="73">
        <f t="shared" si="46"/>
        <v>2015.0000000000002</v>
      </c>
      <c r="N75" s="73">
        <f t="shared" si="47"/>
        <v>-623</v>
      </c>
      <c r="O75" s="73">
        <f t="shared" si="47"/>
        <v>-594</v>
      </c>
      <c r="P75" s="73">
        <f t="shared" si="47"/>
        <v>-555</v>
      </c>
      <c r="Q75" s="72">
        <v>8</v>
      </c>
      <c r="R75" s="72">
        <v>8</v>
      </c>
      <c r="S75" s="72">
        <v>5</v>
      </c>
      <c r="T75" s="74">
        <f t="shared" si="5"/>
        <v>671</v>
      </c>
      <c r="U75" s="93">
        <f t="shared" si="24"/>
        <v>1697</v>
      </c>
      <c r="V75" s="93">
        <f t="shared" si="25"/>
        <v>1716</v>
      </c>
      <c r="W75" s="93">
        <f t="shared" si="26"/>
        <v>1765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45568</v>
      </c>
      <c r="C76" s="70">
        <f t="shared" si="8"/>
        <v>884</v>
      </c>
      <c r="D76" s="71">
        <f t="shared" si="9"/>
        <v>1501</v>
      </c>
      <c r="E76" s="72">
        <f t="shared" si="15"/>
        <v>1026</v>
      </c>
      <c r="F76" s="72">
        <f t="shared" si="16"/>
        <v>136</v>
      </c>
      <c r="G76" s="72">
        <f t="shared" si="17"/>
        <v>930.99999999999977</v>
      </c>
      <c r="H76" s="73">
        <f t="shared" si="35"/>
        <v>1359</v>
      </c>
      <c r="I76" s="73">
        <f t="shared" si="35"/>
        <v>2249</v>
      </c>
      <c r="J76" s="73">
        <f t="shared" si="35"/>
        <v>1454.0000000000002</v>
      </c>
      <c r="K76" s="73">
        <f t="shared" si="46"/>
        <v>1990</v>
      </c>
      <c r="L76" s="73">
        <f t="shared" si="46"/>
        <v>2850</v>
      </c>
      <c r="M76" s="73">
        <f t="shared" si="46"/>
        <v>2015.0000000000002</v>
      </c>
      <c r="N76" s="73">
        <f t="shared" si="47"/>
        <v>-631</v>
      </c>
      <c r="O76" s="73">
        <f t="shared" si="47"/>
        <v>-601</v>
      </c>
      <c r="P76" s="73">
        <f t="shared" si="47"/>
        <v>-561</v>
      </c>
      <c r="Q76" s="72">
        <v>8</v>
      </c>
      <c r="R76" s="72">
        <v>7</v>
      </c>
      <c r="S76" s="72">
        <v>6</v>
      </c>
      <c r="T76" s="74">
        <f t="shared" si="5"/>
        <v>676</v>
      </c>
      <c r="U76" s="93">
        <f t="shared" si="24"/>
        <v>1689</v>
      </c>
      <c r="V76" s="93">
        <f t="shared" si="25"/>
        <v>1709</v>
      </c>
      <c r="W76" s="93">
        <f t="shared" si="26"/>
        <v>1759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45569</v>
      </c>
      <c r="C77" s="70">
        <f t="shared" si="8"/>
        <v>884</v>
      </c>
      <c r="D77" s="71">
        <f t="shared" si="9"/>
        <v>1499</v>
      </c>
      <c r="E77" s="72">
        <f t="shared" si="15"/>
        <v>1031</v>
      </c>
      <c r="F77" s="72">
        <f t="shared" si="16"/>
        <v>140</v>
      </c>
      <c r="G77" s="72">
        <f t="shared" si="17"/>
        <v>933.99999999999977</v>
      </c>
      <c r="H77" s="73">
        <f t="shared" si="35"/>
        <v>1352</v>
      </c>
      <c r="I77" s="73">
        <f t="shared" si="35"/>
        <v>2243</v>
      </c>
      <c r="J77" s="73">
        <f t="shared" si="35"/>
        <v>1449.0000000000002</v>
      </c>
      <c r="K77" s="73">
        <f t="shared" si="46"/>
        <v>1990</v>
      </c>
      <c r="L77" s="73">
        <f t="shared" si="46"/>
        <v>2850</v>
      </c>
      <c r="M77" s="73">
        <f t="shared" si="46"/>
        <v>2015.0000000000002</v>
      </c>
      <c r="N77" s="73">
        <f t="shared" si="47"/>
        <v>-638</v>
      </c>
      <c r="O77" s="73">
        <f t="shared" si="47"/>
        <v>-607</v>
      </c>
      <c r="P77" s="73">
        <f t="shared" si="47"/>
        <v>-566</v>
      </c>
      <c r="Q77" s="72">
        <v>7</v>
      </c>
      <c r="R77" s="72">
        <v>6</v>
      </c>
      <c r="S77" s="72">
        <v>5</v>
      </c>
      <c r="T77" s="74">
        <f t="shared" si="5"/>
        <v>680</v>
      </c>
      <c r="U77" s="93">
        <f t="shared" si="24"/>
        <v>1682</v>
      </c>
      <c r="V77" s="93">
        <f t="shared" si="25"/>
        <v>1703</v>
      </c>
      <c r="W77" s="93">
        <f t="shared" si="26"/>
        <v>1754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45570</v>
      </c>
      <c r="C78" s="70">
        <f t="shared" si="8"/>
        <v>884</v>
      </c>
      <c r="D78" s="71">
        <f t="shared" si="9"/>
        <v>1497</v>
      </c>
      <c r="E78" s="72">
        <f t="shared" si="15"/>
        <v>1037</v>
      </c>
      <c r="F78" s="72">
        <f t="shared" si="16"/>
        <v>145</v>
      </c>
      <c r="G78" s="72">
        <f t="shared" si="17"/>
        <v>936.99999999999977</v>
      </c>
      <c r="H78" s="73">
        <f t="shared" si="35"/>
        <v>1344</v>
      </c>
      <c r="I78" s="73">
        <f t="shared" si="35"/>
        <v>2236</v>
      </c>
      <c r="J78" s="73">
        <f t="shared" si="35"/>
        <v>1444.0000000000002</v>
      </c>
      <c r="K78" s="73">
        <f t="shared" si="46"/>
        <v>1990</v>
      </c>
      <c r="L78" s="73">
        <f t="shared" si="46"/>
        <v>2850</v>
      </c>
      <c r="M78" s="73">
        <f t="shared" si="46"/>
        <v>2015.0000000000002</v>
      </c>
      <c r="N78" s="73">
        <f t="shared" si="47"/>
        <v>-646</v>
      </c>
      <c r="O78" s="73">
        <f t="shared" si="47"/>
        <v>-614</v>
      </c>
      <c r="P78" s="73">
        <f t="shared" si="47"/>
        <v>-571</v>
      </c>
      <c r="Q78" s="72">
        <v>8</v>
      </c>
      <c r="R78" s="72">
        <v>7</v>
      </c>
      <c r="S78" s="72">
        <v>5</v>
      </c>
      <c r="T78" s="74">
        <f t="shared" si="5"/>
        <v>685</v>
      </c>
      <c r="U78" s="93">
        <f t="shared" si="24"/>
        <v>1674</v>
      </c>
      <c r="V78" s="93">
        <f t="shared" si="25"/>
        <v>1696</v>
      </c>
      <c r="W78" s="93">
        <f t="shared" si="26"/>
        <v>1749</v>
      </c>
      <c r="X78" s="74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45571</v>
      </c>
      <c r="C79" s="70">
        <f t="shared" si="8"/>
        <v>884</v>
      </c>
      <c r="D79" s="71">
        <f t="shared" si="9"/>
        <v>1495</v>
      </c>
      <c r="E79" s="72">
        <f t="shared" si="15"/>
        <v>1042</v>
      </c>
      <c r="F79" s="72">
        <f t="shared" si="16"/>
        <v>151</v>
      </c>
      <c r="G79" s="72">
        <f t="shared" si="17"/>
        <v>940.99999999999977</v>
      </c>
      <c r="H79" s="73">
        <f t="shared" si="35"/>
        <v>1337</v>
      </c>
      <c r="I79" s="73">
        <f t="shared" si="35"/>
        <v>2228</v>
      </c>
      <c r="J79" s="73">
        <f t="shared" si="35"/>
        <v>1438.0000000000002</v>
      </c>
      <c r="K79" s="73">
        <f t="shared" si="46"/>
        <v>1990</v>
      </c>
      <c r="L79" s="73">
        <f t="shared" si="46"/>
        <v>2850</v>
      </c>
      <c r="M79" s="73">
        <f t="shared" si="46"/>
        <v>2015.0000000000002</v>
      </c>
      <c r="N79" s="73">
        <f t="shared" si="47"/>
        <v>-653</v>
      </c>
      <c r="O79" s="73">
        <f t="shared" si="47"/>
        <v>-622</v>
      </c>
      <c r="P79" s="73">
        <f t="shared" si="47"/>
        <v>-577</v>
      </c>
      <c r="Q79" s="72">
        <v>7</v>
      </c>
      <c r="R79" s="72">
        <v>8</v>
      </c>
      <c r="S79" s="72">
        <v>6</v>
      </c>
      <c r="T79" s="74">
        <f t="shared" ref="T79:T142" si="48">D79+C79-V79</f>
        <v>691</v>
      </c>
      <c r="U79" s="93">
        <f t="shared" si="24"/>
        <v>1667</v>
      </c>
      <c r="V79" s="93">
        <f t="shared" si="25"/>
        <v>1688</v>
      </c>
      <c r="W79" s="93">
        <f t="shared" si="26"/>
        <v>1743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49">B79+1</f>
        <v>45572</v>
      </c>
      <c r="C80" s="70">
        <f t="shared" ref="C80:C143" si="50">C79</f>
        <v>884</v>
      </c>
      <c r="D80" s="71">
        <f t="shared" ref="D80:D126" si="51">D79-2</f>
        <v>1493</v>
      </c>
      <c r="E80" s="72">
        <f t="shared" si="15"/>
        <v>1047</v>
      </c>
      <c r="F80" s="72">
        <f t="shared" si="16"/>
        <v>157</v>
      </c>
      <c r="G80" s="72">
        <f t="shared" si="17"/>
        <v>943.99999999999977</v>
      </c>
      <c r="H80" s="73">
        <f t="shared" si="35"/>
        <v>1330</v>
      </c>
      <c r="I80" s="73">
        <f t="shared" si="35"/>
        <v>2220</v>
      </c>
      <c r="J80" s="73">
        <f t="shared" si="35"/>
        <v>1433.0000000000002</v>
      </c>
      <c r="K80" s="73">
        <f t="shared" ref="K80:M96" si="52">K79</f>
        <v>1990</v>
      </c>
      <c r="L80" s="73">
        <f t="shared" si="52"/>
        <v>2850</v>
      </c>
      <c r="M80" s="73">
        <f t="shared" si="52"/>
        <v>2015.0000000000002</v>
      </c>
      <c r="N80" s="73">
        <f t="shared" si="47"/>
        <v>-660</v>
      </c>
      <c r="O80" s="73">
        <f t="shared" si="47"/>
        <v>-630</v>
      </c>
      <c r="P80" s="73">
        <f t="shared" si="47"/>
        <v>-582</v>
      </c>
      <c r="Q80" s="72">
        <v>7</v>
      </c>
      <c r="R80" s="72">
        <v>8</v>
      </c>
      <c r="S80" s="72">
        <v>5</v>
      </c>
      <c r="T80" s="74">
        <f t="shared" si="48"/>
        <v>697</v>
      </c>
      <c r="U80" s="93">
        <f t="shared" si="24"/>
        <v>1660</v>
      </c>
      <c r="V80" s="93">
        <f t="shared" si="25"/>
        <v>1680</v>
      </c>
      <c r="W80" s="93">
        <f t="shared" si="26"/>
        <v>1738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49"/>
        <v>45573</v>
      </c>
      <c r="C81" s="70">
        <f t="shared" si="50"/>
        <v>884</v>
      </c>
      <c r="D81" s="71">
        <f t="shared" si="51"/>
        <v>1491</v>
      </c>
      <c r="E81" s="72">
        <f t="shared" ref="E81:E144" si="53">C81+D81-H81</f>
        <v>1051</v>
      </c>
      <c r="F81" s="72">
        <f t="shared" ref="F81:F144" si="54">C81+D81-I81</f>
        <v>163</v>
      </c>
      <c r="G81" s="72">
        <f t="shared" ref="G81:G144" si="55">D81+C81-J81</f>
        <v>946.99999999999977</v>
      </c>
      <c r="H81" s="73">
        <f t="shared" si="35"/>
        <v>1324</v>
      </c>
      <c r="I81" s="73">
        <f t="shared" si="35"/>
        <v>2212</v>
      </c>
      <c r="J81" s="73">
        <f t="shared" si="35"/>
        <v>1428.0000000000002</v>
      </c>
      <c r="K81" s="73">
        <f t="shared" si="52"/>
        <v>1990</v>
      </c>
      <c r="L81" s="73">
        <f t="shared" si="52"/>
        <v>2850</v>
      </c>
      <c r="M81" s="73">
        <f t="shared" si="52"/>
        <v>2015.0000000000002</v>
      </c>
      <c r="N81" s="73">
        <f t="shared" ref="N81:P96" si="56">N80-Q81</f>
        <v>-666</v>
      </c>
      <c r="O81" s="73">
        <f t="shared" si="56"/>
        <v>-638</v>
      </c>
      <c r="P81" s="73">
        <f t="shared" si="56"/>
        <v>-587</v>
      </c>
      <c r="Q81" s="72">
        <v>6</v>
      </c>
      <c r="R81" s="72">
        <v>8</v>
      </c>
      <c r="S81" s="72">
        <v>5</v>
      </c>
      <c r="T81" s="74">
        <f t="shared" si="48"/>
        <v>703</v>
      </c>
      <c r="U81" s="93">
        <f t="shared" si="24"/>
        <v>1654</v>
      </c>
      <c r="V81" s="93">
        <f t="shared" si="25"/>
        <v>1672</v>
      </c>
      <c r="W81" s="93">
        <f t="shared" si="26"/>
        <v>1733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49"/>
        <v>45574</v>
      </c>
      <c r="C82" s="70">
        <f t="shared" si="50"/>
        <v>884</v>
      </c>
      <c r="D82" s="71">
        <f t="shared" si="51"/>
        <v>1489</v>
      </c>
      <c r="E82" s="72">
        <f t="shared" si="53"/>
        <v>1056</v>
      </c>
      <c r="F82" s="72">
        <f t="shared" si="54"/>
        <v>168</v>
      </c>
      <c r="G82" s="72">
        <f t="shared" si="55"/>
        <v>949.99999999999977</v>
      </c>
      <c r="H82" s="73">
        <f t="shared" si="35"/>
        <v>1317</v>
      </c>
      <c r="I82" s="73">
        <f t="shared" si="35"/>
        <v>2205</v>
      </c>
      <c r="J82" s="73">
        <f t="shared" si="35"/>
        <v>1423.0000000000002</v>
      </c>
      <c r="K82" s="73">
        <f t="shared" si="52"/>
        <v>1990</v>
      </c>
      <c r="L82" s="73">
        <f t="shared" si="52"/>
        <v>2850</v>
      </c>
      <c r="M82" s="73">
        <f t="shared" si="52"/>
        <v>2015.0000000000002</v>
      </c>
      <c r="N82" s="73">
        <f t="shared" si="56"/>
        <v>-673</v>
      </c>
      <c r="O82" s="73">
        <f t="shared" si="56"/>
        <v>-645</v>
      </c>
      <c r="P82" s="73">
        <f t="shared" si="56"/>
        <v>-592</v>
      </c>
      <c r="Q82" s="72">
        <v>7</v>
      </c>
      <c r="R82" s="72">
        <v>7</v>
      </c>
      <c r="S82" s="72">
        <v>5</v>
      </c>
      <c r="T82" s="74">
        <f t="shared" si="48"/>
        <v>708</v>
      </c>
      <c r="U82" s="93">
        <f t="shared" si="24"/>
        <v>1647</v>
      </c>
      <c r="V82" s="93">
        <f t="shared" si="25"/>
        <v>1665</v>
      </c>
      <c r="W82" s="93">
        <f t="shared" si="26"/>
        <v>1728</v>
      </c>
      <c r="X82" s="74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49"/>
        <v>45575</v>
      </c>
      <c r="C83" s="70">
        <f t="shared" si="50"/>
        <v>884</v>
      </c>
      <c r="D83" s="71">
        <f t="shared" si="51"/>
        <v>1487</v>
      </c>
      <c r="E83" s="72">
        <f t="shared" si="53"/>
        <v>1060</v>
      </c>
      <c r="F83" s="72">
        <f t="shared" si="54"/>
        <v>174</v>
      </c>
      <c r="G83" s="72">
        <f t="shared" si="55"/>
        <v>951.99999999999977</v>
      </c>
      <c r="H83" s="73">
        <f t="shared" si="35"/>
        <v>1311</v>
      </c>
      <c r="I83" s="73">
        <f t="shared" si="35"/>
        <v>2197</v>
      </c>
      <c r="J83" s="73">
        <f t="shared" si="35"/>
        <v>1419.0000000000002</v>
      </c>
      <c r="K83" s="73">
        <f t="shared" si="52"/>
        <v>1990</v>
      </c>
      <c r="L83" s="73">
        <f t="shared" si="52"/>
        <v>2850</v>
      </c>
      <c r="M83" s="73">
        <f t="shared" si="52"/>
        <v>2015.0000000000002</v>
      </c>
      <c r="N83" s="73">
        <f t="shared" si="56"/>
        <v>-679</v>
      </c>
      <c r="O83" s="73">
        <f t="shared" si="56"/>
        <v>-653</v>
      </c>
      <c r="P83" s="73">
        <f t="shared" si="56"/>
        <v>-596</v>
      </c>
      <c r="Q83" s="72">
        <v>6</v>
      </c>
      <c r="R83" s="72">
        <v>8</v>
      </c>
      <c r="S83" s="72">
        <v>4</v>
      </c>
      <c r="T83" s="74">
        <f t="shared" si="48"/>
        <v>714</v>
      </c>
      <c r="U83" s="93">
        <f t="shared" si="24"/>
        <v>1641</v>
      </c>
      <c r="V83" s="93">
        <f t="shared" si="25"/>
        <v>1657</v>
      </c>
      <c r="W83" s="93">
        <f t="shared" si="26"/>
        <v>1724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49"/>
        <v>45576</v>
      </c>
      <c r="C84" s="70">
        <f t="shared" si="50"/>
        <v>884</v>
      </c>
      <c r="D84" s="71">
        <f t="shared" si="51"/>
        <v>1485</v>
      </c>
      <c r="E84" s="72">
        <f t="shared" si="53"/>
        <v>1065</v>
      </c>
      <c r="F84" s="72">
        <f t="shared" si="54"/>
        <v>179</v>
      </c>
      <c r="G84" s="72">
        <f t="shared" si="55"/>
        <v>954.99999999999977</v>
      </c>
      <c r="H84" s="73">
        <f t="shared" si="35"/>
        <v>1304</v>
      </c>
      <c r="I84" s="73">
        <f t="shared" si="35"/>
        <v>2190</v>
      </c>
      <c r="J84" s="73">
        <f t="shared" si="35"/>
        <v>1414.0000000000002</v>
      </c>
      <c r="K84" s="73">
        <f t="shared" si="52"/>
        <v>1990</v>
      </c>
      <c r="L84" s="73">
        <f t="shared" si="52"/>
        <v>2850</v>
      </c>
      <c r="M84" s="73">
        <f t="shared" si="52"/>
        <v>2015.0000000000002</v>
      </c>
      <c r="N84" s="73">
        <f t="shared" si="56"/>
        <v>-686</v>
      </c>
      <c r="O84" s="73">
        <f t="shared" si="56"/>
        <v>-660</v>
      </c>
      <c r="P84" s="73">
        <f t="shared" si="56"/>
        <v>-601</v>
      </c>
      <c r="Q84" s="72">
        <v>7</v>
      </c>
      <c r="R84" s="72">
        <v>7</v>
      </c>
      <c r="S84" s="72">
        <v>5</v>
      </c>
      <c r="T84" s="74">
        <f t="shared" si="48"/>
        <v>719</v>
      </c>
      <c r="U84" s="93">
        <f t="shared" si="24"/>
        <v>1634</v>
      </c>
      <c r="V84" s="93">
        <f t="shared" si="25"/>
        <v>1650</v>
      </c>
      <c r="W84" s="93">
        <f t="shared" si="26"/>
        <v>1719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49"/>
        <v>45577</v>
      </c>
      <c r="C85" s="70">
        <f t="shared" si="50"/>
        <v>884</v>
      </c>
      <c r="D85" s="71">
        <f t="shared" si="51"/>
        <v>1483</v>
      </c>
      <c r="E85" s="72">
        <f t="shared" si="53"/>
        <v>1069</v>
      </c>
      <c r="F85" s="72">
        <f t="shared" si="54"/>
        <v>184</v>
      </c>
      <c r="G85" s="72">
        <f t="shared" si="55"/>
        <v>956.99999999999977</v>
      </c>
      <c r="H85" s="73">
        <f t="shared" si="35"/>
        <v>1298</v>
      </c>
      <c r="I85" s="73">
        <f t="shared" si="35"/>
        <v>2183</v>
      </c>
      <c r="J85" s="73">
        <f t="shared" si="35"/>
        <v>1410.0000000000002</v>
      </c>
      <c r="K85" s="73">
        <f t="shared" si="52"/>
        <v>1990</v>
      </c>
      <c r="L85" s="73">
        <f t="shared" si="52"/>
        <v>2850</v>
      </c>
      <c r="M85" s="73">
        <f t="shared" si="52"/>
        <v>2015.0000000000002</v>
      </c>
      <c r="N85" s="73">
        <f t="shared" si="56"/>
        <v>-692</v>
      </c>
      <c r="O85" s="73">
        <f t="shared" si="56"/>
        <v>-667</v>
      </c>
      <c r="P85" s="73">
        <f t="shared" si="56"/>
        <v>-605</v>
      </c>
      <c r="Q85" s="72">
        <v>6</v>
      </c>
      <c r="R85" s="72">
        <v>7</v>
      </c>
      <c r="S85" s="72">
        <v>4</v>
      </c>
      <c r="T85" s="74">
        <f t="shared" si="48"/>
        <v>724</v>
      </c>
      <c r="U85" s="93">
        <f t="shared" ref="U85:U148" si="57">U84+$X85*1000-Q85</f>
        <v>1628</v>
      </c>
      <c r="V85" s="93">
        <f t="shared" ref="V85:V148" si="58">V84+$X85*1000-R85</f>
        <v>1643</v>
      </c>
      <c r="W85" s="93">
        <f t="shared" ref="W85:W148" si="59">W84+$X85*1000-S85</f>
        <v>1715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>B85+1</f>
        <v>45578</v>
      </c>
      <c r="C86" s="70">
        <f>C85</f>
        <v>884</v>
      </c>
      <c r="D86" s="71">
        <f>D85-2</f>
        <v>1481</v>
      </c>
      <c r="E86" s="72">
        <f t="shared" si="53"/>
        <v>1074</v>
      </c>
      <c r="F86" s="72">
        <f t="shared" si="54"/>
        <v>188</v>
      </c>
      <c r="G86" s="72">
        <f t="shared" si="55"/>
        <v>959.99999999999977</v>
      </c>
      <c r="H86" s="73">
        <f t="shared" si="35"/>
        <v>1291</v>
      </c>
      <c r="I86" s="73">
        <f t="shared" si="35"/>
        <v>2177</v>
      </c>
      <c r="J86" s="73">
        <f t="shared" si="35"/>
        <v>1405.0000000000002</v>
      </c>
      <c r="K86" s="73">
        <f>K85</f>
        <v>1990</v>
      </c>
      <c r="L86" s="73">
        <f>L85</f>
        <v>2850</v>
      </c>
      <c r="M86" s="73">
        <f>M85</f>
        <v>2015.0000000000002</v>
      </c>
      <c r="N86" s="73">
        <f>N85-Q86</f>
        <v>-699</v>
      </c>
      <c r="O86" s="73">
        <f>O85-R86</f>
        <v>-673</v>
      </c>
      <c r="P86" s="73">
        <f>P85-S86</f>
        <v>-610</v>
      </c>
      <c r="Q86" s="72">
        <v>7</v>
      </c>
      <c r="R86" s="72">
        <v>6</v>
      </c>
      <c r="S86" s="72">
        <v>5</v>
      </c>
      <c r="T86" s="74">
        <f t="shared" si="48"/>
        <v>728</v>
      </c>
      <c r="U86" s="93">
        <f>U85+$X86*1000-Q86</f>
        <v>1621</v>
      </c>
      <c r="V86" s="93">
        <f>V85+$X86*1000-R86</f>
        <v>1637</v>
      </c>
      <c r="W86" s="93">
        <f>W85+$X86*1000-S86</f>
        <v>1710</v>
      </c>
      <c r="X86" s="74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49"/>
        <v>45579</v>
      </c>
      <c r="C87" s="70">
        <f t="shared" si="50"/>
        <v>884</v>
      </c>
      <c r="D87" s="71">
        <f t="shared" si="51"/>
        <v>1479</v>
      </c>
      <c r="E87" s="72">
        <f t="shared" si="53"/>
        <v>1079</v>
      </c>
      <c r="F87" s="72">
        <f t="shared" si="54"/>
        <v>193</v>
      </c>
      <c r="G87" s="72">
        <f t="shared" si="55"/>
        <v>961.99999999999977</v>
      </c>
      <c r="H87" s="73">
        <f t="shared" si="35"/>
        <v>1284</v>
      </c>
      <c r="I87" s="73">
        <f t="shared" si="35"/>
        <v>2170</v>
      </c>
      <c r="J87" s="73">
        <f t="shared" si="35"/>
        <v>1401.0000000000002</v>
      </c>
      <c r="K87" s="73">
        <f t="shared" si="52"/>
        <v>1990</v>
      </c>
      <c r="L87" s="73">
        <f t="shared" si="52"/>
        <v>2850</v>
      </c>
      <c r="M87" s="73">
        <f t="shared" si="52"/>
        <v>2015.0000000000002</v>
      </c>
      <c r="N87" s="73">
        <f t="shared" si="56"/>
        <v>-706</v>
      </c>
      <c r="O87" s="73">
        <f t="shared" si="56"/>
        <v>-680</v>
      </c>
      <c r="P87" s="73">
        <f t="shared" si="56"/>
        <v>-614</v>
      </c>
      <c r="Q87" s="72">
        <v>7</v>
      </c>
      <c r="R87" s="72">
        <v>7</v>
      </c>
      <c r="S87" s="72">
        <v>4</v>
      </c>
      <c r="T87" s="74">
        <f t="shared" si="48"/>
        <v>733</v>
      </c>
      <c r="U87" s="93">
        <f t="shared" si="57"/>
        <v>1614</v>
      </c>
      <c r="V87" s="93">
        <f t="shared" si="58"/>
        <v>1630</v>
      </c>
      <c r="W87" s="93">
        <f t="shared" si="59"/>
        <v>1706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49"/>
        <v>45580</v>
      </c>
      <c r="C88" s="70">
        <f t="shared" si="50"/>
        <v>884</v>
      </c>
      <c r="D88" s="71">
        <f t="shared" si="51"/>
        <v>1477</v>
      </c>
      <c r="E88" s="72">
        <f t="shared" si="53"/>
        <v>1083</v>
      </c>
      <c r="F88" s="72">
        <f t="shared" si="54"/>
        <v>197</v>
      </c>
      <c r="G88" s="72">
        <f t="shared" si="55"/>
        <v>964.99999999999977</v>
      </c>
      <c r="H88" s="73">
        <f t="shared" si="35"/>
        <v>1278</v>
      </c>
      <c r="I88" s="73">
        <f t="shared" si="35"/>
        <v>2164</v>
      </c>
      <c r="J88" s="73">
        <f t="shared" si="35"/>
        <v>1396.0000000000002</v>
      </c>
      <c r="K88" s="73">
        <f t="shared" si="52"/>
        <v>1990</v>
      </c>
      <c r="L88" s="73">
        <f t="shared" si="52"/>
        <v>2850</v>
      </c>
      <c r="M88" s="73">
        <f t="shared" si="52"/>
        <v>2015.0000000000002</v>
      </c>
      <c r="N88" s="73">
        <f t="shared" si="56"/>
        <v>-712</v>
      </c>
      <c r="O88" s="73">
        <f t="shared" si="56"/>
        <v>-686</v>
      </c>
      <c r="P88" s="73">
        <f t="shared" si="56"/>
        <v>-619</v>
      </c>
      <c r="Q88" s="72">
        <v>6</v>
      </c>
      <c r="R88" s="72">
        <v>6</v>
      </c>
      <c r="S88" s="72">
        <v>5</v>
      </c>
      <c r="T88" s="74">
        <f t="shared" si="48"/>
        <v>737</v>
      </c>
      <c r="U88" s="93">
        <f t="shared" si="57"/>
        <v>1608</v>
      </c>
      <c r="V88" s="93">
        <f t="shared" si="58"/>
        <v>1624</v>
      </c>
      <c r="W88" s="93">
        <f t="shared" si="59"/>
        <v>1701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49"/>
        <v>45581</v>
      </c>
      <c r="C89" s="70">
        <f t="shared" si="50"/>
        <v>884</v>
      </c>
      <c r="D89" s="71">
        <f t="shared" si="51"/>
        <v>1475</v>
      </c>
      <c r="E89" s="72">
        <f t="shared" si="53"/>
        <v>1087</v>
      </c>
      <c r="F89" s="72">
        <f t="shared" si="54"/>
        <v>202</v>
      </c>
      <c r="G89" s="72">
        <f t="shared" si="55"/>
        <v>966.99999999999977</v>
      </c>
      <c r="H89" s="73">
        <f t="shared" si="35"/>
        <v>1272</v>
      </c>
      <c r="I89" s="73">
        <f t="shared" si="35"/>
        <v>2157</v>
      </c>
      <c r="J89" s="73">
        <f t="shared" si="35"/>
        <v>1392.0000000000002</v>
      </c>
      <c r="K89" s="73">
        <f t="shared" si="52"/>
        <v>1990</v>
      </c>
      <c r="L89" s="73">
        <f t="shared" si="52"/>
        <v>2850</v>
      </c>
      <c r="M89" s="73">
        <f t="shared" si="52"/>
        <v>2015.0000000000002</v>
      </c>
      <c r="N89" s="73">
        <f t="shared" si="56"/>
        <v>-718</v>
      </c>
      <c r="O89" s="73">
        <f t="shared" si="56"/>
        <v>-693</v>
      </c>
      <c r="P89" s="73">
        <f t="shared" si="56"/>
        <v>-623</v>
      </c>
      <c r="Q89" s="72">
        <v>6</v>
      </c>
      <c r="R89" s="72">
        <v>7</v>
      </c>
      <c r="S89" s="72">
        <v>4</v>
      </c>
      <c r="T89" s="74">
        <f t="shared" si="48"/>
        <v>742</v>
      </c>
      <c r="U89" s="93">
        <f t="shared" si="57"/>
        <v>1602</v>
      </c>
      <c r="V89" s="93">
        <f t="shared" si="58"/>
        <v>1617</v>
      </c>
      <c r="W89" s="93">
        <f t="shared" si="59"/>
        <v>1697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49"/>
        <v>45582</v>
      </c>
      <c r="C90" s="70">
        <f t="shared" si="50"/>
        <v>884</v>
      </c>
      <c r="D90" s="71">
        <f t="shared" si="51"/>
        <v>1473</v>
      </c>
      <c r="E90" s="72">
        <f t="shared" si="53"/>
        <v>1091</v>
      </c>
      <c r="F90" s="72">
        <f t="shared" si="54"/>
        <v>206</v>
      </c>
      <c r="G90" s="72">
        <f t="shared" si="55"/>
        <v>968.99999999999977</v>
      </c>
      <c r="H90" s="73">
        <f t="shared" si="35"/>
        <v>1266</v>
      </c>
      <c r="I90" s="73">
        <f t="shared" si="35"/>
        <v>2151</v>
      </c>
      <c r="J90" s="73">
        <f t="shared" si="35"/>
        <v>1388.0000000000002</v>
      </c>
      <c r="K90" s="73">
        <f t="shared" si="52"/>
        <v>1990</v>
      </c>
      <c r="L90" s="73">
        <f t="shared" si="52"/>
        <v>2850</v>
      </c>
      <c r="M90" s="73">
        <f t="shared" si="52"/>
        <v>2015.0000000000002</v>
      </c>
      <c r="N90" s="73">
        <f t="shared" si="56"/>
        <v>-724</v>
      </c>
      <c r="O90" s="73">
        <f t="shared" si="56"/>
        <v>-699</v>
      </c>
      <c r="P90" s="73">
        <f t="shared" si="56"/>
        <v>-627</v>
      </c>
      <c r="Q90" s="72">
        <v>6</v>
      </c>
      <c r="R90" s="72">
        <v>6</v>
      </c>
      <c r="S90" s="72">
        <v>4</v>
      </c>
      <c r="T90" s="74">
        <f t="shared" si="48"/>
        <v>746</v>
      </c>
      <c r="U90" s="93">
        <f t="shared" si="57"/>
        <v>1596</v>
      </c>
      <c r="V90" s="93">
        <f t="shared" si="58"/>
        <v>1611</v>
      </c>
      <c r="W90" s="93">
        <f t="shared" si="59"/>
        <v>1693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49"/>
        <v>45583</v>
      </c>
      <c r="C91" s="70">
        <f t="shared" si="50"/>
        <v>884</v>
      </c>
      <c r="D91" s="71">
        <f t="shared" si="51"/>
        <v>1471</v>
      </c>
      <c r="E91" s="72">
        <f t="shared" si="53"/>
        <v>1095</v>
      </c>
      <c r="F91" s="72">
        <f t="shared" si="54"/>
        <v>211</v>
      </c>
      <c r="G91" s="72">
        <f t="shared" si="55"/>
        <v>971.99999999999977</v>
      </c>
      <c r="H91" s="73">
        <f t="shared" si="35"/>
        <v>1260</v>
      </c>
      <c r="I91" s="73">
        <f t="shared" si="35"/>
        <v>2144</v>
      </c>
      <c r="J91" s="73">
        <f t="shared" si="35"/>
        <v>1383.0000000000002</v>
      </c>
      <c r="K91" s="73">
        <f t="shared" si="52"/>
        <v>1990</v>
      </c>
      <c r="L91" s="73">
        <f t="shared" si="52"/>
        <v>2850</v>
      </c>
      <c r="M91" s="73">
        <f t="shared" si="52"/>
        <v>2015.0000000000002</v>
      </c>
      <c r="N91" s="73">
        <f t="shared" si="56"/>
        <v>-730</v>
      </c>
      <c r="O91" s="73">
        <f t="shared" si="56"/>
        <v>-706</v>
      </c>
      <c r="P91" s="73">
        <f t="shared" si="56"/>
        <v>-632</v>
      </c>
      <c r="Q91" s="72">
        <v>6</v>
      </c>
      <c r="R91" s="72">
        <v>7</v>
      </c>
      <c r="S91" s="72">
        <v>5</v>
      </c>
      <c r="T91" s="74">
        <f t="shared" si="48"/>
        <v>751</v>
      </c>
      <c r="U91" s="93">
        <f t="shared" si="57"/>
        <v>1590</v>
      </c>
      <c r="V91" s="93">
        <f t="shared" si="58"/>
        <v>1604</v>
      </c>
      <c r="W91" s="93">
        <f t="shared" si="59"/>
        <v>1688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49"/>
        <v>45584</v>
      </c>
      <c r="C92" s="70">
        <f t="shared" si="50"/>
        <v>884</v>
      </c>
      <c r="D92" s="71">
        <f t="shared" si="51"/>
        <v>1469</v>
      </c>
      <c r="E92" s="72">
        <f t="shared" si="53"/>
        <v>1098</v>
      </c>
      <c r="F92" s="72">
        <f t="shared" si="54"/>
        <v>216</v>
      </c>
      <c r="G92" s="72">
        <f t="shared" si="55"/>
        <v>975.99999999999977</v>
      </c>
      <c r="H92" s="73">
        <f t="shared" si="35"/>
        <v>1255</v>
      </c>
      <c r="I92" s="73">
        <f t="shared" si="35"/>
        <v>2137</v>
      </c>
      <c r="J92" s="73">
        <f t="shared" si="35"/>
        <v>1377.0000000000002</v>
      </c>
      <c r="K92" s="73">
        <f t="shared" si="52"/>
        <v>1990</v>
      </c>
      <c r="L92" s="73">
        <f t="shared" si="52"/>
        <v>2850</v>
      </c>
      <c r="M92" s="73">
        <f t="shared" si="52"/>
        <v>2015.0000000000002</v>
      </c>
      <c r="N92" s="73">
        <f t="shared" si="56"/>
        <v>-735</v>
      </c>
      <c r="O92" s="73">
        <f t="shared" si="56"/>
        <v>-713</v>
      </c>
      <c r="P92" s="73">
        <f t="shared" si="56"/>
        <v>-638</v>
      </c>
      <c r="Q92" s="72">
        <v>5</v>
      </c>
      <c r="R92" s="72">
        <v>7</v>
      </c>
      <c r="S92" s="72">
        <v>6</v>
      </c>
      <c r="T92" s="74">
        <f t="shared" si="48"/>
        <v>756</v>
      </c>
      <c r="U92" s="93">
        <f t="shared" si="57"/>
        <v>1585</v>
      </c>
      <c r="V92" s="93">
        <f t="shared" si="58"/>
        <v>1597</v>
      </c>
      <c r="W92" s="93">
        <f t="shared" si="59"/>
        <v>1682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49"/>
        <v>45585</v>
      </c>
      <c r="C93" s="70">
        <f t="shared" si="50"/>
        <v>884</v>
      </c>
      <c r="D93" s="71">
        <f t="shared" si="51"/>
        <v>1467</v>
      </c>
      <c r="E93" s="72">
        <f t="shared" si="53"/>
        <v>1102</v>
      </c>
      <c r="F93" s="72">
        <f t="shared" si="54"/>
        <v>220</v>
      </c>
      <c r="G93" s="72">
        <f t="shared" si="55"/>
        <v>980.99999999999977</v>
      </c>
      <c r="H93" s="73">
        <f t="shared" si="35"/>
        <v>1249</v>
      </c>
      <c r="I93" s="73">
        <f t="shared" si="35"/>
        <v>2131</v>
      </c>
      <c r="J93" s="73">
        <f t="shared" si="35"/>
        <v>1370.0000000000002</v>
      </c>
      <c r="K93" s="73">
        <f t="shared" si="52"/>
        <v>1990</v>
      </c>
      <c r="L93" s="73">
        <f t="shared" si="52"/>
        <v>2850</v>
      </c>
      <c r="M93" s="73">
        <f t="shared" si="52"/>
        <v>2015.0000000000002</v>
      </c>
      <c r="N93" s="73">
        <f t="shared" si="56"/>
        <v>-741</v>
      </c>
      <c r="O93" s="73">
        <f t="shared" si="56"/>
        <v>-719</v>
      </c>
      <c r="P93" s="73">
        <f t="shared" si="56"/>
        <v>-645</v>
      </c>
      <c r="Q93" s="72">
        <v>6</v>
      </c>
      <c r="R93" s="72">
        <v>6</v>
      </c>
      <c r="S93" s="72">
        <v>7</v>
      </c>
      <c r="T93" s="74">
        <f t="shared" si="48"/>
        <v>760</v>
      </c>
      <c r="U93" s="93">
        <f t="shared" si="57"/>
        <v>1579</v>
      </c>
      <c r="V93" s="93">
        <f t="shared" si="58"/>
        <v>1591</v>
      </c>
      <c r="W93" s="93">
        <f t="shared" si="59"/>
        <v>1675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49"/>
        <v>45586</v>
      </c>
      <c r="C94" s="70">
        <f t="shared" si="50"/>
        <v>884</v>
      </c>
      <c r="D94" s="71">
        <f t="shared" si="51"/>
        <v>1465</v>
      </c>
      <c r="E94" s="72">
        <f t="shared" si="53"/>
        <v>1105</v>
      </c>
      <c r="F94" s="72">
        <f t="shared" si="54"/>
        <v>224</v>
      </c>
      <c r="G94" s="72">
        <f t="shared" si="55"/>
        <v>984.99999999999977</v>
      </c>
      <c r="H94" s="73">
        <f t="shared" ref="H94:J157" si="60">K94+N94</f>
        <v>1244</v>
      </c>
      <c r="I94" s="73">
        <f t="shared" si="60"/>
        <v>2125</v>
      </c>
      <c r="J94" s="73">
        <f t="shared" si="60"/>
        <v>1364.0000000000002</v>
      </c>
      <c r="K94" s="73">
        <f t="shared" si="52"/>
        <v>1990</v>
      </c>
      <c r="L94" s="73">
        <f t="shared" si="52"/>
        <v>2850</v>
      </c>
      <c r="M94" s="73">
        <f t="shared" si="52"/>
        <v>2015.0000000000002</v>
      </c>
      <c r="N94" s="73">
        <f t="shared" si="56"/>
        <v>-746</v>
      </c>
      <c r="O94" s="73">
        <f t="shared" si="56"/>
        <v>-725</v>
      </c>
      <c r="P94" s="73">
        <f t="shared" si="56"/>
        <v>-651</v>
      </c>
      <c r="Q94" s="72">
        <v>5</v>
      </c>
      <c r="R94" s="72">
        <v>6</v>
      </c>
      <c r="S94" s="72">
        <v>6</v>
      </c>
      <c r="T94" s="74">
        <f t="shared" si="48"/>
        <v>764</v>
      </c>
      <c r="U94" s="93">
        <f t="shared" si="57"/>
        <v>1574</v>
      </c>
      <c r="V94" s="93">
        <f t="shared" si="58"/>
        <v>1585</v>
      </c>
      <c r="W94" s="93">
        <f t="shared" si="59"/>
        <v>1669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49"/>
        <v>45587</v>
      </c>
      <c r="C95" s="70">
        <f t="shared" si="50"/>
        <v>884</v>
      </c>
      <c r="D95" s="71">
        <f t="shared" si="51"/>
        <v>1463</v>
      </c>
      <c r="E95" s="72">
        <f t="shared" si="53"/>
        <v>1109</v>
      </c>
      <c r="F95" s="72">
        <f t="shared" si="54"/>
        <v>228</v>
      </c>
      <c r="G95" s="72">
        <f t="shared" si="55"/>
        <v>989.99999999999977</v>
      </c>
      <c r="H95" s="73">
        <f t="shared" si="60"/>
        <v>1238</v>
      </c>
      <c r="I95" s="73">
        <f t="shared" si="60"/>
        <v>2119</v>
      </c>
      <c r="J95" s="73">
        <f t="shared" si="60"/>
        <v>1357.0000000000002</v>
      </c>
      <c r="K95" s="73">
        <f t="shared" si="52"/>
        <v>1990</v>
      </c>
      <c r="L95" s="73">
        <f t="shared" si="52"/>
        <v>2850</v>
      </c>
      <c r="M95" s="73">
        <f t="shared" si="52"/>
        <v>2015.0000000000002</v>
      </c>
      <c r="N95" s="73">
        <f t="shared" si="56"/>
        <v>-752</v>
      </c>
      <c r="O95" s="73">
        <f t="shared" si="56"/>
        <v>-731</v>
      </c>
      <c r="P95" s="73">
        <f t="shared" si="56"/>
        <v>-658</v>
      </c>
      <c r="Q95" s="72">
        <v>6</v>
      </c>
      <c r="R95" s="72">
        <v>6</v>
      </c>
      <c r="S95" s="72">
        <v>7</v>
      </c>
      <c r="T95" s="74">
        <f t="shared" si="48"/>
        <v>768</v>
      </c>
      <c r="U95" s="93">
        <f t="shared" si="57"/>
        <v>1568</v>
      </c>
      <c r="V95" s="93">
        <f t="shared" si="58"/>
        <v>1579</v>
      </c>
      <c r="W95" s="93">
        <f t="shared" si="59"/>
        <v>1662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49"/>
        <v>45588</v>
      </c>
      <c r="C96" s="70">
        <f t="shared" si="50"/>
        <v>884</v>
      </c>
      <c r="D96" s="71">
        <f t="shared" si="51"/>
        <v>1461</v>
      </c>
      <c r="E96" s="72">
        <f t="shared" si="53"/>
        <v>1112</v>
      </c>
      <c r="F96" s="72">
        <f t="shared" si="54"/>
        <v>232</v>
      </c>
      <c r="G96" s="72">
        <f t="shared" si="55"/>
        <v>993.99999999999977</v>
      </c>
      <c r="H96" s="73">
        <f t="shared" si="60"/>
        <v>1233</v>
      </c>
      <c r="I96" s="73">
        <f t="shared" si="60"/>
        <v>2113</v>
      </c>
      <c r="J96" s="73">
        <f t="shared" si="60"/>
        <v>1351.0000000000002</v>
      </c>
      <c r="K96" s="73">
        <f t="shared" si="52"/>
        <v>1990</v>
      </c>
      <c r="L96" s="73">
        <f t="shared" si="52"/>
        <v>2850</v>
      </c>
      <c r="M96" s="73">
        <f t="shared" si="52"/>
        <v>2015.0000000000002</v>
      </c>
      <c r="N96" s="73">
        <f t="shared" si="56"/>
        <v>-757</v>
      </c>
      <c r="O96" s="73">
        <f t="shared" si="56"/>
        <v>-737</v>
      </c>
      <c r="P96" s="73">
        <f t="shared" si="56"/>
        <v>-664</v>
      </c>
      <c r="Q96" s="72">
        <v>5</v>
      </c>
      <c r="R96" s="72">
        <v>6</v>
      </c>
      <c r="S96" s="72">
        <v>6</v>
      </c>
      <c r="T96" s="74">
        <f t="shared" si="48"/>
        <v>772</v>
      </c>
      <c r="U96" s="93">
        <f t="shared" si="57"/>
        <v>1563</v>
      </c>
      <c r="V96" s="93">
        <f t="shared" si="58"/>
        <v>1573</v>
      </c>
      <c r="W96" s="93">
        <f t="shared" si="59"/>
        <v>1656</v>
      </c>
      <c r="X96" s="74"/>
      <c r="Y96" s="73"/>
      <c r="Z96" s="73"/>
      <c r="AA96" s="73"/>
      <c r="AB96" s="48"/>
    </row>
    <row r="97" spans="1:29" ht="15" customHeight="1">
      <c r="A97" s="68">
        <v>83</v>
      </c>
      <c r="B97" s="69">
        <f t="shared" si="49"/>
        <v>45589</v>
      </c>
      <c r="C97" s="70">
        <f t="shared" si="50"/>
        <v>884</v>
      </c>
      <c r="D97" s="71">
        <f t="shared" si="51"/>
        <v>1459</v>
      </c>
      <c r="E97" s="72">
        <f t="shared" si="53"/>
        <v>1116</v>
      </c>
      <c r="F97" s="72">
        <f t="shared" si="54"/>
        <v>235</v>
      </c>
      <c r="G97" s="72">
        <f t="shared" si="55"/>
        <v>998.99999999999977</v>
      </c>
      <c r="H97" s="73">
        <f t="shared" si="60"/>
        <v>1227</v>
      </c>
      <c r="I97" s="73">
        <f t="shared" si="60"/>
        <v>2108</v>
      </c>
      <c r="J97" s="73">
        <f t="shared" si="60"/>
        <v>1344.0000000000002</v>
      </c>
      <c r="K97" s="73">
        <f t="shared" ref="K97:M112" si="61">K96</f>
        <v>1990</v>
      </c>
      <c r="L97" s="73">
        <f t="shared" si="61"/>
        <v>2850</v>
      </c>
      <c r="M97" s="73">
        <f t="shared" si="61"/>
        <v>2015.0000000000002</v>
      </c>
      <c r="N97" s="73">
        <f t="shared" ref="N97:P112" si="62">N96-Q97</f>
        <v>-763</v>
      </c>
      <c r="O97" s="73">
        <f t="shared" si="62"/>
        <v>-742</v>
      </c>
      <c r="P97" s="73">
        <f t="shared" si="62"/>
        <v>-671</v>
      </c>
      <c r="Q97" s="72">
        <v>6</v>
      </c>
      <c r="R97" s="72">
        <v>5</v>
      </c>
      <c r="S97" s="72">
        <v>7</v>
      </c>
      <c r="T97" s="74">
        <f t="shared" si="48"/>
        <v>775</v>
      </c>
      <c r="U97" s="93">
        <f t="shared" si="57"/>
        <v>1557</v>
      </c>
      <c r="V97" s="93">
        <f t="shared" si="58"/>
        <v>1568</v>
      </c>
      <c r="W97" s="93">
        <f t="shared" si="59"/>
        <v>1649</v>
      </c>
      <c r="X97" s="74"/>
      <c r="Y97" s="73"/>
      <c r="Z97" s="73"/>
      <c r="AA97" s="73"/>
      <c r="AB97" s="48"/>
    </row>
    <row r="98" spans="1:29" ht="15" customHeight="1">
      <c r="A98" s="68">
        <v>84</v>
      </c>
      <c r="B98" s="69">
        <f t="shared" si="49"/>
        <v>45590</v>
      </c>
      <c r="C98" s="70">
        <f t="shared" si="50"/>
        <v>884</v>
      </c>
      <c r="D98" s="71">
        <f t="shared" si="51"/>
        <v>1457</v>
      </c>
      <c r="E98" s="72">
        <f t="shared" si="53"/>
        <v>1120</v>
      </c>
      <c r="F98" s="72">
        <f t="shared" si="54"/>
        <v>239</v>
      </c>
      <c r="G98" s="72">
        <f t="shared" si="55"/>
        <v>1002.9999999999998</v>
      </c>
      <c r="H98" s="73">
        <f t="shared" si="60"/>
        <v>1221</v>
      </c>
      <c r="I98" s="73">
        <f t="shared" si="60"/>
        <v>2102</v>
      </c>
      <c r="J98" s="73">
        <f t="shared" si="60"/>
        <v>1338.0000000000002</v>
      </c>
      <c r="K98" s="73">
        <f t="shared" si="61"/>
        <v>1990</v>
      </c>
      <c r="L98" s="73">
        <f t="shared" si="61"/>
        <v>2850</v>
      </c>
      <c r="M98" s="73">
        <f t="shared" si="61"/>
        <v>2015.0000000000002</v>
      </c>
      <c r="N98" s="73">
        <f t="shared" si="62"/>
        <v>-769</v>
      </c>
      <c r="O98" s="73">
        <f t="shared" si="62"/>
        <v>-748</v>
      </c>
      <c r="P98" s="73">
        <f t="shared" si="62"/>
        <v>-677</v>
      </c>
      <c r="Q98" s="72">
        <v>6</v>
      </c>
      <c r="R98" s="72">
        <v>6</v>
      </c>
      <c r="S98" s="72">
        <v>6</v>
      </c>
      <c r="T98" s="74">
        <f t="shared" si="48"/>
        <v>779</v>
      </c>
      <c r="U98" s="93">
        <f t="shared" si="57"/>
        <v>1551</v>
      </c>
      <c r="V98" s="93">
        <f t="shared" si="58"/>
        <v>1562</v>
      </c>
      <c r="W98" s="93">
        <f t="shared" si="59"/>
        <v>1643</v>
      </c>
      <c r="X98" s="74"/>
      <c r="Y98" s="73"/>
      <c r="Z98" s="73"/>
      <c r="AA98" s="73"/>
      <c r="AB98" s="48"/>
    </row>
    <row r="99" spans="1:29" ht="15" customHeight="1">
      <c r="A99" s="68">
        <v>85</v>
      </c>
      <c r="B99" s="69">
        <f t="shared" si="49"/>
        <v>45591</v>
      </c>
      <c r="C99" s="70">
        <f t="shared" si="50"/>
        <v>884</v>
      </c>
      <c r="D99" s="71">
        <f t="shared" si="51"/>
        <v>1455</v>
      </c>
      <c r="E99" s="72">
        <f t="shared" si="53"/>
        <v>1123</v>
      </c>
      <c r="F99" s="72">
        <f t="shared" si="54"/>
        <v>242</v>
      </c>
      <c r="G99" s="72">
        <f t="shared" si="55"/>
        <v>1005.9999999999998</v>
      </c>
      <c r="H99" s="73">
        <f t="shared" si="60"/>
        <v>1216</v>
      </c>
      <c r="I99" s="73">
        <f t="shared" si="60"/>
        <v>2097</v>
      </c>
      <c r="J99" s="73">
        <f t="shared" si="60"/>
        <v>1333.0000000000002</v>
      </c>
      <c r="K99" s="73">
        <f t="shared" si="61"/>
        <v>1990</v>
      </c>
      <c r="L99" s="73">
        <f t="shared" si="61"/>
        <v>2850</v>
      </c>
      <c r="M99" s="73">
        <f t="shared" si="61"/>
        <v>2015.0000000000002</v>
      </c>
      <c r="N99" s="73">
        <f t="shared" si="62"/>
        <v>-774</v>
      </c>
      <c r="O99" s="73">
        <f t="shared" si="62"/>
        <v>-753</v>
      </c>
      <c r="P99" s="73">
        <f t="shared" si="62"/>
        <v>-682</v>
      </c>
      <c r="Q99" s="72">
        <v>5</v>
      </c>
      <c r="R99" s="72">
        <v>5</v>
      </c>
      <c r="S99" s="72">
        <v>5</v>
      </c>
      <c r="T99" s="74">
        <f t="shared" si="48"/>
        <v>782</v>
      </c>
      <c r="U99" s="93">
        <f t="shared" si="57"/>
        <v>1546</v>
      </c>
      <c r="V99" s="93">
        <f t="shared" si="58"/>
        <v>1557</v>
      </c>
      <c r="W99" s="93">
        <f t="shared" si="59"/>
        <v>1638</v>
      </c>
      <c r="X99" s="74"/>
      <c r="Y99" s="73"/>
      <c r="Z99" s="73"/>
      <c r="AA99" s="73"/>
      <c r="AB99" s="48"/>
    </row>
    <row r="100" spans="1:29" ht="15" customHeight="1">
      <c r="A100" s="68">
        <v>86</v>
      </c>
      <c r="B100" s="69">
        <f t="shared" si="49"/>
        <v>45592</v>
      </c>
      <c r="C100" s="70">
        <f t="shared" si="50"/>
        <v>884</v>
      </c>
      <c r="D100" s="71">
        <f t="shared" si="51"/>
        <v>1453</v>
      </c>
      <c r="E100" s="72">
        <f t="shared" si="53"/>
        <v>1127</v>
      </c>
      <c r="F100" s="72">
        <f t="shared" si="54"/>
        <v>246</v>
      </c>
      <c r="G100" s="72">
        <f t="shared" si="55"/>
        <v>1009.9999999999998</v>
      </c>
      <c r="H100" s="73">
        <f t="shared" si="60"/>
        <v>1210</v>
      </c>
      <c r="I100" s="73">
        <f t="shared" si="60"/>
        <v>2091</v>
      </c>
      <c r="J100" s="73">
        <f t="shared" si="60"/>
        <v>1327.0000000000002</v>
      </c>
      <c r="K100" s="73">
        <f t="shared" si="61"/>
        <v>1990</v>
      </c>
      <c r="L100" s="73">
        <f t="shared" si="61"/>
        <v>2850</v>
      </c>
      <c r="M100" s="73">
        <f t="shared" si="61"/>
        <v>2015.0000000000002</v>
      </c>
      <c r="N100" s="73">
        <f t="shared" si="62"/>
        <v>-780</v>
      </c>
      <c r="O100" s="73">
        <f t="shared" si="62"/>
        <v>-759</v>
      </c>
      <c r="P100" s="73">
        <f t="shared" si="62"/>
        <v>-688</v>
      </c>
      <c r="Q100" s="72">
        <v>6</v>
      </c>
      <c r="R100" s="72">
        <v>6</v>
      </c>
      <c r="S100" s="72">
        <v>6</v>
      </c>
      <c r="T100" s="74">
        <f t="shared" si="48"/>
        <v>786</v>
      </c>
      <c r="U100" s="93">
        <f t="shared" si="57"/>
        <v>1540</v>
      </c>
      <c r="V100" s="93">
        <f t="shared" si="58"/>
        <v>1551</v>
      </c>
      <c r="W100" s="93">
        <f t="shared" si="59"/>
        <v>1632</v>
      </c>
      <c r="X100" s="74"/>
      <c r="Y100" s="73"/>
      <c r="Z100" s="73"/>
      <c r="AA100" s="73"/>
      <c r="AB100" s="48"/>
    </row>
    <row r="101" spans="1:29" ht="15" customHeight="1">
      <c r="A101" s="68">
        <v>87</v>
      </c>
      <c r="B101" s="69">
        <f t="shared" si="49"/>
        <v>45593</v>
      </c>
      <c r="C101" s="70">
        <f t="shared" si="50"/>
        <v>884</v>
      </c>
      <c r="D101" s="71">
        <f t="shared" si="51"/>
        <v>1451</v>
      </c>
      <c r="E101" s="72">
        <f t="shared" si="53"/>
        <v>1130</v>
      </c>
      <c r="F101" s="72">
        <f t="shared" si="54"/>
        <v>249</v>
      </c>
      <c r="G101" s="72">
        <f t="shared" si="55"/>
        <v>1012.9999999999998</v>
      </c>
      <c r="H101" s="73">
        <f t="shared" si="60"/>
        <v>1205</v>
      </c>
      <c r="I101" s="73">
        <f t="shared" si="60"/>
        <v>2086</v>
      </c>
      <c r="J101" s="73">
        <f t="shared" si="60"/>
        <v>1322.0000000000002</v>
      </c>
      <c r="K101" s="73">
        <f t="shared" si="61"/>
        <v>1990</v>
      </c>
      <c r="L101" s="73">
        <f t="shared" si="61"/>
        <v>2850</v>
      </c>
      <c r="M101" s="73">
        <f t="shared" si="61"/>
        <v>2015.0000000000002</v>
      </c>
      <c r="N101" s="73">
        <f t="shared" si="62"/>
        <v>-785</v>
      </c>
      <c r="O101" s="73">
        <f t="shared" si="62"/>
        <v>-764</v>
      </c>
      <c r="P101" s="73">
        <f t="shared" si="62"/>
        <v>-693</v>
      </c>
      <c r="Q101" s="72">
        <v>5</v>
      </c>
      <c r="R101" s="72">
        <v>5</v>
      </c>
      <c r="S101" s="72">
        <v>5</v>
      </c>
      <c r="T101" s="74">
        <f t="shared" si="48"/>
        <v>789</v>
      </c>
      <c r="U101" s="93">
        <f t="shared" si="57"/>
        <v>1535</v>
      </c>
      <c r="V101" s="93">
        <f t="shared" si="58"/>
        <v>1546</v>
      </c>
      <c r="W101" s="93">
        <f t="shared" si="59"/>
        <v>1627</v>
      </c>
      <c r="X101" s="74"/>
      <c r="Y101" s="73"/>
      <c r="Z101" s="73"/>
      <c r="AA101" s="73"/>
      <c r="AB101" s="48"/>
    </row>
    <row r="102" spans="1:29" ht="15" customHeight="1">
      <c r="A102" s="68">
        <v>88</v>
      </c>
      <c r="B102" s="69">
        <f t="shared" si="49"/>
        <v>45594</v>
      </c>
      <c r="C102" s="70">
        <f t="shared" si="50"/>
        <v>884</v>
      </c>
      <c r="D102" s="71">
        <f t="shared" si="51"/>
        <v>1449</v>
      </c>
      <c r="E102" s="72">
        <f t="shared" si="53"/>
        <v>1134</v>
      </c>
      <c r="F102" s="72">
        <f t="shared" si="54"/>
        <v>253</v>
      </c>
      <c r="G102" s="72">
        <f t="shared" si="55"/>
        <v>1016.9999999999998</v>
      </c>
      <c r="H102" s="73">
        <f t="shared" si="60"/>
        <v>1199</v>
      </c>
      <c r="I102" s="73">
        <f t="shared" si="60"/>
        <v>2080</v>
      </c>
      <c r="J102" s="73">
        <f t="shared" si="60"/>
        <v>1316.0000000000002</v>
      </c>
      <c r="K102" s="73">
        <f t="shared" si="61"/>
        <v>1990</v>
      </c>
      <c r="L102" s="73">
        <f t="shared" si="61"/>
        <v>2850</v>
      </c>
      <c r="M102" s="73">
        <f t="shared" si="61"/>
        <v>2015.0000000000002</v>
      </c>
      <c r="N102" s="73">
        <f t="shared" si="62"/>
        <v>-791</v>
      </c>
      <c r="O102" s="73">
        <f t="shared" si="62"/>
        <v>-770</v>
      </c>
      <c r="P102" s="73">
        <f t="shared" si="62"/>
        <v>-699</v>
      </c>
      <c r="Q102" s="72">
        <v>6</v>
      </c>
      <c r="R102" s="72">
        <v>6</v>
      </c>
      <c r="S102" s="72">
        <v>6</v>
      </c>
      <c r="T102" s="74">
        <f t="shared" si="48"/>
        <v>793</v>
      </c>
      <c r="U102" s="93">
        <f t="shared" si="57"/>
        <v>1529</v>
      </c>
      <c r="V102" s="93">
        <f t="shared" si="58"/>
        <v>1540</v>
      </c>
      <c r="W102" s="93">
        <f t="shared" si="59"/>
        <v>1621</v>
      </c>
      <c r="X102" s="74"/>
      <c r="Y102" s="73"/>
      <c r="Z102" s="73"/>
      <c r="AA102" s="73"/>
      <c r="AB102" s="48"/>
    </row>
    <row r="103" spans="1:29" ht="15" customHeight="1">
      <c r="A103" s="68">
        <v>89</v>
      </c>
      <c r="B103" s="69">
        <f t="shared" si="49"/>
        <v>45595</v>
      </c>
      <c r="C103" s="70">
        <f t="shared" si="50"/>
        <v>884</v>
      </c>
      <c r="D103" s="71">
        <f t="shared" si="51"/>
        <v>1447</v>
      </c>
      <c r="E103" s="72">
        <f t="shared" si="53"/>
        <v>1137</v>
      </c>
      <c r="F103" s="72">
        <f t="shared" si="54"/>
        <v>257</v>
      </c>
      <c r="G103" s="72">
        <f t="shared" si="55"/>
        <v>1020.9999999999998</v>
      </c>
      <c r="H103" s="73">
        <f t="shared" si="60"/>
        <v>1194</v>
      </c>
      <c r="I103" s="73">
        <f t="shared" si="60"/>
        <v>2074</v>
      </c>
      <c r="J103" s="73">
        <f t="shared" si="60"/>
        <v>1310.0000000000002</v>
      </c>
      <c r="K103" s="73">
        <f t="shared" si="61"/>
        <v>1990</v>
      </c>
      <c r="L103" s="73">
        <f t="shared" si="61"/>
        <v>2850</v>
      </c>
      <c r="M103" s="73">
        <f t="shared" si="61"/>
        <v>2015.0000000000002</v>
      </c>
      <c r="N103" s="73">
        <f t="shared" si="62"/>
        <v>-796</v>
      </c>
      <c r="O103" s="73">
        <f t="shared" si="62"/>
        <v>-776</v>
      </c>
      <c r="P103" s="73">
        <f t="shared" si="62"/>
        <v>-705</v>
      </c>
      <c r="Q103" s="72">
        <v>5</v>
      </c>
      <c r="R103" s="72">
        <v>6</v>
      </c>
      <c r="S103" s="72">
        <v>6</v>
      </c>
      <c r="T103" s="74">
        <f t="shared" si="48"/>
        <v>797</v>
      </c>
      <c r="U103" s="93">
        <f t="shared" si="57"/>
        <v>1524</v>
      </c>
      <c r="V103" s="93">
        <f t="shared" si="58"/>
        <v>1534</v>
      </c>
      <c r="W103" s="93">
        <f t="shared" si="59"/>
        <v>1615</v>
      </c>
      <c r="X103" s="74"/>
      <c r="Y103" s="73"/>
      <c r="Z103" s="73"/>
      <c r="AA103" s="73"/>
      <c r="AB103" s="48"/>
    </row>
    <row r="104" spans="1:29" ht="15" customHeight="1">
      <c r="A104" s="68">
        <v>90</v>
      </c>
      <c r="B104" s="69">
        <f t="shared" si="49"/>
        <v>45596</v>
      </c>
      <c r="C104" s="70">
        <f t="shared" si="50"/>
        <v>884</v>
      </c>
      <c r="D104" s="71">
        <f t="shared" si="51"/>
        <v>1445</v>
      </c>
      <c r="E104" s="72">
        <f t="shared" si="53"/>
        <v>1141</v>
      </c>
      <c r="F104" s="72">
        <f t="shared" si="54"/>
        <v>260</v>
      </c>
      <c r="G104" s="72">
        <f t="shared" si="55"/>
        <v>1025.9999999999998</v>
      </c>
      <c r="H104" s="73">
        <f t="shared" si="60"/>
        <v>1188</v>
      </c>
      <c r="I104" s="73">
        <f t="shared" si="60"/>
        <v>2069</v>
      </c>
      <c r="J104" s="73">
        <f t="shared" si="60"/>
        <v>1303.0000000000002</v>
      </c>
      <c r="K104" s="73">
        <f t="shared" si="61"/>
        <v>1990</v>
      </c>
      <c r="L104" s="73">
        <f t="shared" si="61"/>
        <v>2850</v>
      </c>
      <c r="M104" s="73">
        <f t="shared" si="61"/>
        <v>2015.0000000000002</v>
      </c>
      <c r="N104" s="73">
        <f t="shared" si="62"/>
        <v>-802</v>
      </c>
      <c r="O104" s="73">
        <f t="shared" si="62"/>
        <v>-781</v>
      </c>
      <c r="P104" s="73">
        <f t="shared" si="62"/>
        <v>-712</v>
      </c>
      <c r="Q104" s="72">
        <v>6</v>
      </c>
      <c r="R104" s="72">
        <v>5</v>
      </c>
      <c r="S104" s="72">
        <v>7</v>
      </c>
      <c r="T104" s="74">
        <f t="shared" si="48"/>
        <v>800</v>
      </c>
      <c r="U104" s="93">
        <f t="shared" si="57"/>
        <v>1518</v>
      </c>
      <c r="V104" s="93">
        <f t="shared" si="58"/>
        <v>1529</v>
      </c>
      <c r="W104" s="93">
        <f t="shared" si="59"/>
        <v>1608</v>
      </c>
      <c r="X104" s="74"/>
      <c r="Y104" s="73"/>
      <c r="Z104" s="73"/>
      <c r="AA104" s="73"/>
      <c r="AB104" s="48"/>
    </row>
    <row r="105" spans="1:29" ht="15" customHeight="1">
      <c r="A105" s="68">
        <v>91</v>
      </c>
      <c r="B105" s="69">
        <f t="shared" si="49"/>
        <v>45597</v>
      </c>
      <c r="C105" s="70">
        <f t="shared" si="50"/>
        <v>884</v>
      </c>
      <c r="D105" s="71">
        <f t="shared" si="51"/>
        <v>1443</v>
      </c>
      <c r="E105" s="72">
        <f t="shared" si="53"/>
        <v>1144</v>
      </c>
      <c r="F105" s="72">
        <f t="shared" si="54"/>
        <v>264</v>
      </c>
      <c r="G105" s="72">
        <f t="shared" si="55"/>
        <v>1029.9999999999998</v>
      </c>
      <c r="H105" s="73">
        <f t="shared" si="60"/>
        <v>1183</v>
      </c>
      <c r="I105" s="73">
        <f t="shared" si="60"/>
        <v>2063</v>
      </c>
      <c r="J105" s="73">
        <f t="shared" si="60"/>
        <v>1297.0000000000002</v>
      </c>
      <c r="K105" s="73">
        <f t="shared" si="61"/>
        <v>1990</v>
      </c>
      <c r="L105" s="73">
        <f t="shared" si="61"/>
        <v>2850</v>
      </c>
      <c r="M105" s="73">
        <f t="shared" si="61"/>
        <v>2015.0000000000002</v>
      </c>
      <c r="N105" s="73">
        <f t="shared" si="62"/>
        <v>-807</v>
      </c>
      <c r="O105" s="73">
        <f t="shared" si="62"/>
        <v>-787</v>
      </c>
      <c r="P105" s="73">
        <f t="shared" si="62"/>
        <v>-718</v>
      </c>
      <c r="Q105" s="72">
        <v>5</v>
      </c>
      <c r="R105" s="72">
        <v>6</v>
      </c>
      <c r="S105" s="72">
        <v>6</v>
      </c>
      <c r="T105" s="74">
        <f t="shared" si="48"/>
        <v>804</v>
      </c>
      <c r="U105" s="93">
        <f t="shared" si="57"/>
        <v>1513</v>
      </c>
      <c r="V105" s="93">
        <f t="shared" si="58"/>
        <v>1523</v>
      </c>
      <c r="W105" s="93">
        <f t="shared" si="59"/>
        <v>1602</v>
      </c>
      <c r="X105" s="74"/>
      <c r="Y105" s="73"/>
      <c r="Z105" s="73"/>
      <c r="AA105" s="73"/>
      <c r="AB105" s="48"/>
    </row>
    <row r="106" spans="1:29" ht="15" customHeight="1">
      <c r="A106" s="68">
        <v>92</v>
      </c>
      <c r="B106" s="69">
        <f t="shared" si="49"/>
        <v>45598</v>
      </c>
      <c r="C106" s="70">
        <f t="shared" si="50"/>
        <v>884</v>
      </c>
      <c r="D106" s="71">
        <f t="shared" si="51"/>
        <v>1441</v>
      </c>
      <c r="E106" s="72">
        <f t="shared" si="53"/>
        <v>1148</v>
      </c>
      <c r="F106" s="72">
        <f t="shared" si="54"/>
        <v>267</v>
      </c>
      <c r="G106" s="72">
        <f t="shared" si="55"/>
        <v>1034.9999999999998</v>
      </c>
      <c r="H106" s="73">
        <f t="shared" si="60"/>
        <v>1177</v>
      </c>
      <c r="I106" s="73">
        <f t="shared" si="60"/>
        <v>2058</v>
      </c>
      <c r="J106" s="73">
        <f t="shared" si="60"/>
        <v>1290.0000000000002</v>
      </c>
      <c r="K106" s="73">
        <f t="shared" si="61"/>
        <v>1990</v>
      </c>
      <c r="L106" s="73">
        <f t="shared" si="61"/>
        <v>2850</v>
      </c>
      <c r="M106" s="73">
        <f t="shared" si="61"/>
        <v>2015.0000000000002</v>
      </c>
      <c r="N106" s="73">
        <f t="shared" si="62"/>
        <v>-813</v>
      </c>
      <c r="O106" s="73">
        <f t="shared" si="62"/>
        <v>-792</v>
      </c>
      <c r="P106" s="73">
        <f t="shared" si="62"/>
        <v>-725</v>
      </c>
      <c r="Q106" s="72">
        <v>6</v>
      </c>
      <c r="R106" s="72">
        <v>5</v>
      </c>
      <c r="S106" s="72">
        <v>7</v>
      </c>
      <c r="T106" s="74">
        <f t="shared" si="48"/>
        <v>807</v>
      </c>
      <c r="U106" s="93">
        <f t="shared" si="57"/>
        <v>1507</v>
      </c>
      <c r="V106" s="93">
        <f t="shared" si="58"/>
        <v>1518</v>
      </c>
      <c r="W106" s="93">
        <f t="shared" si="59"/>
        <v>1595</v>
      </c>
      <c r="X106" s="74"/>
      <c r="Y106" s="73"/>
      <c r="Z106" s="73"/>
      <c r="AA106" s="73"/>
      <c r="AB106" s="48"/>
    </row>
    <row r="107" spans="1:29" ht="15" customHeight="1">
      <c r="A107" s="68">
        <v>93</v>
      </c>
      <c r="B107" s="69">
        <f t="shared" si="49"/>
        <v>45599</v>
      </c>
      <c r="C107" s="70">
        <f t="shared" si="50"/>
        <v>884</v>
      </c>
      <c r="D107" s="71">
        <f t="shared" si="51"/>
        <v>1439</v>
      </c>
      <c r="E107" s="72">
        <f t="shared" si="53"/>
        <v>1151</v>
      </c>
      <c r="F107" s="72">
        <f t="shared" si="54"/>
        <v>271</v>
      </c>
      <c r="G107" s="72">
        <f t="shared" si="55"/>
        <v>1038.9999999999998</v>
      </c>
      <c r="H107" s="73">
        <f t="shared" si="60"/>
        <v>1172</v>
      </c>
      <c r="I107" s="73">
        <f t="shared" si="60"/>
        <v>2052</v>
      </c>
      <c r="J107" s="73">
        <f t="shared" si="60"/>
        <v>1284.0000000000002</v>
      </c>
      <c r="K107" s="73">
        <f t="shared" si="61"/>
        <v>1990</v>
      </c>
      <c r="L107" s="73">
        <f t="shared" si="61"/>
        <v>2850</v>
      </c>
      <c r="M107" s="73">
        <f t="shared" si="61"/>
        <v>2015.0000000000002</v>
      </c>
      <c r="N107" s="73">
        <f t="shared" si="62"/>
        <v>-818</v>
      </c>
      <c r="O107" s="73">
        <f t="shared" si="62"/>
        <v>-798</v>
      </c>
      <c r="P107" s="73">
        <f t="shared" si="62"/>
        <v>-731</v>
      </c>
      <c r="Q107" s="72">
        <v>5</v>
      </c>
      <c r="R107" s="72">
        <v>6</v>
      </c>
      <c r="S107" s="72">
        <v>6</v>
      </c>
      <c r="T107" s="74">
        <f t="shared" si="48"/>
        <v>811</v>
      </c>
      <c r="U107" s="93">
        <f t="shared" si="57"/>
        <v>1502</v>
      </c>
      <c r="V107" s="93">
        <f t="shared" si="58"/>
        <v>1512</v>
      </c>
      <c r="W107" s="93">
        <f t="shared" si="59"/>
        <v>1589</v>
      </c>
      <c r="X107" s="74"/>
      <c r="Y107" s="73"/>
      <c r="Z107" s="73"/>
      <c r="AA107" s="73"/>
      <c r="AB107" s="48"/>
    </row>
    <row r="108" spans="1:29" ht="15" customHeight="1">
      <c r="A108" s="68">
        <v>94</v>
      </c>
      <c r="B108" s="69">
        <f t="shared" si="49"/>
        <v>45600</v>
      </c>
      <c r="C108" s="70">
        <f t="shared" si="50"/>
        <v>884</v>
      </c>
      <c r="D108" s="71">
        <f t="shared" si="51"/>
        <v>1437</v>
      </c>
      <c r="E108" s="72">
        <f t="shared" si="53"/>
        <v>1155</v>
      </c>
      <c r="F108" s="72">
        <f t="shared" si="54"/>
        <v>274</v>
      </c>
      <c r="G108" s="72">
        <f t="shared" si="55"/>
        <v>1043.9999999999998</v>
      </c>
      <c r="H108" s="73">
        <f t="shared" si="60"/>
        <v>1166</v>
      </c>
      <c r="I108" s="73">
        <f t="shared" si="60"/>
        <v>2047</v>
      </c>
      <c r="J108" s="73">
        <f t="shared" si="60"/>
        <v>1277.0000000000002</v>
      </c>
      <c r="K108" s="73">
        <f t="shared" si="61"/>
        <v>1990</v>
      </c>
      <c r="L108" s="73">
        <f t="shared" si="61"/>
        <v>2850</v>
      </c>
      <c r="M108" s="73">
        <f t="shared" si="61"/>
        <v>2015.0000000000002</v>
      </c>
      <c r="N108" s="73">
        <f t="shared" si="62"/>
        <v>-824</v>
      </c>
      <c r="O108" s="73">
        <f t="shared" si="62"/>
        <v>-803</v>
      </c>
      <c r="P108" s="73">
        <f t="shared" si="62"/>
        <v>-738</v>
      </c>
      <c r="Q108" s="72">
        <v>6</v>
      </c>
      <c r="R108" s="72">
        <v>5</v>
      </c>
      <c r="S108" s="72">
        <v>7</v>
      </c>
      <c r="T108" s="74">
        <f t="shared" si="48"/>
        <v>814</v>
      </c>
      <c r="U108" s="93">
        <f t="shared" si="57"/>
        <v>1496</v>
      </c>
      <c r="V108" s="93">
        <f t="shared" si="58"/>
        <v>1507</v>
      </c>
      <c r="W108" s="93">
        <f t="shared" si="59"/>
        <v>1582</v>
      </c>
      <c r="X108" s="74"/>
      <c r="Y108" s="73"/>
      <c r="Z108" s="73"/>
      <c r="AA108" s="73"/>
      <c r="AB108" s="48"/>
    </row>
    <row r="109" spans="1:29" ht="15" customHeight="1">
      <c r="A109" s="68">
        <v>95</v>
      </c>
      <c r="B109" s="69">
        <f t="shared" si="49"/>
        <v>45601</v>
      </c>
      <c r="C109" s="70">
        <f t="shared" si="50"/>
        <v>884</v>
      </c>
      <c r="D109" s="71">
        <f t="shared" si="51"/>
        <v>1435</v>
      </c>
      <c r="E109" s="72">
        <f t="shared" si="53"/>
        <v>1158</v>
      </c>
      <c r="F109" s="72">
        <f t="shared" si="54"/>
        <v>278</v>
      </c>
      <c r="G109" s="72">
        <f t="shared" si="55"/>
        <v>1047.9999999999998</v>
      </c>
      <c r="H109" s="73">
        <f t="shared" si="60"/>
        <v>1161</v>
      </c>
      <c r="I109" s="73">
        <f t="shared" si="60"/>
        <v>2041</v>
      </c>
      <c r="J109" s="73">
        <f t="shared" si="60"/>
        <v>1271.0000000000002</v>
      </c>
      <c r="K109" s="73">
        <f t="shared" si="61"/>
        <v>1990</v>
      </c>
      <c r="L109" s="73">
        <f t="shared" si="61"/>
        <v>2850</v>
      </c>
      <c r="M109" s="73">
        <f t="shared" si="61"/>
        <v>2015.0000000000002</v>
      </c>
      <c r="N109" s="73">
        <f t="shared" si="62"/>
        <v>-829</v>
      </c>
      <c r="O109" s="73">
        <f t="shared" si="62"/>
        <v>-809</v>
      </c>
      <c r="P109" s="73">
        <f t="shared" si="62"/>
        <v>-744</v>
      </c>
      <c r="Q109" s="72">
        <v>5</v>
      </c>
      <c r="R109" s="72">
        <v>6</v>
      </c>
      <c r="S109" s="72">
        <v>6</v>
      </c>
      <c r="T109" s="74">
        <f t="shared" si="48"/>
        <v>818</v>
      </c>
      <c r="U109" s="93">
        <f t="shared" ref="U109" si="63">U108+$X109*1000-Q109</f>
        <v>1491</v>
      </c>
      <c r="V109" s="93">
        <f t="shared" ref="V109" si="64">V108+$X109*1000-R109</f>
        <v>1501</v>
      </c>
      <c r="W109" s="93">
        <f t="shared" ref="W109" si="65">W108+$X109*1000-S109</f>
        <v>1576</v>
      </c>
      <c r="X109" s="94"/>
      <c r="Y109" s="73"/>
      <c r="Z109" s="73"/>
      <c r="AA109" s="73"/>
      <c r="AB109" s="48"/>
      <c r="AC109" s="108">
        <v>45527</v>
      </c>
    </row>
    <row r="110" spans="1:29" ht="15" customHeight="1">
      <c r="A110" s="68">
        <v>96</v>
      </c>
      <c r="B110" s="69">
        <f t="shared" si="49"/>
        <v>45602</v>
      </c>
      <c r="C110" s="70">
        <f t="shared" si="50"/>
        <v>884</v>
      </c>
      <c r="D110" s="71">
        <f t="shared" si="51"/>
        <v>1433</v>
      </c>
      <c r="E110" s="72">
        <f t="shared" si="53"/>
        <v>1160</v>
      </c>
      <c r="F110" s="72">
        <f t="shared" si="54"/>
        <v>281</v>
      </c>
      <c r="G110" s="72">
        <f t="shared" si="55"/>
        <v>1050.9999999999998</v>
      </c>
      <c r="H110" s="73">
        <f t="shared" si="60"/>
        <v>1157</v>
      </c>
      <c r="I110" s="73">
        <f t="shared" si="60"/>
        <v>2036</v>
      </c>
      <c r="J110" s="73">
        <f t="shared" si="60"/>
        <v>1266.0000000000002</v>
      </c>
      <c r="K110" s="73">
        <f t="shared" si="61"/>
        <v>1990</v>
      </c>
      <c r="L110" s="73">
        <f t="shared" si="61"/>
        <v>2850</v>
      </c>
      <c r="M110" s="73">
        <f t="shared" si="61"/>
        <v>2015.0000000000002</v>
      </c>
      <c r="N110" s="73">
        <f t="shared" si="62"/>
        <v>-833</v>
      </c>
      <c r="O110" s="73">
        <f t="shared" si="62"/>
        <v>-814</v>
      </c>
      <c r="P110" s="73">
        <f t="shared" si="62"/>
        <v>-749</v>
      </c>
      <c r="Q110" s="72">
        <v>4</v>
      </c>
      <c r="R110" s="72">
        <v>5</v>
      </c>
      <c r="S110" s="72">
        <v>5</v>
      </c>
      <c r="T110" s="74">
        <f t="shared" si="48"/>
        <v>821</v>
      </c>
      <c r="U110" s="93">
        <f t="shared" si="57"/>
        <v>1487</v>
      </c>
      <c r="V110" s="93">
        <f t="shared" si="58"/>
        <v>1496</v>
      </c>
      <c r="W110" s="93">
        <f t="shared" si="59"/>
        <v>1571</v>
      </c>
      <c r="X110" s="74"/>
      <c r="Y110" s="73"/>
      <c r="Z110" s="73"/>
      <c r="AA110" s="73"/>
      <c r="AB110" s="48"/>
    </row>
    <row r="111" spans="1:29" ht="15" customHeight="1">
      <c r="A111" s="68">
        <v>97</v>
      </c>
      <c r="B111" s="69">
        <f t="shared" si="49"/>
        <v>45603</v>
      </c>
      <c r="C111" s="70">
        <f t="shared" si="50"/>
        <v>884</v>
      </c>
      <c r="D111" s="71">
        <f t="shared" si="51"/>
        <v>1431</v>
      </c>
      <c r="E111" s="72">
        <f t="shared" si="53"/>
        <v>1163</v>
      </c>
      <c r="F111" s="72">
        <f t="shared" si="54"/>
        <v>285</v>
      </c>
      <c r="G111" s="72">
        <f t="shared" si="55"/>
        <v>1054.9999999999998</v>
      </c>
      <c r="H111" s="73">
        <f t="shared" si="60"/>
        <v>1152</v>
      </c>
      <c r="I111" s="73">
        <f t="shared" si="60"/>
        <v>2030</v>
      </c>
      <c r="J111" s="73">
        <f t="shared" si="60"/>
        <v>1260.0000000000002</v>
      </c>
      <c r="K111" s="73">
        <f t="shared" si="61"/>
        <v>1990</v>
      </c>
      <c r="L111" s="73">
        <f t="shared" si="61"/>
        <v>2850</v>
      </c>
      <c r="M111" s="73">
        <f t="shared" si="61"/>
        <v>2015.0000000000002</v>
      </c>
      <c r="N111" s="73">
        <f t="shared" si="62"/>
        <v>-838</v>
      </c>
      <c r="O111" s="73">
        <f t="shared" si="62"/>
        <v>-820</v>
      </c>
      <c r="P111" s="73">
        <f t="shared" si="62"/>
        <v>-755</v>
      </c>
      <c r="Q111" s="72">
        <v>5</v>
      </c>
      <c r="R111" s="72">
        <v>6</v>
      </c>
      <c r="S111" s="72">
        <v>6</v>
      </c>
      <c r="T111" s="74">
        <f t="shared" si="48"/>
        <v>825</v>
      </c>
      <c r="U111" s="93">
        <f t="shared" si="57"/>
        <v>1482</v>
      </c>
      <c r="V111" s="93">
        <f t="shared" si="58"/>
        <v>1490</v>
      </c>
      <c r="W111" s="93">
        <f t="shared" si="59"/>
        <v>1565</v>
      </c>
      <c r="X111" s="74"/>
      <c r="Y111" s="73"/>
      <c r="Z111" s="73"/>
      <c r="AA111" s="73"/>
      <c r="AB111" s="48"/>
    </row>
    <row r="112" spans="1:29" ht="15" customHeight="1">
      <c r="A112" s="68">
        <v>98</v>
      </c>
      <c r="B112" s="69">
        <f t="shared" si="49"/>
        <v>45604</v>
      </c>
      <c r="C112" s="70">
        <f t="shared" si="50"/>
        <v>884</v>
      </c>
      <c r="D112" s="71">
        <f t="shared" si="51"/>
        <v>1429</v>
      </c>
      <c r="E112" s="72">
        <f t="shared" si="53"/>
        <v>1165</v>
      </c>
      <c r="F112" s="72">
        <f t="shared" si="54"/>
        <v>288</v>
      </c>
      <c r="G112" s="72">
        <f t="shared" si="55"/>
        <v>1057.9999999999998</v>
      </c>
      <c r="H112" s="73">
        <f t="shared" si="60"/>
        <v>1148</v>
      </c>
      <c r="I112" s="73">
        <f t="shared" si="60"/>
        <v>2025</v>
      </c>
      <c r="J112" s="73">
        <f t="shared" si="60"/>
        <v>1255.0000000000002</v>
      </c>
      <c r="K112" s="73">
        <f t="shared" si="61"/>
        <v>1990</v>
      </c>
      <c r="L112" s="73">
        <f t="shared" si="61"/>
        <v>2850</v>
      </c>
      <c r="M112" s="73">
        <f t="shared" si="61"/>
        <v>2015.0000000000002</v>
      </c>
      <c r="N112" s="73">
        <f t="shared" si="62"/>
        <v>-842</v>
      </c>
      <c r="O112" s="73">
        <f t="shared" si="62"/>
        <v>-825</v>
      </c>
      <c r="P112" s="73">
        <f t="shared" si="62"/>
        <v>-760</v>
      </c>
      <c r="Q112" s="72">
        <v>4</v>
      </c>
      <c r="R112" s="72">
        <v>5</v>
      </c>
      <c r="S112" s="72">
        <v>5</v>
      </c>
      <c r="T112" s="74">
        <f t="shared" si="48"/>
        <v>828</v>
      </c>
      <c r="U112" s="93">
        <f t="shared" si="57"/>
        <v>1478</v>
      </c>
      <c r="V112" s="93">
        <f t="shared" si="58"/>
        <v>1485</v>
      </c>
      <c r="W112" s="93">
        <f t="shared" si="59"/>
        <v>1560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49"/>
        <v>45605</v>
      </c>
      <c r="C113" s="70">
        <f t="shared" si="50"/>
        <v>884</v>
      </c>
      <c r="D113" s="71">
        <f t="shared" si="51"/>
        <v>1427</v>
      </c>
      <c r="E113" s="72">
        <f t="shared" si="53"/>
        <v>1168</v>
      </c>
      <c r="F113" s="72">
        <f t="shared" si="54"/>
        <v>292</v>
      </c>
      <c r="G113" s="72">
        <f t="shared" si="55"/>
        <v>1061.9999999999998</v>
      </c>
      <c r="H113" s="73">
        <f t="shared" si="60"/>
        <v>1143</v>
      </c>
      <c r="I113" s="73">
        <f t="shared" si="60"/>
        <v>2019</v>
      </c>
      <c r="J113" s="73">
        <f t="shared" si="60"/>
        <v>1249.0000000000002</v>
      </c>
      <c r="K113" s="73">
        <f t="shared" ref="K113:M128" si="66">K112</f>
        <v>1990</v>
      </c>
      <c r="L113" s="73">
        <f t="shared" si="66"/>
        <v>2850</v>
      </c>
      <c r="M113" s="73">
        <f t="shared" si="66"/>
        <v>2015.0000000000002</v>
      </c>
      <c r="N113" s="73">
        <f t="shared" ref="N113:P128" si="67">N112-Q113</f>
        <v>-847</v>
      </c>
      <c r="O113" s="73">
        <f t="shared" si="67"/>
        <v>-831</v>
      </c>
      <c r="P113" s="73">
        <f t="shared" si="67"/>
        <v>-766</v>
      </c>
      <c r="Q113" s="72">
        <v>5</v>
      </c>
      <c r="R113" s="72">
        <v>6</v>
      </c>
      <c r="S113" s="72">
        <v>6</v>
      </c>
      <c r="T113" s="74">
        <f t="shared" si="48"/>
        <v>832</v>
      </c>
      <c r="U113" s="93">
        <f t="shared" si="57"/>
        <v>1473</v>
      </c>
      <c r="V113" s="93">
        <f t="shared" si="58"/>
        <v>1479</v>
      </c>
      <c r="W113" s="93">
        <f t="shared" si="59"/>
        <v>1554</v>
      </c>
      <c r="X113" s="9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49"/>
        <v>45606</v>
      </c>
      <c r="C114" s="70">
        <f t="shared" si="50"/>
        <v>884</v>
      </c>
      <c r="D114" s="71">
        <f t="shared" si="51"/>
        <v>1425</v>
      </c>
      <c r="E114" s="72">
        <f t="shared" si="53"/>
        <v>1171</v>
      </c>
      <c r="F114" s="72">
        <f t="shared" si="54"/>
        <v>295</v>
      </c>
      <c r="G114" s="72">
        <f t="shared" si="55"/>
        <v>1064.9999999999998</v>
      </c>
      <c r="H114" s="73">
        <f t="shared" si="60"/>
        <v>1138</v>
      </c>
      <c r="I114" s="73">
        <f t="shared" si="60"/>
        <v>2014</v>
      </c>
      <c r="J114" s="73">
        <f t="shared" si="60"/>
        <v>1244.0000000000002</v>
      </c>
      <c r="K114" s="73">
        <f t="shared" si="66"/>
        <v>1990</v>
      </c>
      <c r="L114" s="73">
        <f t="shared" si="66"/>
        <v>2850</v>
      </c>
      <c r="M114" s="73">
        <f t="shared" si="66"/>
        <v>2015.0000000000002</v>
      </c>
      <c r="N114" s="73">
        <f t="shared" si="67"/>
        <v>-852</v>
      </c>
      <c r="O114" s="73">
        <f t="shared" si="67"/>
        <v>-836</v>
      </c>
      <c r="P114" s="73">
        <f t="shared" si="67"/>
        <v>-771</v>
      </c>
      <c r="Q114" s="72">
        <v>5</v>
      </c>
      <c r="R114" s="72">
        <v>5</v>
      </c>
      <c r="S114" s="72">
        <v>5</v>
      </c>
      <c r="T114" s="74">
        <f t="shared" si="48"/>
        <v>835</v>
      </c>
      <c r="U114" s="93">
        <f t="shared" si="57"/>
        <v>1468</v>
      </c>
      <c r="V114" s="93">
        <f t="shared" si="58"/>
        <v>1474</v>
      </c>
      <c r="W114" s="93">
        <f t="shared" si="59"/>
        <v>1549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49"/>
        <v>45607</v>
      </c>
      <c r="C115" s="70">
        <f t="shared" si="50"/>
        <v>884</v>
      </c>
      <c r="D115" s="71">
        <f t="shared" si="51"/>
        <v>1423</v>
      </c>
      <c r="E115" s="72">
        <f t="shared" si="53"/>
        <v>1174</v>
      </c>
      <c r="F115" s="72">
        <f t="shared" si="54"/>
        <v>297</v>
      </c>
      <c r="G115" s="72">
        <f t="shared" si="55"/>
        <v>1066.9999999999998</v>
      </c>
      <c r="H115" s="73">
        <f t="shared" si="60"/>
        <v>1133</v>
      </c>
      <c r="I115" s="73">
        <f t="shared" si="60"/>
        <v>2010</v>
      </c>
      <c r="J115" s="73">
        <f t="shared" si="60"/>
        <v>1240.0000000000002</v>
      </c>
      <c r="K115" s="73">
        <f t="shared" si="66"/>
        <v>1990</v>
      </c>
      <c r="L115" s="73">
        <f t="shared" si="66"/>
        <v>2850</v>
      </c>
      <c r="M115" s="73">
        <f t="shared" si="66"/>
        <v>2015.0000000000002</v>
      </c>
      <c r="N115" s="73">
        <f t="shared" si="67"/>
        <v>-857</v>
      </c>
      <c r="O115" s="73">
        <f t="shared" si="67"/>
        <v>-840</v>
      </c>
      <c r="P115" s="73">
        <f t="shared" si="67"/>
        <v>-775</v>
      </c>
      <c r="Q115" s="72">
        <v>5</v>
      </c>
      <c r="R115" s="72">
        <v>4</v>
      </c>
      <c r="S115" s="72">
        <v>4</v>
      </c>
      <c r="T115" s="74">
        <f t="shared" si="48"/>
        <v>837</v>
      </c>
      <c r="U115" s="93">
        <f t="shared" si="57"/>
        <v>1463</v>
      </c>
      <c r="V115" s="93">
        <f t="shared" si="58"/>
        <v>1470</v>
      </c>
      <c r="W115" s="93">
        <f t="shared" si="59"/>
        <v>1545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49"/>
        <v>45608</v>
      </c>
      <c r="C116" s="70">
        <f t="shared" si="50"/>
        <v>884</v>
      </c>
      <c r="D116" s="71">
        <f t="shared" si="51"/>
        <v>1421</v>
      </c>
      <c r="E116" s="72">
        <f t="shared" si="53"/>
        <v>1178</v>
      </c>
      <c r="F116" s="72">
        <f t="shared" si="54"/>
        <v>300</v>
      </c>
      <c r="G116" s="72">
        <f t="shared" si="55"/>
        <v>1069.9999999999998</v>
      </c>
      <c r="H116" s="73">
        <f t="shared" si="60"/>
        <v>1127</v>
      </c>
      <c r="I116" s="73">
        <f t="shared" si="60"/>
        <v>2005</v>
      </c>
      <c r="J116" s="73">
        <f t="shared" si="60"/>
        <v>1235.0000000000002</v>
      </c>
      <c r="K116" s="73">
        <f t="shared" si="66"/>
        <v>1990</v>
      </c>
      <c r="L116" s="73">
        <f t="shared" si="66"/>
        <v>2850</v>
      </c>
      <c r="M116" s="73">
        <f t="shared" si="66"/>
        <v>2015.0000000000002</v>
      </c>
      <c r="N116" s="73">
        <f t="shared" si="67"/>
        <v>-863</v>
      </c>
      <c r="O116" s="73">
        <f t="shared" si="67"/>
        <v>-845</v>
      </c>
      <c r="P116" s="73">
        <f t="shared" si="67"/>
        <v>-780</v>
      </c>
      <c r="Q116" s="72">
        <v>6</v>
      </c>
      <c r="R116" s="72">
        <v>5</v>
      </c>
      <c r="S116" s="72">
        <v>5</v>
      </c>
      <c r="T116" s="74">
        <f t="shared" si="48"/>
        <v>840</v>
      </c>
      <c r="U116" s="93">
        <f t="shared" si="57"/>
        <v>1457</v>
      </c>
      <c r="V116" s="93">
        <f t="shared" si="58"/>
        <v>1465</v>
      </c>
      <c r="W116" s="93">
        <f t="shared" si="59"/>
        <v>1540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49"/>
        <v>45609</v>
      </c>
      <c r="C117" s="70">
        <f t="shared" si="50"/>
        <v>884</v>
      </c>
      <c r="D117" s="71">
        <f t="shared" si="51"/>
        <v>1419</v>
      </c>
      <c r="E117" s="72">
        <f t="shared" si="53"/>
        <v>1182</v>
      </c>
      <c r="F117" s="72">
        <f t="shared" si="54"/>
        <v>302</v>
      </c>
      <c r="G117" s="72">
        <f t="shared" si="55"/>
        <v>1071.9999999999998</v>
      </c>
      <c r="H117" s="73">
        <f t="shared" si="60"/>
        <v>1121</v>
      </c>
      <c r="I117" s="73">
        <f t="shared" si="60"/>
        <v>2001</v>
      </c>
      <c r="J117" s="73">
        <f t="shared" si="60"/>
        <v>1231.0000000000002</v>
      </c>
      <c r="K117" s="73">
        <f t="shared" si="66"/>
        <v>1990</v>
      </c>
      <c r="L117" s="73">
        <f t="shared" si="66"/>
        <v>2850</v>
      </c>
      <c r="M117" s="73">
        <f t="shared" si="66"/>
        <v>2015.0000000000002</v>
      </c>
      <c r="N117" s="73">
        <f t="shared" si="67"/>
        <v>-869</v>
      </c>
      <c r="O117" s="73">
        <f t="shared" si="67"/>
        <v>-849</v>
      </c>
      <c r="P117" s="73">
        <f t="shared" si="67"/>
        <v>-784</v>
      </c>
      <c r="Q117" s="72">
        <v>6</v>
      </c>
      <c r="R117" s="72">
        <v>4</v>
      </c>
      <c r="S117" s="72">
        <v>4</v>
      </c>
      <c r="T117" s="74">
        <f t="shared" si="48"/>
        <v>842</v>
      </c>
      <c r="U117" s="93">
        <f t="shared" si="57"/>
        <v>1451</v>
      </c>
      <c r="V117" s="93">
        <f t="shared" si="58"/>
        <v>1461</v>
      </c>
      <c r="W117" s="93">
        <f t="shared" si="59"/>
        <v>1536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49"/>
        <v>45610</v>
      </c>
      <c r="C118" s="70">
        <f t="shared" si="50"/>
        <v>884</v>
      </c>
      <c r="D118" s="71">
        <f t="shared" si="51"/>
        <v>1417</v>
      </c>
      <c r="E118" s="72">
        <f t="shared" si="53"/>
        <v>1185</v>
      </c>
      <c r="F118" s="72">
        <f t="shared" si="54"/>
        <v>305</v>
      </c>
      <c r="G118" s="72">
        <f t="shared" si="55"/>
        <v>1074.9999999999998</v>
      </c>
      <c r="H118" s="73">
        <f t="shared" si="60"/>
        <v>1116</v>
      </c>
      <c r="I118" s="73">
        <f t="shared" si="60"/>
        <v>1996</v>
      </c>
      <c r="J118" s="73">
        <f t="shared" si="60"/>
        <v>1226.0000000000002</v>
      </c>
      <c r="K118" s="73">
        <f t="shared" si="66"/>
        <v>1990</v>
      </c>
      <c r="L118" s="73">
        <f t="shared" si="66"/>
        <v>2850</v>
      </c>
      <c r="M118" s="73">
        <f t="shared" si="66"/>
        <v>2015.0000000000002</v>
      </c>
      <c r="N118" s="73">
        <f t="shared" si="67"/>
        <v>-874</v>
      </c>
      <c r="O118" s="73">
        <f t="shared" si="67"/>
        <v>-854</v>
      </c>
      <c r="P118" s="73">
        <f t="shared" si="67"/>
        <v>-789</v>
      </c>
      <c r="Q118" s="72">
        <v>5</v>
      </c>
      <c r="R118" s="72">
        <v>5</v>
      </c>
      <c r="S118" s="72">
        <v>5</v>
      </c>
      <c r="T118" s="74">
        <f t="shared" si="48"/>
        <v>845</v>
      </c>
      <c r="U118" s="93">
        <f t="shared" si="57"/>
        <v>1446</v>
      </c>
      <c r="V118" s="93">
        <f t="shared" si="58"/>
        <v>1456</v>
      </c>
      <c r="W118" s="93">
        <f t="shared" si="59"/>
        <v>1531</v>
      </c>
      <c r="X118" s="9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49"/>
        <v>45611</v>
      </c>
      <c r="C119" s="70">
        <f t="shared" si="50"/>
        <v>884</v>
      </c>
      <c r="D119" s="71">
        <f t="shared" si="51"/>
        <v>1415</v>
      </c>
      <c r="E119" s="72">
        <f t="shared" si="53"/>
        <v>1187</v>
      </c>
      <c r="F119" s="72">
        <f t="shared" si="54"/>
        <v>308</v>
      </c>
      <c r="G119" s="72">
        <f t="shared" si="55"/>
        <v>1077.9999999999998</v>
      </c>
      <c r="H119" s="73">
        <f t="shared" si="60"/>
        <v>1112</v>
      </c>
      <c r="I119" s="73">
        <f t="shared" si="60"/>
        <v>1991</v>
      </c>
      <c r="J119" s="73">
        <f t="shared" si="60"/>
        <v>1221.0000000000002</v>
      </c>
      <c r="K119" s="73">
        <f t="shared" si="66"/>
        <v>1990</v>
      </c>
      <c r="L119" s="73">
        <f t="shared" si="66"/>
        <v>2850</v>
      </c>
      <c r="M119" s="73">
        <f t="shared" si="66"/>
        <v>2015.0000000000002</v>
      </c>
      <c r="N119" s="73">
        <f t="shared" si="67"/>
        <v>-878</v>
      </c>
      <c r="O119" s="73">
        <f t="shared" si="67"/>
        <v>-859</v>
      </c>
      <c r="P119" s="73">
        <f t="shared" si="67"/>
        <v>-794</v>
      </c>
      <c r="Q119" s="72">
        <v>4</v>
      </c>
      <c r="R119" s="72">
        <v>5</v>
      </c>
      <c r="S119" s="72">
        <v>5</v>
      </c>
      <c r="T119" s="74">
        <f t="shared" si="48"/>
        <v>848</v>
      </c>
      <c r="U119" s="93">
        <f t="shared" si="57"/>
        <v>1442</v>
      </c>
      <c r="V119" s="93">
        <f t="shared" si="58"/>
        <v>1451</v>
      </c>
      <c r="W119" s="93">
        <f t="shared" si="59"/>
        <v>1526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49"/>
        <v>45612</v>
      </c>
      <c r="C120" s="70">
        <f t="shared" si="50"/>
        <v>884</v>
      </c>
      <c r="D120" s="71">
        <f t="shared" si="51"/>
        <v>1413</v>
      </c>
      <c r="E120" s="72">
        <f t="shared" si="53"/>
        <v>1188</v>
      </c>
      <c r="F120" s="72">
        <f t="shared" si="54"/>
        <v>311</v>
      </c>
      <c r="G120" s="72">
        <f t="shared" si="55"/>
        <v>1080.9999999999998</v>
      </c>
      <c r="H120" s="73">
        <f t="shared" si="60"/>
        <v>1109</v>
      </c>
      <c r="I120" s="73">
        <f t="shared" si="60"/>
        <v>1986</v>
      </c>
      <c r="J120" s="73">
        <f t="shared" si="60"/>
        <v>1216.0000000000002</v>
      </c>
      <c r="K120" s="73">
        <f t="shared" si="66"/>
        <v>1990</v>
      </c>
      <c r="L120" s="73">
        <f t="shared" si="66"/>
        <v>2850</v>
      </c>
      <c r="M120" s="73">
        <f t="shared" si="66"/>
        <v>2015.0000000000002</v>
      </c>
      <c r="N120" s="73">
        <f t="shared" si="67"/>
        <v>-881</v>
      </c>
      <c r="O120" s="73">
        <f t="shared" si="67"/>
        <v>-864</v>
      </c>
      <c r="P120" s="73">
        <f t="shared" si="67"/>
        <v>-799</v>
      </c>
      <c r="Q120" s="72">
        <v>3</v>
      </c>
      <c r="R120" s="72">
        <v>5</v>
      </c>
      <c r="S120" s="72">
        <v>5</v>
      </c>
      <c r="T120" s="74">
        <f t="shared" si="48"/>
        <v>851</v>
      </c>
      <c r="U120" s="93">
        <f t="shared" si="57"/>
        <v>1439</v>
      </c>
      <c r="V120" s="93">
        <f t="shared" si="58"/>
        <v>1446</v>
      </c>
      <c r="W120" s="93">
        <f t="shared" si="59"/>
        <v>1521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49"/>
        <v>45613</v>
      </c>
      <c r="C121" s="70">
        <f t="shared" si="50"/>
        <v>884</v>
      </c>
      <c r="D121" s="71">
        <f t="shared" si="51"/>
        <v>1411</v>
      </c>
      <c r="E121" s="72">
        <f t="shared" si="53"/>
        <v>1190</v>
      </c>
      <c r="F121" s="72">
        <f t="shared" si="54"/>
        <v>315</v>
      </c>
      <c r="G121" s="72">
        <f t="shared" si="55"/>
        <v>1084.9999999999998</v>
      </c>
      <c r="H121" s="73">
        <f t="shared" si="60"/>
        <v>1105</v>
      </c>
      <c r="I121" s="73">
        <f t="shared" si="60"/>
        <v>1980</v>
      </c>
      <c r="J121" s="73">
        <f t="shared" si="60"/>
        <v>1210.0000000000002</v>
      </c>
      <c r="K121" s="73">
        <f t="shared" si="66"/>
        <v>1990</v>
      </c>
      <c r="L121" s="73">
        <f t="shared" si="66"/>
        <v>2850</v>
      </c>
      <c r="M121" s="73">
        <f t="shared" si="66"/>
        <v>2015.0000000000002</v>
      </c>
      <c r="N121" s="73">
        <f t="shared" si="67"/>
        <v>-885</v>
      </c>
      <c r="O121" s="73">
        <f t="shared" si="67"/>
        <v>-870</v>
      </c>
      <c r="P121" s="73">
        <f t="shared" si="67"/>
        <v>-805</v>
      </c>
      <c r="Q121" s="72">
        <v>4</v>
      </c>
      <c r="R121" s="72">
        <v>6</v>
      </c>
      <c r="S121" s="72">
        <v>6</v>
      </c>
      <c r="T121" s="74">
        <f t="shared" si="48"/>
        <v>855</v>
      </c>
      <c r="U121" s="93">
        <f t="shared" si="57"/>
        <v>1435</v>
      </c>
      <c r="V121" s="93">
        <f t="shared" si="58"/>
        <v>1440</v>
      </c>
      <c r="W121" s="93">
        <f t="shared" si="59"/>
        <v>1515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49"/>
        <v>45614</v>
      </c>
      <c r="C122" s="70">
        <f t="shared" si="50"/>
        <v>884</v>
      </c>
      <c r="D122" s="71">
        <f t="shared" si="51"/>
        <v>1409</v>
      </c>
      <c r="E122" s="72">
        <f t="shared" si="53"/>
        <v>1193</v>
      </c>
      <c r="F122" s="72">
        <f t="shared" si="54"/>
        <v>319</v>
      </c>
      <c r="G122" s="72">
        <f t="shared" si="55"/>
        <v>1088.9999999999998</v>
      </c>
      <c r="H122" s="73">
        <f t="shared" si="60"/>
        <v>1100</v>
      </c>
      <c r="I122" s="73">
        <f t="shared" si="60"/>
        <v>1974</v>
      </c>
      <c r="J122" s="73">
        <f t="shared" si="60"/>
        <v>1204.0000000000002</v>
      </c>
      <c r="K122" s="73">
        <f t="shared" si="66"/>
        <v>1990</v>
      </c>
      <c r="L122" s="73">
        <f t="shared" si="66"/>
        <v>2850</v>
      </c>
      <c r="M122" s="73">
        <f t="shared" si="66"/>
        <v>2015.0000000000002</v>
      </c>
      <c r="N122" s="73">
        <f t="shared" si="67"/>
        <v>-890</v>
      </c>
      <c r="O122" s="73">
        <f t="shared" si="67"/>
        <v>-876</v>
      </c>
      <c r="P122" s="73">
        <f t="shared" si="67"/>
        <v>-811</v>
      </c>
      <c r="Q122" s="72">
        <v>5</v>
      </c>
      <c r="R122" s="72">
        <v>6</v>
      </c>
      <c r="S122" s="72">
        <v>6</v>
      </c>
      <c r="T122" s="74">
        <f t="shared" si="48"/>
        <v>859</v>
      </c>
      <c r="U122" s="93">
        <f t="shared" si="57"/>
        <v>1430</v>
      </c>
      <c r="V122" s="93">
        <f t="shared" si="58"/>
        <v>1434</v>
      </c>
      <c r="W122" s="93">
        <f t="shared" si="59"/>
        <v>1509</v>
      </c>
      <c r="X122" s="9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49"/>
        <v>45615</v>
      </c>
      <c r="C123" s="70">
        <f t="shared" si="50"/>
        <v>884</v>
      </c>
      <c r="D123" s="71">
        <f t="shared" si="51"/>
        <v>1407</v>
      </c>
      <c r="E123" s="72">
        <f t="shared" si="53"/>
        <v>1195</v>
      </c>
      <c r="F123" s="72">
        <f t="shared" si="54"/>
        <v>322</v>
      </c>
      <c r="G123" s="72">
        <f t="shared" si="55"/>
        <v>1091.9999999999998</v>
      </c>
      <c r="H123" s="73">
        <f t="shared" si="60"/>
        <v>1096</v>
      </c>
      <c r="I123" s="73">
        <f t="shared" si="60"/>
        <v>1969</v>
      </c>
      <c r="J123" s="73">
        <f t="shared" si="60"/>
        <v>1199.0000000000002</v>
      </c>
      <c r="K123" s="73">
        <f t="shared" si="66"/>
        <v>1990</v>
      </c>
      <c r="L123" s="73">
        <f t="shared" si="66"/>
        <v>2850</v>
      </c>
      <c r="M123" s="73">
        <f t="shared" si="66"/>
        <v>2015.0000000000002</v>
      </c>
      <c r="N123" s="73">
        <f t="shared" si="67"/>
        <v>-894</v>
      </c>
      <c r="O123" s="73">
        <f t="shared" si="67"/>
        <v>-881</v>
      </c>
      <c r="P123" s="73">
        <f t="shared" si="67"/>
        <v>-816</v>
      </c>
      <c r="Q123" s="72">
        <v>4</v>
      </c>
      <c r="R123" s="72">
        <v>5</v>
      </c>
      <c r="S123" s="72">
        <v>5</v>
      </c>
      <c r="T123" s="74">
        <f t="shared" si="48"/>
        <v>862</v>
      </c>
      <c r="U123" s="93">
        <f t="shared" si="57"/>
        <v>1426</v>
      </c>
      <c r="V123" s="93">
        <f t="shared" si="58"/>
        <v>1429</v>
      </c>
      <c r="W123" s="93">
        <f t="shared" si="59"/>
        <v>1504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49"/>
        <v>45616</v>
      </c>
      <c r="C124" s="70">
        <f t="shared" si="50"/>
        <v>884</v>
      </c>
      <c r="D124" s="71">
        <f t="shared" si="51"/>
        <v>1405</v>
      </c>
      <c r="E124" s="72">
        <f t="shared" si="53"/>
        <v>1196</v>
      </c>
      <c r="F124" s="72">
        <f t="shared" si="54"/>
        <v>324</v>
      </c>
      <c r="G124" s="72">
        <f t="shared" si="55"/>
        <v>1093.9999999999998</v>
      </c>
      <c r="H124" s="73">
        <f t="shared" si="60"/>
        <v>1093</v>
      </c>
      <c r="I124" s="73">
        <f t="shared" si="60"/>
        <v>1965</v>
      </c>
      <c r="J124" s="73">
        <f t="shared" si="60"/>
        <v>1195.0000000000002</v>
      </c>
      <c r="K124" s="73">
        <f t="shared" si="66"/>
        <v>1990</v>
      </c>
      <c r="L124" s="73">
        <f t="shared" si="66"/>
        <v>2850</v>
      </c>
      <c r="M124" s="73">
        <f t="shared" si="66"/>
        <v>2015.0000000000002</v>
      </c>
      <c r="N124" s="73">
        <f t="shared" si="67"/>
        <v>-897</v>
      </c>
      <c r="O124" s="73">
        <f t="shared" si="67"/>
        <v>-885</v>
      </c>
      <c r="P124" s="73">
        <f t="shared" si="67"/>
        <v>-820</v>
      </c>
      <c r="Q124" s="72">
        <v>3</v>
      </c>
      <c r="R124" s="72">
        <v>4</v>
      </c>
      <c r="S124" s="72">
        <v>4</v>
      </c>
      <c r="T124" s="74">
        <f t="shared" si="48"/>
        <v>864</v>
      </c>
      <c r="U124" s="93">
        <f t="shared" si="57"/>
        <v>1423</v>
      </c>
      <c r="V124" s="93">
        <f t="shared" si="58"/>
        <v>1425</v>
      </c>
      <c r="W124" s="93">
        <f t="shared" si="59"/>
        <v>1500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49"/>
        <v>45617</v>
      </c>
      <c r="C125" s="70">
        <f t="shared" si="50"/>
        <v>884</v>
      </c>
      <c r="D125" s="71">
        <f t="shared" si="51"/>
        <v>1403</v>
      </c>
      <c r="E125" s="72">
        <f t="shared" si="53"/>
        <v>1198</v>
      </c>
      <c r="F125" s="72">
        <f t="shared" si="54"/>
        <v>325</v>
      </c>
      <c r="G125" s="72">
        <f t="shared" si="55"/>
        <v>1094.9999999999998</v>
      </c>
      <c r="H125" s="73">
        <f t="shared" si="60"/>
        <v>1089</v>
      </c>
      <c r="I125" s="73">
        <f t="shared" si="60"/>
        <v>1962</v>
      </c>
      <c r="J125" s="73">
        <f t="shared" si="60"/>
        <v>1192.0000000000002</v>
      </c>
      <c r="K125" s="73">
        <f t="shared" si="66"/>
        <v>1990</v>
      </c>
      <c r="L125" s="73">
        <f t="shared" si="66"/>
        <v>2850</v>
      </c>
      <c r="M125" s="73">
        <f t="shared" si="66"/>
        <v>2015.0000000000002</v>
      </c>
      <c r="N125" s="73">
        <f t="shared" si="67"/>
        <v>-901</v>
      </c>
      <c r="O125" s="73">
        <f t="shared" si="67"/>
        <v>-888</v>
      </c>
      <c r="P125" s="73">
        <f t="shared" si="67"/>
        <v>-823</v>
      </c>
      <c r="Q125" s="72">
        <v>4</v>
      </c>
      <c r="R125" s="72">
        <v>3</v>
      </c>
      <c r="S125" s="72">
        <v>3</v>
      </c>
      <c r="T125" s="74">
        <f t="shared" si="48"/>
        <v>865</v>
      </c>
      <c r="U125" s="93">
        <f t="shared" si="57"/>
        <v>1419</v>
      </c>
      <c r="V125" s="93">
        <f t="shared" si="58"/>
        <v>1422</v>
      </c>
      <c r="W125" s="93">
        <f t="shared" si="59"/>
        <v>1497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49"/>
        <v>45618</v>
      </c>
      <c r="C126" s="70">
        <f t="shared" si="50"/>
        <v>884</v>
      </c>
      <c r="D126" s="71">
        <f t="shared" si="51"/>
        <v>1401</v>
      </c>
      <c r="E126" s="72">
        <f t="shared" si="53"/>
        <v>1200</v>
      </c>
      <c r="F126" s="72">
        <f t="shared" si="54"/>
        <v>327</v>
      </c>
      <c r="G126" s="72">
        <f t="shared" si="55"/>
        <v>1096.9999999999998</v>
      </c>
      <c r="H126" s="73">
        <f t="shared" si="60"/>
        <v>1085</v>
      </c>
      <c r="I126" s="73">
        <f t="shared" si="60"/>
        <v>1958</v>
      </c>
      <c r="J126" s="73">
        <f t="shared" si="60"/>
        <v>1188.0000000000002</v>
      </c>
      <c r="K126" s="73">
        <f t="shared" si="66"/>
        <v>1990</v>
      </c>
      <c r="L126" s="73">
        <f t="shared" si="66"/>
        <v>2850</v>
      </c>
      <c r="M126" s="73">
        <f t="shared" si="66"/>
        <v>2015.0000000000002</v>
      </c>
      <c r="N126" s="73">
        <f t="shared" si="67"/>
        <v>-905</v>
      </c>
      <c r="O126" s="73">
        <f t="shared" si="67"/>
        <v>-892</v>
      </c>
      <c r="P126" s="73">
        <f t="shared" si="67"/>
        <v>-827</v>
      </c>
      <c r="Q126" s="72">
        <v>4</v>
      </c>
      <c r="R126" s="72">
        <v>4</v>
      </c>
      <c r="S126" s="72">
        <v>4</v>
      </c>
      <c r="T126" s="74">
        <f t="shared" si="48"/>
        <v>867</v>
      </c>
      <c r="U126" s="93">
        <f t="shared" si="57"/>
        <v>1415</v>
      </c>
      <c r="V126" s="93">
        <f t="shared" si="58"/>
        <v>1418</v>
      </c>
      <c r="W126" s="93">
        <f t="shared" si="59"/>
        <v>1493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49"/>
        <v>45619</v>
      </c>
      <c r="C127" s="70">
        <f t="shared" si="50"/>
        <v>884</v>
      </c>
      <c r="D127" s="71">
        <f>D126+2</f>
        <v>1403</v>
      </c>
      <c r="E127" s="72">
        <f t="shared" si="53"/>
        <v>1205</v>
      </c>
      <c r="F127" s="72">
        <f t="shared" si="54"/>
        <v>334</v>
      </c>
      <c r="G127" s="72">
        <f t="shared" si="55"/>
        <v>1103.9999999999998</v>
      </c>
      <c r="H127" s="73">
        <f t="shared" si="60"/>
        <v>1082</v>
      </c>
      <c r="I127" s="73">
        <f t="shared" si="60"/>
        <v>1953</v>
      </c>
      <c r="J127" s="73">
        <f t="shared" si="60"/>
        <v>1183.0000000000002</v>
      </c>
      <c r="K127" s="73">
        <f t="shared" si="66"/>
        <v>1990</v>
      </c>
      <c r="L127" s="73">
        <f t="shared" si="66"/>
        <v>2850</v>
      </c>
      <c r="M127" s="73">
        <f t="shared" si="66"/>
        <v>2015.0000000000002</v>
      </c>
      <c r="N127" s="73">
        <f t="shared" si="67"/>
        <v>-908</v>
      </c>
      <c r="O127" s="73">
        <f t="shared" si="67"/>
        <v>-897</v>
      </c>
      <c r="P127" s="73">
        <f t="shared" si="67"/>
        <v>-832</v>
      </c>
      <c r="Q127" s="72">
        <v>3</v>
      </c>
      <c r="R127" s="72">
        <v>5</v>
      </c>
      <c r="S127" s="72">
        <v>5</v>
      </c>
      <c r="T127" s="74">
        <f t="shared" si="48"/>
        <v>874</v>
      </c>
      <c r="U127" s="93">
        <f t="shared" si="57"/>
        <v>1412</v>
      </c>
      <c r="V127" s="93">
        <f t="shared" si="58"/>
        <v>1413</v>
      </c>
      <c r="W127" s="93">
        <f t="shared" si="59"/>
        <v>1488</v>
      </c>
      <c r="X127" s="9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49"/>
        <v>45620</v>
      </c>
      <c r="C128" s="70">
        <f t="shared" si="50"/>
        <v>884</v>
      </c>
      <c r="D128" s="71">
        <f t="shared" ref="D128:D191" si="68">D127+2</f>
        <v>1405</v>
      </c>
      <c r="E128" s="72">
        <f t="shared" si="53"/>
        <v>1211</v>
      </c>
      <c r="F128" s="72">
        <f t="shared" si="54"/>
        <v>340</v>
      </c>
      <c r="G128" s="72">
        <f t="shared" si="55"/>
        <v>1109.9999999999998</v>
      </c>
      <c r="H128" s="73">
        <f t="shared" si="60"/>
        <v>1078</v>
      </c>
      <c r="I128" s="73">
        <f t="shared" si="60"/>
        <v>1949</v>
      </c>
      <c r="J128" s="73">
        <f t="shared" si="60"/>
        <v>1179.0000000000002</v>
      </c>
      <c r="K128" s="73">
        <f t="shared" si="66"/>
        <v>1990</v>
      </c>
      <c r="L128" s="73">
        <f t="shared" si="66"/>
        <v>2850</v>
      </c>
      <c r="M128" s="73">
        <f t="shared" si="66"/>
        <v>2015.0000000000002</v>
      </c>
      <c r="N128" s="73">
        <f t="shared" si="67"/>
        <v>-912</v>
      </c>
      <c r="O128" s="73">
        <f t="shared" si="67"/>
        <v>-901</v>
      </c>
      <c r="P128" s="73">
        <f t="shared" si="67"/>
        <v>-836</v>
      </c>
      <c r="Q128" s="72">
        <v>4</v>
      </c>
      <c r="R128" s="72">
        <v>4</v>
      </c>
      <c r="S128" s="72">
        <v>4</v>
      </c>
      <c r="T128" s="74">
        <f t="shared" si="48"/>
        <v>880</v>
      </c>
      <c r="U128" s="93">
        <f t="shared" si="57"/>
        <v>1408</v>
      </c>
      <c r="V128" s="93">
        <f t="shared" si="58"/>
        <v>1409</v>
      </c>
      <c r="W128" s="93">
        <f t="shared" si="59"/>
        <v>1484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49"/>
        <v>45621</v>
      </c>
      <c r="C129" s="70">
        <f t="shared" si="50"/>
        <v>884</v>
      </c>
      <c r="D129" s="71">
        <f t="shared" si="68"/>
        <v>1407</v>
      </c>
      <c r="E129" s="72">
        <f t="shared" si="53"/>
        <v>1217</v>
      </c>
      <c r="F129" s="72">
        <f t="shared" si="54"/>
        <v>345</v>
      </c>
      <c r="G129" s="72">
        <f t="shared" si="55"/>
        <v>1116.9999999999998</v>
      </c>
      <c r="H129" s="73">
        <f t="shared" si="60"/>
        <v>1074</v>
      </c>
      <c r="I129" s="73">
        <f t="shared" si="60"/>
        <v>1946</v>
      </c>
      <c r="J129" s="73">
        <f t="shared" si="60"/>
        <v>1174.0000000000002</v>
      </c>
      <c r="K129" s="73">
        <f t="shared" ref="K129:M144" si="69">K128</f>
        <v>1990</v>
      </c>
      <c r="L129" s="73">
        <f t="shared" si="69"/>
        <v>2850</v>
      </c>
      <c r="M129" s="73">
        <f t="shared" si="69"/>
        <v>2015.0000000000002</v>
      </c>
      <c r="N129" s="73">
        <f t="shared" ref="N129:P144" si="70">N128-Q129</f>
        <v>-916</v>
      </c>
      <c r="O129" s="73">
        <f t="shared" si="70"/>
        <v>-904</v>
      </c>
      <c r="P129" s="73">
        <f t="shared" si="70"/>
        <v>-841</v>
      </c>
      <c r="Q129" s="72">
        <v>4</v>
      </c>
      <c r="R129" s="72">
        <v>3</v>
      </c>
      <c r="S129" s="72">
        <v>5</v>
      </c>
      <c r="T129" s="74">
        <f t="shared" si="48"/>
        <v>885</v>
      </c>
      <c r="U129" s="93">
        <f t="shared" si="57"/>
        <v>1404</v>
      </c>
      <c r="V129" s="93">
        <f t="shared" si="58"/>
        <v>1406</v>
      </c>
      <c r="W129" s="93">
        <f t="shared" si="59"/>
        <v>1479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49"/>
        <v>45622</v>
      </c>
      <c r="C130" s="70">
        <f t="shared" si="50"/>
        <v>884</v>
      </c>
      <c r="D130" s="71">
        <f t="shared" si="68"/>
        <v>1409</v>
      </c>
      <c r="E130" s="72">
        <f t="shared" si="53"/>
        <v>1223</v>
      </c>
      <c r="F130" s="72">
        <f t="shared" si="54"/>
        <v>351</v>
      </c>
      <c r="G130" s="72">
        <f t="shared" si="55"/>
        <v>1122.9999999999998</v>
      </c>
      <c r="H130" s="73">
        <f t="shared" si="60"/>
        <v>1070</v>
      </c>
      <c r="I130" s="73">
        <f t="shared" si="60"/>
        <v>1942</v>
      </c>
      <c r="J130" s="73">
        <f t="shared" si="60"/>
        <v>1170.0000000000002</v>
      </c>
      <c r="K130" s="73">
        <f t="shared" si="69"/>
        <v>1990</v>
      </c>
      <c r="L130" s="73">
        <f t="shared" si="69"/>
        <v>2850</v>
      </c>
      <c r="M130" s="73">
        <f t="shared" si="69"/>
        <v>2015.0000000000002</v>
      </c>
      <c r="N130" s="73">
        <f t="shared" si="70"/>
        <v>-920</v>
      </c>
      <c r="O130" s="73">
        <f t="shared" si="70"/>
        <v>-908</v>
      </c>
      <c r="P130" s="73">
        <f t="shared" si="70"/>
        <v>-845</v>
      </c>
      <c r="Q130" s="72">
        <v>4</v>
      </c>
      <c r="R130" s="72">
        <v>4</v>
      </c>
      <c r="S130" s="72">
        <v>4</v>
      </c>
      <c r="T130" s="74">
        <f t="shared" si="48"/>
        <v>891</v>
      </c>
      <c r="U130" s="93">
        <f t="shared" si="57"/>
        <v>1400</v>
      </c>
      <c r="V130" s="93">
        <f t="shared" si="58"/>
        <v>1402</v>
      </c>
      <c r="W130" s="93">
        <f t="shared" si="59"/>
        <v>1475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49"/>
        <v>45623</v>
      </c>
      <c r="C131" s="70">
        <f t="shared" si="50"/>
        <v>884</v>
      </c>
      <c r="D131" s="71">
        <f t="shared" si="68"/>
        <v>1411</v>
      </c>
      <c r="E131" s="72">
        <f t="shared" si="53"/>
        <v>1228</v>
      </c>
      <c r="F131" s="72">
        <f t="shared" si="54"/>
        <v>357</v>
      </c>
      <c r="G131" s="72">
        <f t="shared" si="55"/>
        <v>1128.9999999999998</v>
      </c>
      <c r="H131" s="73">
        <f t="shared" si="60"/>
        <v>1067</v>
      </c>
      <c r="I131" s="73">
        <f t="shared" si="60"/>
        <v>1938</v>
      </c>
      <c r="J131" s="73">
        <f t="shared" si="60"/>
        <v>1166.0000000000002</v>
      </c>
      <c r="K131" s="73">
        <f t="shared" si="69"/>
        <v>1990</v>
      </c>
      <c r="L131" s="73">
        <f t="shared" si="69"/>
        <v>2850</v>
      </c>
      <c r="M131" s="73">
        <f t="shared" si="69"/>
        <v>2015.0000000000002</v>
      </c>
      <c r="N131" s="73">
        <f t="shared" si="70"/>
        <v>-923</v>
      </c>
      <c r="O131" s="73">
        <f t="shared" si="70"/>
        <v>-912</v>
      </c>
      <c r="P131" s="73">
        <f t="shared" si="70"/>
        <v>-849</v>
      </c>
      <c r="Q131" s="72">
        <v>3</v>
      </c>
      <c r="R131" s="72">
        <v>4</v>
      </c>
      <c r="S131" s="72">
        <v>4</v>
      </c>
      <c r="T131" s="74">
        <f t="shared" si="48"/>
        <v>897</v>
      </c>
      <c r="U131" s="93">
        <f t="shared" si="57"/>
        <v>1397</v>
      </c>
      <c r="V131" s="93">
        <f t="shared" si="58"/>
        <v>1398</v>
      </c>
      <c r="W131" s="93">
        <f t="shared" si="59"/>
        <v>1471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49"/>
        <v>45624</v>
      </c>
      <c r="C132" s="70">
        <f t="shared" si="50"/>
        <v>884</v>
      </c>
      <c r="D132" s="71">
        <f t="shared" si="68"/>
        <v>1413</v>
      </c>
      <c r="E132" s="72">
        <f t="shared" si="53"/>
        <v>1234</v>
      </c>
      <c r="F132" s="72">
        <f t="shared" si="54"/>
        <v>362</v>
      </c>
      <c r="G132" s="72">
        <f t="shared" si="55"/>
        <v>1135.9999999999998</v>
      </c>
      <c r="H132" s="73">
        <f t="shared" si="60"/>
        <v>1063</v>
      </c>
      <c r="I132" s="73">
        <f t="shared" si="60"/>
        <v>1935</v>
      </c>
      <c r="J132" s="73">
        <f t="shared" si="60"/>
        <v>1161.0000000000002</v>
      </c>
      <c r="K132" s="73">
        <f t="shared" si="69"/>
        <v>1990</v>
      </c>
      <c r="L132" s="73">
        <f t="shared" si="69"/>
        <v>2850</v>
      </c>
      <c r="M132" s="73">
        <f t="shared" si="69"/>
        <v>2015.0000000000002</v>
      </c>
      <c r="N132" s="73">
        <f t="shared" si="70"/>
        <v>-927</v>
      </c>
      <c r="O132" s="73">
        <f t="shared" si="70"/>
        <v>-915</v>
      </c>
      <c r="P132" s="73">
        <f t="shared" si="70"/>
        <v>-854</v>
      </c>
      <c r="Q132" s="72">
        <v>4</v>
      </c>
      <c r="R132" s="72">
        <v>3</v>
      </c>
      <c r="S132" s="72">
        <v>5</v>
      </c>
      <c r="T132" s="74">
        <f t="shared" si="48"/>
        <v>902</v>
      </c>
      <c r="U132" s="93">
        <f t="shared" si="57"/>
        <v>1393</v>
      </c>
      <c r="V132" s="93">
        <f t="shared" si="58"/>
        <v>1395</v>
      </c>
      <c r="W132" s="93">
        <f t="shared" si="59"/>
        <v>1466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49"/>
        <v>45625</v>
      </c>
      <c r="C133" s="70">
        <f t="shared" si="50"/>
        <v>884</v>
      </c>
      <c r="D133" s="71">
        <f t="shared" si="68"/>
        <v>1415</v>
      </c>
      <c r="E133" s="72">
        <f t="shared" si="53"/>
        <v>1239</v>
      </c>
      <c r="F133" s="72">
        <f t="shared" si="54"/>
        <v>368</v>
      </c>
      <c r="G133" s="72">
        <f t="shared" si="55"/>
        <v>1141.9999999999998</v>
      </c>
      <c r="H133" s="73">
        <f t="shared" si="60"/>
        <v>1060</v>
      </c>
      <c r="I133" s="73">
        <f t="shared" si="60"/>
        <v>1931</v>
      </c>
      <c r="J133" s="73">
        <f t="shared" si="60"/>
        <v>1157.0000000000002</v>
      </c>
      <c r="K133" s="73">
        <f t="shared" si="69"/>
        <v>1990</v>
      </c>
      <c r="L133" s="73">
        <f t="shared" si="69"/>
        <v>2850</v>
      </c>
      <c r="M133" s="73">
        <f t="shared" si="69"/>
        <v>2015.0000000000002</v>
      </c>
      <c r="N133" s="73">
        <f t="shared" si="70"/>
        <v>-930</v>
      </c>
      <c r="O133" s="73">
        <f t="shared" si="70"/>
        <v>-919</v>
      </c>
      <c r="P133" s="73">
        <f t="shared" si="70"/>
        <v>-858</v>
      </c>
      <c r="Q133" s="72">
        <v>3</v>
      </c>
      <c r="R133" s="72">
        <v>4</v>
      </c>
      <c r="S133" s="72">
        <v>4</v>
      </c>
      <c r="T133" s="74">
        <f t="shared" si="48"/>
        <v>908</v>
      </c>
      <c r="U133" s="93">
        <f t="shared" si="57"/>
        <v>1390</v>
      </c>
      <c r="V133" s="93">
        <f t="shared" si="58"/>
        <v>1391</v>
      </c>
      <c r="W133" s="93">
        <f t="shared" si="59"/>
        <v>1462</v>
      </c>
      <c r="X133" s="9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49"/>
        <v>45626</v>
      </c>
      <c r="C134" s="70">
        <f t="shared" si="50"/>
        <v>884</v>
      </c>
      <c r="D134" s="71">
        <f t="shared" si="68"/>
        <v>1417</v>
      </c>
      <c r="E134" s="72">
        <f t="shared" si="53"/>
        <v>1245</v>
      </c>
      <c r="F134" s="72">
        <f t="shared" si="54"/>
        <v>374</v>
      </c>
      <c r="G134" s="72">
        <f t="shared" si="55"/>
        <v>1147.9999999999998</v>
      </c>
      <c r="H134" s="73">
        <f t="shared" si="60"/>
        <v>1056</v>
      </c>
      <c r="I134" s="73">
        <f t="shared" si="60"/>
        <v>1927</v>
      </c>
      <c r="J134" s="73">
        <f t="shared" si="60"/>
        <v>1153.0000000000002</v>
      </c>
      <c r="K134" s="73">
        <f t="shared" si="69"/>
        <v>1990</v>
      </c>
      <c r="L134" s="73">
        <f t="shared" si="69"/>
        <v>2850</v>
      </c>
      <c r="M134" s="73">
        <f t="shared" si="69"/>
        <v>2015.0000000000002</v>
      </c>
      <c r="N134" s="73">
        <f t="shared" si="70"/>
        <v>-934</v>
      </c>
      <c r="O134" s="73">
        <f t="shared" si="70"/>
        <v>-923</v>
      </c>
      <c r="P134" s="73">
        <f t="shared" si="70"/>
        <v>-862</v>
      </c>
      <c r="Q134" s="72">
        <v>4</v>
      </c>
      <c r="R134" s="72">
        <v>4</v>
      </c>
      <c r="S134" s="72">
        <v>4</v>
      </c>
      <c r="T134" s="74">
        <f t="shared" si="48"/>
        <v>914</v>
      </c>
      <c r="U134" s="93">
        <f t="shared" si="57"/>
        <v>1386</v>
      </c>
      <c r="V134" s="93">
        <f t="shared" si="58"/>
        <v>1387</v>
      </c>
      <c r="W134" s="93">
        <f t="shared" si="59"/>
        <v>1458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49"/>
        <v>45627</v>
      </c>
      <c r="C135" s="70">
        <f t="shared" si="50"/>
        <v>884</v>
      </c>
      <c r="D135" s="71">
        <f t="shared" si="68"/>
        <v>1419</v>
      </c>
      <c r="E135" s="72">
        <f t="shared" si="53"/>
        <v>1250</v>
      </c>
      <c r="F135" s="72">
        <f t="shared" si="54"/>
        <v>380</v>
      </c>
      <c r="G135" s="72">
        <f t="shared" si="55"/>
        <v>1153.9999999999998</v>
      </c>
      <c r="H135" s="73">
        <f t="shared" si="60"/>
        <v>1053</v>
      </c>
      <c r="I135" s="73">
        <f t="shared" si="60"/>
        <v>1923</v>
      </c>
      <c r="J135" s="73">
        <f t="shared" si="60"/>
        <v>1149.0000000000002</v>
      </c>
      <c r="K135" s="73">
        <f t="shared" si="69"/>
        <v>1990</v>
      </c>
      <c r="L135" s="73">
        <f t="shared" si="69"/>
        <v>2850</v>
      </c>
      <c r="M135" s="73">
        <f t="shared" si="69"/>
        <v>2015.0000000000002</v>
      </c>
      <c r="N135" s="73">
        <f t="shared" si="70"/>
        <v>-937</v>
      </c>
      <c r="O135" s="73">
        <f t="shared" si="70"/>
        <v>-927</v>
      </c>
      <c r="P135" s="73">
        <f t="shared" si="70"/>
        <v>-866</v>
      </c>
      <c r="Q135" s="72">
        <v>3</v>
      </c>
      <c r="R135" s="72">
        <v>4</v>
      </c>
      <c r="S135" s="72">
        <v>4</v>
      </c>
      <c r="T135" s="74">
        <f t="shared" si="48"/>
        <v>920</v>
      </c>
      <c r="U135" s="93">
        <f t="shared" si="57"/>
        <v>1383</v>
      </c>
      <c r="V135" s="93">
        <f t="shared" si="58"/>
        <v>1383</v>
      </c>
      <c r="W135" s="93">
        <f t="shared" si="59"/>
        <v>1454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49"/>
        <v>45628</v>
      </c>
      <c r="C136" s="70">
        <f t="shared" si="50"/>
        <v>884</v>
      </c>
      <c r="D136" s="71">
        <f t="shared" si="68"/>
        <v>1421</v>
      </c>
      <c r="E136" s="72">
        <f t="shared" si="53"/>
        <v>1254</v>
      </c>
      <c r="F136" s="72">
        <f t="shared" si="54"/>
        <v>385</v>
      </c>
      <c r="G136" s="72">
        <f t="shared" si="55"/>
        <v>1158.9999999999998</v>
      </c>
      <c r="H136" s="73">
        <f t="shared" si="60"/>
        <v>1051</v>
      </c>
      <c r="I136" s="73">
        <f t="shared" si="60"/>
        <v>1920</v>
      </c>
      <c r="J136" s="73">
        <f t="shared" si="60"/>
        <v>1146.0000000000002</v>
      </c>
      <c r="K136" s="73">
        <f t="shared" si="69"/>
        <v>1990</v>
      </c>
      <c r="L136" s="73">
        <f t="shared" si="69"/>
        <v>2850</v>
      </c>
      <c r="M136" s="73">
        <f t="shared" si="69"/>
        <v>2015.0000000000002</v>
      </c>
      <c r="N136" s="73">
        <f t="shared" si="70"/>
        <v>-939</v>
      </c>
      <c r="O136" s="73">
        <f t="shared" si="70"/>
        <v>-930</v>
      </c>
      <c r="P136" s="73">
        <f t="shared" si="70"/>
        <v>-869</v>
      </c>
      <c r="Q136" s="72">
        <v>2</v>
      </c>
      <c r="R136" s="72">
        <v>3</v>
      </c>
      <c r="S136" s="72">
        <v>3</v>
      </c>
      <c r="T136" s="74">
        <f t="shared" si="48"/>
        <v>925</v>
      </c>
      <c r="U136" s="93">
        <f t="shared" si="57"/>
        <v>1381</v>
      </c>
      <c r="V136" s="93">
        <f t="shared" si="58"/>
        <v>1380</v>
      </c>
      <c r="W136" s="93">
        <f t="shared" si="59"/>
        <v>1451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49"/>
        <v>45629</v>
      </c>
      <c r="C137" s="70">
        <f t="shared" si="50"/>
        <v>884</v>
      </c>
      <c r="D137" s="71">
        <f t="shared" si="68"/>
        <v>1423</v>
      </c>
      <c r="E137" s="72">
        <f t="shared" si="53"/>
        <v>1259</v>
      </c>
      <c r="F137" s="72">
        <f t="shared" si="54"/>
        <v>391</v>
      </c>
      <c r="G137" s="72">
        <f t="shared" si="55"/>
        <v>1164.9999999999998</v>
      </c>
      <c r="H137" s="73">
        <f t="shared" si="60"/>
        <v>1048</v>
      </c>
      <c r="I137" s="73">
        <f t="shared" si="60"/>
        <v>1916</v>
      </c>
      <c r="J137" s="73">
        <f t="shared" si="60"/>
        <v>1142.0000000000002</v>
      </c>
      <c r="K137" s="73">
        <f t="shared" si="69"/>
        <v>1990</v>
      </c>
      <c r="L137" s="73">
        <f t="shared" si="69"/>
        <v>2850</v>
      </c>
      <c r="M137" s="73">
        <f t="shared" si="69"/>
        <v>2015.0000000000002</v>
      </c>
      <c r="N137" s="73">
        <f t="shared" si="70"/>
        <v>-942</v>
      </c>
      <c r="O137" s="73">
        <f t="shared" si="70"/>
        <v>-934</v>
      </c>
      <c r="P137" s="73">
        <f t="shared" si="70"/>
        <v>-873</v>
      </c>
      <c r="Q137" s="72">
        <v>3</v>
      </c>
      <c r="R137" s="72">
        <v>4</v>
      </c>
      <c r="S137" s="72">
        <v>4</v>
      </c>
      <c r="T137" s="74">
        <f t="shared" si="48"/>
        <v>931</v>
      </c>
      <c r="U137" s="93">
        <f t="shared" si="57"/>
        <v>1378</v>
      </c>
      <c r="V137" s="93">
        <f t="shared" si="58"/>
        <v>1376</v>
      </c>
      <c r="W137" s="93">
        <f t="shared" si="59"/>
        <v>1447</v>
      </c>
      <c r="X137" s="9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49"/>
        <v>45630</v>
      </c>
      <c r="C138" s="70">
        <f t="shared" si="50"/>
        <v>884</v>
      </c>
      <c r="D138" s="71">
        <f t="shared" si="68"/>
        <v>1425</v>
      </c>
      <c r="E138" s="72">
        <f t="shared" si="53"/>
        <v>1263</v>
      </c>
      <c r="F138" s="72">
        <f t="shared" si="54"/>
        <v>396</v>
      </c>
      <c r="G138" s="72">
        <f t="shared" si="55"/>
        <v>1169.9999999999998</v>
      </c>
      <c r="H138" s="73">
        <f t="shared" si="60"/>
        <v>1046</v>
      </c>
      <c r="I138" s="73">
        <f t="shared" si="60"/>
        <v>1913</v>
      </c>
      <c r="J138" s="73">
        <f t="shared" si="60"/>
        <v>1139.0000000000002</v>
      </c>
      <c r="K138" s="73">
        <f t="shared" si="69"/>
        <v>1990</v>
      </c>
      <c r="L138" s="73">
        <f t="shared" si="69"/>
        <v>2850</v>
      </c>
      <c r="M138" s="73">
        <f t="shared" si="69"/>
        <v>2015.0000000000002</v>
      </c>
      <c r="N138" s="73">
        <f t="shared" si="70"/>
        <v>-944</v>
      </c>
      <c r="O138" s="73">
        <f t="shared" si="70"/>
        <v>-937</v>
      </c>
      <c r="P138" s="73">
        <f t="shared" si="70"/>
        <v>-876</v>
      </c>
      <c r="Q138" s="72">
        <v>2</v>
      </c>
      <c r="R138" s="72">
        <v>3</v>
      </c>
      <c r="S138" s="72">
        <v>3</v>
      </c>
      <c r="T138" s="74">
        <f t="shared" si="48"/>
        <v>936</v>
      </c>
      <c r="U138" s="93">
        <f t="shared" si="57"/>
        <v>1376</v>
      </c>
      <c r="V138" s="93">
        <f t="shared" si="58"/>
        <v>1373</v>
      </c>
      <c r="W138" s="93">
        <f t="shared" si="59"/>
        <v>1444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49"/>
        <v>45631</v>
      </c>
      <c r="C139" s="70">
        <f t="shared" si="50"/>
        <v>884</v>
      </c>
      <c r="D139" s="71">
        <f t="shared" si="68"/>
        <v>1427</v>
      </c>
      <c r="E139" s="72">
        <f t="shared" si="53"/>
        <v>1268</v>
      </c>
      <c r="F139" s="72">
        <f t="shared" si="54"/>
        <v>402</v>
      </c>
      <c r="G139" s="72">
        <f t="shared" si="55"/>
        <v>1175.9999999999998</v>
      </c>
      <c r="H139" s="73">
        <f t="shared" si="60"/>
        <v>1043</v>
      </c>
      <c r="I139" s="73">
        <f t="shared" si="60"/>
        <v>1909</v>
      </c>
      <c r="J139" s="73">
        <f t="shared" si="60"/>
        <v>1135.0000000000002</v>
      </c>
      <c r="K139" s="73">
        <f t="shared" si="69"/>
        <v>1990</v>
      </c>
      <c r="L139" s="73">
        <f t="shared" si="69"/>
        <v>2850</v>
      </c>
      <c r="M139" s="73">
        <f t="shared" si="69"/>
        <v>2015.0000000000002</v>
      </c>
      <c r="N139" s="73">
        <f t="shared" si="70"/>
        <v>-947</v>
      </c>
      <c r="O139" s="73">
        <f t="shared" si="70"/>
        <v>-941</v>
      </c>
      <c r="P139" s="73">
        <f t="shared" si="70"/>
        <v>-880</v>
      </c>
      <c r="Q139" s="72">
        <v>3</v>
      </c>
      <c r="R139" s="72">
        <v>4</v>
      </c>
      <c r="S139" s="72">
        <v>4</v>
      </c>
      <c r="T139" s="74">
        <f t="shared" si="48"/>
        <v>942</v>
      </c>
      <c r="U139" s="93">
        <f t="shared" si="57"/>
        <v>1373</v>
      </c>
      <c r="V139" s="93">
        <f t="shared" si="58"/>
        <v>1369</v>
      </c>
      <c r="W139" s="93">
        <f t="shared" si="59"/>
        <v>1440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49"/>
        <v>45632</v>
      </c>
      <c r="C140" s="70">
        <f t="shared" si="50"/>
        <v>884</v>
      </c>
      <c r="D140" s="71">
        <f t="shared" si="68"/>
        <v>1429</v>
      </c>
      <c r="E140" s="72">
        <f t="shared" si="53"/>
        <v>1272</v>
      </c>
      <c r="F140" s="72">
        <f t="shared" si="54"/>
        <v>407</v>
      </c>
      <c r="G140" s="72">
        <f t="shared" si="55"/>
        <v>1180.9999999999998</v>
      </c>
      <c r="H140" s="73">
        <f t="shared" si="60"/>
        <v>1041</v>
      </c>
      <c r="I140" s="73">
        <f t="shared" si="60"/>
        <v>1906</v>
      </c>
      <c r="J140" s="73">
        <f t="shared" si="60"/>
        <v>1132.0000000000002</v>
      </c>
      <c r="K140" s="73">
        <f t="shared" si="69"/>
        <v>1990</v>
      </c>
      <c r="L140" s="73">
        <f t="shared" si="69"/>
        <v>2850</v>
      </c>
      <c r="M140" s="73">
        <f t="shared" si="69"/>
        <v>2015.0000000000002</v>
      </c>
      <c r="N140" s="73">
        <f t="shared" si="70"/>
        <v>-949</v>
      </c>
      <c r="O140" s="73">
        <f t="shared" si="70"/>
        <v>-944</v>
      </c>
      <c r="P140" s="73">
        <f t="shared" si="70"/>
        <v>-883</v>
      </c>
      <c r="Q140" s="72">
        <v>2</v>
      </c>
      <c r="R140" s="72">
        <v>3</v>
      </c>
      <c r="S140" s="72">
        <v>3</v>
      </c>
      <c r="T140" s="74">
        <f t="shared" si="48"/>
        <v>947</v>
      </c>
      <c r="U140" s="93">
        <f t="shared" si="57"/>
        <v>1371</v>
      </c>
      <c r="V140" s="93">
        <f t="shared" si="58"/>
        <v>1366</v>
      </c>
      <c r="W140" s="93">
        <f t="shared" si="59"/>
        <v>1437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49"/>
        <v>45633</v>
      </c>
      <c r="C141" s="70">
        <f t="shared" si="50"/>
        <v>884</v>
      </c>
      <c r="D141" s="71">
        <f t="shared" si="68"/>
        <v>1431</v>
      </c>
      <c r="E141" s="72">
        <f t="shared" si="53"/>
        <v>1276</v>
      </c>
      <c r="F141" s="72">
        <f t="shared" si="54"/>
        <v>411</v>
      </c>
      <c r="G141" s="72">
        <f t="shared" si="55"/>
        <v>1184.9999999999998</v>
      </c>
      <c r="H141" s="73">
        <f t="shared" si="60"/>
        <v>1039</v>
      </c>
      <c r="I141" s="73">
        <f t="shared" si="60"/>
        <v>1904</v>
      </c>
      <c r="J141" s="73">
        <f t="shared" si="60"/>
        <v>1130.0000000000002</v>
      </c>
      <c r="K141" s="73">
        <f t="shared" si="69"/>
        <v>1990</v>
      </c>
      <c r="L141" s="73">
        <f t="shared" si="69"/>
        <v>2850</v>
      </c>
      <c r="M141" s="73">
        <f t="shared" si="69"/>
        <v>2015.0000000000002</v>
      </c>
      <c r="N141" s="73">
        <f t="shared" si="70"/>
        <v>-951</v>
      </c>
      <c r="O141" s="73">
        <f t="shared" si="70"/>
        <v>-946</v>
      </c>
      <c r="P141" s="73">
        <f t="shared" si="70"/>
        <v>-885</v>
      </c>
      <c r="Q141" s="72">
        <v>2</v>
      </c>
      <c r="R141" s="72">
        <v>2</v>
      </c>
      <c r="S141" s="72">
        <v>2</v>
      </c>
      <c r="T141" s="74">
        <f t="shared" si="48"/>
        <v>951</v>
      </c>
      <c r="U141" s="93">
        <f t="shared" si="57"/>
        <v>1369</v>
      </c>
      <c r="V141" s="93">
        <f t="shared" si="58"/>
        <v>1364</v>
      </c>
      <c r="W141" s="93">
        <f t="shared" si="59"/>
        <v>1435</v>
      </c>
      <c r="X141" s="9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49"/>
        <v>45634</v>
      </c>
      <c r="C142" s="70">
        <f t="shared" si="50"/>
        <v>884</v>
      </c>
      <c r="D142" s="71">
        <f t="shared" si="68"/>
        <v>1433</v>
      </c>
      <c r="E142" s="72">
        <f t="shared" si="53"/>
        <v>1280</v>
      </c>
      <c r="F142" s="72">
        <f t="shared" si="54"/>
        <v>416</v>
      </c>
      <c r="G142" s="72">
        <f t="shared" si="55"/>
        <v>1189.9999999999998</v>
      </c>
      <c r="H142" s="73">
        <f t="shared" si="60"/>
        <v>1037</v>
      </c>
      <c r="I142" s="73">
        <f t="shared" si="60"/>
        <v>1901</v>
      </c>
      <c r="J142" s="73">
        <f t="shared" si="60"/>
        <v>1127.0000000000002</v>
      </c>
      <c r="K142" s="73">
        <f t="shared" si="69"/>
        <v>1990</v>
      </c>
      <c r="L142" s="73">
        <f t="shared" si="69"/>
        <v>2850</v>
      </c>
      <c r="M142" s="73">
        <f t="shared" si="69"/>
        <v>2015.0000000000002</v>
      </c>
      <c r="N142" s="73">
        <f t="shared" si="70"/>
        <v>-953</v>
      </c>
      <c r="O142" s="73">
        <f t="shared" si="70"/>
        <v>-949</v>
      </c>
      <c r="P142" s="73">
        <f t="shared" si="70"/>
        <v>-888</v>
      </c>
      <c r="Q142" s="72">
        <v>2</v>
      </c>
      <c r="R142" s="72">
        <v>3</v>
      </c>
      <c r="S142" s="72">
        <v>3</v>
      </c>
      <c r="T142" s="74">
        <f t="shared" si="48"/>
        <v>956</v>
      </c>
      <c r="U142" s="93">
        <f t="shared" si="57"/>
        <v>1367</v>
      </c>
      <c r="V142" s="93">
        <f t="shared" si="58"/>
        <v>1361</v>
      </c>
      <c r="W142" s="93">
        <f t="shared" si="59"/>
        <v>1432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49"/>
        <v>45635</v>
      </c>
      <c r="C143" s="70">
        <f t="shared" si="50"/>
        <v>884</v>
      </c>
      <c r="D143" s="71">
        <f t="shared" si="68"/>
        <v>1435</v>
      </c>
      <c r="E143" s="72">
        <f t="shared" si="53"/>
        <v>1284</v>
      </c>
      <c r="F143" s="72">
        <f t="shared" si="54"/>
        <v>420</v>
      </c>
      <c r="G143" s="72">
        <f t="shared" si="55"/>
        <v>1193.9999999999998</v>
      </c>
      <c r="H143" s="73">
        <f t="shared" si="60"/>
        <v>1035</v>
      </c>
      <c r="I143" s="73">
        <f t="shared" si="60"/>
        <v>1899</v>
      </c>
      <c r="J143" s="73">
        <f t="shared" si="60"/>
        <v>1125.0000000000002</v>
      </c>
      <c r="K143" s="73">
        <f t="shared" si="69"/>
        <v>1990</v>
      </c>
      <c r="L143" s="73">
        <f t="shared" si="69"/>
        <v>2850</v>
      </c>
      <c r="M143" s="73">
        <f t="shared" si="69"/>
        <v>2015.0000000000002</v>
      </c>
      <c r="N143" s="73">
        <f t="shared" si="70"/>
        <v>-955</v>
      </c>
      <c r="O143" s="73">
        <f t="shared" si="70"/>
        <v>-951</v>
      </c>
      <c r="P143" s="73">
        <f t="shared" si="70"/>
        <v>-890</v>
      </c>
      <c r="Q143" s="72">
        <v>2</v>
      </c>
      <c r="R143" s="72">
        <v>2</v>
      </c>
      <c r="S143" s="72">
        <v>2</v>
      </c>
      <c r="T143" s="74">
        <f t="shared" ref="T143:T206" si="71">D143+C143-V143</f>
        <v>960</v>
      </c>
      <c r="U143" s="93">
        <f t="shared" si="57"/>
        <v>1365</v>
      </c>
      <c r="V143" s="93">
        <f t="shared" si="58"/>
        <v>1359</v>
      </c>
      <c r="W143" s="93">
        <f t="shared" si="59"/>
        <v>1430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72">B143+1</f>
        <v>45636</v>
      </c>
      <c r="C144" s="70">
        <f t="shared" ref="C144:C207" si="73">C143</f>
        <v>884</v>
      </c>
      <c r="D144" s="71">
        <f t="shared" si="68"/>
        <v>1437</v>
      </c>
      <c r="E144" s="72">
        <f t="shared" si="53"/>
        <v>1289</v>
      </c>
      <c r="F144" s="72">
        <f t="shared" si="54"/>
        <v>425</v>
      </c>
      <c r="G144" s="72">
        <f t="shared" si="55"/>
        <v>1198.9999999999998</v>
      </c>
      <c r="H144" s="73">
        <f t="shared" si="60"/>
        <v>1032</v>
      </c>
      <c r="I144" s="73">
        <f t="shared" si="60"/>
        <v>1896</v>
      </c>
      <c r="J144" s="73">
        <f t="shared" si="60"/>
        <v>1122.0000000000002</v>
      </c>
      <c r="K144" s="73">
        <f t="shared" si="69"/>
        <v>1990</v>
      </c>
      <c r="L144" s="73">
        <f t="shared" si="69"/>
        <v>2850</v>
      </c>
      <c r="M144" s="73">
        <f t="shared" si="69"/>
        <v>2015.0000000000002</v>
      </c>
      <c r="N144" s="73">
        <f t="shared" si="70"/>
        <v>-958</v>
      </c>
      <c r="O144" s="73">
        <f t="shared" si="70"/>
        <v>-954</v>
      </c>
      <c r="P144" s="73">
        <f t="shared" si="70"/>
        <v>-893</v>
      </c>
      <c r="Q144" s="72">
        <v>3</v>
      </c>
      <c r="R144" s="72">
        <v>3</v>
      </c>
      <c r="S144" s="72">
        <v>3</v>
      </c>
      <c r="T144" s="74">
        <f t="shared" si="71"/>
        <v>965</v>
      </c>
      <c r="U144" s="93">
        <f t="shared" si="57"/>
        <v>1362</v>
      </c>
      <c r="V144" s="93">
        <f t="shared" si="58"/>
        <v>1356</v>
      </c>
      <c r="W144" s="93">
        <f t="shared" si="59"/>
        <v>1427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72"/>
        <v>45637</v>
      </c>
      <c r="C145" s="70">
        <f t="shared" si="73"/>
        <v>884</v>
      </c>
      <c r="D145" s="71">
        <f t="shared" si="68"/>
        <v>1439</v>
      </c>
      <c r="E145" s="72">
        <f t="shared" ref="E145:E208" si="74">C145+D145-H145</f>
        <v>1293</v>
      </c>
      <c r="F145" s="72">
        <f t="shared" ref="F145:F208" si="75">C145+D145-I145</f>
        <v>429</v>
      </c>
      <c r="G145" s="72">
        <f t="shared" ref="G145:G208" si="76">D145+C145-J145</f>
        <v>1202.9999999999998</v>
      </c>
      <c r="H145" s="73">
        <f t="shared" si="60"/>
        <v>1030</v>
      </c>
      <c r="I145" s="73">
        <f t="shared" si="60"/>
        <v>1894</v>
      </c>
      <c r="J145" s="73">
        <f t="shared" si="60"/>
        <v>1120.0000000000002</v>
      </c>
      <c r="K145" s="73">
        <f t="shared" ref="K145:M160" si="77">K144</f>
        <v>1990</v>
      </c>
      <c r="L145" s="73">
        <f t="shared" si="77"/>
        <v>2850</v>
      </c>
      <c r="M145" s="73">
        <f t="shared" si="77"/>
        <v>2015.0000000000002</v>
      </c>
      <c r="N145" s="73">
        <f t="shared" ref="N145:P160" si="78">N144-Q145</f>
        <v>-960</v>
      </c>
      <c r="O145" s="73">
        <f t="shared" si="78"/>
        <v>-956</v>
      </c>
      <c r="P145" s="73">
        <f t="shared" si="78"/>
        <v>-895</v>
      </c>
      <c r="Q145" s="72">
        <v>2</v>
      </c>
      <c r="R145" s="72">
        <v>2</v>
      </c>
      <c r="S145" s="72">
        <v>2</v>
      </c>
      <c r="T145" s="74">
        <f t="shared" si="71"/>
        <v>969</v>
      </c>
      <c r="U145" s="93">
        <f t="shared" si="57"/>
        <v>1360</v>
      </c>
      <c r="V145" s="93">
        <f t="shared" si="58"/>
        <v>1354</v>
      </c>
      <c r="W145" s="93">
        <f t="shared" si="59"/>
        <v>1425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72"/>
        <v>45638</v>
      </c>
      <c r="C146" s="70">
        <f t="shared" si="73"/>
        <v>884</v>
      </c>
      <c r="D146" s="71">
        <f t="shared" si="68"/>
        <v>1441</v>
      </c>
      <c r="E146" s="72">
        <f t="shared" si="74"/>
        <v>1298</v>
      </c>
      <c r="F146" s="72">
        <f t="shared" si="75"/>
        <v>433</v>
      </c>
      <c r="G146" s="72">
        <f t="shared" si="76"/>
        <v>1206.9999999999998</v>
      </c>
      <c r="H146" s="73">
        <f t="shared" si="60"/>
        <v>1027</v>
      </c>
      <c r="I146" s="73">
        <f t="shared" si="60"/>
        <v>1892</v>
      </c>
      <c r="J146" s="73">
        <f t="shared" si="60"/>
        <v>1118.0000000000002</v>
      </c>
      <c r="K146" s="73">
        <f t="shared" si="77"/>
        <v>1990</v>
      </c>
      <c r="L146" s="73">
        <f t="shared" si="77"/>
        <v>2850</v>
      </c>
      <c r="M146" s="73">
        <f t="shared" si="77"/>
        <v>2015.0000000000002</v>
      </c>
      <c r="N146" s="73">
        <f t="shared" si="78"/>
        <v>-963</v>
      </c>
      <c r="O146" s="73">
        <f t="shared" si="78"/>
        <v>-958</v>
      </c>
      <c r="P146" s="73">
        <f t="shared" si="78"/>
        <v>-897</v>
      </c>
      <c r="Q146" s="72">
        <v>3</v>
      </c>
      <c r="R146" s="72">
        <v>2</v>
      </c>
      <c r="S146" s="72">
        <v>2</v>
      </c>
      <c r="T146" s="74">
        <f t="shared" si="71"/>
        <v>973</v>
      </c>
      <c r="U146" s="93">
        <f t="shared" si="57"/>
        <v>1357</v>
      </c>
      <c r="V146" s="93">
        <f t="shared" si="58"/>
        <v>1352</v>
      </c>
      <c r="W146" s="93">
        <f t="shared" si="59"/>
        <v>1423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72"/>
        <v>45639</v>
      </c>
      <c r="C147" s="70">
        <f t="shared" si="73"/>
        <v>884</v>
      </c>
      <c r="D147" s="71">
        <f t="shared" si="68"/>
        <v>1443</v>
      </c>
      <c r="E147" s="72">
        <f t="shared" si="74"/>
        <v>1302</v>
      </c>
      <c r="F147" s="72">
        <f t="shared" si="75"/>
        <v>437</v>
      </c>
      <c r="G147" s="72">
        <f t="shared" si="76"/>
        <v>1210.9999999999998</v>
      </c>
      <c r="H147" s="73">
        <f t="shared" si="60"/>
        <v>1025</v>
      </c>
      <c r="I147" s="73">
        <f t="shared" si="60"/>
        <v>1890</v>
      </c>
      <c r="J147" s="73">
        <f t="shared" si="60"/>
        <v>1116.0000000000002</v>
      </c>
      <c r="K147" s="73">
        <f t="shared" ref="K147:M147" si="79">K146</f>
        <v>1990</v>
      </c>
      <c r="L147" s="73">
        <f t="shared" si="79"/>
        <v>2850</v>
      </c>
      <c r="M147" s="73">
        <f t="shared" si="79"/>
        <v>2015.0000000000002</v>
      </c>
      <c r="N147" s="73">
        <f t="shared" si="78"/>
        <v>-965</v>
      </c>
      <c r="O147" s="73">
        <f t="shared" si="78"/>
        <v>-960</v>
      </c>
      <c r="P147" s="73">
        <f t="shared" si="78"/>
        <v>-899</v>
      </c>
      <c r="Q147" s="72">
        <v>2</v>
      </c>
      <c r="R147" s="72">
        <v>2</v>
      </c>
      <c r="S147" s="72">
        <v>2</v>
      </c>
      <c r="T147" s="74">
        <f t="shared" si="71"/>
        <v>977</v>
      </c>
      <c r="U147" s="93">
        <f t="shared" si="57"/>
        <v>1355</v>
      </c>
      <c r="V147" s="93">
        <f t="shared" si="58"/>
        <v>1350</v>
      </c>
      <c r="W147" s="93">
        <f t="shared" si="59"/>
        <v>1421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72"/>
        <v>45640</v>
      </c>
      <c r="C148" s="70">
        <f t="shared" si="73"/>
        <v>884</v>
      </c>
      <c r="D148" s="71">
        <f t="shared" si="68"/>
        <v>1445</v>
      </c>
      <c r="E148" s="72">
        <f t="shared" si="74"/>
        <v>1307</v>
      </c>
      <c r="F148" s="72">
        <f t="shared" si="75"/>
        <v>441</v>
      </c>
      <c r="G148" s="72">
        <f t="shared" si="76"/>
        <v>1214.9999999999998</v>
      </c>
      <c r="H148" s="73">
        <f t="shared" si="60"/>
        <v>1022</v>
      </c>
      <c r="I148" s="73">
        <f t="shared" si="60"/>
        <v>1888</v>
      </c>
      <c r="J148" s="73">
        <f t="shared" si="60"/>
        <v>1114.0000000000002</v>
      </c>
      <c r="K148" s="73">
        <f t="shared" ref="K148:M148" si="80">K147</f>
        <v>1990</v>
      </c>
      <c r="L148" s="73">
        <f t="shared" si="80"/>
        <v>2850</v>
      </c>
      <c r="M148" s="73">
        <f t="shared" si="80"/>
        <v>2015.0000000000002</v>
      </c>
      <c r="N148" s="73">
        <f t="shared" si="78"/>
        <v>-968</v>
      </c>
      <c r="O148" s="73">
        <f t="shared" si="78"/>
        <v>-962</v>
      </c>
      <c r="P148" s="73">
        <f t="shared" si="78"/>
        <v>-901</v>
      </c>
      <c r="Q148" s="72">
        <v>3</v>
      </c>
      <c r="R148" s="72">
        <v>2</v>
      </c>
      <c r="S148" s="72">
        <v>2</v>
      </c>
      <c r="T148" s="74">
        <f t="shared" si="71"/>
        <v>981</v>
      </c>
      <c r="U148" s="93">
        <f t="shared" si="57"/>
        <v>1352</v>
      </c>
      <c r="V148" s="93">
        <f t="shared" si="58"/>
        <v>1348</v>
      </c>
      <c r="W148" s="93">
        <f t="shared" si="59"/>
        <v>1419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72"/>
        <v>45641</v>
      </c>
      <c r="C149" s="70">
        <f t="shared" si="73"/>
        <v>884</v>
      </c>
      <c r="D149" s="71">
        <f t="shared" si="68"/>
        <v>1447</v>
      </c>
      <c r="E149" s="72">
        <f t="shared" si="74"/>
        <v>1313</v>
      </c>
      <c r="F149" s="72">
        <f t="shared" si="75"/>
        <v>444</v>
      </c>
      <c r="G149" s="72">
        <f t="shared" si="76"/>
        <v>1217.9999999999998</v>
      </c>
      <c r="H149" s="73">
        <f t="shared" si="60"/>
        <v>1018</v>
      </c>
      <c r="I149" s="73">
        <f t="shared" si="60"/>
        <v>1887</v>
      </c>
      <c r="J149" s="73">
        <f t="shared" si="60"/>
        <v>1113.0000000000002</v>
      </c>
      <c r="K149" s="73">
        <f t="shared" ref="K149:M149" si="81">K148</f>
        <v>1990</v>
      </c>
      <c r="L149" s="73">
        <f t="shared" si="81"/>
        <v>2850</v>
      </c>
      <c r="M149" s="73">
        <f t="shared" si="81"/>
        <v>2015.0000000000002</v>
      </c>
      <c r="N149" s="73">
        <f t="shared" si="78"/>
        <v>-972</v>
      </c>
      <c r="O149" s="73">
        <f t="shared" si="78"/>
        <v>-963</v>
      </c>
      <c r="P149" s="73">
        <f t="shared" si="78"/>
        <v>-902</v>
      </c>
      <c r="Q149" s="72">
        <v>4</v>
      </c>
      <c r="R149" s="72">
        <v>1</v>
      </c>
      <c r="S149" s="72">
        <v>1</v>
      </c>
      <c r="T149" s="74">
        <f t="shared" si="71"/>
        <v>984</v>
      </c>
      <c r="U149" s="93">
        <f t="shared" ref="U149:U212" si="82">U148+$X149*1000-Q149</f>
        <v>1348</v>
      </c>
      <c r="V149" s="93">
        <f t="shared" ref="V149:V212" si="83">V148+$X149*1000-R149</f>
        <v>1347</v>
      </c>
      <c r="W149" s="93">
        <f t="shared" ref="W149:W212" si="84">W148+$X149*1000-S149</f>
        <v>1418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72"/>
        <v>45642</v>
      </c>
      <c r="C150" s="70">
        <f t="shared" si="73"/>
        <v>884</v>
      </c>
      <c r="D150" s="71">
        <f t="shared" si="68"/>
        <v>1449</v>
      </c>
      <c r="E150" s="72">
        <f t="shared" si="74"/>
        <v>1318</v>
      </c>
      <c r="F150" s="72">
        <f t="shared" si="75"/>
        <v>448</v>
      </c>
      <c r="G150" s="72">
        <f t="shared" si="76"/>
        <v>1221.9999999999998</v>
      </c>
      <c r="H150" s="73">
        <f t="shared" si="60"/>
        <v>1015</v>
      </c>
      <c r="I150" s="73">
        <f t="shared" si="60"/>
        <v>1885</v>
      </c>
      <c r="J150" s="73">
        <f t="shared" si="60"/>
        <v>1111.0000000000002</v>
      </c>
      <c r="K150" s="73">
        <f t="shared" ref="K150:M150" si="85">K149</f>
        <v>1990</v>
      </c>
      <c r="L150" s="73">
        <f t="shared" si="85"/>
        <v>2850</v>
      </c>
      <c r="M150" s="73">
        <f t="shared" si="85"/>
        <v>2015.0000000000002</v>
      </c>
      <c r="N150" s="73">
        <f t="shared" si="78"/>
        <v>-975</v>
      </c>
      <c r="O150" s="73">
        <f t="shared" si="78"/>
        <v>-965</v>
      </c>
      <c r="P150" s="73">
        <f t="shared" si="78"/>
        <v>-904</v>
      </c>
      <c r="Q150" s="72">
        <v>3</v>
      </c>
      <c r="R150" s="72">
        <v>2</v>
      </c>
      <c r="S150" s="72">
        <v>2</v>
      </c>
      <c r="T150" s="74">
        <f t="shared" si="71"/>
        <v>988</v>
      </c>
      <c r="U150" s="93">
        <f t="shared" si="82"/>
        <v>1345</v>
      </c>
      <c r="V150" s="93">
        <f t="shared" si="83"/>
        <v>1345</v>
      </c>
      <c r="W150" s="93">
        <f t="shared" si="84"/>
        <v>1416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72"/>
        <v>45643</v>
      </c>
      <c r="C151" s="70">
        <f t="shared" si="73"/>
        <v>884</v>
      </c>
      <c r="D151" s="71">
        <f t="shared" si="68"/>
        <v>1451</v>
      </c>
      <c r="E151" s="72">
        <f t="shared" si="74"/>
        <v>1323</v>
      </c>
      <c r="F151" s="72">
        <f t="shared" si="75"/>
        <v>453</v>
      </c>
      <c r="G151" s="72">
        <f t="shared" si="76"/>
        <v>1226.9999999999998</v>
      </c>
      <c r="H151" s="73">
        <f t="shared" si="60"/>
        <v>1012</v>
      </c>
      <c r="I151" s="73">
        <f t="shared" si="60"/>
        <v>1882</v>
      </c>
      <c r="J151" s="73">
        <f t="shared" si="60"/>
        <v>1108.0000000000002</v>
      </c>
      <c r="K151" s="73">
        <f t="shared" si="77"/>
        <v>1990</v>
      </c>
      <c r="L151" s="73">
        <f t="shared" si="77"/>
        <v>2850</v>
      </c>
      <c r="M151" s="73">
        <f t="shared" si="77"/>
        <v>2015.0000000000002</v>
      </c>
      <c r="N151" s="73">
        <f t="shared" si="78"/>
        <v>-978</v>
      </c>
      <c r="O151" s="73">
        <f t="shared" si="78"/>
        <v>-968</v>
      </c>
      <c r="P151" s="73">
        <f t="shared" si="78"/>
        <v>-907</v>
      </c>
      <c r="Q151" s="72">
        <v>3</v>
      </c>
      <c r="R151" s="72">
        <v>3</v>
      </c>
      <c r="S151" s="72">
        <v>3</v>
      </c>
      <c r="T151" s="74">
        <f t="shared" si="71"/>
        <v>993</v>
      </c>
      <c r="U151" s="93">
        <f t="shared" si="82"/>
        <v>1342</v>
      </c>
      <c r="V151" s="93">
        <f t="shared" si="83"/>
        <v>1342</v>
      </c>
      <c r="W151" s="93">
        <f t="shared" si="84"/>
        <v>1413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72"/>
        <v>45644</v>
      </c>
      <c r="C152" s="70">
        <f t="shared" si="73"/>
        <v>884</v>
      </c>
      <c r="D152" s="71">
        <f t="shared" si="68"/>
        <v>1453</v>
      </c>
      <c r="E152" s="72">
        <f t="shared" si="74"/>
        <v>1327</v>
      </c>
      <c r="F152" s="72">
        <f t="shared" si="75"/>
        <v>457</v>
      </c>
      <c r="G152" s="72">
        <f t="shared" si="76"/>
        <v>1230.9999999999998</v>
      </c>
      <c r="H152" s="73">
        <f t="shared" si="60"/>
        <v>1010</v>
      </c>
      <c r="I152" s="73">
        <f t="shared" si="60"/>
        <v>1880</v>
      </c>
      <c r="J152" s="73">
        <f t="shared" si="60"/>
        <v>1106.0000000000002</v>
      </c>
      <c r="K152" s="73">
        <f t="shared" si="77"/>
        <v>1990</v>
      </c>
      <c r="L152" s="73">
        <f t="shared" si="77"/>
        <v>2850</v>
      </c>
      <c r="M152" s="73">
        <f t="shared" si="77"/>
        <v>2015.0000000000002</v>
      </c>
      <c r="N152" s="73">
        <f t="shared" si="78"/>
        <v>-980</v>
      </c>
      <c r="O152" s="73">
        <f t="shared" si="78"/>
        <v>-970</v>
      </c>
      <c r="P152" s="73">
        <f t="shared" si="78"/>
        <v>-909</v>
      </c>
      <c r="Q152" s="72">
        <v>2</v>
      </c>
      <c r="R152" s="72">
        <v>2</v>
      </c>
      <c r="S152" s="72">
        <v>2</v>
      </c>
      <c r="T152" s="74">
        <f t="shared" si="71"/>
        <v>997</v>
      </c>
      <c r="U152" s="93">
        <f t="shared" si="82"/>
        <v>1340</v>
      </c>
      <c r="V152" s="93">
        <f t="shared" si="83"/>
        <v>1340</v>
      </c>
      <c r="W152" s="93">
        <f t="shared" si="84"/>
        <v>1411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72"/>
        <v>45645</v>
      </c>
      <c r="C153" s="70">
        <f t="shared" si="73"/>
        <v>884</v>
      </c>
      <c r="D153" s="71">
        <f t="shared" si="68"/>
        <v>1455</v>
      </c>
      <c r="E153" s="72">
        <f t="shared" si="74"/>
        <v>1331</v>
      </c>
      <c r="F153" s="72">
        <f t="shared" si="75"/>
        <v>462</v>
      </c>
      <c r="G153" s="72">
        <f t="shared" si="76"/>
        <v>1235.9999999999998</v>
      </c>
      <c r="H153" s="73">
        <f t="shared" si="60"/>
        <v>1008</v>
      </c>
      <c r="I153" s="73">
        <f t="shared" si="60"/>
        <v>1877</v>
      </c>
      <c r="J153" s="73">
        <f t="shared" si="60"/>
        <v>1103.0000000000002</v>
      </c>
      <c r="K153" s="73">
        <f t="shared" si="77"/>
        <v>1990</v>
      </c>
      <c r="L153" s="73">
        <f t="shared" si="77"/>
        <v>2850</v>
      </c>
      <c r="M153" s="73">
        <f t="shared" si="77"/>
        <v>2015.0000000000002</v>
      </c>
      <c r="N153" s="73">
        <f t="shared" si="78"/>
        <v>-982</v>
      </c>
      <c r="O153" s="73">
        <f t="shared" si="78"/>
        <v>-973</v>
      </c>
      <c r="P153" s="73">
        <f t="shared" si="78"/>
        <v>-912</v>
      </c>
      <c r="Q153" s="72">
        <v>2</v>
      </c>
      <c r="R153" s="72">
        <v>3</v>
      </c>
      <c r="S153" s="72">
        <v>3</v>
      </c>
      <c r="T153" s="74">
        <f t="shared" si="71"/>
        <v>1002</v>
      </c>
      <c r="U153" s="93">
        <f t="shared" si="82"/>
        <v>1338</v>
      </c>
      <c r="V153" s="93">
        <f t="shared" si="83"/>
        <v>1337</v>
      </c>
      <c r="W153" s="93">
        <f t="shared" si="84"/>
        <v>1408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72"/>
        <v>45646</v>
      </c>
      <c r="C154" s="70">
        <f t="shared" si="73"/>
        <v>884</v>
      </c>
      <c r="D154" s="71">
        <f t="shared" si="68"/>
        <v>1457</v>
      </c>
      <c r="E154" s="72">
        <f t="shared" si="74"/>
        <v>1336</v>
      </c>
      <c r="F154" s="72">
        <f t="shared" si="75"/>
        <v>468</v>
      </c>
      <c r="G154" s="72">
        <f t="shared" si="76"/>
        <v>1241.9999999999998</v>
      </c>
      <c r="H154" s="73">
        <f t="shared" si="60"/>
        <v>1005</v>
      </c>
      <c r="I154" s="73">
        <f t="shared" si="60"/>
        <v>1873</v>
      </c>
      <c r="J154" s="73">
        <f t="shared" si="60"/>
        <v>1099.0000000000002</v>
      </c>
      <c r="K154" s="73">
        <f t="shared" si="77"/>
        <v>1990</v>
      </c>
      <c r="L154" s="73">
        <f t="shared" si="77"/>
        <v>2850</v>
      </c>
      <c r="M154" s="73">
        <f t="shared" si="77"/>
        <v>2015.0000000000002</v>
      </c>
      <c r="N154" s="73">
        <f t="shared" si="78"/>
        <v>-985</v>
      </c>
      <c r="O154" s="73">
        <f t="shared" si="78"/>
        <v>-977</v>
      </c>
      <c r="P154" s="73">
        <f t="shared" si="78"/>
        <v>-916</v>
      </c>
      <c r="Q154" s="72">
        <v>3</v>
      </c>
      <c r="R154" s="72">
        <v>4</v>
      </c>
      <c r="S154" s="72">
        <v>4</v>
      </c>
      <c r="T154" s="74">
        <f t="shared" si="71"/>
        <v>1008</v>
      </c>
      <c r="U154" s="93">
        <f t="shared" si="82"/>
        <v>1335</v>
      </c>
      <c r="V154" s="93">
        <f t="shared" si="83"/>
        <v>1333</v>
      </c>
      <c r="W154" s="93">
        <f t="shared" si="84"/>
        <v>1404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72"/>
        <v>45647</v>
      </c>
      <c r="C155" s="70">
        <f t="shared" si="73"/>
        <v>884</v>
      </c>
      <c r="D155" s="71">
        <f t="shared" si="68"/>
        <v>1459</v>
      </c>
      <c r="E155" s="72">
        <f t="shared" si="74"/>
        <v>1340</v>
      </c>
      <c r="F155" s="72">
        <f t="shared" si="75"/>
        <v>473</v>
      </c>
      <c r="G155" s="72">
        <f t="shared" si="76"/>
        <v>1246.9999999999998</v>
      </c>
      <c r="H155" s="73">
        <f t="shared" si="60"/>
        <v>1003</v>
      </c>
      <c r="I155" s="73">
        <f t="shared" si="60"/>
        <v>1870</v>
      </c>
      <c r="J155" s="73">
        <f t="shared" si="60"/>
        <v>1096.0000000000002</v>
      </c>
      <c r="K155" s="73">
        <f t="shared" si="77"/>
        <v>1990</v>
      </c>
      <c r="L155" s="73">
        <f t="shared" si="77"/>
        <v>2850</v>
      </c>
      <c r="M155" s="73">
        <f t="shared" si="77"/>
        <v>2015.0000000000002</v>
      </c>
      <c r="N155" s="73">
        <f t="shared" si="78"/>
        <v>-987</v>
      </c>
      <c r="O155" s="73">
        <f t="shared" si="78"/>
        <v>-980</v>
      </c>
      <c r="P155" s="73">
        <f t="shared" si="78"/>
        <v>-919</v>
      </c>
      <c r="Q155" s="72">
        <v>2</v>
      </c>
      <c r="R155" s="72">
        <v>3</v>
      </c>
      <c r="S155" s="72">
        <v>3</v>
      </c>
      <c r="T155" s="74">
        <f t="shared" si="71"/>
        <v>1013</v>
      </c>
      <c r="U155" s="93">
        <f t="shared" si="82"/>
        <v>1333</v>
      </c>
      <c r="V155" s="93">
        <f t="shared" si="83"/>
        <v>1330</v>
      </c>
      <c r="W155" s="93">
        <f t="shared" si="84"/>
        <v>1401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72"/>
        <v>45648</v>
      </c>
      <c r="C156" s="70">
        <f t="shared" si="73"/>
        <v>884</v>
      </c>
      <c r="D156" s="71">
        <f t="shared" si="68"/>
        <v>1461</v>
      </c>
      <c r="E156" s="72">
        <f t="shared" si="74"/>
        <v>1344</v>
      </c>
      <c r="F156" s="72">
        <f t="shared" si="75"/>
        <v>478</v>
      </c>
      <c r="G156" s="72">
        <f t="shared" si="76"/>
        <v>1251.9999999999998</v>
      </c>
      <c r="H156" s="73">
        <f t="shared" si="60"/>
        <v>1001</v>
      </c>
      <c r="I156" s="73">
        <f t="shared" si="60"/>
        <v>1867</v>
      </c>
      <c r="J156" s="73">
        <f t="shared" si="60"/>
        <v>1093.0000000000002</v>
      </c>
      <c r="K156" s="73">
        <f t="shared" si="77"/>
        <v>1990</v>
      </c>
      <c r="L156" s="73">
        <f t="shared" si="77"/>
        <v>2850</v>
      </c>
      <c r="M156" s="73">
        <f t="shared" si="77"/>
        <v>2015.0000000000002</v>
      </c>
      <c r="N156" s="73">
        <f t="shared" si="78"/>
        <v>-989</v>
      </c>
      <c r="O156" s="73">
        <f t="shared" si="78"/>
        <v>-983</v>
      </c>
      <c r="P156" s="73">
        <f t="shared" si="78"/>
        <v>-922</v>
      </c>
      <c r="Q156" s="72">
        <v>2</v>
      </c>
      <c r="R156" s="72">
        <v>3</v>
      </c>
      <c r="S156" s="72">
        <v>3</v>
      </c>
      <c r="T156" s="74">
        <f t="shared" si="71"/>
        <v>1018</v>
      </c>
      <c r="U156" s="93">
        <f t="shared" si="82"/>
        <v>1331</v>
      </c>
      <c r="V156" s="93">
        <f t="shared" si="83"/>
        <v>1327</v>
      </c>
      <c r="W156" s="93">
        <f t="shared" si="84"/>
        <v>1398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72"/>
        <v>45649</v>
      </c>
      <c r="C157" s="70">
        <f t="shared" si="73"/>
        <v>884</v>
      </c>
      <c r="D157" s="71">
        <f t="shared" si="68"/>
        <v>1463</v>
      </c>
      <c r="E157" s="72">
        <f t="shared" si="74"/>
        <v>1349</v>
      </c>
      <c r="F157" s="72">
        <f t="shared" si="75"/>
        <v>482</v>
      </c>
      <c r="G157" s="72">
        <f t="shared" si="76"/>
        <v>1255.9999999999998</v>
      </c>
      <c r="H157" s="73">
        <f t="shared" si="60"/>
        <v>998</v>
      </c>
      <c r="I157" s="73">
        <f t="shared" si="60"/>
        <v>1865</v>
      </c>
      <c r="J157" s="73">
        <f t="shared" si="60"/>
        <v>1091.0000000000002</v>
      </c>
      <c r="K157" s="73">
        <f t="shared" si="77"/>
        <v>1990</v>
      </c>
      <c r="L157" s="73">
        <f t="shared" si="77"/>
        <v>2850</v>
      </c>
      <c r="M157" s="73">
        <f t="shared" si="77"/>
        <v>2015.0000000000002</v>
      </c>
      <c r="N157" s="73">
        <f t="shared" si="78"/>
        <v>-992</v>
      </c>
      <c r="O157" s="73">
        <f t="shared" si="78"/>
        <v>-985</v>
      </c>
      <c r="P157" s="73">
        <f t="shared" si="78"/>
        <v>-924</v>
      </c>
      <c r="Q157" s="72">
        <v>3</v>
      </c>
      <c r="R157" s="72">
        <v>2</v>
      </c>
      <c r="S157" s="72">
        <v>2</v>
      </c>
      <c r="T157" s="74">
        <f t="shared" si="71"/>
        <v>1022</v>
      </c>
      <c r="U157" s="93">
        <f t="shared" si="82"/>
        <v>1328</v>
      </c>
      <c r="V157" s="93">
        <f t="shared" si="83"/>
        <v>1325</v>
      </c>
      <c r="W157" s="93">
        <f t="shared" si="84"/>
        <v>1396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72"/>
        <v>45650</v>
      </c>
      <c r="C158" s="70">
        <f t="shared" si="73"/>
        <v>884</v>
      </c>
      <c r="D158" s="71">
        <f t="shared" si="68"/>
        <v>1465</v>
      </c>
      <c r="E158" s="72">
        <f t="shared" si="74"/>
        <v>1353</v>
      </c>
      <c r="F158" s="72">
        <f t="shared" si="75"/>
        <v>486</v>
      </c>
      <c r="G158" s="72">
        <f t="shared" si="76"/>
        <v>1259.9999999999998</v>
      </c>
      <c r="H158" s="73">
        <f t="shared" ref="H158:J221" si="86">K158+N158</f>
        <v>996</v>
      </c>
      <c r="I158" s="73">
        <f t="shared" si="86"/>
        <v>1863</v>
      </c>
      <c r="J158" s="73">
        <f t="shared" si="86"/>
        <v>1089.0000000000002</v>
      </c>
      <c r="K158" s="73">
        <f t="shared" si="77"/>
        <v>1990</v>
      </c>
      <c r="L158" s="73">
        <f t="shared" si="77"/>
        <v>2850</v>
      </c>
      <c r="M158" s="73">
        <f t="shared" si="77"/>
        <v>2015.0000000000002</v>
      </c>
      <c r="N158" s="73">
        <f t="shared" si="78"/>
        <v>-994</v>
      </c>
      <c r="O158" s="73">
        <f t="shared" si="78"/>
        <v>-987</v>
      </c>
      <c r="P158" s="73">
        <f t="shared" si="78"/>
        <v>-926</v>
      </c>
      <c r="Q158" s="72">
        <v>2</v>
      </c>
      <c r="R158" s="72">
        <v>2</v>
      </c>
      <c r="S158" s="72">
        <v>2</v>
      </c>
      <c r="T158" s="74">
        <f t="shared" si="71"/>
        <v>1026</v>
      </c>
      <c r="U158" s="93">
        <f t="shared" si="82"/>
        <v>1326</v>
      </c>
      <c r="V158" s="93">
        <f t="shared" si="83"/>
        <v>1323</v>
      </c>
      <c r="W158" s="93">
        <f t="shared" si="84"/>
        <v>1394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72"/>
        <v>45651</v>
      </c>
      <c r="C159" s="70">
        <f t="shared" si="73"/>
        <v>884</v>
      </c>
      <c r="D159" s="71">
        <f t="shared" si="68"/>
        <v>1467</v>
      </c>
      <c r="E159" s="72">
        <f t="shared" si="74"/>
        <v>1358</v>
      </c>
      <c r="F159" s="72">
        <f t="shared" si="75"/>
        <v>489</v>
      </c>
      <c r="G159" s="72">
        <f t="shared" si="76"/>
        <v>1262.9999999999998</v>
      </c>
      <c r="H159" s="73">
        <f t="shared" si="86"/>
        <v>993</v>
      </c>
      <c r="I159" s="73">
        <f t="shared" si="86"/>
        <v>1862</v>
      </c>
      <c r="J159" s="73">
        <f t="shared" si="86"/>
        <v>1088.0000000000002</v>
      </c>
      <c r="K159" s="73">
        <f t="shared" si="77"/>
        <v>1990</v>
      </c>
      <c r="L159" s="73">
        <f t="shared" si="77"/>
        <v>2850</v>
      </c>
      <c r="M159" s="73">
        <f t="shared" si="77"/>
        <v>2015.0000000000002</v>
      </c>
      <c r="N159" s="73">
        <f t="shared" si="78"/>
        <v>-997</v>
      </c>
      <c r="O159" s="73">
        <f t="shared" si="78"/>
        <v>-988</v>
      </c>
      <c r="P159" s="73">
        <f t="shared" si="78"/>
        <v>-927</v>
      </c>
      <c r="Q159" s="72">
        <v>3</v>
      </c>
      <c r="R159" s="72">
        <v>1</v>
      </c>
      <c r="S159" s="72">
        <v>1</v>
      </c>
      <c r="T159" s="74">
        <f t="shared" si="71"/>
        <v>1029</v>
      </c>
      <c r="U159" s="93">
        <f t="shared" si="82"/>
        <v>1323</v>
      </c>
      <c r="V159" s="93">
        <f t="shared" si="83"/>
        <v>1322</v>
      </c>
      <c r="W159" s="93">
        <f t="shared" si="84"/>
        <v>1393</v>
      </c>
      <c r="X159" s="74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72"/>
        <v>45652</v>
      </c>
      <c r="C160" s="70">
        <f t="shared" si="73"/>
        <v>884</v>
      </c>
      <c r="D160" s="71">
        <f t="shared" si="68"/>
        <v>1469</v>
      </c>
      <c r="E160" s="72">
        <f t="shared" si="74"/>
        <v>1362</v>
      </c>
      <c r="F160" s="72">
        <f t="shared" si="75"/>
        <v>493</v>
      </c>
      <c r="G160" s="72">
        <f t="shared" si="76"/>
        <v>1266.9999999999998</v>
      </c>
      <c r="H160" s="73">
        <f t="shared" si="86"/>
        <v>991</v>
      </c>
      <c r="I160" s="73">
        <f t="shared" si="86"/>
        <v>1860</v>
      </c>
      <c r="J160" s="73">
        <f t="shared" si="86"/>
        <v>1086.0000000000002</v>
      </c>
      <c r="K160" s="73">
        <f t="shared" si="77"/>
        <v>1990</v>
      </c>
      <c r="L160" s="73">
        <f t="shared" si="77"/>
        <v>2850</v>
      </c>
      <c r="M160" s="73">
        <f t="shared" si="77"/>
        <v>2015.0000000000002</v>
      </c>
      <c r="N160" s="73">
        <f t="shared" si="78"/>
        <v>-999</v>
      </c>
      <c r="O160" s="73">
        <f t="shared" si="78"/>
        <v>-990</v>
      </c>
      <c r="P160" s="73">
        <f t="shared" si="78"/>
        <v>-929</v>
      </c>
      <c r="Q160" s="72">
        <v>2</v>
      </c>
      <c r="R160" s="72">
        <v>2</v>
      </c>
      <c r="S160" s="72">
        <v>2</v>
      </c>
      <c r="T160" s="74">
        <f t="shared" si="71"/>
        <v>1033</v>
      </c>
      <c r="U160" s="93">
        <f t="shared" si="82"/>
        <v>1321</v>
      </c>
      <c r="V160" s="93">
        <f t="shared" si="83"/>
        <v>1320</v>
      </c>
      <c r="W160" s="93">
        <f t="shared" si="84"/>
        <v>1391</v>
      </c>
      <c r="X160" s="74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72"/>
        <v>45653</v>
      </c>
      <c r="C161" s="70">
        <f t="shared" si="73"/>
        <v>884</v>
      </c>
      <c r="D161" s="71">
        <f t="shared" si="68"/>
        <v>1471</v>
      </c>
      <c r="E161" s="72">
        <f t="shared" si="74"/>
        <v>1367</v>
      </c>
      <c r="F161" s="72">
        <f t="shared" si="75"/>
        <v>497</v>
      </c>
      <c r="G161" s="72">
        <f t="shared" si="76"/>
        <v>1270.9999999999998</v>
      </c>
      <c r="H161" s="73">
        <f t="shared" si="86"/>
        <v>988</v>
      </c>
      <c r="I161" s="73">
        <f t="shared" si="86"/>
        <v>1858</v>
      </c>
      <c r="J161" s="73">
        <f t="shared" si="86"/>
        <v>1084.0000000000002</v>
      </c>
      <c r="K161" s="73">
        <f t="shared" ref="K161:M176" si="87">K160</f>
        <v>1990</v>
      </c>
      <c r="L161" s="73">
        <f t="shared" si="87"/>
        <v>2850</v>
      </c>
      <c r="M161" s="73">
        <f t="shared" si="87"/>
        <v>2015.0000000000002</v>
      </c>
      <c r="N161" s="73">
        <f t="shared" ref="N161:P176" si="88">N160-Q161</f>
        <v>-1002</v>
      </c>
      <c r="O161" s="73">
        <f t="shared" si="88"/>
        <v>-992</v>
      </c>
      <c r="P161" s="73">
        <f t="shared" si="88"/>
        <v>-931</v>
      </c>
      <c r="Q161" s="72">
        <v>3</v>
      </c>
      <c r="R161" s="72">
        <v>2</v>
      </c>
      <c r="S161" s="72">
        <v>2</v>
      </c>
      <c r="T161" s="74">
        <f t="shared" si="71"/>
        <v>1037</v>
      </c>
      <c r="U161" s="93">
        <f t="shared" si="82"/>
        <v>1318</v>
      </c>
      <c r="V161" s="93">
        <f t="shared" si="83"/>
        <v>1318</v>
      </c>
      <c r="W161" s="93">
        <f t="shared" si="84"/>
        <v>1389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72"/>
        <v>45654</v>
      </c>
      <c r="C162" s="70">
        <f t="shared" si="73"/>
        <v>884</v>
      </c>
      <c r="D162" s="71">
        <f t="shared" si="68"/>
        <v>1473</v>
      </c>
      <c r="E162" s="72">
        <f t="shared" si="74"/>
        <v>1371</v>
      </c>
      <c r="F162" s="72">
        <f t="shared" si="75"/>
        <v>501</v>
      </c>
      <c r="G162" s="72">
        <f t="shared" si="76"/>
        <v>1274.9999999999998</v>
      </c>
      <c r="H162" s="73">
        <f t="shared" si="86"/>
        <v>986</v>
      </c>
      <c r="I162" s="73">
        <f t="shared" si="86"/>
        <v>1856</v>
      </c>
      <c r="J162" s="73">
        <f t="shared" si="86"/>
        <v>1082.0000000000002</v>
      </c>
      <c r="K162" s="73">
        <f t="shared" si="87"/>
        <v>1990</v>
      </c>
      <c r="L162" s="73">
        <f t="shared" si="87"/>
        <v>2850</v>
      </c>
      <c r="M162" s="73">
        <f t="shared" si="87"/>
        <v>2015.0000000000002</v>
      </c>
      <c r="N162" s="73">
        <f t="shared" si="88"/>
        <v>-1004</v>
      </c>
      <c r="O162" s="73">
        <f t="shared" si="88"/>
        <v>-994</v>
      </c>
      <c r="P162" s="73">
        <f t="shared" si="88"/>
        <v>-933</v>
      </c>
      <c r="Q162" s="72">
        <v>2</v>
      </c>
      <c r="R162" s="72">
        <v>2</v>
      </c>
      <c r="S162" s="72">
        <v>2</v>
      </c>
      <c r="T162" s="74">
        <f t="shared" si="71"/>
        <v>1041</v>
      </c>
      <c r="U162" s="93">
        <f t="shared" si="82"/>
        <v>1316</v>
      </c>
      <c r="V162" s="93">
        <f t="shared" si="83"/>
        <v>1316</v>
      </c>
      <c r="W162" s="93">
        <f t="shared" si="84"/>
        <v>1387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72"/>
        <v>45655</v>
      </c>
      <c r="C163" s="70">
        <f t="shared" si="73"/>
        <v>884</v>
      </c>
      <c r="D163" s="71">
        <f t="shared" si="68"/>
        <v>1475</v>
      </c>
      <c r="E163" s="72">
        <f t="shared" si="74"/>
        <v>1376</v>
      </c>
      <c r="F163" s="72">
        <f t="shared" si="75"/>
        <v>505</v>
      </c>
      <c r="G163" s="72">
        <f t="shared" si="76"/>
        <v>1278.9999999999998</v>
      </c>
      <c r="H163" s="73">
        <f t="shared" si="86"/>
        <v>983</v>
      </c>
      <c r="I163" s="73">
        <f t="shared" si="86"/>
        <v>1854</v>
      </c>
      <c r="J163" s="73">
        <f t="shared" si="86"/>
        <v>1080.0000000000002</v>
      </c>
      <c r="K163" s="73">
        <f t="shared" si="87"/>
        <v>1990</v>
      </c>
      <c r="L163" s="73">
        <f t="shared" si="87"/>
        <v>2850</v>
      </c>
      <c r="M163" s="73">
        <f t="shared" si="87"/>
        <v>2015.0000000000002</v>
      </c>
      <c r="N163" s="73">
        <f t="shared" si="88"/>
        <v>-1007</v>
      </c>
      <c r="O163" s="73">
        <f t="shared" si="88"/>
        <v>-996</v>
      </c>
      <c r="P163" s="73">
        <f t="shared" si="88"/>
        <v>-935</v>
      </c>
      <c r="Q163" s="72">
        <v>3</v>
      </c>
      <c r="R163" s="72">
        <v>2</v>
      </c>
      <c r="S163" s="72">
        <v>2</v>
      </c>
      <c r="T163" s="74">
        <f t="shared" si="71"/>
        <v>1045</v>
      </c>
      <c r="U163" s="93">
        <f t="shared" si="82"/>
        <v>1313</v>
      </c>
      <c r="V163" s="93">
        <f t="shared" si="83"/>
        <v>1314</v>
      </c>
      <c r="W163" s="93">
        <f t="shared" si="84"/>
        <v>1385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72"/>
        <v>45656</v>
      </c>
      <c r="C164" s="70">
        <f t="shared" si="73"/>
        <v>884</v>
      </c>
      <c r="D164" s="71">
        <f t="shared" si="68"/>
        <v>1477</v>
      </c>
      <c r="E164" s="72">
        <f t="shared" si="74"/>
        <v>1380</v>
      </c>
      <c r="F164" s="72">
        <f t="shared" si="75"/>
        <v>510</v>
      </c>
      <c r="G164" s="72">
        <f t="shared" si="76"/>
        <v>1283.9999999999998</v>
      </c>
      <c r="H164" s="73">
        <f t="shared" si="86"/>
        <v>981</v>
      </c>
      <c r="I164" s="73">
        <f t="shared" si="86"/>
        <v>1851</v>
      </c>
      <c r="J164" s="73">
        <f t="shared" si="86"/>
        <v>1077.0000000000002</v>
      </c>
      <c r="K164" s="73">
        <f t="shared" si="87"/>
        <v>1990</v>
      </c>
      <c r="L164" s="73">
        <f t="shared" si="87"/>
        <v>2850</v>
      </c>
      <c r="M164" s="73">
        <f t="shared" si="87"/>
        <v>2015.0000000000002</v>
      </c>
      <c r="N164" s="73">
        <f t="shared" si="88"/>
        <v>-1009</v>
      </c>
      <c r="O164" s="73">
        <f t="shared" si="88"/>
        <v>-999</v>
      </c>
      <c r="P164" s="73">
        <f t="shared" si="88"/>
        <v>-938</v>
      </c>
      <c r="Q164" s="72">
        <v>2</v>
      </c>
      <c r="R164" s="72">
        <v>3</v>
      </c>
      <c r="S164" s="72">
        <v>3</v>
      </c>
      <c r="T164" s="74">
        <f t="shared" si="71"/>
        <v>1050</v>
      </c>
      <c r="U164" s="93">
        <f t="shared" si="82"/>
        <v>1311</v>
      </c>
      <c r="V164" s="93">
        <f t="shared" si="83"/>
        <v>1311</v>
      </c>
      <c r="W164" s="93">
        <f t="shared" si="84"/>
        <v>1382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72"/>
        <v>45657</v>
      </c>
      <c r="C165" s="70">
        <f t="shared" si="73"/>
        <v>884</v>
      </c>
      <c r="D165" s="71">
        <f t="shared" si="68"/>
        <v>1479</v>
      </c>
      <c r="E165" s="72">
        <f t="shared" si="74"/>
        <v>1384</v>
      </c>
      <c r="F165" s="72">
        <f t="shared" si="75"/>
        <v>514</v>
      </c>
      <c r="G165" s="72">
        <f t="shared" si="76"/>
        <v>1287.9999999999998</v>
      </c>
      <c r="H165" s="73">
        <f t="shared" si="86"/>
        <v>979</v>
      </c>
      <c r="I165" s="73">
        <f t="shared" si="86"/>
        <v>1849</v>
      </c>
      <c r="J165" s="73">
        <f t="shared" si="86"/>
        <v>1075.0000000000002</v>
      </c>
      <c r="K165" s="73">
        <f t="shared" si="87"/>
        <v>1990</v>
      </c>
      <c r="L165" s="73">
        <f t="shared" si="87"/>
        <v>2850</v>
      </c>
      <c r="M165" s="73">
        <f t="shared" si="87"/>
        <v>2015.0000000000002</v>
      </c>
      <c r="N165" s="73">
        <f t="shared" si="88"/>
        <v>-1011</v>
      </c>
      <c r="O165" s="73">
        <f t="shared" si="88"/>
        <v>-1001</v>
      </c>
      <c r="P165" s="73">
        <f t="shared" si="88"/>
        <v>-940</v>
      </c>
      <c r="Q165" s="72">
        <v>2</v>
      </c>
      <c r="R165" s="72">
        <v>2</v>
      </c>
      <c r="S165" s="72">
        <v>2</v>
      </c>
      <c r="T165" s="74">
        <f t="shared" si="71"/>
        <v>1054</v>
      </c>
      <c r="U165" s="93">
        <f t="shared" si="82"/>
        <v>1309</v>
      </c>
      <c r="V165" s="93">
        <f t="shared" si="83"/>
        <v>1309</v>
      </c>
      <c r="W165" s="93">
        <f t="shared" si="84"/>
        <v>1380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72"/>
        <v>45658</v>
      </c>
      <c r="C166" s="70">
        <f t="shared" si="73"/>
        <v>884</v>
      </c>
      <c r="D166" s="71">
        <f t="shared" si="68"/>
        <v>1481</v>
      </c>
      <c r="E166" s="72">
        <f t="shared" si="74"/>
        <v>1388</v>
      </c>
      <c r="F166" s="72">
        <f t="shared" si="75"/>
        <v>519</v>
      </c>
      <c r="G166" s="72">
        <f t="shared" si="76"/>
        <v>1292.9999999999998</v>
      </c>
      <c r="H166" s="73">
        <f t="shared" si="86"/>
        <v>977</v>
      </c>
      <c r="I166" s="73">
        <f t="shared" si="86"/>
        <v>1846</v>
      </c>
      <c r="J166" s="73">
        <f t="shared" si="86"/>
        <v>1072.0000000000002</v>
      </c>
      <c r="K166" s="73">
        <f t="shared" si="87"/>
        <v>1990</v>
      </c>
      <c r="L166" s="73">
        <f t="shared" si="87"/>
        <v>2850</v>
      </c>
      <c r="M166" s="73">
        <f t="shared" si="87"/>
        <v>2015.0000000000002</v>
      </c>
      <c r="N166" s="73">
        <f t="shared" si="88"/>
        <v>-1013</v>
      </c>
      <c r="O166" s="73">
        <f t="shared" si="88"/>
        <v>-1004</v>
      </c>
      <c r="P166" s="73">
        <f t="shared" si="88"/>
        <v>-943</v>
      </c>
      <c r="Q166" s="72">
        <v>2</v>
      </c>
      <c r="R166" s="72">
        <v>3</v>
      </c>
      <c r="S166" s="72">
        <v>3</v>
      </c>
      <c r="T166" s="74">
        <f t="shared" si="71"/>
        <v>1059</v>
      </c>
      <c r="U166" s="93">
        <f t="shared" si="82"/>
        <v>1307</v>
      </c>
      <c r="V166" s="93">
        <f t="shared" si="83"/>
        <v>1306</v>
      </c>
      <c r="W166" s="93">
        <f t="shared" si="84"/>
        <v>1377</v>
      </c>
      <c r="X166" s="74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72"/>
        <v>45659</v>
      </c>
      <c r="C167" s="70">
        <f t="shared" si="73"/>
        <v>884</v>
      </c>
      <c r="D167" s="71">
        <f t="shared" si="68"/>
        <v>1483</v>
      </c>
      <c r="E167" s="72">
        <f t="shared" si="74"/>
        <v>1393</v>
      </c>
      <c r="F167" s="72">
        <f t="shared" si="75"/>
        <v>523</v>
      </c>
      <c r="G167" s="72">
        <f t="shared" si="76"/>
        <v>1296.9999999999998</v>
      </c>
      <c r="H167" s="73">
        <f t="shared" si="86"/>
        <v>974</v>
      </c>
      <c r="I167" s="73">
        <f t="shared" si="86"/>
        <v>1844</v>
      </c>
      <c r="J167" s="73">
        <f t="shared" si="86"/>
        <v>1070.0000000000002</v>
      </c>
      <c r="K167" s="73">
        <f t="shared" si="87"/>
        <v>1990</v>
      </c>
      <c r="L167" s="73">
        <f t="shared" si="87"/>
        <v>2850</v>
      </c>
      <c r="M167" s="73">
        <f t="shared" si="87"/>
        <v>2015.0000000000002</v>
      </c>
      <c r="N167" s="73">
        <f t="shared" si="88"/>
        <v>-1016</v>
      </c>
      <c r="O167" s="73">
        <f t="shared" si="88"/>
        <v>-1006</v>
      </c>
      <c r="P167" s="73">
        <f t="shared" si="88"/>
        <v>-945</v>
      </c>
      <c r="Q167" s="72">
        <v>3</v>
      </c>
      <c r="R167" s="72">
        <v>2</v>
      </c>
      <c r="S167" s="72">
        <v>2</v>
      </c>
      <c r="T167" s="74">
        <f t="shared" si="71"/>
        <v>1063</v>
      </c>
      <c r="U167" s="93">
        <f t="shared" si="82"/>
        <v>1304</v>
      </c>
      <c r="V167" s="93">
        <f t="shared" si="83"/>
        <v>1304</v>
      </c>
      <c r="W167" s="93">
        <f t="shared" si="84"/>
        <v>1375</v>
      </c>
      <c r="X167" s="74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72"/>
        <v>45660</v>
      </c>
      <c r="C168" s="70">
        <f t="shared" si="73"/>
        <v>884</v>
      </c>
      <c r="D168" s="71">
        <f t="shared" si="68"/>
        <v>1485</v>
      </c>
      <c r="E168" s="72">
        <f t="shared" si="74"/>
        <v>1397</v>
      </c>
      <c r="F168" s="72">
        <f t="shared" si="75"/>
        <v>528</v>
      </c>
      <c r="G168" s="72">
        <f t="shared" si="76"/>
        <v>1301.9999999999998</v>
      </c>
      <c r="H168" s="73">
        <f t="shared" si="86"/>
        <v>972</v>
      </c>
      <c r="I168" s="73">
        <f t="shared" si="86"/>
        <v>1841</v>
      </c>
      <c r="J168" s="73">
        <f t="shared" si="86"/>
        <v>1067.0000000000002</v>
      </c>
      <c r="K168" s="73">
        <f t="shared" si="87"/>
        <v>1990</v>
      </c>
      <c r="L168" s="73">
        <f t="shared" si="87"/>
        <v>2850</v>
      </c>
      <c r="M168" s="73">
        <f t="shared" si="87"/>
        <v>2015.0000000000002</v>
      </c>
      <c r="N168" s="73">
        <f t="shared" si="88"/>
        <v>-1018</v>
      </c>
      <c r="O168" s="73">
        <f t="shared" si="88"/>
        <v>-1009</v>
      </c>
      <c r="P168" s="73">
        <f t="shared" si="88"/>
        <v>-948</v>
      </c>
      <c r="Q168" s="72">
        <v>2</v>
      </c>
      <c r="R168" s="72">
        <v>3</v>
      </c>
      <c r="S168" s="72">
        <v>3</v>
      </c>
      <c r="T168" s="74">
        <f t="shared" si="71"/>
        <v>1068</v>
      </c>
      <c r="U168" s="93">
        <f t="shared" si="82"/>
        <v>1302</v>
      </c>
      <c r="V168" s="93">
        <f t="shared" si="83"/>
        <v>1301</v>
      </c>
      <c r="W168" s="93">
        <f t="shared" si="84"/>
        <v>1372</v>
      </c>
      <c r="X168" s="74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72"/>
        <v>45661</v>
      </c>
      <c r="C169" s="70">
        <f t="shared" si="73"/>
        <v>884</v>
      </c>
      <c r="D169" s="71">
        <f t="shared" si="68"/>
        <v>1487</v>
      </c>
      <c r="E169" s="72">
        <f t="shared" si="74"/>
        <v>1401</v>
      </c>
      <c r="F169" s="72">
        <f t="shared" si="75"/>
        <v>532</v>
      </c>
      <c r="G169" s="72">
        <f t="shared" si="76"/>
        <v>1305.9999999999998</v>
      </c>
      <c r="H169" s="73">
        <f t="shared" si="86"/>
        <v>970</v>
      </c>
      <c r="I169" s="73">
        <f t="shared" si="86"/>
        <v>1839</v>
      </c>
      <c r="J169" s="73">
        <f t="shared" si="86"/>
        <v>1065.0000000000002</v>
      </c>
      <c r="K169" s="73">
        <f t="shared" si="87"/>
        <v>1990</v>
      </c>
      <c r="L169" s="73">
        <f t="shared" si="87"/>
        <v>2850</v>
      </c>
      <c r="M169" s="73">
        <f t="shared" si="87"/>
        <v>2015.0000000000002</v>
      </c>
      <c r="N169" s="73">
        <f t="shared" si="88"/>
        <v>-1020</v>
      </c>
      <c r="O169" s="73">
        <f t="shared" si="88"/>
        <v>-1011</v>
      </c>
      <c r="P169" s="73">
        <f t="shared" si="88"/>
        <v>-950</v>
      </c>
      <c r="Q169" s="72">
        <v>2</v>
      </c>
      <c r="R169" s="72">
        <v>2</v>
      </c>
      <c r="S169" s="72">
        <v>2</v>
      </c>
      <c r="T169" s="74">
        <f t="shared" si="71"/>
        <v>1072</v>
      </c>
      <c r="U169" s="93">
        <f t="shared" si="82"/>
        <v>1300</v>
      </c>
      <c r="V169" s="93">
        <f t="shared" si="83"/>
        <v>1299</v>
      </c>
      <c r="W169" s="93">
        <f t="shared" si="84"/>
        <v>1370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72"/>
        <v>45662</v>
      </c>
      <c r="C170" s="70">
        <f t="shared" si="73"/>
        <v>884</v>
      </c>
      <c r="D170" s="71">
        <f t="shared" si="68"/>
        <v>1489</v>
      </c>
      <c r="E170" s="72">
        <f t="shared" si="74"/>
        <v>1406</v>
      </c>
      <c r="F170" s="72">
        <f t="shared" si="75"/>
        <v>536</v>
      </c>
      <c r="G170" s="72">
        <f t="shared" si="76"/>
        <v>1309.9999999999998</v>
      </c>
      <c r="H170" s="73">
        <f t="shared" si="86"/>
        <v>967</v>
      </c>
      <c r="I170" s="73">
        <f t="shared" si="86"/>
        <v>1837</v>
      </c>
      <c r="J170" s="73">
        <f t="shared" si="86"/>
        <v>1063.0000000000002</v>
      </c>
      <c r="K170" s="73">
        <f t="shared" si="87"/>
        <v>1990</v>
      </c>
      <c r="L170" s="73">
        <f t="shared" si="87"/>
        <v>2850</v>
      </c>
      <c r="M170" s="73">
        <f t="shared" si="87"/>
        <v>2015.0000000000002</v>
      </c>
      <c r="N170" s="73">
        <f t="shared" si="88"/>
        <v>-1023</v>
      </c>
      <c r="O170" s="73">
        <f t="shared" si="88"/>
        <v>-1013</v>
      </c>
      <c r="P170" s="73">
        <f t="shared" si="88"/>
        <v>-952</v>
      </c>
      <c r="Q170" s="72">
        <v>3</v>
      </c>
      <c r="R170" s="72">
        <v>2</v>
      </c>
      <c r="S170" s="72">
        <v>2</v>
      </c>
      <c r="T170" s="74">
        <f t="shared" si="71"/>
        <v>1076</v>
      </c>
      <c r="U170" s="93">
        <f t="shared" si="82"/>
        <v>1297</v>
      </c>
      <c r="V170" s="93">
        <f t="shared" si="83"/>
        <v>1297</v>
      </c>
      <c r="W170" s="93">
        <f t="shared" si="84"/>
        <v>1368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72"/>
        <v>45663</v>
      </c>
      <c r="C171" s="70">
        <f t="shared" si="73"/>
        <v>884</v>
      </c>
      <c r="D171" s="71">
        <f t="shared" si="68"/>
        <v>1491</v>
      </c>
      <c r="E171" s="72">
        <f t="shared" si="74"/>
        <v>1410</v>
      </c>
      <c r="F171" s="72">
        <f t="shared" si="75"/>
        <v>540</v>
      </c>
      <c r="G171" s="72">
        <f t="shared" si="76"/>
        <v>1313.9999999999998</v>
      </c>
      <c r="H171" s="73">
        <f t="shared" si="86"/>
        <v>965</v>
      </c>
      <c r="I171" s="73">
        <f t="shared" si="86"/>
        <v>1835</v>
      </c>
      <c r="J171" s="73">
        <f t="shared" si="86"/>
        <v>1061.0000000000002</v>
      </c>
      <c r="K171" s="73">
        <f t="shared" si="87"/>
        <v>1990</v>
      </c>
      <c r="L171" s="73">
        <f t="shared" si="87"/>
        <v>2850</v>
      </c>
      <c r="M171" s="73">
        <f t="shared" si="87"/>
        <v>2015.0000000000002</v>
      </c>
      <c r="N171" s="73">
        <f t="shared" si="88"/>
        <v>-1025</v>
      </c>
      <c r="O171" s="73">
        <f t="shared" si="88"/>
        <v>-1015</v>
      </c>
      <c r="P171" s="73">
        <f t="shared" si="88"/>
        <v>-954</v>
      </c>
      <c r="Q171" s="72">
        <v>2</v>
      </c>
      <c r="R171" s="72">
        <v>2</v>
      </c>
      <c r="S171" s="72">
        <v>2</v>
      </c>
      <c r="T171" s="74">
        <f t="shared" si="71"/>
        <v>1080</v>
      </c>
      <c r="U171" s="93">
        <f t="shared" si="82"/>
        <v>1295</v>
      </c>
      <c r="V171" s="93">
        <f t="shared" si="83"/>
        <v>1295</v>
      </c>
      <c r="W171" s="93">
        <f t="shared" si="84"/>
        <v>1366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72"/>
        <v>45664</v>
      </c>
      <c r="C172" s="70">
        <f t="shared" si="73"/>
        <v>884</v>
      </c>
      <c r="D172" s="71">
        <f t="shared" si="68"/>
        <v>1493</v>
      </c>
      <c r="E172" s="72">
        <f t="shared" si="74"/>
        <v>1414</v>
      </c>
      <c r="F172" s="72">
        <f t="shared" si="75"/>
        <v>545</v>
      </c>
      <c r="G172" s="72">
        <f t="shared" si="76"/>
        <v>1318.9999999999998</v>
      </c>
      <c r="H172" s="73">
        <f t="shared" si="86"/>
        <v>963</v>
      </c>
      <c r="I172" s="73">
        <f t="shared" si="86"/>
        <v>1832</v>
      </c>
      <c r="J172" s="73">
        <f t="shared" si="86"/>
        <v>1058.0000000000002</v>
      </c>
      <c r="K172" s="73">
        <f t="shared" si="87"/>
        <v>1990</v>
      </c>
      <c r="L172" s="73">
        <f t="shared" si="87"/>
        <v>2850</v>
      </c>
      <c r="M172" s="73">
        <f t="shared" si="87"/>
        <v>2015.0000000000002</v>
      </c>
      <c r="N172" s="73">
        <f t="shared" si="88"/>
        <v>-1027</v>
      </c>
      <c r="O172" s="73">
        <f t="shared" si="88"/>
        <v>-1018</v>
      </c>
      <c r="P172" s="73">
        <f t="shared" si="88"/>
        <v>-957</v>
      </c>
      <c r="Q172" s="72">
        <v>2</v>
      </c>
      <c r="R172" s="72">
        <v>3</v>
      </c>
      <c r="S172" s="72">
        <v>3</v>
      </c>
      <c r="T172" s="74">
        <f t="shared" si="71"/>
        <v>1085</v>
      </c>
      <c r="U172" s="93">
        <f t="shared" si="82"/>
        <v>1293</v>
      </c>
      <c r="V172" s="93">
        <f t="shared" si="83"/>
        <v>1292</v>
      </c>
      <c r="W172" s="93">
        <f t="shared" si="84"/>
        <v>1363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72"/>
        <v>45665</v>
      </c>
      <c r="C173" s="70">
        <f t="shared" si="73"/>
        <v>884</v>
      </c>
      <c r="D173" s="71">
        <f t="shared" si="68"/>
        <v>1495</v>
      </c>
      <c r="E173" s="72">
        <f t="shared" si="74"/>
        <v>1419</v>
      </c>
      <c r="F173" s="72">
        <f t="shared" si="75"/>
        <v>549</v>
      </c>
      <c r="G173" s="72">
        <f t="shared" si="76"/>
        <v>1322.9999999999998</v>
      </c>
      <c r="H173" s="73">
        <f t="shared" si="86"/>
        <v>960</v>
      </c>
      <c r="I173" s="73">
        <f t="shared" si="86"/>
        <v>1830</v>
      </c>
      <c r="J173" s="73">
        <f t="shared" si="86"/>
        <v>1056.0000000000002</v>
      </c>
      <c r="K173" s="73">
        <f t="shared" si="87"/>
        <v>1990</v>
      </c>
      <c r="L173" s="73">
        <f t="shared" si="87"/>
        <v>2850</v>
      </c>
      <c r="M173" s="73">
        <f t="shared" si="87"/>
        <v>2015.0000000000002</v>
      </c>
      <c r="N173" s="73">
        <f t="shared" si="88"/>
        <v>-1030</v>
      </c>
      <c r="O173" s="73">
        <f t="shared" si="88"/>
        <v>-1020</v>
      </c>
      <c r="P173" s="73">
        <f t="shared" si="88"/>
        <v>-959</v>
      </c>
      <c r="Q173" s="72">
        <v>3</v>
      </c>
      <c r="R173" s="72">
        <v>2</v>
      </c>
      <c r="S173" s="72">
        <v>2</v>
      </c>
      <c r="T173" s="74">
        <f t="shared" si="71"/>
        <v>1089</v>
      </c>
      <c r="U173" s="93">
        <f t="shared" si="82"/>
        <v>1290</v>
      </c>
      <c r="V173" s="93">
        <f t="shared" si="83"/>
        <v>1290</v>
      </c>
      <c r="W173" s="93">
        <f t="shared" si="84"/>
        <v>1361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72"/>
        <v>45666</v>
      </c>
      <c r="C174" s="70">
        <f t="shared" si="73"/>
        <v>884</v>
      </c>
      <c r="D174" s="71">
        <f t="shared" si="68"/>
        <v>1497</v>
      </c>
      <c r="E174" s="72">
        <f t="shared" si="74"/>
        <v>1423</v>
      </c>
      <c r="F174" s="72">
        <f t="shared" si="75"/>
        <v>553</v>
      </c>
      <c r="G174" s="72">
        <f t="shared" si="76"/>
        <v>1326.9999999999998</v>
      </c>
      <c r="H174" s="73">
        <f t="shared" si="86"/>
        <v>958</v>
      </c>
      <c r="I174" s="73">
        <f t="shared" si="86"/>
        <v>1828</v>
      </c>
      <c r="J174" s="73">
        <f t="shared" si="86"/>
        <v>1054.0000000000002</v>
      </c>
      <c r="K174" s="73">
        <f t="shared" si="87"/>
        <v>1990</v>
      </c>
      <c r="L174" s="73">
        <f t="shared" si="87"/>
        <v>2850</v>
      </c>
      <c r="M174" s="73">
        <f t="shared" si="87"/>
        <v>2015.0000000000002</v>
      </c>
      <c r="N174" s="73">
        <f t="shared" si="88"/>
        <v>-1032</v>
      </c>
      <c r="O174" s="73">
        <f t="shared" si="88"/>
        <v>-1022</v>
      </c>
      <c r="P174" s="73">
        <f t="shared" si="88"/>
        <v>-961</v>
      </c>
      <c r="Q174" s="72">
        <v>2</v>
      </c>
      <c r="R174" s="72">
        <v>2</v>
      </c>
      <c r="S174" s="72">
        <v>2</v>
      </c>
      <c r="T174" s="74">
        <f t="shared" si="71"/>
        <v>1093</v>
      </c>
      <c r="U174" s="93">
        <f t="shared" si="82"/>
        <v>1288</v>
      </c>
      <c r="V174" s="93">
        <f t="shared" si="83"/>
        <v>1288</v>
      </c>
      <c r="W174" s="93">
        <f t="shared" si="84"/>
        <v>1359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72"/>
        <v>45667</v>
      </c>
      <c r="C175" s="70">
        <f t="shared" si="73"/>
        <v>884</v>
      </c>
      <c r="D175" s="71">
        <f t="shared" si="68"/>
        <v>1499</v>
      </c>
      <c r="E175" s="72">
        <f t="shared" si="74"/>
        <v>1427</v>
      </c>
      <c r="F175" s="72">
        <f t="shared" si="75"/>
        <v>558</v>
      </c>
      <c r="G175" s="72">
        <f t="shared" si="76"/>
        <v>1331.9999999999998</v>
      </c>
      <c r="H175" s="73">
        <f t="shared" si="86"/>
        <v>956</v>
      </c>
      <c r="I175" s="73">
        <f t="shared" si="86"/>
        <v>1825</v>
      </c>
      <c r="J175" s="73">
        <f t="shared" si="86"/>
        <v>1051.0000000000002</v>
      </c>
      <c r="K175" s="73">
        <f t="shared" si="87"/>
        <v>1990</v>
      </c>
      <c r="L175" s="73">
        <f t="shared" si="87"/>
        <v>2850</v>
      </c>
      <c r="M175" s="73">
        <f t="shared" si="87"/>
        <v>2015.0000000000002</v>
      </c>
      <c r="N175" s="73">
        <f t="shared" si="88"/>
        <v>-1034</v>
      </c>
      <c r="O175" s="73">
        <f t="shared" si="88"/>
        <v>-1025</v>
      </c>
      <c r="P175" s="73">
        <f t="shared" si="88"/>
        <v>-964</v>
      </c>
      <c r="Q175" s="72">
        <v>2</v>
      </c>
      <c r="R175" s="72">
        <v>3</v>
      </c>
      <c r="S175" s="72">
        <v>3</v>
      </c>
      <c r="T175" s="74">
        <f t="shared" si="71"/>
        <v>1098</v>
      </c>
      <c r="U175" s="93">
        <f t="shared" si="82"/>
        <v>1286</v>
      </c>
      <c r="V175" s="93">
        <f t="shared" si="83"/>
        <v>1285</v>
      </c>
      <c r="W175" s="93">
        <f t="shared" si="84"/>
        <v>1356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72"/>
        <v>45668</v>
      </c>
      <c r="C176" s="70">
        <f t="shared" si="73"/>
        <v>884</v>
      </c>
      <c r="D176" s="71">
        <f t="shared" si="68"/>
        <v>1501</v>
      </c>
      <c r="E176" s="72">
        <f t="shared" si="74"/>
        <v>1431</v>
      </c>
      <c r="F176" s="72">
        <f t="shared" si="75"/>
        <v>562</v>
      </c>
      <c r="G176" s="72">
        <f t="shared" si="76"/>
        <v>1335.9999999999998</v>
      </c>
      <c r="H176" s="73">
        <f t="shared" si="86"/>
        <v>954</v>
      </c>
      <c r="I176" s="73">
        <f t="shared" si="86"/>
        <v>1823</v>
      </c>
      <c r="J176" s="73">
        <f t="shared" si="86"/>
        <v>1049.0000000000002</v>
      </c>
      <c r="K176" s="73">
        <f t="shared" si="87"/>
        <v>1990</v>
      </c>
      <c r="L176" s="73">
        <f t="shared" si="87"/>
        <v>2850</v>
      </c>
      <c r="M176" s="73">
        <f t="shared" si="87"/>
        <v>2015.0000000000002</v>
      </c>
      <c r="N176" s="73">
        <f t="shared" si="88"/>
        <v>-1036</v>
      </c>
      <c r="O176" s="73">
        <f t="shared" si="88"/>
        <v>-1027</v>
      </c>
      <c r="P176" s="73">
        <f t="shared" si="88"/>
        <v>-966</v>
      </c>
      <c r="Q176" s="72">
        <v>2</v>
      </c>
      <c r="R176" s="72">
        <v>2</v>
      </c>
      <c r="S176" s="72">
        <v>2</v>
      </c>
      <c r="T176" s="74">
        <f t="shared" si="71"/>
        <v>1102</v>
      </c>
      <c r="U176" s="93">
        <f t="shared" si="82"/>
        <v>1284</v>
      </c>
      <c r="V176" s="93">
        <f t="shared" si="83"/>
        <v>1283</v>
      </c>
      <c r="W176" s="93">
        <f t="shared" si="84"/>
        <v>1354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72"/>
        <v>45669</v>
      </c>
      <c r="C177" s="70">
        <f t="shared" si="73"/>
        <v>884</v>
      </c>
      <c r="D177" s="71">
        <f t="shared" si="68"/>
        <v>1503</v>
      </c>
      <c r="E177" s="72">
        <f t="shared" si="74"/>
        <v>1435</v>
      </c>
      <c r="F177" s="72">
        <f t="shared" si="75"/>
        <v>566</v>
      </c>
      <c r="G177" s="72">
        <f t="shared" si="76"/>
        <v>1339.9999999999998</v>
      </c>
      <c r="H177" s="73">
        <f t="shared" si="86"/>
        <v>952</v>
      </c>
      <c r="I177" s="73">
        <f t="shared" si="86"/>
        <v>1821</v>
      </c>
      <c r="J177" s="73">
        <f t="shared" si="86"/>
        <v>1047.0000000000002</v>
      </c>
      <c r="K177" s="73">
        <f t="shared" ref="K177:M192" si="89">K176</f>
        <v>1990</v>
      </c>
      <c r="L177" s="73">
        <f t="shared" si="89"/>
        <v>2850</v>
      </c>
      <c r="M177" s="73">
        <f t="shared" si="89"/>
        <v>2015.0000000000002</v>
      </c>
      <c r="N177" s="73">
        <f t="shared" ref="N177:P192" si="90">N176-Q177</f>
        <v>-1038</v>
      </c>
      <c r="O177" s="73">
        <f t="shared" si="90"/>
        <v>-1029</v>
      </c>
      <c r="P177" s="73">
        <f t="shared" si="90"/>
        <v>-968</v>
      </c>
      <c r="Q177" s="72">
        <v>2</v>
      </c>
      <c r="R177" s="72">
        <v>2</v>
      </c>
      <c r="S177" s="72">
        <v>2</v>
      </c>
      <c r="T177" s="74">
        <f t="shared" si="71"/>
        <v>1106</v>
      </c>
      <c r="U177" s="93">
        <f t="shared" si="82"/>
        <v>1282</v>
      </c>
      <c r="V177" s="93">
        <f t="shared" si="83"/>
        <v>1281</v>
      </c>
      <c r="W177" s="93">
        <f t="shared" si="84"/>
        <v>1352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72"/>
        <v>45670</v>
      </c>
      <c r="C178" s="70">
        <f t="shared" si="73"/>
        <v>884</v>
      </c>
      <c r="D178" s="71">
        <f t="shared" si="68"/>
        <v>1505</v>
      </c>
      <c r="E178" s="72">
        <f t="shared" si="74"/>
        <v>1440</v>
      </c>
      <c r="F178" s="72">
        <f t="shared" si="75"/>
        <v>571</v>
      </c>
      <c r="G178" s="72">
        <f t="shared" si="76"/>
        <v>1344.9999999999998</v>
      </c>
      <c r="H178" s="73">
        <f t="shared" si="86"/>
        <v>949</v>
      </c>
      <c r="I178" s="73">
        <f t="shared" si="86"/>
        <v>1818</v>
      </c>
      <c r="J178" s="73">
        <f t="shared" si="86"/>
        <v>1044.0000000000002</v>
      </c>
      <c r="K178" s="73">
        <f t="shared" si="89"/>
        <v>1990</v>
      </c>
      <c r="L178" s="73">
        <f t="shared" si="89"/>
        <v>2850</v>
      </c>
      <c r="M178" s="73">
        <f t="shared" si="89"/>
        <v>2015.0000000000002</v>
      </c>
      <c r="N178" s="73">
        <f t="shared" si="90"/>
        <v>-1041</v>
      </c>
      <c r="O178" s="73">
        <f t="shared" si="90"/>
        <v>-1032</v>
      </c>
      <c r="P178" s="73">
        <f t="shared" si="90"/>
        <v>-971</v>
      </c>
      <c r="Q178" s="72">
        <v>3</v>
      </c>
      <c r="R178" s="72">
        <v>3</v>
      </c>
      <c r="S178" s="72">
        <v>3</v>
      </c>
      <c r="T178" s="74">
        <f t="shared" si="71"/>
        <v>1111</v>
      </c>
      <c r="U178" s="93">
        <f t="shared" si="82"/>
        <v>1279</v>
      </c>
      <c r="V178" s="93">
        <f t="shared" si="83"/>
        <v>1278</v>
      </c>
      <c r="W178" s="93">
        <f t="shared" si="84"/>
        <v>1349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72"/>
        <v>45671</v>
      </c>
      <c r="C179" s="70">
        <f t="shared" si="73"/>
        <v>884</v>
      </c>
      <c r="D179" s="71">
        <f t="shared" si="68"/>
        <v>1507</v>
      </c>
      <c r="E179" s="72">
        <f t="shared" si="74"/>
        <v>1443</v>
      </c>
      <c r="F179" s="72">
        <f t="shared" si="75"/>
        <v>575</v>
      </c>
      <c r="G179" s="72">
        <f t="shared" si="76"/>
        <v>1348.9999999999998</v>
      </c>
      <c r="H179" s="73">
        <f t="shared" si="86"/>
        <v>948</v>
      </c>
      <c r="I179" s="73">
        <f t="shared" si="86"/>
        <v>1816</v>
      </c>
      <c r="J179" s="73">
        <f t="shared" si="86"/>
        <v>1042.0000000000002</v>
      </c>
      <c r="K179" s="73">
        <f t="shared" si="89"/>
        <v>1990</v>
      </c>
      <c r="L179" s="73">
        <f t="shared" si="89"/>
        <v>2850</v>
      </c>
      <c r="M179" s="73">
        <f t="shared" si="89"/>
        <v>2015.0000000000002</v>
      </c>
      <c r="N179" s="73">
        <f t="shared" si="90"/>
        <v>-1042</v>
      </c>
      <c r="O179" s="73">
        <f t="shared" si="90"/>
        <v>-1034</v>
      </c>
      <c r="P179" s="73">
        <f t="shared" si="90"/>
        <v>-973</v>
      </c>
      <c r="Q179" s="72">
        <v>1</v>
      </c>
      <c r="R179" s="72">
        <v>2</v>
      </c>
      <c r="S179" s="72">
        <v>2</v>
      </c>
      <c r="T179" s="74">
        <f t="shared" si="71"/>
        <v>1115</v>
      </c>
      <c r="U179" s="93">
        <f t="shared" si="82"/>
        <v>1278</v>
      </c>
      <c r="V179" s="93">
        <f t="shared" si="83"/>
        <v>1276</v>
      </c>
      <c r="W179" s="93">
        <f t="shared" si="84"/>
        <v>1347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72"/>
        <v>45672</v>
      </c>
      <c r="C180" s="70">
        <f t="shared" si="73"/>
        <v>884</v>
      </c>
      <c r="D180" s="71">
        <f t="shared" si="68"/>
        <v>1509</v>
      </c>
      <c r="E180" s="72">
        <f t="shared" si="74"/>
        <v>1446</v>
      </c>
      <c r="F180" s="72">
        <f t="shared" si="75"/>
        <v>579</v>
      </c>
      <c r="G180" s="72">
        <f t="shared" si="76"/>
        <v>1352.9999999999998</v>
      </c>
      <c r="H180" s="73">
        <f t="shared" si="86"/>
        <v>947</v>
      </c>
      <c r="I180" s="73">
        <f t="shared" si="86"/>
        <v>1814</v>
      </c>
      <c r="J180" s="73">
        <f t="shared" si="86"/>
        <v>1040.0000000000002</v>
      </c>
      <c r="K180" s="73">
        <f t="shared" si="89"/>
        <v>1990</v>
      </c>
      <c r="L180" s="73">
        <f t="shared" si="89"/>
        <v>2850</v>
      </c>
      <c r="M180" s="73">
        <f t="shared" si="89"/>
        <v>2015.0000000000002</v>
      </c>
      <c r="N180" s="73">
        <f t="shared" si="90"/>
        <v>-1043</v>
      </c>
      <c r="O180" s="73">
        <f t="shared" si="90"/>
        <v>-1036</v>
      </c>
      <c r="P180" s="73">
        <f t="shared" si="90"/>
        <v>-975</v>
      </c>
      <c r="Q180" s="72">
        <v>1</v>
      </c>
      <c r="R180" s="72">
        <v>2</v>
      </c>
      <c r="S180" s="72">
        <v>2</v>
      </c>
      <c r="T180" s="74">
        <f t="shared" si="71"/>
        <v>1119</v>
      </c>
      <c r="U180" s="93">
        <f t="shared" si="82"/>
        <v>1277</v>
      </c>
      <c r="V180" s="93">
        <f t="shared" si="83"/>
        <v>1274</v>
      </c>
      <c r="W180" s="93">
        <f t="shared" si="84"/>
        <v>1345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72"/>
        <v>45673</v>
      </c>
      <c r="C181" s="70">
        <f t="shared" si="73"/>
        <v>884</v>
      </c>
      <c r="D181" s="71">
        <f t="shared" si="68"/>
        <v>1511</v>
      </c>
      <c r="E181" s="72">
        <f t="shared" si="74"/>
        <v>1450</v>
      </c>
      <c r="F181" s="72">
        <f t="shared" si="75"/>
        <v>583</v>
      </c>
      <c r="G181" s="72">
        <f t="shared" si="76"/>
        <v>1356.9999999999998</v>
      </c>
      <c r="H181" s="73">
        <f t="shared" si="86"/>
        <v>945</v>
      </c>
      <c r="I181" s="73">
        <f t="shared" si="86"/>
        <v>1812</v>
      </c>
      <c r="J181" s="73">
        <f t="shared" si="86"/>
        <v>1038.0000000000002</v>
      </c>
      <c r="K181" s="73">
        <f t="shared" si="89"/>
        <v>1990</v>
      </c>
      <c r="L181" s="73">
        <f t="shared" si="89"/>
        <v>2850</v>
      </c>
      <c r="M181" s="73">
        <f t="shared" si="89"/>
        <v>2015.0000000000002</v>
      </c>
      <c r="N181" s="73">
        <f t="shared" si="90"/>
        <v>-1045</v>
      </c>
      <c r="O181" s="73">
        <f t="shared" si="90"/>
        <v>-1038</v>
      </c>
      <c r="P181" s="73">
        <f t="shared" si="90"/>
        <v>-977</v>
      </c>
      <c r="Q181" s="72">
        <v>2</v>
      </c>
      <c r="R181" s="72">
        <v>2</v>
      </c>
      <c r="S181" s="72">
        <v>2</v>
      </c>
      <c r="T181" s="74">
        <f t="shared" si="71"/>
        <v>1123</v>
      </c>
      <c r="U181" s="93">
        <f t="shared" si="82"/>
        <v>1275</v>
      </c>
      <c r="V181" s="93">
        <f t="shared" si="83"/>
        <v>1272</v>
      </c>
      <c r="W181" s="93">
        <f t="shared" si="84"/>
        <v>1343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72"/>
        <v>45674</v>
      </c>
      <c r="C182" s="70">
        <f t="shared" si="73"/>
        <v>884</v>
      </c>
      <c r="D182" s="71">
        <f t="shared" si="68"/>
        <v>1513</v>
      </c>
      <c r="E182" s="72">
        <f t="shared" si="74"/>
        <v>1452</v>
      </c>
      <c r="F182" s="72">
        <f t="shared" si="75"/>
        <v>587</v>
      </c>
      <c r="G182" s="72">
        <f t="shared" si="76"/>
        <v>1360.9999999999998</v>
      </c>
      <c r="H182" s="73">
        <f t="shared" si="86"/>
        <v>945</v>
      </c>
      <c r="I182" s="73">
        <f t="shared" si="86"/>
        <v>1810</v>
      </c>
      <c r="J182" s="73">
        <f t="shared" si="86"/>
        <v>1036.0000000000002</v>
      </c>
      <c r="K182" s="73">
        <f t="shared" si="89"/>
        <v>1990</v>
      </c>
      <c r="L182" s="73">
        <f t="shared" si="89"/>
        <v>2850</v>
      </c>
      <c r="M182" s="73">
        <f t="shared" si="89"/>
        <v>2015.0000000000002</v>
      </c>
      <c r="N182" s="73">
        <f t="shared" si="90"/>
        <v>-1045</v>
      </c>
      <c r="O182" s="73">
        <f t="shared" si="90"/>
        <v>-1040</v>
      </c>
      <c r="P182" s="73">
        <f t="shared" si="90"/>
        <v>-979</v>
      </c>
      <c r="Q182" s="72">
        <v>0</v>
      </c>
      <c r="R182" s="72">
        <v>2</v>
      </c>
      <c r="S182" s="72">
        <v>2</v>
      </c>
      <c r="T182" s="74">
        <f t="shared" si="71"/>
        <v>1127</v>
      </c>
      <c r="U182" s="93">
        <f t="shared" si="82"/>
        <v>1275</v>
      </c>
      <c r="V182" s="93">
        <f t="shared" si="83"/>
        <v>1270</v>
      </c>
      <c r="W182" s="93">
        <f t="shared" si="84"/>
        <v>1341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72"/>
        <v>45675</v>
      </c>
      <c r="C183" s="70">
        <f t="shared" si="73"/>
        <v>884</v>
      </c>
      <c r="D183" s="71">
        <f t="shared" si="68"/>
        <v>1515</v>
      </c>
      <c r="E183" s="72">
        <f t="shared" si="74"/>
        <v>1454</v>
      </c>
      <c r="F183" s="72">
        <f t="shared" si="75"/>
        <v>592</v>
      </c>
      <c r="G183" s="72">
        <f t="shared" si="76"/>
        <v>1365.9999999999998</v>
      </c>
      <c r="H183" s="73">
        <f t="shared" si="86"/>
        <v>945</v>
      </c>
      <c r="I183" s="73">
        <f t="shared" si="86"/>
        <v>1807</v>
      </c>
      <c r="J183" s="73">
        <f t="shared" si="86"/>
        <v>1033.0000000000002</v>
      </c>
      <c r="K183" s="73">
        <f t="shared" si="89"/>
        <v>1990</v>
      </c>
      <c r="L183" s="73">
        <f t="shared" si="89"/>
        <v>2850</v>
      </c>
      <c r="M183" s="73">
        <f t="shared" si="89"/>
        <v>2015.0000000000002</v>
      </c>
      <c r="N183" s="73">
        <f t="shared" si="90"/>
        <v>-1045</v>
      </c>
      <c r="O183" s="73">
        <f t="shared" si="90"/>
        <v>-1043</v>
      </c>
      <c r="P183" s="73">
        <f t="shared" si="90"/>
        <v>-982</v>
      </c>
      <c r="Q183" s="72">
        <v>0</v>
      </c>
      <c r="R183" s="72">
        <v>3</v>
      </c>
      <c r="S183" s="72">
        <v>3</v>
      </c>
      <c r="T183" s="74">
        <f t="shared" si="71"/>
        <v>1132</v>
      </c>
      <c r="U183" s="93">
        <f t="shared" si="82"/>
        <v>1275</v>
      </c>
      <c r="V183" s="93">
        <f t="shared" si="83"/>
        <v>1267</v>
      </c>
      <c r="W183" s="93">
        <f t="shared" si="84"/>
        <v>1338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72"/>
        <v>45676</v>
      </c>
      <c r="C184" s="70">
        <f t="shared" si="73"/>
        <v>884</v>
      </c>
      <c r="D184" s="71">
        <f t="shared" si="68"/>
        <v>1517</v>
      </c>
      <c r="E184" s="72">
        <f t="shared" si="74"/>
        <v>1458</v>
      </c>
      <c r="F184" s="72">
        <f t="shared" si="75"/>
        <v>596</v>
      </c>
      <c r="G184" s="72">
        <f t="shared" si="76"/>
        <v>1368.9999999999998</v>
      </c>
      <c r="H184" s="73">
        <f t="shared" si="86"/>
        <v>943</v>
      </c>
      <c r="I184" s="73">
        <f t="shared" si="86"/>
        <v>1805</v>
      </c>
      <c r="J184" s="73">
        <f t="shared" si="86"/>
        <v>1032.0000000000002</v>
      </c>
      <c r="K184" s="73">
        <f t="shared" si="89"/>
        <v>1990</v>
      </c>
      <c r="L184" s="73">
        <f t="shared" si="89"/>
        <v>2850</v>
      </c>
      <c r="M184" s="73">
        <f t="shared" si="89"/>
        <v>2015.0000000000002</v>
      </c>
      <c r="N184" s="73">
        <f t="shared" si="90"/>
        <v>-1047</v>
      </c>
      <c r="O184" s="73">
        <f t="shared" si="90"/>
        <v>-1045</v>
      </c>
      <c r="P184" s="73">
        <f t="shared" si="90"/>
        <v>-983</v>
      </c>
      <c r="Q184" s="72">
        <v>2</v>
      </c>
      <c r="R184" s="72">
        <v>2</v>
      </c>
      <c r="S184" s="72">
        <v>1</v>
      </c>
      <c r="T184" s="74">
        <f t="shared" si="71"/>
        <v>1136</v>
      </c>
      <c r="U184" s="93">
        <f t="shared" si="82"/>
        <v>1273</v>
      </c>
      <c r="V184" s="93">
        <f t="shared" si="83"/>
        <v>1265</v>
      </c>
      <c r="W184" s="93">
        <f t="shared" si="84"/>
        <v>1337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72"/>
        <v>45677</v>
      </c>
      <c r="C185" s="70">
        <f t="shared" si="73"/>
        <v>884</v>
      </c>
      <c r="D185" s="71">
        <f t="shared" si="68"/>
        <v>1519</v>
      </c>
      <c r="E185" s="72">
        <f t="shared" si="74"/>
        <v>1461</v>
      </c>
      <c r="F185" s="72">
        <f t="shared" si="75"/>
        <v>599</v>
      </c>
      <c r="G185" s="72">
        <f t="shared" si="76"/>
        <v>1371.9999999999998</v>
      </c>
      <c r="H185" s="73">
        <f t="shared" si="86"/>
        <v>942</v>
      </c>
      <c r="I185" s="73">
        <f t="shared" si="86"/>
        <v>1804</v>
      </c>
      <c r="J185" s="73">
        <f t="shared" si="86"/>
        <v>1031.0000000000002</v>
      </c>
      <c r="K185" s="73">
        <f t="shared" si="89"/>
        <v>1990</v>
      </c>
      <c r="L185" s="73">
        <f t="shared" si="89"/>
        <v>2850</v>
      </c>
      <c r="M185" s="73">
        <f t="shared" si="89"/>
        <v>2015.0000000000002</v>
      </c>
      <c r="N185" s="73">
        <f t="shared" si="90"/>
        <v>-1048</v>
      </c>
      <c r="O185" s="73">
        <f t="shared" si="90"/>
        <v>-1046</v>
      </c>
      <c r="P185" s="73">
        <f t="shared" si="90"/>
        <v>-984</v>
      </c>
      <c r="Q185" s="72">
        <v>1</v>
      </c>
      <c r="R185" s="72">
        <v>1</v>
      </c>
      <c r="S185" s="72">
        <v>1</v>
      </c>
      <c r="T185" s="74">
        <f t="shared" si="71"/>
        <v>1139</v>
      </c>
      <c r="U185" s="93">
        <f t="shared" si="82"/>
        <v>1272</v>
      </c>
      <c r="V185" s="93">
        <f t="shared" si="83"/>
        <v>1264</v>
      </c>
      <c r="W185" s="93">
        <f t="shared" si="84"/>
        <v>1336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72"/>
        <v>45678</v>
      </c>
      <c r="C186" s="70">
        <f t="shared" si="73"/>
        <v>884</v>
      </c>
      <c r="D186" s="71">
        <f t="shared" si="68"/>
        <v>1521</v>
      </c>
      <c r="E186" s="72">
        <f t="shared" si="74"/>
        <v>1465</v>
      </c>
      <c r="F186" s="72">
        <f t="shared" si="75"/>
        <v>603</v>
      </c>
      <c r="G186" s="72">
        <f t="shared" si="76"/>
        <v>1375.9999999999998</v>
      </c>
      <c r="H186" s="73">
        <f t="shared" si="86"/>
        <v>940</v>
      </c>
      <c r="I186" s="73">
        <f t="shared" si="86"/>
        <v>1802</v>
      </c>
      <c r="J186" s="73">
        <f t="shared" si="86"/>
        <v>1029.0000000000002</v>
      </c>
      <c r="K186" s="73">
        <f t="shared" si="89"/>
        <v>1990</v>
      </c>
      <c r="L186" s="73">
        <f t="shared" si="89"/>
        <v>2850</v>
      </c>
      <c r="M186" s="73">
        <f t="shared" si="89"/>
        <v>2015.0000000000002</v>
      </c>
      <c r="N186" s="73">
        <f t="shared" si="90"/>
        <v>-1050</v>
      </c>
      <c r="O186" s="73">
        <f t="shared" si="90"/>
        <v>-1048</v>
      </c>
      <c r="P186" s="73">
        <f t="shared" si="90"/>
        <v>-986</v>
      </c>
      <c r="Q186" s="72">
        <v>2</v>
      </c>
      <c r="R186" s="72">
        <v>2</v>
      </c>
      <c r="S186" s="72">
        <v>2</v>
      </c>
      <c r="T186" s="74">
        <f t="shared" si="71"/>
        <v>1143</v>
      </c>
      <c r="U186" s="93">
        <f t="shared" si="82"/>
        <v>1270</v>
      </c>
      <c r="V186" s="93">
        <f t="shared" si="83"/>
        <v>1262</v>
      </c>
      <c r="W186" s="93">
        <f t="shared" si="84"/>
        <v>1334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72"/>
        <v>45679</v>
      </c>
      <c r="C187" s="70">
        <f t="shared" si="73"/>
        <v>884</v>
      </c>
      <c r="D187" s="71">
        <f t="shared" si="68"/>
        <v>1523</v>
      </c>
      <c r="E187" s="72">
        <f t="shared" si="74"/>
        <v>1469</v>
      </c>
      <c r="F187" s="72">
        <f t="shared" si="75"/>
        <v>606</v>
      </c>
      <c r="G187" s="72">
        <f t="shared" si="76"/>
        <v>1378.9999999999998</v>
      </c>
      <c r="H187" s="73">
        <f t="shared" si="86"/>
        <v>938</v>
      </c>
      <c r="I187" s="73">
        <f t="shared" si="86"/>
        <v>1801</v>
      </c>
      <c r="J187" s="73">
        <f t="shared" si="86"/>
        <v>1028.0000000000002</v>
      </c>
      <c r="K187" s="73">
        <f t="shared" si="89"/>
        <v>1990</v>
      </c>
      <c r="L187" s="73">
        <f t="shared" si="89"/>
        <v>2850</v>
      </c>
      <c r="M187" s="73">
        <f t="shared" si="89"/>
        <v>2015.0000000000002</v>
      </c>
      <c r="N187" s="73">
        <f t="shared" si="90"/>
        <v>-1052</v>
      </c>
      <c r="O187" s="73">
        <f t="shared" si="90"/>
        <v>-1049</v>
      </c>
      <c r="P187" s="73">
        <f t="shared" si="90"/>
        <v>-987</v>
      </c>
      <c r="Q187" s="72">
        <v>2</v>
      </c>
      <c r="R187" s="72">
        <v>1</v>
      </c>
      <c r="S187" s="72">
        <v>1</v>
      </c>
      <c r="T187" s="74">
        <f t="shared" si="71"/>
        <v>1146</v>
      </c>
      <c r="U187" s="93">
        <f t="shared" si="82"/>
        <v>1268</v>
      </c>
      <c r="V187" s="93">
        <f t="shared" si="83"/>
        <v>1261</v>
      </c>
      <c r="W187" s="93">
        <f t="shared" si="84"/>
        <v>1333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72"/>
        <v>45680</v>
      </c>
      <c r="C188" s="70">
        <f t="shared" si="73"/>
        <v>884</v>
      </c>
      <c r="D188" s="71">
        <f t="shared" si="68"/>
        <v>1525</v>
      </c>
      <c r="E188" s="72">
        <f t="shared" si="74"/>
        <v>1472</v>
      </c>
      <c r="F188" s="72">
        <f t="shared" si="75"/>
        <v>608</v>
      </c>
      <c r="G188" s="72">
        <f t="shared" si="76"/>
        <v>1380.9999999999998</v>
      </c>
      <c r="H188" s="73">
        <f t="shared" si="86"/>
        <v>937</v>
      </c>
      <c r="I188" s="73">
        <f t="shared" si="86"/>
        <v>1801</v>
      </c>
      <c r="J188" s="73">
        <f t="shared" si="86"/>
        <v>1028.0000000000002</v>
      </c>
      <c r="K188" s="73">
        <f t="shared" si="89"/>
        <v>1990</v>
      </c>
      <c r="L188" s="73">
        <f t="shared" si="89"/>
        <v>2850</v>
      </c>
      <c r="M188" s="73">
        <f t="shared" si="89"/>
        <v>2015.0000000000002</v>
      </c>
      <c r="N188" s="73">
        <f t="shared" si="90"/>
        <v>-1053</v>
      </c>
      <c r="O188" s="73">
        <f t="shared" si="90"/>
        <v>-1049</v>
      </c>
      <c r="P188" s="73">
        <f t="shared" si="90"/>
        <v>-987</v>
      </c>
      <c r="Q188" s="72">
        <v>1</v>
      </c>
      <c r="R188" s="72">
        <v>0</v>
      </c>
      <c r="S188" s="72">
        <v>0</v>
      </c>
      <c r="T188" s="74">
        <f t="shared" si="71"/>
        <v>1148</v>
      </c>
      <c r="U188" s="93">
        <f t="shared" si="82"/>
        <v>1267</v>
      </c>
      <c r="V188" s="93">
        <f t="shared" si="83"/>
        <v>1261</v>
      </c>
      <c r="W188" s="93">
        <f t="shared" si="84"/>
        <v>1333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72"/>
        <v>45681</v>
      </c>
      <c r="C189" s="70">
        <f t="shared" si="73"/>
        <v>884</v>
      </c>
      <c r="D189" s="71">
        <f t="shared" si="68"/>
        <v>1527</v>
      </c>
      <c r="E189" s="72">
        <f t="shared" si="74"/>
        <v>1476</v>
      </c>
      <c r="F189" s="72">
        <f t="shared" si="75"/>
        <v>612</v>
      </c>
      <c r="G189" s="72">
        <f t="shared" si="76"/>
        <v>1384.9999999999998</v>
      </c>
      <c r="H189" s="73">
        <f t="shared" si="86"/>
        <v>935</v>
      </c>
      <c r="I189" s="73">
        <f t="shared" si="86"/>
        <v>1799</v>
      </c>
      <c r="J189" s="73">
        <f t="shared" si="86"/>
        <v>1026.0000000000002</v>
      </c>
      <c r="K189" s="73">
        <f t="shared" si="89"/>
        <v>1990</v>
      </c>
      <c r="L189" s="73">
        <f t="shared" si="89"/>
        <v>2850</v>
      </c>
      <c r="M189" s="73">
        <f t="shared" si="89"/>
        <v>2015.0000000000002</v>
      </c>
      <c r="N189" s="73">
        <f t="shared" si="90"/>
        <v>-1055</v>
      </c>
      <c r="O189" s="73">
        <f t="shared" si="90"/>
        <v>-1051</v>
      </c>
      <c r="P189" s="73">
        <f t="shared" si="90"/>
        <v>-989</v>
      </c>
      <c r="Q189" s="72">
        <v>2</v>
      </c>
      <c r="R189" s="72">
        <v>2</v>
      </c>
      <c r="S189" s="72">
        <v>2</v>
      </c>
      <c r="T189" s="74">
        <f t="shared" si="71"/>
        <v>1152</v>
      </c>
      <c r="U189" s="93">
        <f t="shared" si="82"/>
        <v>1265</v>
      </c>
      <c r="V189" s="93">
        <f t="shared" si="83"/>
        <v>1259</v>
      </c>
      <c r="W189" s="93">
        <f t="shared" si="84"/>
        <v>1331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72"/>
        <v>45682</v>
      </c>
      <c r="C190" s="70">
        <f t="shared" si="73"/>
        <v>884</v>
      </c>
      <c r="D190" s="71">
        <f t="shared" si="68"/>
        <v>1529</v>
      </c>
      <c r="E190" s="72">
        <f t="shared" si="74"/>
        <v>1480</v>
      </c>
      <c r="F190" s="72">
        <f t="shared" si="75"/>
        <v>615</v>
      </c>
      <c r="G190" s="72">
        <f t="shared" si="76"/>
        <v>1387.9999999999998</v>
      </c>
      <c r="H190" s="73">
        <f t="shared" si="86"/>
        <v>933</v>
      </c>
      <c r="I190" s="73">
        <f t="shared" si="86"/>
        <v>1798</v>
      </c>
      <c r="J190" s="73">
        <f t="shared" si="86"/>
        <v>1025.0000000000002</v>
      </c>
      <c r="K190" s="73">
        <f t="shared" si="89"/>
        <v>1990</v>
      </c>
      <c r="L190" s="73">
        <f t="shared" si="89"/>
        <v>2850</v>
      </c>
      <c r="M190" s="73">
        <f t="shared" si="89"/>
        <v>2015.0000000000002</v>
      </c>
      <c r="N190" s="73">
        <f t="shared" si="90"/>
        <v>-1057</v>
      </c>
      <c r="O190" s="73">
        <f t="shared" si="90"/>
        <v>-1052</v>
      </c>
      <c r="P190" s="73">
        <f t="shared" si="90"/>
        <v>-990</v>
      </c>
      <c r="Q190" s="72">
        <v>2</v>
      </c>
      <c r="R190" s="72">
        <v>1</v>
      </c>
      <c r="S190" s="72">
        <v>1</v>
      </c>
      <c r="T190" s="74">
        <f t="shared" si="71"/>
        <v>1155</v>
      </c>
      <c r="U190" s="93">
        <f t="shared" si="82"/>
        <v>1263</v>
      </c>
      <c r="V190" s="93">
        <f t="shared" si="83"/>
        <v>1258</v>
      </c>
      <c r="W190" s="93">
        <f t="shared" si="84"/>
        <v>1330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72"/>
        <v>45683</v>
      </c>
      <c r="C191" s="70">
        <f t="shared" si="73"/>
        <v>884</v>
      </c>
      <c r="D191" s="71">
        <f t="shared" si="68"/>
        <v>1531</v>
      </c>
      <c r="E191" s="72">
        <f t="shared" si="74"/>
        <v>1485</v>
      </c>
      <c r="F191" s="72">
        <f t="shared" si="75"/>
        <v>619</v>
      </c>
      <c r="G191" s="72">
        <f t="shared" si="76"/>
        <v>1391.9999999999998</v>
      </c>
      <c r="H191" s="73">
        <f t="shared" si="86"/>
        <v>930</v>
      </c>
      <c r="I191" s="73">
        <f t="shared" si="86"/>
        <v>1796</v>
      </c>
      <c r="J191" s="73">
        <f t="shared" si="86"/>
        <v>1023.0000000000002</v>
      </c>
      <c r="K191" s="73">
        <f t="shared" si="89"/>
        <v>1990</v>
      </c>
      <c r="L191" s="73">
        <f t="shared" si="89"/>
        <v>2850</v>
      </c>
      <c r="M191" s="73">
        <f t="shared" si="89"/>
        <v>2015.0000000000002</v>
      </c>
      <c r="N191" s="73">
        <f t="shared" si="90"/>
        <v>-1060</v>
      </c>
      <c r="O191" s="73">
        <f t="shared" si="90"/>
        <v>-1054</v>
      </c>
      <c r="P191" s="73">
        <f t="shared" si="90"/>
        <v>-992</v>
      </c>
      <c r="Q191" s="72">
        <v>3</v>
      </c>
      <c r="R191" s="72">
        <v>2</v>
      </c>
      <c r="S191" s="72">
        <v>2</v>
      </c>
      <c r="T191" s="74">
        <f t="shared" si="71"/>
        <v>1159</v>
      </c>
      <c r="U191" s="93">
        <f t="shared" si="82"/>
        <v>1260</v>
      </c>
      <c r="V191" s="93">
        <f t="shared" si="83"/>
        <v>1256</v>
      </c>
      <c r="W191" s="93">
        <f t="shared" si="84"/>
        <v>1328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72"/>
        <v>45684</v>
      </c>
      <c r="C192" s="70">
        <f t="shared" si="73"/>
        <v>884</v>
      </c>
      <c r="D192" s="71">
        <f t="shared" ref="D192:D255" si="91">D191+2</f>
        <v>1533</v>
      </c>
      <c r="E192" s="72">
        <f t="shared" si="74"/>
        <v>1489</v>
      </c>
      <c r="F192" s="72">
        <f t="shared" si="75"/>
        <v>623</v>
      </c>
      <c r="G192" s="72">
        <f t="shared" si="76"/>
        <v>1395.9999999999998</v>
      </c>
      <c r="H192" s="73">
        <f t="shared" si="86"/>
        <v>928</v>
      </c>
      <c r="I192" s="73">
        <f t="shared" si="86"/>
        <v>1794</v>
      </c>
      <c r="J192" s="73">
        <f t="shared" si="86"/>
        <v>1021.0000000000002</v>
      </c>
      <c r="K192" s="73">
        <f t="shared" si="89"/>
        <v>1990</v>
      </c>
      <c r="L192" s="73">
        <f t="shared" si="89"/>
        <v>2850</v>
      </c>
      <c r="M192" s="73">
        <f t="shared" si="89"/>
        <v>2015.0000000000002</v>
      </c>
      <c r="N192" s="73">
        <f t="shared" si="90"/>
        <v>-1062</v>
      </c>
      <c r="O192" s="73">
        <f t="shared" si="90"/>
        <v>-1056</v>
      </c>
      <c r="P192" s="73">
        <f t="shared" si="90"/>
        <v>-994</v>
      </c>
      <c r="Q192" s="72">
        <v>2</v>
      </c>
      <c r="R192" s="72">
        <v>2</v>
      </c>
      <c r="S192" s="72">
        <v>2</v>
      </c>
      <c r="T192" s="74">
        <f t="shared" si="71"/>
        <v>1163</v>
      </c>
      <c r="U192" s="93">
        <f t="shared" si="82"/>
        <v>1258</v>
      </c>
      <c r="V192" s="93">
        <f t="shared" si="83"/>
        <v>1254</v>
      </c>
      <c r="W192" s="93">
        <f t="shared" si="84"/>
        <v>1326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72"/>
        <v>45685</v>
      </c>
      <c r="C193" s="70">
        <f t="shared" si="73"/>
        <v>884</v>
      </c>
      <c r="D193" s="71">
        <f t="shared" si="91"/>
        <v>1535</v>
      </c>
      <c r="E193" s="72">
        <f t="shared" si="74"/>
        <v>1493</v>
      </c>
      <c r="F193" s="72">
        <f t="shared" si="75"/>
        <v>626</v>
      </c>
      <c r="G193" s="72">
        <f t="shared" si="76"/>
        <v>1398.9999999999998</v>
      </c>
      <c r="H193" s="73">
        <f t="shared" si="86"/>
        <v>926</v>
      </c>
      <c r="I193" s="73">
        <f t="shared" si="86"/>
        <v>1793</v>
      </c>
      <c r="J193" s="73">
        <f t="shared" si="86"/>
        <v>1020.0000000000002</v>
      </c>
      <c r="K193" s="73">
        <f t="shared" ref="K193:M208" si="92">K192</f>
        <v>1990</v>
      </c>
      <c r="L193" s="73">
        <f t="shared" si="92"/>
        <v>2850</v>
      </c>
      <c r="M193" s="73">
        <f t="shared" si="92"/>
        <v>2015.0000000000002</v>
      </c>
      <c r="N193" s="73">
        <f t="shared" ref="N193:P208" si="93">N192-Q193</f>
        <v>-1064</v>
      </c>
      <c r="O193" s="73">
        <f t="shared" si="93"/>
        <v>-1057</v>
      </c>
      <c r="P193" s="73">
        <f t="shared" si="93"/>
        <v>-995</v>
      </c>
      <c r="Q193" s="72">
        <v>2</v>
      </c>
      <c r="R193" s="72">
        <v>1</v>
      </c>
      <c r="S193" s="72">
        <v>1</v>
      </c>
      <c r="T193" s="74">
        <f t="shared" si="71"/>
        <v>1166</v>
      </c>
      <c r="U193" s="93">
        <f t="shared" si="82"/>
        <v>1256</v>
      </c>
      <c r="V193" s="93">
        <f t="shared" si="83"/>
        <v>1253</v>
      </c>
      <c r="W193" s="93">
        <f t="shared" si="84"/>
        <v>1325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72"/>
        <v>45686</v>
      </c>
      <c r="C194" s="70">
        <f t="shared" si="73"/>
        <v>884</v>
      </c>
      <c r="D194" s="71">
        <f t="shared" si="91"/>
        <v>1537</v>
      </c>
      <c r="E194" s="72">
        <f t="shared" si="74"/>
        <v>1496</v>
      </c>
      <c r="F194" s="72">
        <f t="shared" si="75"/>
        <v>630</v>
      </c>
      <c r="G194" s="72">
        <f t="shared" si="76"/>
        <v>1402.9999999999998</v>
      </c>
      <c r="H194" s="73">
        <f t="shared" si="86"/>
        <v>925</v>
      </c>
      <c r="I194" s="73">
        <f t="shared" si="86"/>
        <v>1791</v>
      </c>
      <c r="J194" s="73">
        <f t="shared" si="86"/>
        <v>1018.0000000000002</v>
      </c>
      <c r="K194" s="73">
        <f t="shared" si="92"/>
        <v>1990</v>
      </c>
      <c r="L194" s="73">
        <f t="shared" si="92"/>
        <v>2850</v>
      </c>
      <c r="M194" s="73">
        <f t="shared" si="92"/>
        <v>2015.0000000000002</v>
      </c>
      <c r="N194" s="73">
        <f t="shared" si="93"/>
        <v>-1065</v>
      </c>
      <c r="O194" s="73">
        <f t="shared" si="93"/>
        <v>-1059</v>
      </c>
      <c r="P194" s="73">
        <f t="shared" si="93"/>
        <v>-997</v>
      </c>
      <c r="Q194" s="72">
        <v>1</v>
      </c>
      <c r="R194" s="72">
        <v>2</v>
      </c>
      <c r="S194" s="72">
        <v>2</v>
      </c>
      <c r="T194" s="74">
        <f t="shared" si="71"/>
        <v>1170</v>
      </c>
      <c r="U194" s="93">
        <f t="shared" si="82"/>
        <v>1255</v>
      </c>
      <c r="V194" s="93">
        <f t="shared" si="83"/>
        <v>1251</v>
      </c>
      <c r="W194" s="93">
        <f t="shared" si="84"/>
        <v>1323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72"/>
        <v>45687</v>
      </c>
      <c r="C195" s="70">
        <f t="shared" si="73"/>
        <v>884</v>
      </c>
      <c r="D195" s="71">
        <f t="shared" si="91"/>
        <v>1539</v>
      </c>
      <c r="E195" s="72">
        <f t="shared" si="74"/>
        <v>1499</v>
      </c>
      <c r="F195" s="72">
        <f t="shared" si="75"/>
        <v>634</v>
      </c>
      <c r="G195" s="72">
        <f t="shared" si="76"/>
        <v>1406.9999999999998</v>
      </c>
      <c r="H195" s="73">
        <f t="shared" si="86"/>
        <v>924</v>
      </c>
      <c r="I195" s="73">
        <f t="shared" si="86"/>
        <v>1789</v>
      </c>
      <c r="J195" s="73">
        <f t="shared" si="86"/>
        <v>1016.0000000000002</v>
      </c>
      <c r="K195" s="73">
        <f t="shared" si="92"/>
        <v>1990</v>
      </c>
      <c r="L195" s="73">
        <f t="shared" si="92"/>
        <v>2850</v>
      </c>
      <c r="M195" s="73">
        <f t="shared" si="92"/>
        <v>2015.0000000000002</v>
      </c>
      <c r="N195" s="73">
        <f t="shared" si="93"/>
        <v>-1066</v>
      </c>
      <c r="O195" s="73">
        <f t="shared" si="93"/>
        <v>-1061</v>
      </c>
      <c r="P195" s="73">
        <f t="shared" si="93"/>
        <v>-999</v>
      </c>
      <c r="Q195" s="72">
        <v>1</v>
      </c>
      <c r="R195" s="72">
        <v>2</v>
      </c>
      <c r="S195" s="72">
        <v>2</v>
      </c>
      <c r="T195" s="74">
        <f t="shared" si="71"/>
        <v>1174</v>
      </c>
      <c r="U195" s="93">
        <f t="shared" si="82"/>
        <v>1254</v>
      </c>
      <c r="V195" s="93">
        <f t="shared" si="83"/>
        <v>1249</v>
      </c>
      <c r="W195" s="93">
        <f t="shared" si="84"/>
        <v>1321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72"/>
        <v>45688</v>
      </c>
      <c r="C196" s="70">
        <f t="shared" si="73"/>
        <v>884</v>
      </c>
      <c r="D196" s="71">
        <f t="shared" si="91"/>
        <v>1541</v>
      </c>
      <c r="E196" s="72">
        <f t="shared" si="74"/>
        <v>1503</v>
      </c>
      <c r="F196" s="72">
        <f t="shared" si="75"/>
        <v>639</v>
      </c>
      <c r="G196" s="72">
        <f t="shared" si="76"/>
        <v>1411.9999999999998</v>
      </c>
      <c r="H196" s="73">
        <f t="shared" si="86"/>
        <v>922</v>
      </c>
      <c r="I196" s="73">
        <f t="shared" si="86"/>
        <v>1786</v>
      </c>
      <c r="J196" s="73">
        <f t="shared" si="86"/>
        <v>1013.0000000000002</v>
      </c>
      <c r="K196" s="73">
        <f t="shared" si="92"/>
        <v>1990</v>
      </c>
      <c r="L196" s="73">
        <f t="shared" si="92"/>
        <v>2850</v>
      </c>
      <c r="M196" s="73">
        <f t="shared" si="92"/>
        <v>2015.0000000000002</v>
      </c>
      <c r="N196" s="73">
        <f t="shared" si="93"/>
        <v>-1068</v>
      </c>
      <c r="O196" s="73">
        <f t="shared" si="93"/>
        <v>-1064</v>
      </c>
      <c r="P196" s="73">
        <f t="shared" si="93"/>
        <v>-1002</v>
      </c>
      <c r="Q196" s="72">
        <v>2</v>
      </c>
      <c r="R196" s="72">
        <v>3</v>
      </c>
      <c r="S196" s="72">
        <v>3</v>
      </c>
      <c r="T196" s="74">
        <f t="shared" si="71"/>
        <v>1179</v>
      </c>
      <c r="U196" s="93">
        <f t="shared" si="82"/>
        <v>1252</v>
      </c>
      <c r="V196" s="93">
        <f t="shared" si="83"/>
        <v>1246</v>
      </c>
      <c r="W196" s="93">
        <f t="shared" si="84"/>
        <v>1318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72"/>
        <v>45689</v>
      </c>
      <c r="C197" s="70">
        <f t="shared" si="73"/>
        <v>884</v>
      </c>
      <c r="D197" s="71">
        <f t="shared" si="91"/>
        <v>1543</v>
      </c>
      <c r="E197" s="72">
        <f t="shared" si="74"/>
        <v>1508</v>
      </c>
      <c r="F197" s="72">
        <f t="shared" si="75"/>
        <v>643</v>
      </c>
      <c r="G197" s="72">
        <f t="shared" si="76"/>
        <v>1415.9999999999998</v>
      </c>
      <c r="H197" s="73">
        <f t="shared" si="86"/>
        <v>919</v>
      </c>
      <c r="I197" s="73">
        <f t="shared" si="86"/>
        <v>1784</v>
      </c>
      <c r="J197" s="73">
        <f t="shared" si="86"/>
        <v>1011.0000000000002</v>
      </c>
      <c r="K197" s="73">
        <f t="shared" si="92"/>
        <v>1990</v>
      </c>
      <c r="L197" s="73">
        <f t="shared" si="92"/>
        <v>2850</v>
      </c>
      <c r="M197" s="73">
        <f t="shared" si="92"/>
        <v>2015.0000000000002</v>
      </c>
      <c r="N197" s="73">
        <f t="shared" si="93"/>
        <v>-1071</v>
      </c>
      <c r="O197" s="73">
        <f t="shared" si="93"/>
        <v>-1066</v>
      </c>
      <c r="P197" s="73">
        <f t="shared" si="93"/>
        <v>-1004</v>
      </c>
      <c r="Q197" s="72">
        <v>3</v>
      </c>
      <c r="R197" s="72">
        <v>2</v>
      </c>
      <c r="S197" s="72">
        <v>2</v>
      </c>
      <c r="T197" s="74">
        <f t="shared" si="71"/>
        <v>1183</v>
      </c>
      <c r="U197" s="93">
        <f t="shared" si="82"/>
        <v>1249</v>
      </c>
      <c r="V197" s="93">
        <f t="shared" si="83"/>
        <v>1244</v>
      </c>
      <c r="W197" s="93">
        <f t="shared" si="84"/>
        <v>1316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72"/>
        <v>45690</v>
      </c>
      <c r="C198" s="70">
        <f t="shared" si="73"/>
        <v>884</v>
      </c>
      <c r="D198" s="71">
        <f t="shared" si="91"/>
        <v>1545</v>
      </c>
      <c r="E198" s="72">
        <f t="shared" si="74"/>
        <v>1512</v>
      </c>
      <c r="F198" s="72">
        <f t="shared" si="75"/>
        <v>647</v>
      </c>
      <c r="G198" s="72">
        <f t="shared" si="76"/>
        <v>1419.9999999999998</v>
      </c>
      <c r="H198" s="73">
        <f t="shared" si="86"/>
        <v>917</v>
      </c>
      <c r="I198" s="73">
        <f t="shared" si="86"/>
        <v>1782</v>
      </c>
      <c r="J198" s="73">
        <f t="shared" si="86"/>
        <v>1009.0000000000002</v>
      </c>
      <c r="K198" s="73">
        <f t="shared" si="92"/>
        <v>1990</v>
      </c>
      <c r="L198" s="73">
        <f t="shared" si="92"/>
        <v>2850</v>
      </c>
      <c r="M198" s="73">
        <f t="shared" si="92"/>
        <v>2015.0000000000002</v>
      </c>
      <c r="N198" s="73">
        <f t="shared" si="93"/>
        <v>-1073</v>
      </c>
      <c r="O198" s="73">
        <f t="shared" si="93"/>
        <v>-1068</v>
      </c>
      <c r="P198" s="73">
        <f t="shared" si="93"/>
        <v>-1006</v>
      </c>
      <c r="Q198" s="72">
        <v>2</v>
      </c>
      <c r="R198" s="72">
        <v>2</v>
      </c>
      <c r="S198" s="72">
        <v>2</v>
      </c>
      <c r="T198" s="74">
        <f t="shared" si="71"/>
        <v>1187</v>
      </c>
      <c r="U198" s="93">
        <f t="shared" si="82"/>
        <v>1247</v>
      </c>
      <c r="V198" s="93">
        <f t="shared" si="83"/>
        <v>1242</v>
      </c>
      <c r="W198" s="93">
        <f t="shared" si="84"/>
        <v>1314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72"/>
        <v>45691</v>
      </c>
      <c r="C199" s="70">
        <f t="shared" si="73"/>
        <v>884</v>
      </c>
      <c r="D199" s="71">
        <f t="shared" si="91"/>
        <v>1547</v>
      </c>
      <c r="E199" s="72">
        <f t="shared" si="74"/>
        <v>1516</v>
      </c>
      <c r="F199" s="72">
        <f t="shared" si="75"/>
        <v>650</v>
      </c>
      <c r="G199" s="72">
        <f t="shared" si="76"/>
        <v>1422.9999999999998</v>
      </c>
      <c r="H199" s="73">
        <f t="shared" si="86"/>
        <v>915</v>
      </c>
      <c r="I199" s="73">
        <f t="shared" si="86"/>
        <v>1781</v>
      </c>
      <c r="J199" s="73">
        <f t="shared" si="86"/>
        <v>1008.0000000000002</v>
      </c>
      <c r="K199" s="73">
        <f t="shared" si="92"/>
        <v>1990</v>
      </c>
      <c r="L199" s="73">
        <f t="shared" si="92"/>
        <v>2850</v>
      </c>
      <c r="M199" s="73">
        <f t="shared" si="92"/>
        <v>2015.0000000000002</v>
      </c>
      <c r="N199" s="73">
        <f t="shared" si="93"/>
        <v>-1075</v>
      </c>
      <c r="O199" s="73">
        <f t="shared" si="93"/>
        <v>-1069</v>
      </c>
      <c r="P199" s="73">
        <f t="shared" si="93"/>
        <v>-1007</v>
      </c>
      <c r="Q199" s="72">
        <v>2</v>
      </c>
      <c r="R199" s="72">
        <v>1</v>
      </c>
      <c r="S199" s="72">
        <v>1</v>
      </c>
      <c r="T199" s="74">
        <f t="shared" si="71"/>
        <v>1190</v>
      </c>
      <c r="U199" s="93">
        <f t="shared" si="82"/>
        <v>1245</v>
      </c>
      <c r="V199" s="93">
        <f t="shared" si="83"/>
        <v>1241</v>
      </c>
      <c r="W199" s="93">
        <f t="shared" si="84"/>
        <v>1313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72"/>
        <v>45692</v>
      </c>
      <c r="C200" s="70">
        <f t="shared" si="73"/>
        <v>884</v>
      </c>
      <c r="D200" s="71">
        <f t="shared" si="91"/>
        <v>1549</v>
      </c>
      <c r="E200" s="72">
        <f t="shared" si="74"/>
        <v>1521</v>
      </c>
      <c r="F200" s="72">
        <f t="shared" si="75"/>
        <v>653</v>
      </c>
      <c r="G200" s="72">
        <f t="shared" si="76"/>
        <v>1425.9999999999998</v>
      </c>
      <c r="H200" s="73">
        <f t="shared" si="86"/>
        <v>912</v>
      </c>
      <c r="I200" s="73">
        <f t="shared" si="86"/>
        <v>1780</v>
      </c>
      <c r="J200" s="73">
        <f t="shared" si="86"/>
        <v>1007.0000000000002</v>
      </c>
      <c r="K200" s="73">
        <f t="shared" si="92"/>
        <v>1990</v>
      </c>
      <c r="L200" s="73">
        <f t="shared" si="92"/>
        <v>2850</v>
      </c>
      <c r="M200" s="73">
        <f t="shared" si="92"/>
        <v>2015.0000000000002</v>
      </c>
      <c r="N200" s="73">
        <f t="shared" si="93"/>
        <v>-1078</v>
      </c>
      <c r="O200" s="73">
        <f t="shared" si="93"/>
        <v>-1070</v>
      </c>
      <c r="P200" s="73">
        <f t="shared" si="93"/>
        <v>-1008</v>
      </c>
      <c r="Q200" s="72">
        <v>3</v>
      </c>
      <c r="R200" s="72">
        <v>1</v>
      </c>
      <c r="S200" s="72">
        <v>1</v>
      </c>
      <c r="T200" s="74">
        <f t="shared" si="71"/>
        <v>1193</v>
      </c>
      <c r="U200" s="93">
        <f t="shared" si="82"/>
        <v>1242</v>
      </c>
      <c r="V200" s="93">
        <f t="shared" si="83"/>
        <v>1240</v>
      </c>
      <c r="W200" s="93">
        <f t="shared" si="84"/>
        <v>1312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72"/>
        <v>45693</v>
      </c>
      <c r="C201" s="70">
        <f t="shared" si="73"/>
        <v>884</v>
      </c>
      <c r="D201" s="71">
        <f t="shared" si="91"/>
        <v>1551</v>
      </c>
      <c r="E201" s="72">
        <f t="shared" si="74"/>
        <v>1525</v>
      </c>
      <c r="F201" s="72">
        <f t="shared" si="75"/>
        <v>657</v>
      </c>
      <c r="G201" s="72">
        <f t="shared" si="76"/>
        <v>1429.9999999999998</v>
      </c>
      <c r="H201" s="73">
        <f t="shared" si="86"/>
        <v>910</v>
      </c>
      <c r="I201" s="73">
        <f t="shared" si="86"/>
        <v>1778</v>
      </c>
      <c r="J201" s="73">
        <f t="shared" si="86"/>
        <v>1005.0000000000002</v>
      </c>
      <c r="K201" s="73">
        <f t="shared" si="92"/>
        <v>1990</v>
      </c>
      <c r="L201" s="73">
        <f t="shared" si="92"/>
        <v>2850</v>
      </c>
      <c r="M201" s="73">
        <f t="shared" si="92"/>
        <v>2015.0000000000002</v>
      </c>
      <c r="N201" s="73">
        <f t="shared" si="93"/>
        <v>-1080</v>
      </c>
      <c r="O201" s="73">
        <f t="shared" si="93"/>
        <v>-1072</v>
      </c>
      <c r="P201" s="73">
        <f t="shared" si="93"/>
        <v>-1010</v>
      </c>
      <c r="Q201" s="72">
        <v>2</v>
      </c>
      <c r="R201" s="72">
        <v>2</v>
      </c>
      <c r="S201" s="72">
        <v>2</v>
      </c>
      <c r="T201" s="74">
        <f t="shared" si="71"/>
        <v>1197</v>
      </c>
      <c r="U201" s="93">
        <f t="shared" si="82"/>
        <v>1240</v>
      </c>
      <c r="V201" s="93">
        <f t="shared" si="83"/>
        <v>1238</v>
      </c>
      <c r="W201" s="93">
        <f t="shared" si="84"/>
        <v>1310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72"/>
        <v>45694</v>
      </c>
      <c r="C202" s="70">
        <f t="shared" si="73"/>
        <v>884</v>
      </c>
      <c r="D202" s="71">
        <f t="shared" si="91"/>
        <v>1553</v>
      </c>
      <c r="E202" s="72">
        <f t="shared" si="74"/>
        <v>1528</v>
      </c>
      <c r="F202" s="72">
        <f t="shared" si="75"/>
        <v>659</v>
      </c>
      <c r="G202" s="72">
        <f t="shared" si="76"/>
        <v>1431.9999999999998</v>
      </c>
      <c r="H202" s="73">
        <f t="shared" si="86"/>
        <v>909</v>
      </c>
      <c r="I202" s="73">
        <f t="shared" si="86"/>
        <v>1778</v>
      </c>
      <c r="J202" s="73">
        <f t="shared" si="86"/>
        <v>1005.0000000000002</v>
      </c>
      <c r="K202" s="73">
        <f t="shared" si="92"/>
        <v>1990</v>
      </c>
      <c r="L202" s="73">
        <f t="shared" si="92"/>
        <v>2850</v>
      </c>
      <c r="M202" s="73">
        <f t="shared" si="92"/>
        <v>2015.0000000000002</v>
      </c>
      <c r="N202" s="73">
        <f t="shared" si="93"/>
        <v>-1081</v>
      </c>
      <c r="O202" s="73">
        <f t="shared" si="93"/>
        <v>-1072</v>
      </c>
      <c r="P202" s="73">
        <f t="shared" si="93"/>
        <v>-1010</v>
      </c>
      <c r="Q202" s="72">
        <v>1</v>
      </c>
      <c r="R202" s="72">
        <v>0</v>
      </c>
      <c r="S202" s="72">
        <v>0</v>
      </c>
      <c r="T202" s="74">
        <f t="shared" si="71"/>
        <v>1199</v>
      </c>
      <c r="U202" s="93">
        <f t="shared" si="82"/>
        <v>1239</v>
      </c>
      <c r="V202" s="93">
        <f t="shared" si="83"/>
        <v>1238</v>
      </c>
      <c r="W202" s="93">
        <f t="shared" si="84"/>
        <v>1310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72"/>
        <v>45695</v>
      </c>
      <c r="C203" s="70">
        <f t="shared" si="73"/>
        <v>884</v>
      </c>
      <c r="D203" s="71">
        <f t="shared" si="91"/>
        <v>1555</v>
      </c>
      <c r="E203" s="72">
        <f t="shared" si="74"/>
        <v>1532</v>
      </c>
      <c r="F203" s="72">
        <f t="shared" si="75"/>
        <v>663</v>
      </c>
      <c r="G203" s="72">
        <f t="shared" si="76"/>
        <v>1435.9999999999998</v>
      </c>
      <c r="H203" s="73">
        <f t="shared" si="86"/>
        <v>907</v>
      </c>
      <c r="I203" s="73">
        <f t="shared" si="86"/>
        <v>1776</v>
      </c>
      <c r="J203" s="73">
        <f t="shared" si="86"/>
        <v>1003.0000000000002</v>
      </c>
      <c r="K203" s="73">
        <f t="shared" si="92"/>
        <v>1990</v>
      </c>
      <c r="L203" s="73">
        <f t="shared" si="92"/>
        <v>2850</v>
      </c>
      <c r="M203" s="73">
        <f t="shared" si="92"/>
        <v>2015.0000000000002</v>
      </c>
      <c r="N203" s="73">
        <f t="shared" si="93"/>
        <v>-1083</v>
      </c>
      <c r="O203" s="73">
        <f t="shared" si="93"/>
        <v>-1074</v>
      </c>
      <c r="P203" s="73">
        <f t="shared" si="93"/>
        <v>-1012</v>
      </c>
      <c r="Q203" s="72">
        <v>2</v>
      </c>
      <c r="R203" s="72">
        <v>2</v>
      </c>
      <c r="S203" s="72">
        <v>2</v>
      </c>
      <c r="T203" s="74">
        <f t="shared" si="71"/>
        <v>1203</v>
      </c>
      <c r="U203" s="93">
        <f t="shared" si="82"/>
        <v>1237</v>
      </c>
      <c r="V203" s="93">
        <f t="shared" si="83"/>
        <v>1236</v>
      </c>
      <c r="W203" s="93">
        <f t="shared" si="84"/>
        <v>1308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72"/>
        <v>45696</v>
      </c>
      <c r="C204" s="70">
        <f t="shared" si="73"/>
        <v>884</v>
      </c>
      <c r="D204" s="71">
        <f t="shared" si="91"/>
        <v>1557</v>
      </c>
      <c r="E204" s="72">
        <f t="shared" si="74"/>
        <v>1536</v>
      </c>
      <c r="F204" s="72">
        <f t="shared" si="75"/>
        <v>666</v>
      </c>
      <c r="G204" s="72">
        <f t="shared" si="76"/>
        <v>1438.9999999999998</v>
      </c>
      <c r="H204" s="73">
        <f t="shared" si="86"/>
        <v>905</v>
      </c>
      <c r="I204" s="73">
        <f t="shared" si="86"/>
        <v>1775</v>
      </c>
      <c r="J204" s="73">
        <f t="shared" si="86"/>
        <v>1002.0000000000002</v>
      </c>
      <c r="K204" s="73">
        <f t="shared" si="92"/>
        <v>1990</v>
      </c>
      <c r="L204" s="73">
        <f t="shared" si="92"/>
        <v>2850</v>
      </c>
      <c r="M204" s="73">
        <f t="shared" si="92"/>
        <v>2015.0000000000002</v>
      </c>
      <c r="N204" s="73">
        <f t="shared" si="93"/>
        <v>-1085</v>
      </c>
      <c r="O204" s="73">
        <f t="shared" si="93"/>
        <v>-1075</v>
      </c>
      <c r="P204" s="73">
        <f t="shared" si="93"/>
        <v>-1013</v>
      </c>
      <c r="Q204" s="72">
        <v>2</v>
      </c>
      <c r="R204" s="72">
        <v>1</v>
      </c>
      <c r="S204" s="72">
        <v>1</v>
      </c>
      <c r="T204" s="74">
        <f t="shared" si="71"/>
        <v>1206</v>
      </c>
      <c r="U204" s="93">
        <f t="shared" si="82"/>
        <v>1235</v>
      </c>
      <c r="V204" s="93">
        <f t="shared" si="83"/>
        <v>1235</v>
      </c>
      <c r="W204" s="93">
        <f t="shared" si="84"/>
        <v>1307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72"/>
        <v>45697</v>
      </c>
      <c r="C205" s="70">
        <f t="shared" si="73"/>
        <v>884</v>
      </c>
      <c r="D205" s="71">
        <f t="shared" si="91"/>
        <v>1559</v>
      </c>
      <c r="E205" s="72">
        <f t="shared" si="74"/>
        <v>1539</v>
      </c>
      <c r="F205" s="72">
        <f t="shared" si="75"/>
        <v>671</v>
      </c>
      <c r="G205" s="72">
        <f t="shared" si="76"/>
        <v>1443.9999999999998</v>
      </c>
      <c r="H205" s="73">
        <f t="shared" si="86"/>
        <v>904</v>
      </c>
      <c r="I205" s="73">
        <f t="shared" si="86"/>
        <v>1772</v>
      </c>
      <c r="J205" s="73">
        <f t="shared" si="86"/>
        <v>999.00000000000023</v>
      </c>
      <c r="K205" s="73">
        <f t="shared" si="92"/>
        <v>1990</v>
      </c>
      <c r="L205" s="73">
        <f t="shared" si="92"/>
        <v>2850</v>
      </c>
      <c r="M205" s="73">
        <f t="shared" si="92"/>
        <v>2015.0000000000002</v>
      </c>
      <c r="N205" s="73">
        <f t="shared" si="93"/>
        <v>-1086</v>
      </c>
      <c r="O205" s="73">
        <f t="shared" si="93"/>
        <v>-1078</v>
      </c>
      <c r="P205" s="73">
        <f t="shared" si="93"/>
        <v>-1016</v>
      </c>
      <c r="Q205" s="72">
        <v>1</v>
      </c>
      <c r="R205" s="72">
        <v>3</v>
      </c>
      <c r="S205" s="72">
        <v>3</v>
      </c>
      <c r="T205" s="74">
        <f t="shared" si="71"/>
        <v>1211</v>
      </c>
      <c r="U205" s="93">
        <f t="shared" si="82"/>
        <v>1234</v>
      </c>
      <c r="V205" s="93">
        <f t="shared" si="83"/>
        <v>1232</v>
      </c>
      <c r="W205" s="93">
        <f t="shared" si="84"/>
        <v>1304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72"/>
        <v>45698</v>
      </c>
      <c r="C206" s="70">
        <f t="shared" si="73"/>
        <v>884</v>
      </c>
      <c r="D206" s="71">
        <f t="shared" si="91"/>
        <v>1561</v>
      </c>
      <c r="E206" s="72">
        <f t="shared" si="74"/>
        <v>1541</v>
      </c>
      <c r="F206" s="72">
        <f t="shared" si="75"/>
        <v>675</v>
      </c>
      <c r="G206" s="72">
        <f t="shared" si="76"/>
        <v>1447.9999999999998</v>
      </c>
      <c r="H206" s="73">
        <f t="shared" si="86"/>
        <v>904</v>
      </c>
      <c r="I206" s="73">
        <f t="shared" si="86"/>
        <v>1770</v>
      </c>
      <c r="J206" s="73">
        <f t="shared" si="86"/>
        <v>997.00000000000023</v>
      </c>
      <c r="K206" s="73">
        <f t="shared" si="92"/>
        <v>1990</v>
      </c>
      <c r="L206" s="73">
        <f t="shared" si="92"/>
        <v>2850</v>
      </c>
      <c r="M206" s="73">
        <f t="shared" si="92"/>
        <v>2015.0000000000002</v>
      </c>
      <c r="N206" s="73">
        <f t="shared" si="93"/>
        <v>-1086</v>
      </c>
      <c r="O206" s="73">
        <f t="shared" si="93"/>
        <v>-1080</v>
      </c>
      <c r="P206" s="73">
        <f t="shared" si="93"/>
        <v>-1018</v>
      </c>
      <c r="Q206" s="72">
        <v>0</v>
      </c>
      <c r="R206" s="72">
        <v>2</v>
      </c>
      <c r="S206" s="72">
        <v>2</v>
      </c>
      <c r="T206" s="74">
        <f t="shared" si="71"/>
        <v>1215</v>
      </c>
      <c r="U206" s="93">
        <f t="shared" si="82"/>
        <v>1234</v>
      </c>
      <c r="V206" s="93">
        <f t="shared" si="83"/>
        <v>1230</v>
      </c>
      <c r="W206" s="93">
        <f t="shared" si="84"/>
        <v>1302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72"/>
        <v>45699</v>
      </c>
      <c r="C207" s="70">
        <f t="shared" si="73"/>
        <v>884</v>
      </c>
      <c r="D207" s="71">
        <f t="shared" si="91"/>
        <v>1563</v>
      </c>
      <c r="E207" s="72">
        <f t="shared" si="74"/>
        <v>1544</v>
      </c>
      <c r="F207" s="72">
        <f t="shared" si="75"/>
        <v>678</v>
      </c>
      <c r="G207" s="72">
        <f t="shared" si="76"/>
        <v>1450.9999999999998</v>
      </c>
      <c r="H207" s="73">
        <f t="shared" si="86"/>
        <v>903</v>
      </c>
      <c r="I207" s="73">
        <f t="shared" si="86"/>
        <v>1769</v>
      </c>
      <c r="J207" s="73">
        <f t="shared" si="86"/>
        <v>996.00000000000023</v>
      </c>
      <c r="K207" s="73">
        <f t="shared" si="92"/>
        <v>1990</v>
      </c>
      <c r="L207" s="73">
        <f t="shared" si="92"/>
        <v>2850</v>
      </c>
      <c r="M207" s="73">
        <f t="shared" si="92"/>
        <v>2015.0000000000002</v>
      </c>
      <c r="N207" s="73">
        <f t="shared" si="93"/>
        <v>-1087</v>
      </c>
      <c r="O207" s="73">
        <f t="shared" si="93"/>
        <v>-1081</v>
      </c>
      <c r="P207" s="73">
        <f t="shared" si="93"/>
        <v>-1019</v>
      </c>
      <c r="Q207" s="72">
        <v>1</v>
      </c>
      <c r="R207" s="72">
        <v>1</v>
      </c>
      <c r="S207" s="72">
        <v>1</v>
      </c>
      <c r="T207" s="74">
        <f t="shared" ref="T207:T249" si="94">D207+C207-V207</f>
        <v>1218</v>
      </c>
      <c r="U207" s="93">
        <f t="shared" si="82"/>
        <v>1233</v>
      </c>
      <c r="V207" s="93">
        <f t="shared" si="83"/>
        <v>1229</v>
      </c>
      <c r="W207" s="93">
        <f t="shared" si="84"/>
        <v>1301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95">B207+1</f>
        <v>45700</v>
      </c>
      <c r="C208" s="70">
        <f t="shared" ref="C208:C272" si="96">C207</f>
        <v>884</v>
      </c>
      <c r="D208" s="71">
        <f t="shared" si="91"/>
        <v>1565</v>
      </c>
      <c r="E208" s="72">
        <f t="shared" si="74"/>
        <v>1547</v>
      </c>
      <c r="F208" s="72">
        <f t="shared" si="75"/>
        <v>682</v>
      </c>
      <c r="G208" s="72">
        <f t="shared" si="76"/>
        <v>1454.9999999999998</v>
      </c>
      <c r="H208" s="73">
        <f t="shared" si="86"/>
        <v>902</v>
      </c>
      <c r="I208" s="73">
        <f t="shared" si="86"/>
        <v>1767</v>
      </c>
      <c r="J208" s="73">
        <f t="shared" si="86"/>
        <v>994.00000000000023</v>
      </c>
      <c r="K208" s="73">
        <f t="shared" si="92"/>
        <v>1990</v>
      </c>
      <c r="L208" s="73">
        <f t="shared" si="92"/>
        <v>2850</v>
      </c>
      <c r="M208" s="73">
        <f t="shared" si="92"/>
        <v>2015.0000000000002</v>
      </c>
      <c r="N208" s="73">
        <f t="shared" si="93"/>
        <v>-1088</v>
      </c>
      <c r="O208" s="73">
        <f t="shared" si="93"/>
        <v>-1083</v>
      </c>
      <c r="P208" s="73">
        <f t="shared" si="93"/>
        <v>-1021</v>
      </c>
      <c r="Q208" s="72">
        <v>1</v>
      </c>
      <c r="R208" s="72">
        <v>2</v>
      </c>
      <c r="S208" s="72">
        <v>2</v>
      </c>
      <c r="T208" s="74">
        <f t="shared" si="94"/>
        <v>1222</v>
      </c>
      <c r="U208" s="93">
        <f t="shared" si="82"/>
        <v>1232</v>
      </c>
      <c r="V208" s="93">
        <f t="shared" si="83"/>
        <v>1227</v>
      </c>
      <c r="W208" s="93">
        <f t="shared" si="84"/>
        <v>1299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95"/>
        <v>45701</v>
      </c>
      <c r="C209" s="70">
        <f t="shared" si="96"/>
        <v>884</v>
      </c>
      <c r="D209" s="71">
        <f t="shared" si="91"/>
        <v>1567</v>
      </c>
      <c r="E209" s="72">
        <f t="shared" ref="E209:E249" si="97">C209+D209-H209</f>
        <v>1551</v>
      </c>
      <c r="F209" s="72">
        <f t="shared" ref="F209:F249" si="98">C209+D209-I209</f>
        <v>686</v>
      </c>
      <c r="G209" s="72">
        <f t="shared" ref="G209:G249" si="99">D209+C209-J209</f>
        <v>1458.9999999999998</v>
      </c>
      <c r="H209" s="73">
        <f t="shared" si="86"/>
        <v>900</v>
      </c>
      <c r="I209" s="73">
        <f t="shared" si="86"/>
        <v>1765</v>
      </c>
      <c r="J209" s="73">
        <f t="shared" si="86"/>
        <v>992.00000000000023</v>
      </c>
      <c r="K209" s="73">
        <f t="shared" ref="K209:M224" si="100">K208</f>
        <v>1990</v>
      </c>
      <c r="L209" s="73">
        <f t="shared" si="100"/>
        <v>2850</v>
      </c>
      <c r="M209" s="73">
        <f t="shared" si="100"/>
        <v>2015.0000000000002</v>
      </c>
      <c r="N209" s="73">
        <f t="shared" ref="N209:P224" si="101">N208-Q209</f>
        <v>-1090</v>
      </c>
      <c r="O209" s="73">
        <f t="shared" si="101"/>
        <v>-1085</v>
      </c>
      <c r="P209" s="73">
        <f t="shared" si="101"/>
        <v>-1023</v>
      </c>
      <c r="Q209" s="72">
        <v>2</v>
      </c>
      <c r="R209" s="72">
        <v>2</v>
      </c>
      <c r="S209" s="72">
        <v>2</v>
      </c>
      <c r="T209" s="74">
        <f t="shared" si="94"/>
        <v>1226</v>
      </c>
      <c r="U209" s="93">
        <f t="shared" si="82"/>
        <v>1230</v>
      </c>
      <c r="V209" s="93">
        <f t="shared" si="83"/>
        <v>1225</v>
      </c>
      <c r="W209" s="93">
        <f t="shared" si="84"/>
        <v>1297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95"/>
        <v>45702</v>
      </c>
      <c r="C210" s="70">
        <f t="shared" si="96"/>
        <v>884</v>
      </c>
      <c r="D210" s="71">
        <f t="shared" si="91"/>
        <v>1569</v>
      </c>
      <c r="E210" s="72">
        <f t="shared" si="97"/>
        <v>1555</v>
      </c>
      <c r="F210" s="72">
        <f t="shared" si="98"/>
        <v>689</v>
      </c>
      <c r="G210" s="72">
        <f t="shared" si="99"/>
        <v>1461.9999999999998</v>
      </c>
      <c r="H210" s="73">
        <f t="shared" si="86"/>
        <v>898</v>
      </c>
      <c r="I210" s="73">
        <f t="shared" si="86"/>
        <v>1764</v>
      </c>
      <c r="J210" s="73">
        <f t="shared" si="86"/>
        <v>991.00000000000023</v>
      </c>
      <c r="K210" s="73">
        <f t="shared" si="100"/>
        <v>1990</v>
      </c>
      <c r="L210" s="73">
        <f t="shared" si="100"/>
        <v>2850</v>
      </c>
      <c r="M210" s="73">
        <f t="shared" si="100"/>
        <v>2015.0000000000002</v>
      </c>
      <c r="N210" s="73">
        <f t="shared" si="101"/>
        <v>-1092</v>
      </c>
      <c r="O210" s="73">
        <f t="shared" si="101"/>
        <v>-1086</v>
      </c>
      <c r="P210" s="73">
        <f t="shared" si="101"/>
        <v>-1024</v>
      </c>
      <c r="Q210" s="72">
        <v>2</v>
      </c>
      <c r="R210" s="72">
        <v>1</v>
      </c>
      <c r="S210" s="72">
        <v>1</v>
      </c>
      <c r="T210" s="74">
        <f t="shared" si="94"/>
        <v>1229</v>
      </c>
      <c r="U210" s="93">
        <f t="shared" si="82"/>
        <v>1228</v>
      </c>
      <c r="V210" s="93">
        <f t="shared" si="83"/>
        <v>1224</v>
      </c>
      <c r="W210" s="93">
        <f t="shared" si="84"/>
        <v>1296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95"/>
        <v>45703</v>
      </c>
      <c r="C211" s="70">
        <f t="shared" si="96"/>
        <v>884</v>
      </c>
      <c r="D211" s="71">
        <f t="shared" si="91"/>
        <v>1571</v>
      </c>
      <c r="E211" s="72">
        <f t="shared" si="97"/>
        <v>1558</v>
      </c>
      <c r="F211" s="72">
        <f t="shared" si="98"/>
        <v>691</v>
      </c>
      <c r="G211" s="72">
        <f t="shared" si="99"/>
        <v>1463.9999999999998</v>
      </c>
      <c r="H211" s="73">
        <f t="shared" si="86"/>
        <v>897</v>
      </c>
      <c r="I211" s="73">
        <f t="shared" si="86"/>
        <v>1764</v>
      </c>
      <c r="J211" s="73">
        <f t="shared" si="86"/>
        <v>991.00000000000023</v>
      </c>
      <c r="K211" s="73">
        <f t="shared" si="100"/>
        <v>1990</v>
      </c>
      <c r="L211" s="73">
        <f t="shared" si="100"/>
        <v>2850</v>
      </c>
      <c r="M211" s="73">
        <f t="shared" si="100"/>
        <v>2015.0000000000002</v>
      </c>
      <c r="N211" s="73">
        <f t="shared" si="101"/>
        <v>-1093</v>
      </c>
      <c r="O211" s="73">
        <f t="shared" si="101"/>
        <v>-1086</v>
      </c>
      <c r="P211" s="73">
        <f t="shared" si="101"/>
        <v>-1024</v>
      </c>
      <c r="Q211" s="72">
        <v>1</v>
      </c>
      <c r="R211" s="72">
        <v>0</v>
      </c>
      <c r="S211" s="72">
        <v>0</v>
      </c>
      <c r="T211" s="74">
        <f t="shared" si="94"/>
        <v>1231</v>
      </c>
      <c r="U211" s="93">
        <f t="shared" si="82"/>
        <v>1227</v>
      </c>
      <c r="V211" s="93">
        <f t="shared" si="83"/>
        <v>1224</v>
      </c>
      <c r="W211" s="93">
        <f t="shared" si="84"/>
        <v>1296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95"/>
        <v>45704</v>
      </c>
      <c r="C212" s="70">
        <f t="shared" si="96"/>
        <v>884</v>
      </c>
      <c r="D212" s="71">
        <f t="shared" si="91"/>
        <v>1573</v>
      </c>
      <c r="E212" s="72">
        <f t="shared" si="97"/>
        <v>1562</v>
      </c>
      <c r="F212" s="72">
        <f t="shared" si="98"/>
        <v>694</v>
      </c>
      <c r="G212" s="72">
        <f t="shared" si="99"/>
        <v>1466.9999999999998</v>
      </c>
      <c r="H212" s="73">
        <f t="shared" si="86"/>
        <v>895</v>
      </c>
      <c r="I212" s="73">
        <f t="shared" si="86"/>
        <v>1763</v>
      </c>
      <c r="J212" s="73">
        <f t="shared" si="86"/>
        <v>990.00000000000023</v>
      </c>
      <c r="K212" s="73">
        <f t="shared" si="100"/>
        <v>1990</v>
      </c>
      <c r="L212" s="73">
        <f t="shared" si="100"/>
        <v>2850</v>
      </c>
      <c r="M212" s="73">
        <f t="shared" si="100"/>
        <v>2015.0000000000002</v>
      </c>
      <c r="N212" s="73">
        <f t="shared" si="101"/>
        <v>-1095</v>
      </c>
      <c r="O212" s="73">
        <f t="shared" si="101"/>
        <v>-1087</v>
      </c>
      <c r="P212" s="73">
        <f t="shared" si="101"/>
        <v>-1025</v>
      </c>
      <c r="Q212" s="72">
        <v>2</v>
      </c>
      <c r="R212" s="72">
        <v>1</v>
      </c>
      <c r="S212" s="72">
        <v>1</v>
      </c>
      <c r="T212" s="74">
        <f t="shared" si="94"/>
        <v>1234</v>
      </c>
      <c r="U212" s="93">
        <f t="shared" si="82"/>
        <v>1225</v>
      </c>
      <c r="V212" s="93">
        <f t="shared" si="83"/>
        <v>1223</v>
      </c>
      <c r="W212" s="93">
        <f t="shared" si="84"/>
        <v>1295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95"/>
        <v>45705</v>
      </c>
      <c r="C213" s="70">
        <f t="shared" si="96"/>
        <v>884</v>
      </c>
      <c r="D213" s="71">
        <f t="shared" si="91"/>
        <v>1575</v>
      </c>
      <c r="E213" s="72">
        <f t="shared" si="97"/>
        <v>1567</v>
      </c>
      <c r="F213" s="72">
        <f t="shared" si="98"/>
        <v>697</v>
      </c>
      <c r="G213" s="72">
        <f t="shared" si="99"/>
        <v>1469.9999999999998</v>
      </c>
      <c r="H213" s="73">
        <f t="shared" si="86"/>
        <v>892</v>
      </c>
      <c r="I213" s="73">
        <f t="shared" si="86"/>
        <v>1762</v>
      </c>
      <c r="J213" s="73">
        <f t="shared" si="86"/>
        <v>989.00000000000023</v>
      </c>
      <c r="K213" s="73">
        <f t="shared" si="100"/>
        <v>1990</v>
      </c>
      <c r="L213" s="73">
        <f t="shared" si="100"/>
        <v>2850</v>
      </c>
      <c r="M213" s="73">
        <f t="shared" si="100"/>
        <v>2015.0000000000002</v>
      </c>
      <c r="N213" s="73">
        <f t="shared" si="101"/>
        <v>-1098</v>
      </c>
      <c r="O213" s="73">
        <f t="shared" si="101"/>
        <v>-1088</v>
      </c>
      <c r="P213" s="73">
        <f t="shared" si="101"/>
        <v>-1026</v>
      </c>
      <c r="Q213" s="72">
        <v>3</v>
      </c>
      <c r="R213" s="72">
        <v>1</v>
      </c>
      <c r="S213" s="72">
        <v>1</v>
      </c>
      <c r="T213" s="74">
        <f t="shared" si="94"/>
        <v>1237</v>
      </c>
      <c r="U213" s="93">
        <f t="shared" ref="U213:U277" si="102">U212+$X213*1000-Q213</f>
        <v>1222</v>
      </c>
      <c r="V213" s="93">
        <f t="shared" ref="V213:V277" si="103">V212+$X213*1000-R213</f>
        <v>1222</v>
      </c>
      <c r="W213" s="93">
        <f t="shared" ref="W213:W277" si="104">W212+$X213*1000-S213</f>
        <v>1294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95"/>
        <v>45706</v>
      </c>
      <c r="C214" s="70">
        <f t="shared" si="96"/>
        <v>884</v>
      </c>
      <c r="D214" s="71">
        <f t="shared" si="91"/>
        <v>1577</v>
      </c>
      <c r="E214" s="72">
        <f t="shared" si="97"/>
        <v>1571</v>
      </c>
      <c r="F214" s="72">
        <f t="shared" si="98"/>
        <v>701</v>
      </c>
      <c r="G214" s="72">
        <f t="shared" si="99"/>
        <v>1473.9999999999998</v>
      </c>
      <c r="H214" s="73">
        <f t="shared" si="86"/>
        <v>890</v>
      </c>
      <c r="I214" s="73">
        <f t="shared" si="86"/>
        <v>1760</v>
      </c>
      <c r="J214" s="73">
        <f t="shared" si="86"/>
        <v>987.00000000000023</v>
      </c>
      <c r="K214" s="73">
        <f t="shared" si="100"/>
        <v>1990</v>
      </c>
      <c r="L214" s="73">
        <f t="shared" si="100"/>
        <v>2850</v>
      </c>
      <c r="M214" s="73">
        <f t="shared" si="100"/>
        <v>2015.0000000000002</v>
      </c>
      <c r="N214" s="73">
        <f t="shared" si="101"/>
        <v>-1100</v>
      </c>
      <c r="O214" s="73">
        <f t="shared" si="101"/>
        <v>-1090</v>
      </c>
      <c r="P214" s="73">
        <f t="shared" si="101"/>
        <v>-1028</v>
      </c>
      <c r="Q214" s="72">
        <v>2</v>
      </c>
      <c r="R214" s="72">
        <v>2</v>
      </c>
      <c r="S214" s="72">
        <v>2</v>
      </c>
      <c r="T214" s="74">
        <f t="shared" si="94"/>
        <v>1241</v>
      </c>
      <c r="U214" s="93">
        <f t="shared" si="102"/>
        <v>1220</v>
      </c>
      <c r="V214" s="93">
        <f t="shared" si="103"/>
        <v>1220</v>
      </c>
      <c r="W214" s="93">
        <f t="shared" si="104"/>
        <v>1292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95"/>
        <v>45707</v>
      </c>
      <c r="C215" s="70">
        <f t="shared" si="96"/>
        <v>884</v>
      </c>
      <c r="D215" s="71">
        <f t="shared" si="91"/>
        <v>1579</v>
      </c>
      <c r="E215" s="72">
        <f t="shared" si="97"/>
        <v>1574</v>
      </c>
      <c r="F215" s="72">
        <f t="shared" si="98"/>
        <v>705</v>
      </c>
      <c r="G215" s="72">
        <f t="shared" si="99"/>
        <v>1477.9999999999998</v>
      </c>
      <c r="H215" s="73">
        <f t="shared" si="86"/>
        <v>889</v>
      </c>
      <c r="I215" s="73">
        <f t="shared" si="86"/>
        <v>1758</v>
      </c>
      <c r="J215" s="73">
        <f t="shared" si="86"/>
        <v>985.00000000000023</v>
      </c>
      <c r="K215" s="73">
        <f t="shared" si="100"/>
        <v>1990</v>
      </c>
      <c r="L215" s="73">
        <f t="shared" si="100"/>
        <v>2850</v>
      </c>
      <c r="M215" s="73">
        <f t="shared" si="100"/>
        <v>2015.0000000000002</v>
      </c>
      <c r="N215" s="73">
        <f t="shared" si="101"/>
        <v>-1101</v>
      </c>
      <c r="O215" s="73">
        <f t="shared" si="101"/>
        <v>-1092</v>
      </c>
      <c r="P215" s="73">
        <f t="shared" si="101"/>
        <v>-1030</v>
      </c>
      <c r="Q215" s="72">
        <v>1</v>
      </c>
      <c r="R215" s="72">
        <v>2</v>
      </c>
      <c r="S215" s="72">
        <v>2</v>
      </c>
      <c r="T215" s="74">
        <f t="shared" si="94"/>
        <v>1245</v>
      </c>
      <c r="U215" s="93">
        <f t="shared" si="102"/>
        <v>1219</v>
      </c>
      <c r="V215" s="93">
        <f t="shared" si="103"/>
        <v>1218</v>
      </c>
      <c r="W215" s="93">
        <f t="shared" si="104"/>
        <v>1290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95"/>
        <v>45708</v>
      </c>
      <c r="C216" s="70">
        <f t="shared" si="96"/>
        <v>884</v>
      </c>
      <c r="D216" s="71">
        <f t="shared" si="91"/>
        <v>1581</v>
      </c>
      <c r="E216" s="72">
        <f t="shared" si="97"/>
        <v>1578</v>
      </c>
      <c r="F216" s="72">
        <f t="shared" si="98"/>
        <v>708</v>
      </c>
      <c r="G216" s="72">
        <f t="shared" si="99"/>
        <v>1480.9999999999998</v>
      </c>
      <c r="H216" s="73">
        <f t="shared" si="86"/>
        <v>887</v>
      </c>
      <c r="I216" s="73">
        <f t="shared" si="86"/>
        <v>1757</v>
      </c>
      <c r="J216" s="73">
        <f t="shared" si="86"/>
        <v>984.00000000000023</v>
      </c>
      <c r="K216" s="73">
        <f t="shared" si="100"/>
        <v>1990</v>
      </c>
      <c r="L216" s="73">
        <f t="shared" si="100"/>
        <v>2850</v>
      </c>
      <c r="M216" s="73">
        <f t="shared" si="100"/>
        <v>2015.0000000000002</v>
      </c>
      <c r="N216" s="73">
        <f t="shared" si="101"/>
        <v>-1103</v>
      </c>
      <c r="O216" s="73">
        <f t="shared" si="101"/>
        <v>-1093</v>
      </c>
      <c r="P216" s="73">
        <f t="shared" si="101"/>
        <v>-1031</v>
      </c>
      <c r="Q216" s="72">
        <v>2</v>
      </c>
      <c r="R216" s="72">
        <v>1</v>
      </c>
      <c r="S216" s="72">
        <v>1</v>
      </c>
      <c r="T216" s="74">
        <f t="shared" si="94"/>
        <v>1248</v>
      </c>
      <c r="U216" s="93">
        <f t="shared" si="102"/>
        <v>1217</v>
      </c>
      <c r="V216" s="93">
        <f t="shared" si="103"/>
        <v>1217</v>
      </c>
      <c r="W216" s="93">
        <f t="shared" si="104"/>
        <v>1289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95"/>
        <v>45709</v>
      </c>
      <c r="C217" s="70">
        <f t="shared" si="96"/>
        <v>884</v>
      </c>
      <c r="D217" s="71">
        <f t="shared" si="91"/>
        <v>1583</v>
      </c>
      <c r="E217" s="72">
        <f t="shared" si="97"/>
        <v>1583</v>
      </c>
      <c r="F217" s="72">
        <f t="shared" si="98"/>
        <v>712</v>
      </c>
      <c r="G217" s="72">
        <f t="shared" si="99"/>
        <v>1484.9999999999998</v>
      </c>
      <c r="H217" s="73">
        <f t="shared" si="86"/>
        <v>884</v>
      </c>
      <c r="I217" s="73">
        <f t="shared" si="86"/>
        <v>1755</v>
      </c>
      <c r="J217" s="73">
        <f t="shared" si="86"/>
        <v>982.00000000000023</v>
      </c>
      <c r="K217" s="73">
        <f t="shared" si="100"/>
        <v>1990</v>
      </c>
      <c r="L217" s="73">
        <f t="shared" si="100"/>
        <v>2850</v>
      </c>
      <c r="M217" s="73">
        <f t="shared" si="100"/>
        <v>2015.0000000000002</v>
      </c>
      <c r="N217" s="73">
        <f t="shared" si="101"/>
        <v>-1106</v>
      </c>
      <c r="O217" s="73">
        <f t="shared" si="101"/>
        <v>-1095</v>
      </c>
      <c r="P217" s="73">
        <f t="shared" si="101"/>
        <v>-1033</v>
      </c>
      <c r="Q217" s="72">
        <v>3</v>
      </c>
      <c r="R217" s="72">
        <v>2</v>
      </c>
      <c r="S217" s="72">
        <v>2</v>
      </c>
      <c r="T217" s="74">
        <f t="shared" si="94"/>
        <v>1252</v>
      </c>
      <c r="U217" s="93">
        <f t="shared" si="102"/>
        <v>1214</v>
      </c>
      <c r="V217" s="93">
        <f t="shared" si="103"/>
        <v>1215</v>
      </c>
      <c r="W217" s="93">
        <f t="shared" si="104"/>
        <v>1287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95"/>
        <v>45710</v>
      </c>
      <c r="C218" s="70">
        <f t="shared" si="96"/>
        <v>884</v>
      </c>
      <c r="D218" s="71">
        <f t="shared" si="91"/>
        <v>1585</v>
      </c>
      <c r="E218" s="72">
        <f t="shared" si="97"/>
        <v>1587</v>
      </c>
      <c r="F218" s="72">
        <f t="shared" si="98"/>
        <v>717</v>
      </c>
      <c r="G218" s="72">
        <f t="shared" si="99"/>
        <v>1489.9999999999998</v>
      </c>
      <c r="H218" s="73">
        <f t="shared" si="86"/>
        <v>882</v>
      </c>
      <c r="I218" s="73">
        <f t="shared" si="86"/>
        <v>1752</v>
      </c>
      <c r="J218" s="73">
        <f t="shared" si="86"/>
        <v>979.00000000000023</v>
      </c>
      <c r="K218" s="73">
        <f t="shared" si="100"/>
        <v>1990</v>
      </c>
      <c r="L218" s="73">
        <f t="shared" si="100"/>
        <v>2850</v>
      </c>
      <c r="M218" s="73">
        <f t="shared" si="100"/>
        <v>2015.0000000000002</v>
      </c>
      <c r="N218" s="73">
        <f t="shared" si="101"/>
        <v>-1108</v>
      </c>
      <c r="O218" s="73">
        <f t="shared" si="101"/>
        <v>-1098</v>
      </c>
      <c r="P218" s="73">
        <f t="shared" si="101"/>
        <v>-1036</v>
      </c>
      <c r="Q218" s="72">
        <v>2</v>
      </c>
      <c r="R218" s="72">
        <v>3</v>
      </c>
      <c r="S218" s="72">
        <v>3</v>
      </c>
      <c r="T218" s="74">
        <f t="shared" si="94"/>
        <v>1257</v>
      </c>
      <c r="U218" s="93">
        <f t="shared" si="102"/>
        <v>1212</v>
      </c>
      <c r="V218" s="93">
        <f t="shared" si="103"/>
        <v>1212</v>
      </c>
      <c r="W218" s="93">
        <f t="shared" si="104"/>
        <v>1284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95"/>
        <v>45711</v>
      </c>
      <c r="C219" s="70">
        <f t="shared" si="96"/>
        <v>884</v>
      </c>
      <c r="D219" s="71">
        <f t="shared" si="91"/>
        <v>1587</v>
      </c>
      <c r="E219" s="72">
        <f t="shared" si="97"/>
        <v>1591</v>
      </c>
      <c r="F219" s="72">
        <f t="shared" si="98"/>
        <v>721</v>
      </c>
      <c r="G219" s="72">
        <f t="shared" si="99"/>
        <v>1493.9999999999998</v>
      </c>
      <c r="H219" s="73">
        <f t="shared" si="86"/>
        <v>880</v>
      </c>
      <c r="I219" s="73">
        <f t="shared" si="86"/>
        <v>1750</v>
      </c>
      <c r="J219" s="73">
        <f t="shared" si="86"/>
        <v>977.00000000000023</v>
      </c>
      <c r="K219" s="73">
        <f t="shared" si="100"/>
        <v>1990</v>
      </c>
      <c r="L219" s="73">
        <f t="shared" si="100"/>
        <v>2850</v>
      </c>
      <c r="M219" s="73">
        <f t="shared" si="100"/>
        <v>2015.0000000000002</v>
      </c>
      <c r="N219" s="73">
        <f t="shared" si="101"/>
        <v>-1110</v>
      </c>
      <c r="O219" s="73">
        <f t="shared" si="101"/>
        <v>-1100</v>
      </c>
      <c r="P219" s="73">
        <f t="shared" si="101"/>
        <v>-1038</v>
      </c>
      <c r="Q219" s="72">
        <v>2</v>
      </c>
      <c r="R219" s="72">
        <v>2</v>
      </c>
      <c r="S219" s="72">
        <v>2</v>
      </c>
      <c r="T219" s="74">
        <f t="shared" si="94"/>
        <v>1261</v>
      </c>
      <c r="U219" s="93">
        <f t="shared" si="102"/>
        <v>1210</v>
      </c>
      <c r="V219" s="93">
        <f t="shared" si="103"/>
        <v>1210</v>
      </c>
      <c r="W219" s="93">
        <f t="shared" si="104"/>
        <v>1282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95"/>
        <v>45712</v>
      </c>
      <c r="C220" s="70">
        <f t="shared" si="96"/>
        <v>884</v>
      </c>
      <c r="D220" s="71">
        <f t="shared" si="91"/>
        <v>1589</v>
      </c>
      <c r="E220" s="72">
        <f t="shared" si="97"/>
        <v>1596</v>
      </c>
      <c r="F220" s="72">
        <f t="shared" si="98"/>
        <v>724</v>
      </c>
      <c r="G220" s="72">
        <f t="shared" si="99"/>
        <v>1496.9999999999998</v>
      </c>
      <c r="H220" s="73">
        <f t="shared" si="86"/>
        <v>877</v>
      </c>
      <c r="I220" s="73">
        <f t="shared" si="86"/>
        <v>1749</v>
      </c>
      <c r="J220" s="73">
        <f t="shared" si="86"/>
        <v>976.00000000000023</v>
      </c>
      <c r="K220" s="73">
        <f t="shared" si="100"/>
        <v>1990</v>
      </c>
      <c r="L220" s="73">
        <f t="shared" si="100"/>
        <v>2850</v>
      </c>
      <c r="M220" s="73">
        <f t="shared" si="100"/>
        <v>2015.0000000000002</v>
      </c>
      <c r="N220" s="73">
        <f t="shared" si="101"/>
        <v>-1113</v>
      </c>
      <c r="O220" s="73">
        <f t="shared" si="101"/>
        <v>-1101</v>
      </c>
      <c r="P220" s="73">
        <f t="shared" si="101"/>
        <v>-1039</v>
      </c>
      <c r="Q220" s="72">
        <v>3</v>
      </c>
      <c r="R220" s="72">
        <v>1</v>
      </c>
      <c r="S220" s="72">
        <v>1</v>
      </c>
      <c r="T220" s="74">
        <f t="shared" si="94"/>
        <v>1264</v>
      </c>
      <c r="U220" s="93">
        <f t="shared" si="102"/>
        <v>1207</v>
      </c>
      <c r="V220" s="93">
        <f t="shared" si="103"/>
        <v>1209</v>
      </c>
      <c r="W220" s="93">
        <f t="shared" si="104"/>
        <v>1281</v>
      </c>
      <c r="X220" s="74"/>
      <c r="Y220" s="73"/>
      <c r="Z220" s="73"/>
      <c r="AA220" s="73"/>
      <c r="AB220" s="73"/>
    </row>
    <row r="221" spans="1:28" ht="13.15" customHeight="1">
      <c r="A221" s="68">
        <v>207</v>
      </c>
      <c r="B221" s="69">
        <f t="shared" si="95"/>
        <v>45713</v>
      </c>
      <c r="C221" s="70">
        <f t="shared" si="96"/>
        <v>884</v>
      </c>
      <c r="D221" s="71">
        <f t="shared" si="91"/>
        <v>1591</v>
      </c>
      <c r="E221" s="72">
        <f t="shared" si="97"/>
        <v>1600</v>
      </c>
      <c r="F221" s="72">
        <f t="shared" si="98"/>
        <v>728</v>
      </c>
      <c r="G221" s="72">
        <f t="shared" si="99"/>
        <v>1500.9999999999998</v>
      </c>
      <c r="H221" s="73">
        <f t="shared" si="86"/>
        <v>875</v>
      </c>
      <c r="I221" s="73">
        <f t="shared" si="86"/>
        <v>1747</v>
      </c>
      <c r="J221" s="73">
        <f t="shared" si="86"/>
        <v>974.00000000000023</v>
      </c>
      <c r="K221" s="73">
        <f t="shared" si="100"/>
        <v>1990</v>
      </c>
      <c r="L221" s="73">
        <f t="shared" si="100"/>
        <v>2850</v>
      </c>
      <c r="M221" s="73">
        <f t="shared" si="100"/>
        <v>2015.0000000000002</v>
      </c>
      <c r="N221" s="73">
        <f t="shared" si="101"/>
        <v>-1115</v>
      </c>
      <c r="O221" s="73">
        <f t="shared" si="101"/>
        <v>-1103</v>
      </c>
      <c r="P221" s="73">
        <f t="shared" si="101"/>
        <v>-1041</v>
      </c>
      <c r="Q221" s="72">
        <v>2</v>
      </c>
      <c r="R221" s="72">
        <v>2</v>
      </c>
      <c r="S221" s="72">
        <v>2</v>
      </c>
      <c r="T221" s="74">
        <f t="shared" si="94"/>
        <v>1268</v>
      </c>
      <c r="U221" s="93">
        <f t="shared" si="102"/>
        <v>1205</v>
      </c>
      <c r="V221" s="93">
        <f t="shared" si="103"/>
        <v>1207</v>
      </c>
      <c r="W221" s="93">
        <f t="shared" si="104"/>
        <v>1279</v>
      </c>
      <c r="X221" s="74"/>
      <c r="Y221" s="73"/>
      <c r="Z221" s="73"/>
      <c r="AA221" s="73"/>
      <c r="AB221" s="73"/>
    </row>
    <row r="222" spans="1:28" ht="13.15" customHeight="1">
      <c r="A222" s="68">
        <v>208</v>
      </c>
      <c r="B222" s="69">
        <f t="shared" si="95"/>
        <v>45714</v>
      </c>
      <c r="C222" s="70">
        <f t="shared" si="96"/>
        <v>884</v>
      </c>
      <c r="D222" s="71">
        <f t="shared" si="91"/>
        <v>1593</v>
      </c>
      <c r="E222" s="72">
        <f t="shared" si="97"/>
        <v>1605</v>
      </c>
      <c r="F222" s="72">
        <f t="shared" si="98"/>
        <v>733</v>
      </c>
      <c r="G222" s="72">
        <f t="shared" si="99"/>
        <v>1505.9999999999998</v>
      </c>
      <c r="H222" s="73">
        <f t="shared" ref="H222:J249" si="105">K222+N222</f>
        <v>872</v>
      </c>
      <c r="I222" s="73">
        <f t="shared" si="105"/>
        <v>1744</v>
      </c>
      <c r="J222" s="73">
        <f t="shared" si="105"/>
        <v>971.00000000000023</v>
      </c>
      <c r="K222" s="73">
        <f t="shared" si="100"/>
        <v>1990</v>
      </c>
      <c r="L222" s="73">
        <f t="shared" si="100"/>
        <v>2850</v>
      </c>
      <c r="M222" s="73">
        <f t="shared" si="100"/>
        <v>2015.0000000000002</v>
      </c>
      <c r="N222" s="73">
        <f t="shared" si="101"/>
        <v>-1118</v>
      </c>
      <c r="O222" s="73">
        <f t="shared" si="101"/>
        <v>-1106</v>
      </c>
      <c r="P222" s="73">
        <f t="shared" si="101"/>
        <v>-1044</v>
      </c>
      <c r="Q222" s="72">
        <v>3</v>
      </c>
      <c r="R222" s="72">
        <v>3</v>
      </c>
      <c r="S222" s="72">
        <v>3</v>
      </c>
      <c r="T222" s="74">
        <f t="shared" si="94"/>
        <v>1273</v>
      </c>
      <c r="U222" s="93">
        <f t="shared" si="102"/>
        <v>1202</v>
      </c>
      <c r="V222" s="93">
        <f t="shared" si="103"/>
        <v>1204</v>
      </c>
      <c r="W222" s="93">
        <f t="shared" si="104"/>
        <v>1276</v>
      </c>
      <c r="X222" s="74"/>
      <c r="Y222" s="73"/>
      <c r="Z222" s="73"/>
      <c r="AA222" s="73"/>
      <c r="AB222" s="73"/>
    </row>
    <row r="223" spans="1:28" ht="13.15" customHeight="1">
      <c r="A223" s="68">
        <v>209</v>
      </c>
      <c r="B223" s="69">
        <f t="shared" si="95"/>
        <v>45715</v>
      </c>
      <c r="C223" s="70">
        <f t="shared" si="96"/>
        <v>884</v>
      </c>
      <c r="D223" s="71">
        <f t="shared" si="91"/>
        <v>1595</v>
      </c>
      <c r="E223" s="72">
        <f t="shared" si="97"/>
        <v>1609</v>
      </c>
      <c r="F223" s="72">
        <f t="shared" si="98"/>
        <v>737</v>
      </c>
      <c r="G223" s="72">
        <f t="shared" si="99"/>
        <v>1509.9999999999998</v>
      </c>
      <c r="H223" s="73">
        <f t="shared" si="105"/>
        <v>870</v>
      </c>
      <c r="I223" s="73">
        <f t="shared" si="105"/>
        <v>1742</v>
      </c>
      <c r="J223" s="73">
        <f t="shared" si="105"/>
        <v>969.00000000000023</v>
      </c>
      <c r="K223" s="73">
        <f t="shared" si="100"/>
        <v>1990</v>
      </c>
      <c r="L223" s="73">
        <f t="shared" si="100"/>
        <v>2850</v>
      </c>
      <c r="M223" s="73">
        <f t="shared" si="100"/>
        <v>2015.0000000000002</v>
      </c>
      <c r="N223" s="73">
        <f t="shared" si="101"/>
        <v>-1120</v>
      </c>
      <c r="O223" s="73">
        <f t="shared" si="101"/>
        <v>-1108</v>
      </c>
      <c r="P223" s="73">
        <f t="shared" si="101"/>
        <v>-1046</v>
      </c>
      <c r="Q223" s="72">
        <v>2</v>
      </c>
      <c r="R223" s="72">
        <v>2</v>
      </c>
      <c r="S223" s="72">
        <v>2</v>
      </c>
      <c r="T223" s="74">
        <f t="shared" si="94"/>
        <v>1277</v>
      </c>
      <c r="U223" s="93">
        <f t="shared" si="102"/>
        <v>1200</v>
      </c>
      <c r="V223" s="93">
        <f t="shared" si="103"/>
        <v>1202</v>
      </c>
      <c r="W223" s="93">
        <f t="shared" si="104"/>
        <v>1274</v>
      </c>
      <c r="X223" s="74"/>
      <c r="Y223" s="73"/>
      <c r="Z223" s="73"/>
      <c r="AA223" s="73"/>
      <c r="AB223" s="73"/>
    </row>
    <row r="224" spans="1:28" s="132" customFormat="1" ht="13.15" customHeight="1">
      <c r="A224" s="129">
        <v>210</v>
      </c>
      <c r="B224" s="130">
        <f t="shared" si="95"/>
        <v>45716</v>
      </c>
      <c r="C224" s="43">
        <f t="shared" si="96"/>
        <v>884</v>
      </c>
      <c r="D224" s="44">
        <f t="shared" si="91"/>
        <v>1597</v>
      </c>
      <c r="E224" s="97">
        <f t="shared" si="97"/>
        <v>1614</v>
      </c>
      <c r="F224" s="97">
        <f t="shared" si="98"/>
        <v>741</v>
      </c>
      <c r="G224" s="97">
        <f t="shared" si="99"/>
        <v>1513.9999999999998</v>
      </c>
      <c r="H224" s="1">
        <f t="shared" si="105"/>
        <v>867</v>
      </c>
      <c r="I224" s="1">
        <f t="shared" si="105"/>
        <v>1740</v>
      </c>
      <c r="J224" s="1">
        <f t="shared" si="105"/>
        <v>967.00000000000023</v>
      </c>
      <c r="K224" s="1">
        <f t="shared" si="100"/>
        <v>1990</v>
      </c>
      <c r="L224" s="1">
        <f t="shared" si="100"/>
        <v>2850</v>
      </c>
      <c r="M224" s="1">
        <f t="shared" si="100"/>
        <v>2015.0000000000002</v>
      </c>
      <c r="N224" s="1">
        <f t="shared" si="101"/>
        <v>-1123</v>
      </c>
      <c r="O224" s="1">
        <f t="shared" si="101"/>
        <v>-1110</v>
      </c>
      <c r="P224" s="1">
        <f t="shared" si="101"/>
        <v>-1048</v>
      </c>
      <c r="Q224" s="97">
        <v>3</v>
      </c>
      <c r="R224" s="97">
        <v>2</v>
      </c>
      <c r="S224" s="97">
        <v>2</v>
      </c>
      <c r="T224" s="45">
        <f t="shared" si="94"/>
        <v>1281</v>
      </c>
      <c r="U224" s="131">
        <f t="shared" si="102"/>
        <v>1197</v>
      </c>
      <c r="V224" s="131">
        <f t="shared" si="103"/>
        <v>1200</v>
      </c>
      <c r="W224" s="131">
        <f t="shared" si="104"/>
        <v>1272</v>
      </c>
      <c r="X224" s="45"/>
      <c r="Y224" s="1"/>
      <c r="Z224" s="1"/>
      <c r="AA224" s="1"/>
      <c r="AB224" s="1"/>
    </row>
    <row r="225" spans="1:28" ht="13.15" customHeight="1">
      <c r="A225" s="68">
        <v>211</v>
      </c>
      <c r="B225" s="69">
        <f t="shared" si="95"/>
        <v>45717</v>
      </c>
      <c r="C225" s="70">
        <f t="shared" si="96"/>
        <v>884</v>
      </c>
      <c r="D225" s="71">
        <f t="shared" si="91"/>
        <v>1599</v>
      </c>
      <c r="E225" s="72">
        <f t="shared" si="97"/>
        <v>1618</v>
      </c>
      <c r="F225" s="72">
        <f t="shared" si="98"/>
        <v>744</v>
      </c>
      <c r="G225" s="72">
        <f t="shared" si="99"/>
        <v>1516.9999999999998</v>
      </c>
      <c r="H225" s="73">
        <f t="shared" si="105"/>
        <v>865</v>
      </c>
      <c r="I225" s="73">
        <f t="shared" si="105"/>
        <v>1739</v>
      </c>
      <c r="J225" s="73">
        <f t="shared" si="105"/>
        <v>966.00000000000023</v>
      </c>
      <c r="K225" s="73">
        <f t="shared" ref="K225:M240" si="106">K224</f>
        <v>1990</v>
      </c>
      <c r="L225" s="73">
        <f t="shared" si="106"/>
        <v>2850</v>
      </c>
      <c r="M225" s="73">
        <f t="shared" si="106"/>
        <v>2015.0000000000002</v>
      </c>
      <c r="N225" s="73">
        <f t="shared" ref="N225:P240" si="107">N224-Q225</f>
        <v>-1125</v>
      </c>
      <c r="O225" s="73">
        <f t="shared" si="107"/>
        <v>-1111</v>
      </c>
      <c r="P225" s="73">
        <f t="shared" si="107"/>
        <v>-1049</v>
      </c>
      <c r="Q225" s="72">
        <v>2</v>
      </c>
      <c r="R225" s="72">
        <v>1</v>
      </c>
      <c r="S225" s="72">
        <v>1</v>
      </c>
      <c r="T225" s="74">
        <f t="shared" si="94"/>
        <v>1284</v>
      </c>
      <c r="U225" s="93">
        <f t="shared" si="102"/>
        <v>1195</v>
      </c>
      <c r="V225" s="93">
        <f t="shared" si="103"/>
        <v>1199</v>
      </c>
      <c r="W225" s="93">
        <f t="shared" si="104"/>
        <v>1271</v>
      </c>
      <c r="X225" s="74"/>
      <c r="Y225" s="73"/>
      <c r="Z225" s="73"/>
      <c r="AA225" s="73"/>
      <c r="AB225" s="73"/>
    </row>
    <row r="226" spans="1:28" ht="13.15" customHeight="1">
      <c r="A226" s="68">
        <v>212</v>
      </c>
      <c r="B226" s="69">
        <f t="shared" si="95"/>
        <v>45718</v>
      </c>
      <c r="C226" s="70">
        <f t="shared" si="96"/>
        <v>884</v>
      </c>
      <c r="D226" s="71">
        <f t="shared" si="91"/>
        <v>1601</v>
      </c>
      <c r="E226" s="72">
        <f t="shared" si="97"/>
        <v>1620</v>
      </c>
      <c r="F226" s="72">
        <f t="shared" si="98"/>
        <v>748</v>
      </c>
      <c r="G226" s="72">
        <f t="shared" si="99"/>
        <v>1520.9999999999998</v>
      </c>
      <c r="H226" s="73">
        <f t="shared" si="105"/>
        <v>865</v>
      </c>
      <c r="I226" s="73">
        <f t="shared" si="105"/>
        <v>1737</v>
      </c>
      <c r="J226" s="73">
        <f t="shared" si="105"/>
        <v>964.00000000000023</v>
      </c>
      <c r="K226" s="73">
        <f t="shared" si="106"/>
        <v>1990</v>
      </c>
      <c r="L226" s="73">
        <f t="shared" si="106"/>
        <v>2850</v>
      </c>
      <c r="M226" s="73">
        <f t="shared" si="106"/>
        <v>2015.0000000000002</v>
      </c>
      <c r="N226" s="73">
        <f t="shared" si="107"/>
        <v>-1125</v>
      </c>
      <c r="O226" s="73">
        <f t="shared" si="107"/>
        <v>-1113</v>
      </c>
      <c r="P226" s="73">
        <f t="shared" si="107"/>
        <v>-1051</v>
      </c>
      <c r="Q226" s="72">
        <v>0</v>
      </c>
      <c r="R226" s="72">
        <v>2</v>
      </c>
      <c r="S226" s="72">
        <v>2</v>
      </c>
      <c r="T226" s="74">
        <f t="shared" si="94"/>
        <v>1288</v>
      </c>
      <c r="U226" s="93">
        <f t="shared" si="102"/>
        <v>1195</v>
      </c>
      <c r="V226" s="93">
        <f t="shared" si="103"/>
        <v>1197</v>
      </c>
      <c r="W226" s="93">
        <f t="shared" si="104"/>
        <v>1269</v>
      </c>
      <c r="X226" s="74"/>
      <c r="Y226" s="73"/>
      <c r="Z226" s="73"/>
      <c r="AA226" s="73"/>
      <c r="AB226" s="73"/>
    </row>
    <row r="227" spans="1:28" ht="13.15" customHeight="1">
      <c r="A227" s="68">
        <v>213</v>
      </c>
      <c r="B227" s="69">
        <f t="shared" si="95"/>
        <v>45719</v>
      </c>
      <c r="C227" s="70">
        <f t="shared" si="96"/>
        <v>884</v>
      </c>
      <c r="D227" s="71">
        <f t="shared" si="91"/>
        <v>1603</v>
      </c>
      <c r="E227" s="72">
        <f t="shared" si="97"/>
        <v>1623</v>
      </c>
      <c r="F227" s="72">
        <f t="shared" si="98"/>
        <v>750</v>
      </c>
      <c r="G227" s="72">
        <f t="shared" si="99"/>
        <v>1522.9999999999998</v>
      </c>
      <c r="H227" s="73">
        <f t="shared" si="105"/>
        <v>864</v>
      </c>
      <c r="I227" s="73">
        <f t="shared" si="105"/>
        <v>1737</v>
      </c>
      <c r="J227" s="73">
        <f t="shared" si="105"/>
        <v>964.00000000000023</v>
      </c>
      <c r="K227" s="73">
        <f t="shared" si="106"/>
        <v>1990</v>
      </c>
      <c r="L227" s="73">
        <f t="shared" si="106"/>
        <v>2850</v>
      </c>
      <c r="M227" s="73">
        <f t="shared" si="106"/>
        <v>2015.0000000000002</v>
      </c>
      <c r="N227" s="73">
        <f t="shared" si="107"/>
        <v>-1126</v>
      </c>
      <c r="O227" s="73">
        <f t="shared" si="107"/>
        <v>-1113</v>
      </c>
      <c r="P227" s="73">
        <f t="shared" si="107"/>
        <v>-1051</v>
      </c>
      <c r="Q227" s="72">
        <v>1</v>
      </c>
      <c r="R227" s="72">
        <v>0</v>
      </c>
      <c r="S227" s="72">
        <v>0</v>
      </c>
      <c r="T227" s="74">
        <f t="shared" si="94"/>
        <v>1290</v>
      </c>
      <c r="U227" s="93">
        <f t="shared" si="102"/>
        <v>1194</v>
      </c>
      <c r="V227" s="93">
        <f t="shared" si="103"/>
        <v>1197</v>
      </c>
      <c r="W227" s="93">
        <f t="shared" si="104"/>
        <v>1269</v>
      </c>
      <c r="X227" s="74"/>
      <c r="Y227" s="73"/>
      <c r="Z227" s="73"/>
      <c r="AA227" s="73"/>
      <c r="AB227" s="73"/>
    </row>
    <row r="228" spans="1:28" ht="13.15" customHeight="1">
      <c r="A228" s="68">
        <v>214</v>
      </c>
      <c r="B228" s="69">
        <f t="shared" si="95"/>
        <v>45720</v>
      </c>
      <c r="C228" s="70">
        <f t="shared" si="96"/>
        <v>884</v>
      </c>
      <c r="D228" s="71">
        <f t="shared" si="91"/>
        <v>1605</v>
      </c>
      <c r="E228" s="72">
        <f t="shared" si="97"/>
        <v>1626</v>
      </c>
      <c r="F228" s="72">
        <f t="shared" si="98"/>
        <v>753</v>
      </c>
      <c r="G228" s="72">
        <f t="shared" si="99"/>
        <v>1525.9999999999998</v>
      </c>
      <c r="H228" s="73">
        <f t="shared" si="105"/>
        <v>863</v>
      </c>
      <c r="I228" s="73">
        <f t="shared" si="105"/>
        <v>1736</v>
      </c>
      <c r="J228" s="73">
        <f t="shared" si="105"/>
        <v>963.00000000000023</v>
      </c>
      <c r="K228" s="73">
        <f t="shared" si="106"/>
        <v>1990</v>
      </c>
      <c r="L228" s="73">
        <f t="shared" si="106"/>
        <v>2850</v>
      </c>
      <c r="M228" s="73">
        <f t="shared" si="106"/>
        <v>2015.0000000000002</v>
      </c>
      <c r="N228" s="73">
        <f t="shared" si="107"/>
        <v>-1127</v>
      </c>
      <c r="O228" s="73">
        <f t="shared" si="107"/>
        <v>-1114</v>
      </c>
      <c r="P228" s="73">
        <f t="shared" si="107"/>
        <v>-1052</v>
      </c>
      <c r="Q228" s="72">
        <v>1</v>
      </c>
      <c r="R228" s="72">
        <v>1</v>
      </c>
      <c r="S228" s="72">
        <v>1</v>
      </c>
      <c r="T228" s="74">
        <f t="shared" si="94"/>
        <v>1293</v>
      </c>
      <c r="U228" s="93">
        <f t="shared" si="102"/>
        <v>1193</v>
      </c>
      <c r="V228" s="93">
        <f t="shared" si="103"/>
        <v>1196</v>
      </c>
      <c r="W228" s="93">
        <f t="shared" si="104"/>
        <v>1268</v>
      </c>
      <c r="X228" s="74"/>
      <c r="Y228" s="73"/>
      <c r="Z228" s="73"/>
      <c r="AA228" s="73"/>
      <c r="AB228" s="73"/>
    </row>
    <row r="229" spans="1:28" ht="13.15" customHeight="1">
      <c r="A229" s="68">
        <v>215</v>
      </c>
      <c r="B229" s="69">
        <f t="shared" si="95"/>
        <v>45721</v>
      </c>
      <c r="C229" s="70">
        <f t="shared" si="96"/>
        <v>884</v>
      </c>
      <c r="D229" s="71">
        <f t="shared" si="91"/>
        <v>1607</v>
      </c>
      <c r="E229" s="72">
        <f t="shared" si="97"/>
        <v>1628</v>
      </c>
      <c r="F229" s="72">
        <f t="shared" si="98"/>
        <v>755</v>
      </c>
      <c r="G229" s="72">
        <f t="shared" si="99"/>
        <v>1527.9999999999998</v>
      </c>
      <c r="H229" s="73">
        <f t="shared" si="105"/>
        <v>863</v>
      </c>
      <c r="I229" s="73">
        <f t="shared" si="105"/>
        <v>1736</v>
      </c>
      <c r="J229" s="73">
        <f t="shared" si="105"/>
        <v>963.00000000000023</v>
      </c>
      <c r="K229" s="73">
        <f t="shared" si="106"/>
        <v>1990</v>
      </c>
      <c r="L229" s="73">
        <f t="shared" si="106"/>
        <v>2850</v>
      </c>
      <c r="M229" s="73">
        <f t="shared" si="106"/>
        <v>2015.0000000000002</v>
      </c>
      <c r="N229" s="73">
        <f t="shared" si="107"/>
        <v>-1127</v>
      </c>
      <c r="O229" s="73">
        <f t="shared" si="107"/>
        <v>-1114</v>
      </c>
      <c r="P229" s="73">
        <f t="shared" si="107"/>
        <v>-1052</v>
      </c>
      <c r="Q229" s="72">
        <v>0</v>
      </c>
      <c r="R229" s="72">
        <v>0</v>
      </c>
      <c r="S229" s="72">
        <v>0</v>
      </c>
      <c r="T229" s="74">
        <f t="shared" si="94"/>
        <v>1295</v>
      </c>
      <c r="U229" s="93">
        <f t="shared" si="102"/>
        <v>1193</v>
      </c>
      <c r="V229" s="93">
        <f t="shared" si="103"/>
        <v>1196</v>
      </c>
      <c r="W229" s="93">
        <f t="shared" si="104"/>
        <v>1268</v>
      </c>
      <c r="X229" s="74"/>
      <c r="Y229" s="73"/>
      <c r="Z229" s="73"/>
      <c r="AA229" s="73"/>
      <c r="AB229" s="73"/>
    </row>
    <row r="230" spans="1:28" ht="13.15" customHeight="1">
      <c r="A230" s="68">
        <v>216</v>
      </c>
      <c r="B230" s="69">
        <f t="shared" si="95"/>
        <v>45722</v>
      </c>
      <c r="C230" s="70">
        <f t="shared" si="96"/>
        <v>884</v>
      </c>
      <c r="D230" s="71">
        <f t="shared" si="91"/>
        <v>1609</v>
      </c>
      <c r="E230" s="72">
        <f t="shared" si="97"/>
        <v>1631</v>
      </c>
      <c r="F230" s="72">
        <f t="shared" si="98"/>
        <v>759</v>
      </c>
      <c r="G230" s="72">
        <f t="shared" si="99"/>
        <v>1531.9999999999998</v>
      </c>
      <c r="H230" s="73">
        <f t="shared" si="105"/>
        <v>862</v>
      </c>
      <c r="I230" s="73">
        <f t="shared" si="105"/>
        <v>1734</v>
      </c>
      <c r="J230" s="73">
        <f t="shared" si="105"/>
        <v>961.00000000000023</v>
      </c>
      <c r="K230" s="73">
        <f t="shared" si="106"/>
        <v>1990</v>
      </c>
      <c r="L230" s="73">
        <f t="shared" si="106"/>
        <v>2850</v>
      </c>
      <c r="M230" s="73">
        <f t="shared" si="106"/>
        <v>2015.0000000000002</v>
      </c>
      <c r="N230" s="73">
        <f t="shared" si="107"/>
        <v>-1128</v>
      </c>
      <c r="O230" s="73">
        <f t="shared" si="107"/>
        <v>-1116</v>
      </c>
      <c r="P230" s="73">
        <f t="shared" si="107"/>
        <v>-1054</v>
      </c>
      <c r="Q230" s="72">
        <v>1</v>
      </c>
      <c r="R230" s="72">
        <v>2</v>
      </c>
      <c r="S230" s="72">
        <v>2</v>
      </c>
      <c r="T230" s="74">
        <f t="shared" si="94"/>
        <v>1299</v>
      </c>
      <c r="U230" s="93">
        <f t="shared" si="102"/>
        <v>1192</v>
      </c>
      <c r="V230" s="93">
        <f t="shared" si="103"/>
        <v>1194</v>
      </c>
      <c r="W230" s="93">
        <f t="shared" si="104"/>
        <v>1266</v>
      </c>
      <c r="X230" s="74"/>
      <c r="Y230" s="73"/>
      <c r="Z230" s="73"/>
      <c r="AA230" s="73"/>
      <c r="AB230" s="73"/>
    </row>
    <row r="231" spans="1:28" ht="13.15" customHeight="1">
      <c r="A231" s="68">
        <v>217</v>
      </c>
      <c r="B231" s="69">
        <f t="shared" si="95"/>
        <v>45723</v>
      </c>
      <c r="C231" s="70">
        <f t="shared" si="96"/>
        <v>884</v>
      </c>
      <c r="D231" s="71">
        <f t="shared" si="91"/>
        <v>1611</v>
      </c>
      <c r="E231" s="72">
        <f t="shared" si="97"/>
        <v>1635</v>
      </c>
      <c r="F231" s="72">
        <f t="shared" si="98"/>
        <v>761</v>
      </c>
      <c r="G231" s="72">
        <f t="shared" si="99"/>
        <v>1533.9999999999998</v>
      </c>
      <c r="H231" s="73">
        <f t="shared" si="105"/>
        <v>860</v>
      </c>
      <c r="I231" s="73">
        <f t="shared" si="105"/>
        <v>1734</v>
      </c>
      <c r="J231" s="73">
        <f t="shared" si="105"/>
        <v>961.00000000000023</v>
      </c>
      <c r="K231" s="73">
        <f t="shared" si="106"/>
        <v>1990</v>
      </c>
      <c r="L231" s="73">
        <f t="shared" si="106"/>
        <v>2850</v>
      </c>
      <c r="M231" s="73">
        <f t="shared" si="106"/>
        <v>2015.0000000000002</v>
      </c>
      <c r="N231" s="73">
        <f t="shared" si="107"/>
        <v>-1130</v>
      </c>
      <c r="O231" s="73">
        <f t="shared" si="107"/>
        <v>-1116</v>
      </c>
      <c r="P231" s="73">
        <f t="shared" si="107"/>
        <v>-1054</v>
      </c>
      <c r="Q231" s="72">
        <v>2</v>
      </c>
      <c r="R231" s="72">
        <v>0</v>
      </c>
      <c r="S231" s="72">
        <v>0</v>
      </c>
      <c r="T231" s="74">
        <f t="shared" si="94"/>
        <v>1301</v>
      </c>
      <c r="U231" s="93">
        <f t="shared" si="102"/>
        <v>1190</v>
      </c>
      <c r="V231" s="93">
        <f t="shared" si="103"/>
        <v>1194</v>
      </c>
      <c r="W231" s="93">
        <f t="shared" si="104"/>
        <v>1266</v>
      </c>
      <c r="X231" s="74"/>
      <c r="Y231" s="73"/>
      <c r="Z231" s="73"/>
      <c r="AA231" s="73"/>
      <c r="AB231" s="73"/>
    </row>
    <row r="232" spans="1:28" ht="13.15" customHeight="1">
      <c r="A232" s="68">
        <v>218</v>
      </c>
      <c r="B232" s="69">
        <f t="shared" si="95"/>
        <v>45724</v>
      </c>
      <c r="C232" s="70">
        <f t="shared" si="96"/>
        <v>884</v>
      </c>
      <c r="D232" s="71">
        <f t="shared" si="91"/>
        <v>1613</v>
      </c>
      <c r="E232" s="72">
        <f t="shared" si="97"/>
        <v>1638</v>
      </c>
      <c r="F232" s="72">
        <f t="shared" si="98"/>
        <v>764</v>
      </c>
      <c r="G232" s="72">
        <f t="shared" si="99"/>
        <v>1536.9999999999998</v>
      </c>
      <c r="H232" s="73">
        <f t="shared" si="105"/>
        <v>859</v>
      </c>
      <c r="I232" s="73">
        <f t="shared" si="105"/>
        <v>1733</v>
      </c>
      <c r="J232" s="73">
        <f t="shared" si="105"/>
        <v>960.00000000000023</v>
      </c>
      <c r="K232" s="73">
        <f t="shared" si="106"/>
        <v>1990</v>
      </c>
      <c r="L232" s="73">
        <f t="shared" si="106"/>
        <v>2850</v>
      </c>
      <c r="M232" s="73">
        <f t="shared" si="106"/>
        <v>2015.0000000000002</v>
      </c>
      <c r="N232" s="73">
        <f t="shared" si="107"/>
        <v>-1131</v>
      </c>
      <c r="O232" s="73">
        <f t="shared" si="107"/>
        <v>-1117</v>
      </c>
      <c r="P232" s="73">
        <f t="shared" si="107"/>
        <v>-1055</v>
      </c>
      <c r="Q232" s="72">
        <v>1</v>
      </c>
      <c r="R232" s="72">
        <v>1</v>
      </c>
      <c r="S232" s="72">
        <v>1</v>
      </c>
      <c r="T232" s="74">
        <f t="shared" si="94"/>
        <v>1304</v>
      </c>
      <c r="U232" s="93">
        <f t="shared" si="102"/>
        <v>1189</v>
      </c>
      <c r="V232" s="93">
        <f t="shared" si="103"/>
        <v>1193</v>
      </c>
      <c r="W232" s="93">
        <f t="shared" si="104"/>
        <v>1265</v>
      </c>
      <c r="X232" s="74"/>
      <c r="Y232" s="73"/>
      <c r="Z232" s="73"/>
      <c r="AA232" s="73"/>
      <c r="AB232" s="73"/>
    </row>
    <row r="233" spans="1:28" ht="13.15" customHeight="1">
      <c r="A233" s="68">
        <v>219</v>
      </c>
      <c r="B233" s="69">
        <f t="shared" si="95"/>
        <v>45725</v>
      </c>
      <c r="C233" s="70">
        <f t="shared" si="96"/>
        <v>884</v>
      </c>
      <c r="D233" s="71">
        <f t="shared" si="91"/>
        <v>1615</v>
      </c>
      <c r="E233" s="72">
        <f t="shared" si="97"/>
        <v>1641</v>
      </c>
      <c r="F233" s="72">
        <f t="shared" si="98"/>
        <v>768</v>
      </c>
      <c r="G233" s="72">
        <f t="shared" si="99"/>
        <v>1539.9999999999998</v>
      </c>
      <c r="H233" s="73">
        <f t="shared" si="105"/>
        <v>858</v>
      </c>
      <c r="I233" s="73">
        <f t="shared" si="105"/>
        <v>1731</v>
      </c>
      <c r="J233" s="73">
        <f t="shared" si="105"/>
        <v>959.00000000000023</v>
      </c>
      <c r="K233" s="73">
        <f t="shared" si="106"/>
        <v>1990</v>
      </c>
      <c r="L233" s="73">
        <f t="shared" si="106"/>
        <v>2850</v>
      </c>
      <c r="M233" s="73">
        <f t="shared" si="106"/>
        <v>2015.0000000000002</v>
      </c>
      <c r="N233" s="73">
        <f t="shared" si="107"/>
        <v>-1132</v>
      </c>
      <c r="O233" s="73">
        <f t="shared" si="107"/>
        <v>-1119</v>
      </c>
      <c r="P233" s="73">
        <f t="shared" si="107"/>
        <v>-1056</v>
      </c>
      <c r="Q233" s="72">
        <v>1</v>
      </c>
      <c r="R233" s="72">
        <v>2</v>
      </c>
      <c r="S233" s="72">
        <v>1</v>
      </c>
      <c r="T233" s="74">
        <f t="shared" si="94"/>
        <v>1308</v>
      </c>
      <c r="U233" s="93">
        <f t="shared" si="102"/>
        <v>1188</v>
      </c>
      <c r="V233" s="93">
        <f t="shared" si="103"/>
        <v>1191</v>
      </c>
      <c r="W233" s="93">
        <f t="shared" si="104"/>
        <v>1264</v>
      </c>
      <c r="X233" s="74"/>
      <c r="Y233" s="73"/>
      <c r="Z233" s="73"/>
      <c r="AA233" s="73"/>
      <c r="AB233" s="73"/>
    </row>
    <row r="234" spans="1:28" ht="13.15" customHeight="1">
      <c r="A234" s="68">
        <v>220</v>
      </c>
      <c r="B234" s="69">
        <f t="shared" si="95"/>
        <v>45726</v>
      </c>
      <c r="C234" s="70">
        <f t="shared" si="96"/>
        <v>884</v>
      </c>
      <c r="D234" s="71">
        <f t="shared" si="91"/>
        <v>1617</v>
      </c>
      <c r="E234" s="72">
        <f t="shared" si="97"/>
        <v>1645</v>
      </c>
      <c r="F234" s="72">
        <f t="shared" si="98"/>
        <v>770</v>
      </c>
      <c r="G234" s="72">
        <f t="shared" si="99"/>
        <v>1543.9999999999998</v>
      </c>
      <c r="H234" s="73">
        <f t="shared" si="105"/>
        <v>856</v>
      </c>
      <c r="I234" s="73">
        <f t="shared" si="105"/>
        <v>1731</v>
      </c>
      <c r="J234" s="73">
        <f t="shared" si="105"/>
        <v>957.00000000000023</v>
      </c>
      <c r="K234" s="73">
        <f t="shared" si="106"/>
        <v>1990</v>
      </c>
      <c r="L234" s="73">
        <f t="shared" si="106"/>
        <v>2850</v>
      </c>
      <c r="M234" s="73">
        <f t="shared" si="106"/>
        <v>2015.0000000000002</v>
      </c>
      <c r="N234" s="73">
        <f t="shared" si="107"/>
        <v>-1134</v>
      </c>
      <c r="O234" s="73">
        <f t="shared" si="107"/>
        <v>-1119</v>
      </c>
      <c r="P234" s="73">
        <f t="shared" si="107"/>
        <v>-1058</v>
      </c>
      <c r="Q234" s="72">
        <v>2</v>
      </c>
      <c r="R234" s="72">
        <v>0</v>
      </c>
      <c r="S234" s="72">
        <v>2</v>
      </c>
      <c r="T234" s="74">
        <f t="shared" si="94"/>
        <v>1310</v>
      </c>
      <c r="U234" s="93">
        <f t="shared" si="102"/>
        <v>1186</v>
      </c>
      <c r="V234" s="93">
        <f t="shared" si="103"/>
        <v>1191</v>
      </c>
      <c r="W234" s="93">
        <f t="shared" si="104"/>
        <v>1262</v>
      </c>
      <c r="X234" s="74"/>
      <c r="Y234" s="73"/>
      <c r="Z234" s="73"/>
      <c r="AA234" s="73"/>
      <c r="AB234" s="73"/>
    </row>
    <row r="235" spans="1:28" ht="13.15" customHeight="1">
      <c r="A235" s="68">
        <v>221</v>
      </c>
      <c r="B235" s="69">
        <f t="shared" si="95"/>
        <v>45727</v>
      </c>
      <c r="C235" s="70">
        <f t="shared" si="96"/>
        <v>884</v>
      </c>
      <c r="D235" s="71">
        <f t="shared" si="91"/>
        <v>1619</v>
      </c>
      <c r="E235" s="72">
        <f t="shared" si="97"/>
        <v>1649</v>
      </c>
      <c r="F235" s="72">
        <f t="shared" si="98"/>
        <v>773</v>
      </c>
      <c r="G235" s="72">
        <f t="shared" si="99"/>
        <v>1546.9999999999998</v>
      </c>
      <c r="H235" s="73">
        <f t="shared" si="105"/>
        <v>854</v>
      </c>
      <c r="I235" s="73">
        <f t="shared" si="105"/>
        <v>1730</v>
      </c>
      <c r="J235" s="73">
        <f t="shared" si="105"/>
        <v>956.00000000000023</v>
      </c>
      <c r="K235" s="73">
        <f t="shared" si="106"/>
        <v>1990</v>
      </c>
      <c r="L235" s="73">
        <f t="shared" si="106"/>
        <v>2850</v>
      </c>
      <c r="M235" s="73">
        <f t="shared" si="106"/>
        <v>2015.0000000000002</v>
      </c>
      <c r="N235" s="73">
        <f t="shared" si="107"/>
        <v>-1136</v>
      </c>
      <c r="O235" s="73">
        <f t="shared" si="107"/>
        <v>-1120</v>
      </c>
      <c r="P235" s="73">
        <f t="shared" si="107"/>
        <v>-1059</v>
      </c>
      <c r="Q235" s="72">
        <v>2</v>
      </c>
      <c r="R235" s="72">
        <v>1</v>
      </c>
      <c r="S235" s="72">
        <v>1</v>
      </c>
      <c r="T235" s="74">
        <f t="shared" si="94"/>
        <v>1313</v>
      </c>
      <c r="U235" s="93">
        <f t="shared" si="102"/>
        <v>1184</v>
      </c>
      <c r="V235" s="93">
        <f t="shared" si="103"/>
        <v>1190</v>
      </c>
      <c r="W235" s="93">
        <f t="shared" si="104"/>
        <v>1261</v>
      </c>
      <c r="X235" s="74"/>
      <c r="Y235" s="73"/>
      <c r="Z235" s="73"/>
      <c r="AA235" s="73"/>
      <c r="AB235" s="73"/>
    </row>
    <row r="236" spans="1:28" ht="13.15" customHeight="1">
      <c r="A236" s="68">
        <v>222</v>
      </c>
      <c r="B236" s="69">
        <f t="shared" si="95"/>
        <v>45728</v>
      </c>
      <c r="C236" s="70">
        <f t="shared" si="96"/>
        <v>884</v>
      </c>
      <c r="D236" s="71">
        <f t="shared" si="91"/>
        <v>1621</v>
      </c>
      <c r="E236" s="72">
        <f t="shared" si="97"/>
        <v>1653</v>
      </c>
      <c r="F236" s="72">
        <f t="shared" si="98"/>
        <v>777</v>
      </c>
      <c r="G236" s="72">
        <f t="shared" si="99"/>
        <v>1550.9999999999998</v>
      </c>
      <c r="H236" s="73">
        <f t="shared" si="105"/>
        <v>852</v>
      </c>
      <c r="I236" s="73">
        <f t="shared" si="105"/>
        <v>1728</v>
      </c>
      <c r="J236" s="73">
        <f t="shared" si="105"/>
        <v>954.00000000000023</v>
      </c>
      <c r="K236" s="73">
        <f t="shared" si="106"/>
        <v>1990</v>
      </c>
      <c r="L236" s="73">
        <f t="shared" si="106"/>
        <v>2850</v>
      </c>
      <c r="M236" s="73">
        <f t="shared" si="106"/>
        <v>2015.0000000000002</v>
      </c>
      <c r="N236" s="73">
        <f t="shared" si="107"/>
        <v>-1138</v>
      </c>
      <c r="O236" s="73">
        <f t="shared" si="107"/>
        <v>-1122</v>
      </c>
      <c r="P236" s="73">
        <f t="shared" si="107"/>
        <v>-1061</v>
      </c>
      <c r="Q236" s="72">
        <v>2</v>
      </c>
      <c r="R236" s="72">
        <v>2</v>
      </c>
      <c r="S236" s="72">
        <v>2</v>
      </c>
      <c r="T236" s="74">
        <f t="shared" si="94"/>
        <v>1317</v>
      </c>
      <c r="U236" s="93">
        <f t="shared" si="102"/>
        <v>1182</v>
      </c>
      <c r="V236" s="93">
        <f t="shared" si="103"/>
        <v>1188</v>
      </c>
      <c r="W236" s="93">
        <f t="shared" si="104"/>
        <v>1259</v>
      </c>
      <c r="X236" s="74"/>
      <c r="Y236" s="73"/>
      <c r="Z236" s="73"/>
      <c r="AA236" s="73"/>
      <c r="AB236" s="73"/>
    </row>
    <row r="237" spans="1:28" ht="13.15" customHeight="1">
      <c r="A237" s="68">
        <v>223</v>
      </c>
      <c r="B237" s="69">
        <f t="shared" si="95"/>
        <v>45729</v>
      </c>
      <c r="C237" s="70">
        <f t="shared" si="96"/>
        <v>884</v>
      </c>
      <c r="D237" s="71">
        <f t="shared" si="91"/>
        <v>1623</v>
      </c>
      <c r="E237" s="72">
        <f t="shared" si="97"/>
        <v>1656</v>
      </c>
      <c r="F237" s="72">
        <f t="shared" si="98"/>
        <v>779</v>
      </c>
      <c r="G237" s="72">
        <f t="shared" si="99"/>
        <v>1553.9999999999998</v>
      </c>
      <c r="H237" s="73">
        <f t="shared" si="105"/>
        <v>851</v>
      </c>
      <c r="I237" s="73">
        <f t="shared" si="105"/>
        <v>1728</v>
      </c>
      <c r="J237" s="73">
        <f t="shared" si="105"/>
        <v>953.00000000000023</v>
      </c>
      <c r="K237" s="73">
        <f t="shared" si="106"/>
        <v>1990</v>
      </c>
      <c r="L237" s="73">
        <f t="shared" si="106"/>
        <v>2850</v>
      </c>
      <c r="M237" s="73">
        <f t="shared" si="106"/>
        <v>2015.0000000000002</v>
      </c>
      <c r="N237" s="73">
        <f t="shared" si="107"/>
        <v>-1139</v>
      </c>
      <c r="O237" s="73">
        <f t="shared" si="107"/>
        <v>-1122</v>
      </c>
      <c r="P237" s="73">
        <f t="shared" si="107"/>
        <v>-1062</v>
      </c>
      <c r="Q237" s="72">
        <v>1</v>
      </c>
      <c r="R237" s="72">
        <v>0</v>
      </c>
      <c r="S237" s="72">
        <v>1</v>
      </c>
      <c r="T237" s="74">
        <f t="shared" si="94"/>
        <v>1319</v>
      </c>
      <c r="U237" s="93">
        <f t="shared" si="102"/>
        <v>1181</v>
      </c>
      <c r="V237" s="93">
        <f t="shared" si="103"/>
        <v>1188</v>
      </c>
      <c r="W237" s="93">
        <f t="shared" si="104"/>
        <v>1258</v>
      </c>
      <c r="X237" s="74"/>
      <c r="Y237" s="73"/>
      <c r="Z237" s="73"/>
      <c r="AA237" s="73"/>
      <c r="AB237" s="73"/>
    </row>
    <row r="238" spans="1:28" ht="13.15" customHeight="1">
      <c r="A238" s="68">
        <v>224</v>
      </c>
      <c r="B238" s="69">
        <f t="shared" si="95"/>
        <v>45730</v>
      </c>
      <c r="C238" s="70">
        <f t="shared" si="96"/>
        <v>884</v>
      </c>
      <c r="D238" s="71">
        <f t="shared" si="91"/>
        <v>1625</v>
      </c>
      <c r="E238" s="72">
        <f t="shared" si="97"/>
        <v>1660</v>
      </c>
      <c r="F238" s="72">
        <f t="shared" si="98"/>
        <v>782</v>
      </c>
      <c r="G238" s="72">
        <f t="shared" si="99"/>
        <v>1557.9999999999998</v>
      </c>
      <c r="H238" s="73">
        <f t="shared" si="105"/>
        <v>849</v>
      </c>
      <c r="I238" s="73">
        <f t="shared" si="105"/>
        <v>1727</v>
      </c>
      <c r="J238" s="73">
        <f t="shared" si="105"/>
        <v>951.00000000000023</v>
      </c>
      <c r="K238" s="73">
        <f t="shared" si="106"/>
        <v>1990</v>
      </c>
      <c r="L238" s="73">
        <f t="shared" si="106"/>
        <v>2850</v>
      </c>
      <c r="M238" s="73">
        <f t="shared" si="106"/>
        <v>2015.0000000000002</v>
      </c>
      <c r="N238" s="73">
        <f t="shared" si="107"/>
        <v>-1141</v>
      </c>
      <c r="O238" s="73">
        <f t="shared" si="107"/>
        <v>-1123</v>
      </c>
      <c r="P238" s="73">
        <f t="shared" si="107"/>
        <v>-1064</v>
      </c>
      <c r="Q238" s="72">
        <v>2</v>
      </c>
      <c r="R238" s="72">
        <v>1</v>
      </c>
      <c r="S238" s="72">
        <v>2</v>
      </c>
      <c r="T238" s="74">
        <f t="shared" si="94"/>
        <v>1322</v>
      </c>
      <c r="U238" s="93">
        <f t="shared" si="102"/>
        <v>1179</v>
      </c>
      <c r="V238" s="93">
        <f t="shared" si="103"/>
        <v>1187</v>
      </c>
      <c r="W238" s="93">
        <f t="shared" si="104"/>
        <v>1256</v>
      </c>
      <c r="X238" s="74"/>
      <c r="Y238" s="73"/>
      <c r="Z238" s="73"/>
      <c r="AA238" s="73"/>
      <c r="AB238" s="73"/>
    </row>
    <row r="239" spans="1:28" ht="13.15" customHeight="1">
      <c r="A239" s="68">
        <v>225</v>
      </c>
      <c r="B239" s="69">
        <f t="shared" si="95"/>
        <v>45731</v>
      </c>
      <c r="C239" s="70">
        <f t="shared" si="96"/>
        <v>884</v>
      </c>
      <c r="D239" s="71">
        <f t="shared" si="91"/>
        <v>1627</v>
      </c>
      <c r="E239" s="72">
        <f t="shared" si="97"/>
        <v>1665</v>
      </c>
      <c r="F239" s="72">
        <f t="shared" si="98"/>
        <v>784</v>
      </c>
      <c r="G239" s="72">
        <f t="shared" si="99"/>
        <v>1559.9999999999998</v>
      </c>
      <c r="H239" s="73">
        <f t="shared" si="105"/>
        <v>846</v>
      </c>
      <c r="I239" s="73">
        <f t="shared" si="105"/>
        <v>1727</v>
      </c>
      <c r="J239" s="73">
        <f t="shared" si="105"/>
        <v>951.00000000000023</v>
      </c>
      <c r="K239" s="73">
        <f t="shared" si="106"/>
        <v>1990</v>
      </c>
      <c r="L239" s="73">
        <f t="shared" si="106"/>
        <v>2850</v>
      </c>
      <c r="M239" s="73">
        <f t="shared" si="106"/>
        <v>2015.0000000000002</v>
      </c>
      <c r="N239" s="73">
        <f t="shared" si="107"/>
        <v>-1144</v>
      </c>
      <c r="O239" s="73">
        <f t="shared" si="107"/>
        <v>-1123</v>
      </c>
      <c r="P239" s="73">
        <f t="shared" si="107"/>
        <v>-1064</v>
      </c>
      <c r="Q239" s="72">
        <v>3</v>
      </c>
      <c r="R239" s="72">
        <v>0</v>
      </c>
      <c r="S239" s="72">
        <v>0</v>
      </c>
      <c r="T239" s="74">
        <f t="shared" si="94"/>
        <v>1324</v>
      </c>
      <c r="U239" s="93">
        <f t="shared" si="102"/>
        <v>1176</v>
      </c>
      <c r="V239" s="93">
        <f t="shared" si="103"/>
        <v>1187</v>
      </c>
      <c r="W239" s="93">
        <f t="shared" si="104"/>
        <v>1256</v>
      </c>
      <c r="X239" s="74"/>
      <c r="Y239" s="73"/>
      <c r="Z239" s="73"/>
      <c r="AA239" s="73"/>
      <c r="AB239" s="73"/>
    </row>
    <row r="240" spans="1:28" ht="13.15" customHeight="1">
      <c r="A240" s="68">
        <v>226</v>
      </c>
      <c r="B240" s="69">
        <f t="shared" si="95"/>
        <v>45732</v>
      </c>
      <c r="C240" s="70">
        <f t="shared" si="96"/>
        <v>884</v>
      </c>
      <c r="D240" s="71">
        <f t="shared" si="91"/>
        <v>1629</v>
      </c>
      <c r="E240" s="72">
        <f t="shared" si="97"/>
        <v>1668</v>
      </c>
      <c r="F240" s="72">
        <f t="shared" si="98"/>
        <v>787</v>
      </c>
      <c r="G240" s="72">
        <f t="shared" si="99"/>
        <v>1562.9999999999998</v>
      </c>
      <c r="H240" s="73">
        <f t="shared" si="105"/>
        <v>845</v>
      </c>
      <c r="I240" s="73">
        <f t="shared" si="105"/>
        <v>1726</v>
      </c>
      <c r="J240" s="73">
        <f t="shared" si="105"/>
        <v>950.00000000000023</v>
      </c>
      <c r="K240" s="73">
        <f t="shared" si="106"/>
        <v>1990</v>
      </c>
      <c r="L240" s="73">
        <f t="shared" si="106"/>
        <v>2850</v>
      </c>
      <c r="M240" s="73">
        <f t="shared" si="106"/>
        <v>2015.0000000000002</v>
      </c>
      <c r="N240" s="73">
        <f t="shared" si="107"/>
        <v>-1145</v>
      </c>
      <c r="O240" s="73">
        <f t="shared" si="107"/>
        <v>-1124</v>
      </c>
      <c r="P240" s="73">
        <f t="shared" si="107"/>
        <v>-1065</v>
      </c>
      <c r="Q240" s="72">
        <v>1</v>
      </c>
      <c r="R240" s="72">
        <v>1</v>
      </c>
      <c r="S240" s="72">
        <v>1</v>
      </c>
      <c r="T240" s="74">
        <f t="shared" si="94"/>
        <v>1327</v>
      </c>
      <c r="U240" s="93">
        <f t="shared" si="102"/>
        <v>1175</v>
      </c>
      <c r="V240" s="93">
        <f t="shared" si="103"/>
        <v>1186</v>
      </c>
      <c r="W240" s="93">
        <f t="shared" si="104"/>
        <v>1255</v>
      </c>
      <c r="X240" s="74"/>
      <c r="Y240" s="73"/>
      <c r="Z240" s="73"/>
      <c r="AA240" s="73"/>
      <c r="AB240" s="73"/>
    </row>
    <row r="241" spans="1:28" ht="13.15" customHeight="1">
      <c r="A241" s="68">
        <v>227</v>
      </c>
      <c r="B241" s="69">
        <f t="shared" si="95"/>
        <v>45733</v>
      </c>
      <c r="C241" s="70">
        <f t="shared" si="96"/>
        <v>884</v>
      </c>
      <c r="D241" s="71">
        <f t="shared" si="91"/>
        <v>1631</v>
      </c>
      <c r="E241" s="72">
        <f t="shared" si="97"/>
        <v>1673</v>
      </c>
      <c r="F241" s="72">
        <f t="shared" si="98"/>
        <v>789</v>
      </c>
      <c r="G241" s="72">
        <f t="shared" si="99"/>
        <v>1564.9999999999998</v>
      </c>
      <c r="H241" s="73">
        <f t="shared" si="105"/>
        <v>842</v>
      </c>
      <c r="I241" s="73">
        <f t="shared" si="105"/>
        <v>1726</v>
      </c>
      <c r="J241" s="73">
        <f t="shared" si="105"/>
        <v>950.00000000000023</v>
      </c>
      <c r="K241" s="73">
        <f t="shared" ref="K241:M249" si="108">K240</f>
        <v>1990</v>
      </c>
      <c r="L241" s="73">
        <f t="shared" si="108"/>
        <v>2850</v>
      </c>
      <c r="M241" s="73">
        <f t="shared" si="108"/>
        <v>2015.0000000000002</v>
      </c>
      <c r="N241" s="73">
        <f t="shared" ref="N241:P249" si="109">N240-Q241</f>
        <v>-1148</v>
      </c>
      <c r="O241" s="73">
        <f t="shared" si="109"/>
        <v>-1124</v>
      </c>
      <c r="P241" s="73">
        <f t="shared" si="109"/>
        <v>-1065</v>
      </c>
      <c r="Q241" s="72">
        <v>3</v>
      </c>
      <c r="R241" s="72">
        <v>0</v>
      </c>
      <c r="S241" s="72">
        <v>0</v>
      </c>
      <c r="T241" s="74">
        <f t="shared" si="94"/>
        <v>1329</v>
      </c>
      <c r="U241" s="93">
        <f t="shared" si="102"/>
        <v>1172</v>
      </c>
      <c r="V241" s="93">
        <f t="shared" si="103"/>
        <v>1186</v>
      </c>
      <c r="W241" s="93">
        <f t="shared" si="104"/>
        <v>1255</v>
      </c>
      <c r="X241" s="74"/>
      <c r="Y241" s="73"/>
      <c r="Z241" s="73"/>
      <c r="AA241" s="73"/>
      <c r="AB241" s="73"/>
    </row>
    <row r="242" spans="1:28" ht="13.15" customHeight="1">
      <c r="A242" s="68">
        <v>228</v>
      </c>
      <c r="B242" s="69">
        <f t="shared" si="95"/>
        <v>45734</v>
      </c>
      <c r="C242" s="70">
        <f t="shared" si="96"/>
        <v>884</v>
      </c>
      <c r="D242" s="71">
        <f t="shared" si="91"/>
        <v>1633</v>
      </c>
      <c r="E242" s="72">
        <f t="shared" si="97"/>
        <v>1676</v>
      </c>
      <c r="F242" s="72">
        <f t="shared" si="98"/>
        <v>792</v>
      </c>
      <c r="G242" s="72">
        <f t="shared" si="99"/>
        <v>1567.9999999999998</v>
      </c>
      <c r="H242" s="73">
        <f t="shared" si="105"/>
        <v>841</v>
      </c>
      <c r="I242" s="73">
        <f t="shared" si="105"/>
        <v>1725</v>
      </c>
      <c r="J242" s="73">
        <f t="shared" si="105"/>
        <v>949.00000000000023</v>
      </c>
      <c r="K242" s="73">
        <f t="shared" si="108"/>
        <v>1990</v>
      </c>
      <c r="L242" s="73">
        <f t="shared" si="108"/>
        <v>2850</v>
      </c>
      <c r="M242" s="73">
        <f t="shared" si="108"/>
        <v>2015.0000000000002</v>
      </c>
      <c r="N242" s="73">
        <f t="shared" si="109"/>
        <v>-1149</v>
      </c>
      <c r="O242" s="73">
        <f t="shared" si="109"/>
        <v>-1125</v>
      </c>
      <c r="P242" s="73">
        <f t="shared" si="109"/>
        <v>-1066</v>
      </c>
      <c r="Q242" s="72">
        <v>1</v>
      </c>
      <c r="R242" s="72">
        <v>1</v>
      </c>
      <c r="S242" s="72">
        <v>1</v>
      </c>
      <c r="T242" s="74">
        <f t="shared" si="94"/>
        <v>1332</v>
      </c>
      <c r="U242" s="93">
        <f t="shared" si="102"/>
        <v>1171</v>
      </c>
      <c r="V242" s="93">
        <f t="shared" si="103"/>
        <v>1185</v>
      </c>
      <c r="W242" s="93">
        <f t="shared" si="104"/>
        <v>1254</v>
      </c>
      <c r="X242" s="74"/>
      <c r="Y242" s="73"/>
      <c r="Z242" s="73"/>
      <c r="AA242" s="73"/>
      <c r="AB242" s="73"/>
    </row>
    <row r="243" spans="1:28" ht="13.15" customHeight="1">
      <c r="A243" s="68">
        <v>229</v>
      </c>
      <c r="B243" s="69">
        <f t="shared" si="95"/>
        <v>45735</v>
      </c>
      <c r="C243" s="70">
        <f t="shared" si="96"/>
        <v>884</v>
      </c>
      <c r="D243" s="71">
        <f t="shared" si="91"/>
        <v>1635</v>
      </c>
      <c r="E243" s="72">
        <f t="shared" si="97"/>
        <v>1678</v>
      </c>
      <c r="F243" s="72">
        <f t="shared" si="98"/>
        <v>794</v>
      </c>
      <c r="G243" s="72">
        <f t="shared" si="99"/>
        <v>1569.9999999999998</v>
      </c>
      <c r="H243" s="73">
        <f t="shared" si="105"/>
        <v>841</v>
      </c>
      <c r="I243" s="73">
        <f t="shared" si="105"/>
        <v>1725</v>
      </c>
      <c r="J243" s="73">
        <f t="shared" si="105"/>
        <v>949.00000000000023</v>
      </c>
      <c r="K243" s="73">
        <f t="shared" si="108"/>
        <v>1990</v>
      </c>
      <c r="L243" s="73">
        <f t="shared" si="108"/>
        <v>2850</v>
      </c>
      <c r="M243" s="73">
        <f t="shared" si="108"/>
        <v>2015.0000000000002</v>
      </c>
      <c r="N243" s="73">
        <f t="shared" si="109"/>
        <v>-1149</v>
      </c>
      <c r="O243" s="73">
        <f t="shared" si="109"/>
        <v>-1125</v>
      </c>
      <c r="P243" s="73">
        <f t="shared" si="109"/>
        <v>-1066</v>
      </c>
      <c r="Q243" s="72">
        <v>0</v>
      </c>
      <c r="R243" s="72">
        <v>0</v>
      </c>
      <c r="S243" s="72">
        <v>0</v>
      </c>
      <c r="T243" s="74">
        <f t="shared" si="94"/>
        <v>1334</v>
      </c>
      <c r="U243" s="93">
        <f t="shared" si="102"/>
        <v>1171</v>
      </c>
      <c r="V243" s="93">
        <f t="shared" si="103"/>
        <v>1185</v>
      </c>
      <c r="W243" s="93">
        <f t="shared" si="104"/>
        <v>1254</v>
      </c>
      <c r="X243" s="74"/>
      <c r="Y243" s="73"/>
      <c r="Z243" s="73"/>
      <c r="AA243" s="73"/>
      <c r="AB243" s="73"/>
    </row>
    <row r="244" spans="1:28" ht="13.15" customHeight="1">
      <c r="A244" s="68">
        <v>230</v>
      </c>
      <c r="B244" s="69">
        <f t="shared" si="95"/>
        <v>45736</v>
      </c>
      <c r="C244" s="70">
        <f t="shared" si="96"/>
        <v>884</v>
      </c>
      <c r="D244" s="71">
        <f t="shared" si="91"/>
        <v>1637</v>
      </c>
      <c r="E244" s="72">
        <f t="shared" si="97"/>
        <v>1682</v>
      </c>
      <c r="F244" s="72">
        <f t="shared" si="98"/>
        <v>798</v>
      </c>
      <c r="G244" s="72">
        <f t="shared" si="99"/>
        <v>1573.9999999999998</v>
      </c>
      <c r="H244" s="73">
        <f t="shared" si="105"/>
        <v>839</v>
      </c>
      <c r="I244" s="73">
        <f t="shared" si="105"/>
        <v>1723</v>
      </c>
      <c r="J244" s="73">
        <f t="shared" si="105"/>
        <v>947.00000000000023</v>
      </c>
      <c r="K244" s="73">
        <f t="shared" si="108"/>
        <v>1990</v>
      </c>
      <c r="L244" s="73">
        <f t="shared" si="108"/>
        <v>2850</v>
      </c>
      <c r="M244" s="73">
        <f t="shared" si="108"/>
        <v>2015.0000000000002</v>
      </c>
      <c r="N244" s="73">
        <f t="shared" si="109"/>
        <v>-1151</v>
      </c>
      <c r="O244" s="73">
        <f t="shared" si="109"/>
        <v>-1127</v>
      </c>
      <c r="P244" s="73">
        <f t="shared" si="109"/>
        <v>-1068</v>
      </c>
      <c r="Q244" s="72">
        <v>2</v>
      </c>
      <c r="R244" s="72">
        <v>2</v>
      </c>
      <c r="S244" s="72">
        <v>2</v>
      </c>
      <c r="T244" s="74">
        <f t="shared" si="94"/>
        <v>1338</v>
      </c>
      <c r="U244" s="93">
        <f t="shared" si="102"/>
        <v>1169</v>
      </c>
      <c r="V244" s="93">
        <f t="shared" si="103"/>
        <v>1183</v>
      </c>
      <c r="W244" s="93">
        <f t="shared" si="104"/>
        <v>1252</v>
      </c>
      <c r="X244" s="74"/>
      <c r="Y244" s="73"/>
      <c r="Z244" s="73"/>
      <c r="AA244" s="73"/>
      <c r="AB244" s="73"/>
    </row>
    <row r="245" spans="1:28" ht="13.15" customHeight="1">
      <c r="A245" s="68">
        <v>231</v>
      </c>
      <c r="B245" s="69">
        <f t="shared" si="95"/>
        <v>45737</v>
      </c>
      <c r="C245" s="70">
        <f t="shared" si="96"/>
        <v>884</v>
      </c>
      <c r="D245" s="71">
        <f t="shared" si="91"/>
        <v>1639</v>
      </c>
      <c r="E245" s="72">
        <f t="shared" si="97"/>
        <v>1687</v>
      </c>
      <c r="F245" s="72">
        <f t="shared" si="98"/>
        <v>800</v>
      </c>
      <c r="G245" s="72">
        <f t="shared" si="99"/>
        <v>1575.9999999999998</v>
      </c>
      <c r="H245" s="73">
        <f t="shared" si="105"/>
        <v>836</v>
      </c>
      <c r="I245" s="73">
        <f t="shared" si="105"/>
        <v>1723</v>
      </c>
      <c r="J245" s="73">
        <f t="shared" si="105"/>
        <v>947.00000000000023</v>
      </c>
      <c r="K245" s="73">
        <f t="shared" si="108"/>
        <v>1990</v>
      </c>
      <c r="L245" s="73">
        <f t="shared" si="108"/>
        <v>2850</v>
      </c>
      <c r="M245" s="73">
        <f t="shared" si="108"/>
        <v>2015.0000000000002</v>
      </c>
      <c r="N245" s="73">
        <f t="shared" si="109"/>
        <v>-1154</v>
      </c>
      <c r="O245" s="73">
        <f t="shared" si="109"/>
        <v>-1127</v>
      </c>
      <c r="P245" s="73">
        <f t="shared" si="109"/>
        <v>-1068</v>
      </c>
      <c r="Q245" s="72">
        <v>3</v>
      </c>
      <c r="R245" s="72">
        <v>0</v>
      </c>
      <c r="S245" s="72">
        <v>0</v>
      </c>
      <c r="T245" s="74">
        <f t="shared" si="94"/>
        <v>1340</v>
      </c>
      <c r="U245" s="93">
        <f t="shared" si="102"/>
        <v>1166</v>
      </c>
      <c r="V245" s="93">
        <f t="shared" si="103"/>
        <v>1183</v>
      </c>
      <c r="W245" s="93">
        <f t="shared" si="104"/>
        <v>1252</v>
      </c>
      <c r="X245" s="74"/>
      <c r="Y245" s="73"/>
      <c r="Z245" s="73"/>
      <c r="AA245" s="73"/>
      <c r="AB245" s="73"/>
    </row>
    <row r="246" spans="1:28" ht="13.15" customHeight="1">
      <c r="A246" s="68">
        <v>232</v>
      </c>
      <c r="B246" s="69">
        <f t="shared" si="95"/>
        <v>45738</v>
      </c>
      <c r="C246" s="70">
        <f t="shared" si="96"/>
        <v>884</v>
      </c>
      <c r="D246" s="71">
        <f t="shared" si="91"/>
        <v>1641</v>
      </c>
      <c r="E246" s="72">
        <f t="shared" si="97"/>
        <v>1690</v>
      </c>
      <c r="F246" s="72">
        <f t="shared" si="98"/>
        <v>803</v>
      </c>
      <c r="G246" s="72">
        <f t="shared" si="99"/>
        <v>1578.9999999999998</v>
      </c>
      <c r="H246" s="73">
        <f t="shared" si="105"/>
        <v>835</v>
      </c>
      <c r="I246" s="73">
        <f t="shared" si="105"/>
        <v>1722</v>
      </c>
      <c r="J246" s="73">
        <f t="shared" si="105"/>
        <v>946.00000000000023</v>
      </c>
      <c r="K246" s="73">
        <f t="shared" si="108"/>
        <v>1990</v>
      </c>
      <c r="L246" s="73">
        <f t="shared" si="108"/>
        <v>2850</v>
      </c>
      <c r="M246" s="73">
        <f t="shared" si="108"/>
        <v>2015.0000000000002</v>
      </c>
      <c r="N246" s="73">
        <f t="shared" si="109"/>
        <v>-1155</v>
      </c>
      <c r="O246" s="73">
        <f t="shared" si="109"/>
        <v>-1128</v>
      </c>
      <c r="P246" s="73">
        <f t="shared" si="109"/>
        <v>-1069</v>
      </c>
      <c r="Q246" s="72">
        <v>1</v>
      </c>
      <c r="R246" s="72">
        <v>1</v>
      </c>
      <c r="S246" s="72">
        <v>1</v>
      </c>
      <c r="T246" s="74">
        <f t="shared" si="94"/>
        <v>1343</v>
      </c>
      <c r="U246" s="93">
        <f t="shared" si="102"/>
        <v>1165</v>
      </c>
      <c r="V246" s="93">
        <f t="shared" si="103"/>
        <v>1182</v>
      </c>
      <c r="W246" s="93">
        <f t="shared" si="104"/>
        <v>1251</v>
      </c>
      <c r="X246" s="74"/>
      <c r="Y246" s="73"/>
      <c r="Z246" s="73"/>
      <c r="AA246" s="73"/>
      <c r="AB246" s="73"/>
    </row>
    <row r="247" spans="1:28" ht="13.15" customHeight="1">
      <c r="A247" s="68">
        <v>233</v>
      </c>
      <c r="B247" s="69">
        <f t="shared" si="95"/>
        <v>45739</v>
      </c>
      <c r="C247" s="70">
        <f t="shared" si="96"/>
        <v>884</v>
      </c>
      <c r="D247" s="71">
        <f t="shared" si="91"/>
        <v>1643</v>
      </c>
      <c r="E247" s="72">
        <f t="shared" si="97"/>
        <v>1695</v>
      </c>
      <c r="F247" s="72">
        <f t="shared" si="98"/>
        <v>806</v>
      </c>
      <c r="G247" s="72">
        <f t="shared" si="99"/>
        <v>1580.9999999999998</v>
      </c>
      <c r="H247" s="73">
        <f t="shared" si="105"/>
        <v>832</v>
      </c>
      <c r="I247" s="73">
        <f t="shared" si="105"/>
        <v>1721</v>
      </c>
      <c r="J247" s="73">
        <f t="shared" si="105"/>
        <v>946.00000000000023</v>
      </c>
      <c r="K247" s="73">
        <f t="shared" si="108"/>
        <v>1990</v>
      </c>
      <c r="L247" s="73">
        <f t="shared" si="108"/>
        <v>2850</v>
      </c>
      <c r="M247" s="73">
        <f t="shared" si="108"/>
        <v>2015.0000000000002</v>
      </c>
      <c r="N247" s="73">
        <f t="shared" si="109"/>
        <v>-1158</v>
      </c>
      <c r="O247" s="73">
        <f t="shared" si="109"/>
        <v>-1129</v>
      </c>
      <c r="P247" s="73">
        <f t="shared" si="109"/>
        <v>-1069</v>
      </c>
      <c r="Q247" s="72">
        <v>3</v>
      </c>
      <c r="R247" s="72">
        <v>1</v>
      </c>
      <c r="S247" s="72">
        <v>0</v>
      </c>
      <c r="T247" s="74">
        <f t="shared" si="94"/>
        <v>1346</v>
      </c>
      <c r="U247" s="93">
        <f t="shared" si="102"/>
        <v>1162</v>
      </c>
      <c r="V247" s="93">
        <f t="shared" si="103"/>
        <v>1181</v>
      </c>
      <c r="W247" s="93">
        <f t="shared" si="104"/>
        <v>1251</v>
      </c>
      <c r="X247" s="74"/>
      <c r="Y247" s="73"/>
      <c r="Z247" s="73"/>
      <c r="AA247" s="73"/>
      <c r="AB247" s="73"/>
    </row>
    <row r="248" spans="1:28" ht="13.15" customHeight="1">
      <c r="A248" s="68">
        <v>234</v>
      </c>
      <c r="B248" s="69">
        <f t="shared" si="95"/>
        <v>45740</v>
      </c>
      <c r="C248" s="70">
        <f t="shared" si="96"/>
        <v>884</v>
      </c>
      <c r="D248" s="71">
        <f t="shared" si="91"/>
        <v>1645</v>
      </c>
      <c r="E248" s="72">
        <f t="shared" si="97"/>
        <v>1699</v>
      </c>
      <c r="F248" s="72">
        <f t="shared" si="98"/>
        <v>809</v>
      </c>
      <c r="G248" s="72">
        <f t="shared" si="99"/>
        <v>1583.9999999999998</v>
      </c>
      <c r="H248" s="73">
        <f t="shared" si="105"/>
        <v>830</v>
      </c>
      <c r="I248" s="73">
        <f t="shared" si="105"/>
        <v>1720</v>
      </c>
      <c r="J248" s="73">
        <f t="shared" si="105"/>
        <v>945.00000000000023</v>
      </c>
      <c r="K248" s="73">
        <f t="shared" si="108"/>
        <v>1990</v>
      </c>
      <c r="L248" s="73">
        <f t="shared" si="108"/>
        <v>2850</v>
      </c>
      <c r="M248" s="73">
        <f t="shared" si="108"/>
        <v>2015.0000000000002</v>
      </c>
      <c r="N248" s="73">
        <f t="shared" si="109"/>
        <v>-1160</v>
      </c>
      <c r="O248" s="73">
        <f t="shared" si="109"/>
        <v>-1130</v>
      </c>
      <c r="P248" s="73">
        <f t="shared" si="109"/>
        <v>-1070</v>
      </c>
      <c r="Q248" s="72">
        <v>2</v>
      </c>
      <c r="R248" s="72">
        <v>1</v>
      </c>
      <c r="S248" s="72">
        <v>1</v>
      </c>
      <c r="T248" s="74">
        <f t="shared" si="94"/>
        <v>1349</v>
      </c>
      <c r="U248" s="93">
        <f t="shared" si="102"/>
        <v>1160</v>
      </c>
      <c r="V248" s="93">
        <f t="shared" si="103"/>
        <v>1180</v>
      </c>
      <c r="W248" s="93">
        <f t="shared" si="104"/>
        <v>1250</v>
      </c>
      <c r="X248" s="74"/>
      <c r="Y248" s="73"/>
      <c r="Z248" s="73"/>
      <c r="AA248" s="73"/>
      <c r="AB248" s="73"/>
    </row>
    <row r="249" spans="1:28" ht="13.15" customHeight="1">
      <c r="A249" s="68">
        <v>235</v>
      </c>
      <c r="B249" s="69">
        <f t="shared" si="95"/>
        <v>45741</v>
      </c>
      <c r="C249" s="70">
        <f t="shared" si="96"/>
        <v>884</v>
      </c>
      <c r="D249" s="71">
        <f t="shared" si="91"/>
        <v>1647</v>
      </c>
      <c r="E249" s="72">
        <f t="shared" si="97"/>
        <v>1702</v>
      </c>
      <c r="F249" s="72">
        <f t="shared" si="98"/>
        <v>811</v>
      </c>
      <c r="G249" s="72">
        <f t="shared" si="99"/>
        <v>1586.9999999999998</v>
      </c>
      <c r="H249" s="73">
        <f t="shared" si="105"/>
        <v>829</v>
      </c>
      <c r="I249" s="73">
        <f t="shared" si="105"/>
        <v>1720</v>
      </c>
      <c r="J249" s="73">
        <f t="shared" si="105"/>
        <v>944.00000000000023</v>
      </c>
      <c r="K249" s="73">
        <f t="shared" si="108"/>
        <v>1990</v>
      </c>
      <c r="L249" s="73">
        <f t="shared" si="108"/>
        <v>2850</v>
      </c>
      <c r="M249" s="73">
        <f t="shared" si="108"/>
        <v>2015.0000000000002</v>
      </c>
      <c r="N249" s="73">
        <f t="shared" si="109"/>
        <v>-1161</v>
      </c>
      <c r="O249" s="73">
        <f t="shared" si="109"/>
        <v>-1130</v>
      </c>
      <c r="P249" s="73">
        <f t="shared" si="109"/>
        <v>-1071</v>
      </c>
      <c r="Q249" s="72">
        <v>1</v>
      </c>
      <c r="R249" s="72">
        <v>0</v>
      </c>
      <c r="S249" s="72">
        <v>1</v>
      </c>
      <c r="T249" s="74">
        <f t="shared" si="94"/>
        <v>1351</v>
      </c>
      <c r="U249" s="93">
        <f t="shared" si="102"/>
        <v>1159</v>
      </c>
      <c r="V249" s="93">
        <f t="shared" si="103"/>
        <v>1180</v>
      </c>
      <c r="W249" s="93">
        <f t="shared" si="104"/>
        <v>1249</v>
      </c>
      <c r="X249" s="74"/>
      <c r="Y249" s="73"/>
      <c r="Z249" s="73"/>
      <c r="AA249" s="73"/>
      <c r="AB249" s="73"/>
    </row>
    <row r="250" spans="1:28" ht="13.15" customHeight="1">
      <c r="A250" s="68">
        <v>236</v>
      </c>
      <c r="B250" s="69">
        <f t="shared" si="95"/>
        <v>45742</v>
      </c>
      <c r="C250" s="70">
        <f t="shared" si="96"/>
        <v>884</v>
      </c>
      <c r="D250" s="71">
        <f t="shared" si="91"/>
        <v>1649</v>
      </c>
      <c r="E250" s="72">
        <f t="shared" ref="E250:E275" si="110">C250+D250-H250</f>
        <v>1704</v>
      </c>
      <c r="F250" s="72">
        <f t="shared" ref="F250:F275" si="111">C250+D250-I250</f>
        <v>814</v>
      </c>
      <c r="G250" s="72">
        <f t="shared" ref="G250:G275" si="112">D250+C250-J250</f>
        <v>1588.9999999999998</v>
      </c>
      <c r="H250" s="73">
        <f t="shared" ref="H250:H275" si="113">K250+N250</f>
        <v>829</v>
      </c>
      <c r="I250" s="73">
        <f t="shared" ref="I250:I275" si="114">L250+O250</f>
        <v>1719</v>
      </c>
      <c r="J250" s="73">
        <f t="shared" ref="J250:J275" si="115">M250+P250</f>
        <v>944.00000000000023</v>
      </c>
      <c r="K250" s="73">
        <f t="shared" ref="K250:M250" si="116">K249</f>
        <v>1990</v>
      </c>
      <c r="L250" s="73">
        <f t="shared" si="116"/>
        <v>2850</v>
      </c>
      <c r="M250" s="73">
        <f t="shared" si="116"/>
        <v>2015.0000000000002</v>
      </c>
      <c r="N250" s="73">
        <f t="shared" ref="N250:N275" si="117">N249-Q250</f>
        <v>-1161</v>
      </c>
      <c r="O250" s="73">
        <f t="shared" ref="O250:O275" si="118">O249-R250</f>
        <v>-1131</v>
      </c>
      <c r="P250" s="73">
        <f t="shared" ref="P250:P275" si="119">P249-S250</f>
        <v>-1071</v>
      </c>
      <c r="Q250" s="72">
        <v>0</v>
      </c>
      <c r="R250" s="72">
        <v>1</v>
      </c>
      <c r="S250" s="72">
        <v>0</v>
      </c>
      <c r="T250" s="74">
        <f t="shared" ref="T250:T275" si="120">D250+C250-V250</f>
        <v>1354</v>
      </c>
      <c r="U250" s="93">
        <f t="shared" si="102"/>
        <v>1159</v>
      </c>
      <c r="V250" s="93">
        <f t="shared" si="103"/>
        <v>1179</v>
      </c>
      <c r="W250" s="93">
        <f t="shared" si="104"/>
        <v>1249</v>
      </c>
      <c r="X250" s="74"/>
      <c r="Y250" s="73"/>
      <c r="Z250" s="73"/>
      <c r="AA250" s="73"/>
      <c r="AB250" s="73"/>
    </row>
    <row r="251" spans="1:28" ht="13.15" customHeight="1">
      <c r="A251" s="68">
        <v>237</v>
      </c>
      <c r="B251" s="69">
        <f t="shared" si="95"/>
        <v>45743</v>
      </c>
      <c r="C251" s="70">
        <f t="shared" si="96"/>
        <v>884</v>
      </c>
      <c r="D251" s="71">
        <f t="shared" si="91"/>
        <v>1651</v>
      </c>
      <c r="E251" s="72">
        <f t="shared" si="110"/>
        <v>1707</v>
      </c>
      <c r="F251" s="72">
        <f t="shared" si="111"/>
        <v>817</v>
      </c>
      <c r="G251" s="72">
        <f t="shared" si="112"/>
        <v>1591.9999999999998</v>
      </c>
      <c r="H251" s="73">
        <f t="shared" si="113"/>
        <v>828</v>
      </c>
      <c r="I251" s="73">
        <f t="shared" si="114"/>
        <v>1718</v>
      </c>
      <c r="J251" s="73">
        <f t="shared" si="115"/>
        <v>943.00000000000023</v>
      </c>
      <c r="K251" s="73">
        <f t="shared" ref="K251:M251" si="121">K250</f>
        <v>1990</v>
      </c>
      <c r="L251" s="73">
        <f t="shared" si="121"/>
        <v>2850</v>
      </c>
      <c r="M251" s="73">
        <f t="shared" si="121"/>
        <v>2015.0000000000002</v>
      </c>
      <c r="N251" s="73">
        <f t="shared" si="117"/>
        <v>-1162</v>
      </c>
      <c r="O251" s="73">
        <f t="shared" si="118"/>
        <v>-1132</v>
      </c>
      <c r="P251" s="73">
        <f t="shared" si="119"/>
        <v>-1072</v>
      </c>
      <c r="Q251" s="72">
        <v>1</v>
      </c>
      <c r="R251" s="72">
        <v>1</v>
      </c>
      <c r="S251" s="72">
        <v>1</v>
      </c>
      <c r="T251" s="74">
        <f t="shared" si="120"/>
        <v>1357</v>
      </c>
      <c r="U251" s="93">
        <f t="shared" si="102"/>
        <v>1158</v>
      </c>
      <c r="V251" s="93">
        <f t="shared" si="103"/>
        <v>1178</v>
      </c>
      <c r="W251" s="93">
        <f t="shared" si="104"/>
        <v>1248</v>
      </c>
      <c r="X251" s="74"/>
      <c r="Y251" s="73"/>
      <c r="Z251" s="73"/>
      <c r="AA251" s="73"/>
      <c r="AB251" s="73"/>
    </row>
    <row r="252" spans="1:28" ht="13.15" customHeight="1">
      <c r="A252" s="68">
        <v>238</v>
      </c>
      <c r="B252" s="69">
        <f t="shared" si="95"/>
        <v>45744</v>
      </c>
      <c r="C252" s="70">
        <f t="shared" si="96"/>
        <v>884</v>
      </c>
      <c r="D252" s="71">
        <f t="shared" si="91"/>
        <v>1653</v>
      </c>
      <c r="E252" s="72">
        <f t="shared" si="110"/>
        <v>1711</v>
      </c>
      <c r="F252" s="72">
        <f t="shared" si="111"/>
        <v>821</v>
      </c>
      <c r="G252" s="72">
        <f t="shared" si="112"/>
        <v>1595.9999999999998</v>
      </c>
      <c r="H252" s="73">
        <f t="shared" si="113"/>
        <v>826</v>
      </c>
      <c r="I252" s="73">
        <f t="shared" si="114"/>
        <v>1716</v>
      </c>
      <c r="J252" s="73">
        <f t="shared" si="115"/>
        <v>941.00000000000023</v>
      </c>
      <c r="K252" s="73">
        <f t="shared" ref="K252:M252" si="122">K251</f>
        <v>1990</v>
      </c>
      <c r="L252" s="73">
        <f t="shared" si="122"/>
        <v>2850</v>
      </c>
      <c r="M252" s="73">
        <f t="shared" si="122"/>
        <v>2015.0000000000002</v>
      </c>
      <c r="N252" s="73">
        <f t="shared" si="117"/>
        <v>-1164</v>
      </c>
      <c r="O252" s="73">
        <f t="shared" si="118"/>
        <v>-1134</v>
      </c>
      <c r="P252" s="73">
        <f t="shared" si="119"/>
        <v>-1074</v>
      </c>
      <c r="Q252" s="72">
        <v>2</v>
      </c>
      <c r="R252" s="72">
        <v>2</v>
      </c>
      <c r="S252" s="72">
        <v>2</v>
      </c>
      <c r="T252" s="74">
        <f t="shared" si="120"/>
        <v>1361</v>
      </c>
      <c r="U252" s="93">
        <f t="shared" si="102"/>
        <v>1156</v>
      </c>
      <c r="V252" s="93">
        <f t="shared" si="103"/>
        <v>1176</v>
      </c>
      <c r="W252" s="93">
        <f t="shared" si="104"/>
        <v>1246</v>
      </c>
      <c r="X252" s="74"/>
      <c r="Y252" s="73"/>
      <c r="Z252" s="73"/>
      <c r="AA252" s="73"/>
      <c r="AB252" s="73"/>
    </row>
    <row r="253" spans="1:28" ht="13.15" customHeight="1">
      <c r="A253" s="68">
        <v>239</v>
      </c>
      <c r="B253" s="69">
        <f t="shared" si="95"/>
        <v>45745</v>
      </c>
      <c r="C253" s="70">
        <f t="shared" si="96"/>
        <v>884</v>
      </c>
      <c r="D253" s="71">
        <f t="shared" si="91"/>
        <v>1655</v>
      </c>
      <c r="E253" s="72">
        <f t="shared" si="110"/>
        <v>1714</v>
      </c>
      <c r="F253" s="72">
        <f t="shared" si="111"/>
        <v>824</v>
      </c>
      <c r="G253" s="72">
        <f t="shared" si="112"/>
        <v>1598.9999999999998</v>
      </c>
      <c r="H253" s="73">
        <f t="shared" si="113"/>
        <v>825</v>
      </c>
      <c r="I253" s="73">
        <f t="shared" si="114"/>
        <v>1715</v>
      </c>
      <c r="J253" s="73">
        <f t="shared" si="115"/>
        <v>940.00000000000023</v>
      </c>
      <c r="K253" s="73">
        <f t="shared" ref="K253:M253" si="123">K252</f>
        <v>1990</v>
      </c>
      <c r="L253" s="73">
        <f t="shared" si="123"/>
        <v>2850</v>
      </c>
      <c r="M253" s="73">
        <f t="shared" si="123"/>
        <v>2015.0000000000002</v>
      </c>
      <c r="N253" s="73">
        <f t="shared" si="117"/>
        <v>-1165</v>
      </c>
      <c r="O253" s="73">
        <f t="shared" si="118"/>
        <v>-1135</v>
      </c>
      <c r="P253" s="73">
        <f t="shared" si="119"/>
        <v>-1075</v>
      </c>
      <c r="Q253" s="72">
        <v>1</v>
      </c>
      <c r="R253" s="72">
        <v>1</v>
      </c>
      <c r="S253" s="72">
        <v>1</v>
      </c>
      <c r="T253" s="74">
        <f t="shared" si="120"/>
        <v>1364</v>
      </c>
      <c r="U253" s="93">
        <f t="shared" si="102"/>
        <v>1155</v>
      </c>
      <c r="V253" s="93">
        <f t="shared" si="103"/>
        <v>1175</v>
      </c>
      <c r="W253" s="93">
        <f t="shared" si="104"/>
        <v>1245</v>
      </c>
      <c r="X253" s="74"/>
      <c r="Y253" s="73"/>
      <c r="Z253" s="73"/>
      <c r="AA253" s="73"/>
      <c r="AB253" s="73"/>
    </row>
    <row r="254" spans="1:28" ht="13.15" customHeight="1">
      <c r="A254" s="68">
        <v>240</v>
      </c>
      <c r="B254" s="69">
        <f t="shared" si="95"/>
        <v>45746</v>
      </c>
      <c r="C254" s="70">
        <f t="shared" si="96"/>
        <v>884</v>
      </c>
      <c r="D254" s="71">
        <f t="shared" si="91"/>
        <v>1657</v>
      </c>
      <c r="E254" s="72">
        <f t="shared" si="110"/>
        <v>1718</v>
      </c>
      <c r="F254" s="72">
        <f t="shared" si="111"/>
        <v>828</v>
      </c>
      <c r="G254" s="72">
        <f t="shared" si="112"/>
        <v>1602.9999999999998</v>
      </c>
      <c r="H254" s="73">
        <f t="shared" si="113"/>
        <v>823</v>
      </c>
      <c r="I254" s="73">
        <f t="shared" si="114"/>
        <v>1713</v>
      </c>
      <c r="J254" s="73">
        <f t="shared" si="115"/>
        <v>938.00000000000023</v>
      </c>
      <c r="K254" s="73">
        <f t="shared" ref="K254:M254" si="124">K253</f>
        <v>1990</v>
      </c>
      <c r="L254" s="73">
        <f t="shared" si="124"/>
        <v>2850</v>
      </c>
      <c r="M254" s="73">
        <f t="shared" si="124"/>
        <v>2015.0000000000002</v>
      </c>
      <c r="N254" s="73">
        <f t="shared" si="117"/>
        <v>-1167</v>
      </c>
      <c r="O254" s="73">
        <f t="shared" si="118"/>
        <v>-1137</v>
      </c>
      <c r="P254" s="73">
        <f t="shared" si="119"/>
        <v>-1077</v>
      </c>
      <c r="Q254" s="72">
        <v>2</v>
      </c>
      <c r="R254" s="72">
        <v>2</v>
      </c>
      <c r="S254" s="72">
        <v>2</v>
      </c>
      <c r="T254" s="74">
        <f t="shared" si="120"/>
        <v>1368</v>
      </c>
      <c r="U254" s="93">
        <f t="shared" si="102"/>
        <v>1153</v>
      </c>
      <c r="V254" s="93">
        <f t="shared" si="103"/>
        <v>1173</v>
      </c>
      <c r="W254" s="93">
        <f t="shared" si="104"/>
        <v>1243</v>
      </c>
      <c r="X254" s="74"/>
      <c r="Y254" s="73"/>
      <c r="Z254" s="73"/>
      <c r="AA254" s="73"/>
      <c r="AB254" s="73"/>
    </row>
    <row r="255" spans="1:28" ht="13.15" customHeight="1">
      <c r="A255" s="68">
        <v>241</v>
      </c>
      <c r="B255" s="69">
        <f t="shared" si="95"/>
        <v>45747</v>
      </c>
      <c r="C255" s="70">
        <f t="shared" si="96"/>
        <v>884</v>
      </c>
      <c r="D255" s="71">
        <f t="shared" si="91"/>
        <v>1659</v>
      </c>
      <c r="E255" s="72">
        <f t="shared" si="110"/>
        <v>1721</v>
      </c>
      <c r="F255" s="72">
        <f t="shared" si="111"/>
        <v>831</v>
      </c>
      <c r="G255" s="72">
        <f t="shared" si="112"/>
        <v>1605.9999999999998</v>
      </c>
      <c r="H255" s="73">
        <f t="shared" si="113"/>
        <v>822</v>
      </c>
      <c r="I255" s="73">
        <f t="shared" si="114"/>
        <v>1712</v>
      </c>
      <c r="J255" s="73">
        <f t="shared" si="115"/>
        <v>937.00000000000023</v>
      </c>
      <c r="K255" s="73">
        <f t="shared" ref="K255:M255" si="125">K254</f>
        <v>1990</v>
      </c>
      <c r="L255" s="73">
        <f t="shared" si="125"/>
        <v>2850</v>
      </c>
      <c r="M255" s="73">
        <f t="shared" si="125"/>
        <v>2015.0000000000002</v>
      </c>
      <c r="N255" s="73">
        <f t="shared" si="117"/>
        <v>-1168</v>
      </c>
      <c r="O255" s="73">
        <f t="shared" si="118"/>
        <v>-1138</v>
      </c>
      <c r="P255" s="73">
        <f t="shared" si="119"/>
        <v>-1078</v>
      </c>
      <c r="Q255" s="72">
        <v>1</v>
      </c>
      <c r="R255" s="72">
        <v>1</v>
      </c>
      <c r="S255" s="72">
        <v>1</v>
      </c>
      <c r="T255" s="74">
        <f t="shared" si="120"/>
        <v>1371</v>
      </c>
      <c r="U255" s="93">
        <f t="shared" si="102"/>
        <v>1152</v>
      </c>
      <c r="V255" s="93">
        <f t="shared" si="103"/>
        <v>1172</v>
      </c>
      <c r="W255" s="93">
        <f t="shared" si="104"/>
        <v>1242</v>
      </c>
      <c r="X255" s="74"/>
      <c r="Y255" s="73"/>
      <c r="Z255" s="73"/>
      <c r="AA255" s="73"/>
      <c r="AB255" s="73"/>
    </row>
    <row r="256" spans="1:28" ht="13.15" customHeight="1">
      <c r="A256" s="68"/>
      <c r="B256" s="69"/>
      <c r="C256" s="70"/>
      <c r="D256" s="71"/>
      <c r="E256" s="72"/>
      <c r="F256" s="72"/>
      <c r="G256" s="72"/>
      <c r="H256" s="73"/>
      <c r="I256" s="73"/>
      <c r="J256" s="73"/>
      <c r="K256" s="73"/>
      <c r="L256" s="73"/>
      <c r="M256" s="73"/>
      <c r="N256" s="73"/>
      <c r="O256" s="73"/>
      <c r="P256" s="73"/>
      <c r="Q256" s="72">
        <f>SUM(Q13:Q255)</f>
        <v>848</v>
      </c>
      <c r="R256" s="72">
        <f t="shared" ref="R256:S256" si="126">SUM(R13:R255)</f>
        <v>828</v>
      </c>
      <c r="S256" s="72">
        <f t="shared" si="126"/>
        <v>758</v>
      </c>
      <c r="T256" s="74"/>
      <c r="U256" s="93"/>
      <c r="V256" s="93"/>
      <c r="W256" s="93"/>
      <c r="X256" s="74"/>
      <c r="Y256" s="73"/>
      <c r="Z256" s="73"/>
      <c r="AA256" s="73"/>
      <c r="AB256" s="73"/>
    </row>
    <row r="257" spans="1:28" ht="13.15" customHeight="1">
      <c r="A257" s="68">
        <v>242</v>
      </c>
      <c r="B257" s="69">
        <f>B255+1</f>
        <v>45748</v>
      </c>
      <c r="C257" s="70">
        <f>C255</f>
        <v>884</v>
      </c>
      <c r="D257" s="71">
        <f>D255+2</f>
        <v>1661</v>
      </c>
      <c r="E257" s="72">
        <f t="shared" si="110"/>
        <v>1723</v>
      </c>
      <c r="F257" s="72">
        <f t="shared" si="111"/>
        <v>833</v>
      </c>
      <c r="G257" s="72">
        <f t="shared" si="112"/>
        <v>1607.9999999999998</v>
      </c>
      <c r="H257" s="73">
        <f t="shared" si="113"/>
        <v>822</v>
      </c>
      <c r="I257" s="73">
        <f t="shared" si="114"/>
        <v>1712</v>
      </c>
      <c r="J257" s="73">
        <f t="shared" si="115"/>
        <v>937.00000000000023</v>
      </c>
      <c r="K257" s="73">
        <f t="shared" ref="K257:M257" si="127">K255</f>
        <v>1990</v>
      </c>
      <c r="L257" s="73">
        <f t="shared" si="127"/>
        <v>2850</v>
      </c>
      <c r="M257" s="73">
        <f t="shared" si="127"/>
        <v>2015.0000000000002</v>
      </c>
      <c r="N257" s="73">
        <f>N255-Q257</f>
        <v>-1168</v>
      </c>
      <c r="O257" s="73">
        <f>O255-R257</f>
        <v>-1138</v>
      </c>
      <c r="P257" s="73">
        <f>P255-S257</f>
        <v>-1078</v>
      </c>
      <c r="Q257" s="72">
        <v>0</v>
      </c>
      <c r="R257" s="72">
        <v>0</v>
      </c>
      <c r="S257" s="72">
        <v>0</v>
      </c>
      <c r="T257" s="74">
        <f t="shared" si="120"/>
        <v>1373</v>
      </c>
      <c r="U257" s="93">
        <f>U255+$X257*1000-Q257</f>
        <v>1152</v>
      </c>
      <c r="V257" s="93">
        <f>V255+$X257*1000-R257</f>
        <v>1172</v>
      </c>
      <c r="W257" s="93">
        <f>W255+$X257*1000-S257</f>
        <v>1242</v>
      </c>
      <c r="X257" s="74"/>
      <c r="Y257" s="73"/>
      <c r="Z257" s="73"/>
      <c r="AA257" s="73"/>
      <c r="AB257" s="73"/>
    </row>
    <row r="258" spans="1:28" ht="13.15" customHeight="1">
      <c r="A258" s="68">
        <v>243</v>
      </c>
      <c r="B258" s="69">
        <f t="shared" si="95"/>
        <v>45749</v>
      </c>
      <c r="C258" s="70">
        <f t="shared" si="96"/>
        <v>884</v>
      </c>
      <c r="D258" s="71">
        <f t="shared" ref="D258:D320" si="128">D257+2</f>
        <v>1663</v>
      </c>
      <c r="E258" s="72">
        <f t="shared" si="110"/>
        <v>1725</v>
      </c>
      <c r="F258" s="72">
        <f t="shared" si="111"/>
        <v>835</v>
      </c>
      <c r="G258" s="72">
        <f t="shared" si="112"/>
        <v>1609.9999999999998</v>
      </c>
      <c r="H258" s="73">
        <f t="shared" si="113"/>
        <v>822</v>
      </c>
      <c r="I258" s="73">
        <f t="shared" si="114"/>
        <v>1712</v>
      </c>
      <c r="J258" s="73">
        <f t="shared" si="115"/>
        <v>937.00000000000023</v>
      </c>
      <c r="K258" s="73">
        <f t="shared" ref="K258:M258" si="129">K257</f>
        <v>1990</v>
      </c>
      <c r="L258" s="73">
        <f t="shared" si="129"/>
        <v>2850</v>
      </c>
      <c r="M258" s="73">
        <f t="shared" si="129"/>
        <v>2015.0000000000002</v>
      </c>
      <c r="N258" s="73">
        <f t="shared" si="117"/>
        <v>-1168</v>
      </c>
      <c r="O258" s="73">
        <f t="shared" si="118"/>
        <v>-1138</v>
      </c>
      <c r="P258" s="73">
        <f t="shared" si="119"/>
        <v>-1078</v>
      </c>
      <c r="Q258" s="72">
        <v>0</v>
      </c>
      <c r="R258" s="72">
        <v>0</v>
      </c>
      <c r="S258" s="72">
        <v>0</v>
      </c>
      <c r="T258" s="74">
        <f t="shared" si="120"/>
        <v>1375</v>
      </c>
      <c r="U258" s="93">
        <f t="shared" si="102"/>
        <v>1152</v>
      </c>
      <c r="V258" s="93">
        <f t="shared" si="103"/>
        <v>1172</v>
      </c>
      <c r="W258" s="93">
        <f t="shared" si="104"/>
        <v>1242</v>
      </c>
      <c r="X258" s="74"/>
      <c r="Y258" s="73"/>
      <c r="Z258" s="73"/>
      <c r="AA258" s="73"/>
      <c r="AB258" s="73"/>
    </row>
    <row r="259" spans="1:28" ht="13.15" customHeight="1">
      <c r="A259" s="68">
        <v>244</v>
      </c>
      <c r="B259" s="69">
        <f t="shared" si="95"/>
        <v>45750</v>
      </c>
      <c r="C259" s="70">
        <f t="shared" si="96"/>
        <v>884</v>
      </c>
      <c r="D259" s="71">
        <f t="shared" si="128"/>
        <v>1665</v>
      </c>
      <c r="E259" s="72">
        <f t="shared" si="110"/>
        <v>1727</v>
      </c>
      <c r="F259" s="72">
        <f t="shared" si="111"/>
        <v>837</v>
      </c>
      <c r="G259" s="72">
        <f t="shared" si="112"/>
        <v>1611.9999999999998</v>
      </c>
      <c r="H259" s="73">
        <f t="shared" si="113"/>
        <v>822</v>
      </c>
      <c r="I259" s="73">
        <f t="shared" si="114"/>
        <v>1712</v>
      </c>
      <c r="J259" s="73">
        <f t="shared" si="115"/>
        <v>937.00000000000023</v>
      </c>
      <c r="K259" s="73">
        <f t="shared" ref="K259:M259" si="130">K258</f>
        <v>1990</v>
      </c>
      <c r="L259" s="73">
        <f t="shared" si="130"/>
        <v>2850</v>
      </c>
      <c r="M259" s="73">
        <f t="shared" si="130"/>
        <v>2015.0000000000002</v>
      </c>
      <c r="N259" s="73">
        <f t="shared" si="117"/>
        <v>-1168</v>
      </c>
      <c r="O259" s="73">
        <f t="shared" si="118"/>
        <v>-1138</v>
      </c>
      <c r="P259" s="73">
        <f t="shared" si="119"/>
        <v>-1078</v>
      </c>
      <c r="Q259" s="72">
        <v>0</v>
      </c>
      <c r="R259" s="72">
        <v>0</v>
      </c>
      <c r="S259" s="72">
        <v>0</v>
      </c>
      <c r="T259" s="74">
        <f t="shared" si="120"/>
        <v>1377</v>
      </c>
      <c r="U259" s="93">
        <f t="shared" si="102"/>
        <v>1152</v>
      </c>
      <c r="V259" s="93">
        <f t="shared" si="103"/>
        <v>1172</v>
      </c>
      <c r="W259" s="93">
        <f t="shared" si="104"/>
        <v>1242</v>
      </c>
      <c r="X259" s="74"/>
      <c r="Y259" s="73"/>
      <c r="Z259" s="73"/>
      <c r="AA259" s="73"/>
      <c r="AB259" s="73"/>
    </row>
    <row r="260" spans="1:28" ht="13.15" customHeight="1">
      <c r="A260" s="68">
        <v>245</v>
      </c>
      <c r="B260" s="69">
        <f t="shared" si="95"/>
        <v>45751</v>
      </c>
      <c r="C260" s="70">
        <f t="shared" si="96"/>
        <v>884</v>
      </c>
      <c r="D260" s="71">
        <f t="shared" si="128"/>
        <v>1667</v>
      </c>
      <c r="E260" s="72">
        <f t="shared" si="110"/>
        <v>1729</v>
      </c>
      <c r="F260" s="72">
        <f t="shared" si="111"/>
        <v>839</v>
      </c>
      <c r="G260" s="72">
        <f t="shared" si="112"/>
        <v>1613.9999999999998</v>
      </c>
      <c r="H260" s="73">
        <f t="shared" si="113"/>
        <v>822</v>
      </c>
      <c r="I260" s="73">
        <f t="shared" si="114"/>
        <v>1712</v>
      </c>
      <c r="J260" s="73">
        <f t="shared" si="115"/>
        <v>937.00000000000023</v>
      </c>
      <c r="K260" s="73">
        <f t="shared" ref="K260:M260" si="131">K259</f>
        <v>1990</v>
      </c>
      <c r="L260" s="73">
        <f t="shared" si="131"/>
        <v>2850</v>
      </c>
      <c r="M260" s="73">
        <f t="shared" si="131"/>
        <v>2015.0000000000002</v>
      </c>
      <c r="N260" s="73">
        <f t="shared" si="117"/>
        <v>-1168</v>
      </c>
      <c r="O260" s="73">
        <f t="shared" si="118"/>
        <v>-1138</v>
      </c>
      <c r="P260" s="73">
        <f t="shared" si="119"/>
        <v>-1078</v>
      </c>
      <c r="Q260" s="72">
        <v>0</v>
      </c>
      <c r="R260" s="72">
        <v>0</v>
      </c>
      <c r="S260" s="72">
        <v>0</v>
      </c>
      <c r="T260" s="74">
        <f t="shared" si="120"/>
        <v>1379</v>
      </c>
      <c r="U260" s="93">
        <f t="shared" si="102"/>
        <v>1152</v>
      </c>
      <c r="V260" s="93">
        <f t="shared" si="103"/>
        <v>1172</v>
      </c>
      <c r="W260" s="93">
        <f t="shared" si="104"/>
        <v>1242</v>
      </c>
      <c r="X260" s="74"/>
      <c r="Y260" s="73"/>
      <c r="Z260" s="73"/>
      <c r="AA260" s="73"/>
      <c r="AB260" s="73"/>
    </row>
    <row r="261" spans="1:28" ht="13.15" customHeight="1">
      <c r="A261" s="68">
        <v>246</v>
      </c>
      <c r="B261" s="69">
        <f t="shared" si="95"/>
        <v>45752</v>
      </c>
      <c r="C261" s="70">
        <f t="shared" si="96"/>
        <v>884</v>
      </c>
      <c r="D261" s="71">
        <f t="shared" si="128"/>
        <v>1669</v>
      </c>
      <c r="E261" s="72">
        <f t="shared" si="110"/>
        <v>1731</v>
      </c>
      <c r="F261" s="72">
        <f t="shared" si="111"/>
        <v>841</v>
      </c>
      <c r="G261" s="72">
        <f t="shared" si="112"/>
        <v>1615.9999999999998</v>
      </c>
      <c r="H261" s="73">
        <f t="shared" si="113"/>
        <v>822</v>
      </c>
      <c r="I261" s="73">
        <f t="shared" si="114"/>
        <v>1712</v>
      </c>
      <c r="J261" s="73">
        <f t="shared" si="115"/>
        <v>937.00000000000023</v>
      </c>
      <c r="K261" s="73">
        <f t="shared" ref="K261:M261" si="132">K260</f>
        <v>1990</v>
      </c>
      <c r="L261" s="73">
        <f t="shared" si="132"/>
        <v>2850</v>
      </c>
      <c r="M261" s="73">
        <f t="shared" si="132"/>
        <v>2015.0000000000002</v>
      </c>
      <c r="N261" s="73">
        <f t="shared" si="117"/>
        <v>-1168</v>
      </c>
      <c r="O261" s="73">
        <f t="shared" si="118"/>
        <v>-1138</v>
      </c>
      <c r="P261" s="73">
        <f t="shared" si="119"/>
        <v>-1078</v>
      </c>
      <c r="Q261" s="72">
        <v>0</v>
      </c>
      <c r="R261" s="72">
        <v>0</v>
      </c>
      <c r="S261" s="72">
        <v>0</v>
      </c>
      <c r="T261" s="74">
        <f t="shared" si="120"/>
        <v>1381</v>
      </c>
      <c r="U261" s="93">
        <f t="shared" si="102"/>
        <v>1152</v>
      </c>
      <c r="V261" s="93">
        <f t="shared" si="103"/>
        <v>1172</v>
      </c>
      <c r="W261" s="93">
        <f t="shared" si="104"/>
        <v>1242</v>
      </c>
      <c r="X261" s="74"/>
      <c r="Y261" s="73"/>
      <c r="Z261" s="73"/>
      <c r="AA261" s="73"/>
      <c r="AB261" s="73"/>
    </row>
    <row r="262" spans="1:28" ht="13.15" customHeight="1">
      <c r="A262" s="68">
        <v>247</v>
      </c>
      <c r="B262" s="69">
        <f t="shared" si="95"/>
        <v>45753</v>
      </c>
      <c r="C262" s="70">
        <f t="shared" si="96"/>
        <v>884</v>
      </c>
      <c r="D262" s="71">
        <f t="shared" si="128"/>
        <v>1671</v>
      </c>
      <c r="E262" s="72">
        <f t="shared" si="110"/>
        <v>1733</v>
      </c>
      <c r="F262" s="72">
        <f t="shared" si="111"/>
        <v>843</v>
      </c>
      <c r="G262" s="72">
        <f t="shared" si="112"/>
        <v>1617.9999999999998</v>
      </c>
      <c r="H262" s="73">
        <f t="shared" si="113"/>
        <v>822</v>
      </c>
      <c r="I262" s="73">
        <f t="shared" si="114"/>
        <v>1712</v>
      </c>
      <c r="J262" s="73">
        <f t="shared" si="115"/>
        <v>937.00000000000023</v>
      </c>
      <c r="K262" s="73">
        <f t="shared" ref="K262:M262" si="133">K261</f>
        <v>1990</v>
      </c>
      <c r="L262" s="73">
        <f t="shared" si="133"/>
        <v>2850</v>
      </c>
      <c r="M262" s="73">
        <f t="shared" si="133"/>
        <v>2015.0000000000002</v>
      </c>
      <c r="N262" s="73">
        <f t="shared" si="117"/>
        <v>-1168</v>
      </c>
      <c r="O262" s="73">
        <f t="shared" si="118"/>
        <v>-1138</v>
      </c>
      <c r="P262" s="73">
        <f t="shared" si="119"/>
        <v>-1078</v>
      </c>
      <c r="Q262" s="72">
        <v>0</v>
      </c>
      <c r="R262" s="72">
        <v>0</v>
      </c>
      <c r="S262" s="72">
        <v>0</v>
      </c>
      <c r="T262" s="74">
        <f t="shared" si="120"/>
        <v>1383</v>
      </c>
      <c r="U262" s="93">
        <f t="shared" si="102"/>
        <v>1152</v>
      </c>
      <c r="V262" s="93">
        <f t="shared" si="103"/>
        <v>1172</v>
      </c>
      <c r="W262" s="93">
        <f t="shared" si="104"/>
        <v>1242</v>
      </c>
      <c r="X262" s="74"/>
      <c r="Y262" s="73"/>
      <c r="Z262" s="73"/>
      <c r="AA262" s="73"/>
      <c r="AB262" s="73"/>
    </row>
    <row r="263" spans="1:28" ht="13.15" customHeight="1">
      <c r="A263" s="68">
        <v>248</v>
      </c>
      <c r="B263" s="69">
        <f t="shared" si="95"/>
        <v>45754</v>
      </c>
      <c r="C263" s="70">
        <f t="shared" si="96"/>
        <v>884</v>
      </c>
      <c r="D263" s="71">
        <f t="shared" si="128"/>
        <v>1673</v>
      </c>
      <c r="E263" s="72">
        <f t="shared" si="110"/>
        <v>1735</v>
      </c>
      <c r="F263" s="72">
        <f t="shared" si="111"/>
        <v>845</v>
      </c>
      <c r="G263" s="72">
        <f t="shared" si="112"/>
        <v>1619.9999999999998</v>
      </c>
      <c r="H263" s="73">
        <f t="shared" si="113"/>
        <v>822</v>
      </c>
      <c r="I263" s="73">
        <f t="shared" si="114"/>
        <v>1712</v>
      </c>
      <c r="J263" s="73">
        <f t="shared" si="115"/>
        <v>937.00000000000023</v>
      </c>
      <c r="K263" s="73">
        <f t="shared" ref="K263:M263" si="134">K262</f>
        <v>1990</v>
      </c>
      <c r="L263" s="73">
        <f t="shared" si="134"/>
        <v>2850</v>
      </c>
      <c r="M263" s="73">
        <f t="shared" si="134"/>
        <v>2015.0000000000002</v>
      </c>
      <c r="N263" s="73">
        <f t="shared" si="117"/>
        <v>-1168</v>
      </c>
      <c r="O263" s="73">
        <f t="shared" si="118"/>
        <v>-1138</v>
      </c>
      <c r="P263" s="73">
        <f t="shared" si="119"/>
        <v>-1078</v>
      </c>
      <c r="Q263" s="72">
        <v>0</v>
      </c>
      <c r="R263" s="72">
        <v>0</v>
      </c>
      <c r="S263" s="72">
        <v>0</v>
      </c>
      <c r="T263" s="74">
        <f t="shared" si="120"/>
        <v>1385</v>
      </c>
      <c r="U263" s="93">
        <f t="shared" si="102"/>
        <v>1152</v>
      </c>
      <c r="V263" s="93">
        <f t="shared" si="103"/>
        <v>1172</v>
      </c>
      <c r="W263" s="93">
        <f t="shared" si="104"/>
        <v>1242</v>
      </c>
      <c r="X263" s="74"/>
      <c r="Y263" s="73"/>
      <c r="Z263" s="73"/>
      <c r="AA263" s="73"/>
      <c r="AB263" s="73"/>
    </row>
    <row r="264" spans="1:28" ht="13.15" customHeight="1">
      <c r="A264" s="68">
        <v>249</v>
      </c>
      <c r="B264" s="69">
        <f t="shared" si="95"/>
        <v>45755</v>
      </c>
      <c r="C264" s="70">
        <f t="shared" si="96"/>
        <v>884</v>
      </c>
      <c r="D264" s="71">
        <f t="shared" si="128"/>
        <v>1675</v>
      </c>
      <c r="E264" s="72">
        <f t="shared" si="110"/>
        <v>1737</v>
      </c>
      <c r="F264" s="72">
        <f t="shared" si="111"/>
        <v>847</v>
      </c>
      <c r="G264" s="72">
        <f t="shared" si="112"/>
        <v>1621.9999999999998</v>
      </c>
      <c r="H264" s="73">
        <f t="shared" si="113"/>
        <v>822</v>
      </c>
      <c r="I264" s="73">
        <f t="shared" si="114"/>
        <v>1712</v>
      </c>
      <c r="J264" s="73">
        <f t="shared" si="115"/>
        <v>937.00000000000023</v>
      </c>
      <c r="K264" s="73">
        <f t="shared" ref="K264:M264" si="135">K263</f>
        <v>1990</v>
      </c>
      <c r="L264" s="73">
        <f t="shared" si="135"/>
        <v>2850</v>
      </c>
      <c r="M264" s="73">
        <f t="shared" si="135"/>
        <v>2015.0000000000002</v>
      </c>
      <c r="N264" s="73">
        <f t="shared" si="117"/>
        <v>-1168</v>
      </c>
      <c r="O264" s="73">
        <f t="shared" si="118"/>
        <v>-1138</v>
      </c>
      <c r="P264" s="73">
        <f t="shared" si="119"/>
        <v>-1078</v>
      </c>
      <c r="Q264" s="72">
        <v>0</v>
      </c>
      <c r="R264" s="72">
        <v>0</v>
      </c>
      <c r="S264" s="72">
        <v>0</v>
      </c>
      <c r="T264" s="74">
        <f t="shared" si="120"/>
        <v>1387</v>
      </c>
      <c r="U264" s="93">
        <f t="shared" si="102"/>
        <v>1152</v>
      </c>
      <c r="V264" s="93">
        <f t="shared" si="103"/>
        <v>1172</v>
      </c>
      <c r="W264" s="93">
        <f t="shared" si="104"/>
        <v>1242</v>
      </c>
      <c r="X264" s="74"/>
      <c r="Y264" s="73"/>
      <c r="Z264" s="73"/>
      <c r="AA264" s="73"/>
      <c r="AB264" s="73"/>
    </row>
    <row r="265" spans="1:28" ht="13.15" customHeight="1">
      <c r="A265" s="68">
        <v>250</v>
      </c>
      <c r="B265" s="69">
        <f t="shared" si="95"/>
        <v>45756</v>
      </c>
      <c r="C265" s="70">
        <f t="shared" si="96"/>
        <v>884</v>
      </c>
      <c r="D265" s="71">
        <f t="shared" si="128"/>
        <v>1677</v>
      </c>
      <c r="E265" s="72">
        <f t="shared" si="110"/>
        <v>1739</v>
      </c>
      <c r="F265" s="72">
        <f t="shared" si="111"/>
        <v>849</v>
      </c>
      <c r="G265" s="72">
        <f t="shared" si="112"/>
        <v>1623.9999999999998</v>
      </c>
      <c r="H265" s="73">
        <f t="shared" si="113"/>
        <v>822</v>
      </c>
      <c r="I265" s="73">
        <f t="shared" si="114"/>
        <v>1712</v>
      </c>
      <c r="J265" s="73">
        <f t="shared" si="115"/>
        <v>937.00000000000023</v>
      </c>
      <c r="K265" s="73">
        <f t="shared" ref="K265:M265" si="136">K264</f>
        <v>1990</v>
      </c>
      <c r="L265" s="73">
        <f t="shared" si="136"/>
        <v>2850</v>
      </c>
      <c r="M265" s="73">
        <f t="shared" si="136"/>
        <v>2015.0000000000002</v>
      </c>
      <c r="N265" s="73">
        <f t="shared" si="117"/>
        <v>-1168</v>
      </c>
      <c r="O265" s="73">
        <f t="shared" si="118"/>
        <v>-1138</v>
      </c>
      <c r="P265" s="73">
        <f t="shared" si="119"/>
        <v>-1078</v>
      </c>
      <c r="Q265" s="72">
        <v>0</v>
      </c>
      <c r="R265" s="72">
        <v>0</v>
      </c>
      <c r="S265" s="72">
        <v>0</v>
      </c>
      <c r="T265" s="74">
        <f t="shared" si="120"/>
        <v>1389</v>
      </c>
      <c r="U265" s="93">
        <f t="shared" si="102"/>
        <v>1152</v>
      </c>
      <c r="V265" s="93">
        <f t="shared" si="103"/>
        <v>1172</v>
      </c>
      <c r="W265" s="93">
        <f t="shared" si="104"/>
        <v>1242</v>
      </c>
      <c r="X265" s="74"/>
      <c r="Y265" s="73"/>
      <c r="Z265" s="73"/>
      <c r="AA265" s="73"/>
      <c r="AB265" s="73"/>
    </row>
    <row r="266" spans="1:28" ht="13.15" customHeight="1">
      <c r="A266" s="68">
        <v>251</v>
      </c>
      <c r="B266" s="69">
        <f t="shared" si="95"/>
        <v>45757</v>
      </c>
      <c r="C266" s="70">
        <f t="shared" si="96"/>
        <v>884</v>
      </c>
      <c r="D266" s="71">
        <f t="shared" si="128"/>
        <v>1679</v>
      </c>
      <c r="E266" s="72">
        <f t="shared" si="110"/>
        <v>1741</v>
      </c>
      <c r="F266" s="72">
        <f t="shared" si="111"/>
        <v>851</v>
      </c>
      <c r="G266" s="72">
        <f t="shared" si="112"/>
        <v>1625.9999999999998</v>
      </c>
      <c r="H266" s="73">
        <f t="shared" si="113"/>
        <v>822</v>
      </c>
      <c r="I266" s="73">
        <f t="shared" si="114"/>
        <v>1712</v>
      </c>
      <c r="J266" s="73">
        <f t="shared" si="115"/>
        <v>937.00000000000023</v>
      </c>
      <c r="K266" s="73">
        <f t="shared" ref="K266:M266" si="137">K265</f>
        <v>1990</v>
      </c>
      <c r="L266" s="73">
        <f t="shared" si="137"/>
        <v>2850</v>
      </c>
      <c r="M266" s="73">
        <f t="shared" si="137"/>
        <v>2015.0000000000002</v>
      </c>
      <c r="N266" s="73">
        <f t="shared" si="117"/>
        <v>-1168</v>
      </c>
      <c r="O266" s="73">
        <f t="shared" si="118"/>
        <v>-1138</v>
      </c>
      <c r="P266" s="73">
        <f t="shared" si="119"/>
        <v>-1078</v>
      </c>
      <c r="Q266" s="72">
        <v>0</v>
      </c>
      <c r="R266" s="72">
        <v>0</v>
      </c>
      <c r="S266" s="72">
        <v>0</v>
      </c>
      <c r="T266" s="74">
        <f t="shared" si="120"/>
        <v>1391</v>
      </c>
      <c r="U266" s="93">
        <f t="shared" si="102"/>
        <v>1152</v>
      </c>
      <c r="V266" s="93">
        <f t="shared" si="103"/>
        <v>1172</v>
      </c>
      <c r="W266" s="93">
        <f t="shared" si="104"/>
        <v>1242</v>
      </c>
      <c r="X266" s="74"/>
      <c r="Y266" s="73"/>
      <c r="Z266" s="73"/>
      <c r="AA266" s="73"/>
      <c r="AB266" s="73"/>
    </row>
    <row r="267" spans="1:28" ht="13.15" customHeight="1">
      <c r="A267" s="68">
        <v>252</v>
      </c>
      <c r="B267" s="69">
        <f t="shared" si="95"/>
        <v>45758</v>
      </c>
      <c r="C267" s="70">
        <f t="shared" si="96"/>
        <v>884</v>
      </c>
      <c r="D267" s="71">
        <f t="shared" si="128"/>
        <v>1681</v>
      </c>
      <c r="E267" s="72">
        <f t="shared" si="110"/>
        <v>1743</v>
      </c>
      <c r="F267" s="72">
        <f t="shared" si="111"/>
        <v>853</v>
      </c>
      <c r="G267" s="72">
        <f t="shared" si="112"/>
        <v>1627.9999999999998</v>
      </c>
      <c r="H267" s="73">
        <f t="shared" si="113"/>
        <v>822</v>
      </c>
      <c r="I267" s="73">
        <f t="shared" si="114"/>
        <v>1712</v>
      </c>
      <c r="J267" s="73">
        <f t="shared" si="115"/>
        <v>937.00000000000023</v>
      </c>
      <c r="K267" s="73">
        <f t="shared" ref="K267:M267" si="138">K266</f>
        <v>1990</v>
      </c>
      <c r="L267" s="73">
        <f t="shared" si="138"/>
        <v>2850</v>
      </c>
      <c r="M267" s="73">
        <f t="shared" si="138"/>
        <v>2015.0000000000002</v>
      </c>
      <c r="N267" s="73">
        <f t="shared" si="117"/>
        <v>-1168</v>
      </c>
      <c r="O267" s="73">
        <f t="shared" si="118"/>
        <v>-1138</v>
      </c>
      <c r="P267" s="73">
        <f t="shared" si="119"/>
        <v>-1078</v>
      </c>
      <c r="Q267" s="72">
        <v>0</v>
      </c>
      <c r="R267" s="72">
        <v>0</v>
      </c>
      <c r="S267" s="72">
        <v>0</v>
      </c>
      <c r="T267" s="74">
        <f t="shared" si="120"/>
        <v>1393</v>
      </c>
      <c r="U267" s="93">
        <f t="shared" si="102"/>
        <v>1152</v>
      </c>
      <c r="V267" s="93">
        <f t="shared" si="103"/>
        <v>1172</v>
      </c>
      <c r="W267" s="93">
        <f t="shared" si="104"/>
        <v>1242</v>
      </c>
      <c r="X267" s="74"/>
      <c r="Y267" s="73"/>
      <c r="Z267" s="73"/>
      <c r="AA267" s="73"/>
      <c r="AB267" s="73"/>
    </row>
    <row r="268" spans="1:28" ht="13.15" customHeight="1">
      <c r="A268" s="68">
        <v>253</v>
      </c>
      <c r="B268" s="69">
        <f t="shared" si="95"/>
        <v>45759</v>
      </c>
      <c r="C268" s="70">
        <f t="shared" si="96"/>
        <v>884</v>
      </c>
      <c r="D268" s="71">
        <f t="shared" si="128"/>
        <v>1683</v>
      </c>
      <c r="E268" s="72">
        <f t="shared" si="110"/>
        <v>1745</v>
      </c>
      <c r="F268" s="72">
        <f t="shared" si="111"/>
        <v>855</v>
      </c>
      <c r="G268" s="72">
        <f t="shared" si="112"/>
        <v>1629.9999999999998</v>
      </c>
      <c r="H268" s="73">
        <f t="shared" si="113"/>
        <v>822</v>
      </c>
      <c r="I268" s="73">
        <f t="shared" si="114"/>
        <v>1712</v>
      </c>
      <c r="J268" s="73">
        <f t="shared" si="115"/>
        <v>937.00000000000023</v>
      </c>
      <c r="K268" s="73">
        <f t="shared" ref="K268:M268" si="139">K267</f>
        <v>1990</v>
      </c>
      <c r="L268" s="73">
        <f t="shared" si="139"/>
        <v>2850</v>
      </c>
      <c r="M268" s="73">
        <f t="shared" si="139"/>
        <v>2015.0000000000002</v>
      </c>
      <c r="N268" s="73">
        <f t="shared" si="117"/>
        <v>-1168</v>
      </c>
      <c r="O268" s="73">
        <f t="shared" si="118"/>
        <v>-1138</v>
      </c>
      <c r="P268" s="73">
        <f t="shared" si="119"/>
        <v>-1078</v>
      </c>
      <c r="Q268" s="72">
        <v>0</v>
      </c>
      <c r="R268" s="72">
        <v>0</v>
      </c>
      <c r="S268" s="72">
        <v>0</v>
      </c>
      <c r="T268" s="74">
        <f t="shared" si="120"/>
        <v>1395</v>
      </c>
      <c r="U268" s="93">
        <f t="shared" si="102"/>
        <v>1152</v>
      </c>
      <c r="V268" s="93">
        <f t="shared" si="103"/>
        <v>1172</v>
      </c>
      <c r="W268" s="93">
        <f t="shared" si="104"/>
        <v>1242</v>
      </c>
      <c r="X268" s="74"/>
      <c r="Y268" s="73"/>
      <c r="Z268" s="73"/>
      <c r="AA268" s="73"/>
      <c r="AB268" s="73"/>
    </row>
    <row r="269" spans="1:28" ht="13.15" customHeight="1">
      <c r="A269" s="68">
        <v>254</v>
      </c>
      <c r="B269" s="69">
        <f t="shared" si="95"/>
        <v>45760</v>
      </c>
      <c r="C269" s="70">
        <f t="shared" si="96"/>
        <v>884</v>
      </c>
      <c r="D269" s="71">
        <f t="shared" si="128"/>
        <v>1685</v>
      </c>
      <c r="E269" s="72">
        <f t="shared" si="110"/>
        <v>1747</v>
      </c>
      <c r="F269" s="72">
        <f t="shared" si="111"/>
        <v>857</v>
      </c>
      <c r="G269" s="72">
        <f t="shared" si="112"/>
        <v>1631.9999999999998</v>
      </c>
      <c r="H269" s="73">
        <f t="shared" si="113"/>
        <v>822</v>
      </c>
      <c r="I269" s="73">
        <f t="shared" si="114"/>
        <v>1712</v>
      </c>
      <c r="J269" s="73">
        <f t="shared" si="115"/>
        <v>937.00000000000023</v>
      </c>
      <c r="K269" s="73">
        <f t="shared" ref="K269:M269" si="140">K268</f>
        <v>1990</v>
      </c>
      <c r="L269" s="73">
        <f t="shared" si="140"/>
        <v>2850</v>
      </c>
      <c r="M269" s="73">
        <f t="shared" si="140"/>
        <v>2015.0000000000002</v>
      </c>
      <c r="N269" s="73">
        <f t="shared" si="117"/>
        <v>-1168</v>
      </c>
      <c r="O269" s="73">
        <f t="shared" si="118"/>
        <v>-1138</v>
      </c>
      <c r="P269" s="73">
        <f t="shared" si="119"/>
        <v>-1078</v>
      </c>
      <c r="Q269" s="72">
        <v>0</v>
      </c>
      <c r="R269" s="72">
        <v>0</v>
      </c>
      <c r="S269" s="72">
        <v>0</v>
      </c>
      <c r="T269" s="74">
        <f t="shared" si="120"/>
        <v>1397</v>
      </c>
      <c r="U269" s="93">
        <f t="shared" si="102"/>
        <v>1152</v>
      </c>
      <c r="V269" s="93">
        <f t="shared" si="103"/>
        <v>1172</v>
      </c>
      <c r="W269" s="93">
        <f t="shared" si="104"/>
        <v>1242</v>
      </c>
      <c r="X269" s="74"/>
      <c r="Y269" s="73"/>
      <c r="Z269" s="73"/>
      <c r="AA269" s="73"/>
      <c r="AB269" s="73"/>
    </row>
    <row r="270" spans="1:28" ht="13.15" customHeight="1">
      <c r="A270" s="68">
        <v>255</v>
      </c>
      <c r="B270" s="69">
        <f t="shared" si="95"/>
        <v>45761</v>
      </c>
      <c r="C270" s="70">
        <f t="shared" si="96"/>
        <v>884</v>
      </c>
      <c r="D270" s="71">
        <f t="shared" si="128"/>
        <v>1687</v>
      </c>
      <c r="E270" s="72">
        <f t="shared" si="110"/>
        <v>1749</v>
      </c>
      <c r="F270" s="72">
        <f t="shared" si="111"/>
        <v>859</v>
      </c>
      <c r="G270" s="72">
        <f t="shared" si="112"/>
        <v>1633.9999999999998</v>
      </c>
      <c r="H270" s="73">
        <f t="shared" si="113"/>
        <v>822</v>
      </c>
      <c r="I270" s="73">
        <f t="shared" si="114"/>
        <v>1712</v>
      </c>
      <c r="J270" s="73">
        <f t="shared" si="115"/>
        <v>937.00000000000023</v>
      </c>
      <c r="K270" s="73">
        <f t="shared" ref="K270:M270" si="141">K269</f>
        <v>1990</v>
      </c>
      <c r="L270" s="73">
        <f t="shared" si="141"/>
        <v>2850</v>
      </c>
      <c r="M270" s="73">
        <f t="shared" si="141"/>
        <v>2015.0000000000002</v>
      </c>
      <c r="N270" s="73">
        <f t="shared" si="117"/>
        <v>-1168</v>
      </c>
      <c r="O270" s="73">
        <f t="shared" si="118"/>
        <v>-1138</v>
      </c>
      <c r="P270" s="73">
        <f t="shared" si="119"/>
        <v>-1078</v>
      </c>
      <c r="Q270" s="72">
        <v>0</v>
      </c>
      <c r="R270" s="72">
        <v>0</v>
      </c>
      <c r="S270" s="72">
        <v>0</v>
      </c>
      <c r="T270" s="74">
        <f t="shared" si="120"/>
        <v>1399</v>
      </c>
      <c r="U270" s="93">
        <f t="shared" si="102"/>
        <v>1152</v>
      </c>
      <c r="V270" s="93">
        <f t="shared" si="103"/>
        <v>1172</v>
      </c>
      <c r="W270" s="93">
        <f t="shared" si="104"/>
        <v>1242</v>
      </c>
      <c r="X270" s="74"/>
      <c r="Y270" s="73"/>
      <c r="Z270" s="73"/>
      <c r="AA270" s="73"/>
      <c r="AB270" s="73"/>
    </row>
    <row r="271" spans="1:28" ht="13.15" customHeight="1">
      <c r="A271" s="68">
        <v>256</v>
      </c>
      <c r="B271" s="69">
        <f t="shared" si="95"/>
        <v>45762</v>
      </c>
      <c r="C271" s="70">
        <f t="shared" si="96"/>
        <v>884</v>
      </c>
      <c r="D271" s="71">
        <f t="shared" si="128"/>
        <v>1689</v>
      </c>
      <c r="E271" s="72">
        <f t="shared" si="110"/>
        <v>1751</v>
      </c>
      <c r="F271" s="72">
        <f t="shared" si="111"/>
        <v>861</v>
      </c>
      <c r="G271" s="72">
        <f t="shared" si="112"/>
        <v>1635.9999999999998</v>
      </c>
      <c r="H271" s="73">
        <f t="shared" si="113"/>
        <v>822</v>
      </c>
      <c r="I271" s="73">
        <f t="shared" si="114"/>
        <v>1712</v>
      </c>
      <c r="J271" s="73">
        <f t="shared" si="115"/>
        <v>937.00000000000023</v>
      </c>
      <c r="K271" s="73">
        <f t="shared" ref="K271:M271" si="142">K270</f>
        <v>1990</v>
      </c>
      <c r="L271" s="73">
        <f t="shared" si="142"/>
        <v>2850</v>
      </c>
      <c r="M271" s="73">
        <f t="shared" si="142"/>
        <v>2015.0000000000002</v>
      </c>
      <c r="N271" s="73">
        <f t="shared" si="117"/>
        <v>-1168</v>
      </c>
      <c r="O271" s="73">
        <f t="shared" si="118"/>
        <v>-1138</v>
      </c>
      <c r="P271" s="73">
        <f t="shared" si="119"/>
        <v>-1078</v>
      </c>
      <c r="Q271" s="72">
        <v>0</v>
      </c>
      <c r="R271" s="72">
        <v>0</v>
      </c>
      <c r="S271" s="72">
        <v>0</v>
      </c>
      <c r="T271" s="74">
        <f t="shared" si="120"/>
        <v>1401</v>
      </c>
      <c r="U271" s="93">
        <f t="shared" si="102"/>
        <v>1152</v>
      </c>
      <c r="V271" s="93">
        <f t="shared" si="103"/>
        <v>1172</v>
      </c>
      <c r="W271" s="93">
        <f t="shared" si="104"/>
        <v>1242</v>
      </c>
      <c r="X271" s="74"/>
      <c r="Y271" s="73"/>
      <c r="Z271" s="73"/>
      <c r="AA271" s="73"/>
      <c r="AB271" s="73"/>
    </row>
    <row r="272" spans="1:28" ht="13.15" customHeight="1">
      <c r="A272" s="68">
        <v>257</v>
      </c>
      <c r="B272" s="69">
        <f t="shared" si="95"/>
        <v>45763</v>
      </c>
      <c r="C272" s="70">
        <f t="shared" si="96"/>
        <v>884</v>
      </c>
      <c r="D272" s="71">
        <f t="shared" si="128"/>
        <v>1691</v>
      </c>
      <c r="E272" s="72">
        <f t="shared" si="110"/>
        <v>1753</v>
      </c>
      <c r="F272" s="72">
        <f t="shared" si="111"/>
        <v>863</v>
      </c>
      <c r="G272" s="72">
        <f t="shared" si="112"/>
        <v>1637.9999999999998</v>
      </c>
      <c r="H272" s="73">
        <f t="shared" si="113"/>
        <v>822</v>
      </c>
      <c r="I272" s="73">
        <f t="shared" si="114"/>
        <v>1712</v>
      </c>
      <c r="J272" s="73">
        <f t="shared" si="115"/>
        <v>937.00000000000023</v>
      </c>
      <c r="K272" s="73">
        <f t="shared" ref="K272:M272" si="143">K271</f>
        <v>1990</v>
      </c>
      <c r="L272" s="73">
        <f t="shared" si="143"/>
        <v>2850</v>
      </c>
      <c r="M272" s="73">
        <f t="shared" si="143"/>
        <v>2015.0000000000002</v>
      </c>
      <c r="N272" s="73">
        <f t="shared" si="117"/>
        <v>-1168</v>
      </c>
      <c r="O272" s="73">
        <f t="shared" si="118"/>
        <v>-1138</v>
      </c>
      <c r="P272" s="73">
        <f t="shared" si="119"/>
        <v>-1078</v>
      </c>
      <c r="Q272" s="72">
        <v>0</v>
      </c>
      <c r="R272" s="72">
        <v>0</v>
      </c>
      <c r="S272" s="72">
        <v>0</v>
      </c>
      <c r="T272" s="74">
        <f t="shared" si="120"/>
        <v>1403</v>
      </c>
      <c r="U272" s="93">
        <f t="shared" si="102"/>
        <v>1152</v>
      </c>
      <c r="V272" s="93">
        <f t="shared" si="103"/>
        <v>1172</v>
      </c>
      <c r="W272" s="93">
        <f t="shared" si="104"/>
        <v>1242</v>
      </c>
      <c r="X272" s="74"/>
      <c r="Y272" s="73"/>
      <c r="Z272" s="73"/>
      <c r="AA272" s="73"/>
      <c r="AB272" s="73"/>
    </row>
    <row r="273" spans="1:28" ht="13.15" customHeight="1">
      <c r="A273" s="68">
        <v>258</v>
      </c>
      <c r="B273" s="69">
        <f t="shared" ref="B273:B337" si="144">B272+1</f>
        <v>45764</v>
      </c>
      <c r="C273" s="70">
        <f t="shared" ref="C273:C337" si="145">C272</f>
        <v>884</v>
      </c>
      <c r="D273" s="71">
        <f t="shared" si="128"/>
        <v>1693</v>
      </c>
      <c r="E273" s="72">
        <f t="shared" si="110"/>
        <v>1755</v>
      </c>
      <c r="F273" s="72">
        <f t="shared" si="111"/>
        <v>865</v>
      </c>
      <c r="G273" s="72">
        <f t="shared" si="112"/>
        <v>1639.9999999999998</v>
      </c>
      <c r="H273" s="73">
        <f t="shared" si="113"/>
        <v>822</v>
      </c>
      <c r="I273" s="73">
        <f t="shared" si="114"/>
        <v>1712</v>
      </c>
      <c r="J273" s="73">
        <f t="shared" si="115"/>
        <v>937.00000000000023</v>
      </c>
      <c r="K273" s="73">
        <f t="shared" ref="K273:M273" si="146">K272</f>
        <v>1990</v>
      </c>
      <c r="L273" s="73">
        <f t="shared" si="146"/>
        <v>2850</v>
      </c>
      <c r="M273" s="73">
        <f t="shared" si="146"/>
        <v>2015.0000000000002</v>
      </c>
      <c r="N273" s="73">
        <f t="shared" si="117"/>
        <v>-1168</v>
      </c>
      <c r="O273" s="73">
        <f t="shared" si="118"/>
        <v>-1138</v>
      </c>
      <c r="P273" s="73">
        <f t="shared" si="119"/>
        <v>-1078</v>
      </c>
      <c r="Q273" s="72">
        <v>0</v>
      </c>
      <c r="R273" s="72">
        <v>0</v>
      </c>
      <c r="S273" s="72">
        <v>0</v>
      </c>
      <c r="T273" s="74">
        <f t="shared" si="120"/>
        <v>1405</v>
      </c>
      <c r="U273" s="93">
        <f t="shared" si="102"/>
        <v>1152</v>
      </c>
      <c r="V273" s="93">
        <f t="shared" si="103"/>
        <v>1172</v>
      </c>
      <c r="W273" s="93">
        <f t="shared" si="104"/>
        <v>1242</v>
      </c>
      <c r="X273" s="74"/>
      <c r="Y273" s="73"/>
      <c r="Z273" s="73"/>
      <c r="AA273" s="73"/>
      <c r="AB273" s="73"/>
    </row>
    <row r="274" spans="1:28" ht="13.15" customHeight="1">
      <c r="A274" s="68">
        <v>259</v>
      </c>
      <c r="B274" s="69">
        <f t="shared" si="144"/>
        <v>45765</v>
      </c>
      <c r="C274" s="70">
        <f t="shared" si="145"/>
        <v>884</v>
      </c>
      <c r="D274" s="71">
        <f t="shared" si="128"/>
        <v>1695</v>
      </c>
      <c r="E274" s="72">
        <f t="shared" si="110"/>
        <v>1757</v>
      </c>
      <c r="F274" s="72">
        <f t="shared" si="111"/>
        <v>867</v>
      </c>
      <c r="G274" s="72">
        <f t="shared" si="112"/>
        <v>1641.9999999999998</v>
      </c>
      <c r="H274" s="73">
        <f t="shared" si="113"/>
        <v>822</v>
      </c>
      <c r="I274" s="73">
        <f t="shared" si="114"/>
        <v>1712</v>
      </c>
      <c r="J274" s="73">
        <f t="shared" si="115"/>
        <v>937.00000000000023</v>
      </c>
      <c r="K274" s="73">
        <f t="shared" ref="K274:M274" si="147">K273</f>
        <v>1990</v>
      </c>
      <c r="L274" s="73">
        <f t="shared" si="147"/>
        <v>2850</v>
      </c>
      <c r="M274" s="73">
        <f t="shared" si="147"/>
        <v>2015.0000000000002</v>
      </c>
      <c r="N274" s="73">
        <f t="shared" si="117"/>
        <v>-1168</v>
      </c>
      <c r="O274" s="73">
        <f t="shared" si="118"/>
        <v>-1138</v>
      </c>
      <c r="P274" s="73">
        <f t="shared" si="119"/>
        <v>-1078</v>
      </c>
      <c r="Q274" s="72">
        <v>0</v>
      </c>
      <c r="R274" s="72">
        <v>0</v>
      </c>
      <c r="S274" s="72">
        <v>0</v>
      </c>
      <c r="T274" s="74">
        <f t="shared" si="120"/>
        <v>1407</v>
      </c>
      <c r="U274" s="93">
        <f t="shared" si="102"/>
        <v>1152</v>
      </c>
      <c r="V274" s="93">
        <f t="shared" si="103"/>
        <v>1172</v>
      </c>
      <c r="W274" s="93">
        <f t="shared" si="104"/>
        <v>1242</v>
      </c>
      <c r="X274" s="74"/>
      <c r="Y274" s="73"/>
      <c r="Z274" s="73"/>
      <c r="AA274" s="73"/>
      <c r="AB274" s="73"/>
    </row>
    <row r="275" spans="1:28" ht="13.15" customHeight="1">
      <c r="A275" s="68">
        <f>+A274+1</f>
        <v>260</v>
      </c>
      <c r="B275" s="69">
        <f t="shared" si="144"/>
        <v>45766</v>
      </c>
      <c r="C275" s="70">
        <f t="shared" si="145"/>
        <v>884</v>
      </c>
      <c r="D275" s="71">
        <f t="shared" si="128"/>
        <v>1697</v>
      </c>
      <c r="E275" s="72">
        <f t="shared" si="110"/>
        <v>1759</v>
      </c>
      <c r="F275" s="72">
        <f t="shared" si="111"/>
        <v>869</v>
      </c>
      <c r="G275" s="72">
        <f t="shared" si="112"/>
        <v>1643.9999999999998</v>
      </c>
      <c r="H275" s="73">
        <f t="shared" si="113"/>
        <v>822</v>
      </c>
      <c r="I275" s="73">
        <f t="shared" si="114"/>
        <v>1712</v>
      </c>
      <c r="J275" s="73">
        <f t="shared" si="115"/>
        <v>937.00000000000023</v>
      </c>
      <c r="K275" s="73">
        <f t="shared" ref="K275:M275" si="148">K274</f>
        <v>1990</v>
      </c>
      <c r="L275" s="73">
        <f t="shared" si="148"/>
        <v>2850</v>
      </c>
      <c r="M275" s="73">
        <f t="shared" si="148"/>
        <v>2015.0000000000002</v>
      </c>
      <c r="N275" s="73">
        <f t="shared" si="117"/>
        <v>-1168</v>
      </c>
      <c r="O275" s="73">
        <f t="shared" si="118"/>
        <v>-1138</v>
      </c>
      <c r="P275" s="73">
        <f t="shared" si="119"/>
        <v>-1078</v>
      </c>
      <c r="Q275" s="72">
        <v>0</v>
      </c>
      <c r="R275" s="72">
        <v>0</v>
      </c>
      <c r="S275" s="72">
        <v>0</v>
      </c>
      <c r="T275" s="74">
        <f t="shared" si="120"/>
        <v>1409</v>
      </c>
      <c r="U275" s="93">
        <f t="shared" si="102"/>
        <v>1152</v>
      </c>
      <c r="V275" s="93">
        <f t="shared" si="103"/>
        <v>1172</v>
      </c>
      <c r="W275" s="93">
        <f t="shared" si="104"/>
        <v>1242</v>
      </c>
      <c r="X275" s="74"/>
      <c r="Y275" s="73"/>
      <c r="Z275" s="73"/>
      <c r="AA275" s="73"/>
      <c r="AB275" s="73"/>
    </row>
    <row r="276" spans="1:28" ht="13.15" customHeight="1">
      <c r="A276" s="68">
        <f t="shared" ref="A276:A339" si="149">+A275+1</f>
        <v>261</v>
      </c>
      <c r="B276" s="69">
        <f t="shared" si="144"/>
        <v>45767</v>
      </c>
      <c r="C276" s="70">
        <f t="shared" si="145"/>
        <v>884</v>
      </c>
      <c r="D276" s="71">
        <f t="shared" si="128"/>
        <v>1699</v>
      </c>
      <c r="E276" s="72">
        <f t="shared" ref="E276:E305" si="150">C276+D276-H276</f>
        <v>1761</v>
      </c>
      <c r="F276" s="72">
        <f t="shared" ref="F276:F305" si="151">C276+D276-I276</f>
        <v>871</v>
      </c>
      <c r="G276" s="72">
        <f t="shared" ref="G276:G305" si="152">D276+C276-J276</f>
        <v>1645.9999999999998</v>
      </c>
      <c r="H276" s="73">
        <f t="shared" ref="H276:H305" si="153">K276+N276</f>
        <v>822</v>
      </c>
      <c r="I276" s="73">
        <f t="shared" ref="I276:I305" si="154">L276+O276</f>
        <v>1712</v>
      </c>
      <c r="J276" s="73">
        <f t="shared" ref="J276:J305" si="155">M276+P276</f>
        <v>937.00000000000023</v>
      </c>
      <c r="K276" s="73">
        <f t="shared" ref="K276:M276" si="156">K275</f>
        <v>1990</v>
      </c>
      <c r="L276" s="73">
        <f t="shared" si="156"/>
        <v>2850</v>
      </c>
      <c r="M276" s="73">
        <f t="shared" si="156"/>
        <v>2015.0000000000002</v>
      </c>
      <c r="N276" s="73">
        <f t="shared" ref="N276:N305" si="157">N275-Q276</f>
        <v>-1168</v>
      </c>
      <c r="O276" s="73">
        <f t="shared" ref="O276:O305" si="158">O275-R276</f>
        <v>-1138</v>
      </c>
      <c r="P276" s="73">
        <f t="shared" ref="P276:P305" si="159">P275-S276</f>
        <v>-1078</v>
      </c>
      <c r="Q276" s="72">
        <v>0</v>
      </c>
      <c r="R276" s="72">
        <v>0</v>
      </c>
      <c r="S276" s="72">
        <v>0</v>
      </c>
      <c r="T276" s="74">
        <f t="shared" ref="T276:T305" si="160">D276+C276-V276</f>
        <v>1411</v>
      </c>
      <c r="U276" s="93">
        <f t="shared" si="102"/>
        <v>1152</v>
      </c>
      <c r="V276" s="93">
        <f t="shared" si="103"/>
        <v>1172</v>
      </c>
      <c r="W276" s="93">
        <f t="shared" si="104"/>
        <v>1242</v>
      </c>
      <c r="X276" s="74"/>
      <c r="Y276" s="73"/>
      <c r="Z276" s="73"/>
      <c r="AA276" s="73"/>
      <c r="AB276" s="73"/>
    </row>
    <row r="277" spans="1:28" ht="13.15" customHeight="1">
      <c r="A277" s="68">
        <f t="shared" si="149"/>
        <v>262</v>
      </c>
      <c r="B277" s="69">
        <f t="shared" si="144"/>
        <v>45768</v>
      </c>
      <c r="C277" s="70">
        <f t="shared" si="145"/>
        <v>884</v>
      </c>
      <c r="D277" s="71">
        <f t="shared" si="128"/>
        <v>1701</v>
      </c>
      <c r="E277" s="72">
        <f t="shared" si="150"/>
        <v>1763</v>
      </c>
      <c r="F277" s="72">
        <f t="shared" si="151"/>
        <v>873</v>
      </c>
      <c r="G277" s="72">
        <f t="shared" si="152"/>
        <v>1647.9999999999998</v>
      </c>
      <c r="H277" s="73">
        <f t="shared" si="153"/>
        <v>822</v>
      </c>
      <c r="I277" s="73">
        <f t="shared" si="154"/>
        <v>1712</v>
      </c>
      <c r="J277" s="73">
        <f t="shared" si="155"/>
        <v>937.00000000000023</v>
      </c>
      <c r="K277" s="73">
        <f t="shared" ref="K277:M277" si="161">K276</f>
        <v>1990</v>
      </c>
      <c r="L277" s="73">
        <f t="shared" si="161"/>
        <v>2850</v>
      </c>
      <c r="M277" s="73">
        <f t="shared" si="161"/>
        <v>2015.0000000000002</v>
      </c>
      <c r="N277" s="73">
        <f t="shared" si="157"/>
        <v>-1168</v>
      </c>
      <c r="O277" s="73">
        <f t="shared" si="158"/>
        <v>-1138</v>
      </c>
      <c r="P277" s="73">
        <f t="shared" si="159"/>
        <v>-1078</v>
      </c>
      <c r="Q277" s="72">
        <v>0</v>
      </c>
      <c r="R277" s="72">
        <v>0</v>
      </c>
      <c r="S277" s="72">
        <v>0</v>
      </c>
      <c r="T277" s="74">
        <f t="shared" si="160"/>
        <v>1413</v>
      </c>
      <c r="U277" s="93">
        <f t="shared" si="102"/>
        <v>1152</v>
      </c>
      <c r="V277" s="93">
        <f t="shared" si="103"/>
        <v>1172</v>
      </c>
      <c r="W277" s="93">
        <f t="shared" si="104"/>
        <v>1242</v>
      </c>
      <c r="X277" s="74"/>
      <c r="Y277" s="73"/>
      <c r="Z277" s="73"/>
      <c r="AA277" s="73"/>
      <c r="AB277" s="73"/>
    </row>
    <row r="278" spans="1:28" ht="13.15" customHeight="1">
      <c r="A278" s="68">
        <f t="shared" si="149"/>
        <v>263</v>
      </c>
      <c r="B278" s="69">
        <f t="shared" si="144"/>
        <v>45769</v>
      </c>
      <c r="C278" s="70">
        <f t="shared" si="145"/>
        <v>884</v>
      </c>
      <c r="D278" s="71">
        <f t="shared" si="128"/>
        <v>1703</v>
      </c>
      <c r="E278" s="72">
        <f t="shared" si="150"/>
        <v>1765</v>
      </c>
      <c r="F278" s="72">
        <f t="shared" si="151"/>
        <v>875</v>
      </c>
      <c r="G278" s="72">
        <f t="shared" si="152"/>
        <v>1649.9999999999998</v>
      </c>
      <c r="H278" s="73">
        <f t="shared" si="153"/>
        <v>822</v>
      </c>
      <c r="I278" s="73">
        <f t="shared" si="154"/>
        <v>1712</v>
      </c>
      <c r="J278" s="73">
        <f t="shared" si="155"/>
        <v>937.00000000000023</v>
      </c>
      <c r="K278" s="73">
        <f t="shared" ref="K278:M278" si="162">K277</f>
        <v>1990</v>
      </c>
      <c r="L278" s="73">
        <f t="shared" si="162"/>
        <v>2850</v>
      </c>
      <c r="M278" s="73">
        <f t="shared" si="162"/>
        <v>2015.0000000000002</v>
      </c>
      <c r="N278" s="73">
        <f t="shared" si="157"/>
        <v>-1168</v>
      </c>
      <c r="O278" s="73">
        <f t="shared" si="158"/>
        <v>-1138</v>
      </c>
      <c r="P278" s="73">
        <f t="shared" si="159"/>
        <v>-1078</v>
      </c>
      <c r="Q278" s="72">
        <v>0</v>
      </c>
      <c r="R278" s="72">
        <v>0</v>
      </c>
      <c r="S278" s="72">
        <v>0</v>
      </c>
      <c r="T278" s="74">
        <f t="shared" si="160"/>
        <v>1415</v>
      </c>
      <c r="U278" s="93">
        <f t="shared" ref="U278:U341" si="163">U277+$X278*1000-Q278</f>
        <v>1152</v>
      </c>
      <c r="V278" s="93">
        <f t="shared" ref="V278:V341" si="164">V277+$X278*1000-R278</f>
        <v>1172</v>
      </c>
      <c r="W278" s="93">
        <f t="shared" ref="W278:W341" si="165">W277+$X278*1000-S278</f>
        <v>1242</v>
      </c>
      <c r="X278" s="74"/>
      <c r="Y278" s="73"/>
      <c r="Z278" s="73"/>
      <c r="AA278" s="73"/>
      <c r="AB278" s="73"/>
    </row>
    <row r="279" spans="1:28" ht="13.15" customHeight="1">
      <c r="A279" s="68">
        <f t="shared" si="149"/>
        <v>264</v>
      </c>
      <c r="B279" s="69">
        <f t="shared" si="144"/>
        <v>45770</v>
      </c>
      <c r="C279" s="70">
        <f t="shared" si="145"/>
        <v>884</v>
      </c>
      <c r="D279" s="71">
        <f t="shared" si="128"/>
        <v>1705</v>
      </c>
      <c r="E279" s="72">
        <f t="shared" si="150"/>
        <v>1767</v>
      </c>
      <c r="F279" s="72">
        <f t="shared" si="151"/>
        <v>877</v>
      </c>
      <c r="G279" s="72">
        <f t="shared" si="152"/>
        <v>1651.9999999999998</v>
      </c>
      <c r="H279" s="73">
        <f t="shared" si="153"/>
        <v>822</v>
      </c>
      <c r="I279" s="73">
        <f t="shared" si="154"/>
        <v>1712</v>
      </c>
      <c r="J279" s="73">
        <f t="shared" si="155"/>
        <v>937.00000000000023</v>
      </c>
      <c r="K279" s="73">
        <f t="shared" ref="K279:M279" si="166">K278</f>
        <v>1990</v>
      </c>
      <c r="L279" s="73">
        <f t="shared" si="166"/>
        <v>2850</v>
      </c>
      <c r="M279" s="73">
        <f t="shared" si="166"/>
        <v>2015.0000000000002</v>
      </c>
      <c r="N279" s="73">
        <f t="shared" si="157"/>
        <v>-1168</v>
      </c>
      <c r="O279" s="73">
        <f t="shared" si="158"/>
        <v>-1138</v>
      </c>
      <c r="P279" s="73">
        <f t="shared" si="159"/>
        <v>-1078</v>
      </c>
      <c r="Q279" s="72">
        <v>0</v>
      </c>
      <c r="R279" s="72">
        <v>0</v>
      </c>
      <c r="S279" s="72">
        <v>0</v>
      </c>
      <c r="T279" s="74">
        <f t="shared" si="160"/>
        <v>1417</v>
      </c>
      <c r="U279" s="93">
        <f t="shared" si="163"/>
        <v>1152</v>
      </c>
      <c r="V279" s="93">
        <f t="shared" si="164"/>
        <v>1172</v>
      </c>
      <c r="W279" s="93">
        <f t="shared" si="165"/>
        <v>1242</v>
      </c>
      <c r="X279" s="74"/>
      <c r="Y279" s="73"/>
      <c r="Z279" s="73"/>
      <c r="AA279" s="73"/>
      <c r="AB279" s="73"/>
    </row>
    <row r="280" spans="1:28" ht="13.15" customHeight="1">
      <c r="A280" s="68">
        <f t="shared" si="149"/>
        <v>265</v>
      </c>
      <c r="B280" s="69">
        <f t="shared" si="144"/>
        <v>45771</v>
      </c>
      <c r="C280" s="70">
        <f t="shared" si="145"/>
        <v>884</v>
      </c>
      <c r="D280" s="71">
        <f t="shared" si="128"/>
        <v>1707</v>
      </c>
      <c r="E280" s="72">
        <f t="shared" si="150"/>
        <v>1769</v>
      </c>
      <c r="F280" s="72">
        <f t="shared" si="151"/>
        <v>879</v>
      </c>
      <c r="G280" s="72">
        <f t="shared" si="152"/>
        <v>1653.9999999999998</v>
      </c>
      <c r="H280" s="73">
        <f t="shared" si="153"/>
        <v>822</v>
      </c>
      <c r="I280" s="73">
        <f t="shared" si="154"/>
        <v>1712</v>
      </c>
      <c r="J280" s="73">
        <f t="shared" si="155"/>
        <v>937.00000000000023</v>
      </c>
      <c r="K280" s="73">
        <f t="shared" ref="K280:M280" si="167">K279</f>
        <v>1990</v>
      </c>
      <c r="L280" s="73">
        <f t="shared" si="167"/>
        <v>2850</v>
      </c>
      <c r="M280" s="73">
        <f t="shared" si="167"/>
        <v>2015.0000000000002</v>
      </c>
      <c r="N280" s="73">
        <f t="shared" si="157"/>
        <v>-1168</v>
      </c>
      <c r="O280" s="73">
        <f t="shared" si="158"/>
        <v>-1138</v>
      </c>
      <c r="P280" s="73">
        <f t="shared" si="159"/>
        <v>-1078</v>
      </c>
      <c r="Q280" s="72">
        <v>0</v>
      </c>
      <c r="R280" s="72">
        <v>0</v>
      </c>
      <c r="S280" s="72">
        <v>0</v>
      </c>
      <c r="T280" s="74">
        <f t="shared" si="160"/>
        <v>1419</v>
      </c>
      <c r="U280" s="93">
        <f t="shared" si="163"/>
        <v>1152</v>
      </c>
      <c r="V280" s="93">
        <f t="shared" si="164"/>
        <v>1172</v>
      </c>
      <c r="W280" s="93">
        <f t="shared" si="165"/>
        <v>1242</v>
      </c>
      <c r="X280" s="74"/>
      <c r="Y280" s="73"/>
      <c r="Z280" s="73"/>
      <c r="AA280" s="73"/>
      <c r="AB280" s="73"/>
    </row>
    <row r="281" spans="1:28" ht="13.15" customHeight="1">
      <c r="A281" s="68">
        <f t="shared" si="149"/>
        <v>266</v>
      </c>
      <c r="B281" s="69">
        <f t="shared" si="144"/>
        <v>45772</v>
      </c>
      <c r="C281" s="70">
        <f t="shared" si="145"/>
        <v>884</v>
      </c>
      <c r="D281" s="71">
        <f t="shared" si="128"/>
        <v>1709</v>
      </c>
      <c r="E281" s="72">
        <f t="shared" si="150"/>
        <v>1771</v>
      </c>
      <c r="F281" s="72">
        <f t="shared" si="151"/>
        <v>881</v>
      </c>
      <c r="G281" s="72">
        <f t="shared" si="152"/>
        <v>1655.9999999999998</v>
      </c>
      <c r="H281" s="73">
        <f t="shared" si="153"/>
        <v>822</v>
      </c>
      <c r="I281" s="73">
        <f t="shared" si="154"/>
        <v>1712</v>
      </c>
      <c r="J281" s="73">
        <f t="shared" si="155"/>
        <v>937.00000000000023</v>
      </c>
      <c r="K281" s="73">
        <f t="shared" ref="K281:M281" si="168">K280</f>
        <v>1990</v>
      </c>
      <c r="L281" s="73">
        <f t="shared" si="168"/>
        <v>2850</v>
      </c>
      <c r="M281" s="73">
        <f t="shared" si="168"/>
        <v>2015.0000000000002</v>
      </c>
      <c r="N281" s="73">
        <f t="shared" si="157"/>
        <v>-1168</v>
      </c>
      <c r="O281" s="73">
        <f t="shared" si="158"/>
        <v>-1138</v>
      </c>
      <c r="P281" s="73">
        <f t="shared" si="159"/>
        <v>-1078</v>
      </c>
      <c r="Q281" s="72">
        <v>0</v>
      </c>
      <c r="R281" s="72">
        <v>0</v>
      </c>
      <c r="S281" s="72">
        <v>0</v>
      </c>
      <c r="T281" s="74">
        <f t="shared" si="160"/>
        <v>1421</v>
      </c>
      <c r="U281" s="93">
        <f t="shared" si="163"/>
        <v>1152</v>
      </c>
      <c r="V281" s="93">
        <f t="shared" si="164"/>
        <v>1172</v>
      </c>
      <c r="W281" s="93">
        <f t="shared" si="165"/>
        <v>1242</v>
      </c>
      <c r="X281" s="74"/>
      <c r="Y281" s="73"/>
      <c r="Z281" s="73"/>
      <c r="AA281" s="73"/>
      <c r="AB281" s="73"/>
    </row>
    <row r="282" spans="1:28" ht="13.15" customHeight="1">
      <c r="A282" s="68">
        <f t="shared" si="149"/>
        <v>267</v>
      </c>
      <c r="B282" s="69">
        <f t="shared" si="144"/>
        <v>45773</v>
      </c>
      <c r="C282" s="70">
        <f t="shared" si="145"/>
        <v>884</v>
      </c>
      <c r="D282" s="71">
        <f t="shared" si="128"/>
        <v>1711</v>
      </c>
      <c r="E282" s="72">
        <f t="shared" si="150"/>
        <v>1773</v>
      </c>
      <c r="F282" s="72">
        <f t="shared" si="151"/>
        <v>883</v>
      </c>
      <c r="G282" s="72">
        <f t="shared" si="152"/>
        <v>1657.9999999999998</v>
      </c>
      <c r="H282" s="73">
        <f t="shared" si="153"/>
        <v>822</v>
      </c>
      <c r="I282" s="73">
        <f t="shared" si="154"/>
        <v>1712</v>
      </c>
      <c r="J282" s="73">
        <f t="shared" si="155"/>
        <v>937.00000000000023</v>
      </c>
      <c r="K282" s="73">
        <f t="shared" ref="K282:M282" si="169">K281</f>
        <v>1990</v>
      </c>
      <c r="L282" s="73">
        <f t="shared" si="169"/>
        <v>2850</v>
      </c>
      <c r="M282" s="73">
        <f t="shared" si="169"/>
        <v>2015.0000000000002</v>
      </c>
      <c r="N282" s="73">
        <f t="shared" si="157"/>
        <v>-1168</v>
      </c>
      <c r="O282" s="73">
        <f t="shared" si="158"/>
        <v>-1138</v>
      </c>
      <c r="P282" s="73">
        <f t="shared" si="159"/>
        <v>-1078</v>
      </c>
      <c r="Q282" s="72">
        <v>0</v>
      </c>
      <c r="R282" s="72">
        <v>0</v>
      </c>
      <c r="S282" s="72">
        <v>0</v>
      </c>
      <c r="T282" s="74">
        <f t="shared" si="160"/>
        <v>1423</v>
      </c>
      <c r="U282" s="93">
        <f t="shared" si="163"/>
        <v>1152</v>
      </c>
      <c r="V282" s="93">
        <f t="shared" si="164"/>
        <v>1172</v>
      </c>
      <c r="W282" s="93">
        <f t="shared" si="165"/>
        <v>1242</v>
      </c>
      <c r="X282" s="74"/>
      <c r="Y282" s="73"/>
      <c r="Z282" s="73"/>
      <c r="AA282" s="73"/>
      <c r="AB282" s="73"/>
    </row>
    <row r="283" spans="1:28" ht="13.15" customHeight="1">
      <c r="A283" s="68">
        <f t="shared" si="149"/>
        <v>268</v>
      </c>
      <c r="B283" s="69">
        <f t="shared" si="144"/>
        <v>45774</v>
      </c>
      <c r="C283" s="70">
        <f t="shared" si="145"/>
        <v>884</v>
      </c>
      <c r="D283" s="71">
        <f t="shared" si="128"/>
        <v>1713</v>
      </c>
      <c r="E283" s="72">
        <f t="shared" si="150"/>
        <v>1775</v>
      </c>
      <c r="F283" s="72">
        <f t="shared" si="151"/>
        <v>885</v>
      </c>
      <c r="G283" s="72">
        <f t="shared" si="152"/>
        <v>1659.9999999999998</v>
      </c>
      <c r="H283" s="73">
        <f t="shared" si="153"/>
        <v>822</v>
      </c>
      <c r="I283" s="73">
        <f t="shared" si="154"/>
        <v>1712</v>
      </c>
      <c r="J283" s="73">
        <f t="shared" si="155"/>
        <v>937.00000000000023</v>
      </c>
      <c r="K283" s="73">
        <f t="shared" ref="K283:M283" si="170">K282</f>
        <v>1990</v>
      </c>
      <c r="L283" s="73">
        <f t="shared" si="170"/>
        <v>2850</v>
      </c>
      <c r="M283" s="73">
        <f t="shared" si="170"/>
        <v>2015.0000000000002</v>
      </c>
      <c r="N283" s="73">
        <f t="shared" si="157"/>
        <v>-1168</v>
      </c>
      <c r="O283" s="73">
        <f t="shared" si="158"/>
        <v>-1138</v>
      </c>
      <c r="P283" s="73">
        <f t="shared" si="159"/>
        <v>-1078</v>
      </c>
      <c r="Q283" s="72">
        <v>0</v>
      </c>
      <c r="R283" s="72">
        <v>0</v>
      </c>
      <c r="S283" s="72">
        <v>0</v>
      </c>
      <c r="T283" s="74">
        <f t="shared" si="160"/>
        <v>1425</v>
      </c>
      <c r="U283" s="93">
        <f t="shared" si="163"/>
        <v>1152</v>
      </c>
      <c r="V283" s="93">
        <f t="shared" si="164"/>
        <v>1172</v>
      </c>
      <c r="W283" s="93">
        <f t="shared" si="165"/>
        <v>1242</v>
      </c>
      <c r="X283" s="74"/>
      <c r="Y283" s="73"/>
      <c r="Z283" s="73"/>
      <c r="AA283" s="73"/>
      <c r="AB283" s="73"/>
    </row>
    <row r="284" spans="1:28" ht="13.15" customHeight="1">
      <c r="A284" s="68">
        <f t="shared" si="149"/>
        <v>269</v>
      </c>
      <c r="B284" s="69">
        <f t="shared" si="144"/>
        <v>45775</v>
      </c>
      <c r="C284" s="70">
        <f t="shared" si="145"/>
        <v>884</v>
      </c>
      <c r="D284" s="71">
        <f t="shared" si="128"/>
        <v>1715</v>
      </c>
      <c r="E284" s="72">
        <f t="shared" si="150"/>
        <v>1777</v>
      </c>
      <c r="F284" s="72">
        <f t="shared" si="151"/>
        <v>887</v>
      </c>
      <c r="G284" s="72">
        <f t="shared" si="152"/>
        <v>1661.9999999999998</v>
      </c>
      <c r="H284" s="73">
        <f t="shared" si="153"/>
        <v>822</v>
      </c>
      <c r="I284" s="73">
        <f t="shared" si="154"/>
        <v>1712</v>
      </c>
      <c r="J284" s="73">
        <f t="shared" si="155"/>
        <v>937.00000000000023</v>
      </c>
      <c r="K284" s="73">
        <f t="shared" ref="K284:M284" si="171">K283</f>
        <v>1990</v>
      </c>
      <c r="L284" s="73">
        <f t="shared" si="171"/>
        <v>2850</v>
      </c>
      <c r="M284" s="73">
        <f t="shared" si="171"/>
        <v>2015.0000000000002</v>
      </c>
      <c r="N284" s="73">
        <f t="shared" si="157"/>
        <v>-1168</v>
      </c>
      <c r="O284" s="73">
        <f t="shared" si="158"/>
        <v>-1138</v>
      </c>
      <c r="P284" s="73">
        <f t="shared" si="159"/>
        <v>-1078</v>
      </c>
      <c r="Q284" s="72">
        <v>0</v>
      </c>
      <c r="R284" s="72">
        <v>0</v>
      </c>
      <c r="S284" s="72">
        <v>0</v>
      </c>
      <c r="T284" s="74">
        <f t="shared" si="160"/>
        <v>1427</v>
      </c>
      <c r="U284" s="93">
        <f t="shared" si="163"/>
        <v>1152</v>
      </c>
      <c r="V284" s="93">
        <f t="shared" si="164"/>
        <v>1172</v>
      </c>
      <c r="W284" s="93">
        <f t="shared" si="165"/>
        <v>1242</v>
      </c>
      <c r="X284" s="74"/>
      <c r="Y284" s="73"/>
      <c r="Z284" s="73"/>
      <c r="AA284" s="73"/>
      <c r="AB284" s="73"/>
    </row>
    <row r="285" spans="1:28" ht="13.15" customHeight="1">
      <c r="A285" s="68">
        <f t="shared" si="149"/>
        <v>270</v>
      </c>
      <c r="B285" s="69">
        <f t="shared" si="144"/>
        <v>45776</v>
      </c>
      <c r="C285" s="70">
        <f t="shared" si="145"/>
        <v>884</v>
      </c>
      <c r="D285" s="71">
        <f t="shared" si="128"/>
        <v>1717</v>
      </c>
      <c r="E285" s="72">
        <f t="shared" si="150"/>
        <v>1779</v>
      </c>
      <c r="F285" s="72">
        <f t="shared" si="151"/>
        <v>889</v>
      </c>
      <c r="G285" s="72">
        <f t="shared" si="152"/>
        <v>1663.9999999999998</v>
      </c>
      <c r="H285" s="73">
        <f t="shared" si="153"/>
        <v>822</v>
      </c>
      <c r="I285" s="73">
        <f t="shared" si="154"/>
        <v>1712</v>
      </c>
      <c r="J285" s="73">
        <f t="shared" si="155"/>
        <v>937.00000000000023</v>
      </c>
      <c r="K285" s="73">
        <f t="shared" ref="K285:M285" si="172">K284</f>
        <v>1990</v>
      </c>
      <c r="L285" s="73">
        <f t="shared" si="172"/>
        <v>2850</v>
      </c>
      <c r="M285" s="73">
        <f t="shared" si="172"/>
        <v>2015.0000000000002</v>
      </c>
      <c r="N285" s="73">
        <f t="shared" si="157"/>
        <v>-1168</v>
      </c>
      <c r="O285" s="73">
        <f t="shared" si="158"/>
        <v>-1138</v>
      </c>
      <c r="P285" s="73">
        <f t="shared" si="159"/>
        <v>-1078</v>
      </c>
      <c r="Q285" s="72">
        <v>0</v>
      </c>
      <c r="R285" s="72">
        <v>0</v>
      </c>
      <c r="S285" s="72">
        <v>0</v>
      </c>
      <c r="T285" s="74">
        <f t="shared" si="160"/>
        <v>1429</v>
      </c>
      <c r="U285" s="93">
        <f t="shared" si="163"/>
        <v>1152</v>
      </c>
      <c r="V285" s="93">
        <f t="shared" si="164"/>
        <v>1172</v>
      </c>
      <c r="W285" s="93">
        <f t="shared" si="165"/>
        <v>1242</v>
      </c>
      <c r="X285" s="74"/>
      <c r="Y285" s="73"/>
      <c r="Z285" s="73"/>
      <c r="AA285" s="73"/>
      <c r="AB285" s="73"/>
    </row>
    <row r="286" spans="1:28" ht="13.15" customHeight="1">
      <c r="A286" s="68">
        <f t="shared" si="149"/>
        <v>271</v>
      </c>
      <c r="B286" s="69">
        <f t="shared" si="144"/>
        <v>45777</v>
      </c>
      <c r="C286" s="70">
        <f t="shared" si="145"/>
        <v>884</v>
      </c>
      <c r="D286" s="71">
        <f t="shared" si="128"/>
        <v>1719</v>
      </c>
      <c r="E286" s="72">
        <f t="shared" si="150"/>
        <v>1781</v>
      </c>
      <c r="F286" s="72">
        <f t="shared" si="151"/>
        <v>891</v>
      </c>
      <c r="G286" s="72">
        <f t="shared" si="152"/>
        <v>1665.9999999999998</v>
      </c>
      <c r="H286" s="73">
        <f t="shared" si="153"/>
        <v>822</v>
      </c>
      <c r="I286" s="73">
        <f t="shared" si="154"/>
        <v>1712</v>
      </c>
      <c r="J286" s="73">
        <f t="shared" si="155"/>
        <v>937.00000000000023</v>
      </c>
      <c r="K286" s="73">
        <f t="shared" ref="K286:M286" si="173">K285</f>
        <v>1990</v>
      </c>
      <c r="L286" s="73">
        <f t="shared" si="173"/>
        <v>2850</v>
      </c>
      <c r="M286" s="73">
        <f t="shared" si="173"/>
        <v>2015.0000000000002</v>
      </c>
      <c r="N286" s="73">
        <f t="shared" si="157"/>
        <v>-1168</v>
      </c>
      <c r="O286" s="73">
        <f t="shared" si="158"/>
        <v>-1138</v>
      </c>
      <c r="P286" s="73">
        <f t="shared" si="159"/>
        <v>-1078</v>
      </c>
      <c r="Q286" s="72">
        <v>0</v>
      </c>
      <c r="R286" s="72">
        <v>0</v>
      </c>
      <c r="S286" s="72">
        <v>0</v>
      </c>
      <c r="T286" s="74">
        <f t="shared" si="160"/>
        <v>1431</v>
      </c>
      <c r="U286" s="93">
        <f t="shared" si="163"/>
        <v>1152</v>
      </c>
      <c r="V286" s="93">
        <f t="shared" si="164"/>
        <v>1172</v>
      </c>
      <c r="W286" s="93">
        <f t="shared" si="165"/>
        <v>1242</v>
      </c>
      <c r="X286" s="74"/>
      <c r="Y286" s="73"/>
      <c r="Z286" s="73"/>
      <c r="AA286" s="73"/>
      <c r="AB286" s="73"/>
    </row>
    <row r="287" spans="1:28" ht="13.15" customHeight="1">
      <c r="A287" s="68">
        <f t="shared" si="149"/>
        <v>272</v>
      </c>
      <c r="B287" s="69">
        <f t="shared" si="144"/>
        <v>45778</v>
      </c>
      <c r="C287" s="70">
        <f t="shared" si="145"/>
        <v>884</v>
      </c>
      <c r="D287" s="71">
        <f t="shared" si="128"/>
        <v>1721</v>
      </c>
      <c r="E287" s="72">
        <f t="shared" si="150"/>
        <v>1783</v>
      </c>
      <c r="F287" s="72">
        <f t="shared" si="151"/>
        <v>893</v>
      </c>
      <c r="G287" s="72">
        <f t="shared" si="152"/>
        <v>1667.9999999999998</v>
      </c>
      <c r="H287" s="73">
        <f t="shared" si="153"/>
        <v>822</v>
      </c>
      <c r="I287" s="73">
        <f t="shared" si="154"/>
        <v>1712</v>
      </c>
      <c r="J287" s="73">
        <f t="shared" si="155"/>
        <v>937.00000000000023</v>
      </c>
      <c r="K287" s="73">
        <f t="shared" ref="K287:M287" si="174">K286</f>
        <v>1990</v>
      </c>
      <c r="L287" s="73">
        <f t="shared" si="174"/>
        <v>2850</v>
      </c>
      <c r="M287" s="73">
        <f t="shared" si="174"/>
        <v>2015.0000000000002</v>
      </c>
      <c r="N287" s="73">
        <f t="shared" si="157"/>
        <v>-1168</v>
      </c>
      <c r="O287" s="73">
        <f t="shared" si="158"/>
        <v>-1138</v>
      </c>
      <c r="P287" s="73">
        <f t="shared" si="159"/>
        <v>-1078</v>
      </c>
      <c r="Q287" s="72">
        <v>0</v>
      </c>
      <c r="R287" s="72">
        <v>0</v>
      </c>
      <c r="S287" s="72">
        <v>0</v>
      </c>
      <c r="T287" s="74">
        <f t="shared" si="160"/>
        <v>1433</v>
      </c>
      <c r="U287" s="93">
        <f t="shared" si="163"/>
        <v>1152</v>
      </c>
      <c r="V287" s="93">
        <f t="shared" si="164"/>
        <v>1172</v>
      </c>
      <c r="W287" s="93">
        <f t="shared" si="165"/>
        <v>1242</v>
      </c>
      <c r="X287" s="74"/>
      <c r="Y287" s="73"/>
      <c r="Z287" s="73"/>
      <c r="AA287" s="73"/>
      <c r="AB287" s="73"/>
    </row>
    <row r="288" spans="1:28" ht="13.15" customHeight="1">
      <c r="A288" s="68">
        <f t="shared" si="149"/>
        <v>273</v>
      </c>
      <c r="B288" s="69">
        <f t="shared" si="144"/>
        <v>45779</v>
      </c>
      <c r="C288" s="70">
        <f t="shared" si="145"/>
        <v>884</v>
      </c>
      <c r="D288" s="71">
        <f t="shared" si="128"/>
        <v>1723</v>
      </c>
      <c r="E288" s="72">
        <f t="shared" si="150"/>
        <v>1785</v>
      </c>
      <c r="F288" s="72">
        <f t="shared" si="151"/>
        <v>895</v>
      </c>
      <c r="G288" s="72">
        <f t="shared" si="152"/>
        <v>1669.9999999999998</v>
      </c>
      <c r="H288" s="73">
        <f t="shared" si="153"/>
        <v>822</v>
      </c>
      <c r="I288" s="73">
        <f t="shared" si="154"/>
        <v>1712</v>
      </c>
      <c r="J288" s="73">
        <f t="shared" si="155"/>
        <v>937.00000000000023</v>
      </c>
      <c r="K288" s="73">
        <f t="shared" ref="K288:M288" si="175">K287</f>
        <v>1990</v>
      </c>
      <c r="L288" s="73">
        <f t="shared" si="175"/>
        <v>2850</v>
      </c>
      <c r="M288" s="73">
        <f t="shared" si="175"/>
        <v>2015.0000000000002</v>
      </c>
      <c r="N288" s="73">
        <f t="shared" si="157"/>
        <v>-1168</v>
      </c>
      <c r="O288" s="73">
        <f t="shared" si="158"/>
        <v>-1138</v>
      </c>
      <c r="P288" s="73">
        <f t="shared" si="159"/>
        <v>-1078</v>
      </c>
      <c r="Q288" s="72">
        <v>0</v>
      </c>
      <c r="R288" s="72">
        <v>0</v>
      </c>
      <c r="S288" s="72">
        <v>0</v>
      </c>
      <c r="T288" s="74">
        <f t="shared" si="160"/>
        <v>1435</v>
      </c>
      <c r="U288" s="93">
        <f t="shared" si="163"/>
        <v>1152</v>
      </c>
      <c r="V288" s="93">
        <f t="shared" si="164"/>
        <v>1172</v>
      </c>
      <c r="W288" s="93">
        <f t="shared" si="165"/>
        <v>1242</v>
      </c>
      <c r="X288" s="74"/>
      <c r="Y288" s="73"/>
      <c r="Z288" s="73"/>
      <c r="AA288" s="73"/>
      <c r="AB288" s="73"/>
    </row>
    <row r="289" spans="1:28" ht="13.15" customHeight="1">
      <c r="A289" s="68">
        <f t="shared" si="149"/>
        <v>274</v>
      </c>
      <c r="B289" s="69">
        <f t="shared" si="144"/>
        <v>45780</v>
      </c>
      <c r="C289" s="70">
        <f t="shared" si="145"/>
        <v>884</v>
      </c>
      <c r="D289" s="71">
        <f t="shared" si="128"/>
        <v>1725</v>
      </c>
      <c r="E289" s="72">
        <f t="shared" si="150"/>
        <v>1787</v>
      </c>
      <c r="F289" s="72">
        <f t="shared" si="151"/>
        <v>897</v>
      </c>
      <c r="G289" s="72">
        <f t="shared" si="152"/>
        <v>1671.9999999999998</v>
      </c>
      <c r="H289" s="73">
        <f t="shared" si="153"/>
        <v>822</v>
      </c>
      <c r="I289" s="73">
        <f t="shared" si="154"/>
        <v>1712</v>
      </c>
      <c r="J289" s="73">
        <f t="shared" si="155"/>
        <v>937.00000000000023</v>
      </c>
      <c r="K289" s="73">
        <f t="shared" ref="K289:M289" si="176">K288</f>
        <v>1990</v>
      </c>
      <c r="L289" s="73">
        <f t="shared" si="176"/>
        <v>2850</v>
      </c>
      <c r="M289" s="73">
        <f t="shared" si="176"/>
        <v>2015.0000000000002</v>
      </c>
      <c r="N289" s="73">
        <f t="shared" si="157"/>
        <v>-1168</v>
      </c>
      <c r="O289" s="73">
        <f t="shared" si="158"/>
        <v>-1138</v>
      </c>
      <c r="P289" s="73">
        <f t="shared" si="159"/>
        <v>-1078</v>
      </c>
      <c r="Q289" s="72">
        <v>0</v>
      </c>
      <c r="R289" s="72">
        <v>0</v>
      </c>
      <c r="S289" s="72">
        <v>0</v>
      </c>
      <c r="T289" s="74">
        <f t="shared" si="160"/>
        <v>1437</v>
      </c>
      <c r="U289" s="93">
        <f t="shared" si="163"/>
        <v>1152</v>
      </c>
      <c r="V289" s="93">
        <f t="shared" si="164"/>
        <v>1172</v>
      </c>
      <c r="W289" s="93">
        <f t="shared" si="165"/>
        <v>1242</v>
      </c>
      <c r="X289" s="74"/>
      <c r="Y289" s="73"/>
      <c r="Z289" s="73"/>
      <c r="AA289" s="73"/>
      <c r="AB289" s="73"/>
    </row>
    <row r="290" spans="1:28" ht="13.15" customHeight="1">
      <c r="A290" s="68">
        <f t="shared" si="149"/>
        <v>275</v>
      </c>
      <c r="B290" s="69">
        <f t="shared" si="144"/>
        <v>45781</v>
      </c>
      <c r="C290" s="70">
        <f t="shared" si="145"/>
        <v>884</v>
      </c>
      <c r="D290" s="71">
        <f t="shared" si="128"/>
        <v>1727</v>
      </c>
      <c r="E290" s="72">
        <f t="shared" si="150"/>
        <v>1789</v>
      </c>
      <c r="F290" s="72">
        <f t="shared" si="151"/>
        <v>899</v>
      </c>
      <c r="G290" s="72">
        <f t="shared" si="152"/>
        <v>1673.9999999999998</v>
      </c>
      <c r="H290" s="73">
        <f t="shared" si="153"/>
        <v>822</v>
      </c>
      <c r="I290" s="73">
        <f t="shared" si="154"/>
        <v>1712</v>
      </c>
      <c r="J290" s="73">
        <f t="shared" si="155"/>
        <v>937.00000000000023</v>
      </c>
      <c r="K290" s="73">
        <f t="shared" ref="K290:M290" si="177">K289</f>
        <v>1990</v>
      </c>
      <c r="L290" s="73">
        <f t="shared" si="177"/>
        <v>2850</v>
      </c>
      <c r="M290" s="73">
        <f t="shared" si="177"/>
        <v>2015.0000000000002</v>
      </c>
      <c r="N290" s="73">
        <f t="shared" si="157"/>
        <v>-1168</v>
      </c>
      <c r="O290" s="73">
        <f t="shared" si="158"/>
        <v>-1138</v>
      </c>
      <c r="P290" s="73">
        <f t="shared" si="159"/>
        <v>-1078</v>
      </c>
      <c r="Q290" s="72">
        <v>0</v>
      </c>
      <c r="R290" s="72">
        <v>0</v>
      </c>
      <c r="S290" s="72">
        <v>0</v>
      </c>
      <c r="T290" s="74">
        <f t="shared" si="160"/>
        <v>1439</v>
      </c>
      <c r="U290" s="93">
        <f t="shared" si="163"/>
        <v>1152</v>
      </c>
      <c r="V290" s="93">
        <f t="shared" si="164"/>
        <v>1172</v>
      </c>
      <c r="W290" s="93">
        <f t="shared" si="165"/>
        <v>1242</v>
      </c>
      <c r="X290" s="74"/>
      <c r="Y290" s="73"/>
      <c r="Z290" s="73"/>
      <c r="AA290" s="73"/>
      <c r="AB290" s="73"/>
    </row>
    <row r="291" spans="1:28" ht="13.15" customHeight="1">
      <c r="A291" s="68">
        <f t="shared" si="149"/>
        <v>276</v>
      </c>
      <c r="B291" s="69">
        <f t="shared" si="144"/>
        <v>45782</v>
      </c>
      <c r="C291" s="70">
        <f t="shared" si="145"/>
        <v>884</v>
      </c>
      <c r="D291" s="71">
        <f t="shared" si="128"/>
        <v>1729</v>
      </c>
      <c r="E291" s="72">
        <f t="shared" si="150"/>
        <v>1791</v>
      </c>
      <c r="F291" s="72">
        <f t="shared" si="151"/>
        <v>901</v>
      </c>
      <c r="G291" s="72">
        <f t="shared" si="152"/>
        <v>1675.9999999999998</v>
      </c>
      <c r="H291" s="73">
        <f t="shared" si="153"/>
        <v>822</v>
      </c>
      <c r="I291" s="73">
        <f t="shared" si="154"/>
        <v>1712</v>
      </c>
      <c r="J291" s="73">
        <f t="shared" si="155"/>
        <v>937.00000000000023</v>
      </c>
      <c r="K291" s="73">
        <f t="shared" ref="K291:M291" si="178">K290</f>
        <v>1990</v>
      </c>
      <c r="L291" s="73">
        <f t="shared" si="178"/>
        <v>2850</v>
      </c>
      <c r="M291" s="73">
        <f t="shared" si="178"/>
        <v>2015.0000000000002</v>
      </c>
      <c r="N291" s="73">
        <f t="shared" si="157"/>
        <v>-1168</v>
      </c>
      <c r="O291" s="73">
        <f t="shared" si="158"/>
        <v>-1138</v>
      </c>
      <c r="P291" s="73">
        <f t="shared" si="159"/>
        <v>-1078</v>
      </c>
      <c r="Q291" s="72">
        <v>0</v>
      </c>
      <c r="R291" s="72">
        <v>0</v>
      </c>
      <c r="S291" s="72">
        <v>0</v>
      </c>
      <c r="T291" s="74">
        <f t="shared" si="160"/>
        <v>1441</v>
      </c>
      <c r="U291" s="93">
        <f t="shared" si="163"/>
        <v>1152</v>
      </c>
      <c r="V291" s="93">
        <f t="shared" si="164"/>
        <v>1172</v>
      </c>
      <c r="W291" s="93">
        <f t="shared" si="165"/>
        <v>1242</v>
      </c>
      <c r="X291" s="74"/>
      <c r="Y291" s="73"/>
      <c r="Z291" s="73"/>
      <c r="AA291" s="73"/>
      <c r="AB291" s="73"/>
    </row>
    <row r="292" spans="1:28" ht="13.15" customHeight="1">
      <c r="A292" s="68">
        <f t="shared" si="149"/>
        <v>277</v>
      </c>
      <c r="B292" s="69">
        <f t="shared" si="144"/>
        <v>45783</v>
      </c>
      <c r="C292" s="70">
        <f t="shared" si="145"/>
        <v>884</v>
      </c>
      <c r="D292" s="71">
        <f t="shared" si="128"/>
        <v>1731</v>
      </c>
      <c r="E292" s="72">
        <f t="shared" si="150"/>
        <v>1793</v>
      </c>
      <c r="F292" s="72">
        <f t="shared" si="151"/>
        <v>903</v>
      </c>
      <c r="G292" s="72">
        <f t="shared" si="152"/>
        <v>1677.9999999999998</v>
      </c>
      <c r="H292" s="73">
        <f t="shared" si="153"/>
        <v>822</v>
      </c>
      <c r="I292" s="73">
        <f t="shared" si="154"/>
        <v>1712</v>
      </c>
      <c r="J292" s="73">
        <f t="shared" si="155"/>
        <v>937.00000000000023</v>
      </c>
      <c r="K292" s="73">
        <f t="shared" ref="K292:M292" si="179">K291</f>
        <v>1990</v>
      </c>
      <c r="L292" s="73">
        <f t="shared" si="179"/>
        <v>2850</v>
      </c>
      <c r="M292" s="73">
        <f t="shared" si="179"/>
        <v>2015.0000000000002</v>
      </c>
      <c r="N292" s="73">
        <f t="shared" si="157"/>
        <v>-1168</v>
      </c>
      <c r="O292" s="73">
        <f t="shared" si="158"/>
        <v>-1138</v>
      </c>
      <c r="P292" s="73">
        <f t="shared" si="159"/>
        <v>-1078</v>
      </c>
      <c r="Q292" s="72">
        <v>0</v>
      </c>
      <c r="R292" s="72">
        <v>0</v>
      </c>
      <c r="S292" s="72">
        <v>0</v>
      </c>
      <c r="T292" s="74">
        <f t="shared" si="160"/>
        <v>1443</v>
      </c>
      <c r="U292" s="93">
        <f t="shared" si="163"/>
        <v>1152</v>
      </c>
      <c r="V292" s="93">
        <f t="shared" si="164"/>
        <v>1172</v>
      </c>
      <c r="W292" s="93">
        <f t="shared" si="165"/>
        <v>1242</v>
      </c>
      <c r="X292" s="74"/>
      <c r="Y292" s="73"/>
      <c r="Z292" s="73"/>
      <c r="AA292" s="73"/>
      <c r="AB292" s="73"/>
    </row>
    <row r="293" spans="1:28" ht="13.15" customHeight="1">
      <c r="A293" s="68">
        <f t="shared" si="149"/>
        <v>278</v>
      </c>
      <c r="B293" s="69">
        <f t="shared" si="144"/>
        <v>45784</v>
      </c>
      <c r="C293" s="70">
        <f t="shared" si="145"/>
        <v>884</v>
      </c>
      <c r="D293" s="71">
        <f t="shared" si="128"/>
        <v>1733</v>
      </c>
      <c r="E293" s="72">
        <f t="shared" si="150"/>
        <v>1795</v>
      </c>
      <c r="F293" s="72">
        <f t="shared" si="151"/>
        <v>905</v>
      </c>
      <c r="G293" s="72">
        <f t="shared" si="152"/>
        <v>1679.9999999999998</v>
      </c>
      <c r="H293" s="73">
        <f t="shared" si="153"/>
        <v>822</v>
      </c>
      <c r="I293" s="73">
        <f t="shared" si="154"/>
        <v>1712</v>
      </c>
      <c r="J293" s="73">
        <f t="shared" si="155"/>
        <v>937.00000000000023</v>
      </c>
      <c r="K293" s="73">
        <f t="shared" ref="K293:M293" si="180">K292</f>
        <v>1990</v>
      </c>
      <c r="L293" s="73">
        <f t="shared" si="180"/>
        <v>2850</v>
      </c>
      <c r="M293" s="73">
        <f t="shared" si="180"/>
        <v>2015.0000000000002</v>
      </c>
      <c r="N293" s="73">
        <f t="shared" si="157"/>
        <v>-1168</v>
      </c>
      <c r="O293" s="73">
        <f t="shared" si="158"/>
        <v>-1138</v>
      </c>
      <c r="P293" s="73">
        <f t="shared" si="159"/>
        <v>-1078</v>
      </c>
      <c r="Q293" s="72">
        <v>0</v>
      </c>
      <c r="R293" s="72">
        <v>0</v>
      </c>
      <c r="S293" s="72">
        <v>0</v>
      </c>
      <c r="T293" s="74">
        <f t="shared" si="160"/>
        <v>1445</v>
      </c>
      <c r="U293" s="93">
        <f t="shared" si="163"/>
        <v>1152</v>
      </c>
      <c r="V293" s="93">
        <f t="shared" si="164"/>
        <v>1172</v>
      </c>
      <c r="W293" s="93">
        <f t="shared" si="165"/>
        <v>1242</v>
      </c>
      <c r="X293" s="74"/>
      <c r="Y293" s="73"/>
      <c r="Z293" s="73"/>
      <c r="AA293" s="73"/>
      <c r="AB293" s="73"/>
    </row>
    <row r="294" spans="1:28" ht="13.15" customHeight="1">
      <c r="A294" s="68">
        <f t="shared" si="149"/>
        <v>279</v>
      </c>
      <c r="B294" s="69">
        <f t="shared" si="144"/>
        <v>45785</v>
      </c>
      <c r="C294" s="70">
        <f t="shared" si="145"/>
        <v>884</v>
      </c>
      <c r="D294" s="71">
        <f t="shared" si="128"/>
        <v>1735</v>
      </c>
      <c r="E294" s="72">
        <f t="shared" si="150"/>
        <v>1797</v>
      </c>
      <c r="F294" s="72">
        <f t="shared" si="151"/>
        <v>907</v>
      </c>
      <c r="G294" s="72">
        <f t="shared" si="152"/>
        <v>1681.9999999999998</v>
      </c>
      <c r="H294" s="73">
        <f t="shared" si="153"/>
        <v>822</v>
      </c>
      <c r="I294" s="73">
        <f t="shared" si="154"/>
        <v>1712</v>
      </c>
      <c r="J294" s="73">
        <f t="shared" si="155"/>
        <v>937.00000000000023</v>
      </c>
      <c r="K294" s="73">
        <f t="shared" ref="K294:M294" si="181">K293</f>
        <v>1990</v>
      </c>
      <c r="L294" s="73">
        <f t="shared" si="181"/>
        <v>2850</v>
      </c>
      <c r="M294" s="73">
        <f t="shared" si="181"/>
        <v>2015.0000000000002</v>
      </c>
      <c r="N294" s="73">
        <f t="shared" si="157"/>
        <v>-1168</v>
      </c>
      <c r="O294" s="73">
        <f t="shared" si="158"/>
        <v>-1138</v>
      </c>
      <c r="P294" s="73">
        <f t="shared" si="159"/>
        <v>-1078</v>
      </c>
      <c r="Q294" s="72">
        <v>0</v>
      </c>
      <c r="R294" s="72">
        <v>0</v>
      </c>
      <c r="S294" s="72">
        <v>0</v>
      </c>
      <c r="T294" s="74">
        <f t="shared" si="160"/>
        <v>1447</v>
      </c>
      <c r="U294" s="93">
        <f t="shared" si="163"/>
        <v>1152</v>
      </c>
      <c r="V294" s="93">
        <f t="shared" si="164"/>
        <v>1172</v>
      </c>
      <c r="W294" s="93">
        <f t="shared" si="165"/>
        <v>1242</v>
      </c>
      <c r="X294" s="74"/>
      <c r="Y294" s="73"/>
      <c r="Z294" s="73"/>
      <c r="AA294" s="73"/>
      <c r="AB294" s="73"/>
    </row>
    <row r="295" spans="1:28" ht="13.15" customHeight="1">
      <c r="A295" s="68">
        <f t="shared" si="149"/>
        <v>280</v>
      </c>
      <c r="B295" s="69">
        <f t="shared" si="144"/>
        <v>45786</v>
      </c>
      <c r="C295" s="70">
        <f t="shared" si="145"/>
        <v>884</v>
      </c>
      <c r="D295" s="71">
        <f t="shared" si="128"/>
        <v>1737</v>
      </c>
      <c r="E295" s="72">
        <f t="shared" si="150"/>
        <v>1799</v>
      </c>
      <c r="F295" s="72">
        <f t="shared" si="151"/>
        <v>909</v>
      </c>
      <c r="G295" s="72">
        <f t="shared" si="152"/>
        <v>1683.9999999999998</v>
      </c>
      <c r="H295" s="73">
        <f t="shared" si="153"/>
        <v>822</v>
      </c>
      <c r="I295" s="73">
        <f t="shared" si="154"/>
        <v>1712</v>
      </c>
      <c r="J295" s="73">
        <f t="shared" si="155"/>
        <v>937.00000000000023</v>
      </c>
      <c r="K295" s="73">
        <f t="shared" ref="K295:M295" si="182">K294</f>
        <v>1990</v>
      </c>
      <c r="L295" s="73">
        <f t="shared" si="182"/>
        <v>2850</v>
      </c>
      <c r="M295" s="73">
        <f t="shared" si="182"/>
        <v>2015.0000000000002</v>
      </c>
      <c r="N295" s="73">
        <f t="shared" si="157"/>
        <v>-1168</v>
      </c>
      <c r="O295" s="73">
        <f t="shared" si="158"/>
        <v>-1138</v>
      </c>
      <c r="P295" s="73">
        <f t="shared" si="159"/>
        <v>-1078</v>
      </c>
      <c r="Q295" s="72">
        <v>0</v>
      </c>
      <c r="R295" s="72">
        <v>0</v>
      </c>
      <c r="S295" s="72">
        <v>0</v>
      </c>
      <c r="T295" s="74">
        <f t="shared" si="160"/>
        <v>1449</v>
      </c>
      <c r="U295" s="93">
        <f t="shared" si="163"/>
        <v>1152</v>
      </c>
      <c r="V295" s="93">
        <f t="shared" si="164"/>
        <v>1172</v>
      </c>
      <c r="W295" s="93">
        <f t="shared" si="165"/>
        <v>1242</v>
      </c>
      <c r="X295" s="74"/>
      <c r="Y295" s="73"/>
      <c r="Z295" s="73"/>
      <c r="AA295" s="73"/>
      <c r="AB295" s="73"/>
    </row>
    <row r="296" spans="1:28" ht="13.15" customHeight="1">
      <c r="A296" s="68">
        <f t="shared" si="149"/>
        <v>281</v>
      </c>
      <c r="B296" s="69">
        <f t="shared" si="144"/>
        <v>45787</v>
      </c>
      <c r="C296" s="70">
        <f t="shared" si="145"/>
        <v>884</v>
      </c>
      <c r="D296" s="71">
        <f t="shared" si="128"/>
        <v>1739</v>
      </c>
      <c r="E296" s="72">
        <f t="shared" si="150"/>
        <v>1801</v>
      </c>
      <c r="F296" s="72">
        <f t="shared" si="151"/>
        <v>911</v>
      </c>
      <c r="G296" s="72">
        <f t="shared" si="152"/>
        <v>1685.9999999999998</v>
      </c>
      <c r="H296" s="73">
        <f t="shared" si="153"/>
        <v>822</v>
      </c>
      <c r="I296" s="73">
        <f t="shared" si="154"/>
        <v>1712</v>
      </c>
      <c r="J296" s="73">
        <f t="shared" si="155"/>
        <v>937.00000000000023</v>
      </c>
      <c r="K296" s="73">
        <f t="shared" ref="K296:M296" si="183">K295</f>
        <v>1990</v>
      </c>
      <c r="L296" s="73">
        <f t="shared" si="183"/>
        <v>2850</v>
      </c>
      <c r="M296" s="73">
        <f t="shared" si="183"/>
        <v>2015.0000000000002</v>
      </c>
      <c r="N296" s="73">
        <f t="shared" si="157"/>
        <v>-1168</v>
      </c>
      <c r="O296" s="73">
        <f t="shared" si="158"/>
        <v>-1138</v>
      </c>
      <c r="P296" s="73">
        <f t="shared" si="159"/>
        <v>-1078</v>
      </c>
      <c r="Q296" s="72">
        <v>0</v>
      </c>
      <c r="R296" s="72">
        <v>0</v>
      </c>
      <c r="S296" s="72">
        <v>0</v>
      </c>
      <c r="T296" s="74">
        <f t="shared" si="160"/>
        <v>1451</v>
      </c>
      <c r="U296" s="93">
        <f t="shared" si="163"/>
        <v>1152</v>
      </c>
      <c r="V296" s="93">
        <f t="shared" si="164"/>
        <v>1172</v>
      </c>
      <c r="W296" s="93">
        <f t="shared" si="165"/>
        <v>1242</v>
      </c>
      <c r="X296" s="74"/>
      <c r="Y296" s="73"/>
      <c r="Z296" s="73"/>
      <c r="AA296" s="73"/>
      <c r="AB296" s="73"/>
    </row>
    <row r="297" spans="1:28" ht="13.15" customHeight="1">
      <c r="A297" s="68">
        <f t="shared" si="149"/>
        <v>282</v>
      </c>
      <c r="B297" s="69">
        <f t="shared" si="144"/>
        <v>45788</v>
      </c>
      <c r="C297" s="70">
        <f t="shared" si="145"/>
        <v>884</v>
      </c>
      <c r="D297" s="71">
        <f t="shared" si="128"/>
        <v>1741</v>
      </c>
      <c r="E297" s="72">
        <f t="shared" si="150"/>
        <v>1803</v>
      </c>
      <c r="F297" s="72">
        <f t="shared" si="151"/>
        <v>913</v>
      </c>
      <c r="G297" s="72">
        <f t="shared" si="152"/>
        <v>1687.9999999999998</v>
      </c>
      <c r="H297" s="73">
        <f t="shared" si="153"/>
        <v>822</v>
      </c>
      <c r="I297" s="73">
        <f t="shared" si="154"/>
        <v>1712</v>
      </c>
      <c r="J297" s="73">
        <f t="shared" si="155"/>
        <v>937.00000000000023</v>
      </c>
      <c r="K297" s="73">
        <f t="shared" ref="K297:M297" si="184">K296</f>
        <v>1990</v>
      </c>
      <c r="L297" s="73">
        <f t="shared" si="184"/>
        <v>2850</v>
      </c>
      <c r="M297" s="73">
        <f t="shared" si="184"/>
        <v>2015.0000000000002</v>
      </c>
      <c r="N297" s="73">
        <f t="shared" si="157"/>
        <v>-1168</v>
      </c>
      <c r="O297" s="73">
        <f t="shared" si="158"/>
        <v>-1138</v>
      </c>
      <c r="P297" s="73">
        <f t="shared" si="159"/>
        <v>-1078</v>
      </c>
      <c r="Q297" s="72">
        <v>0</v>
      </c>
      <c r="R297" s="72">
        <v>0</v>
      </c>
      <c r="S297" s="72">
        <v>0</v>
      </c>
      <c r="T297" s="74">
        <f t="shared" si="160"/>
        <v>1453</v>
      </c>
      <c r="U297" s="93">
        <f t="shared" si="163"/>
        <v>1152</v>
      </c>
      <c r="V297" s="93">
        <f t="shared" si="164"/>
        <v>1172</v>
      </c>
      <c r="W297" s="93">
        <f t="shared" si="165"/>
        <v>1242</v>
      </c>
      <c r="X297" s="74"/>
      <c r="Y297" s="73"/>
      <c r="Z297" s="73"/>
      <c r="AA297" s="73"/>
      <c r="AB297" s="73"/>
    </row>
    <row r="298" spans="1:28" ht="13.15" customHeight="1">
      <c r="A298" s="68">
        <f t="shared" si="149"/>
        <v>283</v>
      </c>
      <c r="B298" s="69">
        <f t="shared" si="144"/>
        <v>45789</v>
      </c>
      <c r="C298" s="70">
        <f t="shared" si="145"/>
        <v>884</v>
      </c>
      <c r="D298" s="71">
        <f t="shared" si="128"/>
        <v>1743</v>
      </c>
      <c r="E298" s="72">
        <f t="shared" si="150"/>
        <v>1805</v>
      </c>
      <c r="F298" s="72">
        <f t="shared" si="151"/>
        <v>915</v>
      </c>
      <c r="G298" s="72">
        <f t="shared" si="152"/>
        <v>1689.9999999999998</v>
      </c>
      <c r="H298" s="73">
        <f t="shared" si="153"/>
        <v>822</v>
      </c>
      <c r="I298" s="73">
        <f t="shared" si="154"/>
        <v>1712</v>
      </c>
      <c r="J298" s="73">
        <f t="shared" si="155"/>
        <v>937.00000000000023</v>
      </c>
      <c r="K298" s="73">
        <f t="shared" ref="K298:M298" si="185">K297</f>
        <v>1990</v>
      </c>
      <c r="L298" s="73">
        <f t="shared" si="185"/>
        <v>2850</v>
      </c>
      <c r="M298" s="73">
        <f t="shared" si="185"/>
        <v>2015.0000000000002</v>
      </c>
      <c r="N298" s="73">
        <f t="shared" si="157"/>
        <v>-1168</v>
      </c>
      <c r="O298" s="73">
        <f t="shared" si="158"/>
        <v>-1138</v>
      </c>
      <c r="P298" s="73">
        <f t="shared" si="159"/>
        <v>-1078</v>
      </c>
      <c r="Q298" s="72">
        <v>0</v>
      </c>
      <c r="R298" s="72">
        <v>0</v>
      </c>
      <c r="S298" s="72">
        <v>0</v>
      </c>
      <c r="T298" s="74">
        <f t="shared" si="160"/>
        <v>1455</v>
      </c>
      <c r="U298" s="93">
        <f t="shared" si="163"/>
        <v>1152</v>
      </c>
      <c r="V298" s="93">
        <f t="shared" si="164"/>
        <v>1172</v>
      </c>
      <c r="W298" s="93">
        <f t="shared" si="165"/>
        <v>1242</v>
      </c>
      <c r="X298" s="74"/>
      <c r="Y298" s="73"/>
      <c r="Z298" s="73"/>
      <c r="AA298" s="73"/>
      <c r="AB298" s="73"/>
    </row>
    <row r="299" spans="1:28" ht="13.15" customHeight="1">
      <c r="A299" s="68">
        <f t="shared" si="149"/>
        <v>284</v>
      </c>
      <c r="B299" s="69">
        <f t="shared" si="144"/>
        <v>45790</v>
      </c>
      <c r="C299" s="70">
        <f t="shared" si="145"/>
        <v>884</v>
      </c>
      <c r="D299" s="71">
        <f t="shared" si="128"/>
        <v>1745</v>
      </c>
      <c r="E299" s="72">
        <f t="shared" si="150"/>
        <v>1807</v>
      </c>
      <c r="F299" s="72">
        <f t="shared" si="151"/>
        <v>917</v>
      </c>
      <c r="G299" s="72">
        <f t="shared" si="152"/>
        <v>1691.9999999999998</v>
      </c>
      <c r="H299" s="73">
        <f t="shared" si="153"/>
        <v>822</v>
      </c>
      <c r="I299" s="73">
        <f t="shared" si="154"/>
        <v>1712</v>
      </c>
      <c r="J299" s="73">
        <f t="shared" si="155"/>
        <v>937.00000000000023</v>
      </c>
      <c r="K299" s="73">
        <f t="shared" ref="K299:M299" si="186">K298</f>
        <v>1990</v>
      </c>
      <c r="L299" s="73">
        <f t="shared" si="186"/>
        <v>2850</v>
      </c>
      <c r="M299" s="73">
        <f t="shared" si="186"/>
        <v>2015.0000000000002</v>
      </c>
      <c r="N299" s="73">
        <f t="shared" si="157"/>
        <v>-1168</v>
      </c>
      <c r="O299" s="73">
        <f t="shared" si="158"/>
        <v>-1138</v>
      </c>
      <c r="P299" s="73">
        <f t="shared" si="159"/>
        <v>-1078</v>
      </c>
      <c r="Q299" s="72">
        <v>0</v>
      </c>
      <c r="R299" s="72">
        <v>0</v>
      </c>
      <c r="S299" s="72">
        <v>0</v>
      </c>
      <c r="T299" s="74">
        <f t="shared" si="160"/>
        <v>1457</v>
      </c>
      <c r="U299" s="93">
        <f t="shared" si="163"/>
        <v>1152</v>
      </c>
      <c r="V299" s="93">
        <f t="shared" si="164"/>
        <v>1172</v>
      </c>
      <c r="W299" s="93">
        <f t="shared" si="165"/>
        <v>1242</v>
      </c>
      <c r="X299" s="74"/>
      <c r="Y299" s="73"/>
      <c r="Z299" s="73"/>
      <c r="AA299" s="73"/>
      <c r="AB299" s="73"/>
    </row>
    <row r="300" spans="1:28" ht="13.15" customHeight="1">
      <c r="A300" s="68">
        <f t="shared" si="149"/>
        <v>285</v>
      </c>
      <c r="B300" s="69">
        <f t="shared" si="144"/>
        <v>45791</v>
      </c>
      <c r="C300" s="70">
        <f t="shared" si="145"/>
        <v>884</v>
      </c>
      <c r="D300" s="71">
        <f t="shared" si="128"/>
        <v>1747</v>
      </c>
      <c r="E300" s="72">
        <f t="shared" si="150"/>
        <v>1809</v>
      </c>
      <c r="F300" s="72">
        <f t="shared" si="151"/>
        <v>919</v>
      </c>
      <c r="G300" s="72">
        <f t="shared" si="152"/>
        <v>1693.9999999999998</v>
      </c>
      <c r="H300" s="73">
        <f t="shared" si="153"/>
        <v>822</v>
      </c>
      <c r="I300" s="73">
        <f t="shared" si="154"/>
        <v>1712</v>
      </c>
      <c r="J300" s="73">
        <f t="shared" si="155"/>
        <v>937.00000000000023</v>
      </c>
      <c r="K300" s="73">
        <f t="shared" ref="K300:M300" si="187">K299</f>
        <v>1990</v>
      </c>
      <c r="L300" s="73">
        <f t="shared" si="187"/>
        <v>2850</v>
      </c>
      <c r="M300" s="73">
        <f t="shared" si="187"/>
        <v>2015.0000000000002</v>
      </c>
      <c r="N300" s="73">
        <f t="shared" si="157"/>
        <v>-1168</v>
      </c>
      <c r="O300" s="73">
        <f t="shared" si="158"/>
        <v>-1138</v>
      </c>
      <c r="P300" s="73">
        <f t="shared" si="159"/>
        <v>-1078</v>
      </c>
      <c r="Q300" s="72">
        <v>0</v>
      </c>
      <c r="R300" s="72">
        <v>0</v>
      </c>
      <c r="S300" s="72">
        <v>0</v>
      </c>
      <c r="T300" s="74">
        <f t="shared" si="160"/>
        <v>1459</v>
      </c>
      <c r="U300" s="93">
        <f t="shared" si="163"/>
        <v>1152</v>
      </c>
      <c r="V300" s="93">
        <f t="shared" si="164"/>
        <v>1172</v>
      </c>
      <c r="W300" s="93">
        <f t="shared" si="165"/>
        <v>1242</v>
      </c>
      <c r="X300" s="74"/>
      <c r="Y300" s="73"/>
      <c r="Z300" s="73"/>
      <c r="AA300" s="73"/>
      <c r="AB300" s="73"/>
    </row>
    <row r="301" spans="1:28" ht="13.15" customHeight="1">
      <c r="A301" s="68">
        <f t="shared" si="149"/>
        <v>286</v>
      </c>
      <c r="B301" s="69">
        <f t="shared" si="144"/>
        <v>45792</v>
      </c>
      <c r="C301" s="70">
        <f t="shared" si="145"/>
        <v>884</v>
      </c>
      <c r="D301" s="71">
        <f t="shared" si="128"/>
        <v>1749</v>
      </c>
      <c r="E301" s="72">
        <f t="shared" si="150"/>
        <v>1811</v>
      </c>
      <c r="F301" s="72">
        <f t="shared" si="151"/>
        <v>921</v>
      </c>
      <c r="G301" s="72">
        <f t="shared" si="152"/>
        <v>1695.9999999999998</v>
      </c>
      <c r="H301" s="73">
        <f t="shared" si="153"/>
        <v>822</v>
      </c>
      <c r="I301" s="73">
        <f t="shared" si="154"/>
        <v>1712</v>
      </c>
      <c r="J301" s="73">
        <f t="shared" si="155"/>
        <v>937.00000000000023</v>
      </c>
      <c r="K301" s="73">
        <f t="shared" ref="K301:M301" si="188">K300</f>
        <v>1990</v>
      </c>
      <c r="L301" s="73">
        <f t="shared" si="188"/>
        <v>2850</v>
      </c>
      <c r="M301" s="73">
        <f t="shared" si="188"/>
        <v>2015.0000000000002</v>
      </c>
      <c r="N301" s="73">
        <f t="shared" si="157"/>
        <v>-1168</v>
      </c>
      <c r="O301" s="73">
        <f t="shared" si="158"/>
        <v>-1138</v>
      </c>
      <c r="P301" s="73">
        <f t="shared" si="159"/>
        <v>-1078</v>
      </c>
      <c r="Q301" s="72">
        <v>0</v>
      </c>
      <c r="R301" s="72">
        <v>0</v>
      </c>
      <c r="S301" s="72">
        <v>0</v>
      </c>
      <c r="T301" s="74">
        <f t="shared" si="160"/>
        <v>1461</v>
      </c>
      <c r="U301" s="93">
        <f t="shared" si="163"/>
        <v>1152</v>
      </c>
      <c r="V301" s="93">
        <f t="shared" si="164"/>
        <v>1172</v>
      </c>
      <c r="W301" s="93">
        <f t="shared" si="165"/>
        <v>1242</v>
      </c>
      <c r="X301" s="74"/>
      <c r="Y301" s="73"/>
      <c r="Z301" s="73"/>
      <c r="AA301" s="73"/>
      <c r="AB301" s="73"/>
    </row>
    <row r="302" spans="1:28" ht="13.15" customHeight="1">
      <c r="A302" s="68">
        <f t="shared" si="149"/>
        <v>287</v>
      </c>
      <c r="B302" s="69">
        <f t="shared" si="144"/>
        <v>45793</v>
      </c>
      <c r="C302" s="70">
        <f t="shared" si="145"/>
        <v>884</v>
      </c>
      <c r="D302" s="71">
        <f t="shared" si="128"/>
        <v>1751</v>
      </c>
      <c r="E302" s="72">
        <f t="shared" si="150"/>
        <v>1813</v>
      </c>
      <c r="F302" s="72">
        <f t="shared" si="151"/>
        <v>923</v>
      </c>
      <c r="G302" s="72">
        <f t="shared" si="152"/>
        <v>1697.9999999999998</v>
      </c>
      <c r="H302" s="73">
        <f t="shared" si="153"/>
        <v>822</v>
      </c>
      <c r="I302" s="73">
        <f t="shared" si="154"/>
        <v>1712</v>
      </c>
      <c r="J302" s="73">
        <f t="shared" si="155"/>
        <v>937.00000000000023</v>
      </c>
      <c r="K302" s="73">
        <f t="shared" ref="K302:M302" si="189">K301</f>
        <v>1990</v>
      </c>
      <c r="L302" s="73">
        <f t="shared" si="189"/>
        <v>2850</v>
      </c>
      <c r="M302" s="73">
        <f t="shared" si="189"/>
        <v>2015.0000000000002</v>
      </c>
      <c r="N302" s="73">
        <f t="shared" si="157"/>
        <v>-1168</v>
      </c>
      <c r="O302" s="73">
        <f t="shared" si="158"/>
        <v>-1138</v>
      </c>
      <c r="P302" s="73">
        <f t="shared" si="159"/>
        <v>-1078</v>
      </c>
      <c r="Q302" s="72">
        <v>0</v>
      </c>
      <c r="R302" s="72">
        <v>0</v>
      </c>
      <c r="S302" s="72">
        <v>0</v>
      </c>
      <c r="T302" s="74">
        <f t="shared" si="160"/>
        <v>1463</v>
      </c>
      <c r="U302" s="93">
        <f t="shared" si="163"/>
        <v>1152</v>
      </c>
      <c r="V302" s="93">
        <f t="shared" si="164"/>
        <v>1172</v>
      </c>
      <c r="W302" s="93">
        <f t="shared" si="165"/>
        <v>1242</v>
      </c>
      <c r="X302" s="74"/>
      <c r="Y302" s="73"/>
      <c r="Z302" s="73"/>
      <c r="AA302" s="73"/>
      <c r="AB302" s="73"/>
    </row>
    <row r="303" spans="1:28" ht="13.15" customHeight="1">
      <c r="A303" s="68">
        <f t="shared" si="149"/>
        <v>288</v>
      </c>
      <c r="B303" s="69">
        <f t="shared" si="144"/>
        <v>45794</v>
      </c>
      <c r="C303" s="70">
        <f t="shared" si="145"/>
        <v>884</v>
      </c>
      <c r="D303" s="71">
        <f t="shared" si="128"/>
        <v>1753</v>
      </c>
      <c r="E303" s="72">
        <f t="shared" si="150"/>
        <v>1815</v>
      </c>
      <c r="F303" s="72">
        <f t="shared" si="151"/>
        <v>925</v>
      </c>
      <c r="G303" s="72">
        <f t="shared" si="152"/>
        <v>1699.9999999999998</v>
      </c>
      <c r="H303" s="73">
        <f t="shared" si="153"/>
        <v>822</v>
      </c>
      <c r="I303" s="73">
        <f t="shared" si="154"/>
        <v>1712</v>
      </c>
      <c r="J303" s="73">
        <f t="shared" si="155"/>
        <v>937.00000000000023</v>
      </c>
      <c r="K303" s="73">
        <f t="shared" ref="K303:M303" si="190">K302</f>
        <v>1990</v>
      </c>
      <c r="L303" s="73">
        <f t="shared" si="190"/>
        <v>2850</v>
      </c>
      <c r="M303" s="73">
        <f t="shared" si="190"/>
        <v>2015.0000000000002</v>
      </c>
      <c r="N303" s="73">
        <f t="shared" si="157"/>
        <v>-1168</v>
      </c>
      <c r="O303" s="73">
        <f t="shared" si="158"/>
        <v>-1138</v>
      </c>
      <c r="P303" s="73">
        <f t="shared" si="159"/>
        <v>-1078</v>
      </c>
      <c r="Q303" s="72">
        <v>0</v>
      </c>
      <c r="R303" s="72">
        <v>0</v>
      </c>
      <c r="S303" s="72">
        <v>0</v>
      </c>
      <c r="T303" s="74">
        <f t="shared" si="160"/>
        <v>1465</v>
      </c>
      <c r="U303" s="93">
        <f t="shared" si="163"/>
        <v>1152</v>
      </c>
      <c r="V303" s="93">
        <f t="shared" si="164"/>
        <v>1172</v>
      </c>
      <c r="W303" s="93">
        <f t="shared" si="165"/>
        <v>1242</v>
      </c>
      <c r="X303" s="74"/>
      <c r="Y303" s="73"/>
      <c r="Z303" s="73"/>
      <c r="AA303" s="73"/>
      <c r="AB303" s="73"/>
    </row>
    <row r="304" spans="1:28" ht="13.15" customHeight="1">
      <c r="A304" s="68">
        <f t="shared" si="149"/>
        <v>289</v>
      </c>
      <c r="B304" s="69">
        <f t="shared" si="144"/>
        <v>45795</v>
      </c>
      <c r="C304" s="70">
        <f t="shared" si="145"/>
        <v>884</v>
      </c>
      <c r="D304" s="71">
        <f t="shared" si="128"/>
        <v>1755</v>
      </c>
      <c r="E304" s="72">
        <f t="shared" si="150"/>
        <v>1817</v>
      </c>
      <c r="F304" s="72">
        <f t="shared" si="151"/>
        <v>927</v>
      </c>
      <c r="G304" s="72">
        <f t="shared" si="152"/>
        <v>1701.9999999999998</v>
      </c>
      <c r="H304" s="73">
        <f t="shared" si="153"/>
        <v>822</v>
      </c>
      <c r="I304" s="73">
        <f t="shared" si="154"/>
        <v>1712</v>
      </c>
      <c r="J304" s="73">
        <f t="shared" si="155"/>
        <v>937.00000000000023</v>
      </c>
      <c r="K304" s="73">
        <f t="shared" ref="K304:M304" si="191">K303</f>
        <v>1990</v>
      </c>
      <c r="L304" s="73">
        <f t="shared" si="191"/>
        <v>2850</v>
      </c>
      <c r="M304" s="73">
        <f t="shared" si="191"/>
        <v>2015.0000000000002</v>
      </c>
      <c r="N304" s="73">
        <f t="shared" si="157"/>
        <v>-1168</v>
      </c>
      <c r="O304" s="73">
        <f t="shared" si="158"/>
        <v>-1138</v>
      </c>
      <c r="P304" s="73">
        <f t="shared" si="159"/>
        <v>-1078</v>
      </c>
      <c r="Q304" s="72">
        <v>0</v>
      </c>
      <c r="R304" s="72">
        <v>0</v>
      </c>
      <c r="S304" s="72">
        <v>0</v>
      </c>
      <c r="T304" s="74">
        <f t="shared" si="160"/>
        <v>1467</v>
      </c>
      <c r="U304" s="93">
        <f t="shared" si="163"/>
        <v>1152</v>
      </c>
      <c r="V304" s="93">
        <f t="shared" si="164"/>
        <v>1172</v>
      </c>
      <c r="W304" s="93">
        <f t="shared" si="165"/>
        <v>1242</v>
      </c>
      <c r="X304" s="74"/>
      <c r="Y304" s="73"/>
      <c r="Z304" s="73"/>
      <c r="AA304" s="73"/>
      <c r="AB304" s="73"/>
    </row>
    <row r="305" spans="1:28" ht="13.15" customHeight="1">
      <c r="A305" s="70">
        <f t="shared" si="149"/>
        <v>290</v>
      </c>
      <c r="B305" s="106">
        <f t="shared" si="144"/>
        <v>45796</v>
      </c>
      <c r="C305" s="70">
        <f t="shared" si="145"/>
        <v>884</v>
      </c>
      <c r="D305" s="71">
        <f t="shared" si="128"/>
        <v>1757</v>
      </c>
      <c r="E305" s="72">
        <f t="shared" si="150"/>
        <v>1819</v>
      </c>
      <c r="F305" s="72">
        <f t="shared" si="151"/>
        <v>929</v>
      </c>
      <c r="G305" s="72">
        <f t="shared" si="152"/>
        <v>1703.9999999999998</v>
      </c>
      <c r="H305" s="73">
        <f t="shared" si="153"/>
        <v>822</v>
      </c>
      <c r="I305" s="73">
        <f t="shared" si="154"/>
        <v>1712</v>
      </c>
      <c r="J305" s="73">
        <f t="shared" si="155"/>
        <v>937.00000000000023</v>
      </c>
      <c r="K305" s="73">
        <f t="shared" ref="K305:M305" si="192">K304</f>
        <v>1990</v>
      </c>
      <c r="L305" s="73">
        <f t="shared" si="192"/>
        <v>2850</v>
      </c>
      <c r="M305" s="73">
        <f t="shared" si="192"/>
        <v>2015.0000000000002</v>
      </c>
      <c r="N305" s="73">
        <f t="shared" si="157"/>
        <v>-1168</v>
      </c>
      <c r="O305" s="73">
        <f t="shared" si="158"/>
        <v>-1138</v>
      </c>
      <c r="P305" s="73">
        <f t="shared" si="159"/>
        <v>-1078</v>
      </c>
      <c r="Q305" s="72">
        <v>0</v>
      </c>
      <c r="R305" s="72">
        <v>0</v>
      </c>
      <c r="S305" s="72">
        <v>0</v>
      </c>
      <c r="T305" s="74">
        <f t="shared" si="160"/>
        <v>1469</v>
      </c>
      <c r="U305" s="93">
        <f t="shared" si="163"/>
        <v>1152</v>
      </c>
      <c r="V305" s="93">
        <f t="shared" si="164"/>
        <v>1172</v>
      </c>
      <c r="W305" s="93">
        <f t="shared" si="165"/>
        <v>1242</v>
      </c>
      <c r="X305" s="74"/>
      <c r="Y305" s="73"/>
      <c r="Z305" s="73"/>
      <c r="AA305" s="73"/>
      <c r="AB305" s="73"/>
    </row>
    <row r="306" spans="1:28" ht="13.15" customHeight="1">
      <c r="A306" s="70">
        <f t="shared" si="149"/>
        <v>291</v>
      </c>
      <c r="B306" s="106">
        <f t="shared" si="144"/>
        <v>45797</v>
      </c>
      <c r="C306" s="70">
        <f t="shared" si="145"/>
        <v>884</v>
      </c>
      <c r="D306" s="71">
        <f t="shared" si="128"/>
        <v>1759</v>
      </c>
      <c r="E306" s="72">
        <f t="shared" ref="E306:E336" si="193">C306+D306-H306</f>
        <v>1821</v>
      </c>
      <c r="F306" s="72">
        <f t="shared" ref="F306:F336" si="194">C306+D306-I306</f>
        <v>931</v>
      </c>
      <c r="G306" s="72">
        <f t="shared" ref="G306:G336" si="195">D306+C306-J306</f>
        <v>1705.9999999999998</v>
      </c>
      <c r="H306" s="73">
        <f t="shared" ref="H306:H336" si="196">K306+N306</f>
        <v>822</v>
      </c>
      <c r="I306" s="73">
        <f t="shared" ref="I306:I336" si="197">L306+O306</f>
        <v>1712</v>
      </c>
      <c r="J306" s="73">
        <f t="shared" ref="J306:J336" si="198">M306+P306</f>
        <v>937.00000000000023</v>
      </c>
      <c r="K306" s="73">
        <f t="shared" ref="K306:M306" si="199">K305</f>
        <v>1990</v>
      </c>
      <c r="L306" s="73">
        <f t="shared" si="199"/>
        <v>2850</v>
      </c>
      <c r="M306" s="73">
        <f t="shared" si="199"/>
        <v>2015.0000000000002</v>
      </c>
      <c r="N306" s="73">
        <f t="shared" ref="N306:N336" si="200">N305-Q306</f>
        <v>-1168</v>
      </c>
      <c r="O306" s="73">
        <f t="shared" ref="O306:O336" si="201">O305-R306</f>
        <v>-1138</v>
      </c>
      <c r="P306" s="73">
        <f t="shared" ref="P306:P336" si="202">P305-S306</f>
        <v>-1078</v>
      </c>
      <c r="Q306" s="72">
        <v>0</v>
      </c>
      <c r="R306" s="72">
        <v>0</v>
      </c>
      <c r="S306" s="72">
        <v>0</v>
      </c>
      <c r="T306" s="74">
        <f t="shared" ref="T306:T336" si="203">D306+C306-V306</f>
        <v>1471</v>
      </c>
      <c r="U306" s="93">
        <f t="shared" si="163"/>
        <v>1152</v>
      </c>
      <c r="V306" s="93">
        <f t="shared" si="164"/>
        <v>1172</v>
      </c>
      <c r="W306" s="93">
        <f t="shared" si="165"/>
        <v>1242</v>
      </c>
      <c r="X306" s="74"/>
      <c r="Y306" s="73"/>
      <c r="Z306" s="73"/>
      <c r="AA306" s="73"/>
      <c r="AB306" s="73"/>
    </row>
    <row r="307" spans="1:28" ht="13.15" customHeight="1">
      <c r="A307" s="70">
        <f t="shared" si="149"/>
        <v>292</v>
      </c>
      <c r="B307" s="106">
        <f t="shared" si="144"/>
        <v>45798</v>
      </c>
      <c r="C307" s="70">
        <f t="shared" si="145"/>
        <v>884</v>
      </c>
      <c r="D307" s="71">
        <f t="shared" si="128"/>
        <v>1761</v>
      </c>
      <c r="E307" s="72">
        <f t="shared" si="193"/>
        <v>1823</v>
      </c>
      <c r="F307" s="72">
        <f t="shared" si="194"/>
        <v>933</v>
      </c>
      <c r="G307" s="72">
        <f t="shared" si="195"/>
        <v>1707.9999999999998</v>
      </c>
      <c r="H307" s="73">
        <f t="shared" si="196"/>
        <v>822</v>
      </c>
      <c r="I307" s="73">
        <f t="shared" si="197"/>
        <v>1712</v>
      </c>
      <c r="J307" s="73">
        <f t="shared" si="198"/>
        <v>937.00000000000023</v>
      </c>
      <c r="K307" s="73">
        <f t="shared" ref="K307:M307" si="204">K306</f>
        <v>1990</v>
      </c>
      <c r="L307" s="73">
        <f t="shared" si="204"/>
        <v>2850</v>
      </c>
      <c r="M307" s="73">
        <f t="shared" si="204"/>
        <v>2015.0000000000002</v>
      </c>
      <c r="N307" s="73">
        <f t="shared" si="200"/>
        <v>-1168</v>
      </c>
      <c r="O307" s="73">
        <f t="shared" si="201"/>
        <v>-1138</v>
      </c>
      <c r="P307" s="73">
        <f t="shared" si="202"/>
        <v>-1078</v>
      </c>
      <c r="Q307" s="72">
        <v>0</v>
      </c>
      <c r="R307" s="72">
        <v>0</v>
      </c>
      <c r="S307" s="72">
        <v>0</v>
      </c>
      <c r="T307" s="74">
        <f t="shared" si="203"/>
        <v>1473</v>
      </c>
      <c r="U307" s="93">
        <f t="shared" si="163"/>
        <v>1152</v>
      </c>
      <c r="V307" s="93">
        <f t="shared" si="164"/>
        <v>1172</v>
      </c>
      <c r="W307" s="93">
        <f t="shared" si="165"/>
        <v>1242</v>
      </c>
      <c r="X307" s="74"/>
      <c r="Y307" s="73"/>
      <c r="Z307" s="73"/>
      <c r="AA307" s="73"/>
      <c r="AB307" s="73"/>
    </row>
    <row r="308" spans="1:28" ht="13.15" customHeight="1">
      <c r="A308" s="70">
        <f t="shared" si="149"/>
        <v>293</v>
      </c>
      <c r="B308" s="106">
        <f t="shared" si="144"/>
        <v>45799</v>
      </c>
      <c r="C308" s="70">
        <f t="shared" si="145"/>
        <v>884</v>
      </c>
      <c r="D308" s="71">
        <f t="shared" si="128"/>
        <v>1763</v>
      </c>
      <c r="E308" s="72">
        <f t="shared" si="193"/>
        <v>1825</v>
      </c>
      <c r="F308" s="72">
        <f t="shared" si="194"/>
        <v>935</v>
      </c>
      <c r="G308" s="72">
        <f t="shared" si="195"/>
        <v>1709.9999999999998</v>
      </c>
      <c r="H308" s="73">
        <f t="shared" si="196"/>
        <v>822</v>
      </c>
      <c r="I308" s="73">
        <f t="shared" si="197"/>
        <v>1712</v>
      </c>
      <c r="J308" s="73">
        <f t="shared" si="198"/>
        <v>937.00000000000023</v>
      </c>
      <c r="K308" s="73">
        <f t="shared" ref="K308:M308" si="205">K307</f>
        <v>1990</v>
      </c>
      <c r="L308" s="73">
        <f t="shared" si="205"/>
        <v>2850</v>
      </c>
      <c r="M308" s="73">
        <f t="shared" si="205"/>
        <v>2015.0000000000002</v>
      </c>
      <c r="N308" s="73">
        <f t="shared" si="200"/>
        <v>-1168</v>
      </c>
      <c r="O308" s="73">
        <f t="shared" si="201"/>
        <v>-1138</v>
      </c>
      <c r="P308" s="73">
        <f t="shared" si="202"/>
        <v>-1078</v>
      </c>
      <c r="Q308" s="72">
        <v>0</v>
      </c>
      <c r="R308" s="72">
        <v>0</v>
      </c>
      <c r="S308" s="72">
        <v>0</v>
      </c>
      <c r="T308" s="74">
        <f t="shared" si="203"/>
        <v>1475</v>
      </c>
      <c r="U308" s="93">
        <f t="shared" si="163"/>
        <v>1152</v>
      </c>
      <c r="V308" s="93">
        <f t="shared" si="164"/>
        <v>1172</v>
      </c>
      <c r="W308" s="93">
        <f t="shared" si="165"/>
        <v>1242</v>
      </c>
      <c r="X308" s="74"/>
      <c r="Y308" s="73"/>
      <c r="Z308" s="73"/>
      <c r="AA308" s="73"/>
      <c r="AB308" s="73"/>
    </row>
    <row r="309" spans="1:28" ht="13.15" customHeight="1">
      <c r="A309" s="70">
        <f t="shared" si="149"/>
        <v>294</v>
      </c>
      <c r="B309" s="106">
        <f t="shared" si="144"/>
        <v>45800</v>
      </c>
      <c r="C309" s="70">
        <f t="shared" si="145"/>
        <v>884</v>
      </c>
      <c r="D309" s="71">
        <f t="shared" si="128"/>
        <v>1765</v>
      </c>
      <c r="E309" s="72">
        <f t="shared" si="193"/>
        <v>1827</v>
      </c>
      <c r="F309" s="72">
        <f t="shared" si="194"/>
        <v>937</v>
      </c>
      <c r="G309" s="72">
        <f t="shared" si="195"/>
        <v>1711.9999999999998</v>
      </c>
      <c r="H309" s="73">
        <f t="shared" si="196"/>
        <v>822</v>
      </c>
      <c r="I309" s="73">
        <f t="shared" si="197"/>
        <v>1712</v>
      </c>
      <c r="J309" s="73">
        <f t="shared" si="198"/>
        <v>937.00000000000023</v>
      </c>
      <c r="K309" s="73">
        <f t="shared" ref="K309:M309" si="206">K308</f>
        <v>1990</v>
      </c>
      <c r="L309" s="73">
        <f t="shared" si="206"/>
        <v>2850</v>
      </c>
      <c r="M309" s="73">
        <f t="shared" si="206"/>
        <v>2015.0000000000002</v>
      </c>
      <c r="N309" s="73">
        <f t="shared" si="200"/>
        <v>-1168</v>
      </c>
      <c r="O309" s="73">
        <f t="shared" si="201"/>
        <v>-1138</v>
      </c>
      <c r="P309" s="73">
        <f t="shared" si="202"/>
        <v>-1078</v>
      </c>
      <c r="Q309" s="72">
        <v>0</v>
      </c>
      <c r="R309" s="72">
        <v>0</v>
      </c>
      <c r="S309" s="72">
        <v>0</v>
      </c>
      <c r="T309" s="74">
        <f t="shared" si="203"/>
        <v>1477</v>
      </c>
      <c r="U309" s="93">
        <f t="shared" si="163"/>
        <v>1152</v>
      </c>
      <c r="V309" s="93">
        <f t="shared" si="164"/>
        <v>1172</v>
      </c>
      <c r="W309" s="93">
        <f t="shared" si="165"/>
        <v>1242</v>
      </c>
      <c r="X309" s="74"/>
      <c r="Y309" s="73"/>
      <c r="Z309" s="73"/>
      <c r="AA309" s="73"/>
      <c r="AB309" s="73"/>
    </row>
    <row r="310" spans="1:28" ht="13.15" customHeight="1">
      <c r="A310" s="70">
        <f t="shared" si="149"/>
        <v>295</v>
      </c>
      <c r="B310" s="106">
        <f t="shared" si="144"/>
        <v>45801</v>
      </c>
      <c r="C310" s="70">
        <f t="shared" si="145"/>
        <v>884</v>
      </c>
      <c r="D310" s="71">
        <f t="shared" si="128"/>
        <v>1767</v>
      </c>
      <c r="E310" s="72">
        <f t="shared" si="193"/>
        <v>1829</v>
      </c>
      <c r="F310" s="72">
        <f t="shared" si="194"/>
        <v>939</v>
      </c>
      <c r="G310" s="72">
        <f t="shared" si="195"/>
        <v>1713.9999999999998</v>
      </c>
      <c r="H310" s="73">
        <f t="shared" si="196"/>
        <v>822</v>
      </c>
      <c r="I310" s="73">
        <f t="shared" si="197"/>
        <v>1712</v>
      </c>
      <c r="J310" s="73">
        <f t="shared" si="198"/>
        <v>937.00000000000023</v>
      </c>
      <c r="K310" s="73">
        <f t="shared" ref="K310:M310" si="207">K309</f>
        <v>1990</v>
      </c>
      <c r="L310" s="73">
        <f t="shared" si="207"/>
        <v>2850</v>
      </c>
      <c r="M310" s="73">
        <f t="shared" si="207"/>
        <v>2015.0000000000002</v>
      </c>
      <c r="N310" s="73">
        <f t="shared" si="200"/>
        <v>-1168</v>
      </c>
      <c r="O310" s="73">
        <f t="shared" si="201"/>
        <v>-1138</v>
      </c>
      <c r="P310" s="73">
        <f t="shared" si="202"/>
        <v>-1078</v>
      </c>
      <c r="Q310" s="72">
        <v>0</v>
      </c>
      <c r="R310" s="72">
        <v>0</v>
      </c>
      <c r="S310" s="72">
        <v>0</v>
      </c>
      <c r="T310" s="74">
        <f t="shared" si="203"/>
        <v>1479</v>
      </c>
      <c r="U310" s="93">
        <f t="shared" si="163"/>
        <v>1152</v>
      </c>
      <c r="V310" s="93">
        <f t="shared" si="164"/>
        <v>1172</v>
      </c>
      <c r="W310" s="93">
        <f t="shared" si="165"/>
        <v>1242</v>
      </c>
      <c r="X310" s="74"/>
      <c r="Y310" s="73"/>
      <c r="Z310" s="73"/>
      <c r="AA310" s="73"/>
      <c r="AB310" s="73"/>
    </row>
    <row r="311" spans="1:28" ht="13.15" customHeight="1">
      <c r="A311" s="70">
        <f t="shared" si="149"/>
        <v>296</v>
      </c>
      <c r="B311" s="106">
        <f t="shared" si="144"/>
        <v>45802</v>
      </c>
      <c r="C311" s="70">
        <f t="shared" si="145"/>
        <v>884</v>
      </c>
      <c r="D311" s="71">
        <f t="shared" si="128"/>
        <v>1769</v>
      </c>
      <c r="E311" s="72">
        <f t="shared" si="193"/>
        <v>1831</v>
      </c>
      <c r="F311" s="72">
        <f t="shared" si="194"/>
        <v>941</v>
      </c>
      <c r="G311" s="72">
        <f t="shared" si="195"/>
        <v>1715.9999999999998</v>
      </c>
      <c r="H311" s="73">
        <f t="shared" si="196"/>
        <v>822</v>
      </c>
      <c r="I311" s="73">
        <f t="shared" si="197"/>
        <v>1712</v>
      </c>
      <c r="J311" s="73">
        <f t="shared" si="198"/>
        <v>937.00000000000023</v>
      </c>
      <c r="K311" s="73">
        <f t="shared" ref="K311:M311" si="208">K310</f>
        <v>1990</v>
      </c>
      <c r="L311" s="73">
        <f t="shared" si="208"/>
        <v>2850</v>
      </c>
      <c r="M311" s="73">
        <f t="shared" si="208"/>
        <v>2015.0000000000002</v>
      </c>
      <c r="N311" s="73">
        <f t="shared" si="200"/>
        <v>-1168</v>
      </c>
      <c r="O311" s="73">
        <f t="shared" si="201"/>
        <v>-1138</v>
      </c>
      <c r="P311" s="73">
        <f t="shared" si="202"/>
        <v>-1078</v>
      </c>
      <c r="Q311" s="72">
        <v>0</v>
      </c>
      <c r="R311" s="72">
        <v>0</v>
      </c>
      <c r="S311" s="72">
        <v>0</v>
      </c>
      <c r="T311" s="74">
        <f t="shared" si="203"/>
        <v>1481</v>
      </c>
      <c r="U311" s="93">
        <f t="shared" si="163"/>
        <v>1152</v>
      </c>
      <c r="V311" s="93">
        <f t="shared" si="164"/>
        <v>1172</v>
      </c>
      <c r="W311" s="93">
        <f t="shared" si="165"/>
        <v>1242</v>
      </c>
      <c r="X311" s="74"/>
      <c r="Y311" s="73"/>
      <c r="Z311" s="73"/>
      <c r="AA311" s="73"/>
      <c r="AB311" s="73"/>
    </row>
    <row r="312" spans="1:28" ht="13.15" customHeight="1">
      <c r="A312" s="70">
        <f t="shared" si="149"/>
        <v>297</v>
      </c>
      <c r="B312" s="106">
        <f t="shared" si="144"/>
        <v>45803</v>
      </c>
      <c r="C312" s="70">
        <f t="shared" si="145"/>
        <v>884</v>
      </c>
      <c r="D312" s="71">
        <f t="shared" si="128"/>
        <v>1771</v>
      </c>
      <c r="E312" s="72">
        <f t="shared" si="193"/>
        <v>1833</v>
      </c>
      <c r="F312" s="72">
        <f t="shared" si="194"/>
        <v>943</v>
      </c>
      <c r="G312" s="72">
        <f t="shared" si="195"/>
        <v>1717.9999999999998</v>
      </c>
      <c r="H312" s="73">
        <f t="shared" si="196"/>
        <v>822</v>
      </c>
      <c r="I312" s="73">
        <f t="shared" si="197"/>
        <v>1712</v>
      </c>
      <c r="J312" s="73">
        <f t="shared" si="198"/>
        <v>937.00000000000023</v>
      </c>
      <c r="K312" s="73">
        <f t="shared" ref="K312:M312" si="209">K311</f>
        <v>1990</v>
      </c>
      <c r="L312" s="73">
        <f t="shared" si="209"/>
        <v>2850</v>
      </c>
      <c r="M312" s="73">
        <f t="shared" si="209"/>
        <v>2015.0000000000002</v>
      </c>
      <c r="N312" s="73">
        <f t="shared" si="200"/>
        <v>-1168</v>
      </c>
      <c r="O312" s="73">
        <f t="shared" si="201"/>
        <v>-1138</v>
      </c>
      <c r="P312" s="73">
        <f t="shared" si="202"/>
        <v>-1078</v>
      </c>
      <c r="Q312" s="72">
        <v>0</v>
      </c>
      <c r="R312" s="72">
        <v>0</v>
      </c>
      <c r="S312" s="72">
        <v>0</v>
      </c>
      <c r="T312" s="74">
        <f t="shared" si="203"/>
        <v>1483</v>
      </c>
      <c r="U312" s="93">
        <f t="shared" si="163"/>
        <v>1152</v>
      </c>
      <c r="V312" s="93">
        <f t="shared" si="164"/>
        <v>1172</v>
      </c>
      <c r="W312" s="93">
        <f t="shared" si="165"/>
        <v>1242</v>
      </c>
      <c r="X312" s="74"/>
      <c r="Y312" s="73"/>
      <c r="Z312" s="73"/>
      <c r="AA312" s="73"/>
      <c r="AB312" s="73"/>
    </row>
    <row r="313" spans="1:28" ht="13.15" customHeight="1">
      <c r="A313" s="70">
        <f t="shared" si="149"/>
        <v>298</v>
      </c>
      <c r="B313" s="106">
        <f t="shared" si="144"/>
        <v>45804</v>
      </c>
      <c r="C313" s="70">
        <f t="shared" si="145"/>
        <v>884</v>
      </c>
      <c r="D313" s="71">
        <f t="shared" si="128"/>
        <v>1773</v>
      </c>
      <c r="E313" s="72">
        <f t="shared" si="193"/>
        <v>1835</v>
      </c>
      <c r="F313" s="72">
        <f t="shared" si="194"/>
        <v>945</v>
      </c>
      <c r="G313" s="72">
        <f t="shared" si="195"/>
        <v>1719.9999999999998</v>
      </c>
      <c r="H313" s="73">
        <f t="shared" si="196"/>
        <v>822</v>
      </c>
      <c r="I313" s="73">
        <f t="shared" si="197"/>
        <v>1712</v>
      </c>
      <c r="J313" s="73">
        <f t="shared" si="198"/>
        <v>937.00000000000023</v>
      </c>
      <c r="K313" s="73">
        <f t="shared" ref="K313:M313" si="210">K312</f>
        <v>1990</v>
      </c>
      <c r="L313" s="73">
        <f t="shared" si="210"/>
        <v>2850</v>
      </c>
      <c r="M313" s="73">
        <f t="shared" si="210"/>
        <v>2015.0000000000002</v>
      </c>
      <c r="N313" s="73">
        <f t="shared" si="200"/>
        <v>-1168</v>
      </c>
      <c r="O313" s="73">
        <f t="shared" si="201"/>
        <v>-1138</v>
      </c>
      <c r="P313" s="73">
        <f t="shared" si="202"/>
        <v>-1078</v>
      </c>
      <c r="Q313" s="72">
        <v>0</v>
      </c>
      <c r="R313" s="72">
        <v>0</v>
      </c>
      <c r="S313" s="72">
        <v>0</v>
      </c>
      <c r="T313" s="74">
        <f t="shared" si="203"/>
        <v>1485</v>
      </c>
      <c r="U313" s="93">
        <f t="shared" si="163"/>
        <v>1152</v>
      </c>
      <c r="V313" s="93">
        <f t="shared" si="164"/>
        <v>1172</v>
      </c>
      <c r="W313" s="93">
        <f t="shared" si="165"/>
        <v>1242</v>
      </c>
      <c r="X313" s="74"/>
      <c r="Y313" s="73"/>
      <c r="Z313" s="73"/>
      <c r="AA313" s="73"/>
      <c r="AB313" s="73"/>
    </row>
    <row r="314" spans="1:28" ht="13.15" customHeight="1">
      <c r="A314" s="70">
        <f t="shared" si="149"/>
        <v>299</v>
      </c>
      <c r="B314" s="106">
        <f t="shared" si="144"/>
        <v>45805</v>
      </c>
      <c r="C314" s="70">
        <f t="shared" si="145"/>
        <v>884</v>
      </c>
      <c r="D314" s="71">
        <f t="shared" si="128"/>
        <v>1775</v>
      </c>
      <c r="E314" s="72">
        <f t="shared" si="193"/>
        <v>1837</v>
      </c>
      <c r="F314" s="72">
        <f t="shared" si="194"/>
        <v>947</v>
      </c>
      <c r="G314" s="72">
        <f t="shared" si="195"/>
        <v>1721.9999999999998</v>
      </c>
      <c r="H314" s="73">
        <f t="shared" si="196"/>
        <v>822</v>
      </c>
      <c r="I314" s="73">
        <f t="shared" si="197"/>
        <v>1712</v>
      </c>
      <c r="J314" s="73">
        <f t="shared" si="198"/>
        <v>937.00000000000023</v>
      </c>
      <c r="K314" s="73">
        <f t="shared" ref="K314:M314" si="211">K313</f>
        <v>1990</v>
      </c>
      <c r="L314" s="73">
        <f t="shared" si="211"/>
        <v>2850</v>
      </c>
      <c r="M314" s="73">
        <f t="shared" si="211"/>
        <v>2015.0000000000002</v>
      </c>
      <c r="N314" s="73">
        <f t="shared" si="200"/>
        <v>-1168</v>
      </c>
      <c r="O314" s="73">
        <f t="shared" si="201"/>
        <v>-1138</v>
      </c>
      <c r="P314" s="73">
        <f t="shared" si="202"/>
        <v>-1078</v>
      </c>
      <c r="Q314" s="72">
        <v>0</v>
      </c>
      <c r="R314" s="72">
        <v>0</v>
      </c>
      <c r="S314" s="72">
        <v>0</v>
      </c>
      <c r="T314" s="74">
        <f t="shared" si="203"/>
        <v>1487</v>
      </c>
      <c r="U314" s="93">
        <f t="shared" si="163"/>
        <v>1152</v>
      </c>
      <c r="V314" s="93">
        <f t="shared" si="164"/>
        <v>1172</v>
      </c>
      <c r="W314" s="93">
        <f t="shared" si="165"/>
        <v>1242</v>
      </c>
      <c r="X314" s="74"/>
      <c r="Y314" s="73"/>
      <c r="Z314" s="73"/>
      <c r="AA314" s="73"/>
      <c r="AB314" s="73"/>
    </row>
    <row r="315" spans="1:28" ht="13.15" customHeight="1">
      <c r="A315" s="70">
        <f t="shared" si="149"/>
        <v>300</v>
      </c>
      <c r="B315" s="106">
        <f t="shared" si="144"/>
        <v>45806</v>
      </c>
      <c r="C315" s="70">
        <f t="shared" si="145"/>
        <v>884</v>
      </c>
      <c r="D315" s="71">
        <f t="shared" si="128"/>
        <v>1777</v>
      </c>
      <c r="E315" s="72">
        <f t="shared" si="193"/>
        <v>1839</v>
      </c>
      <c r="F315" s="72">
        <f t="shared" si="194"/>
        <v>949</v>
      </c>
      <c r="G315" s="72">
        <f t="shared" si="195"/>
        <v>1723.9999999999998</v>
      </c>
      <c r="H315" s="73">
        <f t="shared" si="196"/>
        <v>822</v>
      </c>
      <c r="I315" s="73">
        <f t="shared" si="197"/>
        <v>1712</v>
      </c>
      <c r="J315" s="73">
        <f t="shared" si="198"/>
        <v>937.00000000000023</v>
      </c>
      <c r="K315" s="73">
        <f t="shared" ref="K315:M315" si="212">K314</f>
        <v>1990</v>
      </c>
      <c r="L315" s="73">
        <f t="shared" si="212"/>
        <v>2850</v>
      </c>
      <c r="M315" s="73">
        <f t="shared" si="212"/>
        <v>2015.0000000000002</v>
      </c>
      <c r="N315" s="73">
        <f t="shared" si="200"/>
        <v>-1168</v>
      </c>
      <c r="O315" s="73">
        <f t="shared" si="201"/>
        <v>-1138</v>
      </c>
      <c r="P315" s="73">
        <f t="shared" si="202"/>
        <v>-1078</v>
      </c>
      <c r="Q315" s="72">
        <v>0</v>
      </c>
      <c r="R315" s="72">
        <v>0</v>
      </c>
      <c r="S315" s="72">
        <v>0</v>
      </c>
      <c r="T315" s="74">
        <f t="shared" si="203"/>
        <v>1489</v>
      </c>
      <c r="U315" s="93">
        <f t="shared" si="163"/>
        <v>1152</v>
      </c>
      <c r="V315" s="93">
        <f t="shared" si="164"/>
        <v>1172</v>
      </c>
      <c r="W315" s="93">
        <f t="shared" si="165"/>
        <v>1242</v>
      </c>
      <c r="X315" s="74"/>
      <c r="Y315" s="73"/>
      <c r="Z315" s="73"/>
      <c r="AA315" s="73"/>
      <c r="AB315" s="73"/>
    </row>
    <row r="316" spans="1:28" ht="13.15" customHeight="1">
      <c r="A316" s="70">
        <f t="shared" si="149"/>
        <v>301</v>
      </c>
      <c r="B316" s="106">
        <f t="shared" si="144"/>
        <v>45807</v>
      </c>
      <c r="C316" s="70">
        <f t="shared" si="145"/>
        <v>884</v>
      </c>
      <c r="D316" s="71">
        <f t="shared" si="128"/>
        <v>1779</v>
      </c>
      <c r="E316" s="72">
        <f t="shared" si="193"/>
        <v>1841</v>
      </c>
      <c r="F316" s="72">
        <f t="shared" si="194"/>
        <v>951</v>
      </c>
      <c r="G316" s="72">
        <f t="shared" si="195"/>
        <v>1725.9999999999998</v>
      </c>
      <c r="H316" s="73">
        <f t="shared" si="196"/>
        <v>822</v>
      </c>
      <c r="I316" s="73">
        <f t="shared" si="197"/>
        <v>1712</v>
      </c>
      <c r="J316" s="73">
        <f t="shared" si="198"/>
        <v>937.00000000000023</v>
      </c>
      <c r="K316" s="73">
        <f t="shared" ref="K316:M316" si="213">K315</f>
        <v>1990</v>
      </c>
      <c r="L316" s="73">
        <f t="shared" si="213"/>
        <v>2850</v>
      </c>
      <c r="M316" s="73">
        <f t="shared" si="213"/>
        <v>2015.0000000000002</v>
      </c>
      <c r="N316" s="73">
        <f t="shared" si="200"/>
        <v>-1168</v>
      </c>
      <c r="O316" s="73">
        <f t="shared" si="201"/>
        <v>-1138</v>
      </c>
      <c r="P316" s="73">
        <f t="shared" si="202"/>
        <v>-1078</v>
      </c>
      <c r="Q316" s="72">
        <v>0</v>
      </c>
      <c r="R316" s="72">
        <v>0</v>
      </c>
      <c r="S316" s="72">
        <v>0</v>
      </c>
      <c r="T316" s="74">
        <f t="shared" si="203"/>
        <v>1491</v>
      </c>
      <c r="U316" s="93">
        <f t="shared" si="163"/>
        <v>1152</v>
      </c>
      <c r="V316" s="93">
        <f t="shared" si="164"/>
        <v>1172</v>
      </c>
      <c r="W316" s="93">
        <f t="shared" si="165"/>
        <v>1242</v>
      </c>
      <c r="X316" s="74"/>
      <c r="Y316" s="73"/>
      <c r="Z316" s="73"/>
      <c r="AA316" s="73"/>
      <c r="AB316" s="73"/>
    </row>
    <row r="317" spans="1:28" ht="13.15" customHeight="1">
      <c r="A317" s="70">
        <f t="shared" si="149"/>
        <v>302</v>
      </c>
      <c r="B317" s="106">
        <f t="shared" si="144"/>
        <v>45808</v>
      </c>
      <c r="C317" s="70">
        <f t="shared" si="145"/>
        <v>884</v>
      </c>
      <c r="D317" s="71">
        <f t="shared" si="128"/>
        <v>1781</v>
      </c>
      <c r="E317" s="72">
        <f t="shared" si="193"/>
        <v>1843</v>
      </c>
      <c r="F317" s="72">
        <f t="shared" si="194"/>
        <v>953</v>
      </c>
      <c r="G317" s="72">
        <f t="shared" si="195"/>
        <v>1727.9999999999998</v>
      </c>
      <c r="H317" s="73">
        <f t="shared" si="196"/>
        <v>822</v>
      </c>
      <c r="I317" s="73">
        <f t="shared" si="197"/>
        <v>1712</v>
      </c>
      <c r="J317" s="73">
        <f t="shared" si="198"/>
        <v>937.00000000000023</v>
      </c>
      <c r="K317" s="73">
        <f t="shared" ref="K317:M317" si="214">K316</f>
        <v>1990</v>
      </c>
      <c r="L317" s="73">
        <f t="shared" si="214"/>
        <v>2850</v>
      </c>
      <c r="M317" s="73">
        <f t="shared" si="214"/>
        <v>2015.0000000000002</v>
      </c>
      <c r="N317" s="73">
        <f t="shared" si="200"/>
        <v>-1168</v>
      </c>
      <c r="O317" s="73">
        <f t="shared" si="201"/>
        <v>-1138</v>
      </c>
      <c r="P317" s="73">
        <f t="shared" si="202"/>
        <v>-1078</v>
      </c>
      <c r="Q317" s="72">
        <v>0</v>
      </c>
      <c r="R317" s="72">
        <v>0</v>
      </c>
      <c r="S317" s="72">
        <v>0</v>
      </c>
      <c r="T317" s="74">
        <f t="shared" si="203"/>
        <v>1493</v>
      </c>
      <c r="U317" s="93">
        <f t="shared" si="163"/>
        <v>1152</v>
      </c>
      <c r="V317" s="93">
        <f t="shared" si="164"/>
        <v>1172</v>
      </c>
      <c r="W317" s="93">
        <f t="shared" si="165"/>
        <v>1242</v>
      </c>
      <c r="X317" s="74"/>
      <c r="Y317" s="73"/>
      <c r="Z317" s="73"/>
      <c r="AA317" s="73"/>
      <c r="AB317" s="73"/>
    </row>
    <row r="318" spans="1:28" ht="13.15" customHeight="1">
      <c r="A318" s="70">
        <f t="shared" si="149"/>
        <v>303</v>
      </c>
      <c r="B318" s="106">
        <f t="shared" si="144"/>
        <v>45809</v>
      </c>
      <c r="C318" s="70">
        <f t="shared" si="145"/>
        <v>884</v>
      </c>
      <c r="D318" s="71">
        <f t="shared" si="128"/>
        <v>1783</v>
      </c>
      <c r="E318" s="72">
        <f t="shared" si="193"/>
        <v>1845</v>
      </c>
      <c r="F318" s="72">
        <f t="shared" si="194"/>
        <v>955</v>
      </c>
      <c r="G318" s="72">
        <f t="shared" si="195"/>
        <v>1729.9999999999998</v>
      </c>
      <c r="H318" s="73">
        <f t="shared" si="196"/>
        <v>822</v>
      </c>
      <c r="I318" s="73">
        <f t="shared" si="197"/>
        <v>1712</v>
      </c>
      <c r="J318" s="73">
        <f t="shared" si="198"/>
        <v>937.00000000000023</v>
      </c>
      <c r="K318" s="73">
        <f t="shared" ref="K318:M318" si="215">K317</f>
        <v>1990</v>
      </c>
      <c r="L318" s="73">
        <f t="shared" si="215"/>
        <v>2850</v>
      </c>
      <c r="M318" s="73">
        <f t="shared" si="215"/>
        <v>2015.0000000000002</v>
      </c>
      <c r="N318" s="73">
        <f t="shared" si="200"/>
        <v>-1168</v>
      </c>
      <c r="O318" s="73">
        <f t="shared" si="201"/>
        <v>-1138</v>
      </c>
      <c r="P318" s="73">
        <f t="shared" si="202"/>
        <v>-1078</v>
      </c>
      <c r="Q318" s="72">
        <v>0</v>
      </c>
      <c r="R318" s="72">
        <v>0</v>
      </c>
      <c r="S318" s="72">
        <v>0</v>
      </c>
      <c r="T318" s="74">
        <f t="shared" si="203"/>
        <v>1495</v>
      </c>
      <c r="U318" s="93">
        <f t="shared" si="163"/>
        <v>1152</v>
      </c>
      <c r="V318" s="93">
        <f t="shared" si="164"/>
        <v>1172</v>
      </c>
      <c r="W318" s="93">
        <f t="shared" si="165"/>
        <v>1242</v>
      </c>
      <c r="X318" s="74"/>
      <c r="Y318" s="73"/>
      <c r="Z318" s="73"/>
      <c r="AA318" s="73"/>
      <c r="AB318" s="73"/>
    </row>
    <row r="319" spans="1:28" ht="13.15" customHeight="1">
      <c r="A319" s="70">
        <f t="shared" si="149"/>
        <v>304</v>
      </c>
      <c r="B319" s="106">
        <f t="shared" si="144"/>
        <v>45810</v>
      </c>
      <c r="C319" s="70">
        <f t="shared" si="145"/>
        <v>884</v>
      </c>
      <c r="D319" s="71">
        <f t="shared" si="128"/>
        <v>1785</v>
      </c>
      <c r="E319" s="72">
        <f t="shared" si="193"/>
        <v>1847</v>
      </c>
      <c r="F319" s="72">
        <f t="shared" si="194"/>
        <v>957</v>
      </c>
      <c r="G319" s="72">
        <f t="shared" si="195"/>
        <v>1731.9999999999998</v>
      </c>
      <c r="H319" s="73">
        <f t="shared" si="196"/>
        <v>822</v>
      </c>
      <c r="I319" s="73">
        <f t="shared" si="197"/>
        <v>1712</v>
      </c>
      <c r="J319" s="73">
        <f t="shared" si="198"/>
        <v>937.00000000000023</v>
      </c>
      <c r="K319" s="73">
        <f t="shared" ref="K319:M319" si="216">K318</f>
        <v>1990</v>
      </c>
      <c r="L319" s="73">
        <f t="shared" si="216"/>
        <v>2850</v>
      </c>
      <c r="M319" s="73">
        <f t="shared" si="216"/>
        <v>2015.0000000000002</v>
      </c>
      <c r="N319" s="73">
        <f t="shared" si="200"/>
        <v>-1168</v>
      </c>
      <c r="O319" s="73">
        <f t="shared" si="201"/>
        <v>-1138</v>
      </c>
      <c r="P319" s="73">
        <f t="shared" si="202"/>
        <v>-1078</v>
      </c>
      <c r="Q319" s="72">
        <v>0</v>
      </c>
      <c r="R319" s="72">
        <v>0</v>
      </c>
      <c r="S319" s="72">
        <v>0</v>
      </c>
      <c r="T319" s="74">
        <f t="shared" si="203"/>
        <v>1497</v>
      </c>
      <c r="U319" s="93">
        <f t="shared" si="163"/>
        <v>1152</v>
      </c>
      <c r="V319" s="93">
        <f t="shared" si="164"/>
        <v>1172</v>
      </c>
      <c r="W319" s="93">
        <f t="shared" si="165"/>
        <v>1242</v>
      </c>
      <c r="X319" s="74"/>
      <c r="Y319" s="73"/>
      <c r="Z319" s="73"/>
      <c r="AA319" s="73"/>
      <c r="AB319" s="73"/>
    </row>
    <row r="320" spans="1:28" ht="13.15" customHeight="1">
      <c r="A320" s="70">
        <f t="shared" si="149"/>
        <v>305</v>
      </c>
      <c r="B320" s="106">
        <f t="shared" si="144"/>
        <v>45811</v>
      </c>
      <c r="C320" s="70">
        <f t="shared" si="145"/>
        <v>884</v>
      </c>
      <c r="D320" s="71">
        <f t="shared" si="128"/>
        <v>1787</v>
      </c>
      <c r="E320" s="72">
        <f t="shared" si="193"/>
        <v>1849</v>
      </c>
      <c r="F320" s="72">
        <f t="shared" si="194"/>
        <v>959</v>
      </c>
      <c r="G320" s="72">
        <f t="shared" si="195"/>
        <v>1733.9999999999998</v>
      </c>
      <c r="H320" s="73">
        <f t="shared" si="196"/>
        <v>822</v>
      </c>
      <c r="I320" s="73">
        <f t="shared" si="197"/>
        <v>1712</v>
      </c>
      <c r="J320" s="73">
        <f t="shared" si="198"/>
        <v>937.00000000000023</v>
      </c>
      <c r="K320" s="73">
        <f t="shared" ref="K320:M320" si="217">K319</f>
        <v>1990</v>
      </c>
      <c r="L320" s="73">
        <f t="shared" si="217"/>
        <v>2850</v>
      </c>
      <c r="M320" s="73">
        <f t="shared" si="217"/>
        <v>2015.0000000000002</v>
      </c>
      <c r="N320" s="73">
        <f t="shared" si="200"/>
        <v>-1168</v>
      </c>
      <c r="O320" s="73">
        <f t="shared" si="201"/>
        <v>-1138</v>
      </c>
      <c r="P320" s="73">
        <f t="shared" si="202"/>
        <v>-1078</v>
      </c>
      <c r="Q320" s="72">
        <v>0</v>
      </c>
      <c r="R320" s="72">
        <v>0</v>
      </c>
      <c r="S320" s="72">
        <v>0</v>
      </c>
      <c r="T320" s="74">
        <f t="shared" si="203"/>
        <v>1499</v>
      </c>
      <c r="U320" s="93">
        <f t="shared" si="163"/>
        <v>1152</v>
      </c>
      <c r="V320" s="93">
        <f t="shared" si="164"/>
        <v>1172</v>
      </c>
      <c r="W320" s="93">
        <f t="shared" si="165"/>
        <v>1242</v>
      </c>
      <c r="X320" s="74"/>
      <c r="Y320" s="73"/>
      <c r="Z320" s="73"/>
      <c r="AA320" s="73"/>
      <c r="AB320" s="73"/>
    </row>
    <row r="321" spans="1:28" ht="13.15" customHeight="1">
      <c r="A321" s="70">
        <f t="shared" si="149"/>
        <v>306</v>
      </c>
      <c r="B321" s="106">
        <f t="shared" si="144"/>
        <v>45812</v>
      </c>
      <c r="C321" s="70">
        <f t="shared" si="145"/>
        <v>884</v>
      </c>
      <c r="D321" s="71">
        <f t="shared" ref="D321:D384" si="218">D320+2</f>
        <v>1789</v>
      </c>
      <c r="E321" s="72">
        <f t="shared" si="193"/>
        <v>1851</v>
      </c>
      <c r="F321" s="72">
        <f t="shared" si="194"/>
        <v>961</v>
      </c>
      <c r="G321" s="72">
        <f t="shared" si="195"/>
        <v>1735.9999999999998</v>
      </c>
      <c r="H321" s="73">
        <f t="shared" si="196"/>
        <v>822</v>
      </c>
      <c r="I321" s="73">
        <f t="shared" si="197"/>
        <v>1712</v>
      </c>
      <c r="J321" s="73">
        <f t="shared" si="198"/>
        <v>937.00000000000023</v>
      </c>
      <c r="K321" s="73">
        <f t="shared" ref="K321:M321" si="219">K320</f>
        <v>1990</v>
      </c>
      <c r="L321" s="73">
        <f t="shared" si="219"/>
        <v>2850</v>
      </c>
      <c r="M321" s="73">
        <f t="shared" si="219"/>
        <v>2015.0000000000002</v>
      </c>
      <c r="N321" s="73">
        <f t="shared" si="200"/>
        <v>-1168</v>
      </c>
      <c r="O321" s="73">
        <f t="shared" si="201"/>
        <v>-1138</v>
      </c>
      <c r="P321" s="73">
        <f t="shared" si="202"/>
        <v>-1078</v>
      </c>
      <c r="Q321" s="72">
        <v>0</v>
      </c>
      <c r="R321" s="72">
        <v>0</v>
      </c>
      <c r="S321" s="72">
        <v>0</v>
      </c>
      <c r="T321" s="74">
        <f t="shared" si="203"/>
        <v>1501</v>
      </c>
      <c r="U321" s="93">
        <f t="shared" si="163"/>
        <v>1152</v>
      </c>
      <c r="V321" s="93">
        <f t="shared" si="164"/>
        <v>1172</v>
      </c>
      <c r="W321" s="93">
        <f t="shared" si="165"/>
        <v>1242</v>
      </c>
      <c r="X321" s="74"/>
      <c r="Y321" s="73"/>
      <c r="Z321" s="73"/>
      <c r="AA321" s="73"/>
      <c r="AB321" s="73"/>
    </row>
    <row r="322" spans="1:28" ht="13.15" customHeight="1">
      <c r="A322" s="70">
        <f t="shared" si="149"/>
        <v>307</v>
      </c>
      <c r="B322" s="106">
        <f t="shared" si="144"/>
        <v>45813</v>
      </c>
      <c r="C322" s="70">
        <f t="shared" si="145"/>
        <v>884</v>
      </c>
      <c r="D322" s="71">
        <f t="shared" si="218"/>
        <v>1791</v>
      </c>
      <c r="E322" s="72">
        <f t="shared" si="193"/>
        <v>1853</v>
      </c>
      <c r="F322" s="72">
        <f t="shared" si="194"/>
        <v>963</v>
      </c>
      <c r="G322" s="72">
        <f t="shared" si="195"/>
        <v>1737.9999999999998</v>
      </c>
      <c r="H322" s="73">
        <f t="shared" si="196"/>
        <v>822</v>
      </c>
      <c r="I322" s="73">
        <f t="shared" si="197"/>
        <v>1712</v>
      </c>
      <c r="J322" s="73">
        <f t="shared" si="198"/>
        <v>937.00000000000023</v>
      </c>
      <c r="K322" s="73">
        <f t="shared" ref="K322:M322" si="220">K321</f>
        <v>1990</v>
      </c>
      <c r="L322" s="73">
        <f t="shared" si="220"/>
        <v>2850</v>
      </c>
      <c r="M322" s="73">
        <f t="shared" si="220"/>
        <v>2015.0000000000002</v>
      </c>
      <c r="N322" s="73">
        <f t="shared" si="200"/>
        <v>-1168</v>
      </c>
      <c r="O322" s="73">
        <f t="shared" si="201"/>
        <v>-1138</v>
      </c>
      <c r="P322" s="73">
        <f t="shared" si="202"/>
        <v>-1078</v>
      </c>
      <c r="Q322" s="72">
        <v>0</v>
      </c>
      <c r="R322" s="72">
        <v>0</v>
      </c>
      <c r="S322" s="72">
        <v>0</v>
      </c>
      <c r="T322" s="74">
        <f t="shared" si="203"/>
        <v>1503</v>
      </c>
      <c r="U322" s="93">
        <f t="shared" si="163"/>
        <v>1152</v>
      </c>
      <c r="V322" s="93">
        <f t="shared" si="164"/>
        <v>1172</v>
      </c>
      <c r="W322" s="93">
        <f t="shared" si="165"/>
        <v>1242</v>
      </c>
      <c r="X322" s="74"/>
      <c r="Y322" s="73"/>
      <c r="Z322" s="73"/>
      <c r="AA322" s="73"/>
      <c r="AB322" s="73"/>
    </row>
    <row r="323" spans="1:28" ht="13.15" customHeight="1">
      <c r="A323" s="70">
        <f t="shared" si="149"/>
        <v>308</v>
      </c>
      <c r="B323" s="106">
        <f t="shared" si="144"/>
        <v>45814</v>
      </c>
      <c r="C323" s="70">
        <f t="shared" si="145"/>
        <v>884</v>
      </c>
      <c r="D323" s="71">
        <f t="shared" si="218"/>
        <v>1793</v>
      </c>
      <c r="E323" s="72">
        <f t="shared" si="193"/>
        <v>1855</v>
      </c>
      <c r="F323" s="72">
        <f t="shared" si="194"/>
        <v>965</v>
      </c>
      <c r="G323" s="72">
        <f t="shared" si="195"/>
        <v>1739.9999999999998</v>
      </c>
      <c r="H323" s="73">
        <f t="shared" si="196"/>
        <v>822</v>
      </c>
      <c r="I323" s="73">
        <f t="shared" si="197"/>
        <v>1712</v>
      </c>
      <c r="J323" s="73">
        <f t="shared" si="198"/>
        <v>937.00000000000023</v>
      </c>
      <c r="K323" s="73">
        <f t="shared" ref="K323:M323" si="221">K322</f>
        <v>1990</v>
      </c>
      <c r="L323" s="73">
        <f t="shared" si="221"/>
        <v>2850</v>
      </c>
      <c r="M323" s="73">
        <f t="shared" si="221"/>
        <v>2015.0000000000002</v>
      </c>
      <c r="N323" s="73">
        <f t="shared" si="200"/>
        <v>-1168</v>
      </c>
      <c r="O323" s="73">
        <f t="shared" si="201"/>
        <v>-1138</v>
      </c>
      <c r="P323" s="73">
        <f t="shared" si="202"/>
        <v>-1078</v>
      </c>
      <c r="Q323" s="72">
        <v>0</v>
      </c>
      <c r="R323" s="72">
        <v>0</v>
      </c>
      <c r="S323" s="72">
        <v>0</v>
      </c>
      <c r="T323" s="74">
        <f t="shared" si="203"/>
        <v>1505</v>
      </c>
      <c r="U323" s="93">
        <f t="shared" si="163"/>
        <v>1152</v>
      </c>
      <c r="V323" s="93">
        <f t="shared" si="164"/>
        <v>1172</v>
      </c>
      <c r="W323" s="93">
        <f t="shared" si="165"/>
        <v>1242</v>
      </c>
      <c r="X323" s="74"/>
      <c r="Y323" s="73"/>
      <c r="Z323" s="73"/>
      <c r="AA323" s="73"/>
      <c r="AB323" s="73"/>
    </row>
    <row r="324" spans="1:28" ht="13.15" customHeight="1">
      <c r="A324" s="70">
        <f t="shared" si="149"/>
        <v>309</v>
      </c>
      <c r="B324" s="106">
        <f t="shared" si="144"/>
        <v>45815</v>
      </c>
      <c r="C324" s="70">
        <f t="shared" si="145"/>
        <v>884</v>
      </c>
      <c r="D324" s="71">
        <f t="shared" si="218"/>
        <v>1795</v>
      </c>
      <c r="E324" s="72">
        <f t="shared" si="193"/>
        <v>1857</v>
      </c>
      <c r="F324" s="72">
        <f t="shared" si="194"/>
        <v>967</v>
      </c>
      <c r="G324" s="72">
        <f t="shared" si="195"/>
        <v>1741.9999999999998</v>
      </c>
      <c r="H324" s="73">
        <f t="shared" si="196"/>
        <v>822</v>
      </c>
      <c r="I324" s="73">
        <f t="shared" si="197"/>
        <v>1712</v>
      </c>
      <c r="J324" s="73">
        <f t="shared" si="198"/>
        <v>937.00000000000023</v>
      </c>
      <c r="K324" s="73">
        <f t="shared" ref="K324:M324" si="222">K323</f>
        <v>1990</v>
      </c>
      <c r="L324" s="73">
        <f t="shared" si="222"/>
        <v>2850</v>
      </c>
      <c r="M324" s="73">
        <f t="shared" si="222"/>
        <v>2015.0000000000002</v>
      </c>
      <c r="N324" s="73">
        <f t="shared" si="200"/>
        <v>-1168</v>
      </c>
      <c r="O324" s="73">
        <f t="shared" si="201"/>
        <v>-1138</v>
      </c>
      <c r="P324" s="73">
        <f t="shared" si="202"/>
        <v>-1078</v>
      </c>
      <c r="Q324" s="72">
        <v>0</v>
      </c>
      <c r="R324" s="72">
        <v>0</v>
      </c>
      <c r="S324" s="72">
        <v>0</v>
      </c>
      <c r="T324" s="74">
        <f t="shared" si="203"/>
        <v>1507</v>
      </c>
      <c r="U324" s="93">
        <f t="shared" si="163"/>
        <v>1152</v>
      </c>
      <c r="V324" s="93">
        <f t="shared" si="164"/>
        <v>1172</v>
      </c>
      <c r="W324" s="93">
        <f t="shared" si="165"/>
        <v>1242</v>
      </c>
      <c r="X324" s="74"/>
      <c r="Y324" s="73"/>
      <c r="Z324" s="73"/>
      <c r="AA324" s="73"/>
      <c r="AB324" s="73"/>
    </row>
    <row r="325" spans="1:28" ht="13.15" customHeight="1">
      <c r="A325" s="70">
        <f t="shared" si="149"/>
        <v>310</v>
      </c>
      <c r="B325" s="106">
        <f t="shared" si="144"/>
        <v>45816</v>
      </c>
      <c r="C325" s="70">
        <f t="shared" si="145"/>
        <v>884</v>
      </c>
      <c r="D325" s="71">
        <f t="shared" si="218"/>
        <v>1797</v>
      </c>
      <c r="E325" s="72">
        <f t="shared" si="193"/>
        <v>1859</v>
      </c>
      <c r="F325" s="72">
        <f t="shared" si="194"/>
        <v>969</v>
      </c>
      <c r="G325" s="72">
        <f t="shared" si="195"/>
        <v>1743.9999999999998</v>
      </c>
      <c r="H325" s="73">
        <f t="shared" si="196"/>
        <v>822</v>
      </c>
      <c r="I325" s="73">
        <f t="shared" si="197"/>
        <v>1712</v>
      </c>
      <c r="J325" s="73">
        <f t="shared" si="198"/>
        <v>937.00000000000023</v>
      </c>
      <c r="K325" s="73">
        <f t="shared" ref="K325:M325" si="223">K324</f>
        <v>1990</v>
      </c>
      <c r="L325" s="73">
        <f t="shared" si="223"/>
        <v>2850</v>
      </c>
      <c r="M325" s="73">
        <f t="shared" si="223"/>
        <v>2015.0000000000002</v>
      </c>
      <c r="N325" s="73">
        <f t="shared" si="200"/>
        <v>-1168</v>
      </c>
      <c r="O325" s="73">
        <f t="shared" si="201"/>
        <v>-1138</v>
      </c>
      <c r="P325" s="73">
        <f t="shared" si="202"/>
        <v>-1078</v>
      </c>
      <c r="Q325" s="72">
        <v>0</v>
      </c>
      <c r="R325" s="72">
        <v>0</v>
      </c>
      <c r="S325" s="72">
        <v>0</v>
      </c>
      <c r="T325" s="74">
        <f t="shared" si="203"/>
        <v>1509</v>
      </c>
      <c r="U325" s="93">
        <f t="shared" si="163"/>
        <v>1152</v>
      </c>
      <c r="V325" s="93">
        <f t="shared" si="164"/>
        <v>1172</v>
      </c>
      <c r="W325" s="93">
        <f t="shared" si="165"/>
        <v>1242</v>
      </c>
      <c r="X325" s="74"/>
      <c r="Y325" s="73"/>
      <c r="Z325" s="73"/>
      <c r="AA325" s="73"/>
      <c r="AB325" s="73"/>
    </row>
    <row r="326" spans="1:28" ht="13.15" customHeight="1">
      <c r="A326" s="70">
        <f t="shared" si="149"/>
        <v>311</v>
      </c>
      <c r="B326" s="106">
        <f t="shared" si="144"/>
        <v>45817</v>
      </c>
      <c r="C326" s="70">
        <f t="shared" si="145"/>
        <v>884</v>
      </c>
      <c r="D326" s="71">
        <f t="shared" si="218"/>
        <v>1799</v>
      </c>
      <c r="E326" s="72">
        <f t="shared" si="193"/>
        <v>1861</v>
      </c>
      <c r="F326" s="72">
        <f t="shared" si="194"/>
        <v>971</v>
      </c>
      <c r="G326" s="72">
        <f t="shared" si="195"/>
        <v>1745.9999999999998</v>
      </c>
      <c r="H326" s="73">
        <f t="shared" si="196"/>
        <v>822</v>
      </c>
      <c r="I326" s="73">
        <f t="shared" si="197"/>
        <v>1712</v>
      </c>
      <c r="J326" s="73">
        <f t="shared" si="198"/>
        <v>937.00000000000023</v>
      </c>
      <c r="K326" s="73">
        <f t="shared" ref="K326:M326" si="224">K325</f>
        <v>1990</v>
      </c>
      <c r="L326" s="73">
        <f t="shared" si="224"/>
        <v>2850</v>
      </c>
      <c r="M326" s="73">
        <f t="shared" si="224"/>
        <v>2015.0000000000002</v>
      </c>
      <c r="N326" s="73">
        <f t="shared" si="200"/>
        <v>-1168</v>
      </c>
      <c r="O326" s="73">
        <f t="shared" si="201"/>
        <v>-1138</v>
      </c>
      <c r="P326" s="73">
        <f t="shared" si="202"/>
        <v>-1078</v>
      </c>
      <c r="Q326" s="72">
        <v>0</v>
      </c>
      <c r="R326" s="72">
        <v>0</v>
      </c>
      <c r="S326" s="72">
        <v>0</v>
      </c>
      <c r="T326" s="74">
        <f t="shared" si="203"/>
        <v>1511</v>
      </c>
      <c r="U326" s="93">
        <f t="shared" si="163"/>
        <v>1152</v>
      </c>
      <c r="V326" s="93">
        <f t="shared" si="164"/>
        <v>1172</v>
      </c>
      <c r="W326" s="93">
        <f t="shared" si="165"/>
        <v>1242</v>
      </c>
      <c r="X326" s="74"/>
      <c r="Y326" s="73"/>
      <c r="Z326" s="73"/>
      <c r="AA326" s="73"/>
      <c r="AB326" s="73"/>
    </row>
    <row r="327" spans="1:28" ht="13.15" customHeight="1">
      <c r="A327" s="70">
        <f t="shared" si="149"/>
        <v>312</v>
      </c>
      <c r="B327" s="106">
        <f t="shared" si="144"/>
        <v>45818</v>
      </c>
      <c r="C327" s="70">
        <f t="shared" si="145"/>
        <v>884</v>
      </c>
      <c r="D327" s="71">
        <f t="shared" si="218"/>
        <v>1801</v>
      </c>
      <c r="E327" s="72">
        <f t="shared" si="193"/>
        <v>1863</v>
      </c>
      <c r="F327" s="72">
        <f t="shared" si="194"/>
        <v>973</v>
      </c>
      <c r="G327" s="72">
        <f t="shared" si="195"/>
        <v>1747.9999999999998</v>
      </c>
      <c r="H327" s="73">
        <f t="shared" si="196"/>
        <v>822</v>
      </c>
      <c r="I327" s="73">
        <f t="shared" si="197"/>
        <v>1712</v>
      </c>
      <c r="J327" s="73">
        <f t="shared" si="198"/>
        <v>937.00000000000023</v>
      </c>
      <c r="K327" s="73">
        <f t="shared" ref="K327:M327" si="225">K326</f>
        <v>1990</v>
      </c>
      <c r="L327" s="73">
        <f t="shared" si="225"/>
        <v>2850</v>
      </c>
      <c r="M327" s="73">
        <f t="shared" si="225"/>
        <v>2015.0000000000002</v>
      </c>
      <c r="N327" s="73">
        <f t="shared" si="200"/>
        <v>-1168</v>
      </c>
      <c r="O327" s="73">
        <f t="shared" si="201"/>
        <v>-1138</v>
      </c>
      <c r="P327" s="73">
        <f t="shared" si="202"/>
        <v>-1078</v>
      </c>
      <c r="Q327" s="72">
        <v>0</v>
      </c>
      <c r="R327" s="72">
        <v>0</v>
      </c>
      <c r="S327" s="72">
        <v>0</v>
      </c>
      <c r="T327" s="74">
        <f t="shared" si="203"/>
        <v>1513</v>
      </c>
      <c r="U327" s="93">
        <f t="shared" si="163"/>
        <v>1152</v>
      </c>
      <c r="V327" s="93">
        <f t="shared" si="164"/>
        <v>1172</v>
      </c>
      <c r="W327" s="93">
        <f t="shared" si="165"/>
        <v>1242</v>
      </c>
      <c r="X327" s="74"/>
      <c r="Y327" s="73"/>
      <c r="Z327" s="73"/>
      <c r="AA327" s="73"/>
      <c r="AB327" s="73"/>
    </row>
    <row r="328" spans="1:28" ht="13.15" customHeight="1">
      <c r="A328" s="70">
        <f t="shared" si="149"/>
        <v>313</v>
      </c>
      <c r="B328" s="106">
        <f t="shared" si="144"/>
        <v>45819</v>
      </c>
      <c r="C328" s="70">
        <f t="shared" si="145"/>
        <v>884</v>
      </c>
      <c r="D328" s="71">
        <f t="shared" si="218"/>
        <v>1803</v>
      </c>
      <c r="E328" s="72">
        <f t="shared" si="193"/>
        <v>1865</v>
      </c>
      <c r="F328" s="72">
        <f t="shared" si="194"/>
        <v>975</v>
      </c>
      <c r="G328" s="72">
        <f t="shared" si="195"/>
        <v>1749.9999999999998</v>
      </c>
      <c r="H328" s="73">
        <f t="shared" si="196"/>
        <v>822</v>
      </c>
      <c r="I328" s="73">
        <f t="shared" si="197"/>
        <v>1712</v>
      </c>
      <c r="J328" s="73">
        <f t="shared" si="198"/>
        <v>937.00000000000023</v>
      </c>
      <c r="K328" s="73">
        <f t="shared" ref="K328:M328" si="226">K327</f>
        <v>1990</v>
      </c>
      <c r="L328" s="73">
        <f t="shared" si="226"/>
        <v>2850</v>
      </c>
      <c r="M328" s="73">
        <f t="shared" si="226"/>
        <v>2015.0000000000002</v>
      </c>
      <c r="N328" s="73">
        <f t="shared" si="200"/>
        <v>-1168</v>
      </c>
      <c r="O328" s="73">
        <f t="shared" si="201"/>
        <v>-1138</v>
      </c>
      <c r="P328" s="73">
        <f t="shared" si="202"/>
        <v>-1078</v>
      </c>
      <c r="Q328" s="72">
        <v>0</v>
      </c>
      <c r="R328" s="72">
        <v>0</v>
      </c>
      <c r="S328" s="72">
        <v>0</v>
      </c>
      <c r="T328" s="74">
        <f t="shared" si="203"/>
        <v>1515</v>
      </c>
      <c r="U328" s="93">
        <f t="shared" si="163"/>
        <v>1152</v>
      </c>
      <c r="V328" s="93">
        <f t="shared" si="164"/>
        <v>1172</v>
      </c>
      <c r="W328" s="93">
        <f t="shared" si="165"/>
        <v>1242</v>
      </c>
      <c r="X328" s="74"/>
      <c r="Y328" s="73"/>
      <c r="Z328" s="73"/>
      <c r="AA328" s="73"/>
      <c r="AB328" s="73"/>
    </row>
    <row r="329" spans="1:28" ht="13.15" customHeight="1">
      <c r="A329" s="70">
        <f t="shared" si="149"/>
        <v>314</v>
      </c>
      <c r="B329" s="106">
        <f t="shared" si="144"/>
        <v>45820</v>
      </c>
      <c r="C329" s="70">
        <f t="shared" si="145"/>
        <v>884</v>
      </c>
      <c r="D329" s="71">
        <f t="shared" si="218"/>
        <v>1805</v>
      </c>
      <c r="E329" s="72">
        <f t="shared" si="193"/>
        <v>1867</v>
      </c>
      <c r="F329" s="72">
        <f t="shared" si="194"/>
        <v>977</v>
      </c>
      <c r="G329" s="72">
        <f t="shared" si="195"/>
        <v>1751.9999999999998</v>
      </c>
      <c r="H329" s="73">
        <f t="shared" si="196"/>
        <v>822</v>
      </c>
      <c r="I329" s="73">
        <f t="shared" si="197"/>
        <v>1712</v>
      </c>
      <c r="J329" s="73">
        <f t="shared" si="198"/>
        <v>937.00000000000023</v>
      </c>
      <c r="K329" s="73">
        <f t="shared" ref="K329:M329" si="227">K328</f>
        <v>1990</v>
      </c>
      <c r="L329" s="73">
        <f t="shared" si="227"/>
        <v>2850</v>
      </c>
      <c r="M329" s="73">
        <f t="shared" si="227"/>
        <v>2015.0000000000002</v>
      </c>
      <c r="N329" s="73">
        <f t="shared" si="200"/>
        <v>-1168</v>
      </c>
      <c r="O329" s="73">
        <f t="shared" si="201"/>
        <v>-1138</v>
      </c>
      <c r="P329" s="73">
        <f t="shared" si="202"/>
        <v>-1078</v>
      </c>
      <c r="Q329" s="72">
        <v>0</v>
      </c>
      <c r="R329" s="72">
        <v>0</v>
      </c>
      <c r="S329" s="72">
        <v>0</v>
      </c>
      <c r="T329" s="74">
        <f t="shared" si="203"/>
        <v>1517</v>
      </c>
      <c r="U329" s="93">
        <f t="shared" si="163"/>
        <v>1152</v>
      </c>
      <c r="V329" s="93">
        <f t="shared" si="164"/>
        <v>1172</v>
      </c>
      <c r="W329" s="93">
        <f t="shared" si="165"/>
        <v>1242</v>
      </c>
      <c r="X329" s="74"/>
      <c r="Y329" s="73"/>
      <c r="Z329" s="73"/>
      <c r="AA329" s="73"/>
      <c r="AB329" s="73"/>
    </row>
    <row r="330" spans="1:28" ht="13.15" customHeight="1">
      <c r="A330" s="70">
        <f t="shared" si="149"/>
        <v>315</v>
      </c>
      <c r="B330" s="106">
        <f t="shared" si="144"/>
        <v>45821</v>
      </c>
      <c r="C330" s="70">
        <f t="shared" si="145"/>
        <v>884</v>
      </c>
      <c r="D330" s="71">
        <f t="shared" si="218"/>
        <v>1807</v>
      </c>
      <c r="E330" s="72">
        <f t="shared" si="193"/>
        <v>1869</v>
      </c>
      <c r="F330" s="72">
        <f t="shared" si="194"/>
        <v>979</v>
      </c>
      <c r="G330" s="72">
        <f t="shared" si="195"/>
        <v>1753.9999999999998</v>
      </c>
      <c r="H330" s="73">
        <f t="shared" si="196"/>
        <v>822</v>
      </c>
      <c r="I330" s="73">
        <f t="shared" si="197"/>
        <v>1712</v>
      </c>
      <c r="J330" s="73">
        <f t="shared" si="198"/>
        <v>937.00000000000023</v>
      </c>
      <c r="K330" s="73">
        <f t="shared" ref="K330:M330" si="228">K329</f>
        <v>1990</v>
      </c>
      <c r="L330" s="73">
        <f t="shared" si="228"/>
        <v>2850</v>
      </c>
      <c r="M330" s="73">
        <f t="shared" si="228"/>
        <v>2015.0000000000002</v>
      </c>
      <c r="N330" s="73">
        <f t="shared" si="200"/>
        <v>-1168</v>
      </c>
      <c r="O330" s="73">
        <f t="shared" si="201"/>
        <v>-1138</v>
      </c>
      <c r="P330" s="73">
        <f t="shared" si="202"/>
        <v>-1078</v>
      </c>
      <c r="Q330" s="72">
        <v>0</v>
      </c>
      <c r="R330" s="72">
        <v>0</v>
      </c>
      <c r="S330" s="72">
        <v>0</v>
      </c>
      <c r="T330" s="74">
        <f t="shared" si="203"/>
        <v>1519</v>
      </c>
      <c r="U330" s="93">
        <f t="shared" si="163"/>
        <v>1152</v>
      </c>
      <c r="V330" s="93">
        <f t="shared" si="164"/>
        <v>1172</v>
      </c>
      <c r="W330" s="93">
        <f t="shared" si="165"/>
        <v>1242</v>
      </c>
      <c r="X330" s="74"/>
      <c r="Y330" s="73"/>
      <c r="Z330" s="73"/>
      <c r="AA330" s="73"/>
      <c r="AB330" s="73"/>
    </row>
    <row r="331" spans="1:28" ht="13.15" customHeight="1">
      <c r="A331" s="70">
        <f t="shared" si="149"/>
        <v>316</v>
      </c>
      <c r="B331" s="106">
        <f t="shared" si="144"/>
        <v>45822</v>
      </c>
      <c r="C331" s="70">
        <f t="shared" si="145"/>
        <v>884</v>
      </c>
      <c r="D331" s="71">
        <f t="shared" si="218"/>
        <v>1809</v>
      </c>
      <c r="E331" s="72">
        <f t="shared" si="193"/>
        <v>1871</v>
      </c>
      <c r="F331" s="72">
        <f t="shared" si="194"/>
        <v>981</v>
      </c>
      <c r="G331" s="72">
        <f t="shared" si="195"/>
        <v>1755.9999999999998</v>
      </c>
      <c r="H331" s="73">
        <f t="shared" si="196"/>
        <v>822</v>
      </c>
      <c r="I331" s="73">
        <f t="shared" si="197"/>
        <v>1712</v>
      </c>
      <c r="J331" s="73">
        <f t="shared" si="198"/>
        <v>937.00000000000023</v>
      </c>
      <c r="K331" s="73">
        <f t="shared" ref="K331:M331" si="229">K330</f>
        <v>1990</v>
      </c>
      <c r="L331" s="73">
        <f t="shared" si="229"/>
        <v>2850</v>
      </c>
      <c r="M331" s="73">
        <f t="shared" si="229"/>
        <v>2015.0000000000002</v>
      </c>
      <c r="N331" s="73">
        <f t="shared" si="200"/>
        <v>-1168</v>
      </c>
      <c r="O331" s="73">
        <f t="shared" si="201"/>
        <v>-1138</v>
      </c>
      <c r="P331" s="73">
        <f t="shared" si="202"/>
        <v>-1078</v>
      </c>
      <c r="Q331" s="72">
        <v>0</v>
      </c>
      <c r="R331" s="72">
        <v>0</v>
      </c>
      <c r="S331" s="72">
        <v>0</v>
      </c>
      <c r="T331" s="74">
        <f t="shared" si="203"/>
        <v>1521</v>
      </c>
      <c r="U331" s="93">
        <f t="shared" si="163"/>
        <v>1152</v>
      </c>
      <c r="V331" s="93">
        <f t="shared" si="164"/>
        <v>1172</v>
      </c>
      <c r="W331" s="93">
        <f t="shared" si="165"/>
        <v>1242</v>
      </c>
      <c r="X331" s="74"/>
      <c r="Y331" s="73"/>
      <c r="Z331" s="73"/>
      <c r="AA331" s="73"/>
      <c r="AB331" s="73"/>
    </row>
    <row r="332" spans="1:28" ht="13.15" customHeight="1">
      <c r="A332" s="70">
        <f t="shared" si="149"/>
        <v>317</v>
      </c>
      <c r="B332" s="106">
        <f t="shared" si="144"/>
        <v>45823</v>
      </c>
      <c r="C332" s="70">
        <f t="shared" si="145"/>
        <v>884</v>
      </c>
      <c r="D332" s="71">
        <f t="shared" si="218"/>
        <v>1811</v>
      </c>
      <c r="E332" s="72">
        <f t="shared" si="193"/>
        <v>1873</v>
      </c>
      <c r="F332" s="72">
        <f t="shared" si="194"/>
        <v>983</v>
      </c>
      <c r="G332" s="72">
        <f t="shared" si="195"/>
        <v>1757.9999999999998</v>
      </c>
      <c r="H332" s="73">
        <f t="shared" si="196"/>
        <v>822</v>
      </c>
      <c r="I332" s="73">
        <f t="shared" si="197"/>
        <v>1712</v>
      </c>
      <c r="J332" s="73">
        <f t="shared" si="198"/>
        <v>937.00000000000023</v>
      </c>
      <c r="K332" s="73">
        <f t="shared" ref="K332:M332" si="230">K331</f>
        <v>1990</v>
      </c>
      <c r="L332" s="73">
        <f t="shared" si="230"/>
        <v>2850</v>
      </c>
      <c r="M332" s="73">
        <f t="shared" si="230"/>
        <v>2015.0000000000002</v>
      </c>
      <c r="N332" s="73">
        <f t="shared" si="200"/>
        <v>-1168</v>
      </c>
      <c r="O332" s="73">
        <f t="shared" si="201"/>
        <v>-1138</v>
      </c>
      <c r="P332" s="73">
        <f t="shared" si="202"/>
        <v>-1078</v>
      </c>
      <c r="Q332" s="72">
        <v>0</v>
      </c>
      <c r="R332" s="72">
        <v>0</v>
      </c>
      <c r="S332" s="72">
        <v>0</v>
      </c>
      <c r="T332" s="74">
        <f t="shared" si="203"/>
        <v>1523</v>
      </c>
      <c r="U332" s="93">
        <f t="shared" si="163"/>
        <v>1152</v>
      </c>
      <c r="V332" s="93">
        <f t="shared" si="164"/>
        <v>1172</v>
      </c>
      <c r="W332" s="93">
        <f t="shared" si="165"/>
        <v>1242</v>
      </c>
      <c r="X332" s="74"/>
      <c r="Y332" s="73"/>
      <c r="Z332" s="73"/>
      <c r="AA332" s="73"/>
      <c r="AB332" s="73"/>
    </row>
    <row r="333" spans="1:28" ht="13.15" customHeight="1">
      <c r="A333" s="70">
        <f t="shared" si="149"/>
        <v>318</v>
      </c>
      <c r="B333" s="106">
        <f t="shared" si="144"/>
        <v>45824</v>
      </c>
      <c r="C333" s="70">
        <f t="shared" si="145"/>
        <v>884</v>
      </c>
      <c r="D333" s="71">
        <f t="shared" si="218"/>
        <v>1813</v>
      </c>
      <c r="E333" s="72">
        <f t="shared" si="193"/>
        <v>1875</v>
      </c>
      <c r="F333" s="72">
        <f t="shared" si="194"/>
        <v>985</v>
      </c>
      <c r="G333" s="72">
        <f t="shared" si="195"/>
        <v>1759.9999999999998</v>
      </c>
      <c r="H333" s="73">
        <f t="shared" si="196"/>
        <v>822</v>
      </c>
      <c r="I333" s="73">
        <f t="shared" si="197"/>
        <v>1712</v>
      </c>
      <c r="J333" s="73">
        <f t="shared" si="198"/>
        <v>937.00000000000023</v>
      </c>
      <c r="K333" s="73">
        <f t="shared" ref="K333:M333" si="231">K332</f>
        <v>1990</v>
      </c>
      <c r="L333" s="73">
        <f t="shared" si="231"/>
        <v>2850</v>
      </c>
      <c r="M333" s="73">
        <f t="shared" si="231"/>
        <v>2015.0000000000002</v>
      </c>
      <c r="N333" s="73">
        <f t="shared" si="200"/>
        <v>-1168</v>
      </c>
      <c r="O333" s="73">
        <f t="shared" si="201"/>
        <v>-1138</v>
      </c>
      <c r="P333" s="73">
        <f t="shared" si="202"/>
        <v>-1078</v>
      </c>
      <c r="Q333" s="72">
        <v>0</v>
      </c>
      <c r="R333" s="72">
        <v>0</v>
      </c>
      <c r="S333" s="72">
        <v>0</v>
      </c>
      <c r="T333" s="74">
        <f t="shared" si="203"/>
        <v>1525</v>
      </c>
      <c r="U333" s="93">
        <f t="shared" si="163"/>
        <v>1152</v>
      </c>
      <c r="V333" s="93">
        <f t="shared" si="164"/>
        <v>1172</v>
      </c>
      <c r="W333" s="93">
        <f t="shared" si="165"/>
        <v>1242</v>
      </c>
      <c r="X333" s="74"/>
      <c r="Y333" s="73"/>
      <c r="Z333" s="73"/>
      <c r="AA333" s="73"/>
      <c r="AB333" s="73"/>
    </row>
    <row r="334" spans="1:28" ht="13.15" customHeight="1">
      <c r="A334" s="70">
        <f t="shared" si="149"/>
        <v>319</v>
      </c>
      <c r="B334" s="106">
        <f t="shared" si="144"/>
        <v>45825</v>
      </c>
      <c r="C334" s="70">
        <f t="shared" si="145"/>
        <v>884</v>
      </c>
      <c r="D334" s="71">
        <f t="shared" si="218"/>
        <v>1815</v>
      </c>
      <c r="E334" s="72">
        <f t="shared" si="193"/>
        <v>1877</v>
      </c>
      <c r="F334" s="72">
        <f t="shared" si="194"/>
        <v>987</v>
      </c>
      <c r="G334" s="72">
        <f t="shared" si="195"/>
        <v>1761.9999999999998</v>
      </c>
      <c r="H334" s="73">
        <f t="shared" si="196"/>
        <v>822</v>
      </c>
      <c r="I334" s="73">
        <f t="shared" si="197"/>
        <v>1712</v>
      </c>
      <c r="J334" s="73">
        <f t="shared" si="198"/>
        <v>937.00000000000023</v>
      </c>
      <c r="K334" s="73">
        <f t="shared" ref="K334:M334" si="232">K333</f>
        <v>1990</v>
      </c>
      <c r="L334" s="73">
        <f t="shared" si="232"/>
        <v>2850</v>
      </c>
      <c r="M334" s="73">
        <f t="shared" si="232"/>
        <v>2015.0000000000002</v>
      </c>
      <c r="N334" s="73">
        <f t="shared" si="200"/>
        <v>-1168</v>
      </c>
      <c r="O334" s="73">
        <f t="shared" si="201"/>
        <v>-1138</v>
      </c>
      <c r="P334" s="73">
        <f t="shared" si="202"/>
        <v>-1078</v>
      </c>
      <c r="Q334" s="72">
        <v>0</v>
      </c>
      <c r="R334" s="72">
        <v>0</v>
      </c>
      <c r="S334" s="72">
        <v>0</v>
      </c>
      <c r="T334" s="74">
        <f t="shared" si="203"/>
        <v>1527</v>
      </c>
      <c r="U334" s="93">
        <f t="shared" si="163"/>
        <v>1152</v>
      </c>
      <c r="V334" s="93">
        <f t="shared" si="164"/>
        <v>1172</v>
      </c>
      <c r="W334" s="93">
        <f t="shared" si="165"/>
        <v>1242</v>
      </c>
      <c r="X334" s="74"/>
      <c r="Y334" s="73"/>
      <c r="Z334" s="73"/>
      <c r="AA334" s="73"/>
      <c r="AB334" s="73"/>
    </row>
    <row r="335" spans="1:28" ht="13.15" customHeight="1">
      <c r="A335" s="70">
        <f t="shared" si="149"/>
        <v>320</v>
      </c>
      <c r="B335" s="106">
        <f t="shared" si="144"/>
        <v>45826</v>
      </c>
      <c r="C335" s="70">
        <f t="shared" si="145"/>
        <v>884</v>
      </c>
      <c r="D335" s="71">
        <f t="shared" si="218"/>
        <v>1817</v>
      </c>
      <c r="E335" s="72">
        <f t="shared" si="193"/>
        <v>1879</v>
      </c>
      <c r="F335" s="72">
        <f t="shared" si="194"/>
        <v>989</v>
      </c>
      <c r="G335" s="72">
        <f t="shared" si="195"/>
        <v>1763.9999999999998</v>
      </c>
      <c r="H335" s="73">
        <f t="shared" si="196"/>
        <v>822</v>
      </c>
      <c r="I335" s="73">
        <f t="shared" si="197"/>
        <v>1712</v>
      </c>
      <c r="J335" s="73">
        <f t="shared" si="198"/>
        <v>937.00000000000023</v>
      </c>
      <c r="K335" s="73">
        <f t="shared" ref="K335:M335" si="233">K334</f>
        <v>1990</v>
      </c>
      <c r="L335" s="73">
        <f t="shared" si="233"/>
        <v>2850</v>
      </c>
      <c r="M335" s="73">
        <f t="shared" si="233"/>
        <v>2015.0000000000002</v>
      </c>
      <c r="N335" s="73">
        <f t="shared" si="200"/>
        <v>-1168</v>
      </c>
      <c r="O335" s="73">
        <f t="shared" si="201"/>
        <v>-1138</v>
      </c>
      <c r="P335" s="73">
        <f t="shared" si="202"/>
        <v>-1078</v>
      </c>
      <c r="Q335" s="72">
        <v>0</v>
      </c>
      <c r="R335" s="72">
        <v>0</v>
      </c>
      <c r="S335" s="72">
        <v>0</v>
      </c>
      <c r="T335" s="74">
        <f t="shared" si="203"/>
        <v>1529</v>
      </c>
      <c r="U335" s="93">
        <f t="shared" si="163"/>
        <v>1152</v>
      </c>
      <c r="V335" s="93">
        <f t="shared" si="164"/>
        <v>1172</v>
      </c>
      <c r="W335" s="93">
        <f t="shared" si="165"/>
        <v>1242</v>
      </c>
      <c r="X335" s="74"/>
      <c r="Y335" s="73"/>
      <c r="Z335" s="73"/>
      <c r="AA335" s="73"/>
      <c r="AB335" s="73"/>
    </row>
    <row r="336" spans="1:28" ht="13.15" customHeight="1">
      <c r="A336" s="70">
        <f t="shared" si="149"/>
        <v>321</v>
      </c>
      <c r="B336" s="106">
        <f t="shared" si="144"/>
        <v>45827</v>
      </c>
      <c r="C336" s="70">
        <f t="shared" si="145"/>
        <v>884</v>
      </c>
      <c r="D336" s="71">
        <f t="shared" si="218"/>
        <v>1819</v>
      </c>
      <c r="E336" s="72">
        <f t="shared" si="193"/>
        <v>1881</v>
      </c>
      <c r="F336" s="72">
        <f t="shared" si="194"/>
        <v>991</v>
      </c>
      <c r="G336" s="72">
        <f t="shared" si="195"/>
        <v>1765.9999999999998</v>
      </c>
      <c r="H336" s="73">
        <f t="shared" si="196"/>
        <v>822</v>
      </c>
      <c r="I336" s="73">
        <f t="shared" si="197"/>
        <v>1712</v>
      </c>
      <c r="J336" s="73">
        <f t="shared" si="198"/>
        <v>937.00000000000023</v>
      </c>
      <c r="K336" s="73">
        <f t="shared" ref="K336:M336" si="234">K335</f>
        <v>1990</v>
      </c>
      <c r="L336" s="73">
        <f t="shared" si="234"/>
        <v>2850</v>
      </c>
      <c r="M336" s="73">
        <f t="shared" si="234"/>
        <v>2015.0000000000002</v>
      </c>
      <c r="N336" s="73">
        <f t="shared" si="200"/>
        <v>-1168</v>
      </c>
      <c r="O336" s="73">
        <f t="shared" si="201"/>
        <v>-1138</v>
      </c>
      <c r="P336" s="73">
        <f t="shared" si="202"/>
        <v>-1078</v>
      </c>
      <c r="Q336" s="72">
        <v>0</v>
      </c>
      <c r="R336" s="72">
        <v>0</v>
      </c>
      <c r="S336" s="72">
        <v>0</v>
      </c>
      <c r="T336" s="74">
        <f t="shared" si="203"/>
        <v>1531</v>
      </c>
      <c r="U336" s="93">
        <f t="shared" si="163"/>
        <v>1152</v>
      </c>
      <c r="V336" s="93">
        <f t="shared" si="164"/>
        <v>1172</v>
      </c>
      <c r="W336" s="93">
        <f t="shared" si="165"/>
        <v>1242</v>
      </c>
      <c r="X336" s="74"/>
      <c r="Y336" s="73"/>
      <c r="Z336" s="73"/>
      <c r="AA336" s="73"/>
      <c r="AB336" s="73"/>
    </row>
    <row r="337" spans="1:28" ht="13.15" customHeight="1">
      <c r="A337" s="70">
        <f t="shared" si="149"/>
        <v>322</v>
      </c>
      <c r="B337" s="106">
        <f t="shared" si="144"/>
        <v>45828</v>
      </c>
      <c r="C337" s="70">
        <f t="shared" si="145"/>
        <v>884</v>
      </c>
      <c r="D337" s="71">
        <f t="shared" si="218"/>
        <v>1821</v>
      </c>
      <c r="E337" s="72">
        <f t="shared" ref="E337:E397" si="235">C337+D337-H337</f>
        <v>1883</v>
      </c>
      <c r="F337" s="72">
        <f t="shared" ref="F337:F397" si="236">C337+D337-I337</f>
        <v>993</v>
      </c>
      <c r="G337" s="72">
        <f t="shared" ref="G337:G397" si="237">D337+C337-J337</f>
        <v>1767.9999999999998</v>
      </c>
      <c r="H337" s="73">
        <f t="shared" ref="H337:H397" si="238">K337+N337</f>
        <v>822</v>
      </c>
      <c r="I337" s="73">
        <f t="shared" ref="I337:I397" si="239">L337+O337</f>
        <v>1712</v>
      </c>
      <c r="J337" s="73">
        <f t="shared" ref="J337:J397" si="240">M337+P337</f>
        <v>937.00000000000023</v>
      </c>
      <c r="K337" s="73">
        <f t="shared" ref="K337:M337" si="241">K336</f>
        <v>1990</v>
      </c>
      <c r="L337" s="73">
        <f t="shared" si="241"/>
        <v>2850</v>
      </c>
      <c r="M337" s="73">
        <f t="shared" si="241"/>
        <v>2015.0000000000002</v>
      </c>
      <c r="N337" s="73">
        <f t="shared" ref="N337:N397" si="242">N336-Q337</f>
        <v>-1168</v>
      </c>
      <c r="O337" s="73">
        <f t="shared" ref="O337:O397" si="243">O336-R337</f>
        <v>-1138</v>
      </c>
      <c r="P337" s="73">
        <f t="shared" ref="P337:P397" si="244">P336-S337</f>
        <v>-1078</v>
      </c>
      <c r="Q337" s="72">
        <v>0</v>
      </c>
      <c r="R337" s="72">
        <v>0</v>
      </c>
      <c r="S337" s="72">
        <v>0</v>
      </c>
      <c r="T337" s="74">
        <f t="shared" ref="T337:T397" si="245">D337+C337-V337</f>
        <v>1533</v>
      </c>
      <c r="U337" s="93">
        <f t="shared" si="163"/>
        <v>1152</v>
      </c>
      <c r="V337" s="93">
        <f t="shared" si="164"/>
        <v>1172</v>
      </c>
      <c r="W337" s="93">
        <f t="shared" si="165"/>
        <v>1242</v>
      </c>
      <c r="X337" s="74"/>
      <c r="Y337" s="73"/>
      <c r="Z337" s="73"/>
      <c r="AA337" s="73"/>
      <c r="AB337" s="73"/>
    </row>
    <row r="338" spans="1:28" ht="13.15" customHeight="1">
      <c r="A338" s="70">
        <f t="shared" si="149"/>
        <v>323</v>
      </c>
      <c r="B338" s="106">
        <f t="shared" ref="B338:B397" si="246">B337+1</f>
        <v>45829</v>
      </c>
      <c r="C338" s="70">
        <f t="shared" ref="C338:C397" si="247">C337</f>
        <v>884</v>
      </c>
      <c r="D338" s="71">
        <f t="shared" si="218"/>
        <v>1823</v>
      </c>
      <c r="E338" s="72">
        <f t="shared" si="235"/>
        <v>1885</v>
      </c>
      <c r="F338" s="72">
        <f t="shared" si="236"/>
        <v>995</v>
      </c>
      <c r="G338" s="72">
        <f t="shared" si="237"/>
        <v>1769.9999999999998</v>
      </c>
      <c r="H338" s="73">
        <f t="shared" si="238"/>
        <v>822</v>
      </c>
      <c r="I338" s="73">
        <f t="shared" si="239"/>
        <v>1712</v>
      </c>
      <c r="J338" s="73">
        <f t="shared" si="240"/>
        <v>937.00000000000023</v>
      </c>
      <c r="K338" s="73">
        <f t="shared" ref="K338:M338" si="248">K337</f>
        <v>1990</v>
      </c>
      <c r="L338" s="73">
        <f t="shared" si="248"/>
        <v>2850</v>
      </c>
      <c r="M338" s="73">
        <f t="shared" si="248"/>
        <v>2015.0000000000002</v>
      </c>
      <c r="N338" s="73">
        <f t="shared" si="242"/>
        <v>-1168</v>
      </c>
      <c r="O338" s="73">
        <f t="shared" si="243"/>
        <v>-1138</v>
      </c>
      <c r="P338" s="73">
        <f t="shared" si="244"/>
        <v>-1078</v>
      </c>
      <c r="Q338" s="72">
        <v>0</v>
      </c>
      <c r="R338" s="72">
        <v>0</v>
      </c>
      <c r="S338" s="72">
        <v>0</v>
      </c>
      <c r="T338" s="74">
        <f t="shared" si="245"/>
        <v>1535</v>
      </c>
      <c r="U338" s="93">
        <f t="shared" si="163"/>
        <v>1152</v>
      </c>
      <c r="V338" s="93">
        <f t="shared" si="164"/>
        <v>1172</v>
      </c>
      <c r="W338" s="93">
        <f t="shared" si="165"/>
        <v>1242</v>
      </c>
      <c r="X338" s="74"/>
      <c r="Y338" s="73"/>
      <c r="Z338" s="73"/>
      <c r="AA338" s="73"/>
      <c r="AB338" s="73"/>
    </row>
    <row r="339" spans="1:28" ht="13.15" customHeight="1">
      <c r="A339" s="70">
        <f t="shared" si="149"/>
        <v>324</v>
      </c>
      <c r="B339" s="106">
        <f t="shared" si="246"/>
        <v>45830</v>
      </c>
      <c r="C339" s="70">
        <f t="shared" si="247"/>
        <v>884</v>
      </c>
      <c r="D339" s="71">
        <f t="shared" si="218"/>
        <v>1825</v>
      </c>
      <c r="E339" s="72">
        <f t="shared" si="235"/>
        <v>1887</v>
      </c>
      <c r="F339" s="72">
        <f t="shared" si="236"/>
        <v>997</v>
      </c>
      <c r="G339" s="72">
        <f t="shared" si="237"/>
        <v>1771.9999999999998</v>
      </c>
      <c r="H339" s="73">
        <f t="shared" si="238"/>
        <v>822</v>
      </c>
      <c r="I339" s="73">
        <f t="shared" si="239"/>
        <v>1712</v>
      </c>
      <c r="J339" s="73">
        <f t="shared" si="240"/>
        <v>937.00000000000023</v>
      </c>
      <c r="K339" s="73">
        <f t="shared" ref="K339:M339" si="249">K338</f>
        <v>1990</v>
      </c>
      <c r="L339" s="73">
        <f t="shared" si="249"/>
        <v>2850</v>
      </c>
      <c r="M339" s="73">
        <f t="shared" si="249"/>
        <v>2015.0000000000002</v>
      </c>
      <c r="N339" s="73">
        <f t="shared" si="242"/>
        <v>-1168</v>
      </c>
      <c r="O339" s="73">
        <f t="shared" si="243"/>
        <v>-1138</v>
      </c>
      <c r="P339" s="73">
        <f t="shared" si="244"/>
        <v>-1078</v>
      </c>
      <c r="Q339" s="72">
        <v>0</v>
      </c>
      <c r="R339" s="72">
        <v>0</v>
      </c>
      <c r="S339" s="72">
        <v>0</v>
      </c>
      <c r="T339" s="74">
        <f t="shared" si="245"/>
        <v>1537</v>
      </c>
      <c r="U339" s="93">
        <f t="shared" si="163"/>
        <v>1152</v>
      </c>
      <c r="V339" s="93">
        <f t="shared" si="164"/>
        <v>1172</v>
      </c>
      <c r="W339" s="93">
        <f t="shared" si="165"/>
        <v>1242</v>
      </c>
      <c r="X339" s="74"/>
      <c r="Y339" s="73"/>
      <c r="Z339" s="73"/>
      <c r="AA339" s="73"/>
      <c r="AB339" s="73"/>
    </row>
    <row r="340" spans="1:28" ht="13.15" customHeight="1">
      <c r="A340" s="70">
        <f t="shared" ref="A340:A397" si="250">+A339+1</f>
        <v>325</v>
      </c>
      <c r="B340" s="106">
        <f t="shared" si="246"/>
        <v>45831</v>
      </c>
      <c r="C340" s="70">
        <f t="shared" si="247"/>
        <v>884</v>
      </c>
      <c r="D340" s="71">
        <f t="shared" si="218"/>
        <v>1827</v>
      </c>
      <c r="E340" s="72">
        <f t="shared" si="235"/>
        <v>1889</v>
      </c>
      <c r="F340" s="72">
        <f t="shared" si="236"/>
        <v>999</v>
      </c>
      <c r="G340" s="72">
        <f t="shared" si="237"/>
        <v>1773.9999999999998</v>
      </c>
      <c r="H340" s="73">
        <f t="shared" si="238"/>
        <v>822</v>
      </c>
      <c r="I340" s="73">
        <f t="shared" si="239"/>
        <v>1712</v>
      </c>
      <c r="J340" s="73">
        <f t="shared" si="240"/>
        <v>937.00000000000023</v>
      </c>
      <c r="K340" s="73">
        <f t="shared" ref="K340:M340" si="251">K339</f>
        <v>1990</v>
      </c>
      <c r="L340" s="73">
        <f t="shared" si="251"/>
        <v>2850</v>
      </c>
      <c r="M340" s="73">
        <f t="shared" si="251"/>
        <v>2015.0000000000002</v>
      </c>
      <c r="N340" s="73">
        <f t="shared" si="242"/>
        <v>-1168</v>
      </c>
      <c r="O340" s="73">
        <f t="shared" si="243"/>
        <v>-1138</v>
      </c>
      <c r="P340" s="73">
        <f t="shared" si="244"/>
        <v>-1078</v>
      </c>
      <c r="Q340" s="72">
        <v>0</v>
      </c>
      <c r="R340" s="72">
        <v>0</v>
      </c>
      <c r="S340" s="72">
        <v>0</v>
      </c>
      <c r="T340" s="74">
        <f t="shared" si="245"/>
        <v>1539</v>
      </c>
      <c r="U340" s="93">
        <f t="shared" si="163"/>
        <v>1152</v>
      </c>
      <c r="V340" s="93">
        <f t="shared" si="164"/>
        <v>1172</v>
      </c>
      <c r="W340" s="93">
        <f t="shared" si="165"/>
        <v>1242</v>
      </c>
      <c r="X340" s="74"/>
      <c r="Y340" s="73"/>
      <c r="Z340" s="73"/>
      <c r="AA340" s="73"/>
      <c r="AB340" s="73"/>
    </row>
    <row r="341" spans="1:28" ht="13.15" customHeight="1">
      <c r="A341" s="70">
        <f t="shared" si="250"/>
        <v>326</v>
      </c>
      <c r="B341" s="106">
        <f t="shared" si="246"/>
        <v>45832</v>
      </c>
      <c r="C341" s="70">
        <f t="shared" si="247"/>
        <v>884</v>
      </c>
      <c r="D341" s="71">
        <f t="shared" si="218"/>
        <v>1829</v>
      </c>
      <c r="E341" s="72">
        <f t="shared" si="235"/>
        <v>1891</v>
      </c>
      <c r="F341" s="72">
        <f t="shared" si="236"/>
        <v>1001</v>
      </c>
      <c r="G341" s="72">
        <f t="shared" si="237"/>
        <v>1775.9999999999998</v>
      </c>
      <c r="H341" s="73">
        <f t="shared" si="238"/>
        <v>822</v>
      </c>
      <c r="I341" s="73">
        <f t="shared" si="239"/>
        <v>1712</v>
      </c>
      <c r="J341" s="73">
        <f t="shared" si="240"/>
        <v>937.00000000000023</v>
      </c>
      <c r="K341" s="73">
        <f t="shared" ref="K341:M341" si="252">K340</f>
        <v>1990</v>
      </c>
      <c r="L341" s="73">
        <f t="shared" si="252"/>
        <v>2850</v>
      </c>
      <c r="M341" s="73">
        <f t="shared" si="252"/>
        <v>2015.0000000000002</v>
      </c>
      <c r="N341" s="73">
        <f t="shared" si="242"/>
        <v>-1168</v>
      </c>
      <c r="O341" s="73">
        <f t="shared" si="243"/>
        <v>-1138</v>
      </c>
      <c r="P341" s="73">
        <f t="shared" si="244"/>
        <v>-1078</v>
      </c>
      <c r="Q341" s="72">
        <v>0</v>
      </c>
      <c r="R341" s="72">
        <v>0</v>
      </c>
      <c r="S341" s="72">
        <v>0</v>
      </c>
      <c r="T341" s="74">
        <f t="shared" si="245"/>
        <v>1541</v>
      </c>
      <c r="U341" s="93">
        <f t="shared" si="163"/>
        <v>1152</v>
      </c>
      <c r="V341" s="93">
        <f t="shared" si="164"/>
        <v>1172</v>
      </c>
      <c r="W341" s="93">
        <f t="shared" si="165"/>
        <v>1242</v>
      </c>
      <c r="X341" s="74"/>
      <c r="Y341" s="73"/>
      <c r="Z341" s="73"/>
      <c r="AA341" s="73"/>
      <c r="AB341" s="73"/>
    </row>
    <row r="342" spans="1:28" ht="13.15" customHeight="1">
      <c r="A342" s="70">
        <f t="shared" si="250"/>
        <v>327</v>
      </c>
      <c r="B342" s="106">
        <f t="shared" si="246"/>
        <v>45833</v>
      </c>
      <c r="C342" s="70">
        <f t="shared" si="247"/>
        <v>884</v>
      </c>
      <c r="D342" s="71">
        <f t="shared" si="218"/>
        <v>1831</v>
      </c>
      <c r="E342" s="72">
        <f t="shared" si="235"/>
        <v>1893</v>
      </c>
      <c r="F342" s="72">
        <f t="shared" si="236"/>
        <v>1003</v>
      </c>
      <c r="G342" s="72">
        <f t="shared" si="237"/>
        <v>1777.9999999999998</v>
      </c>
      <c r="H342" s="73">
        <f t="shared" si="238"/>
        <v>822</v>
      </c>
      <c r="I342" s="73">
        <f t="shared" si="239"/>
        <v>1712</v>
      </c>
      <c r="J342" s="73">
        <f t="shared" si="240"/>
        <v>937.00000000000023</v>
      </c>
      <c r="K342" s="73">
        <f t="shared" ref="K342:M342" si="253">K341</f>
        <v>1990</v>
      </c>
      <c r="L342" s="73">
        <f t="shared" si="253"/>
        <v>2850</v>
      </c>
      <c r="M342" s="73">
        <f t="shared" si="253"/>
        <v>2015.0000000000002</v>
      </c>
      <c r="N342" s="73">
        <f t="shared" si="242"/>
        <v>-1168</v>
      </c>
      <c r="O342" s="73">
        <f t="shared" si="243"/>
        <v>-1138</v>
      </c>
      <c r="P342" s="73">
        <f t="shared" si="244"/>
        <v>-1078</v>
      </c>
      <c r="Q342" s="72">
        <v>0</v>
      </c>
      <c r="R342" s="72">
        <v>0</v>
      </c>
      <c r="S342" s="72">
        <v>0</v>
      </c>
      <c r="T342" s="74">
        <f t="shared" si="245"/>
        <v>1543</v>
      </c>
      <c r="U342" s="93">
        <f t="shared" ref="U342:U397" si="254">U341+$X342*1000-Q342</f>
        <v>1152</v>
      </c>
      <c r="V342" s="93">
        <f t="shared" ref="V342:V397" si="255">V341+$X342*1000-R342</f>
        <v>1172</v>
      </c>
      <c r="W342" s="93">
        <f t="shared" ref="W342:W397" si="256">W341+$X342*1000-S342</f>
        <v>1242</v>
      </c>
      <c r="X342" s="74"/>
      <c r="Y342" s="73"/>
      <c r="Z342" s="73"/>
      <c r="AA342" s="73"/>
      <c r="AB342" s="73"/>
    </row>
    <row r="343" spans="1:28" ht="13.15" customHeight="1">
      <c r="A343" s="70">
        <f t="shared" si="250"/>
        <v>328</v>
      </c>
      <c r="B343" s="106">
        <f t="shared" si="246"/>
        <v>45834</v>
      </c>
      <c r="C343" s="70">
        <f t="shared" si="247"/>
        <v>884</v>
      </c>
      <c r="D343" s="71">
        <f t="shared" si="218"/>
        <v>1833</v>
      </c>
      <c r="E343" s="72">
        <f t="shared" si="235"/>
        <v>1895</v>
      </c>
      <c r="F343" s="72">
        <f t="shared" si="236"/>
        <v>1005</v>
      </c>
      <c r="G343" s="72">
        <f t="shared" si="237"/>
        <v>1779.9999999999998</v>
      </c>
      <c r="H343" s="73">
        <f t="shared" si="238"/>
        <v>822</v>
      </c>
      <c r="I343" s="73">
        <f t="shared" si="239"/>
        <v>1712</v>
      </c>
      <c r="J343" s="73">
        <f t="shared" si="240"/>
        <v>937.00000000000023</v>
      </c>
      <c r="K343" s="73">
        <f t="shared" ref="K343:M343" si="257">K342</f>
        <v>1990</v>
      </c>
      <c r="L343" s="73">
        <f t="shared" si="257"/>
        <v>2850</v>
      </c>
      <c r="M343" s="73">
        <f t="shared" si="257"/>
        <v>2015.0000000000002</v>
      </c>
      <c r="N343" s="73">
        <f t="shared" si="242"/>
        <v>-1168</v>
      </c>
      <c r="O343" s="73">
        <f t="shared" si="243"/>
        <v>-1138</v>
      </c>
      <c r="P343" s="73">
        <f t="shared" si="244"/>
        <v>-1078</v>
      </c>
      <c r="Q343" s="72">
        <v>0</v>
      </c>
      <c r="R343" s="72">
        <v>0</v>
      </c>
      <c r="S343" s="72">
        <v>0</v>
      </c>
      <c r="T343" s="74">
        <f t="shared" si="245"/>
        <v>1545</v>
      </c>
      <c r="U343" s="93">
        <f t="shared" si="254"/>
        <v>1152</v>
      </c>
      <c r="V343" s="93">
        <f t="shared" si="255"/>
        <v>1172</v>
      </c>
      <c r="W343" s="93">
        <f t="shared" si="256"/>
        <v>1242</v>
      </c>
      <c r="X343" s="74"/>
      <c r="Y343" s="73"/>
      <c r="Z343" s="73"/>
      <c r="AA343" s="73"/>
      <c r="AB343" s="73"/>
    </row>
    <row r="344" spans="1:28" ht="13.15" customHeight="1">
      <c r="A344" s="70">
        <f t="shared" si="250"/>
        <v>329</v>
      </c>
      <c r="B344" s="106">
        <f t="shared" si="246"/>
        <v>45835</v>
      </c>
      <c r="C344" s="70">
        <f t="shared" si="247"/>
        <v>884</v>
      </c>
      <c r="D344" s="71">
        <f t="shared" si="218"/>
        <v>1835</v>
      </c>
      <c r="E344" s="72">
        <f t="shared" si="235"/>
        <v>1897</v>
      </c>
      <c r="F344" s="72">
        <f t="shared" si="236"/>
        <v>1007</v>
      </c>
      <c r="G344" s="72">
        <f t="shared" si="237"/>
        <v>1781.9999999999998</v>
      </c>
      <c r="H344" s="73">
        <f t="shared" si="238"/>
        <v>822</v>
      </c>
      <c r="I344" s="73">
        <f t="shared" si="239"/>
        <v>1712</v>
      </c>
      <c r="J344" s="73">
        <f t="shared" si="240"/>
        <v>937.00000000000023</v>
      </c>
      <c r="K344" s="73">
        <f t="shared" ref="K344:M344" si="258">K343</f>
        <v>1990</v>
      </c>
      <c r="L344" s="73">
        <f t="shared" si="258"/>
        <v>2850</v>
      </c>
      <c r="M344" s="73">
        <f t="shared" si="258"/>
        <v>2015.0000000000002</v>
      </c>
      <c r="N344" s="73">
        <f t="shared" si="242"/>
        <v>-1168</v>
      </c>
      <c r="O344" s="73">
        <f t="shared" si="243"/>
        <v>-1138</v>
      </c>
      <c r="P344" s="73">
        <f t="shared" si="244"/>
        <v>-1078</v>
      </c>
      <c r="Q344" s="72">
        <v>0</v>
      </c>
      <c r="R344" s="72">
        <v>0</v>
      </c>
      <c r="S344" s="72">
        <v>0</v>
      </c>
      <c r="T344" s="74">
        <f t="shared" si="245"/>
        <v>1547</v>
      </c>
      <c r="U344" s="93">
        <f t="shared" si="254"/>
        <v>1152</v>
      </c>
      <c r="V344" s="93">
        <f t="shared" si="255"/>
        <v>1172</v>
      </c>
      <c r="W344" s="93">
        <f t="shared" si="256"/>
        <v>1242</v>
      </c>
      <c r="X344" s="74"/>
      <c r="Y344" s="73"/>
      <c r="Z344" s="73"/>
      <c r="AA344" s="73"/>
      <c r="AB344" s="73"/>
    </row>
    <row r="345" spans="1:28" ht="13.15" customHeight="1">
      <c r="A345" s="70">
        <f t="shared" si="250"/>
        <v>330</v>
      </c>
      <c r="B345" s="106">
        <f t="shared" si="246"/>
        <v>45836</v>
      </c>
      <c r="C345" s="70">
        <f t="shared" si="247"/>
        <v>884</v>
      </c>
      <c r="D345" s="71">
        <f t="shared" si="218"/>
        <v>1837</v>
      </c>
      <c r="E345" s="72">
        <f t="shared" si="235"/>
        <v>1899</v>
      </c>
      <c r="F345" s="72">
        <f t="shared" si="236"/>
        <v>1009</v>
      </c>
      <c r="G345" s="72">
        <f t="shared" si="237"/>
        <v>1783.9999999999998</v>
      </c>
      <c r="H345" s="73">
        <f t="shared" si="238"/>
        <v>822</v>
      </c>
      <c r="I345" s="73">
        <f t="shared" si="239"/>
        <v>1712</v>
      </c>
      <c r="J345" s="73">
        <f t="shared" si="240"/>
        <v>937.00000000000023</v>
      </c>
      <c r="K345" s="73">
        <f t="shared" ref="K345:M345" si="259">K344</f>
        <v>1990</v>
      </c>
      <c r="L345" s="73">
        <f t="shared" si="259"/>
        <v>2850</v>
      </c>
      <c r="M345" s="73">
        <f t="shared" si="259"/>
        <v>2015.0000000000002</v>
      </c>
      <c r="N345" s="73">
        <f t="shared" si="242"/>
        <v>-1168</v>
      </c>
      <c r="O345" s="73">
        <f t="shared" si="243"/>
        <v>-1138</v>
      </c>
      <c r="P345" s="73">
        <f t="shared" si="244"/>
        <v>-1078</v>
      </c>
      <c r="Q345" s="72">
        <v>0</v>
      </c>
      <c r="R345" s="72">
        <v>0</v>
      </c>
      <c r="S345" s="72">
        <v>0</v>
      </c>
      <c r="T345" s="74">
        <f t="shared" si="245"/>
        <v>1549</v>
      </c>
      <c r="U345" s="93">
        <f t="shared" si="254"/>
        <v>1152</v>
      </c>
      <c r="V345" s="93">
        <f t="shared" si="255"/>
        <v>1172</v>
      </c>
      <c r="W345" s="93">
        <f t="shared" si="256"/>
        <v>1242</v>
      </c>
      <c r="X345" s="74"/>
      <c r="Y345" s="73"/>
      <c r="Z345" s="73"/>
      <c r="AA345" s="73"/>
      <c r="AB345" s="73"/>
    </row>
    <row r="346" spans="1:28" ht="13.15" customHeight="1">
      <c r="A346" s="70">
        <f t="shared" si="250"/>
        <v>331</v>
      </c>
      <c r="B346" s="106">
        <f t="shared" si="246"/>
        <v>45837</v>
      </c>
      <c r="C346" s="70">
        <f t="shared" si="247"/>
        <v>884</v>
      </c>
      <c r="D346" s="71">
        <f t="shared" si="218"/>
        <v>1839</v>
      </c>
      <c r="E346" s="72">
        <f t="shared" si="235"/>
        <v>1901</v>
      </c>
      <c r="F346" s="72">
        <f t="shared" si="236"/>
        <v>1011</v>
      </c>
      <c r="G346" s="72">
        <f t="shared" si="237"/>
        <v>1785.9999999999998</v>
      </c>
      <c r="H346" s="73">
        <f t="shared" si="238"/>
        <v>822</v>
      </c>
      <c r="I346" s="73">
        <f t="shared" si="239"/>
        <v>1712</v>
      </c>
      <c r="J346" s="73">
        <f t="shared" si="240"/>
        <v>937.00000000000023</v>
      </c>
      <c r="K346" s="73">
        <f t="shared" ref="K346:M346" si="260">K345</f>
        <v>1990</v>
      </c>
      <c r="L346" s="73">
        <f t="shared" si="260"/>
        <v>2850</v>
      </c>
      <c r="M346" s="73">
        <f t="shared" si="260"/>
        <v>2015.0000000000002</v>
      </c>
      <c r="N346" s="73">
        <f t="shared" si="242"/>
        <v>-1168</v>
      </c>
      <c r="O346" s="73">
        <f t="shared" si="243"/>
        <v>-1138</v>
      </c>
      <c r="P346" s="73">
        <f t="shared" si="244"/>
        <v>-1078</v>
      </c>
      <c r="Q346" s="72">
        <v>0</v>
      </c>
      <c r="R346" s="72">
        <v>0</v>
      </c>
      <c r="S346" s="72">
        <v>0</v>
      </c>
      <c r="T346" s="74">
        <f t="shared" si="245"/>
        <v>1551</v>
      </c>
      <c r="U346" s="93">
        <f t="shared" si="254"/>
        <v>1152</v>
      </c>
      <c r="V346" s="93">
        <f t="shared" si="255"/>
        <v>1172</v>
      </c>
      <c r="W346" s="93">
        <f t="shared" si="256"/>
        <v>1242</v>
      </c>
      <c r="X346" s="74"/>
      <c r="Y346" s="73"/>
      <c r="Z346" s="73"/>
      <c r="AA346" s="73"/>
      <c r="AB346" s="73"/>
    </row>
    <row r="347" spans="1:28" ht="13.15" customHeight="1">
      <c r="A347" s="70">
        <f t="shared" si="250"/>
        <v>332</v>
      </c>
      <c r="B347" s="106">
        <f t="shared" si="246"/>
        <v>45838</v>
      </c>
      <c r="C347" s="70">
        <f t="shared" si="247"/>
        <v>884</v>
      </c>
      <c r="D347" s="71">
        <f t="shared" si="218"/>
        <v>1841</v>
      </c>
      <c r="E347" s="72">
        <f t="shared" si="235"/>
        <v>1903</v>
      </c>
      <c r="F347" s="72">
        <f t="shared" si="236"/>
        <v>1013</v>
      </c>
      <c r="G347" s="72">
        <f t="shared" si="237"/>
        <v>1787.9999999999998</v>
      </c>
      <c r="H347" s="73">
        <f t="shared" si="238"/>
        <v>822</v>
      </c>
      <c r="I347" s="73">
        <f t="shared" si="239"/>
        <v>1712</v>
      </c>
      <c r="J347" s="73">
        <f t="shared" si="240"/>
        <v>937.00000000000023</v>
      </c>
      <c r="K347" s="73">
        <f t="shared" ref="K347:M347" si="261">K346</f>
        <v>1990</v>
      </c>
      <c r="L347" s="73">
        <f t="shared" si="261"/>
        <v>2850</v>
      </c>
      <c r="M347" s="73">
        <f t="shared" si="261"/>
        <v>2015.0000000000002</v>
      </c>
      <c r="N347" s="73">
        <f t="shared" si="242"/>
        <v>-1168</v>
      </c>
      <c r="O347" s="73">
        <f t="shared" si="243"/>
        <v>-1138</v>
      </c>
      <c r="P347" s="73">
        <f t="shared" si="244"/>
        <v>-1078</v>
      </c>
      <c r="Q347" s="72">
        <v>0</v>
      </c>
      <c r="R347" s="72">
        <v>0</v>
      </c>
      <c r="S347" s="72">
        <v>0</v>
      </c>
      <c r="T347" s="74">
        <f t="shared" si="245"/>
        <v>1553</v>
      </c>
      <c r="U347" s="93">
        <f t="shared" si="254"/>
        <v>1152</v>
      </c>
      <c r="V347" s="93">
        <f t="shared" si="255"/>
        <v>1172</v>
      </c>
      <c r="W347" s="93">
        <f t="shared" si="256"/>
        <v>1242</v>
      </c>
      <c r="X347" s="74"/>
      <c r="Y347" s="73"/>
      <c r="Z347" s="73"/>
      <c r="AA347" s="73"/>
      <c r="AB347" s="73"/>
    </row>
    <row r="348" spans="1:28" ht="13.15" customHeight="1">
      <c r="A348" s="70">
        <f t="shared" si="250"/>
        <v>333</v>
      </c>
      <c r="B348" s="106">
        <f t="shared" si="246"/>
        <v>45839</v>
      </c>
      <c r="C348" s="70">
        <f t="shared" si="247"/>
        <v>884</v>
      </c>
      <c r="D348" s="71">
        <f t="shared" si="218"/>
        <v>1843</v>
      </c>
      <c r="E348" s="72">
        <f t="shared" si="235"/>
        <v>1905</v>
      </c>
      <c r="F348" s="72">
        <f t="shared" si="236"/>
        <v>1015</v>
      </c>
      <c r="G348" s="72">
        <f t="shared" si="237"/>
        <v>1789.9999999999998</v>
      </c>
      <c r="H348" s="73">
        <f t="shared" si="238"/>
        <v>822</v>
      </c>
      <c r="I348" s="73">
        <f t="shared" si="239"/>
        <v>1712</v>
      </c>
      <c r="J348" s="73">
        <f t="shared" si="240"/>
        <v>937.00000000000023</v>
      </c>
      <c r="K348" s="73">
        <f t="shared" ref="K348:M348" si="262">K347</f>
        <v>1990</v>
      </c>
      <c r="L348" s="73">
        <f t="shared" si="262"/>
        <v>2850</v>
      </c>
      <c r="M348" s="73">
        <f t="shared" si="262"/>
        <v>2015.0000000000002</v>
      </c>
      <c r="N348" s="73">
        <f t="shared" si="242"/>
        <v>-1168</v>
      </c>
      <c r="O348" s="73">
        <f t="shared" si="243"/>
        <v>-1138</v>
      </c>
      <c r="P348" s="73">
        <f t="shared" si="244"/>
        <v>-1078</v>
      </c>
      <c r="Q348" s="72">
        <v>0</v>
      </c>
      <c r="R348" s="72">
        <v>0</v>
      </c>
      <c r="S348" s="72">
        <v>0</v>
      </c>
      <c r="T348" s="74">
        <f t="shared" si="245"/>
        <v>1555</v>
      </c>
      <c r="U348" s="93">
        <f t="shared" si="254"/>
        <v>1152</v>
      </c>
      <c r="V348" s="93">
        <f t="shared" si="255"/>
        <v>1172</v>
      </c>
      <c r="W348" s="93">
        <f t="shared" si="256"/>
        <v>1242</v>
      </c>
      <c r="X348" s="74"/>
      <c r="Y348" s="73"/>
      <c r="Z348" s="73"/>
      <c r="AA348" s="73"/>
      <c r="AB348" s="73"/>
    </row>
    <row r="349" spans="1:28" ht="13.15" customHeight="1">
      <c r="A349" s="70">
        <f t="shared" si="250"/>
        <v>334</v>
      </c>
      <c r="B349" s="106">
        <f t="shared" si="246"/>
        <v>45840</v>
      </c>
      <c r="C349" s="70">
        <f t="shared" si="247"/>
        <v>884</v>
      </c>
      <c r="D349" s="71">
        <f t="shared" si="218"/>
        <v>1845</v>
      </c>
      <c r="E349" s="72">
        <f t="shared" si="235"/>
        <v>1907</v>
      </c>
      <c r="F349" s="72">
        <f t="shared" si="236"/>
        <v>1017</v>
      </c>
      <c r="G349" s="72">
        <f t="shared" si="237"/>
        <v>1791.9999999999998</v>
      </c>
      <c r="H349" s="73">
        <f t="shared" si="238"/>
        <v>822</v>
      </c>
      <c r="I349" s="73">
        <f t="shared" si="239"/>
        <v>1712</v>
      </c>
      <c r="J349" s="73">
        <f t="shared" si="240"/>
        <v>937.00000000000023</v>
      </c>
      <c r="K349" s="73">
        <f t="shared" ref="K349:M349" si="263">K348</f>
        <v>1990</v>
      </c>
      <c r="L349" s="73">
        <f t="shared" si="263"/>
        <v>2850</v>
      </c>
      <c r="M349" s="73">
        <f t="shared" si="263"/>
        <v>2015.0000000000002</v>
      </c>
      <c r="N349" s="73">
        <f t="shared" si="242"/>
        <v>-1168</v>
      </c>
      <c r="O349" s="73">
        <f t="shared" si="243"/>
        <v>-1138</v>
      </c>
      <c r="P349" s="73">
        <f t="shared" si="244"/>
        <v>-1078</v>
      </c>
      <c r="Q349" s="72">
        <v>0</v>
      </c>
      <c r="R349" s="72">
        <v>0</v>
      </c>
      <c r="S349" s="72">
        <v>0</v>
      </c>
      <c r="T349" s="74">
        <f t="shared" si="245"/>
        <v>1557</v>
      </c>
      <c r="U349" s="93">
        <f t="shared" si="254"/>
        <v>1152</v>
      </c>
      <c r="V349" s="93">
        <f t="shared" si="255"/>
        <v>1172</v>
      </c>
      <c r="W349" s="93">
        <f t="shared" si="256"/>
        <v>1242</v>
      </c>
      <c r="X349" s="74"/>
      <c r="Y349" s="73"/>
      <c r="Z349" s="73"/>
      <c r="AA349" s="73"/>
      <c r="AB349" s="73"/>
    </row>
    <row r="350" spans="1:28" ht="13.15" customHeight="1">
      <c r="A350" s="70">
        <f t="shared" si="250"/>
        <v>335</v>
      </c>
      <c r="B350" s="106">
        <f t="shared" si="246"/>
        <v>45841</v>
      </c>
      <c r="C350" s="70">
        <f t="shared" si="247"/>
        <v>884</v>
      </c>
      <c r="D350" s="71">
        <f t="shared" si="218"/>
        <v>1847</v>
      </c>
      <c r="E350" s="72">
        <f t="shared" si="235"/>
        <v>1909</v>
      </c>
      <c r="F350" s="72">
        <f t="shared" si="236"/>
        <v>1019</v>
      </c>
      <c r="G350" s="72">
        <f t="shared" si="237"/>
        <v>1793.9999999999998</v>
      </c>
      <c r="H350" s="73">
        <f t="shared" si="238"/>
        <v>822</v>
      </c>
      <c r="I350" s="73">
        <f t="shared" si="239"/>
        <v>1712</v>
      </c>
      <c r="J350" s="73">
        <f t="shared" si="240"/>
        <v>937.00000000000023</v>
      </c>
      <c r="K350" s="73">
        <f t="shared" ref="K350:M350" si="264">K349</f>
        <v>1990</v>
      </c>
      <c r="L350" s="73">
        <f t="shared" si="264"/>
        <v>2850</v>
      </c>
      <c r="M350" s="73">
        <f t="shared" si="264"/>
        <v>2015.0000000000002</v>
      </c>
      <c r="N350" s="73">
        <f t="shared" si="242"/>
        <v>-1168</v>
      </c>
      <c r="O350" s="73">
        <f t="shared" si="243"/>
        <v>-1138</v>
      </c>
      <c r="P350" s="73">
        <f t="shared" si="244"/>
        <v>-1078</v>
      </c>
      <c r="Q350" s="72">
        <v>0</v>
      </c>
      <c r="R350" s="72">
        <v>0</v>
      </c>
      <c r="S350" s="72">
        <v>0</v>
      </c>
      <c r="T350" s="74">
        <f t="shared" si="245"/>
        <v>1559</v>
      </c>
      <c r="U350" s="93">
        <f t="shared" si="254"/>
        <v>1152</v>
      </c>
      <c r="V350" s="93">
        <f t="shared" si="255"/>
        <v>1172</v>
      </c>
      <c r="W350" s="93">
        <f t="shared" si="256"/>
        <v>1242</v>
      </c>
      <c r="X350" s="74"/>
      <c r="Y350" s="73"/>
      <c r="Z350" s="73"/>
      <c r="AA350" s="73"/>
      <c r="AB350" s="73"/>
    </row>
    <row r="351" spans="1:28" ht="13.15" customHeight="1">
      <c r="A351" s="70">
        <f t="shared" si="250"/>
        <v>336</v>
      </c>
      <c r="B351" s="106">
        <f t="shared" si="246"/>
        <v>45842</v>
      </c>
      <c r="C351" s="70">
        <f t="shared" si="247"/>
        <v>884</v>
      </c>
      <c r="D351" s="71">
        <f t="shared" si="218"/>
        <v>1849</v>
      </c>
      <c r="E351" s="72">
        <f t="shared" si="235"/>
        <v>1911</v>
      </c>
      <c r="F351" s="72">
        <f t="shared" si="236"/>
        <v>1021</v>
      </c>
      <c r="G351" s="72">
        <f t="shared" si="237"/>
        <v>1795.9999999999998</v>
      </c>
      <c r="H351" s="73">
        <f t="shared" si="238"/>
        <v>822</v>
      </c>
      <c r="I351" s="73">
        <f t="shared" si="239"/>
        <v>1712</v>
      </c>
      <c r="J351" s="73">
        <f t="shared" si="240"/>
        <v>937.00000000000023</v>
      </c>
      <c r="K351" s="73">
        <f t="shared" ref="K351:M351" si="265">K350</f>
        <v>1990</v>
      </c>
      <c r="L351" s="73">
        <f t="shared" si="265"/>
        <v>2850</v>
      </c>
      <c r="M351" s="73">
        <f t="shared" si="265"/>
        <v>2015.0000000000002</v>
      </c>
      <c r="N351" s="73">
        <f t="shared" si="242"/>
        <v>-1168</v>
      </c>
      <c r="O351" s="73">
        <f t="shared" si="243"/>
        <v>-1138</v>
      </c>
      <c r="P351" s="73">
        <f t="shared" si="244"/>
        <v>-1078</v>
      </c>
      <c r="Q351" s="72">
        <v>0</v>
      </c>
      <c r="R351" s="72">
        <v>0</v>
      </c>
      <c r="S351" s="72">
        <v>0</v>
      </c>
      <c r="T351" s="74">
        <f t="shared" si="245"/>
        <v>1561</v>
      </c>
      <c r="U351" s="93">
        <f t="shared" si="254"/>
        <v>1152</v>
      </c>
      <c r="V351" s="93">
        <f t="shared" si="255"/>
        <v>1172</v>
      </c>
      <c r="W351" s="93">
        <f t="shared" si="256"/>
        <v>1242</v>
      </c>
      <c r="X351" s="74"/>
      <c r="Y351" s="73"/>
      <c r="Z351" s="73"/>
      <c r="AA351" s="73"/>
      <c r="AB351" s="73"/>
    </row>
    <row r="352" spans="1:28" ht="13.15" customHeight="1">
      <c r="A352" s="70">
        <f t="shared" si="250"/>
        <v>337</v>
      </c>
      <c r="B352" s="106">
        <f t="shared" si="246"/>
        <v>45843</v>
      </c>
      <c r="C352" s="70">
        <f t="shared" si="247"/>
        <v>884</v>
      </c>
      <c r="D352" s="71">
        <f t="shared" si="218"/>
        <v>1851</v>
      </c>
      <c r="E352" s="72">
        <f t="shared" si="235"/>
        <v>1913</v>
      </c>
      <c r="F352" s="72">
        <f t="shared" si="236"/>
        <v>1023</v>
      </c>
      <c r="G352" s="72">
        <f t="shared" si="237"/>
        <v>1797.9999999999998</v>
      </c>
      <c r="H352" s="73">
        <f t="shared" si="238"/>
        <v>822</v>
      </c>
      <c r="I352" s="73">
        <f t="shared" si="239"/>
        <v>1712</v>
      </c>
      <c r="J352" s="73">
        <f t="shared" si="240"/>
        <v>937.00000000000023</v>
      </c>
      <c r="K352" s="73">
        <f t="shared" ref="K352:M352" si="266">K351</f>
        <v>1990</v>
      </c>
      <c r="L352" s="73">
        <f t="shared" si="266"/>
        <v>2850</v>
      </c>
      <c r="M352" s="73">
        <f t="shared" si="266"/>
        <v>2015.0000000000002</v>
      </c>
      <c r="N352" s="73">
        <f t="shared" si="242"/>
        <v>-1168</v>
      </c>
      <c r="O352" s="73">
        <f t="shared" si="243"/>
        <v>-1138</v>
      </c>
      <c r="P352" s="73">
        <f t="shared" si="244"/>
        <v>-1078</v>
      </c>
      <c r="Q352" s="72">
        <v>0</v>
      </c>
      <c r="R352" s="72">
        <v>0</v>
      </c>
      <c r="S352" s="72">
        <v>0</v>
      </c>
      <c r="T352" s="74">
        <f t="shared" si="245"/>
        <v>1563</v>
      </c>
      <c r="U352" s="93">
        <f t="shared" si="254"/>
        <v>1152</v>
      </c>
      <c r="V352" s="93">
        <f t="shared" si="255"/>
        <v>1172</v>
      </c>
      <c r="W352" s="93">
        <f t="shared" si="256"/>
        <v>1242</v>
      </c>
      <c r="X352" s="74"/>
      <c r="Y352" s="73"/>
      <c r="Z352" s="73"/>
      <c r="AA352" s="73"/>
      <c r="AB352" s="73"/>
    </row>
    <row r="353" spans="1:28" ht="13.15" customHeight="1">
      <c r="A353" s="70">
        <f t="shared" si="250"/>
        <v>338</v>
      </c>
      <c r="B353" s="106">
        <f t="shared" si="246"/>
        <v>45844</v>
      </c>
      <c r="C353" s="70">
        <f t="shared" si="247"/>
        <v>884</v>
      </c>
      <c r="D353" s="71">
        <f t="shared" si="218"/>
        <v>1853</v>
      </c>
      <c r="E353" s="72">
        <f t="shared" si="235"/>
        <v>1915</v>
      </c>
      <c r="F353" s="72">
        <f t="shared" si="236"/>
        <v>1025</v>
      </c>
      <c r="G353" s="72">
        <f t="shared" si="237"/>
        <v>1799.9999999999998</v>
      </c>
      <c r="H353" s="73">
        <f t="shared" si="238"/>
        <v>822</v>
      </c>
      <c r="I353" s="73">
        <f t="shared" si="239"/>
        <v>1712</v>
      </c>
      <c r="J353" s="73">
        <f t="shared" si="240"/>
        <v>937.00000000000023</v>
      </c>
      <c r="K353" s="73">
        <f t="shared" ref="K353:M353" si="267">K352</f>
        <v>1990</v>
      </c>
      <c r="L353" s="73">
        <f t="shared" si="267"/>
        <v>2850</v>
      </c>
      <c r="M353" s="73">
        <f t="shared" si="267"/>
        <v>2015.0000000000002</v>
      </c>
      <c r="N353" s="73">
        <f t="shared" si="242"/>
        <v>-1168</v>
      </c>
      <c r="O353" s="73">
        <f t="shared" si="243"/>
        <v>-1138</v>
      </c>
      <c r="P353" s="73">
        <f t="shared" si="244"/>
        <v>-1078</v>
      </c>
      <c r="Q353" s="72">
        <v>0</v>
      </c>
      <c r="R353" s="72">
        <v>0</v>
      </c>
      <c r="S353" s="72">
        <v>0</v>
      </c>
      <c r="T353" s="74">
        <f t="shared" si="245"/>
        <v>1565</v>
      </c>
      <c r="U353" s="93">
        <f t="shared" si="254"/>
        <v>1152</v>
      </c>
      <c r="V353" s="93">
        <f t="shared" si="255"/>
        <v>1172</v>
      </c>
      <c r="W353" s="93">
        <f t="shared" si="256"/>
        <v>1242</v>
      </c>
      <c r="X353" s="74"/>
      <c r="Y353" s="73"/>
      <c r="Z353" s="73"/>
      <c r="AA353" s="73"/>
      <c r="AB353" s="73"/>
    </row>
    <row r="354" spans="1:28" ht="13.15" customHeight="1">
      <c r="A354" s="70">
        <f t="shared" si="250"/>
        <v>339</v>
      </c>
      <c r="B354" s="106">
        <f t="shared" si="246"/>
        <v>45845</v>
      </c>
      <c r="C354" s="70">
        <f t="shared" si="247"/>
        <v>884</v>
      </c>
      <c r="D354" s="71">
        <f t="shared" si="218"/>
        <v>1855</v>
      </c>
      <c r="E354" s="72">
        <f t="shared" si="235"/>
        <v>1917</v>
      </c>
      <c r="F354" s="72">
        <f t="shared" si="236"/>
        <v>1027</v>
      </c>
      <c r="G354" s="72">
        <f t="shared" si="237"/>
        <v>1801.9999999999998</v>
      </c>
      <c r="H354" s="73">
        <f t="shared" si="238"/>
        <v>822</v>
      </c>
      <c r="I354" s="73">
        <f t="shared" si="239"/>
        <v>1712</v>
      </c>
      <c r="J354" s="73">
        <f t="shared" si="240"/>
        <v>937.00000000000023</v>
      </c>
      <c r="K354" s="73">
        <f t="shared" ref="K354:M354" si="268">K353</f>
        <v>1990</v>
      </c>
      <c r="L354" s="73">
        <f t="shared" si="268"/>
        <v>2850</v>
      </c>
      <c r="M354" s="73">
        <f t="shared" si="268"/>
        <v>2015.0000000000002</v>
      </c>
      <c r="N354" s="73">
        <f t="shared" si="242"/>
        <v>-1168</v>
      </c>
      <c r="O354" s="73">
        <f t="shared" si="243"/>
        <v>-1138</v>
      </c>
      <c r="P354" s="73">
        <f t="shared" si="244"/>
        <v>-1078</v>
      </c>
      <c r="Q354" s="72">
        <v>0</v>
      </c>
      <c r="R354" s="72">
        <v>0</v>
      </c>
      <c r="S354" s="72">
        <v>0</v>
      </c>
      <c r="T354" s="74">
        <f t="shared" si="245"/>
        <v>1567</v>
      </c>
      <c r="U354" s="93">
        <f t="shared" si="254"/>
        <v>1152</v>
      </c>
      <c r="V354" s="93">
        <f t="shared" si="255"/>
        <v>1172</v>
      </c>
      <c r="W354" s="93">
        <f t="shared" si="256"/>
        <v>1242</v>
      </c>
      <c r="X354" s="74"/>
      <c r="Y354" s="73"/>
      <c r="Z354" s="73"/>
      <c r="AA354" s="73"/>
      <c r="AB354" s="73"/>
    </row>
    <row r="355" spans="1:28" ht="13.15" customHeight="1">
      <c r="A355" s="70">
        <f t="shared" si="250"/>
        <v>340</v>
      </c>
      <c r="B355" s="106">
        <f t="shared" si="246"/>
        <v>45846</v>
      </c>
      <c r="C355" s="70">
        <f t="shared" si="247"/>
        <v>884</v>
      </c>
      <c r="D355" s="71">
        <f t="shared" si="218"/>
        <v>1857</v>
      </c>
      <c r="E355" s="72">
        <f t="shared" si="235"/>
        <v>1919</v>
      </c>
      <c r="F355" s="72">
        <f t="shared" si="236"/>
        <v>1029</v>
      </c>
      <c r="G355" s="72">
        <f t="shared" si="237"/>
        <v>1803.9999999999998</v>
      </c>
      <c r="H355" s="73">
        <f t="shared" si="238"/>
        <v>822</v>
      </c>
      <c r="I355" s="73">
        <f t="shared" si="239"/>
        <v>1712</v>
      </c>
      <c r="J355" s="73">
        <f t="shared" si="240"/>
        <v>937.00000000000023</v>
      </c>
      <c r="K355" s="73">
        <f t="shared" ref="K355:M355" si="269">K354</f>
        <v>1990</v>
      </c>
      <c r="L355" s="73">
        <f t="shared" si="269"/>
        <v>2850</v>
      </c>
      <c r="M355" s="73">
        <f t="shared" si="269"/>
        <v>2015.0000000000002</v>
      </c>
      <c r="N355" s="73">
        <f t="shared" si="242"/>
        <v>-1168</v>
      </c>
      <c r="O355" s="73">
        <f t="shared" si="243"/>
        <v>-1138</v>
      </c>
      <c r="P355" s="73">
        <f t="shared" si="244"/>
        <v>-1078</v>
      </c>
      <c r="Q355" s="72">
        <v>0</v>
      </c>
      <c r="R355" s="72">
        <v>0</v>
      </c>
      <c r="S355" s="72">
        <v>0</v>
      </c>
      <c r="T355" s="74">
        <f t="shared" si="245"/>
        <v>1569</v>
      </c>
      <c r="U355" s="93">
        <f t="shared" si="254"/>
        <v>1152</v>
      </c>
      <c r="V355" s="93">
        <f t="shared" si="255"/>
        <v>1172</v>
      </c>
      <c r="W355" s="93">
        <f t="shared" si="256"/>
        <v>1242</v>
      </c>
      <c r="X355" s="74"/>
      <c r="Y355" s="73"/>
      <c r="Z355" s="73"/>
      <c r="AA355" s="73"/>
      <c r="AB355" s="73"/>
    </row>
    <row r="356" spans="1:28" ht="13.15" customHeight="1">
      <c r="A356" s="70">
        <f t="shared" si="250"/>
        <v>341</v>
      </c>
      <c r="B356" s="106">
        <f t="shared" si="246"/>
        <v>45847</v>
      </c>
      <c r="C356" s="70">
        <f t="shared" si="247"/>
        <v>884</v>
      </c>
      <c r="D356" s="71">
        <f t="shared" si="218"/>
        <v>1859</v>
      </c>
      <c r="E356" s="72">
        <f t="shared" si="235"/>
        <v>1921</v>
      </c>
      <c r="F356" s="72">
        <f t="shared" si="236"/>
        <v>1031</v>
      </c>
      <c r="G356" s="72">
        <f t="shared" si="237"/>
        <v>1805.9999999999998</v>
      </c>
      <c r="H356" s="73">
        <f t="shared" si="238"/>
        <v>822</v>
      </c>
      <c r="I356" s="73">
        <f t="shared" si="239"/>
        <v>1712</v>
      </c>
      <c r="J356" s="73">
        <f t="shared" si="240"/>
        <v>937.00000000000023</v>
      </c>
      <c r="K356" s="73">
        <f t="shared" ref="K356:M356" si="270">K355</f>
        <v>1990</v>
      </c>
      <c r="L356" s="73">
        <f t="shared" si="270"/>
        <v>2850</v>
      </c>
      <c r="M356" s="73">
        <f t="shared" si="270"/>
        <v>2015.0000000000002</v>
      </c>
      <c r="N356" s="73">
        <f t="shared" si="242"/>
        <v>-1168</v>
      </c>
      <c r="O356" s="73">
        <f t="shared" si="243"/>
        <v>-1138</v>
      </c>
      <c r="P356" s="73">
        <f t="shared" si="244"/>
        <v>-1078</v>
      </c>
      <c r="Q356" s="72">
        <v>0</v>
      </c>
      <c r="R356" s="72">
        <v>0</v>
      </c>
      <c r="S356" s="72">
        <v>0</v>
      </c>
      <c r="T356" s="74">
        <f t="shared" si="245"/>
        <v>1571</v>
      </c>
      <c r="U356" s="93">
        <f t="shared" si="254"/>
        <v>1152</v>
      </c>
      <c r="V356" s="93">
        <f t="shared" si="255"/>
        <v>1172</v>
      </c>
      <c r="W356" s="93">
        <f t="shared" si="256"/>
        <v>1242</v>
      </c>
      <c r="X356" s="74"/>
      <c r="Y356" s="73"/>
      <c r="Z356" s="73"/>
      <c r="AA356" s="73"/>
      <c r="AB356" s="73"/>
    </row>
    <row r="357" spans="1:28" ht="13.15" customHeight="1">
      <c r="A357" s="70">
        <f t="shared" si="250"/>
        <v>342</v>
      </c>
      <c r="B357" s="106">
        <f t="shared" si="246"/>
        <v>45848</v>
      </c>
      <c r="C357" s="70">
        <f t="shared" si="247"/>
        <v>884</v>
      </c>
      <c r="D357" s="71">
        <f t="shared" si="218"/>
        <v>1861</v>
      </c>
      <c r="E357" s="72">
        <f t="shared" si="235"/>
        <v>1923</v>
      </c>
      <c r="F357" s="72">
        <f t="shared" si="236"/>
        <v>1033</v>
      </c>
      <c r="G357" s="72">
        <f t="shared" si="237"/>
        <v>1807.9999999999998</v>
      </c>
      <c r="H357" s="73">
        <f t="shared" si="238"/>
        <v>822</v>
      </c>
      <c r="I357" s="73">
        <f t="shared" si="239"/>
        <v>1712</v>
      </c>
      <c r="J357" s="73">
        <f t="shared" si="240"/>
        <v>937.00000000000023</v>
      </c>
      <c r="K357" s="73">
        <f t="shared" ref="K357:M357" si="271">K356</f>
        <v>1990</v>
      </c>
      <c r="L357" s="73">
        <f t="shared" si="271"/>
        <v>2850</v>
      </c>
      <c r="M357" s="73">
        <f t="shared" si="271"/>
        <v>2015.0000000000002</v>
      </c>
      <c r="N357" s="73">
        <f t="shared" si="242"/>
        <v>-1168</v>
      </c>
      <c r="O357" s="73">
        <f t="shared" si="243"/>
        <v>-1138</v>
      </c>
      <c r="P357" s="73">
        <f t="shared" si="244"/>
        <v>-1078</v>
      </c>
      <c r="Q357" s="72">
        <v>0</v>
      </c>
      <c r="R357" s="72">
        <v>0</v>
      </c>
      <c r="S357" s="72">
        <v>0</v>
      </c>
      <c r="T357" s="74">
        <f t="shared" si="245"/>
        <v>1573</v>
      </c>
      <c r="U357" s="93">
        <f t="shared" si="254"/>
        <v>1152</v>
      </c>
      <c r="V357" s="93">
        <f t="shared" si="255"/>
        <v>1172</v>
      </c>
      <c r="W357" s="93">
        <f t="shared" si="256"/>
        <v>1242</v>
      </c>
      <c r="X357" s="74"/>
      <c r="Y357" s="73"/>
      <c r="Z357" s="73"/>
      <c r="AA357" s="73"/>
      <c r="AB357" s="73"/>
    </row>
    <row r="358" spans="1:28" ht="13.15" customHeight="1">
      <c r="A358" s="70">
        <f t="shared" si="250"/>
        <v>343</v>
      </c>
      <c r="B358" s="106">
        <f t="shared" si="246"/>
        <v>45849</v>
      </c>
      <c r="C358" s="70">
        <f t="shared" si="247"/>
        <v>884</v>
      </c>
      <c r="D358" s="71">
        <f t="shared" si="218"/>
        <v>1863</v>
      </c>
      <c r="E358" s="72">
        <f t="shared" si="235"/>
        <v>1925</v>
      </c>
      <c r="F358" s="72">
        <f t="shared" si="236"/>
        <v>1035</v>
      </c>
      <c r="G358" s="72">
        <f t="shared" si="237"/>
        <v>1809.9999999999998</v>
      </c>
      <c r="H358" s="73">
        <f t="shared" si="238"/>
        <v>822</v>
      </c>
      <c r="I358" s="73">
        <f t="shared" si="239"/>
        <v>1712</v>
      </c>
      <c r="J358" s="73">
        <f t="shared" si="240"/>
        <v>937.00000000000023</v>
      </c>
      <c r="K358" s="73">
        <f t="shared" ref="K358:M358" si="272">K357</f>
        <v>1990</v>
      </c>
      <c r="L358" s="73">
        <f t="shared" si="272"/>
        <v>2850</v>
      </c>
      <c r="M358" s="73">
        <f t="shared" si="272"/>
        <v>2015.0000000000002</v>
      </c>
      <c r="N358" s="73">
        <f t="shared" si="242"/>
        <v>-1168</v>
      </c>
      <c r="O358" s="73">
        <f t="shared" si="243"/>
        <v>-1138</v>
      </c>
      <c r="P358" s="73">
        <f t="shared" si="244"/>
        <v>-1078</v>
      </c>
      <c r="Q358" s="72">
        <v>0</v>
      </c>
      <c r="R358" s="72">
        <v>0</v>
      </c>
      <c r="S358" s="72">
        <v>0</v>
      </c>
      <c r="T358" s="74">
        <f t="shared" si="245"/>
        <v>1575</v>
      </c>
      <c r="U358" s="93">
        <f t="shared" si="254"/>
        <v>1152</v>
      </c>
      <c r="V358" s="93">
        <f t="shared" si="255"/>
        <v>1172</v>
      </c>
      <c r="W358" s="93">
        <f t="shared" si="256"/>
        <v>1242</v>
      </c>
      <c r="X358" s="74"/>
      <c r="Y358" s="73"/>
      <c r="Z358" s="73"/>
      <c r="AA358" s="73"/>
      <c r="AB358" s="73"/>
    </row>
    <row r="359" spans="1:28" ht="13.15" customHeight="1">
      <c r="A359" s="70">
        <f t="shared" si="250"/>
        <v>344</v>
      </c>
      <c r="B359" s="106">
        <f t="shared" si="246"/>
        <v>45850</v>
      </c>
      <c r="C359" s="70">
        <f t="shared" si="247"/>
        <v>884</v>
      </c>
      <c r="D359" s="71">
        <f t="shared" si="218"/>
        <v>1865</v>
      </c>
      <c r="E359" s="72">
        <f t="shared" si="235"/>
        <v>1927</v>
      </c>
      <c r="F359" s="72">
        <f t="shared" si="236"/>
        <v>1037</v>
      </c>
      <c r="G359" s="72">
        <f t="shared" si="237"/>
        <v>1811.9999999999998</v>
      </c>
      <c r="H359" s="73">
        <f t="shared" si="238"/>
        <v>822</v>
      </c>
      <c r="I359" s="73">
        <f t="shared" si="239"/>
        <v>1712</v>
      </c>
      <c r="J359" s="73">
        <f t="shared" si="240"/>
        <v>937.00000000000023</v>
      </c>
      <c r="K359" s="73">
        <f t="shared" ref="K359:M359" si="273">K358</f>
        <v>1990</v>
      </c>
      <c r="L359" s="73">
        <f t="shared" si="273"/>
        <v>2850</v>
      </c>
      <c r="M359" s="73">
        <f t="shared" si="273"/>
        <v>2015.0000000000002</v>
      </c>
      <c r="N359" s="73">
        <f t="shared" si="242"/>
        <v>-1168</v>
      </c>
      <c r="O359" s="73">
        <f t="shared" si="243"/>
        <v>-1138</v>
      </c>
      <c r="P359" s="73">
        <f t="shared" si="244"/>
        <v>-1078</v>
      </c>
      <c r="Q359" s="72">
        <v>0</v>
      </c>
      <c r="R359" s="72">
        <v>0</v>
      </c>
      <c r="S359" s="72">
        <v>0</v>
      </c>
      <c r="T359" s="74">
        <f t="shared" si="245"/>
        <v>1577</v>
      </c>
      <c r="U359" s="93">
        <f t="shared" si="254"/>
        <v>1152</v>
      </c>
      <c r="V359" s="93">
        <f t="shared" si="255"/>
        <v>1172</v>
      </c>
      <c r="W359" s="93">
        <f t="shared" si="256"/>
        <v>1242</v>
      </c>
      <c r="X359" s="74"/>
      <c r="Y359" s="73"/>
      <c r="Z359" s="73"/>
      <c r="AA359" s="73"/>
      <c r="AB359" s="73"/>
    </row>
    <row r="360" spans="1:28" ht="13.15" customHeight="1">
      <c r="A360" s="70">
        <f t="shared" si="250"/>
        <v>345</v>
      </c>
      <c r="B360" s="106">
        <f t="shared" si="246"/>
        <v>45851</v>
      </c>
      <c r="C360" s="70">
        <f t="shared" si="247"/>
        <v>884</v>
      </c>
      <c r="D360" s="71">
        <f t="shared" si="218"/>
        <v>1867</v>
      </c>
      <c r="E360" s="72">
        <f t="shared" si="235"/>
        <v>1929</v>
      </c>
      <c r="F360" s="72">
        <f t="shared" si="236"/>
        <v>1039</v>
      </c>
      <c r="G360" s="72">
        <f t="shared" si="237"/>
        <v>1813.9999999999998</v>
      </c>
      <c r="H360" s="73">
        <f t="shared" si="238"/>
        <v>822</v>
      </c>
      <c r="I360" s="73">
        <f t="shared" si="239"/>
        <v>1712</v>
      </c>
      <c r="J360" s="73">
        <f t="shared" si="240"/>
        <v>937.00000000000023</v>
      </c>
      <c r="K360" s="73">
        <f t="shared" ref="K360:M360" si="274">K359</f>
        <v>1990</v>
      </c>
      <c r="L360" s="73">
        <f t="shared" si="274"/>
        <v>2850</v>
      </c>
      <c r="M360" s="73">
        <f t="shared" si="274"/>
        <v>2015.0000000000002</v>
      </c>
      <c r="N360" s="73">
        <f t="shared" si="242"/>
        <v>-1168</v>
      </c>
      <c r="O360" s="73">
        <f t="shared" si="243"/>
        <v>-1138</v>
      </c>
      <c r="P360" s="73">
        <f t="shared" si="244"/>
        <v>-1078</v>
      </c>
      <c r="Q360" s="72">
        <v>0</v>
      </c>
      <c r="R360" s="72">
        <v>0</v>
      </c>
      <c r="S360" s="72">
        <v>0</v>
      </c>
      <c r="T360" s="74">
        <f t="shared" si="245"/>
        <v>1579</v>
      </c>
      <c r="U360" s="93">
        <f t="shared" si="254"/>
        <v>1152</v>
      </c>
      <c r="V360" s="93">
        <f t="shared" si="255"/>
        <v>1172</v>
      </c>
      <c r="W360" s="93">
        <f t="shared" si="256"/>
        <v>1242</v>
      </c>
      <c r="X360" s="74"/>
      <c r="Y360" s="73"/>
      <c r="Z360" s="73"/>
      <c r="AA360" s="73"/>
      <c r="AB360" s="73"/>
    </row>
    <row r="361" spans="1:28" ht="13.15" customHeight="1">
      <c r="A361" s="70">
        <f t="shared" si="250"/>
        <v>346</v>
      </c>
      <c r="B361" s="106">
        <f t="shared" si="246"/>
        <v>45852</v>
      </c>
      <c r="C361" s="70">
        <f t="shared" si="247"/>
        <v>884</v>
      </c>
      <c r="D361" s="71">
        <f t="shared" si="218"/>
        <v>1869</v>
      </c>
      <c r="E361" s="72">
        <f t="shared" si="235"/>
        <v>1931</v>
      </c>
      <c r="F361" s="72">
        <f t="shared" si="236"/>
        <v>1041</v>
      </c>
      <c r="G361" s="72">
        <f t="shared" si="237"/>
        <v>1815.9999999999998</v>
      </c>
      <c r="H361" s="73">
        <f t="shared" si="238"/>
        <v>822</v>
      </c>
      <c r="I361" s="73">
        <f t="shared" si="239"/>
        <v>1712</v>
      </c>
      <c r="J361" s="73">
        <f t="shared" si="240"/>
        <v>937.00000000000023</v>
      </c>
      <c r="K361" s="73">
        <f t="shared" ref="K361:M361" si="275">K360</f>
        <v>1990</v>
      </c>
      <c r="L361" s="73">
        <f t="shared" si="275"/>
        <v>2850</v>
      </c>
      <c r="M361" s="73">
        <f t="shared" si="275"/>
        <v>2015.0000000000002</v>
      </c>
      <c r="N361" s="73">
        <f t="shared" si="242"/>
        <v>-1168</v>
      </c>
      <c r="O361" s="73">
        <f t="shared" si="243"/>
        <v>-1138</v>
      </c>
      <c r="P361" s="73">
        <f t="shared" si="244"/>
        <v>-1078</v>
      </c>
      <c r="Q361" s="72">
        <v>0</v>
      </c>
      <c r="R361" s="72">
        <v>0</v>
      </c>
      <c r="S361" s="72">
        <v>0</v>
      </c>
      <c r="T361" s="74">
        <f t="shared" si="245"/>
        <v>1581</v>
      </c>
      <c r="U361" s="93">
        <f t="shared" si="254"/>
        <v>1152</v>
      </c>
      <c r="V361" s="93">
        <f t="shared" si="255"/>
        <v>1172</v>
      </c>
      <c r="W361" s="93">
        <f t="shared" si="256"/>
        <v>1242</v>
      </c>
      <c r="X361" s="74"/>
      <c r="Y361" s="73"/>
      <c r="Z361" s="73"/>
      <c r="AA361" s="73"/>
      <c r="AB361" s="73"/>
    </row>
    <row r="362" spans="1:28" ht="13.15" customHeight="1">
      <c r="A362" s="70">
        <f t="shared" si="250"/>
        <v>347</v>
      </c>
      <c r="B362" s="106">
        <f t="shared" si="246"/>
        <v>45853</v>
      </c>
      <c r="C362" s="70">
        <f t="shared" si="247"/>
        <v>884</v>
      </c>
      <c r="D362" s="71">
        <f t="shared" si="218"/>
        <v>1871</v>
      </c>
      <c r="E362" s="72">
        <f t="shared" si="235"/>
        <v>1933</v>
      </c>
      <c r="F362" s="72">
        <f t="shared" si="236"/>
        <v>1043</v>
      </c>
      <c r="G362" s="72">
        <f t="shared" si="237"/>
        <v>1817.9999999999998</v>
      </c>
      <c r="H362" s="73">
        <f t="shared" si="238"/>
        <v>822</v>
      </c>
      <c r="I362" s="73">
        <f t="shared" si="239"/>
        <v>1712</v>
      </c>
      <c r="J362" s="73">
        <f t="shared" si="240"/>
        <v>937.00000000000023</v>
      </c>
      <c r="K362" s="73">
        <f t="shared" ref="K362:M362" si="276">K361</f>
        <v>1990</v>
      </c>
      <c r="L362" s="73">
        <f t="shared" si="276"/>
        <v>2850</v>
      </c>
      <c r="M362" s="73">
        <f t="shared" si="276"/>
        <v>2015.0000000000002</v>
      </c>
      <c r="N362" s="73">
        <f t="shared" si="242"/>
        <v>-1168</v>
      </c>
      <c r="O362" s="73">
        <f t="shared" si="243"/>
        <v>-1138</v>
      </c>
      <c r="P362" s="73">
        <f t="shared" si="244"/>
        <v>-1078</v>
      </c>
      <c r="Q362" s="72">
        <v>0</v>
      </c>
      <c r="R362" s="72">
        <v>0</v>
      </c>
      <c r="S362" s="72">
        <v>0</v>
      </c>
      <c r="T362" s="74">
        <f t="shared" si="245"/>
        <v>1583</v>
      </c>
      <c r="U362" s="93">
        <f t="shared" si="254"/>
        <v>1152</v>
      </c>
      <c r="V362" s="93">
        <f t="shared" si="255"/>
        <v>1172</v>
      </c>
      <c r="W362" s="93">
        <f t="shared" si="256"/>
        <v>1242</v>
      </c>
      <c r="X362" s="74"/>
      <c r="Y362" s="73"/>
      <c r="Z362" s="73"/>
      <c r="AA362" s="73"/>
      <c r="AB362" s="73"/>
    </row>
    <row r="363" spans="1:28" ht="13.15" customHeight="1">
      <c r="A363" s="70">
        <f t="shared" si="250"/>
        <v>348</v>
      </c>
      <c r="B363" s="106">
        <f t="shared" si="246"/>
        <v>45854</v>
      </c>
      <c r="C363" s="70">
        <f t="shared" si="247"/>
        <v>884</v>
      </c>
      <c r="D363" s="71">
        <f t="shared" si="218"/>
        <v>1873</v>
      </c>
      <c r="E363" s="72">
        <f t="shared" si="235"/>
        <v>1935</v>
      </c>
      <c r="F363" s="72">
        <f t="shared" si="236"/>
        <v>1045</v>
      </c>
      <c r="G363" s="72">
        <f t="shared" si="237"/>
        <v>1819.9999999999998</v>
      </c>
      <c r="H363" s="73">
        <f t="shared" si="238"/>
        <v>822</v>
      </c>
      <c r="I363" s="73">
        <f t="shared" si="239"/>
        <v>1712</v>
      </c>
      <c r="J363" s="73">
        <f t="shared" si="240"/>
        <v>937.00000000000023</v>
      </c>
      <c r="K363" s="73">
        <f t="shared" ref="K363:M363" si="277">K362</f>
        <v>1990</v>
      </c>
      <c r="L363" s="73">
        <f t="shared" si="277"/>
        <v>2850</v>
      </c>
      <c r="M363" s="73">
        <f t="shared" si="277"/>
        <v>2015.0000000000002</v>
      </c>
      <c r="N363" s="73">
        <f t="shared" si="242"/>
        <v>-1168</v>
      </c>
      <c r="O363" s="73">
        <f t="shared" si="243"/>
        <v>-1138</v>
      </c>
      <c r="P363" s="73">
        <f t="shared" si="244"/>
        <v>-1078</v>
      </c>
      <c r="Q363" s="72">
        <v>0</v>
      </c>
      <c r="R363" s="72">
        <v>0</v>
      </c>
      <c r="S363" s="72">
        <v>0</v>
      </c>
      <c r="T363" s="74">
        <f t="shared" si="245"/>
        <v>1585</v>
      </c>
      <c r="U363" s="93">
        <f t="shared" si="254"/>
        <v>1152</v>
      </c>
      <c r="V363" s="93">
        <f t="shared" si="255"/>
        <v>1172</v>
      </c>
      <c r="W363" s="93">
        <f t="shared" si="256"/>
        <v>1242</v>
      </c>
      <c r="X363" s="74"/>
      <c r="Y363" s="73"/>
      <c r="Z363" s="73"/>
      <c r="AA363" s="73"/>
      <c r="AB363" s="73"/>
    </row>
    <row r="364" spans="1:28" ht="13.15" customHeight="1">
      <c r="A364" s="70">
        <f t="shared" si="250"/>
        <v>349</v>
      </c>
      <c r="B364" s="106">
        <f t="shared" si="246"/>
        <v>45855</v>
      </c>
      <c r="C364" s="70">
        <f t="shared" si="247"/>
        <v>884</v>
      </c>
      <c r="D364" s="71">
        <f t="shared" si="218"/>
        <v>1875</v>
      </c>
      <c r="E364" s="72">
        <f t="shared" si="235"/>
        <v>1937</v>
      </c>
      <c r="F364" s="72">
        <f t="shared" si="236"/>
        <v>1047</v>
      </c>
      <c r="G364" s="72">
        <f t="shared" si="237"/>
        <v>1821.9999999999998</v>
      </c>
      <c r="H364" s="73">
        <f t="shared" si="238"/>
        <v>822</v>
      </c>
      <c r="I364" s="73">
        <f t="shared" si="239"/>
        <v>1712</v>
      </c>
      <c r="J364" s="73">
        <f t="shared" si="240"/>
        <v>937.00000000000023</v>
      </c>
      <c r="K364" s="73">
        <f t="shared" ref="K364:M364" si="278">K363</f>
        <v>1990</v>
      </c>
      <c r="L364" s="73">
        <f t="shared" si="278"/>
        <v>2850</v>
      </c>
      <c r="M364" s="73">
        <f t="shared" si="278"/>
        <v>2015.0000000000002</v>
      </c>
      <c r="N364" s="73">
        <f t="shared" si="242"/>
        <v>-1168</v>
      </c>
      <c r="O364" s="73">
        <f t="shared" si="243"/>
        <v>-1138</v>
      </c>
      <c r="P364" s="73">
        <f t="shared" si="244"/>
        <v>-1078</v>
      </c>
      <c r="Q364" s="72">
        <v>0</v>
      </c>
      <c r="R364" s="72">
        <v>0</v>
      </c>
      <c r="S364" s="72">
        <v>0</v>
      </c>
      <c r="T364" s="74">
        <f t="shared" si="245"/>
        <v>1587</v>
      </c>
      <c r="U364" s="93">
        <f t="shared" si="254"/>
        <v>1152</v>
      </c>
      <c r="V364" s="93">
        <f t="shared" si="255"/>
        <v>1172</v>
      </c>
      <c r="W364" s="93">
        <f t="shared" si="256"/>
        <v>1242</v>
      </c>
      <c r="X364" s="74"/>
      <c r="Y364" s="73"/>
      <c r="Z364" s="73"/>
      <c r="AA364" s="73"/>
      <c r="AB364" s="73"/>
    </row>
    <row r="365" spans="1:28" ht="13.15" customHeight="1">
      <c r="A365" s="70">
        <f t="shared" si="250"/>
        <v>350</v>
      </c>
      <c r="B365" s="106">
        <f t="shared" si="246"/>
        <v>45856</v>
      </c>
      <c r="C365" s="70">
        <f t="shared" si="247"/>
        <v>884</v>
      </c>
      <c r="D365" s="71">
        <f t="shared" si="218"/>
        <v>1877</v>
      </c>
      <c r="E365" s="72">
        <f t="shared" si="235"/>
        <v>1939</v>
      </c>
      <c r="F365" s="72">
        <f t="shared" si="236"/>
        <v>1049</v>
      </c>
      <c r="G365" s="72">
        <f t="shared" si="237"/>
        <v>1823.9999999999998</v>
      </c>
      <c r="H365" s="73">
        <f t="shared" si="238"/>
        <v>822</v>
      </c>
      <c r="I365" s="73">
        <f t="shared" si="239"/>
        <v>1712</v>
      </c>
      <c r="J365" s="73">
        <f t="shared" si="240"/>
        <v>937.00000000000023</v>
      </c>
      <c r="K365" s="73">
        <f t="shared" ref="K365:M365" si="279">K364</f>
        <v>1990</v>
      </c>
      <c r="L365" s="73">
        <f t="shared" si="279"/>
        <v>2850</v>
      </c>
      <c r="M365" s="73">
        <f t="shared" si="279"/>
        <v>2015.0000000000002</v>
      </c>
      <c r="N365" s="73">
        <f t="shared" si="242"/>
        <v>-1168</v>
      </c>
      <c r="O365" s="73">
        <f t="shared" si="243"/>
        <v>-1138</v>
      </c>
      <c r="P365" s="73">
        <f t="shared" si="244"/>
        <v>-1078</v>
      </c>
      <c r="Q365" s="72">
        <v>0</v>
      </c>
      <c r="R365" s="72">
        <v>0</v>
      </c>
      <c r="S365" s="72">
        <v>0</v>
      </c>
      <c r="T365" s="74">
        <f t="shared" si="245"/>
        <v>1589</v>
      </c>
      <c r="U365" s="93">
        <f t="shared" si="254"/>
        <v>1152</v>
      </c>
      <c r="V365" s="93">
        <f t="shared" si="255"/>
        <v>1172</v>
      </c>
      <c r="W365" s="93">
        <f t="shared" si="256"/>
        <v>1242</v>
      </c>
      <c r="X365" s="74"/>
      <c r="Y365" s="73"/>
      <c r="Z365" s="73"/>
      <c r="AA365" s="73"/>
      <c r="AB365" s="73"/>
    </row>
    <row r="366" spans="1:28" ht="13.15" customHeight="1">
      <c r="A366" s="70">
        <f t="shared" si="250"/>
        <v>351</v>
      </c>
      <c r="B366" s="106">
        <f t="shared" si="246"/>
        <v>45857</v>
      </c>
      <c r="C366" s="70">
        <f t="shared" si="247"/>
        <v>884</v>
      </c>
      <c r="D366" s="71">
        <f t="shared" si="218"/>
        <v>1879</v>
      </c>
      <c r="E366" s="72">
        <f t="shared" si="235"/>
        <v>1941</v>
      </c>
      <c r="F366" s="72">
        <f t="shared" si="236"/>
        <v>1051</v>
      </c>
      <c r="G366" s="72">
        <f t="shared" si="237"/>
        <v>1825.9999999999998</v>
      </c>
      <c r="H366" s="73">
        <f t="shared" si="238"/>
        <v>822</v>
      </c>
      <c r="I366" s="73">
        <f t="shared" si="239"/>
        <v>1712</v>
      </c>
      <c r="J366" s="73">
        <f t="shared" si="240"/>
        <v>937.00000000000023</v>
      </c>
      <c r="K366" s="73">
        <f t="shared" ref="K366:M366" si="280">K365</f>
        <v>1990</v>
      </c>
      <c r="L366" s="73">
        <f t="shared" si="280"/>
        <v>2850</v>
      </c>
      <c r="M366" s="73">
        <f t="shared" si="280"/>
        <v>2015.0000000000002</v>
      </c>
      <c r="N366" s="73">
        <f t="shared" si="242"/>
        <v>-1168</v>
      </c>
      <c r="O366" s="73">
        <f t="shared" si="243"/>
        <v>-1138</v>
      </c>
      <c r="P366" s="73">
        <f t="shared" si="244"/>
        <v>-1078</v>
      </c>
      <c r="Q366" s="72">
        <v>0</v>
      </c>
      <c r="R366" s="72">
        <v>0</v>
      </c>
      <c r="S366" s="72">
        <v>0</v>
      </c>
      <c r="T366" s="74">
        <f t="shared" si="245"/>
        <v>1591</v>
      </c>
      <c r="U366" s="93">
        <f t="shared" si="254"/>
        <v>1152</v>
      </c>
      <c r="V366" s="93">
        <f t="shared" si="255"/>
        <v>1172</v>
      </c>
      <c r="W366" s="93">
        <f t="shared" si="256"/>
        <v>1242</v>
      </c>
      <c r="X366" s="74"/>
      <c r="Y366" s="73"/>
      <c r="Z366" s="73"/>
      <c r="AA366" s="73"/>
      <c r="AB366" s="73"/>
    </row>
    <row r="367" spans="1:28" ht="13.15" customHeight="1">
      <c r="A367" s="70">
        <f t="shared" si="250"/>
        <v>352</v>
      </c>
      <c r="B367" s="106">
        <f t="shared" si="246"/>
        <v>45858</v>
      </c>
      <c r="C367" s="70">
        <f t="shared" si="247"/>
        <v>884</v>
      </c>
      <c r="D367" s="71">
        <f t="shared" si="218"/>
        <v>1881</v>
      </c>
      <c r="E367" s="72">
        <f t="shared" si="235"/>
        <v>1943</v>
      </c>
      <c r="F367" s="72">
        <f t="shared" si="236"/>
        <v>1053</v>
      </c>
      <c r="G367" s="72">
        <f t="shared" si="237"/>
        <v>1827.9999999999998</v>
      </c>
      <c r="H367" s="73">
        <f t="shared" si="238"/>
        <v>822</v>
      </c>
      <c r="I367" s="73">
        <f t="shared" si="239"/>
        <v>1712</v>
      </c>
      <c r="J367" s="73">
        <f t="shared" si="240"/>
        <v>937.00000000000023</v>
      </c>
      <c r="K367" s="73">
        <f t="shared" ref="K367:M367" si="281">K366</f>
        <v>1990</v>
      </c>
      <c r="L367" s="73">
        <f t="shared" si="281"/>
        <v>2850</v>
      </c>
      <c r="M367" s="73">
        <f t="shared" si="281"/>
        <v>2015.0000000000002</v>
      </c>
      <c r="N367" s="73">
        <f t="shared" si="242"/>
        <v>-1168</v>
      </c>
      <c r="O367" s="73">
        <f t="shared" si="243"/>
        <v>-1138</v>
      </c>
      <c r="P367" s="73">
        <f t="shared" si="244"/>
        <v>-1078</v>
      </c>
      <c r="Q367" s="72">
        <v>0</v>
      </c>
      <c r="R367" s="72">
        <v>0</v>
      </c>
      <c r="S367" s="72">
        <v>0</v>
      </c>
      <c r="T367" s="74">
        <f t="shared" si="245"/>
        <v>1593</v>
      </c>
      <c r="U367" s="93">
        <f t="shared" si="254"/>
        <v>1152</v>
      </c>
      <c r="V367" s="93">
        <f t="shared" si="255"/>
        <v>1172</v>
      </c>
      <c r="W367" s="93">
        <f t="shared" si="256"/>
        <v>1242</v>
      </c>
      <c r="X367" s="74"/>
      <c r="Y367" s="73"/>
      <c r="Z367" s="73"/>
      <c r="AA367" s="73"/>
      <c r="AB367" s="73"/>
    </row>
    <row r="368" spans="1:28" ht="13.15" customHeight="1">
      <c r="A368" s="70">
        <f t="shared" si="250"/>
        <v>353</v>
      </c>
      <c r="B368" s="106">
        <f t="shared" si="246"/>
        <v>45859</v>
      </c>
      <c r="C368" s="70">
        <f t="shared" si="247"/>
        <v>884</v>
      </c>
      <c r="D368" s="71">
        <f t="shared" si="218"/>
        <v>1883</v>
      </c>
      <c r="E368" s="72">
        <f t="shared" si="235"/>
        <v>1945</v>
      </c>
      <c r="F368" s="72">
        <f t="shared" si="236"/>
        <v>1055</v>
      </c>
      <c r="G368" s="72">
        <f t="shared" si="237"/>
        <v>1829.9999999999998</v>
      </c>
      <c r="H368" s="73">
        <f t="shared" si="238"/>
        <v>822</v>
      </c>
      <c r="I368" s="73">
        <f t="shared" si="239"/>
        <v>1712</v>
      </c>
      <c r="J368" s="73">
        <f t="shared" si="240"/>
        <v>937.00000000000023</v>
      </c>
      <c r="K368" s="73">
        <f t="shared" ref="K368:M368" si="282">K367</f>
        <v>1990</v>
      </c>
      <c r="L368" s="73">
        <f t="shared" si="282"/>
        <v>2850</v>
      </c>
      <c r="M368" s="73">
        <f t="shared" si="282"/>
        <v>2015.0000000000002</v>
      </c>
      <c r="N368" s="73">
        <f t="shared" si="242"/>
        <v>-1168</v>
      </c>
      <c r="O368" s="73">
        <f t="shared" si="243"/>
        <v>-1138</v>
      </c>
      <c r="P368" s="73">
        <f t="shared" si="244"/>
        <v>-1078</v>
      </c>
      <c r="Q368" s="72">
        <v>0</v>
      </c>
      <c r="R368" s="72">
        <v>0</v>
      </c>
      <c r="S368" s="72">
        <v>0</v>
      </c>
      <c r="T368" s="74">
        <f t="shared" si="245"/>
        <v>1595</v>
      </c>
      <c r="U368" s="93">
        <f t="shared" si="254"/>
        <v>1152</v>
      </c>
      <c r="V368" s="93">
        <f t="shared" si="255"/>
        <v>1172</v>
      </c>
      <c r="W368" s="93">
        <f t="shared" si="256"/>
        <v>1242</v>
      </c>
      <c r="X368" s="74"/>
      <c r="Y368" s="73"/>
      <c r="Z368" s="73"/>
      <c r="AA368" s="73"/>
      <c r="AB368" s="73"/>
    </row>
    <row r="369" spans="1:28" ht="13.15" customHeight="1">
      <c r="A369" s="70">
        <f t="shared" si="250"/>
        <v>354</v>
      </c>
      <c r="B369" s="106">
        <f t="shared" si="246"/>
        <v>45860</v>
      </c>
      <c r="C369" s="70">
        <f t="shared" si="247"/>
        <v>884</v>
      </c>
      <c r="D369" s="71">
        <f t="shared" si="218"/>
        <v>1885</v>
      </c>
      <c r="E369" s="72">
        <f t="shared" si="235"/>
        <v>1947</v>
      </c>
      <c r="F369" s="72">
        <f t="shared" si="236"/>
        <v>1057</v>
      </c>
      <c r="G369" s="72">
        <f t="shared" si="237"/>
        <v>1831.9999999999998</v>
      </c>
      <c r="H369" s="73">
        <f t="shared" si="238"/>
        <v>822</v>
      </c>
      <c r="I369" s="73">
        <f t="shared" si="239"/>
        <v>1712</v>
      </c>
      <c r="J369" s="73">
        <f t="shared" si="240"/>
        <v>937.00000000000023</v>
      </c>
      <c r="K369" s="73">
        <f t="shared" ref="K369:M369" si="283">K368</f>
        <v>1990</v>
      </c>
      <c r="L369" s="73">
        <f t="shared" si="283"/>
        <v>2850</v>
      </c>
      <c r="M369" s="73">
        <f t="shared" si="283"/>
        <v>2015.0000000000002</v>
      </c>
      <c r="N369" s="73">
        <f t="shared" si="242"/>
        <v>-1168</v>
      </c>
      <c r="O369" s="73">
        <f t="shared" si="243"/>
        <v>-1138</v>
      </c>
      <c r="P369" s="73">
        <f t="shared" si="244"/>
        <v>-1078</v>
      </c>
      <c r="Q369" s="72">
        <v>0</v>
      </c>
      <c r="R369" s="72">
        <v>0</v>
      </c>
      <c r="S369" s="72">
        <v>0</v>
      </c>
      <c r="T369" s="74">
        <f t="shared" si="245"/>
        <v>1597</v>
      </c>
      <c r="U369" s="93">
        <f t="shared" si="254"/>
        <v>1152</v>
      </c>
      <c r="V369" s="93">
        <f t="shared" si="255"/>
        <v>1172</v>
      </c>
      <c r="W369" s="93">
        <f t="shared" si="256"/>
        <v>1242</v>
      </c>
      <c r="X369" s="74"/>
      <c r="Y369" s="73"/>
      <c r="Z369" s="73"/>
      <c r="AA369" s="73"/>
      <c r="AB369" s="73"/>
    </row>
    <row r="370" spans="1:28" ht="13.15" customHeight="1">
      <c r="A370" s="70">
        <f t="shared" si="250"/>
        <v>355</v>
      </c>
      <c r="B370" s="106">
        <f t="shared" si="246"/>
        <v>45861</v>
      </c>
      <c r="C370" s="70">
        <f t="shared" si="247"/>
        <v>884</v>
      </c>
      <c r="D370" s="71">
        <f t="shared" si="218"/>
        <v>1887</v>
      </c>
      <c r="E370" s="72">
        <f t="shared" si="235"/>
        <v>1949</v>
      </c>
      <c r="F370" s="72">
        <f t="shared" si="236"/>
        <v>1059</v>
      </c>
      <c r="G370" s="72">
        <f t="shared" si="237"/>
        <v>1833.9999999999998</v>
      </c>
      <c r="H370" s="73">
        <f t="shared" si="238"/>
        <v>822</v>
      </c>
      <c r="I370" s="73">
        <f t="shared" si="239"/>
        <v>1712</v>
      </c>
      <c r="J370" s="73">
        <f t="shared" si="240"/>
        <v>937.00000000000023</v>
      </c>
      <c r="K370" s="73">
        <f t="shared" ref="K370:M370" si="284">K369</f>
        <v>1990</v>
      </c>
      <c r="L370" s="73">
        <f t="shared" si="284"/>
        <v>2850</v>
      </c>
      <c r="M370" s="73">
        <f t="shared" si="284"/>
        <v>2015.0000000000002</v>
      </c>
      <c r="N370" s="73">
        <f t="shared" si="242"/>
        <v>-1168</v>
      </c>
      <c r="O370" s="73">
        <f t="shared" si="243"/>
        <v>-1138</v>
      </c>
      <c r="P370" s="73">
        <f t="shared" si="244"/>
        <v>-1078</v>
      </c>
      <c r="Q370" s="72">
        <v>0</v>
      </c>
      <c r="R370" s="72">
        <v>0</v>
      </c>
      <c r="S370" s="72">
        <v>0</v>
      </c>
      <c r="T370" s="74">
        <f t="shared" si="245"/>
        <v>1599</v>
      </c>
      <c r="U370" s="93">
        <f t="shared" si="254"/>
        <v>1152</v>
      </c>
      <c r="V370" s="93">
        <f t="shared" si="255"/>
        <v>1172</v>
      </c>
      <c r="W370" s="93">
        <f t="shared" si="256"/>
        <v>1242</v>
      </c>
      <c r="X370" s="74"/>
      <c r="Y370" s="73"/>
      <c r="Z370" s="73"/>
      <c r="AA370" s="73"/>
      <c r="AB370" s="73"/>
    </row>
    <row r="371" spans="1:28" ht="13.15" customHeight="1">
      <c r="A371" s="70">
        <f t="shared" si="250"/>
        <v>356</v>
      </c>
      <c r="B371" s="106">
        <f t="shared" si="246"/>
        <v>45862</v>
      </c>
      <c r="C371" s="70">
        <f t="shared" si="247"/>
        <v>884</v>
      </c>
      <c r="D371" s="71">
        <f t="shared" si="218"/>
        <v>1889</v>
      </c>
      <c r="E371" s="72">
        <f t="shared" si="235"/>
        <v>1951</v>
      </c>
      <c r="F371" s="72">
        <f t="shared" si="236"/>
        <v>1061</v>
      </c>
      <c r="G371" s="72">
        <f t="shared" si="237"/>
        <v>1835.9999999999998</v>
      </c>
      <c r="H371" s="73">
        <f t="shared" si="238"/>
        <v>822</v>
      </c>
      <c r="I371" s="73">
        <f t="shared" si="239"/>
        <v>1712</v>
      </c>
      <c r="J371" s="73">
        <f t="shared" si="240"/>
        <v>937.00000000000023</v>
      </c>
      <c r="K371" s="73">
        <f t="shared" ref="K371:M371" si="285">K370</f>
        <v>1990</v>
      </c>
      <c r="L371" s="73">
        <f t="shared" si="285"/>
        <v>2850</v>
      </c>
      <c r="M371" s="73">
        <f t="shared" si="285"/>
        <v>2015.0000000000002</v>
      </c>
      <c r="N371" s="73">
        <f t="shared" si="242"/>
        <v>-1168</v>
      </c>
      <c r="O371" s="73">
        <f t="shared" si="243"/>
        <v>-1138</v>
      </c>
      <c r="P371" s="73">
        <f t="shared" si="244"/>
        <v>-1078</v>
      </c>
      <c r="Q371" s="72">
        <v>0</v>
      </c>
      <c r="R371" s="72">
        <v>0</v>
      </c>
      <c r="S371" s="72">
        <v>0</v>
      </c>
      <c r="T371" s="74">
        <f t="shared" si="245"/>
        <v>1601</v>
      </c>
      <c r="U371" s="93">
        <f t="shared" si="254"/>
        <v>1152</v>
      </c>
      <c r="V371" s="93">
        <f t="shared" si="255"/>
        <v>1172</v>
      </c>
      <c r="W371" s="93">
        <f t="shared" si="256"/>
        <v>1242</v>
      </c>
      <c r="X371" s="74"/>
      <c r="Y371" s="73"/>
      <c r="Z371" s="73"/>
      <c r="AA371" s="73"/>
      <c r="AB371" s="73"/>
    </row>
    <row r="372" spans="1:28" ht="13.15" customHeight="1">
      <c r="A372" s="70">
        <f t="shared" si="250"/>
        <v>357</v>
      </c>
      <c r="B372" s="106">
        <f t="shared" si="246"/>
        <v>45863</v>
      </c>
      <c r="C372" s="70">
        <f t="shared" si="247"/>
        <v>884</v>
      </c>
      <c r="D372" s="71">
        <f t="shared" si="218"/>
        <v>1891</v>
      </c>
      <c r="E372" s="72">
        <f t="shared" si="235"/>
        <v>1953</v>
      </c>
      <c r="F372" s="72">
        <f t="shared" si="236"/>
        <v>1063</v>
      </c>
      <c r="G372" s="72">
        <f t="shared" si="237"/>
        <v>1837.9999999999998</v>
      </c>
      <c r="H372" s="73">
        <f t="shared" si="238"/>
        <v>822</v>
      </c>
      <c r="I372" s="73">
        <f t="shared" si="239"/>
        <v>1712</v>
      </c>
      <c r="J372" s="73">
        <f t="shared" si="240"/>
        <v>937.00000000000023</v>
      </c>
      <c r="K372" s="73">
        <f t="shared" ref="K372:M372" si="286">K371</f>
        <v>1990</v>
      </c>
      <c r="L372" s="73">
        <f t="shared" si="286"/>
        <v>2850</v>
      </c>
      <c r="M372" s="73">
        <f t="shared" si="286"/>
        <v>2015.0000000000002</v>
      </c>
      <c r="N372" s="73">
        <f t="shared" si="242"/>
        <v>-1168</v>
      </c>
      <c r="O372" s="73">
        <f t="shared" si="243"/>
        <v>-1138</v>
      </c>
      <c r="P372" s="73">
        <f t="shared" si="244"/>
        <v>-1078</v>
      </c>
      <c r="Q372" s="72">
        <v>0</v>
      </c>
      <c r="R372" s="72">
        <v>0</v>
      </c>
      <c r="S372" s="72">
        <v>0</v>
      </c>
      <c r="T372" s="74">
        <f t="shared" si="245"/>
        <v>1603</v>
      </c>
      <c r="U372" s="93">
        <f t="shared" si="254"/>
        <v>1152</v>
      </c>
      <c r="V372" s="93">
        <f t="shared" si="255"/>
        <v>1172</v>
      </c>
      <c r="W372" s="93">
        <f t="shared" si="256"/>
        <v>1242</v>
      </c>
      <c r="X372" s="74"/>
      <c r="Y372" s="73"/>
      <c r="Z372" s="73"/>
      <c r="AA372" s="73"/>
      <c r="AB372" s="73"/>
    </row>
    <row r="373" spans="1:28" ht="13.15" customHeight="1">
      <c r="A373" s="70">
        <f t="shared" si="250"/>
        <v>358</v>
      </c>
      <c r="B373" s="106">
        <f t="shared" si="246"/>
        <v>45864</v>
      </c>
      <c r="C373" s="70">
        <f t="shared" si="247"/>
        <v>884</v>
      </c>
      <c r="D373" s="71">
        <f t="shared" si="218"/>
        <v>1893</v>
      </c>
      <c r="E373" s="72">
        <f t="shared" si="235"/>
        <v>1955</v>
      </c>
      <c r="F373" s="72">
        <f t="shared" si="236"/>
        <v>1065</v>
      </c>
      <c r="G373" s="72">
        <f t="shared" si="237"/>
        <v>1839.9999999999998</v>
      </c>
      <c r="H373" s="73">
        <f t="shared" si="238"/>
        <v>822</v>
      </c>
      <c r="I373" s="73">
        <f t="shared" si="239"/>
        <v>1712</v>
      </c>
      <c r="J373" s="73">
        <f t="shared" si="240"/>
        <v>937.00000000000023</v>
      </c>
      <c r="K373" s="73">
        <f t="shared" ref="K373:M373" si="287">K372</f>
        <v>1990</v>
      </c>
      <c r="L373" s="73">
        <f t="shared" si="287"/>
        <v>2850</v>
      </c>
      <c r="M373" s="73">
        <f t="shared" si="287"/>
        <v>2015.0000000000002</v>
      </c>
      <c r="N373" s="73">
        <f t="shared" si="242"/>
        <v>-1168</v>
      </c>
      <c r="O373" s="73">
        <f t="shared" si="243"/>
        <v>-1138</v>
      </c>
      <c r="P373" s="73">
        <f t="shared" si="244"/>
        <v>-1078</v>
      </c>
      <c r="Q373" s="72">
        <v>0</v>
      </c>
      <c r="R373" s="72">
        <v>0</v>
      </c>
      <c r="S373" s="72">
        <v>0</v>
      </c>
      <c r="T373" s="74">
        <f t="shared" si="245"/>
        <v>1605</v>
      </c>
      <c r="U373" s="93">
        <f t="shared" si="254"/>
        <v>1152</v>
      </c>
      <c r="V373" s="93">
        <f t="shared" si="255"/>
        <v>1172</v>
      </c>
      <c r="W373" s="93">
        <f t="shared" si="256"/>
        <v>1242</v>
      </c>
      <c r="X373" s="74"/>
      <c r="Y373" s="73"/>
      <c r="Z373" s="73"/>
      <c r="AA373" s="73"/>
      <c r="AB373" s="73"/>
    </row>
    <row r="374" spans="1:28" ht="13.15" customHeight="1">
      <c r="A374" s="70">
        <f t="shared" si="250"/>
        <v>359</v>
      </c>
      <c r="B374" s="106">
        <f t="shared" si="246"/>
        <v>45865</v>
      </c>
      <c r="C374" s="70">
        <f t="shared" si="247"/>
        <v>884</v>
      </c>
      <c r="D374" s="71">
        <f t="shared" si="218"/>
        <v>1895</v>
      </c>
      <c r="E374" s="72">
        <f t="shared" si="235"/>
        <v>1957</v>
      </c>
      <c r="F374" s="72">
        <f t="shared" si="236"/>
        <v>1067</v>
      </c>
      <c r="G374" s="72">
        <f t="shared" si="237"/>
        <v>1841.9999999999998</v>
      </c>
      <c r="H374" s="73">
        <f t="shared" si="238"/>
        <v>822</v>
      </c>
      <c r="I374" s="73">
        <f t="shared" si="239"/>
        <v>1712</v>
      </c>
      <c r="J374" s="73">
        <f t="shared" si="240"/>
        <v>937.00000000000023</v>
      </c>
      <c r="K374" s="73">
        <f t="shared" ref="K374:M374" si="288">K373</f>
        <v>1990</v>
      </c>
      <c r="L374" s="73">
        <f t="shared" si="288"/>
        <v>2850</v>
      </c>
      <c r="M374" s="73">
        <f t="shared" si="288"/>
        <v>2015.0000000000002</v>
      </c>
      <c r="N374" s="73">
        <f t="shared" si="242"/>
        <v>-1168</v>
      </c>
      <c r="O374" s="73">
        <f t="shared" si="243"/>
        <v>-1138</v>
      </c>
      <c r="P374" s="73">
        <f t="shared" si="244"/>
        <v>-1078</v>
      </c>
      <c r="Q374" s="72">
        <v>0</v>
      </c>
      <c r="R374" s="72">
        <v>0</v>
      </c>
      <c r="S374" s="72">
        <v>0</v>
      </c>
      <c r="T374" s="74">
        <f t="shared" si="245"/>
        <v>1607</v>
      </c>
      <c r="U374" s="93">
        <f t="shared" si="254"/>
        <v>1152</v>
      </c>
      <c r="V374" s="93">
        <f t="shared" si="255"/>
        <v>1172</v>
      </c>
      <c r="W374" s="93">
        <f t="shared" si="256"/>
        <v>1242</v>
      </c>
      <c r="X374" s="74"/>
      <c r="Y374" s="73"/>
      <c r="Z374" s="73"/>
      <c r="AA374" s="73"/>
      <c r="AB374" s="73"/>
    </row>
    <row r="375" spans="1:28" ht="13.15" customHeight="1">
      <c r="A375" s="70">
        <f t="shared" si="250"/>
        <v>360</v>
      </c>
      <c r="B375" s="106">
        <f t="shared" si="246"/>
        <v>45866</v>
      </c>
      <c r="C375" s="70">
        <f t="shared" si="247"/>
        <v>884</v>
      </c>
      <c r="D375" s="71">
        <f t="shared" si="218"/>
        <v>1897</v>
      </c>
      <c r="E375" s="72">
        <f t="shared" si="235"/>
        <v>1959</v>
      </c>
      <c r="F375" s="72">
        <f t="shared" si="236"/>
        <v>1069</v>
      </c>
      <c r="G375" s="72">
        <f t="shared" si="237"/>
        <v>1843.9999999999998</v>
      </c>
      <c r="H375" s="73">
        <f t="shared" si="238"/>
        <v>822</v>
      </c>
      <c r="I375" s="73">
        <f t="shared" si="239"/>
        <v>1712</v>
      </c>
      <c r="J375" s="73">
        <f t="shared" si="240"/>
        <v>937.00000000000023</v>
      </c>
      <c r="K375" s="73">
        <f t="shared" ref="K375:M375" si="289">K374</f>
        <v>1990</v>
      </c>
      <c r="L375" s="73">
        <f t="shared" si="289"/>
        <v>2850</v>
      </c>
      <c r="M375" s="73">
        <f t="shared" si="289"/>
        <v>2015.0000000000002</v>
      </c>
      <c r="N375" s="73">
        <f t="shared" si="242"/>
        <v>-1168</v>
      </c>
      <c r="O375" s="73">
        <f t="shared" si="243"/>
        <v>-1138</v>
      </c>
      <c r="P375" s="73">
        <f t="shared" si="244"/>
        <v>-1078</v>
      </c>
      <c r="Q375" s="72">
        <v>0</v>
      </c>
      <c r="R375" s="72">
        <v>0</v>
      </c>
      <c r="S375" s="72">
        <v>0</v>
      </c>
      <c r="T375" s="74">
        <f t="shared" si="245"/>
        <v>1609</v>
      </c>
      <c r="U375" s="93">
        <f t="shared" si="254"/>
        <v>1152</v>
      </c>
      <c r="V375" s="93">
        <f t="shared" si="255"/>
        <v>1172</v>
      </c>
      <c r="W375" s="93">
        <f t="shared" si="256"/>
        <v>1242</v>
      </c>
      <c r="X375" s="74"/>
      <c r="Y375" s="73"/>
      <c r="Z375" s="73"/>
      <c r="AA375" s="73"/>
      <c r="AB375" s="73"/>
    </row>
    <row r="376" spans="1:28" ht="13.15" customHeight="1">
      <c r="A376" s="70">
        <f t="shared" si="250"/>
        <v>361</v>
      </c>
      <c r="B376" s="106">
        <f t="shared" si="246"/>
        <v>45867</v>
      </c>
      <c r="C376" s="70">
        <f t="shared" si="247"/>
        <v>884</v>
      </c>
      <c r="D376" s="71">
        <f t="shared" si="218"/>
        <v>1899</v>
      </c>
      <c r="E376" s="72">
        <f t="shared" si="235"/>
        <v>1961</v>
      </c>
      <c r="F376" s="72">
        <f t="shared" si="236"/>
        <v>1071</v>
      </c>
      <c r="G376" s="72">
        <f t="shared" si="237"/>
        <v>1845.9999999999998</v>
      </c>
      <c r="H376" s="73">
        <f t="shared" si="238"/>
        <v>822</v>
      </c>
      <c r="I376" s="73">
        <f t="shared" si="239"/>
        <v>1712</v>
      </c>
      <c r="J376" s="73">
        <f t="shared" si="240"/>
        <v>937.00000000000023</v>
      </c>
      <c r="K376" s="73">
        <f t="shared" ref="K376:M376" si="290">K375</f>
        <v>1990</v>
      </c>
      <c r="L376" s="73">
        <f t="shared" si="290"/>
        <v>2850</v>
      </c>
      <c r="M376" s="73">
        <f t="shared" si="290"/>
        <v>2015.0000000000002</v>
      </c>
      <c r="N376" s="73">
        <f t="shared" si="242"/>
        <v>-1168</v>
      </c>
      <c r="O376" s="73">
        <f t="shared" si="243"/>
        <v>-1138</v>
      </c>
      <c r="P376" s="73">
        <f t="shared" si="244"/>
        <v>-1078</v>
      </c>
      <c r="Q376" s="72">
        <v>0</v>
      </c>
      <c r="R376" s="72">
        <v>0</v>
      </c>
      <c r="S376" s="72">
        <v>0</v>
      </c>
      <c r="T376" s="74">
        <f t="shared" si="245"/>
        <v>1611</v>
      </c>
      <c r="U376" s="93">
        <f t="shared" si="254"/>
        <v>1152</v>
      </c>
      <c r="V376" s="93">
        <f t="shared" si="255"/>
        <v>1172</v>
      </c>
      <c r="W376" s="93">
        <f t="shared" si="256"/>
        <v>1242</v>
      </c>
      <c r="X376" s="74"/>
      <c r="Y376" s="73"/>
      <c r="Z376" s="73"/>
      <c r="AA376" s="73"/>
      <c r="AB376" s="73"/>
    </row>
    <row r="377" spans="1:28" ht="13.15" customHeight="1">
      <c r="A377" s="70">
        <f t="shared" si="250"/>
        <v>362</v>
      </c>
      <c r="B377" s="106">
        <f t="shared" si="246"/>
        <v>45868</v>
      </c>
      <c r="C377" s="70">
        <f t="shared" si="247"/>
        <v>884</v>
      </c>
      <c r="D377" s="71">
        <f t="shared" si="218"/>
        <v>1901</v>
      </c>
      <c r="E377" s="72">
        <f t="shared" si="235"/>
        <v>1963</v>
      </c>
      <c r="F377" s="72">
        <f t="shared" si="236"/>
        <v>1073</v>
      </c>
      <c r="G377" s="72">
        <f t="shared" si="237"/>
        <v>1847.9999999999998</v>
      </c>
      <c r="H377" s="73">
        <f t="shared" si="238"/>
        <v>822</v>
      </c>
      <c r="I377" s="73">
        <f t="shared" si="239"/>
        <v>1712</v>
      </c>
      <c r="J377" s="73">
        <f t="shared" si="240"/>
        <v>937.00000000000023</v>
      </c>
      <c r="K377" s="73">
        <f t="shared" ref="K377:M377" si="291">K376</f>
        <v>1990</v>
      </c>
      <c r="L377" s="73">
        <f t="shared" si="291"/>
        <v>2850</v>
      </c>
      <c r="M377" s="73">
        <f t="shared" si="291"/>
        <v>2015.0000000000002</v>
      </c>
      <c r="N377" s="73">
        <f t="shared" si="242"/>
        <v>-1168</v>
      </c>
      <c r="O377" s="73">
        <f t="shared" si="243"/>
        <v>-1138</v>
      </c>
      <c r="P377" s="73">
        <f t="shared" si="244"/>
        <v>-1078</v>
      </c>
      <c r="Q377" s="72">
        <v>0</v>
      </c>
      <c r="R377" s="72">
        <v>0</v>
      </c>
      <c r="S377" s="72">
        <v>0</v>
      </c>
      <c r="T377" s="74">
        <f t="shared" si="245"/>
        <v>1613</v>
      </c>
      <c r="U377" s="93">
        <f t="shared" si="254"/>
        <v>1152</v>
      </c>
      <c r="V377" s="93">
        <f t="shared" si="255"/>
        <v>1172</v>
      </c>
      <c r="W377" s="93">
        <f t="shared" si="256"/>
        <v>1242</v>
      </c>
      <c r="X377" s="74"/>
      <c r="Y377" s="73"/>
      <c r="Z377" s="73"/>
      <c r="AA377" s="73"/>
      <c r="AB377" s="73"/>
    </row>
    <row r="378" spans="1:28" ht="13.15" customHeight="1">
      <c r="A378" s="70">
        <f t="shared" si="250"/>
        <v>363</v>
      </c>
      <c r="B378" s="106">
        <f t="shared" si="246"/>
        <v>45869</v>
      </c>
      <c r="C378" s="70">
        <f t="shared" si="247"/>
        <v>884</v>
      </c>
      <c r="D378" s="71">
        <f t="shared" si="218"/>
        <v>1903</v>
      </c>
      <c r="E378" s="72">
        <f t="shared" si="235"/>
        <v>1965</v>
      </c>
      <c r="F378" s="72">
        <f t="shared" si="236"/>
        <v>1075</v>
      </c>
      <c r="G378" s="72">
        <f t="shared" si="237"/>
        <v>1849.9999999999998</v>
      </c>
      <c r="H378" s="73">
        <f t="shared" si="238"/>
        <v>822</v>
      </c>
      <c r="I378" s="73">
        <f t="shared" si="239"/>
        <v>1712</v>
      </c>
      <c r="J378" s="73">
        <f t="shared" si="240"/>
        <v>937.00000000000023</v>
      </c>
      <c r="K378" s="73">
        <f t="shared" ref="K378:M378" si="292">K377</f>
        <v>1990</v>
      </c>
      <c r="L378" s="73">
        <f t="shared" si="292"/>
        <v>2850</v>
      </c>
      <c r="M378" s="73">
        <f t="shared" si="292"/>
        <v>2015.0000000000002</v>
      </c>
      <c r="N378" s="73">
        <f t="shared" si="242"/>
        <v>-1168</v>
      </c>
      <c r="O378" s="73">
        <f t="shared" si="243"/>
        <v>-1138</v>
      </c>
      <c r="P378" s="73">
        <f t="shared" si="244"/>
        <v>-1078</v>
      </c>
      <c r="Q378" s="72">
        <v>0</v>
      </c>
      <c r="R378" s="72">
        <v>0</v>
      </c>
      <c r="S378" s="72">
        <v>0</v>
      </c>
      <c r="T378" s="74">
        <f t="shared" si="245"/>
        <v>1615</v>
      </c>
      <c r="U378" s="93">
        <f t="shared" si="254"/>
        <v>1152</v>
      </c>
      <c r="V378" s="93">
        <f t="shared" si="255"/>
        <v>1172</v>
      </c>
      <c r="W378" s="93">
        <f t="shared" si="256"/>
        <v>1242</v>
      </c>
      <c r="X378" s="74"/>
      <c r="Y378" s="73"/>
      <c r="Z378" s="73"/>
      <c r="AA378" s="73"/>
      <c r="AB378" s="73"/>
    </row>
    <row r="379" spans="1:28" ht="13.15" customHeight="1">
      <c r="A379" s="70">
        <f t="shared" si="250"/>
        <v>364</v>
      </c>
      <c r="B379" s="106">
        <f t="shared" si="246"/>
        <v>45870</v>
      </c>
      <c r="C379" s="70">
        <f t="shared" si="247"/>
        <v>884</v>
      </c>
      <c r="D379" s="71">
        <f t="shared" si="218"/>
        <v>1905</v>
      </c>
      <c r="E379" s="72">
        <f t="shared" si="235"/>
        <v>1967</v>
      </c>
      <c r="F379" s="72">
        <f t="shared" si="236"/>
        <v>1077</v>
      </c>
      <c r="G379" s="72">
        <f t="shared" si="237"/>
        <v>1851.9999999999998</v>
      </c>
      <c r="H379" s="73">
        <f t="shared" si="238"/>
        <v>822</v>
      </c>
      <c r="I379" s="73">
        <f t="shared" si="239"/>
        <v>1712</v>
      </c>
      <c r="J379" s="73">
        <f t="shared" si="240"/>
        <v>937.00000000000023</v>
      </c>
      <c r="K379" s="73">
        <f t="shared" ref="K379:M379" si="293">K378</f>
        <v>1990</v>
      </c>
      <c r="L379" s="73">
        <f t="shared" si="293"/>
        <v>2850</v>
      </c>
      <c r="M379" s="73">
        <f t="shared" si="293"/>
        <v>2015.0000000000002</v>
      </c>
      <c r="N379" s="73">
        <f t="shared" si="242"/>
        <v>-1168</v>
      </c>
      <c r="O379" s="73">
        <f t="shared" si="243"/>
        <v>-1138</v>
      </c>
      <c r="P379" s="73">
        <f t="shared" si="244"/>
        <v>-1078</v>
      </c>
      <c r="Q379" s="72">
        <v>0</v>
      </c>
      <c r="R379" s="72">
        <v>0</v>
      </c>
      <c r="S379" s="72">
        <v>0</v>
      </c>
      <c r="T379" s="74">
        <f t="shared" si="245"/>
        <v>1617</v>
      </c>
      <c r="U379" s="93">
        <f t="shared" si="254"/>
        <v>1152</v>
      </c>
      <c r="V379" s="93">
        <f t="shared" si="255"/>
        <v>1172</v>
      </c>
      <c r="W379" s="93">
        <f t="shared" si="256"/>
        <v>1242</v>
      </c>
      <c r="X379" s="74"/>
      <c r="Y379" s="73"/>
      <c r="Z379" s="73"/>
      <c r="AA379" s="73"/>
      <c r="AB379" s="73"/>
    </row>
    <row r="380" spans="1:28" ht="13.15" customHeight="1">
      <c r="A380" s="70">
        <f t="shared" si="250"/>
        <v>365</v>
      </c>
      <c r="B380" s="106">
        <f t="shared" si="246"/>
        <v>45871</v>
      </c>
      <c r="C380" s="70">
        <f t="shared" si="247"/>
        <v>884</v>
      </c>
      <c r="D380" s="71">
        <f t="shared" si="218"/>
        <v>1907</v>
      </c>
      <c r="E380" s="72">
        <f t="shared" si="235"/>
        <v>1969</v>
      </c>
      <c r="F380" s="72">
        <f t="shared" si="236"/>
        <v>1079</v>
      </c>
      <c r="G380" s="72">
        <f t="shared" si="237"/>
        <v>1853.9999999999998</v>
      </c>
      <c r="H380" s="73">
        <f t="shared" si="238"/>
        <v>822</v>
      </c>
      <c r="I380" s="73">
        <f t="shared" si="239"/>
        <v>1712</v>
      </c>
      <c r="J380" s="73">
        <f t="shared" si="240"/>
        <v>937.00000000000023</v>
      </c>
      <c r="K380" s="73">
        <f t="shared" ref="K380:M380" si="294">K379</f>
        <v>1990</v>
      </c>
      <c r="L380" s="73">
        <f t="shared" si="294"/>
        <v>2850</v>
      </c>
      <c r="M380" s="73">
        <f t="shared" si="294"/>
        <v>2015.0000000000002</v>
      </c>
      <c r="N380" s="73">
        <f t="shared" si="242"/>
        <v>-1168</v>
      </c>
      <c r="O380" s="73">
        <f t="shared" si="243"/>
        <v>-1138</v>
      </c>
      <c r="P380" s="73">
        <f t="shared" si="244"/>
        <v>-1078</v>
      </c>
      <c r="Q380" s="72">
        <v>0</v>
      </c>
      <c r="R380" s="72">
        <v>0</v>
      </c>
      <c r="S380" s="72">
        <v>0</v>
      </c>
      <c r="T380" s="74">
        <f t="shared" si="245"/>
        <v>1619</v>
      </c>
      <c r="U380" s="93">
        <f t="shared" si="254"/>
        <v>1152</v>
      </c>
      <c r="V380" s="93">
        <f t="shared" si="255"/>
        <v>1172</v>
      </c>
      <c r="W380" s="93">
        <f t="shared" si="256"/>
        <v>1242</v>
      </c>
      <c r="X380" s="74"/>
      <c r="Y380" s="73"/>
      <c r="Z380" s="73"/>
      <c r="AA380" s="73"/>
      <c r="AB380" s="73"/>
    </row>
    <row r="381" spans="1:28" ht="13.15" customHeight="1">
      <c r="A381" s="70">
        <f t="shared" si="250"/>
        <v>366</v>
      </c>
      <c r="B381" s="106">
        <f t="shared" si="246"/>
        <v>45872</v>
      </c>
      <c r="C381" s="70">
        <f t="shared" si="247"/>
        <v>884</v>
      </c>
      <c r="D381" s="71">
        <f t="shared" si="218"/>
        <v>1909</v>
      </c>
      <c r="E381" s="72">
        <f t="shared" si="235"/>
        <v>1971</v>
      </c>
      <c r="F381" s="72">
        <f t="shared" si="236"/>
        <v>1081</v>
      </c>
      <c r="G381" s="72">
        <f t="shared" si="237"/>
        <v>1855.9999999999998</v>
      </c>
      <c r="H381" s="73">
        <f t="shared" si="238"/>
        <v>822</v>
      </c>
      <c r="I381" s="73">
        <f t="shared" si="239"/>
        <v>1712</v>
      </c>
      <c r="J381" s="73">
        <f t="shared" si="240"/>
        <v>937.00000000000023</v>
      </c>
      <c r="K381" s="73">
        <f t="shared" ref="K381:M381" si="295">K380</f>
        <v>1990</v>
      </c>
      <c r="L381" s="73">
        <f t="shared" si="295"/>
        <v>2850</v>
      </c>
      <c r="M381" s="73">
        <f t="shared" si="295"/>
        <v>2015.0000000000002</v>
      </c>
      <c r="N381" s="73">
        <f t="shared" si="242"/>
        <v>-1168</v>
      </c>
      <c r="O381" s="73">
        <f t="shared" si="243"/>
        <v>-1138</v>
      </c>
      <c r="P381" s="73">
        <f t="shared" si="244"/>
        <v>-1078</v>
      </c>
      <c r="Q381" s="72">
        <v>0</v>
      </c>
      <c r="R381" s="72">
        <v>0</v>
      </c>
      <c r="S381" s="72">
        <v>0</v>
      </c>
      <c r="T381" s="74">
        <f t="shared" si="245"/>
        <v>1621</v>
      </c>
      <c r="U381" s="93">
        <f t="shared" si="254"/>
        <v>1152</v>
      </c>
      <c r="V381" s="93">
        <f t="shared" si="255"/>
        <v>1172</v>
      </c>
      <c r="W381" s="93">
        <f t="shared" si="256"/>
        <v>1242</v>
      </c>
      <c r="X381" s="74"/>
      <c r="Y381" s="73"/>
      <c r="Z381" s="73"/>
      <c r="AA381" s="73"/>
      <c r="AB381" s="73"/>
    </row>
    <row r="382" spans="1:28" ht="13.15" customHeight="1">
      <c r="A382" s="70">
        <f t="shared" si="250"/>
        <v>367</v>
      </c>
      <c r="B382" s="106">
        <f t="shared" si="246"/>
        <v>45873</v>
      </c>
      <c r="C382" s="70">
        <f t="shared" si="247"/>
        <v>884</v>
      </c>
      <c r="D382" s="71">
        <f t="shared" si="218"/>
        <v>1911</v>
      </c>
      <c r="E382" s="72">
        <f t="shared" si="235"/>
        <v>1973</v>
      </c>
      <c r="F382" s="72">
        <f t="shared" si="236"/>
        <v>1083</v>
      </c>
      <c r="G382" s="72">
        <f t="shared" si="237"/>
        <v>1857.9999999999998</v>
      </c>
      <c r="H382" s="73">
        <f t="shared" si="238"/>
        <v>822</v>
      </c>
      <c r="I382" s="73">
        <f t="shared" si="239"/>
        <v>1712</v>
      </c>
      <c r="J382" s="73">
        <f t="shared" si="240"/>
        <v>937.00000000000023</v>
      </c>
      <c r="K382" s="73">
        <f t="shared" ref="K382:M382" si="296">K381</f>
        <v>1990</v>
      </c>
      <c r="L382" s="73">
        <f t="shared" si="296"/>
        <v>2850</v>
      </c>
      <c r="M382" s="73">
        <f t="shared" si="296"/>
        <v>2015.0000000000002</v>
      </c>
      <c r="N382" s="73">
        <f t="shared" si="242"/>
        <v>-1168</v>
      </c>
      <c r="O382" s="73">
        <f t="shared" si="243"/>
        <v>-1138</v>
      </c>
      <c r="P382" s="73">
        <f t="shared" si="244"/>
        <v>-1078</v>
      </c>
      <c r="Q382" s="72">
        <v>0</v>
      </c>
      <c r="R382" s="72">
        <v>0</v>
      </c>
      <c r="S382" s="72">
        <v>0</v>
      </c>
      <c r="T382" s="74">
        <f t="shared" si="245"/>
        <v>1623</v>
      </c>
      <c r="U382" s="93">
        <f t="shared" si="254"/>
        <v>1152</v>
      </c>
      <c r="V382" s="93">
        <f t="shared" si="255"/>
        <v>1172</v>
      </c>
      <c r="W382" s="93">
        <f t="shared" si="256"/>
        <v>1242</v>
      </c>
      <c r="X382" s="74"/>
      <c r="Y382" s="73"/>
      <c r="Z382" s="73"/>
      <c r="AA382" s="73"/>
      <c r="AB382" s="73"/>
    </row>
    <row r="383" spans="1:28" ht="13.15" customHeight="1">
      <c r="A383" s="70">
        <f t="shared" si="250"/>
        <v>368</v>
      </c>
      <c r="B383" s="106">
        <f t="shared" si="246"/>
        <v>45874</v>
      </c>
      <c r="C383" s="70">
        <f t="shared" si="247"/>
        <v>884</v>
      </c>
      <c r="D383" s="71">
        <f t="shared" si="218"/>
        <v>1913</v>
      </c>
      <c r="E383" s="72">
        <f t="shared" si="235"/>
        <v>1975</v>
      </c>
      <c r="F383" s="72">
        <f t="shared" si="236"/>
        <v>1085</v>
      </c>
      <c r="G383" s="72">
        <f t="shared" si="237"/>
        <v>1859.9999999999998</v>
      </c>
      <c r="H383" s="73">
        <f t="shared" si="238"/>
        <v>822</v>
      </c>
      <c r="I383" s="73">
        <f t="shared" si="239"/>
        <v>1712</v>
      </c>
      <c r="J383" s="73">
        <f t="shared" si="240"/>
        <v>937.00000000000023</v>
      </c>
      <c r="K383" s="73">
        <f t="shared" ref="K383:M383" si="297">K382</f>
        <v>1990</v>
      </c>
      <c r="L383" s="73">
        <f t="shared" si="297"/>
        <v>2850</v>
      </c>
      <c r="M383" s="73">
        <f t="shared" si="297"/>
        <v>2015.0000000000002</v>
      </c>
      <c r="N383" s="73">
        <f t="shared" si="242"/>
        <v>-1168</v>
      </c>
      <c r="O383" s="73">
        <f t="shared" si="243"/>
        <v>-1138</v>
      </c>
      <c r="P383" s="73">
        <f t="shared" si="244"/>
        <v>-1078</v>
      </c>
      <c r="Q383" s="72">
        <v>0</v>
      </c>
      <c r="R383" s="72">
        <v>0</v>
      </c>
      <c r="S383" s="72">
        <v>0</v>
      </c>
      <c r="T383" s="74">
        <f t="shared" si="245"/>
        <v>1625</v>
      </c>
      <c r="U383" s="93">
        <f t="shared" si="254"/>
        <v>1152</v>
      </c>
      <c r="V383" s="93">
        <f t="shared" si="255"/>
        <v>1172</v>
      </c>
      <c r="W383" s="93">
        <f t="shared" si="256"/>
        <v>1242</v>
      </c>
      <c r="X383" s="74"/>
      <c r="Y383" s="73"/>
      <c r="Z383" s="73"/>
      <c r="AA383" s="73"/>
      <c r="AB383" s="73"/>
    </row>
    <row r="384" spans="1:28" ht="13.15" customHeight="1">
      <c r="A384" s="70">
        <f t="shared" si="250"/>
        <v>369</v>
      </c>
      <c r="B384" s="106">
        <f t="shared" si="246"/>
        <v>45875</v>
      </c>
      <c r="C384" s="70">
        <f t="shared" si="247"/>
        <v>884</v>
      </c>
      <c r="D384" s="71">
        <f t="shared" si="218"/>
        <v>1915</v>
      </c>
      <c r="E384" s="72">
        <f t="shared" si="235"/>
        <v>1977</v>
      </c>
      <c r="F384" s="72">
        <f t="shared" si="236"/>
        <v>1087</v>
      </c>
      <c r="G384" s="72">
        <f t="shared" si="237"/>
        <v>1861.9999999999998</v>
      </c>
      <c r="H384" s="73">
        <f t="shared" si="238"/>
        <v>822</v>
      </c>
      <c r="I384" s="73">
        <f t="shared" si="239"/>
        <v>1712</v>
      </c>
      <c r="J384" s="73">
        <f t="shared" si="240"/>
        <v>937.00000000000023</v>
      </c>
      <c r="K384" s="73">
        <f t="shared" ref="K384:M384" si="298">K383</f>
        <v>1990</v>
      </c>
      <c r="L384" s="73">
        <f t="shared" si="298"/>
        <v>2850</v>
      </c>
      <c r="M384" s="73">
        <f t="shared" si="298"/>
        <v>2015.0000000000002</v>
      </c>
      <c r="N384" s="73">
        <f t="shared" si="242"/>
        <v>-1168</v>
      </c>
      <c r="O384" s="73">
        <f t="shared" si="243"/>
        <v>-1138</v>
      </c>
      <c r="P384" s="73">
        <f t="shared" si="244"/>
        <v>-1078</v>
      </c>
      <c r="Q384" s="72">
        <v>0</v>
      </c>
      <c r="R384" s="72">
        <v>0</v>
      </c>
      <c r="S384" s="72">
        <v>0</v>
      </c>
      <c r="T384" s="74">
        <f t="shared" si="245"/>
        <v>1627</v>
      </c>
      <c r="U384" s="93">
        <f t="shared" si="254"/>
        <v>1152</v>
      </c>
      <c r="V384" s="93">
        <f t="shared" si="255"/>
        <v>1172</v>
      </c>
      <c r="W384" s="93">
        <f t="shared" si="256"/>
        <v>1242</v>
      </c>
      <c r="X384" s="74"/>
      <c r="Y384" s="73"/>
      <c r="Z384" s="73"/>
      <c r="AA384" s="73"/>
      <c r="AB384" s="73"/>
    </row>
    <row r="385" spans="1:28" ht="13.15" customHeight="1">
      <c r="A385" s="70">
        <f t="shared" si="250"/>
        <v>370</v>
      </c>
      <c r="B385" s="106">
        <f t="shared" si="246"/>
        <v>45876</v>
      </c>
      <c r="C385" s="70">
        <f t="shared" si="247"/>
        <v>884</v>
      </c>
      <c r="D385" s="71">
        <f t="shared" ref="D385:D397" si="299">D384+2</f>
        <v>1917</v>
      </c>
      <c r="E385" s="72">
        <f t="shared" si="235"/>
        <v>1979</v>
      </c>
      <c r="F385" s="72">
        <f t="shared" si="236"/>
        <v>1089</v>
      </c>
      <c r="G385" s="72">
        <f t="shared" si="237"/>
        <v>1863.9999999999998</v>
      </c>
      <c r="H385" s="73">
        <f t="shared" si="238"/>
        <v>822</v>
      </c>
      <c r="I385" s="73">
        <f t="shared" si="239"/>
        <v>1712</v>
      </c>
      <c r="J385" s="73">
        <f t="shared" si="240"/>
        <v>937.00000000000023</v>
      </c>
      <c r="K385" s="73">
        <f t="shared" ref="K385:M385" si="300">K384</f>
        <v>1990</v>
      </c>
      <c r="L385" s="73">
        <f t="shared" si="300"/>
        <v>2850</v>
      </c>
      <c r="M385" s="73">
        <f t="shared" si="300"/>
        <v>2015.0000000000002</v>
      </c>
      <c r="N385" s="73">
        <f t="shared" si="242"/>
        <v>-1168</v>
      </c>
      <c r="O385" s="73">
        <f t="shared" si="243"/>
        <v>-1138</v>
      </c>
      <c r="P385" s="73">
        <f t="shared" si="244"/>
        <v>-1078</v>
      </c>
      <c r="Q385" s="72">
        <v>0</v>
      </c>
      <c r="R385" s="72">
        <v>0</v>
      </c>
      <c r="S385" s="72">
        <v>0</v>
      </c>
      <c r="T385" s="74">
        <f t="shared" si="245"/>
        <v>1629</v>
      </c>
      <c r="U385" s="93">
        <f t="shared" si="254"/>
        <v>1152</v>
      </c>
      <c r="V385" s="93">
        <f t="shared" si="255"/>
        <v>1172</v>
      </c>
      <c r="W385" s="93">
        <f t="shared" si="256"/>
        <v>1242</v>
      </c>
      <c r="X385" s="74"/>
      <c r="Y385" s="73"/>
      <c r="Z385" s="73"/>
      <c r="AA385" s="73"/>
      <c r="AB385" s="73"/>
    </row>
    <row r="386" spans="1:28" ht="13.15" customHeight="1">
      <c r="A386" s="70">
        <f t="shared" si="250"/>
        <v>371</v>
      </c>
      <c r="B386" s="106">
        <f t="shared" si="246"/>
        <v>45877</v>
      </c>
      <c r="C386" s="70">
        <f t="shared" si="247"/>
        <v>884</v>
      </c>
      <c r="D386" s="71">
        <f t="shared" si="299"/>
        <v>1919</v>
      </c>
      <c r="E386" s="72">
        <f t="shared" si="235"/>
        <v>1981</v>
      </c>
      <c r="F386" s="72">
        <f t="shared" si="236"/>
        <v>1091</v>
      </c>
      <c r="G386" s="72">
        <f t="shared" si="237"/>
        <v>1865.9999999999998</v>
      </c>
      <c r="H386" s="73">
        <f t="shared" si="238"/>
        <v>822</v>
      </c>
      <c r="I386" s="73">
        <f t="shared" si="239"/>
        <v>1712</v>
      </c>
      <c r="J386" s="73">
        <f t="shared" si="240"/>
        <v>937.00000000000023</v>
      </c>
      <c r="K386" s="73">
        <f t="shared" ref="K386:M386" si="301">K385</f>
        <v>1990</v>
      </c>
      <c r="L386" s="73">
        <f t="shared" si="301"/>
        <v>2850</v>
      </c>
      <c r="M386" s="73">
        <f t="shared" si="301"/>
        <v>2015.0000000000002</v>
      </c>
      <c r="N386" s="73">
        <f t="shared" si="242"/>
        <v>-1168</v>
      </c>
      <c r="O386" s="73">
        <f t="shared" si="243"/>
        <v>-1138</v>
      </c>
      <c r="P386" s="73">
        <f t="shared" si="244"/>
        <v>-1078</v>
      </c>
      <c r="Q386" s="72">
        <v>0</v>
      </c>
      <c r="R386" s="72">
        <v>0</v>
      </c>
      <c r="S386" s="72">
        <v>0</v>
      </c>
      <c r="T386" s="74">
        <f t="shared" si="245"/>
        <v>1631</v>
      </c>
      <c r="U386" s="93">
        <f t="shared" si="254"/>
        <v>1152</v>
      </c>
      <c r="V386" s="93">
        <f t="shared" si="255"/>
        <v>1172</v>
      </c>
      <c r="W386" s="93">
        <f t="shared" si="256"/>
        <v>1242</v>
      </c>
      <c r="X386" s="74"/>
      <c r="Y386" s="73"/>
      <c r="Z386" s="73"/>
      <c r="AA386" s="73"/>
      <c r="AB386" s="73"/>
    </row>
    <row r="387" spans="1:28" ht="13.15" customHeight="1">
      <c r="A387" s="70">
        <f t="shared" si="250"/>
        <v>372</v>
      </c>
      <c r="B387" s="106">
        <f t="shared" si="246"/>
        <v>45878</v>
      </c>
      <c r="C387" s="70">
        <f t="shared" si="247"/>
        <v>884</v>
      </c>
      <c r="D387" s="71">
        <f t="shared" si="299"/>
        <v>1921</v>
      </c>
      <c r="E387" s="72">
        <f t="shared" si="235"/>
        <v>1983</v>
      </c>
      <c r="F387" s="72">
        <f t="shared" si="236"/>
        <v>1093</v>
      </c>
      <c r="G387" s="72">
        <f t="shared" si="237"/>
        <v>1867.9999999999998</v>
      </c>
      <c r="H387" s="73">
        <f t="shared" si="238"/>
        <v>822</v>
      </c>
      <c r="I387" s="73">
        <f t="shared" si="239"/>
        <v>1712</v>
      </c>
      <c r="J387" s="73">
        <f t="shared" si="240"/>
        <v>937.00000000000023</v>
      </c>
      <c r="K387" s="73">
        <f t="shared" ref="K387:M387" si="302">K386</f>
        <v>1990</v>
      </c>
      <c r="L387" s="73">
        <f t="shared" si="302"/>
        <v>2850</v>
      </c>
      <c r="M387" s="73">
        <f t="shared" si="302"/>
        <v>2015.0000000000002</v>
      </c>
      <c r="N387" s="73">
        <f t="shared" si="242"/>
        <v>-1168</v>
      </c>
      <c r="O387" s="73">
        <f t="shared" si="243"/>
        <v>-1138</v>
      </c>
      <c r="P387" s="73">
        <f t="shared" si="244"/>
        <v>-1078</v>
      </c>
      <c r="Q387" s="72">
        <v>0</v>
      </c>
      <c r="R387" s="72">
        <v>0</v>
      </c>
      <c r="S387" s="72">
        <v>0</v>
      </c>
      <c r="T387" s="74">
        <f t="shared" si="245"/>
        <v>1633</v>
      </c>
      <c r="U387" s="93">
        <f t="shared" si="254"/>
        <v>1152</v>
      </c>
      <c r="V387" s="93">
        <f t="shared" si="255"/>
        <v>1172</v>
      </c>
      <c r="W387" s="93">
        <f t="shared" si="256"/>
        <v>1242</v>
      </c>
      <c r="X387" s="74"/>
      <c r="Y387" s="73"/>
      <c r="Z387" s="73"/>
      <c r="AA387" s="73"/>
      <c r="AB387" s="73"/>
    </row>
    <row r="388" spans="1:28" ht="13.15" customHeight="1">
      <c r="A388" s="70">
        <f t="shared" si="250"/>
        <v>373</v>
      </c>
      <c r="B388" s="106">
        <f t="shared" si="246"/>
        <v>45879</v>
      </c>
      <c r="C388" s="70">
        <f t="shared" si="247"/>
        <v>884</v>
      </c>
      <c r="D388" s="71">
        <f t="shared" si="299"/>
        <v>1923</v>
      </c>
      <c r="E388" s="72">
        <f t="shared" si="235"/>
        <v>1985</v>
      </c>
      <c r="F388" s="72">
        <f t="shared" si="236"/>
        <v>1095</v>
      </c>
      <c r="G388" s="72">
        <f t="shared" si="237"/>
        <v>1869.9999999999998</v>
      </c>
      <c r="H388" s="73">
        <f t="shared" si="238"/>
        <v>822</v>
      </c>
      <c r="I388" s="73">
        <f t="shared" si="239"/>
        <v>1712</v>
      </c>
      <c r="J388" s="73">
        <f t="shared" si="240"/>
        <v>937.00000000000023</v>
      </c>
      <c r="K388" s="73">
        <f t="shared" ref="K388:M388" si="303">K387</f>
        <v>1990</v>
      </c>
      <c r="L388" s="73">
        <f t="shared" si="303"/>
        <v>2850</v>
      </c>
      <c r="M388" s="73">
        <f t="shared" si="303"/>
        <v>2015.0000000000002</v>
      </c>
      <c r="N388" s="73">
        <f t="shared" si="242"/>
        <v>-1168</v>
      </c>
      <c r="O388" s="73">
        <f t="shared" si="243"/>
        <v>-1138</v>
      </c>
      <c r="P388" s="73">
        <f t="shared" si="244"/>
        <v>-1078</v>
      </c>
      <c r="Q388" s="72">
        <v>0</v>
      </c>
      <c r="R388" s="72">
        <v>0</v>
      </c>
      <c r="S388" s="72">
        <v>0</v>
      </c>
      <c r="T388" s="74">
        <f t="shared" si="245"/>
        <v>1635</v>
      </c>
      <c r="U388" s="93">
        <f t="shared" si="254"/>
        <v>1152</v>
      </c>
      <c r="V388" s="93">
        <f t="shared" si="255"/>
        <v>1172</v>
      </c>
      <c r="W388" s="93">
        <f t="shared" si="256"/>
        <v>1242</v>
      </c>
      <c r="X388" s="74"/>
      <c r="Y388" s="73"/>
      <c r="Z388" s="73"/>
      <c r="AA388" s="73"/>
      <c r="AB388" s="73"/>
    </row>
    <row r="389" spans="1:28" ht="13.15" customHeight="1">
      <c r="A389" s="70">
        <f t="shared" si="250"/>
        <v>374</v>
      </c>
      <c r="B389" s="106">
        <f t="shared" si="246"/>
        <v>45880</v>
      </c>
      <c r="C389" s="70">
        <f t="shared" si="247"/>
        <v>884</v>
      </c>
      <c r="D389" s="71">
        <f t="shared" si="299"/>
        <v>1925</v>
      </c>
      <c r="E389" s="72">
        <f t="shared" si="235"/>
        <v>1987</v>
      </c>
      <c r="F389" s="72">
        <f t="shared" si="236"/>
        <v>1097</v>
      </c>
      <c r="G389" s="72">
        <f t="shared" si="237"/>
        <v>1871.9999999999998</v>
      </c>
      <c r="H389" s="73">
        <f t="shared" si="238"/>
        <v>822</v>
      </c>
      <c r="I389" s="73">
        <f t="shared" si="239"/>
        <v>1712</v>
      </c>
      <c r="J389" s="73">
        <f t="shared" si="240"/>
        <v>937.00000000000023</v>
      </c>
      <c r="K389" s="73">
        <f t="shared" ref="K389:M389" si="304">K388</f>
        <v>1990</v>
      </c>
      <c r="L389" s="73">
        <f t="shared" si="304"/>
        <v>2850</v>
      </c>
      <c r="M389" s="73">
        <f t="shared" si="304"/>
        <v>2015.0000000000002</v>
      </c>
      <c r="N389" s="73">
        <f t="shared" si="242"/>
        <v>-1168</v>
      </c>
      <c r="O389" s="73">
        <f t="shared" si="243"/>
        <v>-1138</v>
      </c>
      <c r="P389" s="73">
        <f t="shared" si="244"/>
        <v>-1078</v>
      </c>
      <c r="Q389" s="72">
        <v>0</v>
      </c>
      <c r="R389" s="72">
        <v>0</v>
      </c>
      <c r="S389" s="72">
        <v>0</v>
      </c>
      <c r="T389" s="74">
        <f t="shared" si="245"/>
        <v>1637</v>
      </c>
      <c r="U389" s="93">
        <f t="shared" si="254"/>
        <v>1152</v>
      </c>
      <c r="V389" s="93">
        <f t="shared" si="255"/>
        <v>1172</v>
      </c>
      <c r="W389" s="93">
        <f t="shared" si="256"/>
        <v>1242</v>
      </c>
      <c r="X389" s="74"/>
      <c r="Y389" s="73"/>
      <c r="Z389" s="73"/>
      <c r="AA389" s="73"/>
      <c r="AB389" s="73"/>
    </row>
    <row r="390" spans="1:28" ht="13.15" customHeight="1">
      <c r="A390" s="70">
        <f t="shared" si="250"/>
        <v>375</v>
      </c>
      <c r="B390" s="106">
        <f t="shared" si="246"/>
        <v>45881</v>
      </c>
      <c r="C390" s="70">
        <f t="shared" si="247"/>
        <v>884</v>
      </c>
      <c r="D390" s="71">
        <f t="shared" si="299"/>
        <v>1927</v>
      </c>
      <c r="E390" s="72">
        <f t="shared" si="235"/>
        <v>1989</v>
      </c>
      <c r="F390" s="72">
        <f t="shared" si="236"/>
        <v>1099</v>
      </c>
      <c r="G390" s="72">
        <f t="shared" si="237"/>
        <v>1873.9999999999998</v>
      </c>
      <c r="H390" s="73">
        <f t="shared" si="238"/>
        <v>822</v>
      </c>
      <c r="I390" s="73">
        <f t="shared" si="239"/>
        <v>1712</v>
      </c>
      <c r="J390" s="73">
        <f t="shared" si="240"/>
        <v>937.00000000000023</v>
      </c>
      <c r="K390" s="73">
        <f t="shared" ref="K390:M390" si="305">K389</f>
        <v>1990</v>
      </c>
      <c r="L390" s="73">
        <f t="shared" si="305"/>
        <v>2850</v>
      </c>
      <c r="M390" s="73">
        <f t="shared" si="305"/>
        <v>2015.0000000000002</v>
      </c>
      <c r="N390" s="73">
        <f t="shared" si="242"/>
        <v>-1168</v>
      </c>
      <c r="O390" s="73">
        <f t="shared" si="243"/>
        <v>-1138</v>
      </c>
      <c r="P390" s="73">
        <f t="shared" si="244"/>
        <v>-1078</v>
      </c>
      <c r="Q390" s="72">
        <v>0</v>
      </c>
      <c r="R390" s="72">
        <v>0</v>
      </c>
      <c r="S390" s="72">
        <v>0</v>
      </c>
      <c r="T390" s="74">
        <f t="shared" si="245"/>
        <v>1639</v>
      </c>
      <c r="U390" s="93">
        <f t="shared" si="254"/>
        <v>1152</v>
      </c>
      <c r="V390" s="93">
        <f t="shared" si="255"/>
        <v>1172</v>
      </c>
      <c r="W390" s="93">
        <f t="shared" si="256"/>
        <v>1242</v>
      </c>
      <c r="X390" s="74"/>
      <c r="Y390" s="73"/>
      <c r="Z390" s="73"/>
      <c r="AA390" s="73"/>
      <c r="AB390" s="73"/>
    </row>
    <row r="391" spans="1:28" ht="13.15" customHeight="1">
      <c r="A391" s="70">
        <f t="shared" si="250"/>
        <v>376</v>
      </c>
      <c r="B391" s="106">
        <f t="shared" si="246"/>
        <v>45882</v>
      </c>
      <c r="C391" s="70">
        <f t="shared" si="247"/>
        <v>884</v>
      </c>
      <c r="D391" s="71">
        <f t="shared" si="299"/>
        <v>1929</v>
      </c>
      <c r="E391" s="72">
        <f t="shared" si="235"/>
        <v>1991</v>
      </c>
      <c r="F391" s="72">
        <f t="shared" si="236"/>
        <v>1101</v>
      </c>
      <c r="G391" s="72">
        <f t="shared" si="237"/>
        <v>1875.9999999999998</v>
      </c>
      <c r="H391" s="73">
        <f t="shared" si="238"/>
        <v>822</v>
      </c>
      <c r="I391" s="73">
        <f t="shared" si="239"/>
        <v>1712</v>
      </c>
      <c r="J391" s="73">
        <f t="shared" si="240"/>
        <v>937.00000000000023</v>
      </c>
      <c r="K391" s="73">
        <f t="shared" ref="K391:M391" si="306">K390</f>
        <v>1990</v>
      </c>
      <c r="L391" s="73">
        <f t="shared" si="306"/>
        <v>2850</v>
      </c>
      <c r="M391" s="73">
        <f t="shared" si="306"/>
        <v>2015.0000000000002</v>
      </c>
      <c r="N391" s="73">
        <f t="shared" si="242"/>
        <v>-1168</v>
      </c>
      <c r="O391" s="73">
        <f t="shared" si="243"/>
        <v>-1138</v>
      </c>
      <c r="P391" s="73">
        <f t="shared" si="244"/>
        <v>-1078</v>
      </c>
      <c r="Q391" s="72">
        <v>0</v>
      </c>
      <c r="R391" s="72">
        <v>0</v>
      </c>
      <c r="S391" s="72">
        <v>0</v>
      </c>
      <c r="T391" s="74">
        <f t="shared" si="245"/>
        <v>1641</v>
      </c>
      <c r="U391" s="93">
        <f t="shared" si="254"/>
        <v>1152</v>
      </c>
      <c r="V391" s="93">
        <f t="shared" si="255"/>
        <v>1172</v>
      </c>
      <c r="W391" s="93">
        <f t="shared" si="256"/>
        <v>1242</v>
      </c>
      <c r="X391" s="74"/>
      <c r="Y391" s="73"/>
      <c r="Z391" s="73"/>
      <c r="AA391" s="73"/>
      <c r="AB391" s="73"/>
    </row>
    <row r="392" spans="1:28" ht="13.15" customHeight="1">
      <c r="A392" s="70">
        <f t="shared" si="250"/>
        <v>377</v>
      </c>
      <c r="B392" s="106">
        <f t="shared" si="246"/>
        <v>45883</v>
      </c>
      <c r="C392" s="70">
        <f t="shared" si="247"/>
        <v>884</v>
      </c>
      <c r="D392" s="71">
        <f t="shared" si="299"/>
        <v>1931</v>
      </c>
      <c r="E392" s="72">
        <f t="shared" si="235"/>
        <v>1993</v>
      </c>
      <c r="F392" s="72">
        <f t="shared" si="236"/>
        <v>1103</v>
      </c>
      <c r="G392" s="72">
        <f t="shared" si="237"/>
        <v>1877.9999999999998</v>
      </c>
      <c r="H392" s="73">
        <f t="shared" si="238"/>
        <v>822</v>
      </c>
      <c r="I392" s="73">
        <f t="shared" si="239"/>
        <v>1712</v>
      </c>
      <c r="J392" s="73">
        <f t="shared" si="240"/>
        <v>937.00000000000023</v>
      </c>
      <c r="K392" s="73">
        <f t="shared" ref="K392:M392" si="307">K391</f>
        <v>1990</v>
      </c>
      <c r="L392" s="73">
        <f t="shared" si="307"/>
        <v>2850</v>
      </c>
      <c r="M392" s="73">
        <f t="shared" si="307"/>
        <v>2015.0000000000002</v>
      </c>
      <c r="N392" s="73">
        <f t="shared" si="242"/>
        <v>-1168</v>
      </c>
      <c r="O392" s="73">
        <f t="shared" si="243"/>
        <v>-1138</v>
      </c>
      <c r="P392" s="73">
        <f t="shared" si="244"/>
        <v>-1078</v>
      </c>
      <c r="Q392" s="72">
        <v>0</v>
      </c>
      <c r="R392" s="72">
        <v>0</v>
      </c>
      <c r="S392" s="72">
        <v>0</v>
      </c>
      <c r="T392" s="74">
        <f t="shared" si="245"/>
        <v>1643</v>
      </c>
      <c r="U392" s="93">
        <f t="shared" si="254"/>
        <v>1152</v>
      </c>
      <c r="V392" s="93">
        <f t="shared" si="255"/>
        <v>1172</v>
      </c>
      <c r="W392" s="93">
        <f t="shared" si="256"/>
        <v>1242</v>
      </c>
      <c r="X392" s="74"/>
      <c r="Y392" s="73"/>
      <c r="Z392" s="73"/>
      <c r="AA392" s="73"/>
      <c r="AB392" s="73"/>
    </row>
    <row r="393" spans="1:28" ht="13.15" customHeight="1">
      <c r="A393" s="70">
        <f t="shared" si="250"/>
        <v>378</v>
      </c>
      <c r="B393" s="106">
        <f t="shared" si="246"/>
        <v>45884</v>
      </c>
      <c r="C393" s="70">
        <f t="shared" si="247"/>
        <v>884</v>
      </c>
      <c r="D393" s="71">
        <f t="shared" si="299"/>
        <v>1933</v>
      </c>
      <c r="E393" s="72">
        <f t="shared" si="235"/>
        <v>1995</v>
      </c>
      <c r="F393" s="72">
        <f t="shared" si="236"/>
        <v>1105</v>
      </c>
      <c r="G393" s="72">
        <f t="shared" si="237"/>
        <v>1879.9999999999998</v>
      </c>
      <c r="H393" s="73">
        <f t="shared" si="238"/>
        <v>822</v>
      </c>
      <c r="I393" s="73">
        <f t="shared" si="239"/>
        <v>1712</v>
      </c>
      <c r="J393" s="73">
        <f t="shared" si="240"/>
        <v>937.00000000000023</v>
      </c>
      <c r="K393" s="73">
        <f t="shared" ref="K393:M393" si="308">K392</f>
        <v>1990</v>
      </c>
      <c r="L393" s="73">
        <f t="shared" si="308"/>
        <v>2850</v>
      </c>
      <c r="M393" s="73">
        <f t="shared" si="308"/>
        <v>2015.0000000000002</v>
      </c>
      <c r="N393" s="73">
        <f t="shared" si="242"/>
        <v>-1168</v>
      </c>
      <c r="O393" s="73">
        <f t="shared" si="243"/>
        <v>-1138</v>
      </c>
      <c r="P393" s="73">
        <f t="shared" si="244"/>
        <v>-1078</v>
      </c>
      <c r="Q393" s="72">
        <v>0</v>
      </c>
      <c r="R393" s="72">
        <v>0</v>
      </c>
      <c r="S393" s="72">
        <v>0</v>
      </c>
      <c r="T393" s="74">
        <f t="shared" si="245"/>
        <v>1645</v>
      </c>
      <c r="U393" s="93">
        <f t="shared" si="254"/>
        <v>1152</v>
      </c>
      <c r="V393" s="93">
        <f t="shared" si="255"/>
        <v>1172</v>
      </c>
      <c r="W393" s="93">
        <f t="shared" si="256"/>
        <v>1242</v>
      </c>
      <c r="X393" s="74"/>
      <c r="Y393" s="73"/>
      <c r="Z393" s="73"/>
      <c r="AA393" s="73"/>
      <c r="AB393" s="73"/>
    </row>
    <row r="394" spans="1:28" ht="13.15" customHeight="1">
      <c r="A394" s="70">
        <f t="shared" si="250"/>
        <v>379</v>
      </c>
      <c r="B394" s="106">
        <f t="shared" si="246"/>
        <v>45885</v>
      </c>
      <c r="C394" s="70">
        <f t="shared" si="247"/>
        <v>884</v>
      </c>
      <c r="D394" s="71">
        <f t="shared" si="299"/>
        <v>1935</v>
      </c>
      <c r="E394" s="72">
        <f t="shared" si="235"/>
        <v>1997</v>
      </c>
      <c r="F394" s="72">
        <f t="shared" si="236"/>
        <v>1107</v>
      </c>
      <c r="G394" s="72">
        <f t="shared" si="237"/>
        <v>1881.9999999999998</v>
      </c>
      <c r="H394" s="73">
        <f t="shared" si="238"/>
        <v>822</v>
      </c>
      <c r="I394" s="73">
        <f t="shared" si="239"/>
        <v>1712</v>
      </c>
      <c r="J394" s="73">
        <f t="shared" si="240"/>
        <v>937.00000000000023</v>
      </c>
      <c r="K394" s="73">
        <f t="shared" ref="K394:M394" si="309">K393</f>
        <v>1990</v>
      </c>
      <c r="L394" s="73">
        <f t="shared" si="309"/>
        <v>2850</v>
      </c>
      <c r="M394" s="73">
        <f t="shared" si="309"/>
        <v>2015.0000000000002</v>
      </c>
      <c r="N394" s="73">
        <f t="shared" si="242"/>
        <v>-1168</v>
      </c>
      <c r="O394" s="73">
        <f t="shared" si="243"/>
        <v>-1138</v>
      </c>
      <c r="P394" s="73">
        <f t="shared" si="244"/>
        <v>-1078</v>
      </c>
      <c r="Q394" s="72">
        <v>0</v>
      </c>
      <c r="R394" s="72">
        <v>0</v>
      </c>
      <c r="S394" s="72">
        <v>0</v>
      </c>
      <c r="T394" s="74">
        <f t="shared" si="245"/>
        <v>1647</v>
      </c>
      <c r="U394" s="93">
        <f t="shared" si="254"/>
        <v>1152</v>
      </c>
      <c r="V394" s="93">
        <f t="shared" si="255"/>
        <v>1172</v>
      </c>
      <c r="W394" s="93">
        <f t="shared" si="256"/>
        <v>1242</v>
      </c>
      <c r="X394" s="74"/>
      <c r="Y394" s="73"/>
      <c r="Z394" s="73"/>
      <c r="AA394" s="73"/>
      <c r="AB394" s="73"/>
    </row>
    <row r="395" spans="1:28" ht="13.15" customHeight="1">
      <c r="A395" s="70">
        <f t="shared" si="250"/>
        <v>380</v>
      </c>
      <c r="B395" s="106">
        <f t="shared" si="246"/>
        <v>45886</v>
      </c>
      <c r="C395" s="70">
        <f t="shared" si="247"/>
        <v>884</v>
      </c>
      <c r="D395" s="71">
        <f t="shared" si="299"/>
        <v>1937</v>
      </c>
      <c r="E395" s="72">
        <f t="shared" si="235"/>
        <v>1999</v>
      </c>
      <c r="F395" s="72">
        <f t="shared" si="236"/>
        <v>1109</v>
      </c>
      <c r="G395" s="72">
        <f t="shared" si="237"/>
        <v>1883.9999999999998</v>
      </c>
      <c r="H395" s="73">
        <f t="shared" si="238"/>
        <v>822</v>
      </c>
      <c r="I395" s="73">
        <f t="shared" si="239"/>
        <v>1712</v>
      </c>
      <c r="J395" s="73">
        <f t="shared" si="240"/>
        <v>937.00000000000023</v>
      </c>
      <c r="K395" s="73">
        <f t="shared" ref="K395:M395" si="310">K394</f>
        <v>1990</v>
      </c>
      <c r="L395" s="73">
        <f t="shared" si="310"/>
        <v>2850</v>
      </c>
      <c r="M395" s="73">
        <f t="shared" si="310"/>
        <v>2015.0000000000002</v>
      </c>
      <c r="N395" s="73">
        <f t="shared" si="242"/>
        <v>-1168</v>
      </c>
      <c r="O395" s="73">
        <f t="shared" si="243"/>
        <v>-1138</v>
      </c>
      <c r="P395" s="73">
        <f t="shared" si="244"/>
        <v>-1078</v>
      </c>
      <c r="Q395" s="72">
        <v>0</v>
      </c>
      <c r="R395" s="72">
        <v>0</v>
      </c>
      <c r="S395" s="72">
        <v>0</v>
      </c>
      <c r="T395" s="74">
        <f t="shared" si="245"/>
        <v>1649</v>
      </c>
      <c r="U395" s="93">
        <f t="shared" si="254"/>
        <v>1152</v>
      </c>
      <c r="V395" s="93">
        <f t="shared" si="255"/>
        <v>1172</v>
      </c>
      <c r="W395" s="93">
        <f t="shared" si="256"/>
        <v>1242</v>
      </c>
      <c r="X395" s="74"/>
      <c r="Y395" s="73"/>
      <c r="Z395" s="73"/>
      <c r="AA395" s="73"/>
      <c r="AB395" s="73"/>
    </row>
    <row r="396" spans="1:28" ht="13.15" customHeight="1">
      <c r="A396" s="70">
        <f t="shared" si="250"/>
        <v>381</v>
      </c>
      <c r="B396" s="106">
        <f t="shared" si="246"/>
        <v>45887</v>
      </c>
      <c r="C396" s="70">
        <f t="shared" si="247"/>
        <v>884</v>
      </c>
      <c r="D396" s="71">
        <f t="shared" si="299"/>
        <v>1939</v>
      </c>
      <c r="E396" s="72">
        <f t="shared" si="235"/>
        <v>2001</v>
      </c>
      <c r="F396" s="72">
        <f t="shared" si="236"/>
        <v>1111</v>
      </c>
      <c r="G396" s="72">
        <f t="shared" si="237"/>
        <v>1885.9999999999998</v>
      </c>
      <c r="H396" s="73">
        <f t="shared" si="238"/>
        <v>822</v>
      </c>
      <c r="I396" s="73">
        <f t="shared" si="239"/>
        <v>1712</v>
      </c>
      <c r="J396" s="73">
        <f t="shared" si="240"/>
        <v>937.00000000000023</v>
      </c>
      <c r="K396" s="73">
        <f t="shared" ref="K396:M396" si="311">K395</f>
        <v>1990</v>
      </c>
      <c r="L396" s="73">
        <f t="shared" si="311"/>
        <v>2850</v>
      </c>
      <c r="M396" s="73">
        <f t="shared" si="311"/>
        <v>2015.0000000000002</v>
      </c>
      <c r="N396" s="73">
        <f t="shared" si="242"/>
        <v>-1168</v>
      </c>
      <c r="O396" s="73">
        <f t="shared" si="243"/>
        <v>-1138</v>
      </c>
      <c r="P396" s="73">
        <f t="shared" si="244"/>
        <v>-1078</v>
      </c>
      <c r="Q396" s="72">
        <v>0</v>
      </c>
      <c r="R396" s="72">
        <v>0</v>
      </c>
      <c r="S396" s="72">
        <v>0</v>
      </c>
      <c r="T396" s="74">
        <f t="shared" si="245"/>
        <v>1651</v>
      </c>
      <c r="U396" s="93">
        <f t="shared" si="254"/>
        <v>1152</v>
      </c>
      <c r="V396" s="93">
        <f t="shared" si="255"/>
        <v>1172</v>
      </c>
      <c r="W396" s="93">
        <f t="shared" si="256"/>
        <v>1242</v>
      </c>
      <c r="X396" s="74"/>
      <c r="Y396" s="73"/>
      <c r="Z396" s="73"/>
      <c r="AA396" s="73"/>
      <c r="AB396" s="73"/>
    </row>
    <row r="397" spans="1:28" ht="13.15" customHeight="1">
      <c r="A397" s="70">
        <f t="shared" si="250"/>
        <v>382</v>
      </c>
      <c r="B397" s="106">
        <f t="shared" si="246"/>
        <v>45888</v>
      </c>
      <c r="C397" s="70">
        <f t="shared" si="247"/>
        <v>884</v>
      </c>
      <c r="D397" s="71">
        <f t="shared" si="299"/>
        <v>1941</v>
      </c>
      <c r="E397" s="72">
        <f t="shared" si="235"/>
        <v>2003</v>
      </c>
      <c r="F397" s="72">
        <f t="shared" si="236"/>
        <v>1113</v>
      </c>
      <c r="G397" s="72">
        <f t="shared" si="237"/>
        <v>1887.9999999999998</v>
      </c>
      <c r="H397" s="73">
        <f t="shared" si="238"/>
        <v>822</v>
      </c>
      <c r="I397" s="73">
        <f t="shared" si="239"/>
        <v>1712</v>
      </c>
      <c r="J397" s="73">
        <f t="shared" si="240"/>
        <v>937.00000000000023</v>
      </c>
      <c r="K397" s="73">
        <f t="shared" ref="K397:M397" si="312">K396</f>
        <v>1990</v>
      </c>
      <c r="L397" s="73">
        <f t="shared" si="312"/>
        <v>2850</v>
      </c>
      <c r="M397" s="73">
        <f t="shared" si="312"/>
        <v>2015.0000000000002</v>
      </c>
      <c r="N397" s="73">
        <f t="shared" si="242"/>
        <v>-1168</v>
      </c>
      <c r="O397" s="73">
        <f t="shared" si="243"/>
        <v>-1138</v>
      </c>
      <c r="P397" s="73">
        <f t="shared" si="244"/>
        <v>-1078</v>
      </c>
      <c r="Q397" s="72">
        <v>0</v>
      </c>
      <c r="R397" s="72">
        <v>0</v>
      </c>
      <c r="S397" s="72">
        <v>0</v>
      </c>
      <c r="T397" s="74">
        <f t="shared" si="245"/>
        <v>1653</v>
      </c>
      <c r="U397" s="93">
        <f t="shared" si="254"/>
        <v>1152</v>
      </c>
      <c r="V397" s="93">
        <f t="shared" si="255"/>
        <v>1172</v>
      </c>
      <c r="W397" s="93">
        <f t="shared" si="256"/>
        <v>1242</v>
      </c>
      <c r="X397" s="74"/>
      <c r="Y397" s="73"/>
      <c r="Z397" s="73"/>
      <c r="AA397" s="73"/>
      <c r="AB397" s="73"/>
    </row>
    <row r="398" spans="1:28" ht="13.15" customHeight="1">
      <c r="Q398"/>
      <c r="R398"/>
      <c r="S398"/>
    </row>
    <row r="399" spans="1:28" ht="13.15" customHeight="1">
      <c r="Q399"/>
      <c r="R399"/>
      <c r="S399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1D96-962F-49F2-AFFB-75D37F9CA29C}">
  <sheetPr codeName="Sheet16">
    <tabColor rgb="FFFF0000"/>
    <pageSetUpPr fitToPage="1"/>
  </sheetPr>
  <dimension ref="A1:AF326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AB46" sqref="T46:AB47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3" width="9.28515625" style="59" customWidth="1"/>
    <col min="24" max="24" width="11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43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45535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45535</v>
      </c>
      <c r="C14" s="100">
        <v>899</v>
      </c>
      <c r="D14" s="101">
        <v>1625</v>
      </c>
      <c r="E14" s="102">
        <f>C14+D14-H14</f>
        <v>784</v>
      </c>
      <c r="F14" s="102">
        <f>C14+D14-I14</f>
        <v>-226</v>
      </c>
      <c r="G14" s="102">
        <f>D14+C14-J14</f>
        <v>-331</v>
      </c>
      <c r="H14" s="102">
        <f t="shared" ref="H14:J15" si="3">K14+N14</f>
        <v>1740</v>
      </c>
      <c r="I14" s="102">
        <f t="shared" si="3"/>
        <v>2750</v>
      </c>
      <c r="J14" s="102">
        <f t="shared" si="3"/>
        <v>2855</v>
      </c>
      <c r="K14" s="102">
        <v>2960</v>
      </c>
      <c r="L14" s="102">
        <v>2950</v>
      </c>
      <c r="M14" s="102">
        <v>3055</v>
      </c>
      <c r="N14" s="102">
        <v>-1220</v>
      </c>
      <c r="O14" s="102">
        <v>-200</v>
      </c>
      <c r="P14" s="102">
        <v>-200</v>
      </c>
      <c r="Q14" s="102">
        <v>0</v>
      </c>
      <c r="R14" s="102">
        <v>0</v>
      </c>
      <c r="S14" s="102">
        <v>0</v>
      </c>
      <c r="T14" s="102">
        <f>D14+C14-V14</f>
        <v>2724</v>
      </c>
      <c r="U14" s="102">
        <f>N14</f>
        <v>-1220</v>
      </c>
      <c r="V14" s="102">
        <f t="shared" ref="V14:W14" si="4">O14</f>
        <v>-200</v>
      </c>
      <c r="W14" s="102">
        <f t="shared" si="4"/>
        <v>-200</v>
      </c>
      <c r="X14" s="102"/>
      <c r="Y14" s="95"/>
      <c r="Z14" s="102"/>
      <c r="AA14" s="102"/>
      <c r="AB14" s="103" t="s">
        <v>11</v>
      </c>
      <c r="AF14" s="105"/>
    </row>
    <row r="15" spans="1:32" ht="15" customHeight="1">
      <c r="A15" s="68">
        <v>1</v>
      </c>
      <c r="B15" s="69">
        <f>B14+1</f>
        <v>45536</v>
      </c>
      <c r="C15" s="70">
        <f>C14</f>
        <v>899</v>
      </c>
      <c r="D15" s="71">
        <f>D14-2</f>
        <v>1623</v>
      </c>
      <c r="E15" s="72">
        <f>C15+D15-H15</f>
        <v>782</v>
      </c>
      <c r="F15" s="72">
        <f>C15+D15-I15</f>
        <v>-228</v>
      </c>
      <c r="G15" s="72">
        <f>D15+C15-J15</f>
        <v>-333</v>
      </c>
      <c r="H15" s="73">
        <f t="shared" si="3"/>
        <v>1740</v>
      </c>
      <c r="I15" s="73">
        <f t="shared" si="3"/>
        <v>2750</v>
      </c>
      <c r="J15" s="73">
        <f t="shared" si="3"/>
        <v>2855</v>
      </c>
      <c r="K15" s="73">
        <f>K14</f>
        <v>2960</v>
      </c>
      <c r="L15" s="73">
        <f>L14</f>
        <v>2950</v>
      </c>
      <c r="M15" s="73">
        <f>M14</f>
        <v>3055</v>
      </c>
      <c r="N15" s="73">
        <f>N14-Q15</f>
        <v>-1220</v>
      </c>
      <c r="O15" s="73">
        <f t="shared" ref="O15:P15" si="5">O14-R15</f>
        <v>-200</v>
      </c>
      <c r="P15" s="73">
        <f t="shared" si="5"/>
        <v>-200</v>
      </c>
      <c r="Q15" s="72">
        <f>Q14</f>
        <v>0</v>
      </c>
      <c r="R15" s="72">
        <f t="shared" ref="R15:S15" si="6">R14</f>
        <v>0</v>
      </c>
      <c r="S15" s="72">
        <f t="shared" si="6"/>
        <v>0</v>
      </c>
      <c r="T15" s="74">
        <f t="shared" ref="T15" si="7">D15+C15-V15</f>
        <v>2722</v>
      </c>
      <c r="U15" s="93">
        <f t="shared" ref="U15:W15" si="8">U14+$X15*1000-Q15</f>
        <v>-1220</v>
      </c>
      <c r="V15" s="93">
        <f t="shared" si="8"/>
        <v>-200</v>
      </c>
      <c r="W15" s="93">
        <f t="shared" si="8"/>
        <v>-200</v>
      </c>
      <c r="X15" s="74"/>
      <c r="Y15" s="75"/>
      <c r="Z15" s="73"/>
      <c r="AA15" s="73"/>
      <c r="AB15" s="47"/>
      <c r="AD15" s="55">
        <v>45355</v>
      </c>
    </row>
    <row r="16" spans="1:32" ht="15" customHeight="1">
      <c r="A16" s="68">
        <v>74</v>
      </c>
      <c r="B16" s="69">
        <f t="shared" ref="B16:B71" si="9">B15+1</f>
        <v>45537</v>
      </c>
      <c r="C16" s="70">
        <f t="shared" ref="C16:C71" si="10">C15</f>
        <v>899</v>
      </c>
      <c r="D16" s="71">
        <f t="shared" ref="D16:D54" si="11">D15-2</f>
        <v>1621</v>
      </c>
      <c r="E16" s="72">
        <f t="shared" ref="E16:E72" si="12">C16+D16-H16</f>
        <v>780</v>
      </c>
      <c r="F16" s="72">
        <f t="shared" ref="F16:F72" si="13">C16+D16-I16</f>
        <v>-230</v>
      </c>
      <c r="G16" s="72">
        <f t="shared" ref="G16:G72" si="14">D16+C16-J16</f>
        <v>-335</v>
      </c>
      <c r="H16" s="73">
        <f t="shared" ref="H16:J21" si="15">K16+N16</f>
        <v>1740</v>
      </c>
      <c r="I16" s="73">
        <f t="shared" si="15"/>
        <v>2750</v>
      </c>
      <c r="J16" s="73">
        <f t="shared" si="15"/>
        <v>2855</v>
      </c>
      <c r="K16" s="73">
        <f t="shared" ref="K16:M23" si="16">K15</f>
        <v>2960</v>
      </c>
      <c r="L16" s="73">
        <f t="shared" si="16"/>
        <v>2950</v>
      </c>
      <c r="M16" s="73">
        <f t="shared" si="16"/>
        <v>3055</v>
      </c>
      <c r="N16" s="73">
        <f t="shared" ref="N16:P24" si="17">N15-Q16</f>
        <v>-1220</v>
      </c>
      <c r="O16" s="73">
        <f t="shared" si="17"/>
        <v>-200</v>
      </c>
      <c r="P16" s="73">
        <f t="shared" si="17"/>
        <v>-200</v>
      </c>
      <c r="Q16" s="72">
        <f t="shared" ref="Q16:S16" si="18">Q15</f>
        <v>0</v>
      </c>
      <c r="R16" s="72">
        <f t="shared" si="18"/>
        <v>0</v>
      </c>
      <c r="S16" s="72">
        <f t="shared" si="18"/>
        <v>0</v>
      </c>
      <c r="T16" s="74">
        <f t="shared" ref="T16:T70" si="19">D16+C16-V16</f>
        <v>2720</v>
      </c>
      <c r="U16" s="93">
        <f t="shared" ref="U16:U71" si="20">U15+$X16*1000-Q16</f>
        <v>-1220</v>
      </c>
      <c r="V16" s="93">
        <f t="shared" ref="V16:V71" si="21">V15+$X16*1000-R16</f>
        <v>-200</v>
      </c>
      <c r="W16" s="93">
        <f t="shared" ref="W16:W71" si="22">W15+$X16*1000-S16</f>
        <v>-200</v>
      </c>
      <c r="X16" s="74"/>
      <c r="Y16" s="73"/>
      <c r="Z16" s="73"/>
      <c r="AA16" s="73"/>
      <c r="AB16" s="48"/>
      <c r="AD16" s="55">
        <v>45359</v>
      </c>
    </row>
    <row r="17" spans="1:30" ht="15" customHeight="1">
      <c r="A17" s="68">
        <v>75</v>
      </c>
      <c r="B17" s="69">
        <f t="shared" si="9"/>
        <v>45538</v>
      </c>
      <c r="C17" s="70">
        <f t="shared" si="10"/>
        <v>899</v>
      </c>
      <c r="D17" s="71">
        <f t="shared" si="11"/>
        <v>1619</v>
      </c>
      <c r="E17" s="72">
        <f t="shared" si="12"/>
        <v>778</v>
      </c>
      <c r="F17" s="72">
        <f t="shared" si="13"/>
        <v>-232</v>
      </c>
      <c r="G17" s="72">
        <f t="shared" si="14"/>
        <v>-337</v>
      </c>
      <c r="H17" s="73">
        <f t="shared" si="15"/>
        <v>1740</v>
      </c>
      <c r="I17" s="73">
        <f t="shared" si="15"/>
        <v>2750</v>
      </c>
      <c r="J17" s="73">
        <f t="shared" si="15"/>
        <v>2855</v>
      </c>
      <c r="K17" s="73">
        <f t="shared" si="16"/>
        <v>2960</v>
      </c>
      <c r="L17" s="73">
        <f t="shared" si="16"/>
        <v>2950</v>
      </c>
      <c r="M17" s="73">
        <f t="shared" si="16"/>
        <v>3055</v>
      </c>
      <c r="N17" s="73">
        <f t="shared" si="17"/>
        <v>-1220</v>
      </c>
      <c r="O17" s="73">
        <f t="shared" si="17"/>
        <v>-200</v>
      </c>
      <c r="P17" s="73">
        <f t="shared" si="17"/>
        <v>-200</v>
      </c>
      <c r="Q17" s="72">
        <f t="shared" ref="Q17:S17" si="23">Q16</f>
        <v>0</v>
      </c>
      <c r="R17" s="72">
        <f t="shared" si="23"/>
        <v>0</v>
      </c>
      <c r="S17" s="72">
        <f t="shared" si="23"/>
        <v>0</v>
      </c>
      <c r="T17" s="74">
        <f t="shared" si="19"/>
        <v>2718</v>
      </c>
      <c r="U17" s="93">
        <f t="shared" si="20"/>
        <v>-1220</v>
      </c>
      <c r="V17" s="93">
        <f t="shared" si="21"/>
        <v>-200</v>
      </c>
      <c r="W17" s="93">
        <f t="shared" si="22"/>
        <v>-200</v>
      </c>
      <c r="X17" s="74"/>
      <c r="Y17" s="73"/>
      <c r="Z17" s="73"/>
      <c r="AA17" s="73"/>
      <c r="AB17" s="48"/>
      <c r="AD17" s="55">
        <v>45364</v>
      </c>
    </row>
    <row r="18" spans="1:30" ht="15" customHeight="1">
      <c r="A18" s="68">
        <v>76</v>
      </c>
      <c r="B18" s="69">
        <f t="shared" si="9"/>
        <v>45539</v>
      </c>
      <c r="C18" s="70">
        <f t="shared" si="10"/>
        <v>899</v>
      </c>
      <c r="D18" s="71">
        <f t="shared" si="11"/>
        <v>1617</v>
      </c>
      <c r="E18" s="72">
        <f t="shared" si="12"/>
        <v>776</v>
      </c>
      <c r="F18" s="72">
        <f t="shared" si="13"/>
        <v>-234</v>
      </c>
      <c r="G18" s="72">
        <f t="shared" si="14"/>
        <v>-339</v>
      </c>
      <c r="H18" s="73">
        <f t="shared" si="15"/>
        <v>1740</v>
      </c>
      <c r="I18" s="73">
        <f t="shared" si="15"/>
        <v>2750</v>
      </c>
      <c r="J18" s="73">
        <f t="shared" si="15"/>
        <v>2855</v>
      </c>
      <c r="K18" s="73">
        <f t="shared" si="16"/>
        <v>2960</v>
      </c>
      <c r="L18" s="73">
        <f t="shared" si="16"/>
        <v>2950</v>
      </c>
      <c r="M18" s="73">
        <f t="shared" si="16"/>
        <v>3055</v>
      </c>
      <c r="N18" s="73">
        <f t="shared" si="17"/>
        <v>-1220</v>
      </c>
      <c r="O18" s="73">
        <f t="shared" si="17"/>
        <v>-200</v>
      </c>
      <c r="P18" s="73">
        <f t="shared" si="17"/>
        <v>-200</v>
      </c>
      <c r="Q18" s="72">
        <f t="shared" ref="Q18:S18" si="24">Q17</f>
        <v>0</v>
      </c>
      <c r="R18" s="72">
        <f t="shared" si="24"/>
        <v>0</v>
      </c>
      <c r="S18" s="72">
        <f t="shared" si="24"/>
        <v>0</v>
      </c>
      <c r="T18" s="74">
        <f t="shared" si="19"/>
        <v>2716</v>
      </c>
      <c r="U18" s="93">
        <f t="shared" si="20"/>
        <v>-1220</v>
      </c>
      <c r="V18" s="93">
        <f t="shared" si="21"/>
        <v>-200</v>
      </c>
      <c r="W18" s="93">
        <f t="shared" si="22"/>
        <v>-200</v>
      </c>
      <c r="X18" s="74"/>
      <c r="Y18" s="73"/>
      <c r="Z18" s="73"/>
      <c r="AA18" s="73"/>
      <c r="AB18" s="48"/>
    </row>
    <row r="19" spans="1:30" ht="15" customHeight="1">
      <c r="A19" s="68">
        <v>77</v>
      </c>
      <c r="B19" s="69">
        <f t="shared" si="9"/>
        <v>45540</v>
      </c>
      <c r="C19" s="70">
        <f t="shared" si="10"/>
        <v>899</v>
      </c>
      <c r="D19" s="71">
        <f t="shared" si="11"/>
        <v>1615</v>
      </c>
      <c r="E19" s="72">
        <f t="shared" si="12"/>
        <v>774</v>
      </c>
      <c r="F19" s="72">
        <f t="shared" si="13"/>
        <v>-236</v>
      </c>
      <c r="G19" s="72">
        <f t="shared" si="14"/>
        <v>-341</v>
      </c>
      <c r="H19" s="73">
        <f t="shared" si="15"/>
        <v>1740</v>
      </c>
      <c r="I19" s="73">
        <f t="shared" si="15"/>
        <v>2750</v>
      </c>
      <c r="J19" s="73">
        <f t="shared" si="15"/>
        <v>2855</v>
      </c>
      <c r="K19" s="73">
        <f t="shared" si="16"/>
        <v>2960</v>
      </c>
      <c r="L19" s="73">
        <f t="shared" si="16"/>
        <v>2950</v>
      </c>
      <c r="M19" s="73">
        <f t="shared" si="16"/>
        <v>3055</v>
      </c>
      <c r="N19" s="73">
        <f t="shared" si="17"/>
        <v>-1220</v>
      </c>
      <c r="O19" s="73">
        <f t="shared" si="17"/>
        <v>-200</v>
      </c>
      <c r="P19" s="73">
        <f t="shared" si="17"/>
        <v>-200</v>
      </c>
      <c r="Q19" s="72">
        <f t="shared" ref="Q19:S19" si="25">Q18</f>
        <v>0</v>
      </c>
      <c r="R19" s="72">
        <f t="shared" si="25"/>
        <v>0</v>
      </c>
      <c r="S19" s="72">
        <f t="shared" si="25"/>
        <v>0</v>
      </c>
      <c r="T19" s="74">
        <f t="shared" si="19"/>
        <v>2714</v>
      </c>
      <c r="U19" s="93">
        <f t="shared" si="20"/>
        <v>-1220</v>
      </c>
      <c r="V19" s="93">
        <f t="shared" si="21"/>
        <v>-200</v>
      </c>
      <c r="W19" s="93">
        <f t="shared" si="22"/>
        <v>-200</v>
      </c>
      <c r="X19" s="74"/>
      <c r="Y19" s="73"/>
      <c r="Z19" s="73"/>
      <c r="AA19" s="73"/>
      <c r="AB19" s="48"/>
    </row>
    <row r="20" spans="1:30" ht="15" customHeight="1">
      <c r="A20" s="68">
        <v>78</v>
      </c>
      <c r="B20" s="69">
        <f t="shared" si="9"/>
        <v>45541</v>
      </c>
      <c r="C20" s="70">
        <f t="shared" si="10"/>
        <v>899</v>
      </c>
      <c r="D20" s="71">
        <f t="shared" si="11"/>
        <v>1613</v>
      </c>
      <c r="E20" s="72">
        <f t="shared" si="12"/>
        <v>772</v>
      </c>
      <c r="F20" s="72">
        <f t="shared" si="13"/>
        <v>-238</v>
      </c>
      <c r="G20" s="72">
        <f t="shared" si="14"/>
        <v>-343</v>
      </c>
      <c r="H20" s="73">
        <f t="shared" si="15"/>
        <v>1740</v>
      </c>
      <c r="I20" s="73">
        <f t="shared" si="15"/>
        <v>2750</v>
      </c>
      <c r="J20" s="73">
        <f t="shared" si="15"/>
        <v>2855</v>
      </c>
      <c r="K20" s="73">
        <f t="shared" si="16"/>
        <v>2960</v>
      </c>
      <c r="L20" s="73">
        <f t="shared" si="16"/>
        <v>2950</v>
      </c>
      <c r="M20" s="73">
        <f t="shared" si="16"/>
        <v>3055</v>
      </c>
      <c r="N20" s="73">
        <f t="shared" si="17"/>
        <v>-1220</v>
      </c>
      <c r="O20" s="73">
        <f t="shared" si="17"/>
        <v>-200</v>
      </c>
      <c r="P20" s="73">
        <f t="shared" si="17"/>
        <v>-200</v>
      </c>
      <c r="Q20" s="72">
        <f t="shared" ref="Q20:S20" si="26">Q19</f>
        <v>0</v>
      </c>
      <c r="R20" s="72">
        <f t="shared" si="26"/>
        <v>0</v>
      </c>
      <c r="S20" s="72">
        <f t="shared" si="26"/>
        <v>0</v>
      </c>
      <c r="T20" s="74">
        <f t="shared" si="19"/>
        <v>2712</v>
      </c>
      <c r="U20" s="93">
        <f t="shared" si="20"/>
        <v>-1220</v>
      </c>
      <c r="V20" s="93">
        <f t="shared" si="21"/>
        <v>-200</v>
      </c>
      <c r="W20" s="93">
        <f t="shared" si="22"/>
        <v>-200</v>
      </c>
      <c r="X20" s="74"/>
      <c r="Y20" s="73"/>
      <c r="Z20" s="73"/>
      <c r="AA20" s="73"/>
      <c r="AB20" s="48"/>
    </row>
    <row r="21" spans="1:30" ht="15" customHeight="1">
      <c r="A21" s="68">
        <v>79</v>
      </c>
      <c r="B21" s="69">
        <f t="shared" si="9"/>
        <v>45542</v>
      </c>
      <c r="C21" s="70">
        <f t="shared" si="10"/>
        <v>899</v>
      </c>
      <c r="D21" s="71">
        <f t="shared" si="11"/>
        <v>1611</v>
      </c>
      <c r="E21" s="72">
        <f t="shared" si="12"/>
        <v>770</v>
      </c>
      <c r="F21" s="72">
        <f t="shared" si="13"/>
        <v>-240</v>
      </c>
      <c r="G21" s="72">
        <f t="shared" si="14"/>
        <v>-345</v>
      </c>
      <c r="H21" s="73">
        <f t="shared" si="15"/>
        <v>1740</v>
      </c>
      <c r="I21" s="73">
        <f t="shared" si="15"/>
        <v>2750</v>
      </c>
      <c r="J21" s="73">
        <f t="shared" si="15"/>
        <v>2855</v>
      </c>
      <c r="K21" s="73">
        <f t="shared" si="16"/>
        <v>2960</v>
      </c>
      <c r="L21" s="73">
        <f t="shared" si="16"/>
        <v>2950</v>
      </c>
      <c r="M21" s="73">
        <f t="shared" si="16"/>
        <v>3055</v>
      </c>
      <c r="N21" s="73">
        <f t="shared" si="17"/>
        <v>-1220</v>
      </c>
      <c r="O21" s="73">
        <f t="shared" si="17"/>
        <v>-200</v>
      </c>
      <c r="P21" s="73">
        <f t="shared" si="17"/>
        <v>-200</v>
      </c>
      <c r="Q21" s="72">
        <f t="shared" ref="Q21:S21" si="27">Q20</f>
        <v>0</v>
      </c>
      <c r="R21" s="72">
        <f t="shared" si="27"/>
        <v>0</v>
      </c>
      <c r="S21" s="72">
        <f t="shared" si="27"/>
        <v>0</v>
      </c>
      <c r="T21" s="74">
        <f t="shared" si="19"/>
        <v>2710</v>
      </c>
      <c r="U21" s="93">
        <f t="shared" si="20"/>
        <v>-1220</v>
      </c>
      <c r="V21" s="93">
        <f t="shared" si="21"/>
        <v>-200</v>
      </c>
      <c r="W21" s="93">
        <f t="shared" si="22"/>
        <v>-200</v>
      </c>
      <c r="X21" s="74"/>
      <c r="Y21" s="73"/>
      <c r="Z21" s="73"/>
      <c r="AA21" s="73"/>
      <c r="AB21" s="48"/>
    </row>
    <row r="22" spans="1:30" ht="15" customHeight="1">
      <c r="A22" s="68">
        <v>80</v>
      </c>
      <c r="B22" s="69">
        <f t="shared" si="9"/>
        <v>45543</v>
      </c>
      <c r="C22" s="70">
        <f t="shared" si="10"/>
        <v>899</v>
      </c>
      <c r="D22" s="71">
        <f t="shared" si="11"/>
        <v>1609</v>
      </c>
      <c r="E22" s="72">
        <f t="shared" si="12"/>
        <v>768</v>
      </c>
      <c r="F22" s="72">
        <f t="shared" si="13"/>
        <v>-242</v>
      </c>
      <c r="G22" s="72">
        <f t="shared" si="14"/>
        <v>-347</v>
      </c>
      <c r="H22" s="73">
        <f t="shared" ref="H22:J85" si="28">K22+N22</f>
        <v>1740</v>
      </c>
      <c r="I22" s="73">
        <f t="shared" si="28"/>
        <v>2750</v>
      </c>
      <c r="J22" s="73">
        <f t="shared" si="28"/>
        <v>2855</v>
      </c>
      <c r="K22" s="73">
        <f t="shared" si="16"/>
        <v>2960</v>
      </c>
      <c r="L22" s="73">
        <f t="shared" si="16"/>
        <v>2950</v>
      </c>
      <c r="M22" s="73">
        <f t="shared" si="16"/>
        <v>3055</v>
      </c>
      <c r="N22" s="73">
        <f t="shared" si="17"/>
        <v>-1220</v>
      </c>
      <c r="O22" s="73">
        <f t="shared" si="17"/>
        <v>-200</v>
      </c>
      <c r="P22" s="73">
        <f t="shared" si="17"/>
        <v>-200</v>
      </c>
      <c r="Q22" s="72">
        <f t="shared" ref="Q22:S22" si="29">Q21</f>
        <v>0</v>
      </c>
      <c r="R22" s="72">
        <f t="shared" si="29"/>
        <v>0</v>
      </c>
      <c r="S22" s="72">
        <f t="shared" si="29"/>
        <v>0</v>
      </c>
      <c r="T22" s="74">
        <f t="shared" si="19"/>
        <v>2708</v>
      </c>
      <c r="U22" s="93">
        <f t="shared" si="20"/>
        <v>-1220</v>
      </c>
      <c r="V22" s="93">
        <f t="shared" si="21"/>
        <v>-200</v>
      </c>
      <c r="W22" s="93">
        <f t="shared" si="22"/>
        <v>-200</v>
      </c>
      <c r="X22" s="74"/>
      <c r="Y22" s="73"/>
      <c r="Z22" s="73"/>
      <c r="AA22" s="73"/>
      <c r="AB22" s="48"/>
    </row>
    <row r="23" spans="1:30" ht="15" customHeight="1">
      <c r="A23" s="68">
        <v>81</v>
      </c>
      <c r="B23" s="69">
        <f t="shared" si="9"/>
        <v>45544</v>
      </c>
      <c r="C23" s="70">
        <f t="shared" si="10"/>
        <v>899</v>
      </c>
      <c r="D23" s="71">
        <f t="shared" si="11"/>
        <v>1607</v>
      </c>
      <c r="E23" s="72">
        <f t="shared" si="12"/>
        <v>766</v>
      </c>
      <c r="F23" s="72">
        <f t="shared" si="13"/>
        <v>-244</v>
      </c>
      <c r="G23" s="72">
        <f t="shared" si="14"/>
        <v>-349</v>
      </c>
      <c r="H23" s="73">
        <f t="shared" si="28"/>
        <v>1740</v>
      </c>
      <c r="I23" s="73">
        <f t="shared" si="28"/>
        <v>2750</v>
      </c>
      <c r="J23" s="73">
        <f t="shared" si="28"/>
        <v>2855</v>
      </c>
      <c r="K23" s="73">
        <f t="shared" si="16"/>
        <v>2960</v>
      </c>
      <c r="L23" s="73">
        <f t="shared" si="16"/>
        <v>2950</v>
      </c>
      <c r="M23" s="73">
        <f t="shared" si="16"/>
        <v>3055</v>
      </c>
      <c r="N23" s="73">
        <f t="shared" si="17"/>
        <v>-1220</v>
      </c>
      <c r="O23" s="73">
        <f t="shared" si="17"/>
        <v>-200</v>
      </c>
      <c r="P23" s="73">
        <f t="shared" si="17"/>
        <v>-200</v>
      </c>
      <c r="Q23" s="72">
        <f t="shared" ref="Q23:S23" si="30">Q22</f>
        <v>0</v>
      </c>
      <c r="R23" s="72">
        <f t="shared" si="30"/>
        <v>0</v>
      </c>
      <c r="S23" s="72">
        <f t="shared" si="30"/>
        <v>0</v>
      </c>
      <c r="T23" s="74">
        <f t="shared" si="19"/>
        <v>2706</v>
      </c>
      <c r="U23" s="93">
        <f t="shared" si="20"/>
        <v>-1220</v>
      </c>
      <c r="V23" s="93">
        <f t="shared" si="21"/>
        <v>-200</v>
      </c>
      <c r="W23" s="93">
        <f t="shared" si="22"/>
        <v>-200</v>
      </c>
      <c r="X23" s="74"/>
      <c r="Y23" s="73"/>
      <c r="Z23" s="73"/>
      <c r="AA23" s="73"/>
      <c r="AB23" s="48"/>
    </row>
    <row r="24" spans="1:30" ht="15" customHeight="1">
      <c r="A24" s="68">
        <v>82</v>
      </c>
      <c r="B24" s="69">
        <f t="shared" si="9"/>
        <v>45545</v>
      </c>
      <c r="C24" s="70">
        <f t="shared" si="10"/>
        <v>899</v>
      </c>
      <c r="D24" s="71">
        <f t="shared" si="11"/>
        <v>1605</v>
      </c>
      <c r="E24" s="72">
        <f t="shared" si="12"/>
        <v>764</v>
      </c>
      <c r="F24" s="72">
        <f t="shared" si="13"/>
        <v>-246</v>
      </c>
      <c r="G24" s="72">
        <f t="shared" si="14"/>
        <v>-351</v>
      </c>
      <c r="H24" s="73">
        <f t="shared" si="28"/>
        <v>1740</v>
      </c>
      <c r="I24" s="73">
        <f t="shared" si="28"/>
        <v>2750</v>
      </c>
      <c r="J24" s="73">
        <f t="shared" si="28"/>
        <v>2855</v>
      </c>
      <c r="K24" s="73">
        <f t="shared" ref="K24:M24" si="31">K23</f>
        <v>2960</v>
      </c>
      <c r="L24" s="73">
        <f t="shared" si="31"/>
        <v>2950</v>
      </c>
      <c r="M24" s="73">
        <f t="shared" si="31"/>
        <v>3055</v>
      </c>
      <c r="N24" s="73">
        <f t="shared" si="17"/>
        <v>-1220</v>
      </c>
      <c r="O24" s="73">
        <f t="shared" si="17"/>
        <v>-200</v>
      </c>
      <c r="P24" s="73">
        <f t="shared" si="17"/>
        <v>-200</v>
      </c>
      <c r="Q24" s="72">
        <f t="shared" ref="Q24:S24" si="32">Q23</f>
        <v>0</v>
      </c>
      <c r="R24" s="72">
        <f t="shared" si="32"/>
        <v>0</v>
      </c>
      <c r="S24" s="72">
        <f t="shared" si="32"/>
        <v>0</v>
      </c>
      <c r="T24" s="74">
        <f t="shared" si="19"/>
        <v>2704</v>
      </c>
      <c r="U24" s="93">
        <f t="shared" si="20"/>
        <v>-1220</v>
      </c>
      <c r="V24" s="93">
        <f t="shared" si="21"/>
        <v>-200</v>
      </c>
      <c r="W24" s="93">
        <f t="shared" si="22"/>
        <v>-200</v>
      </c>
      <c r="X24" s="74"/>
      <c r="Y24" s="73"/>
      <c r="Z24" s="73"/>
      <c r="AA24" s="73"/>
      <c r="AB24" s="48"/>
    </row>
    <row r="25" spans="1:30" ht="15" customHeight="1">
      <c r="A25" s="68">
        <v>83</v>
      </c>
      <c r="B25" s="69">
        <f t="shared" si="9"/>
        <v>45546</v>
      </c>
      <c r="C25" s="70">
        <f t="shared" si="10"/>
        <v>899</v>
      </c>
      <c r="D25" s="71">
        <f t="shared" si="11"/>
        <v>1603</v>
      </c>
      <c r="E25" s="72">
        <f t="shared" si="12"/>
        <v>762</v>
      </c>
      <c r="F25" s="72">
        <f t="shared" si="13"/>
        <v>-248</v>
      </c>
      <c r="G25" s="72">
        <f t="shared" si="14"/>
        <v>-353</v>
      </c>
      <c r="H25" s="73">
        <f t="shared" si="28"/>
        <v>1740</v>
      </c>
      <c r="I25" s="73">
        <f t="shared" si="28"/>
        <v>2750</v>
      </c>
      <c r="J25" s="73">
        <f t="shared" si="28"/>
        <v>2855</v>
      </c>
      <c r="K25" s="73">
        <f t="shared" ref="K25:M25" si="33">K24</f>
        <v>2960</v>
      </c>
      <c r="L25" s="73">
        <f t="shared" si="33"/>
        <v>2950</v>
      </c>
      <c r="M25" s="73">
        <f t="shared" si="33"/>
        <v>3055</v>
      </c>
      <c r="N25" s="73">
        <f t="shared" ref="N25:P40" si="34">N24-Q25</f>
        <v>-1220</v>
      </c>
      <c r="O25" s="73">
        <f t="shared" si="34"/>
        <v>-200</v>
      </c>
      <c r="P25" s="73">
        <f t="shared" si="34"/>
        <v>-200</v>
      </c>
      <c r="Q25" s="72">
        <f t="shared" ref="Q25:S25" si="35">Q24</f>
        <v>0</v>
      </c>
      <c r="R25" s="72">
        <f t="shared" si="35"/>
        <v>0</v>
      </c>
      <c r="S25" s="72">
        <f t="shared" si="35"/>
        <v>0</v>
      </c>
      <c r="T25" s="74">
        <f t="shared" si="19"/>
        <v>2702</v>
      </c>
      <c r="U25" s="93">
        <f t="shared" si="20"/>
        <v>-1220</v>
      </c>
      <c r="V25" s="93">
        <f t="shared" si="21"/>
        <v>-200</v>
      </c>
      <c r="W25" s="93">
        <f t="shared" si="22"/>
        <v>-200</v>
      </c>
      <c r="X25" s="74"/>
      <c r="Y25" s="73"/>
      <c r="Z25" s="73"/>
      <c r="AA25" s="73"/>
      <c r="AB25" s="48"/>
    </row>
    <row r="26" spans="1:30" ht="15" customHeight="1">
      <c r="A26" s="68">
        <v>84</v>
      </c>
      <c r="B26" s="69">
        <f t="shared" si="9"/>
        <v>45547</v>
      </c>
      <c r="C26" s="70">
        <f t="shared" si="10"/>
        <v>899</v>
      </c>
      <c r="D26" s="71">
        <f t="shared" si="11"/>
        <v>1601</v>
      </c>
      <c r="E26" s="72">
        <f t="shared" si="12"/>
        <v>760</v>
      </c>
      <c r="F26" s="72">
        <f t="shared" si="13"/>
        <v>-250</v>
      </c>
      <c r="G26" s="72">
        <f t="shared" si="14"/>
        <v>-355</v>
      </c>
      <c r="H26" s="73">
        <f t="shared" si="28"/>
        <v>1740</v>
      </c>
      <c r="I26" s="73">
        <f t="shared" si="28"/>
        <v>2750</v>
      </c>
      <c r="J26" s="73">
        <f t="shared" si="28"/>
        <v>2855</v>
      </c>
      <c r="K26" s="73">
        <f t="shared" ref="K26:M40" si="36">K25</f>
        <v>2960</v>
      </c>
      <c r="L26" s="73">
        <f t="shared" si="36"/>
        <v>2950</v>
      </c>
      <c r="M26" s="73">
        <f t="shared" si="36"/>
        <v>3055</v>
      </c>
      <c r="N26" s="73">
        <f t="shared" si="34"/>
        <v>-1220</v>
      </c>
      <c r="O26" s="73">
        <f t="shared" si="34"/>
        <v>-200</v>
      </c>
      <c r="P26" s="73">
        <f t="shared" si="34"/>
        <v>-200</v>
      </c>
      <c r="Q26" s="72">
        <f t="shared" ref="Q26:S26" si="37">Q25</f>
        <v>0</v>
      </c>
      <c r="R26" s="72">
        <f t="shared" si="37"/>
        <v>0</v>
      </c>
      <c r="S26" s="72">
        <f t="shared" si="37"/>
        <v>0</v>
      </c>
      <c r="T26" s="74">
        <f t="shared" si="19"/>
        <v>2700</v>
      </c>
      <c r="U26" s="93">
        <f t="shared" si="20"/>
        <v>-1220</v>
      </c>
      <c r="V26" s="93">
        <f t="shared" si="21"/>
        <v>-200</v>
      </c>
      <c r="W26" s="93">
        <f t="shared" si="22"/>
        <v>-200</v>
      </c>
      <c r="X26" s="74"/>
      <c r="Y26" s="73"/>
      <c r="Z26" s="73"/>
      <c r="AA26" s="73"/>
      <c r="AB26" s="48"/>
    </row>
    <row r="27" spans="1:30" ht="15" customHeight="1">
      <c r="A27" s="68">
        <v>85</v>
      </c>
      <c r="B27" s="69">
        <f t="shared" si="9"/>
        <v>45548</v>
      </c>
      <c r="C27" s="70">
        <f t="shared" si="10"/>
        <v>899</v>
      </c>
      <c r="D27" s="71">
        <f t="shared" si="11"/>
        <v>1599</v>
      </c>
      <c r="E27" s="72">
        <f t="shared" si="12"/>
        <v>758</v>
      </c>
      <c r="F27" s="72">
        <f t="shared" si="13"/>
        <v>-252</v>
      </c>
      <c r="G27" s="72">
        <f t="shared" si="14"/>
        <v>-357</v>
      </c>
      <c r="H27" s="73">
        <f t="shared" si="28"/>
        <v>1740</v>
      </c>
      <c r="I27" s="73">
        <f t="shared" si="28"/>
        <v>2750</v>
      </c>
      <c r="J27" s="73">
        <f t="shared" si="28"/>
        <v>2855</v>
      </c>
      <c r="K27" s="73">
        <f t="shared" si="36"/>
        <v>2960</v>
      </c>
      <c r="L27" s="73">
        <f t="shared" si="36"/>
        <v>2950</v>
      </c>
      <c r="M27" s="73">
        <f t="shared" si="36"/>
        <v>3055</v>
      </c>
      <c r="N27" s="73">
        <f t="shared" si="34"/>
        <v>-1220</v>
      </c>
      <c r="O27" s="73">
        <f t="shared" si="34"/>
        <v>-200</v>
      </c>
      <c r="P27" s="73">
        <f t="shared" si="34"/>
        <v>-200</v>
      </c>
      <c r="Q27" s="97">
        <f t="shared" ref="Q27:S27" si="38">Q26</f>
        <v>0</v>
      </c>
      <c r="R27" s="72">
        <f t="shared" si="38"/>
        <v>0</v>
      </c>
      <c r="S27" s="72">
        <f t="shared" si="38"/>
        <v>0</v>
      </c>
      <c r="T27" s="74">
        <f t="shared" si="19"/>
        <v>2698</v>
      </c>
      <c r="U27" s="93">
        <f t="shared" si="20"/>
        <v>-1220</v>
      </c>
      <c r="V27" s="93">
        <f t="shared" si="21"/>
        <v>-200</v>
      </c>
      <c r="W27" s="93">
        <f t="shared" si="22"/>
        <v>-200</v>
      </c>
      <c r="X27" s="74"/>
      <c r="Y27" s="73"/>
      <c r="Z27" s="73"/>
      <c r="AA27" s="73"/>
      <c r="AB27" s="48"/>
    </row>
    <row r="28" spans="1:30" ht="15" customHeight="1">
      <c r="A28" s="68">
        <v>86</v>
      </c>
      <c r="B28" s="69">
        <f t="shared" si="9"/>
        <v>45549</v>
      </c>
      <c r="C28" s="70">
        <f t="shared" si="10"/>
        <v>899</v>
      </c>
      <c r="D28" s="71">
        <f t="shared" si="11"/>
        <v>1597</v>
      </c>
      <c r="E28" s="72">
        <f t="shared" si="12"/>
        <v>756</v>
      </c>
      <c r="F28" s="72">
        <f t="shared" si="13"/>
        <v>-254</v>
      </c>
      <c r="G28" s="72">
        <f t="shared" si="14"/>
        <v>-359</v>
      </c>
      <c r="H28" s="73">
        <f t="shared" si="28"/>
        <v>1740</v>
      </c>
      <c r="I28" s="73">
        <f t="shared" si="28"/>
        <v>2750</v>
      </c>
      <c r="J28" s="73">
        <f t="shared" si="28"/>
        <v>2855</v>
      </c>
      <c r="K28" s="73">
        <f t="shared" si="36"/>
        <v>2960</v>
      </c>
      <c r="L28" s="73">
        <f t="shared" si="36"/>
        <v>2950</v>
      </c>
      <c r="M28" s="73">
        <f t="shared" si="36"/>
        <v>3055</v>
      </c>
      <c r="N28" s="73">
        <f t="shared" si="34"/>
        <v>-1220</v>
      </c>
      <c r="O28" s="73">
        <f t="shared" si="34"/>
        <v>-200</v>
      </c>
      <c r="P28" s="73">
        <f t="shared" si="34"/>
        <v>-200</v>
      </c>
      <c r="Q28" s="72">
        <f t="shared" ref="Q28:S28" si="39">Q27</f>
        <v>0</v>
      </c>
      <c r="R28" s="72">
        <f t="shared" si="39"/>
        <v>0</v>
      </c>
      <c r="S28" s="72">
        <f t="shared" si="39"/>
        <v>0</v>
      </c>
      <c r="T28" s="74">
        <f t="shared" si="19"/>
        <v>2696</v>
      </c>
      <c r="U28" s="96">
        <f>U27+0.12*1000-Q28</f>
        <v>-1100</v>
      </c>
      <c r="V28" s="93">
        <f t="shared" si="21"/>
        <v>-200</v>
      </c>
      <c r="W28" s="93">
        <f t="shared" si="22"/>
        <v>-200</v>
      </c>
      <c r="X28" s="74"/>
      <c r="Y28" s="73"/>
      <c r="Z28" s="73"/>
      <c r="AA28" s="73"/>
      <c r="AB28" s="48">
        <v>10</v>
      </c>
    </row>
    <row r="29" spans="1:30" ht="15" customHeight="1">
      <c r="A29" s="68">
        <v>87</v>
      </c>
      <c r="B29" s="69">
        <f t="shared" si="9"/>
        <v>45550</v>
      </c>
      <c r="C29" s="70">
        <f t="shared" si="10"/>
        <v>899</v>
      </c>
      <c r="D29" s="71">
        <f t="shared" si="11"/>
        <v>1595</v>
      </c>
      <c r="E29" s="72">
        <f t="shared" si="12"/>
        <v>754</v>
      </c>
      <c r="F29" s="72">
        <f t="shared" si="13"/>
        <v>-256</v>
      </c>
      <c r="G29" s="72">
        <f t="shared" si="14"/>
        <v>-361</v>
      </c>
      <c r="H29" s="73">
        <f t="shared" si="28"/>
        <v>1740</v>
      </c>
      <c r="I29" s="73">
        <f t="shared" si="28"/>
        <v>2750</v>
      </c>
      <c r="J29" s="73">
        <f t="shared" si="28"/>
        <v>2855</v>
      </c>
      <c r="K29" s="73">
        <f t="shared" si="36"/>
        <v>2960</v>
      </c>
      <c r="L29" s="73">
        <f t="shared" si="36"/>
        <v>2950</v>
      </c>
      <c r="M29" s="73">
        <f t="shared" si="36"/>
        <v>3055</v>
      </c>
      <c r="N29" s="73">
        <f t="shared" si="34"/>
        <v>-1220</v>
      </c>
      <c r="O29" s="73">
        <f t="shared" si="34"/>
        <v>-200</v>
      </c>
      <c r="P29" s="73">
        <f t="shared" si="34"/>
        <v>-200</v>
      </c>
      <c r="Q29" s="72">
        <f t="shared" ref="Q29:S29" si="40">Q28</f>
        <v>0</v>
      </c>
      <c r="R29" s="72">
        <f t="shared" si="40"/>
        <v>0</v>
      </c>
      <c r="S29" s="72">
        <f t="shared" si="40"/>
        <v>0</v>
      </c>
      <c r="T29" s="74">
        <f t="shared" si="19"/>
        <v>2694</v>
      </c>
      <c r="U29" s="93">
        <f t="shared" si="20"/>
        <v>-1100</v>
      </c>
      <c r="V29" s="93">
        <f t="shared" si="21"/>
        <v>-200</v>
      </c>
      <c r="W29" s="93">
        <f t="shared" si="22"/>
        <v>-200</v>
      </c>
      <c r="X29" s="74"/>
      <c r="Y29" s="73"/>
      <c r="Z29" s="73"/>
      <c r="AA29" s="73"/>
      <c r="AB29" s="48"/>
    </row>
    <row r="30" spans="1:30" ht="15" customHeight="1">
      <c r="A30" s="68">
        <v>88</v>
      </c>
      <c r="B30" s="69">
        <f t="shared" si="9"/>
        <v>45551</v>
      </c>
      <c r="C30" s="70">
        <f t="shared" si="10"/>
        <v>899</v>
      </c>
      <c r="D30" s="71">
        <f t="shared" si="11"/>
        <v>1593</v>
      </c>
      <c r="E30" s="72">
        <f t="shared" si="12"/>
        <v>-248</v>
      </c>
      <c r="F30" s="72">
        <f t="shared" si="13"/>
        <v>-1258</v>
      </c>
      <c r="G30" s="72">
        <f t="shared" si="14"/>
        <v>-1363</v>
      </c>
      <c r="H30" s="73">
        <f t="shared" si="28"/>
        <v>2740</v>
      </c>
      <c r="I30" s="73">
        <f t="shared" si="28"/>
        <v>3750</v>
      </c>
      <c r="J30" s="73">
        <f t="shared" si="28"/>
        <v>3855</v>
      </c>
      <c r="K30" s="73">
        <f>K29+1000</f>
        <v>3960</v>
      </c>
      <c r="L30" s="73">
        <f t="shared" ref="L30:M30" si="41">L29+1000</f>
        <v>3950</v>
      </c>
      <c r="M30" s="73">
        <f t="shared" si="41"/>
        <v>4055</v>
      </c>
      <c r="N30" s="73">
        <f t="shared" si="34"/>
        <v>-1220</v>
      </c>
      <c r="O30" s="73">
        <f t="shared" si="34"/>
        <v>-200</v>
      </c>
      <c r="P30" s="73">
        <f t="shared" si="34"/>
        <v>-200</v>
      </c>
      <c r="Q30" s="72">
        <f t="shared" ref="Q30:S30" si="42">Q29</f>
        <v>0</v>
      </c>
      <c r="R30" s="72">
        <f t="shared" si="42"/>
        <v>0</v>
      </c>
      <c r="S30" s="72">
        <f t="shared" si="42"/>
        <v>0</v>
      </c>
      <c r="T30" s="74">
        <f t="shared" si="19"/>
        <v>2692</v>
      </c>
      <c r="U30" s="93">
        <f t="shared" si="20"/>
        <v>-1100</v>
      </c>
      <c r="V30" s="93">
        <f t="shared" si="21"/>
        <v>-200</v>
      </c>
      <c r="W30" s="93">
        <f t="shared" si="22"/>
        <v>-200</v>
      </c>
      <c r="X30" s="74"/>
      <c r="Y30" s="73"/>
      <c r="Z30" s="73"/>
      <c r="AA30" s="73"/>
      <c r="AB30" s="48"/>
    </row>
    <row r="31" spans="1:30" ht="15" customHeight="1">
      <c r="A31" s="68">
        <v>89</v>
      </c>
      <c r="B31" s="69">
        <f t="shared" si="9"/>
        <v>45552</v>
      </c>
      <c r="C31" s="70">
        <f t="shared" si="10"/>
        <v>899</v>
      </c>
      <c r="D31" s="71">
        <f t="shared" si="11"/>
        <v>1591</v>
      </c>
      <c r="E31" s="72">
        <f t="shared" si="12"/>
        <v>-250</v>
      </c>
      <c r="F31" s="72">
        <f t="shared" si="13"/>
        <v>-1260</v>
      </c>
      <c r="G31" s="72">
        <f t="shared" si="14"/>
        <v>-1365</v>
      </c>
      <c r="H31" s="73">
        <f t="shared" si="28"/>
        <v>2740</v>
      </c>
      <c r="I31" s="73">
        <f t="shared" si="28"/>
        <v>3750</v>
      </c>
      <c r="J31" s="73">
        <f t="shared" si="28"/>
        <v>3855</v>
      </c>
      <c r="K31" s="73">
        <f t="shared" si="36"/>
        <v>3960</v>
      </c>
      <c r="L31" s="73">
        <f t="shared" si="36"/>
        <v>3950</v>
      </c>
      <c r="M31" s="73">
        <f t="shared" si="36"/>
        <v>4055</v>
      </c>
      <c r="N31" s="73">
        <f t="shared" si="34"/>
        <v>-1220</v>
      </c>
      <c r="O31" s="73">
        <f t="shared" si="34"/>
        <v>-200</v>
      </c>
      <c r="P31" s="73">
        <f t="shared" si="34"/>
        <v>-200</v>
      </c>
      <c r="Q31" s="72">
        <f t="shared" ref="Q31:S31" si="43">Q30</f>
        <v>0</v>
      </c>
      <c r="R31" s="72">
        <f t="shared" si="43"/>
        <v>0</v>
      </c>
      <c r="S31" s="72">
        <f t="shared" si="43"/>
        <v>0</v>
      </c>
      <c r="T31" s="74">
        <f t="shared" si="19"/>
        <v>2690</v>
      </c>
      <c r="U31" s="93">
        <f t="shared" si="20"/>
        <v>-1100</v>
      </c>
      <c r="V31" s="93">
        <f t="shared" si="21"/>
        <v>-200</v>
      </c>
      <c r="W31" s="93">
        <f t="shared" si="22"/>
        <v>-200</v>
      </c>
      <c r="X31" s="74"/>
      <c r="Y31" s="73"/>
      <c r="Z31" s="73"/>
      <c r="AA31" s="73"/>
      <c r="AB31" s="48"/>
    </row>
    <row r="32" spans="1:30" ht="15" customHeight="1">
      <c r="A32" s="68">
        <v>90</v>
      </c>
      <c r="B32" s="69">
        <f t="shared" si="9"/>
        <v>45553</v>
      </c>
      <c r="C32" s="70">
        <f t="shared" si="10"/>
        <v>899</v>
      </c>
      <c r="D32" s="71">
        <f t="shared" si="11"/>
        <v>1589</v>
      </c>
      <c r="E32" s="72">
        <f t="shared" si="12"/>
        <v>-252</v>
      </c>
      <c r="F32" s="72">
        <f t="shared" si="13"/>
        <v>-1262</v>
      </c>
      <c r="G32" s="72">
        <f t="shared" si="14"/>
        <v>-1367</v>
      </c>
      <c r="H32" s="73">
        <f t="shared" si="28"/>
        <v>2740</v>
      </c>
      <c r="I32" s="73">
        <f t="shared" si="28"/>
        <v>3750</v>
      </c>
      <c r="J32" s="73">
        <f t="shared" si="28"/>
        <v>3855</v>
      </c>
      <c r="K32" s="73">
        <f t="shared" si="36"/>
        <v>3960</v>
      </c>
      <c r="L32" s="73">
        <f t="shared" si="36"/>
        <v>3950</v>
      </c>
      <c r="M32" s="73">
        <f t="shared" si="36"/>
        <v>4055</v>
      </c>
      <c r="N32" s="73">
        <f t="shared" si="34"/>
        <v>-1220</v>
      </c>
      <c r="O32" s="73">
        <f t="shared" si="34"/>
        <v>-200</v>
      </c>
      <c r="P32" s="73">
        <f t="shared" si="34"/>
        <v>-200</v>
      </c>
      <c r="Q32" s="72">
        <f t="shared" ref="Q32:S32" si="44">Q31</f>
        <v>0</v>
      </c>
      <c r="R32" s="72">
        <f t="shared" si="44"/>
        <v>0</v>
      </c>
      <c r="S32" s="72">
        <f t="shared" si="44"/>
        <v>0</v>
      </c>
      <c r="T32" s="74">
        <f t="shared" si="19"/>
        <v>2688</v>
      </c>
      <c r="U32" s="93">
        <f t="shared" si="20"/>
        <v>-1100</v>
      </c>
      <c r="V32" s="93">
        <f t="shared" si="21"/>
        <v>-200</v>
      </c>
      <c r="W32" s="93">
        <f t="shared" si="22"/>
        <v>-200</v>
      </c>
      <c r="X32" s="74"/>
      <c r="Y32" s="73"/>
      <c r="Z32" s="73"/>
      <c r="AA32" s="73"/>
      <c r="AB32" s="48"/>
    </row>
    <row r="33" spans="1:28" ht="15" customHeight="1">
      <c r="A33" s="68">
        <v>91</v>
      </c>
      <c r="B33" s="69">
        <f t="shared" si="9"/>
        <v>45554</v>
      </c>
      <c r="C33" s="70">
        <f t="shared" si="10"/>
        <v>899</v>
      </c>
      <c r="D33" s="71">
        <f t="shared" si="11"/>
        <v>1587</v>
      </c>
      <c r="E33" s="72">
        <f t="shared" si="12"/>
        <v>-254</v>
      </c>
      <c r="F33" s="72">
        <f t="shared" si="13"/>
        <v>-1264</v>
      </c>
      <c r="G33" s="72">
        <f t="shared" si="14"/>
        <v>-1369</v>
      </c>
      <c r="H33" s="73">
        <f t="shared" si="28"/>
        <v>2740</v>
      </c>
      <c r="I33" s="73">
        <f t="shared" si="28"/>
        <v>3750</v>
      </c>
      <c r="J33" s="73">
        <f t="shared" si="28"/>
        <v>3855</v>
      </c>
      <c r="K33" s="73">
        <f t="shared" si="36"/>
        <v>3960</v>
      </c>
      <c r="L33" s="73">
        <f t="shared" si="36"/>
        <v>3950</v>
      </c>
      <c r="M33" s="73">
        <f t="shared" si="36"/>
        <v>4055</v>
      </c>
      <c r="N33" s="73">
        <f t="shared" si="34"/>
        <v>-1220</v>
      </c>
      <c r="O33" s="73">
        <f t="shared" si="34"/>
        <v>-200</v>
      </c>
      <c r="P33" s="73">
        <f t="shared" si="34"/>
        <v>-200</v>
      </c>
      <c r="Q33" s="72">
        <f t="shared" ref="Q33:S33" si="45">Q32</f>
        <v>0</v>
      </c>
      <c r="R33" s="72">
        <f t="shared" si="45"/>
        <v>0</v>
      </c>
      <c r="S33" s="72">
        <f t="shared" si="45"/>
        <v>0</v>
      </c>
      <c r="T33" s="74">
        <f t="shared" si="19"/>
        <v>2686</v>
      </c>
      <c r="U33" s="93">
        <f>U32+0.3*1000-Q33</f>
        <v>-800</v>
      </c>
      <c r="V33" s="93">
        <f t="shared" si="21"/>
        <v>-200</v>
      </c>
      <c r="W33" s="93">
        <f t="shared" si="22"/>
        <v>-200</v>
      </c>
      <c r="X33" s="74"/>
      <c r="Y33" s="73"/>
      <c r="Z33" s="73"/>
      <c r="AA33" s="73"/>
      <c r="AB33" s="48">
        <v>9</v>
      </c>
    </row>
    <row r="34" spans="1:28" ht="15" customHeight="1">
      <c r="A34" s="68">
        <v>92</v>
      </c>
      <c r="B34" s="69">
        <f t="shared" si="9"/>
        <v>45555</v>
      </c>
      <c r="C34" s="70">
        <f t="shared" si="10"/>
        <v>899</v>
      </c>
      <c r="D34" s="71">
        <f t="shared" si="11"/>
        <v>1585</v>
      </c>
      <c r="E34" s="72">
        <f t="shared" si="12"/>
        <v>-256</v>
      </c>
      <c r="F34" s="72">
        <f t="shared" si="13"/>
        <v>-1266</v>
      </c>
      <c r="G34" s="72">
        <f t="shared" si="14"/>
        <v>-1371</v>
      </c>
      <c r="H34" s="73">
        <f t="shared" si="28"/>
        <v>2740</v>
      </c>
      <c r="I34" s="73">
        <f t="shared" si="28"/>
        <v>3750</v>
      </c>
      <c r="J34" s="73">
        <f t="shared" si="28"/>
        <v>3855</v>
      </c>
      <c r="K34" s="73">
        <f t="shared" si="36"/>
        <v>3960</v>
      </c>
      <c r="L34" s="73">
        <f t="shared" si="36"/>
        <v>3950</v>
      </c>
      <c r="M34" s="73">
        <f t="shared" si="36"/>
        <v>4055</v>
      </c>
      <c r="N34" s="73">
        <f t="shared" si="34"/>
        <v>-1220</v>
      </c>
      <c r="O34" s="73">
        <f t="shared" si="34"/>
        <v>-200</v>
      </c>
      <c r="P34" s="73">
        <f t="shared" si="34"/>
        <v>-200</v>
      </c>
      <c r="Q34" s="72">
        <f t="shared" ref="Q34:S34" si="46">Q33</f>
        <v>0</v>
      </c>
      <c r="R34" s="72">
        <f t="shared" si="46"/>
        <v>0</v>
      </c>
      <c r="S34" s="72">
        <f t="shared" si="46"/>
        <v>0</v>
      </c>
      <c r="T34" s="74">
        <f t="shared" si="19"/>
        <v>2684</v>
      </c>
      <c r="U34" s="93">
        <f t="shared" si="20"/>
        <v>-800</v>
      </c>
      <c r="V34" s="93">
        <f t="shared" si="21"/>
        <v>-200</v>
      </c>
      <c r="W34" s="93">
        <f t="shared" si="22"/>
        <v>-200</v>
      </c>
      <c r="X34" s="74"/>
      <c r="Y34" s="73"/>
      <c r="Z34" s="73"/>
      <c r="AA34" s="73"/>
      <c r="AB34" s="48"/>
    </row>
    <row r="35" spans="1:28" ht="15" customHeight="1">
      <c r="A35" s="68">
        <v>93</v>
      </c>
      <c r="B35" s="69">
        <f t="shared" si="9"/>
        <v>45556</v>
      </c>
      <c r="C35" s="70">
        <f t="shared" si="10"/>
        <v>899</v>
      </c>
      <c r="D35" s="71">
        <f t="shared" si="11"/>
        <v>1583</v>
      </c>
      <c r="E35" s="72">
        <f t="shared" si="12"/>
        <v>-258</v>
      </c>
      <c r="F35" s="72">
        <f t="shared" si="13"/>
        <v>-1268</v>
      </c>
      <c r="G35" s="72">
        <f t="shared" si="14"/>
        <v>-1373</v>
      </c>
      <c r="H35" s="73">
        <f t="shared" si="28"/>
        <v>2740</v>
      </c>
      <c r="I35" s="73">
        <f t="shared" si="28"/>
        <v>3750</v>
      </c>
      <c r="J35" s="73">
        <f t="shared" si="28"/>
        <v>3855</v>
      </c>
      <c r="K35" s="73">
        <f t="shared" si="36"/>
        <v>3960</v>
      </c>
      <c r="L35" s="73">
        <f t="shared" si="36"/>
        <v>3950</v>
      </c>
      <c r="M35" s="73">
        <f t="shared" si="36"/>
        <v>4055</v>
      </c>
      <c r="N35" s="73">
        <f t="shared" si="34"/>
        <v>-1220</v>
      </c>
      <c r="O35" s="73">
        <f t="shared" si="34"/>
        <v>-200</v>
      </c>
      <c r="P35" s="73">
        <f t="shared" si="34"/>
        <v>-200</v>
      </c>
      <c r="Q35" s="72">
        <f t="shared" ref="Q35:S35" si="47">Q34</f>
        <v>0</v>
      </c>
      <c r="R35" s="72">
        <f t="shared" si="47"/>
        <v>0</v>
      </c>
      <c r="S35" s="72">
        <f t="shared" si="47"/>
        <v>0</v>
      </c>
      <c r="T35" s="74">
        <f t="shared" si="19"/>
        <v>2682</v>
      </c>
      <c r="U35" s="93">
        <f t="shared" si="20"/>
        <v>-800</v>
      </c>
      <c r="V35" s="93">
        <f t="shared" si="21"/>
        <v>-200</v>
      </c>
      <c r="W35" s="93">
        <f t="shared" si="22"/>
        <v>-200</v>
      </c>
      <c r="X35" s="74"/>
      <c r="Y35" s="73"/>
      <c r="Z35" s="73"/>
      <c r="AA35" s="73"/>
      <c r="AB35" s="48"/>
    </row>
    <row r="36" spans="1:28" ht="15" customHeight="1">
      <c r="A36" s="68">
        <v>94</v>
      </c>
      <c r="B36" s="69">
        <f t="shared" si="9"/>
        <v>45557</v>
      </c>
      <c r="C36" s="70">
        <f t="shared" si="10"/>
        <v>899</v>
      </c>
      <c r="D36" s="71">
        <f t="shared" si="11"/>
        <v>1581</v>
      </c>
      <c r="E36" s="72">
        <f t="shared" si="12"/>
        <v>-260</v>
      </c>
      <c r="F36" s="72">
        <f t="shared" si="13"/>
        <v>-1270</v>
      </c>
      <c r="G36" s="72">
        <f t="shared" si="14"/>
        <v>-1375</v>
      </c>
      <c r="H36" s="73">
        <f t="shared" si="28"/>
        <v>2740</v>
      </c>
      <c r="I36" s="73">
        <f t="shared" si="28"/>
        <v>3750</v>
      </c>
      <c r="J36" s="73">
        <f t="shared" si="28"/>
        <v>3855</v>
      </c>
      <c r="K36" s="73">
        <f t="shared" si="36"/>
        <v>3960</v>
      </c>
      <c r="L36" s="73">
        <f t="shared" si="36"/>
        <v>3950</v>
      </c>
      <c r="M36" s="73">
        <f t="shared" si="36"/>
        <v>4055</v>
      </c>
      <c r="N36" s="73">
        <f t="shared" si="34"/>
        <v>-1220</v>
      </c>
      <c r="O36" s="73">
        <f t="shared" si="34"/>
        <v>-200</v>
      </c>
      <c r="P36" s="73">
        <f t="shared" si="34"/>
        <v>-200</v>
      </c>
      <c r="Q36" s="72">
        <f t="shared" ref="Q36:S36" si="48">Q35</f>
        <v>0</v>
      </c>
      <c r="R36" s="72">
        <f t="shared" si="48"/>
        <v>0</v>
      </c>
      <c r="S36" s="72">
        <f t="shared" si="48"/>
        <v>0</v>
      </c>
      <c r="T36" s="74">
        <f t="shared" si="19"/>
        <v>2680</v>
      </c>
      <c r="U36" s="93">
        <f t="shared" si="20"/>
        <v>-800</v>
      </c>
      <c r="V36" s="93">
        <f t="shared" si="21"/>
        <v>-200</v>
      </c>
      <c r="W36" s="93">
        <f t="shared" si="22"/>
        <v>-200</v>
      </c>
      <c r="X36" s="74"/>
      <c r="Y36" s="73"/>
      <c r="Z36" s="73"/>
      <c r="AA36" s="73"/>
      <c r="AB36" s="48"/>
    </row>
    <row r="37" spans="1:28" ht="15" customHeight="1">
      <c r="A37" s="68">
        <v>95</v>
      </c>
      <c r="B37" s="69">
        <f t="shared" si="9"/>
        <v>45558</v>
      </c>
      <c r="C37" s="70">
        <f t="shared" si="10"/>
        <v>899</v>
      </c>
      <c r="D37" s="71">
        <f t="shared" si="11"/>
        <v>1579</v>
      </c>
      <c r="E37" s="72">
        <f t="shared" si="12"/>
        <v>-262</v>
      </c>
      <c r="F37" s="72">
        <f t="shared" si="13"/>
        <v>-1272</v>
      </c>
      <c r="G37" s="72">
        <f t="shared" si="14"/>
        <v>-1377</v>
      </c>
      <c r="H37" s="73">
        <f t="shared" si="28"/>
        <v>2740</v>
      </c>
      <c r="I37" s="73">
        <f t="shared" si="28"/>
        <v>3750</v>
      </c>
      <c r="J37" s="73">
        <f t="shared" si="28"/>
        <v>3855</v>
      </c>
      <c r="K37" s="73">
        <f t="shared" si="36"/>
        <v>3960</v>
      </c>
      <c r="L37" s="73">
        <f t="shared" si="36"/>
        <v>3950</v>
      </c>
      <c r="M37" s="73">
        <f t="shared" si="36"/>
        <v>4055</v>
      </c>
      <c r="N37" s="73">
        <f t="shared" si="34"/>
        <v>-1220</v>
      </c>
      <c r="O37" s="73">
        <f t="shared" si="34"/>
        <v>-200</v>
      </c>
      <c r="P37" s="73">
        <f t="shared" si="34"/>
        <v>-200</v>
      </c>
      <c r="Q37" s="72">
        <f t="shared" ref="Q37:S37" si="49">Q36</f>
        <v>0</v>
      </c>
      <c r="R37" s="72">
        <f t="shared" si="49"/>
        <v>0</v>
      </c>
      <c r="S37" s="72">
        <f t="shared" si="49"/>
        <v>0</v>
      </c>
      <c r="T37" s="74">
        <f t="shared" si="19"/>
        <v>2678</v>
      </c>
      <c r="U37" s="93">
        <f>U36+0.3*1000-Q37</f>
        <v>-500</v>
      </c>
      <c r="V37" s="93">
        <f t="shared" si="21"/>
        <v>-200</v>
      </c>
      <c r="W37" s="93">
        <f t="shared" si="22"/>
        <v>-200</v>
      </c>
      <c r="X37" s="74"/>
      <c r="Y37" s="73"/>
      <c r="Z37" s="73"/>
      <c r="AA37" s="73"/>
      <c r="AB37" s="48">
        <v>8</v>
      </c>
    </row>
    <row r="38" spans="1:28" ht="15" customHeight="1">
      <c r="A38" s="68">
        <v>96</v>
      </c>
      <c r="B38" s="69">
        <f t="shared" si="9"/>
        <v>45559</v>
      </c>
      <c r="C38" s="70">
        <f t="shared" si="10"/>
        <v>899</v>
      </c>
      <c r="D38" s="71">
        <f t="shared" si="11"/>
        <v>1577</v>
      </c>
      <c r="E38" s="72">
        <f t="shared" si="12"/>
        <v>-264</v>
      </c>
      <c r="F38" s="72">
        <f t="shared" si="13"/>
        <v>-1274</v>
      </c>
      <c r="G38" s="72">
        <f t="shared" si="14"/>
        <v>-1379</v>
      </c>
      <c r="H38" s="73">
        <f t="shared" si="28"/>
        <v>2740</v>
      </c>
      <c r="I38" s="73">
        <f t="shared" si="28"/>
        <v>3750</v>
      </c>
      <c r="J38" s="73">
        <f t="shared" si="28"/>
        <v>3855</v>
      </c>
      <c r="K38" s="73">
        <f t="shared" si="36"/>
        <v>3960</v>
      </c>
      <c r="L38" s="73">
        <f t="shared" si="36"/>
        <v>3950</v>
      </c>
      <c r="M38" s="73">
        <f t="shared" si="36"/>
        <v>4055</v>
      </c>
      <c r="N38" s="73">
        <f t="shared" si="34"/>
        <v>-1220</v>
      </c>
      <c r="O38" s="73">
        <f t="shared" si="34"/>
        <v>-200</v>
      </c>
      <c r="P38" s="73">
        <f t="shared" si="34"/>
        <v>-200</v>
      </c>
      <c r="Q38" s="72">
        <f t="shared" ref="Q38:S38" si="50">Q37</f>
        <v>0</v>
      </c>
      <c r="R38" s="72">
        <f t="shared" si="50"/>
        <v>0</v>
      </c>
      <c r="S38" s="72">
        <f t="shared" si="50"/>
        <v>0</v>
      </c>
      <c r="T38" s="74">
        <f t="shared" si="19"/>
        <v>2676</v>
      </c>
      <c r="U38" s="93">
        <f t="shared" si="20"/>
        <v>-500</v>
      </c>
      <c r="V38" s="93">
        <f t="shared" si="21"/>
        <v>-200</v>
      </c>
      <c r="W38" s="93">
        <f t="shared" si="22"/>
        <v>-200</v>
      </c>
      <c r="X38" s="74"/>
      <c r="Y38" s="73"/>
      <c r="Z38" s="73"/>
      <c r="AA38" s="73"/>
      <c r="AB38" s="48"/>
    </row>
    <row r="39" spans="1:28" ht="15" customHeight="1">
      <c r="A39" s="68">
        <v>97</v>
      </c>
      <c r="B39" s="69">
        <f t="shared" si="9"/>
        <v>45560</v>
      </c>
      <c r="C39" s="70">
        <f t="shared" si="10"/>
        <v>899</v>
      </c>
      <c r="D39" s="71">
        <f t="shared" si="11"/>
        <v>1575</v>
      </c>
      <c r="E39" s="72">
        <f t="shared" si="12"/>
        <v>-266</v>
      </c>
      <c r="F39" s="72">
        <f t="shared" si="13"/>
        <v>-1276</v>
      </c>
      <c r="G39" s="72">
        <f t="shared" si="14"/>
        <v>-1381</v>
      </c>
      <c r="H39" s="73">
        <f t="shared" si="28"/>
        <v>2740</v>
      </c>
      <c r="I39" s="73">
        <f t="shared" si="28"/>
        <v>3750</v>
      </c>
      <c r="J39" s="73">
        <f t="shared" si="28"/>
        <v>3855</v>
      </c>
      <c r="K39" s="73">
        <f t="shared" si="36"/>
        <v>3960</v>
      </c>
      <c r="L39" s="73">
        <f t="shared" si="36"/>
        <v>3950</v>
      </c>
      <c r="M39" s="73">
        <f t="shared" si="36"/>
        <v>4055</v>
      </c>
      <c r="N39" s="73">
        <f t="shared" si="34"/>
        <v>-1220</v>
      </c>
      <c r="O39" s="73">
        <f t="shared" si="34"/>
        <v>-200</v>
      </c>
      <c r="P39" s="73">
        <f t="shared" si="34"/>
        <v>-200</v>
      </c>
      <c r="Q39" s="72">
        <f t="shared" ref="Q39:S39" si="51">Q38</f>
        <v>0</v>
      </c>
      <c r="R39" s="72">
        <f t="shared" si="51"/>
        <v>0</v>
      </c>
      <c r="S39" s="72">
        <f t="shared" si="51"/>
        <v>0</v>
      </c>
      <c r="T39" s="74">
        <f t="shared" si="19"/>
        <v>2674</v>
      </c>
      <c r="U39" s="93">
        <f t="shared" si="20"/>
        <v>-500</v>
      </c>
      <c r="V39" s="93">
        <f t="shared" si="21"/>
        <v>-200</v>
      </c>
      <c r="W39" s="93">
        <f t="shared" si="22"/>
        <v>-200</v>
      </c>
      <c r="X39" s="74"/>
      <c r="Y39" s="73"/>
      <c r="Z39" s="73"/>
      <c r="AA39" s="73"/>
      <c r="AB39" s="48"/>
    </row>
    <row r="40" spans="1:28" ht="15" customHeight="1">
      <c r="A40" s="68">
        <v>98</v>
      </c>
      <c r="B40" s="69">
        <f t="shared" si="9"/>
        <v>45561</v>
      </c>
      <c r="C40" s="70">
        <f t="shared" si="10"/>
        <v>899</v>
      </c>
      <c r="D40" s="71">
        <f t="shared" si="11"/>
        <v>1573</v>
      </c>
      <c r="E40" s="72">
        <f t="shared" si="12"/>
        <v>-268</v>
      </c>
      <c r="F40" s="72">
        <f t="shared" si="13"/>
        <v>-1278</v>
      </c>
      <c r="G40" s="72">
        <f t="shared" si="14"/>
        <v>-1383</v>
      </c>
      <c r="H40" s="73">
        <f t="shared" si="28"/>
        <v>2740</v>
      </c>
      <c r="I40" s="73">
        <f t="shared" si="28"/>
        <v>3750</v>
      </c>
      <c r="J40" s="73">
        <f t="shared" si="28"/>
        <v>3855</v>
      </c>
      <c r="K40" s="73">
        <f t="shared" si="36"/>
        <v>3960</v>
      </c>
      <c r="L40" s="73">
        <f t="shared" si="36"/>
        <v>3950</v>
      </c>
      <c r="M40" s="73">
        <f t="shared" si="36"/>
        <v>4055</v>
      </c>
      <c r="N40" s="73">
        <f t="shared" si="34"/>
        <v>-1220</v>
      </c>
      <c r="O40" s="73">
        <f t="shared" si="34"/>
        <v>-200</v>
      </c>
      <c r="P40" s="73">
        <f t="shared" si="34"/>
        <v>-200</v>
      </c>
      <c r="Q40" s="72">
        <f t="shared" ref="Q40:S40" si="52">Q39</f>
        <v>0</v>
      </c>
      <c r="R40" s="72">
        <f t="shared" si="52"/>
        <v>0</v>
      </c>
      <c r="S40" s="72">
        <f t="shared" si="52"/>
        <v>0</v>
      </c>
      <c r="T40" s="74">
        <f t="shared" si="19"/>
        <v>2672</v>
      </c>
      <c r="U40" s="93">
        <f t="shared" si="20"/>
        <v>-500</v>
      </c>
      <c r="V40" s="93">
        <f t="shared" si="21"/>
        <v>-200</v>
      </c>
      <c r="W40" s="93">
        <f t="shared" si="22"/>
        <v>-200</v>
      </c>
      <c r="X40" s="74"/>
      <c r="Y40" s="73"/>
      <c r="Z40" s="73"/>
      <c r="AA40" s="73"/>
      <c r="AB40" s="48"/>
    </row>
    <row r="41" spans="1:28" ht="15" customHeight="1">
      <c r="A41" s="68">
        <v>99</v>
      </c>
      <c r="B41" s="69">
        <f t="shared" si="9"/>
        <v>45562</v>
      </c>
      <c r="C41" s="70">
        <f t="shared" si="10"/>
        <v>899</v>
      </c>
      <c r="D41" s="71">
        <f t="shared" si="11"/>
        <v>1571</v>
      </c>
      <c r="E41" s="72">
        <f t="shared" si="12"/>
        <v>-270</v>
      </c>
      <c r="F41" s="72">
        <f t="shared" si="13"/>
        <v>-1280</v>
      </c>
      <c r="G41" s="72">
        <f t="shared" si="14"/>
        <v>-1385</v>
      </c>
      <c r="H41" s="73">
        <f t="shared" si="28"/>
        <v>2740</v>
      </c>
      <c r="I41" s="73">
        <f t="shared" si="28"/>
        <v>3750</v>
      </c>
      <c r="J41" s="73">
        <f t="shared" si="28"/>
        <v>3855</v>
      </c>
      <c r="K41" s="73">
        <f t="shared" ref="K41:M56" si="53">K40</f>
        <v>3960</v>
      </c>
      <c r="L41" s="73">
        <f t="shared" si="53"/>
        <v>3950</v>
      </c>
      <c r="M41" s="73">
        <f t="shared" si="53"/>
        <v>4055</v>
      </c>
      <c r="N41" s="73">
        <f t="shared" ref="N41:P56" si="54">N40-Q41</f>
        <v>-1220</v>
      </c>
      <c r="O41" s="73">
        <f t="shared" si="54"/>
        <v>-200</v>
      </c>
      <c r="P41" s="73">
        <f t="shared" si="54"/>
        <v>-200</v>
      </c>
      <c r="Q41" s="72">
        <f t="shared" ref="Q41:S41" si="55">Q40</f>
        <v>0</v>
      </c>
      <c r="R41" s="72">
        <f t="shared" si="55"/>
        <v>0</v>
      </c>
      <c r="S41" s="72">
        <f t="shared" si="55"/>
        <v>0</v>
      </c>
      <c r="T41" s="74">
        <f t="shared" si="19"/>
        <v>2670</v>
      </c>
      <c r="U41" s="93">
        <f>U40+0.3*1000-Q41</f>
        <v>-200</v>
      </c>
      <c r="V41" s="93">
        <f t="shared" si="21"/>
        <v>-200</v>
      </c>
      <c r="W41" s="93">
        <f t="shared" si="22"/>
        <v>-200</v>
      </c>
      <c r="X41" s="74"/>
      <c r="Y41" s="73"/>
      <c r="Z41" s="73"/>
      <c r="AA41" s="73"/>
      <c r="AB41" s="48">
        <v>7</v>
      </c>
    </row>
    <row r="42" spans="1:28" ht="15" customHeight="1">
      <c r="A42" s="68">
        <v>100</v>
      </c>
      <c r="B42" s="69">
        <f t="shared" si="9"/>
        <v>45563</v>
      </c>
      <c r="C42" s="70">
        <f t="shared" si="10"/>
        <v>899</v>
      </c>
      <c r="D42" s="71">
        <f t="shared" si="11"/>
        <v>1569</v>
      </c>
      <c r="E42" s="72">
        <f t="shared" si="12"/>
        <v>-272</v>
      </c>
      <c r="F42" s="72">
        <f t="shared" si="13"/>
        <v>-1282</v>
      </c>
      <c r="G42" s="72">
        <f t="shared" si="14"/>
        <v>-1387</v>
      </c>
      <c r="H42" s="73">
        <f t="shared" si="28"/>
        <v>2740</v>
      </c>
      <c r="I42" s="73">
        <f t="shared" si="28"/>
        <v>3750</v>
      </c>
      <c r="J42" s="73">
        <f t="shared" si="28"/>
        <v>3855</v>
      </c>
      <c r="K42" s="73">
        <f t="shared" si="53"/>
        <v>3960</v>
      </c>
      <c r="L42" s="73">
        <f t="shared" si="53"/>
        <v>3950</v>
      </c>
      <c r="M42" s="73">
        <f t="shared" si="53"/>
        <v>4055</v>
      </c>
      <c r="N42" s="73">
        <f t="shared" si="54"/>
        <v>-1220</v>
      </c>
      <c r="O42" s="73">
        <f t="shared" si="54"/>
        <v>-200</v>
      </c>
      <c r="P42" s="73">
        <f t="shared" si="54"/>
        <v>-200</v>
      </c>
      <c r="Q42" s="72">
        <f t="shared" ref="Q42:S42" si="56">Q41</f>
        <v>0</v>
      </c>
      <c r="R42" s="72">
        <f t="shared" si="56"/>
        <v>0</v>
      </c>
      <c r="S42" s="72">
        <f t="shared" si="56"/>
        <v>0</v>
      </c>
      <c r="T42" s="74">
        <f t="shared" si="19"/>
        <v>2668</v>
      </c>
      <c r="U42" s="93">
        <f t="shared" si="20"/>
        <v>-200</v>
      </c>
      <c r="V42" s="93">
        <f t="shared" si="21"/>
        <v>-200</v>
      </c>
      <c r="W42" s="93">
        <f t="shared" si="22"/>
        <v>-200</v>
      </c>
      <c r="X42" s="74"/>
      <c r="Y42" s="73"/>
      <c r="Z42" s="73"/>
      <c r="AA42" s="73"/>
      <c r="AB42" s="48"/>
    </row>
    <row r="43" spans="1:28" ht="15" customHeight="1">
      <c r="A43" s="68">
        <v>101</v>
      </c>
      <c r="B43" s="69">
        <f t="shared" si="9"/>
        <v>45564</v>
      </c>
      <c r="C43" s="70">
        <f t="shared" si="10"/>
        <v>899</v>
      </c>
      <c r="D43" s="71">
        <f t="shared" si="11"/>
        <v>1567</v>
      </c>
      <c r="E43" s="72">
        <f t="shared" si="12"/>
        <v>-274</v>
      </c>
      <c r="F43" s="72">
        <f t="shared" si="13"/>
        <v>-1284</v>
      </c>
      <c r="G43" s="72">
        <f t="shared" si="14"/>
        <v>-1389</v>
      </c>
      <c r="H43" s="73">
        <f t="shared" si="28"/>
        <v>2740</v>
      </c>
      <c r="I43" s="73">
        <f t="shared" si="28"/>
        <v>3750</v>
      </c>
      <c r="J43" s="73">
        <f t="shared" si="28"/>
        <v>3855</v>
      </c>
      <c r="K43" s="73">
        <f t="shared" si="53"/>
        <v>3960</v>
      </c>
      <c r="L43" s="73">
        <f t="shared" si="53"/>
        <v>3950</v>
      </c>
      <c r="M43" s="73">
        <f t="shared" si="53"/>
        <v>4055</v>
      </c>
      <c r="N43" s="73">
        <f t="shared" si="54"/>
        <v>-1220</v>
      </c>
      <c r="O43" s="73">
        <f t="shared" si="54"/>
        <v>-200</v>
      </c>
      <c r="P43" s="73">
        <f t="shared" si="54"/>
        <v>-200</v>
      </c>
      <c r="Q43" s="72">
        <f t="shared" ref="Q43:S43" si="57">Q42</f>
        <v>0</v>
      </c>
      <c r="R43" s="72">
        <f t="shared" si="57"/>
        <v>0</v>
      </c>
      <c r="S43" s="72">
        <f t="shared" si="57"/>
        <v>0</v>
      </c>
      <c r="T43" s="74">
        <f t="shared" si="19"/>
        <v>2666</v>
      </c>
      <c r="U43" s="93">
        <f t="shared" si="20"/>
        <v>-200</v>
      </c>
      <c r="V43" s="93">
        <f t="shared" si="21"/>
        <v>-200</v>
      </c>
      <c r="W43" s="93">
        <f t="shared" si="22"/>
        <v>-200</v>
      </c>
      <c r="X43" s="74"/>
      <c r="Y43" s="73"/>
      <c r="Z43" s="73"/>
      <c r="AA43" s="73"/>
      <c r="AB43" s="48"/>
    </row>
    <row r="44" spans="1:28" ht="13.15" customHeight="1">
      <c r="A44" s="68">
        <v>102</v>
      </c>
      <c r="B44" s="69">
        <f t="shared" si="9"/>
        <v>45565</v>
      </c>
      <c r="C44" s="70">
        <f t="shared" si="10"/>
        <v>899</v>
      </c>
      <c r="D44" s="71">
        <f t="shared" si="11"/>
        <v>1565</v>
      </c>
      <c r="E44" s="72">
        <f t="shared" si="12"/>
        <v>-276</v>
      </c>
      <c r="F44" s="72">
        <f t="shared" si="13"/>
        <v>-1286</v>
      </c>
      <c r="G44" s="72">
        <f t="shared" si="14"/>
        <v>-1391</v>
      </c>
      <c r="H44" s="73">
        <f t="shared" si="28"/>
        <v>2740</v>
      </c>
      <c r="I44" s="73">
        <f t="shared" si="28"/>
        <v>3750</v>
      </c>
      <c r="J44" s="73">
        <f t="shared" si="28"/>
        <v>3855</v>
      </c>
      <c r="K44" s="73">
        <f t="shared" si="53"/>
        <v>3960</v>
      </c>
      <c r="L44" s="73">
        <f t="shared" si="53"/>
        <v>3950</v>
      </c>
      <c r="M44" s="73">
        <f t="shared" si="53"/>
        <v>4055</v>
      </c>
      <c r="N44" s="73">
        <f t="shared" si="54"/>
        <v>-1220</v>
      </c>
      <c r="O44" s="73">
        <f t="shared" si="54"/>
        <v>-200</v>
      </c>
      <c r="P44" s="73">
        <f t="shared" si="54"/>
        <v>-200</v>
      </c>
      <c r="Q44" s="72">
        <f t="shared" ref="Q44:S44" si="58">Q43</f>
        <v>0</v>
      </c>
      <c r="R44" s="72">
        <f t="shared" si="58"/>
        <v>0</v>
      </c>
      <c r="S44" s="72">
        <f t="shared" si="58"/>
        <v>0</v>
      </c>
      <c r="T44" s="74">
        <f t="shared" si="19"/>
        <v>2664</v>
      </c>
      <c r="U44" s="93">
        <f t="shared" si="20"/>
        <v>-200</v>
      </c>
      <c r="V44" s="93">
        <f t="shared" si="21"/>
        <v>-200</v>
      </c>
      <c r="W44" s="93">
        <f t="shared" si="22"/>
        <v>-200</v>
      </c>
      <c r="X44" s="74"/>
      <c r="Y44" s="73"/>
      <c r="Z44" s="73"/>
      <c r="AA44" s="73"/>
      <c r="AB44" s="48"/>
    </row>
    <row r="45" spans="1:28" ht="13.15" customHeight="1">
      <c r="A45" s="68">
        <v>103</v>
      </c>
      <c r="B45" s="69">
        <f t="shared" si="9"/>
        <v>45566</v>
      </c>
      <c r="C45" s="70">
        <f t="shared" si="10"/>
        <v>899</v>
      </c>
      <c r="D45" s="71">
        <f t="shared" si="11"/>
        <v>1563</v>
      </c>
      <c r="E45" s="72">
        <f t="shared" si="12"/>
        <v>-278</v>
      </c>
      <c r="F45" s="72">
        <f t="shared" si="13"/>
        <v>-1288</v>
      </c>
      <c r="G45" s="72">
        <f t="shared" si="14"/>
        <v>-1393</v>
      </c>
      <c r="H45" s="73">
        <f t="shared" si="28"/>
        <v>2740</v>
      </c>
      <c r="I45" s="73">
        <f t="shared" si="28"/>
        <v>3750</v>
      </c>
      <c r="J45" s="73">
        <f t="shared" si="28"/>
        <v>3855</v>
      </c>
      <c r="K45" s="73">
        <f t="shared" si="53"/>
        <v>3960</v>
      </c>
      <c r="L45" s="73">
        <f t="shared" si="53"/>
        <v>3950</v>
      </c>
      <c r="M45" s="73">
        <f t="shared" si="53"/>
        <v>4055</v>
      </c>
      <c r="N45" s="73">
        <f t="shared" si="54"/>
        <v>-1220</v>
      </c>
      <c r="O45" s="73">
        <f t="shared" si="54"/>
        <v>-200</v>
      </c>
      <c r="P45" s="73">
        <f t="shared" si="54"/>
        <v>-200</v>
      </c>
      <c r="Q45" s="72">
        <f t="shared" ref="Q45:S45" si="59">Q44</f>
        <v>0</v>
      </c>
      <c r="R45" s="97">
        <f t="shared" si="59"/>
        <v>0</v>
      </c>
      <c r="S45" s="97">
        <f t="shared" si="59"/>
        <v>0</v>
      </c>
      <c r="T45" s="74">
        <f t="shared" si="19"/>
        <v>2662</v>
      </c>
      <c r="U45" s="93">
        <f t="shared" si="20"/>
        <v>-200</v>
      </c>
      <c r="V45" s="93">
        <f t="shared" si="21"/>
        <v>-200</v>
      </c>
      <c r="W45" s="93">
        <f t="shared" si="22"/>
        <v>-200</v>
      </c>
      <c r="X45" s="74"/>
      <c r="Y45" s="73"/>
      <c r="Z45" s="73"/>
      <c r="AA45" s="73"/>
      <c r="AB45" s="48"/>
    </row>
    <row r="46" spans="1:28" ht="13.15" customHeight="1">
      <c r="A46" s="68">
        <v>104</v>
      </c>
      <c r="B46" s="69">
        <f t="shared" si="9"/>
        <v>45567</v>
      </c>
      <c r="C46" s="70">
        <f t="shared" si="10"/>
        <v>899</v>
      </c>
      <c r="D46" s="71">
        <f t="shared" si="11"/>
        <v>1561</v>
      </c>
      <c r="E46" s="72">
        <f t="shared" si="12"/>
        <v>-280</v>
      </c>
      <c r="F46" s="72">
        <f t="shared" si="13"/>
        <v>-1290</v>
      </c>
      <c r="G46" s="72">
        <f t="shared" si="14"/>
        <v>-1395</v>
      </c>
      <c r="H46" s="73">
        <f t="shared" si="28"/>
        <v>2740</v>
      </c>
      <c r="I46" s="73">
        <f t="shared" si="28"/>
        <v>3750</v>
      </c>
      <c r="J46" s="73">
        <f t="shared" si="28"/>
        <v>3855</v>
      </c>
      <c r="K46" s="73">
        <f t="shared" si="53"/>
        <v>3960</v>
      </c>
      <c r="L46" s="73">
        <f t="shared" si="53"/>
        <v>3950</v>
      </c>
      <c r="M46" s="73">
        <f t="shared" si="53"/>
        <v>4055</v>
      </c>
      <c r="N46" s="73">
        <f t="shared" si="54"/>
        <v>-1220</v>
      </c>
      <c r="O46" s="73">
        <f t="shared" si="54"/>
        <v>-200</v>
      </c>
      <c r="P46" s="73">
        <f t="shared" si="54"/>
        <v>-200</v>
      </c>
      <c r="Q46" s="72">
        <f t="shared" ref="Q46:S46" si="60">Q45</f>
        <v>0</v>
      </c>
      <c r="R46" s="72">
        <f t="shared" si="60"/>
        <v>0</v>
      </c>
      <c r="S46" s="72">
        <f t="shared" si="60"/>
        <v>0</v>
      </c>
      <c r="T46" s="74">
        <f t="shared" si="19"/>
        <v>2360</v>
      </c>
      <c r="U46" s="93">
        <f t="shared" si="20"/>
        <v>100</v>
      </c>
      <c r="V46" s="96">
        <f t="shared" si="21"/>
        <v>100</v>
      </c>
      <c r="W46" s="96">
        <f t="shared" si="22"/>
        <v>100</v>
      </c>
      <c r="X46" s="95">
        <v>0.3</v>
      </c>
      <c r="Y46" s="73"/>
      <c r="Z46" s="73"/>
      <c r="AA46" s="73"/>
      <c r="AB46" s="48">
        <v>6</v>
      </c>
    </row>
    <row r="47" spans="1:28" ht="13.15" customHeight="1">
      <c r="A47" s="68">
        <v>105</v>
      </c>
      <c r="B47" s="69">
        <f t="shared" si="9"/>
        <v>45568</v>
      </c>
      <c r="C47" s="70">
        <f t="shared" si="10"/>
        <v>899</v>
      </c>
      <c r="D47" s="71">
        <f t="shared" si="11"/>
        <v>1559</v>
      </c>
      <c r="E47" s="72">
        <f t="shared" si="12"/>
        <v>-282</v>
      </c>
      <c r="F47" s="72">
        <f t="shared" si="13"/>
        <v>-1292</v>
      </c>
      <c r="G47" s="72">
        <f t="shared" si="14"/>
        <v>-1397</v>
      </c>
      <c r="H47" s="73">
        <f t="shared" si="28"/>
        <v>2740</v>
      </c>
      <c r="I47" s="73">
        <f t="shared" si="28"/>
        <v>3750</v>
      </c>
      <c r="J47" s="73">
        <f t="shared" si="28"/>
        <v>3855</v>
      </c>
      <c r="K47" s="73">
        <f t="shared" si="53"/>
        <v>3960</v>
      </c>
      <c r="L47" s="73">
        <f t="shared" si="53"/>
        <v>3950</v>
      </c>
      <c r="M47" s="73">
        <f t="shared" si="53"/>
        <v>4055</v>
      </c>
      <c r="N47" s="73">
        <f t="shared" si="54"/>
        <v>-1220</v>
      </c>
      <c r="O47" s="73">
        <f t="shared" si="54"/>
        <v>-200</v>
      </c>
      <c r="P47" s="73">
        <f t="shared" si="54"/>
        <v>-200</v>
      </c>
      <c r="Q47" s="72">
        <f t="shared" ref="Q47:S47" si="61">Q46</f>
        <v>0</v>
      </c>
      <c r="R47" s="72">
        <f t="shared" si="61"/>
        <v>0</v>
      </c>
      <c r="S47" s="72">
        <f t="shared" si="61"/>
        <v>0</v>
      </c>
      <c r="T47" s="74">
        <f t="shared" si="19"/>
        <v>2358</v>
      </c>
      <c r="U47" s="93">
        <f t="shared" si="20"/>
        <v>100</v>
      </c>
      <c r="V47" s="93">
        <f t="shared" si="21"/>
        <v>100</v>
      </c>
      <c r="W47" s="93">
        <f t="shared" si="22"/>
        <v>100</v>
      </c>
      <c r="X47" s="74"/>
      <c r="Y47" s="73"/>
      <c r="Z47" s="73"/>
      <c r="AA47" s="73"/>
      <c r="AB47" s="48"/>
    </row>
    <row r="48" spans="1:28" ht="13.15" customHeight="1">
      <c r="A48" s="68">
        <v>106</v>
      </c>
      <c r="B48" s="69">
        <f t="shared" si="9"/>
        <v>45569</v>
      </c>
      <c r="C48" s="70">
        <f t="shared" si="10"/>
        <v>899</v>
      </c>
      <c r="D48" s="71">
        <f t="shared" si="11"/>
        <v>1557</v>
      </c>
      <c r="E48" s="72">
        <f t="shared" si="12"/>
        <v>-284</v>
      </c>
      <c r="F48" s="72">
        <f t="shared" si="13"/>
        <v>-1294</v>
      </c>
      <c r="G48" s="72">
        <f t="shared" si="14"/>
        <v>-1399</v>
      </c>
      <c r="H48" s="73">
        <f t="shared" si="28"/>
        <v>2740</v>
      </c>
      <c r="I48" s="73">
        <f t="shared" si="28"/>
        <v>3750</v>
      </c>
      <c r="J48" s="73">
        <f t="shared" si="28"/>
        <v>3855</v>
      </c>
      <c r="K48" s="73">
        <f t="shared" si="53"/>
        <v>3960</v>
      </c>
      <c r="L48" s="73">
        <f t="shared" si="53"/>
        <v>3950</v>
      </c>
      <c r="M48" s="73">
        <f t="shared" si="53"/>
        <v>4055</v>
      </c>
      <c r="N48" s="73">
        <f t="shared" si="54"/>
        <v>-1220</v>
      </c>
      <c r="O48" s="73">
        <f t="shared" si="54"/>
        <v>-200</v>
      </c>
      <c r="P48" s="73">
        <f t="shared" si="54"/>
        <v>-200</v>
      </c>
      <c r="Q48" s="72">
        <f t="shared" ref="Q48:S48" si="62">Q47</f>
        <v>0</v>
      </c>
      <c r="R48" s="72">
        <f t="shared" si="62"/>
        <v>0</v>
      </c>
      <c r="S48" s="72">
        <f t="shared" si="62"/>
        <v>0</v>
      </c>
      <c r="T48" s="74">
        <f t="shared" si="19"/>
        <v>2356</v>
      </c>
      <c r="U48" s="93">
        <f t="shared" si="20"/>
        <v>100</v>
      </c>
      <c r="V48" s="93">
        <f t="shared" si="21"/>
        <v>100</v>
      </c>
      <c r="W48" s="93">
        <f t="shared" si="22"/>
        <v>100</v>
      </c>
      <c r="X48" s="74"/>
      <c r="Y48" s="73"/>
      <c r="Z48" s="73"/>
      <c r="AA48" s="73"/>
      <c r="AB48" s="48"/>
    </row>
    <row r="49" spans="1:28" ht="13.15" customHeight="1">
      <c r="A49" s="68">
        <v>107</v>
      </c>
      <c r="B49" s="69">
        <f t="shared" si="9"/>
        <v>45570</v>
      </c>
      <c r="C49" s="70">
        <f t="shared" si="10"/>
        <v>899</v>
      </c>
      <c r="D49" s="71">
        <f t="shared" si="11"/>
        <v>1555</v>
      </c>
      <c r="E49" s="72">
        <f t="shared" si="12"/>
        <v>-286</v>
      </c>
      <c r="F49" s="72">
        <f t="shared" si="13"/>
        <v>-1296</v>
      </c>
      <c r="G49" s="72">
        <f t="shared" si="14"/>
        <v>-1401</v>
      </c>
      <c r="H49" s="73">
        <f t="shared" si="28"/>
        <v>2740</v>
      </c>
      <c r="I49" s="73">
        <f t="shared" si="28"/>
        <v>3750</v>
      </c>
      <c r="J49" s="73">
        <f t="shared" si="28"/>
        <v>3855</v>
      </c>
      <c r="K49" s="73">
        <f t="shared" si="53"/>
        <v>3960</v>
      </c>
      <c r="L49" s="73">
        <f t="shared" si="53"/>
        <v>3950</v>
      </c>
      <c r="M49" s="73">
        <f t="shared" si="53"/>
        <v>4055</v>
      </c>
      <c r="N49" s="73">
        <f t="shared" si="54"/>
        <v>-1220</v>
      </c>
      <c r="O49" s="73">
        <f t="shared" si="54"/>
        <v>-200</v>
      </c>
      <c r="P49" s="73">
        <f t="shared" si="54"/>
        <v>-200</v>
      </c>
      <c r="Q49" s="72">
        <f t="shared" ref="Q49:S49" si="63">Q48</f>
        <v>0</v>
      </c>
      <c r="R49" s="72">
        <f t="shared" si="63"/>
        <v>0</v>
      </c>
      <c r="S49" s="72">
        <f t="shared" si="63"/>
        <v>0</v>
      </c>
      <c r="T49" s="74">
        <f t="shared" si="19"/>
        <v>2354</v>
      </c>
      <c r="U49" s="93">
        <f t="shared" si="20"/>
        <v>100</v>
      </c>
      <c r="V49" s="93">
        <f t="shared" si="21"/>
        <v>100</v>
      </c>
      <c r="W49" s="93">
        <f t="shared" si="22"/>
        <v>100</v>
      </c>
      <c r="X49" s="74"/>
      <c r="Y49" s="73"/>
      <c r="Z49" s="73"/>
      <c r="AA49" s="73"/>
      <c r="AB49" s="48"/>
    </row>
    <row r="50" spans="1:28" ht="13.15" customHeight="1">
      <c r="A50" s="68">
        <v>108</v>
      </c>
      <c r="B50" s="69">
        <f t="shared" si="9"/>
        <v>45571</v>
      </c>
      <c r="C50" s="70">
        <f t="shared" si="10"/>
        <v>899</v>
      </c>
      <c r="D50" s="71">
        <f t="shared" si="11"/>
        <v>1553</v>
      </c>
      <c r="E50" s="72">
        <f t="shared" si="12"/>
        <v>-288</v>
      </c>
      <c r="F50" s="72">
        <f t="shared" si="13"/>
        <v>-1298</v>
      </c>
      <c r="G50" s="72">
        <f t="shared" si="14"/>
        <v>-1403</v>
      </c>
      <c r="H50" s="73">
        <f t="shared" si="28"/>
        <v>2740</v>
      </c>
      <c r="I50" s="73">
        <f t="shared" si="28"/>
        <v>3750</v>
      </c>
      <c r="J50" s="73">
        <f t="shared" si="28"/>
        <v>3855</v>
      </c>
      <c r="K50" s="73">
        <f t="shared" si="53"/>
        <v>3960</v>
      </c>
      <c r="L50" s="73">
        <f t="shared" si="53"/>
        <v>3950</v>
      </c>
      <c r="M50" s="73">
        <f t="shared" si="53"/>
        <v>4055</v>
      </c>
      <c r="N50" s="73">
        <f t="shared" si="54"/>
        <v>-1220</v>
      </c>
      <c r="O50" s="73">
        <f t="shared" si="54"/>
        <v>-200</v>
      </c>
      <c r="P50" s="73">
        <f t="shared" si="54"/>
        <v>-200</v>
      </c>
      <c r="Q50" s="72">
        <f t="shared" ref="Q50:S50" si="64">Q49</f>
        <v>0</v>
      </c>
      <c r="R50" s="72">
        <f t="shared" si="64"/>
        <v>0</v>
      </c>
      <c r="S50" s="72">
        <f t="shared" si="64"/>
        <v>0</v>
      </c>
      <c r="T50" s="74">
        <f t="shared" si="19"/>
        <v>2052</v>
      </c>
      <c r="U50" s="93">
        <f t="shared" si="20"/>
        <v>400</v>
      </c>
      <c r="V50" s="93">
        <f t="shared" si="21"/>
        <v>400</v>
      </c>
      <c r="W50" s="93">
        <f t="shared" si="22"/>
        <v>400</v>
      </c>
      <c r="X50" s="95">
        <v>0.3</v>
      </c>
      <c r="Y50" s="73"/>
      <c r="Z50" s="73"/>
      <c r="AA50" s="73"/>
      <c r="AB50" s="48">
        <v>5</v>
      </c>
    </row>
    <row r="51" spans="1:28" ht="13.15" customHeight="1">
      <c r="A51" s="68">
        <v>109</v>
      </c>
      <c r="B51" s="69">
        <f t="shared" si="9"/>
        <v>45572</v>
      </c>
      <c r="C51" s="70">
        <f t="shared" si="10"/>
        <v>899</v>
      </c>
      <c r="D51" s="71">
        <f t="shared" si="11"/>
        <v>1551</v>
      </c>
      <c r="E51" s="72">
        <f t="shared" si="12"/>
        <v>-290</v>
      </c>
      <c r="F51" s="72">
        <f t="shared" si="13"/>
        <v>-1300</v>
      </c>
      <c r="G51" s="72">
        <f t="shared" si="14"/>
        <v>-1405</v>
      </c>
      <c r="H51" s="73">
        <f t="shared" si="28"/>
        <v>2740</v>
      </c>
      <c r="I51" s="73">
        <f t="shared" si="28"/>
        <v>3750</v>
      </c>
      <c r="J51" s="73">
        <f t="shared" si="28"/>
        <v>3855</v>
      </c>
      <c r="K51" s="73">
        <f t="shared" si="53"/>
        <v>3960</v>
      </c>
      <c r="L51" s="73">
        <f t="shared" si="53"/>
        <v>3950</v>
      </c>
      <c r="M51" s="73">
        <f t="shared" si="53"/>
        <v>4055</v>
      </c>
      <c r="N51" s="73">
        <f t="shared" si="54"/>
        <v>-1220</v>
      </c>
      <c r="O51" s="73">
        <f t="shared" si="54"/>
        <v>-200</v>
      </c>
      <c r="P51" s="73">
        <f t="shared" si="54"/>
        <v>-200</v>
      </c>
      <c r="Q51" s="72">
        <f t="shared" ref="Q51:S51" si="65">Q50</f>
        <v>0</v>
      </c>
      <c r="R51" s="72">
        <f t="shared" si="65"/>
        <v>0</v>
      </c>
      <c r="S51" s="72">
        <f t="shared" si="65"/>
        <v>0</v>
      </c>
      <c r="T51" s="74">
        <f t="shared" si="19"/>
        <v>2050</v>
      </c>
      <c r="U51" s="93">
        <f t="shared" si="20"/>
        <v>400</v>
      </c>
      <c r="V51" s="93">
        <f t="shared" si="21"/>
        <v>400</v>
      </c>
      <c r="W51" s="93">
        <f t="shared" si="22"/>
        <v>400</v>
      </c>
      <c r="X51" s="74"/>
      <c r="Y51" s="73"/>
      <c r="Z51" s="73"/>
      <c r="AA51" s="73"/>
      <c r="AB51" s="48"/>
    </row>
    <row r="52" spans="1:28" ht="13.15" customHeight="1">
      <c r="A52" s="68">
        <v>110</v>
      </c>
      <c r="B52" s="69">
        <f t="shared" si="9"/>
        <v>45573</v>
      </c>
      <c r="C52" s="70">
        <f t="shared" si="10"/>
        <v>899</v>
      </c>
      <c r="D52" s="71">
        <f t="shared" si="11"/>
        <v>1549</v>
      </c>
      <c r="E52" s="72">
        <f t="shared" si="12"/>
        <v>-292</v>
      </c>
      <c r="F52" s="72">
        <f t="shared" si="13"/>
        <v>-1302</v>
      </c>
      <c r="G52" s="72">
        <f t="shared" si="14"/>
        <v>-1407</v>
      </c>
      <c r="H52" s="73">
        <f t="shared" si="28"/>
        <v>2740</v>
      </c>
      <c r="I52" s="73">
        <f t="shared" si="28"/>
        <v>3750</v>
      </c>
      <c r="J52" s="73">
        <f t="shared" si="28"/>
        <v>3855</v>
      </c>
      <c r="K52" s="73">
        <f t="shared" si="53"/>
        <v>3960</v>
      </c>
      <c r="L52" s="73">
        <f t="shared" si="53"/>
        <v>3950</v>
      </c>
      <c r="M52" s="73">
        <f t="shared" si="53"/>
        <v>4055</v>
      </c>
      <c r="N52" s="73">
        <f t="shared" si="54"/>
        <v>-1220</v>
      </c>
      <c r="O52" s="73">
        <f t="shared" si="54"/>
        <v>-200</v>
      </c>
      <c r="P52" s="73">
        <f t="shared" si="54"/>
        <v>-200</v>
      </c>
      <c r="Q52" s="72">
        <f t="shared" ref="Q52:S52" si="66">Q51</f>
        <v>0</v>
      </c>
      <c r="R52" s="72">
        <f t="shared" si="66"/>
        <v>0</v>
      </c>
      <c r="S52" s="72">
        <f t="shared" si="66"/>
        <v>0</v>
      </c>
      <c r="T52" s="74">
        <f t="shared" si="19"/>
        <v>2048</v>
      </c>
      <c r="U52" s="93">
        <f t="shared" si="20"/>
        <v>400</v>
      </c>
      <c r="V52" s="93">
        <f t="shared" si="21"/>
        <v>400</v>
      </c>
      <c r="W52" s="93">
        <f t="shared" si="22"/>
        <v>400</v>
      </c>
      <c r="X52" s="74"/>
      <c r="Y52" s="73"/>
      <c r="Z52" s="73"/>
      <c r="AA52" s="73"/>
      <c r="AB52" s="48"/>
    </row>
    <row r="53" spans="1:28" ht="13.15" customHeight="1">
      <c r="A53" s="68">
        <v>111</v>
      </c>
      <c r="B53" s="69">
        <f t="shared" si="9"/>
        <v>45574</v>
      </c>
      <c r="C53" s="70">
        <f t="shared" si="10"/>
        <v>899</v>
      </c>
      <c r="D53" s="71">
        <f t="shared" si="11"/>
        <v>1547</v>
      </c>
      <c r="E53" s="72">
        <f t="shared" si="12"/>
        <v>-294</v>
      </c>
      <c r="F53" s="72">
        <f t="shared" si="13"/>
        <v>-1304</v>
      </c>
      <c r="G53" s="72">
        <f t="shared" si="14"/>
        <v>-1409</v>
      </c>
      <c r="H53" s="73">
        <f t="shared" si="28"/>
        <v>2740</v>
      </c>
      <c r="I53" s="73">
        <f t="shared" si="28"/>
        <v>3750</v>
      </c>
      <c r="J53" s="73">
        <f t="shared" si="28"/>
        <v>3855</v>
      </c>
      <c r="K53" s="73">
        <f t="shared" si="53"/>
        <v>3960</v>
      </c>
      <c r="L53" s="73">
        <f t="shared" si="53"/>
        <v>3950</v>
      </c>
      <c r="M53" s="73">
        <f t="shared" si="53"/>
        <v>4055</v>
      </c>
      <c r="N53" s="73">
        <f t="shared" si="54"/>
        <v>-1220</v>
      </c>
      <c r="O53" s="73">
        <f t="shared" si="54"/>
        <v>-200</v>
      </c>
      <c r="P53" s="73">
        <f t="shared" si="54"/>
        <v>-200</v>
      </c>
      <c r="Q53" s="72">
        <f t="shared" ref="Q53:S53" si="67">Q52</f>
        <v>0</v>
      </c>
      <c r="R53" s="72">
        <f t="shared" si="67"/>
        <v>0</v>
      </c>
      <c r="S53" s="72">
        <f t="shared" si="67"/>
        <v>0</v>
      </c>
      <c r="T53" s="74">
        <f t="shared" si="19"/>
        <v>2046</v>
      </c>
      <c r="U53" s="93">
        <f t="shared" si="20"/>
        <v>400</v>
      </c>
      <c r="V53" s="93">
        <f t="shared" si="21"/>
        <v>400</v>
      </c>
      <c r="W53" s="93">
        <f t="shared" si="22"/>
        <v>400</v>
      </c>
      <c r="X53" s="74"/>
      <c r="Y53" s="73"/>
      <c r="Z53" s="73"/>
      <c r="AA53" s="73"/>
      <c r="AB53" s="48"/>
    </row>
    <row r="54" spans="1:28" ht="13.15" customHeight="1">
      <c r="A54" s="68">
        <v>112</v>
      </c>
      <c r="B54" s="69">
        <f t="shared" si="9"/>
        <v>45575</v>
      </c>
      <c r="C54" s="70">
        <f t="shared" si="10"/>
        <v>899</v>
      </c>
      <c r="D54" s="71">
        <f t="shared" si="11"/>
        <v>1545</v>
      </c>
      <c r="E54" s="72">
        <f t="shared" si="12"/>
        <v>-296</v>
      </c>
      <c r="F54" s="72">
        <f t="shared" si="13"/>
        <v>-1306</v>
      </c>
      <c r="G54" s="72">
        <f t="shared" si="14"/>
        <v>-1411</v>
      </c>
      <c r="H54" s="73">
        <f t="shared" si="28"/>
        <v>2740</v>
      </c>
      <c r="I54" s="73">
        <f t="shared" si="28"/>
        <v>3750</v>
      </c>
      <c r="J54" s="73">
        <f t="shared" si="28"/>
        <v>3855</v>
      </c>
      <c r="K54" s="73">
        <f t="shared" si="53"/>
        <v>3960</v>
      </c>
      <c r="L54" s="73">
        <f t="shared" si="53"/>
        <v>3950</v>
      </c>
      <c r="M54" s="73">
        <f t="shared" si="53"/>
        <v>4055</v>
      </c>
      <c r="N54" s="73">
        <f t="shared" si="54"/>
        <v>-1220</v>
      </c>
      <c r="O54" s="73">
        <f t="shared" si="54"/>
        <v>-200</v>
      </c>
      <c r="P54" s="73">
        <f t="shared" si="54"/>
        <v>-200</v>
      </c>
      <c r="Q54" s="72">
        <f t="shared" ref="Q54:S54" si="68">Q53</f>
        <v>0</v>
      </c>
      <c r="R54" s="72">
        <f t="shared" si="68"/>
        <v>0</v>
      </c>
      <c r="S54" s="72">
        <f t="shared" si="68"/>
        <v>0</v>
      </c>
      <c r="T54" s="74">
        <f t="shared" si="19"/>
        <v>2044</v>
      </c>
      <c r="U54" s="93">
        <f t="shared" si="20"/>
        <v>400</v>
      </c>
      <c r="V54" s="93">
        <f t="shared" si="21"/>
        <v>400</v>
      </c>
      <c r="W54" s="93">
        <f t="shared" si="22"/>
        <v>400</v>
      </c>
      <c r="X54" s="74"/>
      <c r="Y54" s="73"/>
      <c r="Z54" s="73"/>
      <c r="AA54" s="73"/>
      <c r="AB54" s="48"/>
    </row>
    <row r="55" spans="1:28" ht="13.15" customHeight="1">
      <c r="A55" s="68">
        <v>113</v>
      </c>
      <c r="B55" s="69">
        <f t="shared" si="9"/>
        <v>45576</v>
      </c>
      <c r="C55" s="70">
        <f t="shared" si="10"/>
        <v>899</v>
      </c>
      <c r="D55" s="71">
        <f>D54+2</f>
        <v>1547</v>
      </c>
      <c r="E55" s="72">
        <f t="shared" si="12"/>
        <v>-294</v>
      </c>
      <c r="F55" s="72">
        <f t="shared" si="13"/>
        <v>-1304</v>
      </c>
      <c r="G55" s="72">
        <f t="shared" si="14"/>
        <v>-1409</v>
      </c>
      <c r="H55" s="73">
        <f t="shared" si="28"/>
        <v>2740</v>
      </c>
      <c r="I55" s="73">
        <f t="shared" si="28"/>
        <v>3750</v>
      </c>
      <c r="J55" s="73">
        <f t="shared" si="28"/>
        <v>3855</v>
      </c>
      <c r="K55" s="73">
        <f t="shared" si="53"/>
        <v>3960</v>
      </c>
      <c r="L55" s="73">
        <f t="shared" si="53"/>
        <v>3950</v>
      </c>
      <c r="M55" s="73">
        <f t="shared" si="53"/>
        <v>4055</v>
      </c>
      <c r="N55" s="73">
        <f t="shared" si="54"/>
        <v>-1220</v>
      </c>
      <c r="O55" s="73">
        <f t="shared" si="54"/>
        <v>-200</v>
      </c>
      <c r="P55" s="73">
        <f t="shared" si="54"/>
        <v>-200</v>
      </c>
      <c r="Q55" s="72">
        <f t="shared" ref="Q55:S55" si="69">Q54</f>
        <v>0</v>
      </c>
      <c r="R55" s="72">
        <f t="shared" si="69"/>
        <v>0</v>
      </c>
      <c r="S55" s="72">
        <f t="shared" si="69"/>
        <v>0</v>
      </c>
      <c r="T55" s="74">
        <f t="shared" si="19"/>
        <v>1746</v>
      </c>
      <c r="U55" s="93">
        <f t="shared" si="20"/>
        <v>700</v>
      </c>
      <c r="V55" s="93">
        <f t="shared" si="21"/>
        <v>700</v>
      </c>
      <c r="W55" s="93">
        <f t="shared" si="22"/>
        <v>700</v>
      </c>
      <c r="X55" s="95">
        <v>0.3</v>
      </c>
      <c r="Y55" s="73"/>
      <c r="Z55" s="73"/>
      <c r="AA55" s="73"/>
      <c r="AB55" s="48">
        <v>4</v>
      </c>
    </row>
    <row r="56" spans="1:28" ht="13.15" customHeight="1">
      <c r="A56" s="68">
        <v>114</v>
      </c>
      <c r="B56" s="69">
        <f t="shared" si="9"/>
        <v>45577</v>
      </c>
      <c r="C56" s="70">
        <f t="shared" si="10"/>
        <v>899</v>
      </c>
      <c r="D56" s="71">
        <f t="shared" ref="D56:D119" si="70">D55+2</f>
        <v>1549</v>
      </c>
      <c r="E56" s="72">
        <f t="shared" si="12"/>
        <v>-292</v>
      </c>
      <c r="F56" s="72">
        <f t="shared" si="13"/>
        <v>-1302</v>
      </c>
      <c r="G56" s="72">
        <f t="shared" si="14"/>
        <v>-1407</v>
      </c>
      <c r="H56" s="73">
        <f t="shared" si="28"/>
        <v>2740</v>
      </c>
      <c r="I56" s="73">
        <f t="shared" si="28"/>
        <v>3750</v>
      </c>
      <c r="J56" s="73">
        <f t="shared" si="28"/>
        <v>3855</v>
      </c>
      <c r="K56" s="73">
        <f t="shared" si="53"/>
        <v>3960</v>
      </c>
      <c r="L56" s="73">
        <f t="shared" si="53"/>
        <v>3950</v>
      </c>
      <c r="M56" s="73">
        <f t="shared" si="53"/>
        <v>4055</v>
      </c>
      <c r="N56" s="73">
        <f t="shared" si="54"/>
        <v>-1220</v>
      </c>
      <c r="O56" s="73">
        <f t="shared" si="54"/>
        <v>-200</v>
      </c>
      <c r="P56" s="73">
        <f t="shared" si="54"/>
        <v>-200</v>
      </c>
      <c r="Q56" s="72">
        <f t="shared" ref="Q56:S56" si="71">Q55</f>
        <v>0</v>
      </c>
      <c r="R56" s="72">
        <f t="shared" si="71"/>
        <v>0</v>
      </c>
      <c r="S56" s="72">
        <f t="shared" si="71"/>
        <v>0</v>
      </c>
      <c r="T56" s="74">
        <f t="shared" si="19"/>
        <v>1748</v>
      </c>
      <c r="U56" s="93">
        <f t="shared" si="20"/>
        <v>700</v>
      </c>
      <c r="V56" s="93">
        <f t="shared" si="21"/>
        <v>700</v>
      </c>
      <c r="W56" s="93">
        <f t="shared" si="22"/>
        <v>700</v>
      </c>
      <c r="X56" s="74"/>
      <c r="Y56" s="73"/>
      <c r="Z56" s="73"/>
      <c r="AA56" s="73"/>
      <c r="AB56" s="48"/>
    </row>
    <row r="57" spans="1:28" ht="13.15" customHeight="1">
      <c r="A57" s="68">
        <v>115</v>
      </c>
      <c r="B57" s="69">
        <f t="shared" si="9"/>
        <v>45578</v>
      </c>
      <c r="C57" s="70">
        <f t="shared" si="10"/>
        <v>899</v>
      </c>
      <c r="D57" s="71">
        <f t="shared" si="70"/>
        <v>1551</v>
      </c>
      <c r="E57" s="72">
        <f t="shared" si="12"/>
        <v>-290</v>
      </c>
      <c r="F57" s="72">
        <f t="shared" si="13"/>
        <v>-1300</v>
      </c>
      <c r="G57" s="72">
        <f t="shared" si="14"/>
        <v>-1405</v>
      </c>
      <c r="H57" s="73">
        <f t="shared" si="28"/>
        <v>2740</v>
      </c>
      <c r="I57" s="73">
        <f t="shared" si="28"/>
        <v>3750</v>
      </c>
      <c r="J57" s="73">
        <f t="shared" si="28"/>
        <v>3855</v>
      </c>
      <c r="K57" s="73">
        <f t="shared" ref="K57:M72" si="72">K56</f>
        <v>3960</v>
      </c>
      <c r="L57" s="73">
        <f t="shared" si="72"/>
        <v>3950</v>
      </c>
      <c r="M57" s="73">
        <f t="shared" si="72"/>
        <v>4055</v>
      </c>
      <c r="N57" s="73">
        <f t="shared" ref="N57:P72" si="73">N56-Q57</f>
        <v>-1220</v>
      </c>
      <c r="O57" s="73">
        <f t="shared" si="73"/>
        <v>-200</v>
      </c>
      <c r="P57" s="73">
        <f t="shared" si="73"/>
        <v>-200</v>
      </c>
      <c r="Q57" s="72">
        <f t="shared" ref="Q57:S57" si="74">Q56</f>
        <v>0</v>
      </c>
      <c r="R57" s="72">
        <f t="shared" si="74"/>
        <v>0</v>
      </c>
      <c r="S57" s="72">
        <f t="shared" si="74"/>
        <v>0</v>
      </c>
      <c r="T57" s="74">
        <f t="shared" si="19"/>
        <v>1750</v>
      </c>
      <c r="U57" s="93">
        <f t="shared" si="20"/>
        <v>700</v>
      </c>
      <c r="V57" s="93">
        <f t="shared" si="21"/>
        <v>700</v>
      </c>
      <c r="W57" s="93">
        <f t="shared" si="22"/>
        <v>700</v>
      </c>
      <c r="X57" s="74"/>
      <c r="Y57" s="73"/>
      <c r="Z57" s="73"/>
      <c r="AA57" s="73"/>
      <c r="AB57" s="48"/>
    </row>
    <row r="58" spans="1:28" ht="13.15" customHeight="1">
      <c r="A58" s="68">
        <v>116</v>
      </c>
      <c r="B58" s="69">
        <f t="shared" si="9"/>
        <v>45579</v>
      </c>
      <c r="C58" s="70">
        <f t="shared" si="10"/>
        <v>899</v>
      </c>
      <c r="D58" s="71">
        <f t="shared" si="70"/>
        <v>1553</v>
      </c>
      <c r="E58" s="72">
        <f t="shared" si="12"/>
        <v>-288</v>
      </c>
      <c r="F58" s="72">
        <f t="shared" si="13"/>
        <v>-1298</v>
      </c>
      <c r="G58" s="72">
        <f t="shared" si="14"/>
        <v>-1403</v>
      </c>
      <c r="H58" s="73">
        <f t="shared" si="28"/>
        <v>2740</v>
      </c>
      <c r="I58" s="73">
        <f t="shared" si="28"/>
        <v>3750</v>
      </c>
      <c r="J58" s="73">
        <f t="shared" si="28"/>
        <v>3855</v>
      </c>
      <c r="K58" s="73">
        <f t="shared" si="72"/>
        <v>3960</v>
      </c>
      <c r="L58" s="73">
        <f t="shared" si="72"/>
        <v>3950</v>
      </c>
      <c r="M58" s="73">
        <f t="shared" si="72"/>
        <v>4055</v>
      </c>
      <c r="N58" s="73">
        <f t="shared" si="73"/>
        <v>-1220</v>
      </c>
      <c r="O58" s="73">
        <f t="shared" si="73"/>
        <v>-200</v>
      </c>
      <c r="P58" s="73">
        <f t="shared" si="73"/>
        <v>-200</v>
      </c>
      <c r="Q58" s="72">
        <f t="shared" ref="Q58:S58" si="75">Q57</f>
        <v>0</v>
      </c>
      <c r="R58" s="72">
        <f t="shared" si="75"/>
        <v>0</v>
      </c>
      <c r="S58" s="72">
        <f t="shared" si="75"/>
        <v>0</v>
      </c>
      <c r="T58" s="74">
        <f t="shared" si="19"/>
        <v>1752</v>
      </c>
      <c r="U58" s="93">
        <f t="shared" si="20"/>
        <v>700</v>
      </c>
      <c r="V58" s="93">
        <f t="shared" si="21"/>
        <v>700</v>
      </c>
      <c r="W58" s="93">
        <f t="shared" si="22"/>
        <v>700</v>
      </c>
      <c r="X58" s="74"/>
      <c r="Y58" s="73"/>
      <c r="Z58" s="73"/>
      <c r="AA58" s="73"/>
      <c r="AB58" s="48"/>
    </row>
    <row r="59" spans="1:28" ht="13.15" customHeight="1">
      <c r="A59" s="68">
        <v>117</v>
      </c>
      <c r="B59" s="69">
        <f t="shared" si="9"/>
        <v>45580</v>
      </c>
      <c r="C59" s="70">
        <f t="shared" si="10"/>
        <v>899</v>
      </c>
      <c r="D59" s="71">
        <f t="shared" si="70"/>
        <v>1555</v>
      </c>
      <c r="E59" s="72">
        <f t="shared" si="12"/>
        <v>-286</v>
      </c>
      <c r="F59" s="72">
        <f t="shared" si="13"/>
        <v>-1296</v>
      </c>
      <c r="G59" s="72">
        <f t="shared" si="14"/>
        <v>-1401</v>
      </c>
      <c r="H59" s="73">
        <f t="shared" si="28"/>
        <v>2740</v>
      </c>
      <c r="I59" s="73">
        <f t="shared" si="28"/>
        <v>3750</v>
      </c>
      <c r="J59" s="73">
        <f t="shared" si="28"/>
        <v>3855</v>
      </c>
      <c r="K59" s="73">
        <f t="shared" si="72"/>
        <v>3960</v>
      </c>
      <c r="L59" s="73">
        <f t="shared" si="72"/>
        <v>3950</v>
      </c>
      <c r="M59" s="73">
        <f t="shared" si="72"/>
        <v>4055</v>
      </c>
      <c r="N59" s="73">
        <f t="shared" si="73"/>
        <v>-1220</v>
      </c>
      <c r="O59" s="73">
        <f t="shared" si="73"/>
        <v>-200</v>
      </c>
      <c r="P59" s="73">
        <f t="shared" si="73"/>
        <v>-200</v>
      </c>
      <c r="Q59" s="72">
        <f t="shared" ref="Q59:S59" si="76">Q58</f>
        <v>0</v>
      </c>
      <c r="R59" s="72">
        <f t="shared" si="76"/>
        <v>0</v>
      </c>
      <c r="S59" s="72">
        <f t="shared" si="76"/>
        <v>0</v>
      </c>
      <c r="T59" s="74">
        <f t="shared" si="19"/>
        <v>1754</v>
      </c>
      <c r="U59" s="93">
        <f t="shared" si="20"/>
        <v>700</v>
      </c>
      <c r="V59" s="93">
        <f t="shared" si="21"/>
        <v>700</v>
      </c>
      <c r="W59" s="93">
        <f t="shared" si="22"/>
        <v>700</v>
      </c>
      <c r="X59" s="74"/>
      <c r="Y59" s="73"/>
      <c r="Z59" s="73"/>
      <c r="AA59" s="73"/>
      <c r="AB59" s="48"/>
    </row>
    <row r="60" spans="1:28" ht="13.15" customHeight="1">
      <c r="A60" s="68">
        <v>118</v>
      </c>
      <c r="B60" s="69">
        <f t="shared" si="9"/>
        <v>45581</v>
      </c>
      <c r="C60" s="70">
        <f t="shared" si="10"/>
        <v>899</v>
      </c>
      <c r="D60" s="71">
        <f t="shared" si="70"/>
        <v>1557</v>
      </c>
      <c r="E60" s="72">
        <f t="shared" si="12"/>
        <v>-284</v>
      </c>
      <c r="F60" s="72">
        <f t="shared" si="13"/>
        <v>-1294</v>
      </c>
      <c r="G60" s="72">
        <f t="shared" si="14"/>
        <v>-1399</v>
      </c>
      <c r="H60" s="73">
        <f t="shared" si="28"/>
        <v>2740</v>
      </c>
      <c r="I60" s="73">
        <f t="shared" si="28"/>
        <v>3750</v>
      </c>
      <c r="J60" s="73">
        <f t="shared" si="28"/>
        <v>3855</v>
      </c>
      <c r="K60" s="73">
        <f t="shared" si="72"/>
        <v>3960</v>
      </c>
      <c r="L60" s="73">
        <f t="shared" si="72"/>
        <v>3950</v>
      </c>
      <c r="M60" s="73">
        <f t="shared" si="72"/>
        <v>4055</v>
      </c>
      <c r="N60" s="73">
        <f t="shared" si="73"/>
        <v>-1220</v>
      </c>
      <c r="O60" s="73">
        <f t="shared" si="73"/>
        <v>-200</v>
      </c>
      <c r="P60" s="73">
        <f t="shared" si="73"/>
        <v>-200</v>
      </c>
      <c r="Q60" s="72">
        <f t="shared" ref="Q60:S60" si="77">Q59</f>
        <v>0</v>
      </c>
      <c r="R60" s="72">
        <f t="shared" si="77"/>
        <v>0</v>
      </c>
      <c r="S60" s="72">
        <f t="shared" si="77"/>
        <v>0</v>
      </c>
      <c r="T60" s="74">
        <f t="shared" si="19"/>
        <v>1756</v>
      </c>
      <c r="U60" s="93">
        <f t="shared" si="20"/>
        <v>700</v>
      </c>
      <c r="V60" s="93">
        <f t="shared" si="21"/>
        <v>700</v>
      </c>
      <c r="W60" s="93">
        <f t="shared" si="22"/>
        <v>700</v>
      </c>
      <c r="X60" s="74"/>
      <c r="Y60" s="73"/>
      <c r="Z60" s="73"/>
      <c r="AA60" s="73"/>
      <c r="AB60" s="48"/>
    </row>
    <row r="61" spans="1:28" ht="13.15" customHeight="1">
      <c r="A61" s="68">
        <v>119</v>
      </c>
      <c r="B61" s="69">
        <f t="shared" si="9"/>
        <v>45582</v>
      </c>
      <c r="C61" s="70">
        <f t="shared" si="10"/>
        <v>899</v>
      </c>
      <c r="D61" s="71">
        <f t="shared" si="70"/>
        <v>1559</v>
      </c>
      <c r="E61" s="72">
        <f t="shared" si="12"/>
        <v>-282</v>
      </c>
      <c r="F61" s="72">
        <f t="shared" si="13"/>
        <v>-1292</v>
      </c>
      <c r="G61" s="72">
        <f t="shared" si="14"/>
        <v>-1397</v>
      </c>
      <c r="H61" s="73">
        <f t="shared" si="28"/>
        <v>2740</v>
      </c>
      <c r="I61" s="73">
        <f t="shared" si="28"/>
        <v>3750</v>
      </c>
      <c r="J61" s="73">
        <f t="shared" si="28"/>
        <v>3855</v>
      </c>
      <c r="K61" s="73">
        <f t="shared" si="72"/>
        <v>3960</v>
      </c>
      <c r="L61" s="73">
        <f t="shared" si="72"/>
        <v>3950</v>
      </c>
      <c r="M61" s="73">
        <f t="shared" si="72"/>
        <v>4055</v>
      </c>
      <c r="N61" s="73">
        <f t="shared" si="73"/>
        <v>-1220</v>
      </c>
      <c r="O61" s="73">
        <f t="shared" si="73"/>
        <v>-200</v>
      </c>
      <c r="P61" s="73">
        <f t="shared" si="73"/>
        <v>-200</v>
      </c>
      <c r="Q61" s="72">
        <f t="shared" ref="Q61:S61" si="78">Q60</f>
        <v>0</v>
      </c>
      <c r="R61" s="72">
        <f t="shared" si="78"/>
        <v>0</v>
      </c>
      <c r="S61" s="72">
        <f t="shared" si="78"/>
        <v>0</v>
      </c>
      <c r="T61" s="74">
        <f t="shared" si="19"/>
        <v>1458</v>
      </c>
      <c r="U61" s="93">
        <f t="shared" si="20"/>
        <v>1000</v>
      </c>
      <c r="V61" s="93">
        <f t="shared" si="21"/>
        <v>1000</v>
      </c>
      <c r="W61" s="93">
        <f t="shared" si="22"/>
        <v>1000</v>
      </c>
      <c r="X61" s="95">
        <v>0.3</v>
      </c>
      <c r="Y61" s="73"/>
      <c r="Z61" s="73"/>
      <c r="AA61" s="73"/>
      <c r="AB61" s="48">
        <v>3</v>
      </c>
    </row>
    <row r="62" spans="1:28" ht="13.15" customHeight="1">
      <c r="A62" s="68">
        <v>120</v>
      </c>
      <c r="B62" s="69">
        <f t="shared" si="9"/>
        <v>45583</v>
      </c>
      <c r="C62" s="70">
        <f t="shared" si="10"/>
        <v>899</v>
      </c>
      <c r="D62" s="71">
        <f t="shared" si="70"/>
        <v>1561</v>
      </c>
      <c r="E62" s="72">
        <f t="shared" si="12"/>
        <v>-280</v>
      </c>
      <c r="F62" s="72">
        <f t="shared" si="13"/>
        <v>-1290</v>
      </c>
      <c r="G62" s="72">
        <f t="shared" si="14"/>
        <v>-1395</v>
      </c>
      <c r="H62" s="73">
        <f t="shared" si="28"/>
        <v>2740</v>
      </c>
      <c r="I62" s="73">
        <f t="shared" si="28"/>
        <v>3750</v>
      </c>
      <c r="J62" s="73">
        <f t="shared" si="28"/>
        <v>3855</v>
      </c>
      <c r="K62" s="73">
        <f t="shared" si="72"/>
        <v>3960</v>
      </c>
      <c r="L62" s="73">
        <f t="shared" si="72"/>
        <v>3950</v>
      </c>
      <c r="M62" s="73">
        <f t="shared" si="72"/>
        <v>4055</v>
      </c>
      <c r="N62" s="73">
        <f t="shared" si="73"/>
        <v>-1220</v>
      </c>
      <c r="O62" s="73">
        <f t="shared" si="73"/>
        <v>-200</v>
      </c>
      <c r="P62" s="73">
        <f t="shared" si="73"/>
        <v>-200</v>
      </c>
      <c r="Q62" s="72">
        <f t="shared" ref="Q62:S62" si="79">Q61</f>
        <v>0</v>
      </c>
      <c r="R62" s="72">
        <f t="shared" si="79"/>
        <v>0</v>
      </c>
      <c r="S62" s="72">
        <f t="shared" si="79"/>
        <v>0</v>
      </c>
      <c r="T62" s="74">
        <f t="shared" si="19"/>
        <v>1460</v>
      </c>
      <c r="U62" s="93">
        <f t="shared" si="20"/>
        <v>1000</v>
      </c>
      <c r="V62" s="93">
        <f t="shared" si="21"/>
        <v>1000</v>
      </c>
      <c r="W62" s="93">
        <f t="shared" si="22"/>
        <v>1000</v>
      </c>
      <c r="X62" s="74"/>
      <c r="Y62" s="73"/>
      <c r="Z62" s="73"/>
      <c r="AA62" s="73"/>
      <c r="AB62" s="48"/>
    </row>
    <row r="63" spans="1:28" ht="13.15" customHeight="1">
      <c r="A63" s="68">
        <v>121</v>
      </c>
      <c r="B63" s="69">
        <f t="shared" si="9"/>
        <v>45584</v>
      </c>
      <c r="C63" s="70">
        <f t="shared" si="10"/>
        <v>899</v>
      </c>
      <c r="D63" s="71">
        <f t="shared" si="70"/>
        <v>1563</v>
      </c>
      <c r="E63" s="72">
        <f t="shared" si="12"/>
        <v>-278</v>
      </c>
      <c r="F63" s="72">
        <f t="shared" si="13"/>
        <v>-1288</v>
      </c>
      <c r="G63" s="72">
        <f t="shared" si="14"/>
        <v>-1393</v>
      </c>
      <c r="H63" s="73">
        <f t="shared" si="28"/>
        <v>2740</v>
      </c>
      <c r="I63" s="73">
        <f t="shared" si="28"/>
        <v>3750</v>
      </c>
      <c r="J63" s="73">
        <f t="shared" si="28"/>
        <v>3855</v>
      </c>
      <c r="K63" s="73">
        <f t="shared" si="72"/>
        <v>3960</v>
      </c>
      <c r="L63" s="73">
        <f t="shared" si="72"/>
        <v>3950</v>
      </c>
      <c r="M63" s="73">
        <f t="shared" si="72"/>
        <v>4055</v>
      </c>
      <c r="N63" s="73">
        <f t="shared" si="73"/>
        <v>-1220</v>
      </c>
      <c r="O63" s="73">
        <f t="shared" si="73"/>
        <v>-200</v>
      </c>
      <c r="P63" s="73">
        <f t="shared" si="73"/>
        <v>-200</v>
      </c>
      <c r="Q63" s="72">
        <f t="shared" ref="Q63:S63" si="80">Q62</f>
        <v>0</v>
      </c>
      <c r="R63" s="72">
        <f t="shared" si="80"/>
        <v>0</v>
      </c>
      <c r="S63" s="72">
        <f t="shared" si="80"/>
        <v>0</v>
      </c>
      <c r="T63" s="74">
        <f t="shared" si="19"/>
        <v>1462</v>
      </c>
      <c r="U63" s="93">
        <f t="shared" si="20"/>
        <v>1000</v>
      </c>
      <c r="V63" s="93">
        <f t="shared" si="21"/>
        <v>1000</v>
      </c>
      <c r="W63" s="93">
        <f t="shared" si="22"/>
        <v>1000</v>
      </c>
      <c r="X63" s="74"/>
      <c r="Y63" s="73"/>
      <c r="Z63" s="73"/>
      <c r="AA63" s="73"/>
      <c r="AB63" s="48"/>
    </row>
    <row r="64" spans="1:28" ht="13.15" customHeight="1">
      <c r="A64" s="68">
        <v>122</v>
      </c>
      <c r="B64" s="69">
        <f t="shared" si="9"/>
        <v>45585</v>
      </c>
      <c r="C64" s="70">
        <f t="shared" si="10"/>
        <v>899</v>
      </c>
      <c r="D64" s="71">
        <f t="shared" si="70"/>
        <v>1565</v>
      </c>
      <c r="E64" s="72">
        <f t="shared" si="12"/>
        <v>-276</v>
      </c>
      <c r="F64" s="72">
        <f t="shared" si="13"/>
        <v>-1286</v>
      </c>
      <c r="G64" s="72">
        <f t="shared" si="14"/>
        <v>-1391</v>
      </c>
      <c r="H64" s="73">
        <f t="shared" si="28"/>
        <v>2740</v>
      </c>
      <c r="I64" s="73">
        <f t="shared" si="28"/>
        <v>3750</v>
      </c>
      <c r="J64" s="73">
        <f t="shared" si="28"/>
        <v>3855</v>
      </c>
      <c r="K64" s="73">
        <f t="shared" si="72"/>
        <v>3960</v>
      </c>
      <c r="L64" s="73">
        <f t="shared" si="72"/>
        <v>3950</v>
      </c>
      <c r="M64" s="73">
        <f t="shared" si="72"/>
        <v>4055</v>
      </c>
      <c r="N64" s="73">
        <f t="shared" si="73"/>
        <v>-1220</v>
      </c>
      <c r="O64" s="73">
        <f t="shared" si="73"/>
        <v>-200</v>
      </c>
      <c r="P64" s="73">
        <f t="shared" si="73"/>
        <v>-200</v>
      </c>
      <c r="Q64" s="72">
        <f t="shared" ref="Q64:S64" si="81">Q63</f>
        <v>0</v>
      </c>
      <c r="R64" s="72">
        <f t="shared" si="81"/>
        <v>0</v>
      </c>
      <c r="S64" s="72">
        <f t="shared" si="81"/>
        <v>0</v>
      </c>
      <c r="T64" s="74">
        <f t="shared" si="19"/>
        <v>1464</v>
      </c>
      <c r="U64" s="93">
        <f t="shared" si="20"/>
        <v>1000</v>
      </c>
      <c r="V64" s="93">
        <f t="shared" si="21"/>
        <v>1000</v>
      </c>
      <c r="W64" s="93">
        <f t="shared" si="22"/>
        <v>1000</v>
      </c>
      <c r="X64" s="74"/>
      <c r="Y64" s="73"/>
      <c r="Z64" s="73"/>
      <c r="AA64" s="73"/>
      <c r="AB64" s="48"/>
    </row>
    <row r="65" spans="1:28" ht="13.15" customHeight="1">
      <c r="A65" s="68">
        <v>123</v>
      </c>
      <c r="B65" s="69">
        <f t="shared" si="9"/>
        <v>45586</v>
      </c>
      <c r="C65" s="70">
        <f t="shared" si="10"/>
        <v>899</v>
      </c>
      <c r="D65" s="71">
        <f t="shared" si="70"/>
        <v>1567</v>
      </c>
      <c r="E65" s="72">
        <f t="shared" si="12"/>
        <v>-274</v>
      </c>
      <c r="F65" s="72">
        <f t="shared" si="13"/>
        <v>-1284</v>
      </c>
      <c r="G65" s="72">
        <f t="shared" si="14"/>
        <v>-1389</v>
      </c>
      <c r="H65" s="73">
        <f t="shared" si="28"/>
        <v>2740</v>
      </c>
      <c r="I65" s="73">
        <f t="shared" si="28"/>
        <v>3750</v>
      </c>
      <c r="J65" s="73">
        <f t="shared" si="28"/>
        <v>3855</v>
      </c>
      <c r="K65" s="73">
        <f t="shared" si="72"/>
        <v>3960</v>
      </c>
      <c r="L65" s="73">
        <f t="shared" si="72"/>
        <v>3950</v>
      </c>
      <c r="M65" s="73">
        <f t="shared" si="72"/>
        <v>4055</v>
      </c>
      <c r="N65" s="73">
        <f t="shared" si="73"/>
        <v>-1220</v>
      </c>
      <c r="O65" s="73">
        <f t="shared" si="73"/>
        <v>-200</v>
      </c>
      <c r="P65" s="73">
        <f t="shared" si="73"/>
        <v>-200</v>
      </c>
      <c r="Q65" s="72">
        <f t="shared" ref="Q65:S65" si="82">Q64</f>
        <v>0</v>
      </c>
      <c r="R65" s="72">
        <f t="shared" si="82"/>
        <v>0</v>
      </c>
      <c r="S65" s="72">
        <f t="shared" si="82"/>
        <v>0</v>
      </c>
      <c r="T65" s="74">
        <f t="shared" si="19"/>
        <v>1166</v>
      </c>
      <c r="U65" s="93">
        <f t="shared" si="20"/>
        <v>1300</v>
      </c>
      <c r="V65" s="93">
        <f t="shared" si="21"/>
        <v>1300</v>
      </c>
      <c r="W65" s="93">
        <f t="shared" si="22"/>
        <v>1300</v>
      </c>
      <c r="X65" s="95">
        <v>0.3</v>
      </c>
      <c r="Y65" s="73"/>
      <c r="Z65" s="73"/>
      <c r="AA65" s="73"/>
      <c r="AB65" s="48">
        <v>2</v>
      </c>
    </row>
    <row r="66" spans="1:28" ht="13.15" customHeight="1">
      <c r="A66" s="68">
        <v>124</v>
      </c>
      <c r="B66" s="69">
        <f t="shared" si="9"/>
        <v>45587</v>
      </c>
      <c r="C66" s="70">
        <f t="shared" si="10"/>
        <v>899</v>
      </c>
      <c r="D66" s="71">
        <f t="shared" si="70"/>
        <v>1569</v>
      </c>
      <c r="E66" s="72">
        <f t="shared" si="12"/>
        <v>-272</v>
      </c>
      <c r="F66" s="72">
        <f t="shared" si="13"/>
        <v>-1282</v>
      </c>
      <c r="G66" s="72">
        <f t="shared" si="14"/>
        <v>-1387</v>
      </c>
      <c r="H66" s="73">
        <f t="shared" si="28"/>
        <v>2740</v>
      </c>
      <c r="I66" s="73">
        <f t="shared" si="28"/>
        <v>3750</v>
      </c>
      <c r="J66" s="73">
        <f t="shared" si="28"/>
        <v>3855</v>
      </c>
      <c r="K66" s="73">
        <f t="shared" si="72"/>
        <v>3960</v>
      </c>
      <c r="L66" s="73">
        <f t="shared" si="72"/>
        <v>3950</v>
      </c>
      <c r="M66" s="73">
        <f t="shared" si="72"/>
        <v>4055</v>
      </c>
      <c r="N66" s="73">
        <f t="shared" si="73"/>
        <v>-1220</v>
      </c>
      <c r="O66" s="73">
        <f t="shared" si="73"/>
        <v>-200</v>
      </c>
      <c r="P66" s="73">
        <f t="shared" si="73"/>
        <v>-200</v>
      </c>
      <c r="Q66" s="72">
        <f t="shared" ref="Q66:S66" si="83">Q65</f>
        <v>0</v>
      </c>
      <c r="R66" s="72">
        <f t="shared" si="83"/>
        <v>0</v>
      </c>
      <c r="S66" s="72">
        <f t="shared" si="83"/>
        <v>0</v>
      </c>
      <c r="T66" s="74">
        <f t="shared" si="19"/>
        <v>1168</v>
      </c>
      <c r="U66" s="93">
        <f t="shared" si="20"/>
        <v>1300</v>
      </c>
      <c r="V66" s="93">
        <f t="shared" si="21"/>
        <v>1300</v>
      </c>
      <c r="W66" s="93">
        <f t="shared" si="22"/>
        <v>1300</v>
      </c>
      <c r="X66" s="74"/>
      <c r="Y66" s="73"/>
      <c r="Z66" s="73"/>
      <c r="AA66" s="73"/>
      <c r="AB66" s="48"/>
    </row>
    <row r="67" spans="1:28" ht="13.15" customHeight="1">
      <c r="A67" s="68">
        <v>125</v>
      </c>
      <c r="B67" s="69">
        <f t="shared" si="9"/>
        <v>45588</v>
      </c>
      <c r="C67" s="70">
        <f t="shared" si="10"/>
        <v>899</v>
      </c>
      <c r="D67" s="71">
        <f t="shared" si="70"/>
        <v>1571</v>
      </c>
      <c r="E67" s="72">
        <f t="shared" si="12"/>
        <v>-270</v>
      </c>
      <c r="F67" s="72">
        <f t="shared" si="13"/>
        <v>-1280</v>
      </c>
      <c r="G67" s="72">
        <f t="shared" si="14"/>
        <v>-1385</v>
      </c>
      <c r="H67" s="73">
        <f t="shared" si="28"/>
        <v>2740</v>
      </c>
      <c r="I67" s="73">
        <f t="shared" si="28"/>
        <v>3750</v>
      </c>
      <c r="J67" s="73">
        <f t="shared" si="28"/>
        <v>3855</v>
      </c>
      <c r="K67" s="73">
        <f t="shared" si="72"/>
        <v>3960</v>
      </c>
      <c r="L67" s="73">
        <f t="shared" si="72"/>
        <v>3950</v>
      </c>
      <c r="M67" s="73">
        <f t="shared" si="72"/>
        <v>4055</v>
      </c>
      <c r="N67" s="73">
        <f t="shared" si="73"/>
        <v>-1220</v>
      </c>
      <c r="O67" s="73">
        <f t="shared" si="73"/>
        <v>-200</v>
      </c>
      <c r="P67" s="73">
        <f t="shared" si="73"/>
        <v>-200</v>
      </c>
      <c r="Q67" s="72">
        <f t="shared" ref="Q67:S67" si="84">Q66</f>
        <v>0</v>
      </c>
      <c r="R67" s="72">
        <f t="shared" si="84"/>
        <v>0</v>
      </c>
      <c r="S67" s="72">
        <f t="shared" si="84"/>
        <v>0</v>
      </c>
      <c r="T67" s="74">
        <f t="shared" si="19"/>
        <v>1170</v>
      </c>
      <c r="U67" s="93">
        <f t="shared" si="20"/>
        <v>1300</v>
      </c>
      <c r="V67" s="93">
        <f t="shared" si="21"/>
        <v>1300</v>
      </c>
      <c r="W67" s="93">
        <f t="shared" si="22"/>
        <v>1300</v>
      </c>
      <c r="X67" s="74"/>
      <c r="Y67" s="73"/>
      <c r="Z67" s="73"/>
      <c r="AA67" s="73"/>
      <c r="AB67" s="48"/>
    </row>
    <row r="68" spans="1:28" ht="13.15" customHeight="1">
      <c r="A68" s="68">
        <v>126</v>
      </c>
      <c r="B68" s="69">
        <f t="shared" si="9"/>
        <v>45589</v>
      </c>
      <c r="C68" s="70">
        <f t="shared" si="10"/>
        <v>899</v>
      </c>
      <c r="D68" s="71">
        <f t="shared" si="70"/>
        <v>1573</v>
      </c>
      <c r="E68" s="72">
        <f t="shared" si="12"/>
        <v>-268</v>
      </c>
      <c r="F68" s="72">
        <f t="shared" si="13"/>
        <v>-1278</v>
      </c>
      <c r="G68" s="72">
        <f t="shared" si="14"/>
        <v>-1383</v>
      </c>
      <c r="H68" s="73">
        <f t="shared" si="28"/>
        <v>2740</v>
      </c>
      <c r="I68" s="73">
        <f t="shared" si="28"/>
        <v>3750</v>
      </c>
      <c r="J68" s="73">
        <f t="shared" si="28"/>
        <v>3855</v>
      </c>
      <c r="K68" s="73">
        <f t="shared" si="72"/>
        <v>3960</v>
      </c>
      <c r="L68" s="73">
        <f t="shared" si="72"/>
        <v>3950</v>
      </c>
      <c r="M68" s="73">
        <f t="shared" si="72"/>
        <v>4055</v>
      </c>
      <c r="N68" s="73">
        <f t="shared" si="73"/>
        <v>-1220</v>
      </c>
      <c r="O68" s="73">
        <f t="shared" si="73"/>
        <v>-200</v>
      </c>
      <c r="P68" s="73">
        <f t="shared" si="73"/>
        <v>-200</v>
      </c>
      <c r="Q68" s="72">
        <f t="shared" ref="Q68:S68" si="85">Q67</f>
        <v>0</v>
      </c>
      <c r="R68" s="72">
        <f t="shared" si="85"/>
        <v>0</v>
      </c>
      <c r="S68" s="72">
        <f t="shared" si="85"/>
        <v>0</v>
      </c>
      <c r="T68" s="74">
        <f t="shared" si="19"/>
        <v>1172</v>
      </c>
      <c r="U68" s="93">
        <f t="shared" si="20"/>
        <v>1300</v>
      </c>
      <c r="V68" s="93">
        <f t="shared" si="21"/>
        <v>1300</v>
      </c>
      <c r="W68" s="93">
        <f t="shared" si="22"/>
        <v>1300</v>
      </c>
      <c r="X68" s="74"/>
      <c r="Y68" s="73"/>
      <c r="Z68" s="73"/>
      <c r="AA68" s="73"/>
      <c r="AB68" s="48"/>
    </row>
    <row r="69" spans="1:28" ht="13.15" customHeight="1">
      <c r="A69" s="68">
        <v>127</v>
      </c>
      <c r="B69" s="69">
        <f t="shared" si="9"/>
        <v>45590</v>
      </c>
      <c r="C69" s="70">
        <f t="shared" si="10"/>
        <v>899</v>
      </c>
      <c r="D69" s="71">
        <f t="shared" si="70"/>
        <v>1575</v>
      </c>
      <c r="E69" s="72">
        <f t="shared" si="12"/>
        <v>-266</v>
      </c>
      <c r="F69" s="72">
        <f t="shared" si="13"/>
        <v>-1276</v>
      </c>
      <c r="G69" s="72">
        <f t="shared" si="14"/>
        <v>-1381</v>
      </c>
      <c r="H69" s="73">
        <f t="shared" si="28"/>
        <v>2740</v>
      </c>
      <c r="I69" s="73">
        <f t="shared" si="28"/>
        <v>3750</v>
      </c>
      <c r="J69" s="73">
        <f t="shared" si="28"/>
        <v>3855</v>
      </c>
      <c r="K69" s="73">
        <f t="shared" si="72"/>
        <v>3960</v>
      </c>
      <c r="L69" s="73">
        <f t="shared" si="72"/>
        <v>3950</v>
      </c>
      <c r="M69" s="73">
        <f t="shared" si="72"/>
        <v>4055</v>
      </c>
      <c r="N69" s="73">
        <f t="shared" si="73"/>
        <v>-1220</v>
      </c>
      <c r="O69" s="73">
        <f t="shared" si="73"/>
        <v>-200</v>
      </c>
      <c r="P69" s="73">
        <f t="shared" si="73"/>
        <v>-200</v>
      </c>
      <c r="Q69" s="72">
        <f t="shared" ref="Q69:S69" si="86">Q68</f>
        <v>0</v>
      </c>
      <c r="R69" s="72">
        <f t="shared" si="86"/>
        <v>0</v>
      </c>
      <c r="S69" s="72">
        <f t="shared" si="86"/>
        <v>0</v>
      </c>
      <c r="T69" s="74">
        <f t="shared" si="19"/>
        <v>874</v>
      </c>
      <c r="U69" s="93">
        <f t="shared" si="20"/>
        <v>1600</v>
      </c>
      <c r="V69" s="93">
        <f t="shared" si="21"/>
        <v>1600</v>
      </c>
      <c r="W69" s="93">
        <f t="shared" si="22"/>
        <v>1600</v>
      </c>
      <c r="X69" s="95">
        <v>0.3</v>
      </c>
      <c r="Y69" s="73"/>
      <c r="Z69" s="73"/>
      <c r="AA69" s="73"/>
      <c r="AB69" s="48">
        <v>1</v>
      </c>
    </row>
    <row r="70" spans="1:28" ht="13.15" customHeight="1">
      <c r="A70" s="68">
        <v>128</v>
      </c>
      <c r="B70" s="69">
        <f t="shared" si="9"/>
        <v>45591</v>
      </c>
      <c r="C70" s="70">
        <f t="shared" si="10"/>
        <v>899</v>
      </c>
      <c r="D70" s="71">
        <f t="shared" si="70"/>
        <v>1577</v>
      </c>
      <c r="E70" s="72">
        <f t="shared" si="12"/>
        <v>-264</v>
      </c>
      <c r="F70" s="72">
        <f t="shared" si="13"/>
        <v>-1274</v>
      </c>
      <c r="G70" s="72">
        <f t="shared" si="14"/>
        <v>-1379</v>
      </c>
      <c r="H70" s="73">
        <f t="shared" si="28"/>
        <v>2740</v>
      </c>
      <c r="I70" s="73">
        <f t="shared" si="28"/>
        <v>3750</v>
      </c>
      <c r="J70" s="73">
        <f t="shared" si="28"/>
        <v>3855</v>
      </c>
      <c r="K70" s="73">
        <f t="shared" si="72"/>
        <v>3960</v>
      </c>
      <c r="L70" s="73">
        <f t="shared" si="72"/>
        <v>3950</v>
      </c>
      <c r="M70" s="73">
        <f t="shared" si="72"/>
        <v>4055</v>
      </c>
      <c r="N70" s="73">
        <f t="shared" si="73"/>
        <v>-1220</v>
      </c>
      <c r="O70" s="73">
        <f t="shared" si="73"/>
        <v>-200</v>
      </c>
      <c r="P70" s="73">
        <f t="shared" si="73"/>
        <v>-200</v>
      </c>
      <c r="Q70" s="72">
        <f t="shared" ref="Q70:S70" si="87">Q69</f>
        <v>0</v>
      </c>
      <c r="R70" s="72">
        <f t="shared" si="87"/>
        <v>0</v>
      </c>
      <c r="S70" s="72">
        <f t="shared" si="87"/>
        <v>0</v>
      </c>
      <c r="T70" s="74">
        <f t="shared" si="19"/>
        <v>876</v>
      </c>
      <c r="U70" s="93">
        <f t="shared" si="20"/>
        <v>1600</v>
      </c>
      <c r="V70" s="93">
        <f t="shared" si="21"/>
        <v>1600</v>
      </c>
      <c r="W70" s="93">
        <f t="shared" si="22"/>
        <v>1600</v>
      </c>
      <c r="X70" s="74"/>
      <c r="Y70" s="73"/>
      <c r="Z70" s="73"/>
      <c r="AA70" s="73"/>
      <c r="AB70" s="48"/>
    </row>
    <row r="71" spans="1:28" ht="13.15" customHeight="1">
      <c r="A71" s="68">
        <v>129</v>
      </c>
      <c r="B71" s="69">
        <f t="shared" si="9"/>
        <v>45592</v>
      </c>
      <c r="C71" s="70">
        <f t="shared" si="10"/>
        <v>899</v>
      </c>
      <c r="D71" s="71">
        <f t="shared" si="70"/>
        <v>1579</v>
      </c>
      <c r="E71" s="72">
        <f t="shared" si="12"/>
        <v>-262</v>
      </c>
      <c r="F71" s="72">
        <f t="shared" si="13"/>
        <v>-1272</v>
      </c>
      <c r="G71" s="72">
        <f t="shared" si="14"/>
        <v>-1377</v>
      </c>
      <c r="H71" s="73">
        <f t="shared" si="28"/>
        <v>2740</v>
      </c>
      <c r="I71" s="73">
        <f t="shared" si="28"/>
        <v>3750</v>
      </c>
      <c r="J71" s="73">
        <f t="shared" si="28"/>
        <v>3855</v>
      </c>
      <c r="K71" s="73">
        <f t="shared" si="72"/>
        <v>3960</v>
      </c>
      <c r="L71" s="73">
        <f t="shared" si="72"/>
        <v>3950</v>
      </c>
      <c r="M71" s="73">
        <f t="shared" si="72"/>
        <v>4055</v>
      </c>
      <c r="N71" s="73">
        <f t="shared" si="73"/>
        <v>-1220</v>
      </c>
      <c r="O71" s="73">
        <f t="shared" si="73"/>
        <v>-200</v>
      </c>
      <c r="P71" s="73">
        <f t="shared" si="73"/>
        <v>-200</v>
      </c>
      <c r="Q71" s="72">
        <f t="shared" ref="Q71:S71" si="88">Q70</f>
        <v>0</v>
      </c>
      <c r="R71" s="72">
        <f t="shared" si="88"/>
        <v>0</v>
      </c>
      <c r="S71" s="72">
        <f t="shared" si="88"/>
        <v>0</v>
      </c>
      <c r="T71" s="74">
        <f t="shared" ref="T71:T134" si="89">D71+C71-V71</f>
        <v>878</v>
      </c>
      <c r="U71" s="93">
        <f t="shared" si="20"/>
        <v>1600</v>
      </c>
      <c r="V71" s="93">
        <f t="shared" si="21"/>
        <v>1600</v>
      </c>
      <c r="W71" s="93">
        <f t="shared" si="22"/>
        <v>1600</v>
      </c>
      <c r="X71" s="74"/>
      <c r="Y71" s="73"/>
      <c r="Z71" s="73"/>
      <c r="AA71" s="73"/>
      <c r="AB71" s="48"/>
    </row>
    <row r="72" spans="1:28" ht="13.15" customHeight="1">
      <c r="A72" s="68">
        <v>130</v>
      </c>
      <c r="B72" s="69">
        <f t="shared" ref="B72:B135" si="90">B71+1</f>
        <v>45593</v>
      </c>
      <c r="C72" s="70">
        <f t="shared" ref="C72:C135" si="91">C71</f>
        <v>899</v>
      </c>
      <c r="D72" s="71">
        <f t="shared" si="70"/>
        <v>1581</v>
      </c>
      <c r="E72" s="72">
        <f t="shared" si="12"/>
        <v>-260</v>
      </c>
      <c r="F72" s="72">
        <f t="shared" si="13"/>
        <v>-1270</v>
      </c>
      <c r="G72" s="72">
        <f t="shared" si="14"/>
        <v>-1375</v>
      </c>
      <c r="H72" s="73">
        <f t="shared" si="28"/>
        <v>2740</v>
      </c>
      <c r="I72" s="73">
        <f t="shared" si="28"/>
        <v>3750</v>
      </c>
      <c r="J72" s="73">
        <f t="shared" si="28"/>
        <v>3855</v>
      </c>
      <c r="K72" s="73">
        <f t="shared" si="72"/>
        <v>3960</v>
      </c>
      <c r="L72" s="73">
        <f t="shared" si="72"/>
        <v>3950</v>
      </c>
      <c r="M72" s="73">
        <f t="shared" si="72"/>
        <v>4055</v>
      </c>
      <c r="N72" s="73">
        <f t="shared" si="73"/>
        <v>-1220</v>
      </c>
      <c r="O72" s="73">
        <f t="shared" si="73"/>
        <v>-200</v>
      </c>
      <c r="P72" s="73">
        <f t="shared" si="73"/>
        <v>-200</v>
      </c>
      <c r="Q72" s="72">
        <f t="shared" ref="Q72:S72" si="92">Q71</f>
        <v>0</v>
      </c>
      <c r="R72" s="72">
        <f t="shared" si="92"/>
        <v>0</v>
      </c>
      <c r="S72" s="72">
        <f t="shared" si="92"/>
        <v>0</v>
      </c>
      <c r="T72" s="74">
        <f t="shared" si="89"/>
        <v>880</v>
      </c>
      <c r="U72" s="93">
        <f t="shared" ref="U72:U135" si="93">U71+$X72*1000-Q72</f>
        <v>1600</v>
      </c>
      <c r="V72" s="93">
        <f t="shared" ref="V72:V135" si="94">V71+$X72*1000-R72</f>
        <v>1600</v>
      </c>
      <c r="W72" s="93">
        <f t="shared" ref="W72:W135" si="95">W71+$X72*1000-S72</f>
        <v>1600</v>
      </c>
      <c r="X72" s="74"/>
      <c r="Y72" s="73"/>
      <c r="Z72" s="73"/>
      <c r="AA72" s="73"/>
      <c r="AB72" s="48"/>
    </row>
    <row r="73" spans="1:28" ht="13.15" customHeight="1">
      <c r="A73" s="68">
        <v>131</v>
      </c>
      <c r="B73" s="69">
        <f t="shared" si="90"/>
        <v>45594</v>
      </c>
      <c r="C73" s="70">
        <f t="shared" si="91"/>
        <v>899</v>
      </c>
      <c r="D73" s="71">
        <f t="shared" si="70"/>
        <v>1583</v>
      </c>
      <c r="E73" s="72">
        <f t="shared" ref="E73:E136" si="96">C73+D73-H73</f>
        <v>-258</v>
      </c>
      <c r="F73" s="72">
        <f t="shared" ref="F73:F136" si="97">C73+D73-I73</f>
        <v>-1268</v>
      </c>
      <c r="G73" s="72">
        <f t="shared" ref="G73:G136" si="98">D73+C73-J73</f>
        <v>-1373</v>
      </c>
      <c r="H73" s="73">
        <f t="shared" si="28"/>
        <v>2740</v>
      </c>
      <c r="I73" s="73">
        <f t="shared" si="28"/>
        <v>3750</v>
      </c>
      <c r="J73" s="73">
        <f t="shared" si="28"/>
        <v>3855</v>
      </c>
      <c r="K73" s="73">
        <f t="shared" ref="K73:M88" si="99">K72</f>
        <v>3960</v>
      </c>
      <c r="L73" s="73">
        <f t="shared" si="99"/>
        <v>3950</v>
      </c>
      <c r="M73" s="73">
        <f t="shared" si="99"/>
        <v>4055</v>
      </c>
      <c r="N73" s="73">
        <f t="shared" ref="N73:P88" si="100">N72-Q73</f>
        <v>-1220</v>
      </c>
      <c r="O73" s="73">
        <f t="shared" si="100"/>
        <v>-200</v>
      </c>
      <c r="P73" s="73">
        <f t="shared" si="100"/>
        <v>-200</v>
      </c>
      <c r="Q73" s="72">
        <f t="shared" ref="Q73:S73" si="101">Q72</f>
        <v>0</v>
      </c>
      <c r="R73" s="72">
        <f t="shared" si="101"/>
        <v>0</v>
      </c>
      <c r="S73" s="72">
        <f t="shared" si="101"/>
        <v>0</v>
      </c>
      <c r="T73" s="74">
        <f t="shared" si="89"/>
        <v>882</v>
      </c>
      <c r="U73" s="93">
        <f t="shared" si="93"/>
        <v>1600</v>
      </c>
      <c r="V73" s="93">
        <f t="shared" si="94"/>
        <v>1600</v>
      </c>
      <c r="W73" s="93">
        <f t="shared" si="95"/>
        <v>1600</v>
      </c>
      <c r="X73" s="74"/>
      <c r="Y73" s="73"/>
      <c r="Z73" s="73"/>
      <c r="AA73" s="73"/>
      <c r="AB73" s="48"/>
    </row>
    <row r="74" spans="1:28" ht="13.15" customHeight="1">
      <c r="A74" s="68">
        <v>132</v>
      </c>
      <c r="B74" s="69">
        <f t="shared" si="90"/>
        <v>45595</v>
      </c>
      <c r="C74" s="70">
        <f t="shared" si="91"/>
        <v>899</v>
      </c>
      <c r="D74" s="71">
        <f t="shared" si="70"/>
        <v>1585</v>
      </c>
      <c r="E74" s="72">
        <f t="shared" si="96"/>
        <v>-256</v>
      </c>
      <c r="F74" s="72">
        <f t="shared" si="97"/>
        <v>-1266</v>
      </c>
      <c r="G74" s="72">
        <f t="shared" si="98"/>
        <v>-1371</v>
      </c>
      <c r="H74" s="73">
        <f t="shared" si="28"/>
        <v>2740</v>
      </c>
      <c r="I74" s="73">
        <f t="shared" si="28"/>
        <v>3750</v>
      </c>
      <c r="J74" s="73">
        <f t="shared" si="28"/>
        <v>3855</v>
      </c>
      <c r="K74" s="73">
        <f t="shared" si="99"/>
        <v>3960</v>
      </c>
      <c r="L74" s="73">
        <f t="shared" si="99"/>
        <v>3950</v>
      </c>
      <c r="M74" s="73">
        <f t="shared" si="99"/>
        <v>4055</v>
      </c>
      <c r="N74" s="73">
        <f t="shared" si="100"/>
        <v>-1220</v>
      </c>
      <c r="O74" s="73">
        <f t="shared" si="100"/>
        <v>-200</v>
      </c>
      <c r="P74" s="73">
        <f t="shared" si="100"/>
        <v>-200</v>
      </c>
      <c r="Q74" s="72">
        <f t="shared" ref="Q74:S74" si="102">Q73</f>
        <v>0</v>
      </c>
      <c r="R74" s="72">
        <f t="shared" si="102"/>
        <v>0</v>
      </c>
      <c r="S74" s="72">
        <f t="shared" si="102"/>
        <v>0</v>
      </c>
      <c r="T74" s="74">
        <f t="shared" si="89"/>
        <v>884</v>
      </c>
      <c r="U74" s="93">
        <f t="shared" si="93"/>
        <v>1600</v>
      </c>
      <c r="V74" s="93">
        <f t="shared" si="94"/>
        <v>1600</v>
      </c>
      <c r="W74" s="93">
        <f t="shared" si="95"/>
        <v>1600</v>
      </c>
      <c r="X74" s="74"/>
      <c r="Y74" s="73"/>
      <c r="Z74" s="73"/>
      <c r="AA74" s="73"/>
      <c r="AB74" s="48"/>
    </row>
    <row r="75" spans="1:28" ht="13.15" customHeight="1">
      <c r="A75" s="68">
        <v>133</v>
      </c>
      <c r="B75" s="69">
        <f t="shared" si="90"/>
        <v>45596</v>
      </c>
      <c r="C75" s="70">
        <f t="shared" si="91"/>
        <v>899</v>
      </c>
      <c r="D75" s="71">
        <f t="shared" si="70"/>
        <v>1587</v>
      </c>
      <c r="E75" s="72">
        <f t="shared" si="96"/>
        <v>-254</v>
      </c>
      <c r="F75" s="72">
        <f t="shared" si="97"/>
        <v>-1264</v>
      </c>
      <c r="G75" s="72">
        <f t="shared" si="98"/>
        <v>-1369</v>
      </c>
      <c r="H75" s="73">
        <f t="shared" si="28"/>
        <v>2740</v>
      </c>
      <c r="I75" s="73">
        <f t="shared" si="28"/>
        <v>3750</v>
      </c>
      <c r="J75" s="73">
        <f t="shared" si="28"/>
        <v>3855</v>
      </c>
      <c r="K75" s="73">
        <f t="shared" si="99"/>
        <v>3960</v>
      </c>
      <c r="L75" s="73">
        <f t="shared" si="99"/>
        <v>3950</v>
      </c>
      <c r="M75" s="73">
        <f t="shared" si="99"/>
        <v>4055</v>
      </c>
      <c r="N75" s="73">
        <f t="shared" si="100"/>
        <v>-1220</v>
      </c>
      <c r="O75" s="73">
        <f t="shared" si="100"/>
        <v>-200</v>
      </c>
      <c r="P75" s="73">
        <f t="shared" si="100"/>
        <v>-200</v>
      </c>
      <c r="Q75" s="72">
        <f t="shared" ref="Q75:S75" si="103">Q74</f>
        <v>0</v>
      </c>
      <c r="R75" s="72">
        <f t="shared" si="103"/>
        <v>0</v>
      </c>
      <c r="S75" s="72">
        <f t="shared" si="103"/>
        <v>0</v>
      </c>
      <c r="T75" s="74">
        <f t="shared" si="89"/>
        <v>886</v>
      </c>
      <c r="U75" s="93">
        <f t="shared" si="93"/>
        <v>1600</v>
      </c>
      <c r="V75" s="93">
        <f t="shared" si="94"/>
        <v>1600</v>
      </c>
      <c r="W75" s="93">
        <f t="shared" si="95"/>
        <v>1600</v>
      </c>
      <c r="X75" s="74"/>
      <c r="Y75" s="73"/>
      <c r="Z75" s="73"/>
      <c r="AA75" s="73"/>
      <c r="AB75" s="48"/>
    </row>
    <row r="76" spans="1:28" ht="13.15" customHeight="1">
      <c r="A76" s="68">
        <v>134</v>
      </c>
      <c r="B76" s="69">
        <f t="shared" si="90"/>
        <v>45597</v>
      </c>
      <c r="C76" s="70">
        <f t="shared" si="91"/>
        <v>899</v>
      </c>
      <c r="D76" s="71">
        <f t="shared" si="70"/>
        <v>1589</v>
      </c>
      <c r="E76" s="72">
        <f t="shared" si="96"/>
        <v>-252</v>
      </c>
      <c r="F76" s="72">
        <f t="shared" si="97"/>
        <v>-1262</v>
      </c>
      <c r="G76" s="72">
        <f t="shared" si="98"/>
        <v>-1367</v>
      </c>
      <c r="H76" s="73">
        <f t="shared" si="28"/>
        <v>2740</v>
      </c>
      <c r="I76" s="73">
        <f t="shared" si="28"/>
        <v>3750</v>
      </c>
      <c r="J76" s="73">
        <f t="shared" si="28"/>
        <v>3855</v>
      </c>
      <c r="K76" s="73">
        <f t="shared" ref="K76:M76" si="104">K75</f>
        <v>3960</v>
      </c>
      <c r="L76" s="73">
        <f t="shared" si="104"/>
        <v>3950</v>
      </c>
      <c r="M76" s="73">
        <f t="shared" si="104"/>
        <v>4055</v>
      </c>
      <c r="N76" s="73">
        <f t="shared" si="100"/>
        <v>-1220</v>
      </c>
      <c r="O76" s="73">
        <f t="shared" si="100"/>
        <v>-200</v>
      </c>
      <c r="P76" s="73">
        <f t="shared" si="100"/>
        <v>-200</v>
      </c>
      <c r="Q76" s="72">
        <f t="shared" ref="Q76:S76" si="105">Q75</f>
        <v>0</v>
      </c>
      <c r="R76" s="72">
        <f t="shared" si="105"/>
        <v>0</v>
      </c>
      <c r="S76" s="72">
        <f t="shared" si="105"/>
        <v>0</v>
      </c>
      <c r="T76" s="74">
        <f t="shared" si="89"/>
        <v>888</v>
      </c>
      <c r="U76" s="93">
        <f t="shared" si="93"/>
        <v>1600</v>
      </c>
      <c r="V76" s="93">
        <f t="shared" si="94"/>
        <v>1600</v>
      </c>
      <c r="W76" s="93">
        <f t="shared" si="95"/>
        <v>1600</v>
      </c>
      <c r="X76" s="74"/>
      <c r="Y76" s="73"/>
      <c r="Z76" s="73"/>
      <c r="AA76" s="73"/>
      <c r="AB76" s="48"/>
    </row>
    <row r="77" spans="1:28" ht="13.15" customHeight="1">
      <c r="A77" s="68">
        <v>135</v>
      </c>
      <c r="B77" s="69">
        <f t="shared" si="90"/>
        <v>45598</v>
      </c>
      <c r="C77" s="70">
        <f t="shared" si="91"/>
        <v>899</v>
      </c>
      <c r="D77" s="71">
        <f t="shared" si="70"/>
        <v>1591</v>
      </c>
      <c r="E77" s="72">
        <f t="shared" si="96"/>
        <v>-250</v>
      </c>
      <c r="F77" s="72">
        <f t="shared" si="97"/>
        <v>-1260</v>
      </c>
      <c r="G77" s="72">
        <f t="shared" si="98"/>
        <v>-1365</v>
      </c>
      <c r="H77" s="73">
        <f t="shared" si="28"/>
        <v>2740</v>
      </c>
      <c r="I77" s="73">
        <f t="shared" si="28"/>
        <v>3750</v>
      </c>
      <c r="J77" s="73">
        <f t="shared" si="28"/>
        <v>3855</v>
      </c>
      <c r="K77" s="73">
        <f t="shared" ref="K77:M77" si="106">K76</f>
        <v>3960</v>
      </c>
      <c r="L77" s="73">
        <f t="shared" si="106"/>
        <v>3950</v>
      </c>
      <c r="M77" s="73">
        <f t="shared" si="106"/>
        <v>4055</v>
      </c>
      <c r="N77" s="73">
        <f t="shared" si="100"/>
        <v>-1220</v>
      </c>
      <c r="O77" s="73">
        <f t="shared" si="100"/>
        <v>-200</v>
      </c>
      <c r="P77" s="73">
        <f t="shared" si="100"/>
        <v>-200</v>
      </c>
      <c r="Q77" s="72">
        <f t="shared" ref="Q77:S77" si="107">Q76</f>
        <v>0</v>
      </c>
      <c r="R77" s="72">
        <f t="shared" si="107"/>
        <v>0</v>
      </c>
      <c r="S77" s="72">
        <f t="shared" si="107"/>
        <v>0</v>
      </c>
      <c r="T77" s="74">
        <f t="shared" si="89"/>
        <v>890</v>
      </c>
      <c r="U77" s="93">
        <f t="shared" si="93"/>
        <v>1600</v>
      </c>
      <c r="V77" s="93">
        <f t="shared" si="94"/>
        <v>1600</v>
      </c>
      <c r="W77" s="93">
        <f t="shared" si="95"/>
        <v>1600</v>
      </c>
      <c r="X77" s="74"/>
      <c r="Y77" s="73"/>
      <c r="Z77" s="73"/>
      <c r="AA77" s="73"/>
      <c r="AB77" s="48"/>
    </row>
    <row r="78" spans="1:28" ht="13.15" customHeight="1">
      <c r="A78" s="68">
        <v>136</v>
      </c>
      <c r="B78" s="69">
        <f t="shared" si="90"/>
        <v>45599</v>
      </c>
      <c r="C78" s="70">
        <f t="shared" si="91"/>
        <v>899</v>
      </c>
      <c r="D78" s="71">
        <f t="shared" si="70"/>
        <v>1593</v>
      </c>
      <c r="E78" s="72">
        <f t="shared" si="96"/>
        <v>-248</v>
      </c>
      <c r="F78" s="72">
        <f t="shared" si="97"/>
        <v>-1258</v>
      </c>
      <c r="G78" s="72">
        <f t="shared" si="98"/>
        <v>-1363</v>
      </c>
      <c r="H78" s="73">
        <f t="shared" si="28"/>
        <v>2740</v>
      </c>
      <c r="I78" s="73">
        <f t="shared" si="28"/>
        <v>3750</v>
      </c>
      <c r="J78" s="73">
        <f t="shared" si="28"/>
        <v>3855</v>
      </c>
      <c r="K78" s="73">
        <f t="shared" si="99"/>
        <v>3960</v>
      </c>
      <c r="L78" s="73">
        <f t="shared" si="99"/>
        <v>3950</v>
      </c>
      <c r="M78" s="73">
        <f t="shared" si="99"/>
        <v>4055</v>
      </c>
      <c r="N78" s="73">
        <f t="shared" si="100"/>
        <v>-1220</v>
      </c>
      <c r="O78" s="73">
        <f t="shared" si="100"/>
        <v>-200</v>
      </c>
      <c r="P78" s="73">
        <f t="shared" si="100"/>
        <v>-200</v>
      </c>
      <c r="Q78" s="72">
        <f t="shared" ref="Q78:S78" si="108">Q77</f>
        <v>0</v>
      </c>
      <c r="R78" s="72">
        <f t="shared" si="108"/>
        <v>0</v>
      </c>
      <c r="S78" s="72">
        <f t="shared" si="108"/>
        <v>0</v>
      </c>
      <c r="T78" s="74">
        <f t="shared" si="89"/>
        <v>892</v>
      </c>
      <c r="U78" s="93">
        <f t="shared" si="93"/>
        <v>1600</v>
      </c>
      <c r="V78" s="93">
        <f t="shared" si="94"/>
        <v>1600</v>
      </c>
      <c r="W78" s="93">
        <f t="shared" si="95"/>
        <v>1600</v>
      </c>
      <c r="X78" s="74"/>
      <c r="Y78" s="73"/>
      <c r="Z78" s="73"/>
      <c r="AA78" s="73"/>
      <c r="AB78" s="48"/>
    </row>
    <row r="79" spans="1:28" ht="13.15" customHeight="1">
      <c r="A79" s="68">
        <v>137</v>
      </c>
      <c r="B79" s="69">
        <f t="shared" si="90"/>
        <v>45600</v>
      </c>
      <c r="C79" s="70">
        <f t="shared" si="91"/>
        <v>899</v>
      </c>
      <c r="D79" s="71">
        <f t="shared" si="70"/>
        <v>1595</v>
      </c>
      <c r="E79" s="72">
        <f t="shared" si="96"/>
        <v>-246</v>
      </c>
      <c r="F79" s="72">
        <f t="shared" si="97"/>
        <v>-1256</v>
      </c>
      <c r="G79" s="72">
        <f t="shared" si="98"/>
        <v>-1361</v>
      </c>
      <c r="H79" s="73">
        <f t="shared" si="28"/>
        <v>2740</v>
      </c>
      <c r="I79" s="73">
        <f t="shared" si="28"/>
        <v>3750</v>
      </c>
      <c r="J79" s="73">
        <f t="shared" si="28"/>
        <v>3855</v>
      </c>
      <c r="K79" s="73">
        <f t="shared" si="99"/>
        <v>3960</v>
      </c>
      <c r="L79" s="73">
        <f t="shared" si="99"/>
        <v>3950</v>
      </c>
      <c r="M79" s="73">
        <f t="shared" si="99"/>
        <v>4055</v>
      </c>
      <c r="N79" s="73">
        <f t="shared" si="100"/>
        <v>-1220</v>
      </c>
      <c r="O79" s="73">
        <f t="shared" si="100"/>
        <v>-200</v>
      </c>
      <c r="P79" s="73">
        <f t="shared" si="100"/>
        <v>-200</v>
      </c>
      <c r="Q79" s="72">
        <f t="shared" ref="Q79:S79" si="109">Q78</f>
        <v>0</v>
      </c>
      <c r="R79" s="72">
        <f t="shared" si="109"/>
        <v>0</v>
      </c>
      <c r="S79" s="72">
        <f t="shared" si="109"/>
        <v>0</v>
      </c>
      <c r="T79" s="74">
        <f t="shared" si="89"/>
        <v>894</v>
      </c>
      <c r="U79" s="93">
        <f t="shared" si="93"/>
        <v>1600</v>
      </c>
      <c r="V79" s="93">
        <f t="shared" si="94"/>
        <v>1600</v>
      </c>
      <c r="W79" s="93">
        <f t="shared" si="95"/>
        <v>1600</v>
      </c>
      <c r="X79" s="74"/>
      <c r="Y79" s="73"/>
      <c r="Z79" s="73"/>
      <c r="AA79" s="73"/>
      <c r="AB79" s="48"/>
    </row>
    <row r="80" spans="1:28" ht="13.15" customHeight="1">
      <c r="A80" s="68">
        <v>138</v>
      </c>
      <c r="B80" s="69">
        <f t="shared" si="90"/>
        <v>45601</v>
      </c>
      <c r="C80" s="70">
        <f t="shared" si="91"/>
        <v>899</v>
      </c>
      <c r="D80" s="71">
        <f t="shared" si="70"/>
        <v>1597</v>
      </c>
      <c r="E80" s="72">
        <f t="shared" si="96"/>
        <v>-244</v>
      </c>
      <c r="F80" s="72">
        <f t="shared" si="97"/>
        <v>-1254</v>
      </c>
      <c r="G80" s="72">
        <f t="shared" si="98"/>
        <v>-1359</v>
      </c>
      <c r="H80" s="73">
        <f t="shared" si="28"/>
        <v>2740</v>
      </c>
      <c r="I80" s="73">
        <f t="shared" si="28"/>
        <v>3750</v>
      </c>
      <c r="J80" s="73">
        <f t="shared" si="28"/>
        <v>3855</v>
      </c>
      <c r="K80" s="73">
        <f t="shared" si="99"/>
        <v>3960</v>
      </c>
      <c r="L80" s="73">
        <f t="shared" si="99"/>
        <v>3950</v>
      </c>
      <c r="M80" s="73">
        <f t="shared" si="99"/>
        <v>4055</v>
      </c>
      <c r="N80" s="73">
        <f t="shared" si="100"/>
        <v>-1220</v>
      </c>
      <c r="O80" s="73">
        <f t="shared" si="100"/>
        <v>-200</v>
      </c>
      <c r="P80" s="73">
        <f t="shared" si="100"/>
        <v>-200</v>
      </c>
      <c r="Q80" s="72">
        <f t="shared" ref="Q80:S80" si="110">Q79</f>
        <v>0</v>
      </c>
      <c r="R80" s="72">
        <f t="shared" si="110"/>
        <v>0</v>
      </c>
      <c r="S80" s="72">
        <f t="shared" si="110"/>
        <v>0</v>
      </c>
      <c r="T80" s="74">
        <f t="shared" si="89"/>
        <v>896</v>
      </c>
      <c r="U80" s="93">
        <f t="shared" si="93"/>
        <v>1600</v>
      </c>
      <c r="V80" s="93">
        <f t="shared" si="94"/>
        <v>1600</v>
      </c>
      <c r="W80" s="93">
        <f t="shared" si="95"/>
        <v>1600</v>
      </c>
      <c r="X80" s="74"/>
      <c r="Y80" s="73"/>
      <c r="Z80" s="73"/>
      <c r="AA80" s="73"/>
      <c r="AB80" s="48"/>
    </row>
    <row r="81" spans="1:28" ht="13.15" customHeight="1">
      <c r="A81" s="68">
        <v>139</v>
      </c>
      <c r="B81" s="69">
        <f t="shared" si="90"/>
        <v>45602</v>
      </c>
      <c r="C81" s="70">
        <f t="shared" si="91"/>
        <v>899</v>
      </c>
      <c r="D81" s="71">
        <f t="shared" si="70"/>
        <v>1599</v>
      </c>
      <c r="E81" s="72">
        <f t="shared" si="96"/>
        <v>-242</v>
      </c>
      <c r="F81" s="72">
        <f t="shared" si="97"/>
        <v>-1252</v>
      </c>
      <c r="G81" s="72">
        <f t="shared" si="98"/>
        <v>-1357</v>
      </c>
      <c r="H81" s="73">
        <f t="shared" si="28"/>
        <v>2740</v>
      </c>
      <c r="I81" s="73">
        <f t="shared" si="28"/>
        <v>3750</v>
      </c>
      <c r="J81" s="73">
        <f t="shared" si="28"/>
        <v>3855</v>
      </c>
      <c r="K81" s="73">
        <f t="shared" si="99"/>
        <v>3960</v>
      </c>
      <c r="L81" s="73">
        <f t="shared" si="99"/>
        <v>3950</v>
      </c>
      <c r="M81" s="73">
        <f t="shared" si="99"/>
        <v>4055</v>
      </c>
      <c r="N81" s="73">
        <f t="shared" si="100"/>
        <v>-1220</v>
      </c>
      <c r="O81" s="73">
        <f t="shared" si="100"/>
        <v>-200</v>
      </c>
      <c r="P81" s="73">
        <f t="shared" si="100"/>
        <v>-200</v>
      </c>
      <c r="Q81" s="72">
        <f t="shared" ref="Q81:S81" si="111">Q80</f>
        <v>0</v>
      </c>
      <c r="R81" s="72">
        <f t="shared" si="111"/>
        <v>0</v>
      </c>
      <c r="S81" s="72">
        <f t="shared" si="111"/>
        <v>0</v>
      </c>
      <c r="T81" s="74">
        <f t="shared" si="89"/>
        <v>898</v>
      </c>
      <c r="U81" s="93">
        <f t="shared" si="93"/>
        <v>1600</v>
      </c>
      <c r="V81" s="93">
        <f t="shared" si="94"/>
        <v>1600</v>
      </c>
      <c r="W81" s="93">
        <f t="shared" si="95"/>
        <v>1600</v>
      </c>
      <c r="X81" s="74"/>
      <c r="Y81" s="73"/>
      <c r="Z81" s="73"/>
      <c r="AA81" s="73"/>
      <c r="AB81" s="48"/>
    </row>
    <row r="82" spans="1:28" ht="13.15" customHeight="1">
      <c r="A82" s="68">
        <v>140</v>
      </c>
      <c r="B82" s="69">
        <f t="shared" si="90"/>
        <v>45603</v>
      </c>
      <c r="C82" s="70">
        <f t="shared" si="91"/>
        <v>899</v>
      </c>
      <c r="D82" s="71">
        <f t="shared" si="70"/>
        <v>1601</v>
      </c>
      <c r="E82" s="72">
        <f t="shared" si="96"/>
        <v>-240</v>
      </c>
      <c r="F82" s="72">
        <f t="shared" si="97"/>
        <v>-1250</v>
      </c>
      <c r="G82" s="72">
        <f t="shared" si="98"/>
        <v>-1355</v>
      </c>
      <c r="H82" s="73">
        <f t="shared" si="28"/>
        <v>2740</v>
      </c>
      <c r="I82" s="73">
        <f t="shared" si="28"/>
        <v>3750</v>
      </c>
      <c r="J82" s="73">
        <f t="shared" si="28"/>
        <v>3855</v>
      </c>
      <c r="K82" s="73">
        <f t="shared" si="99"/>
        <v>3960</v>
      </c>
      <c r="L82" s="73">
        <f t="shared" si="99"/>
        <v>3950</v>
      </c>
      <c r="M82" s="73">
        <f t="shared" si="99"/>
        <v>4055</v>
      </c>
      <c r="N82" s="73">
        <f t="shared" si="100"/>
        <v>-1220</v>
      </c>
      <c r="O82" s="73">
        <f t="shared" si="100"/>
        <v>-200</v>
      </c>
      <c r="P82" s="73">
        <f t="shared" si="100"/>
        <v>-200</v>
      </c>
      <c r="Q82" s="72">
        <f t="shared" ref="Q82:S82" si="112">Q81</f>
        <v>0</v>
      </c>
      <c r="R82" s="72">
        <f t="shared" si="112"/>
        <v>0</v>
      </c>
      <c r="S82" s="72">
        <f t="shared" si="112"/>
        <v>0</v>
      </c>
      <c r="T82" s="74">
        <f t="shared" si="89"/>
        <v>900</v>
      </c>
      <c r="U82" s="93">
        <f t="shared" si="93"/>
        <v>1600</v>
      </c>
      <c r="V82" s="93">
        <f t="shared" si="94"/>
        <v>1600</v>
      </c>
      <c r="W82" s="93">
        <f t="shared" si="95"/>
        <v>1600</v>
      </c>
      <c r="X82" s="74"/>
      <c r="Y82" s="73"/>
      <c r="Z82" s="73"/>
      <c r="AA82" s="73"/>
      <c r="AB82" s="48"/>
    </row>
    <row r="83" spans="1:28" ht="13.15" customHeight="1">
      <c r="A83" s="68">
        <v>141</v>
      </c>
      <c r="B83" s="69">
        <f t="shared" si="90"/>
        <v>45604</v>
      </c>
      <c r="C83" s="70">
        <f t="shared" si="91"/>
        <v>899</v>
      </c>
      <c r="D83" s="71">
        <f t="shared" si="70"/>
        <v>1603</v>
      </c>
      <c r="E83" s="72">
        <f t="shared" si="96"/>
        <v>-238</v>
      </c>
      <c r="F83" s="72">
        <f t="shared" si="97"/>
        <v>-1248</v>
      </c>
      <c r="G83" s="72">
        <f t="shared" si="98"/>
        <v>-1353</v>
      </c>
      <c r="H83" s="73">
        <f t="shared" si="28"/>
        <v>2740</v>
      </c>
      <c r="I83" s="73">
        <f t="shared" si="28"/>
        <v>3750</v>
      </c>
      <c r="J83" s="73">
        <f t="shared" si="28"/>
        <v>3855</v>
      </c>
      <c r="K83" s="73">
        <f t="shared" si="99"/>
        <v>3960</v>
      </c>
      <c r="L83" s="73">
        <f t="shared" si="99"/>
        <v>3950</v>
      </c>
      <c r="M83" s="73">
        <f t="shared" si="99"/>
        <v>4055</v>
      </c>
      <c r="N83" s="73">
        <f t="shared" si="100"/>
        <v>-1220</v>
      </c>
      <c r="O83" s="73">
        <f t="shared" si="100"/>
        <v>-200</v>
      </c>
      <c r="P83" s="73">
        <f t="shared" si="100"/>
        <v>-200</v>
      </c>
      <c r="Q83" s="72">
        <f t="shared" ref="Q83:S83" si="113">Q82</f>
        <v>0</v>
      </c>
      <c r="R83" s="72">
        <f t="shared" si="113"/>
        <v>0</v>
      </c>
      <c r="S83" s="72">
        <f t="shared" si="113"/>
        <v>0</v>
      </c>
      <c r="T83" s="74">
        <f t="shared" si="89"/>
        <v>902</v>
      </c>
      <c r="U83" s="93">
        <f t="shared" si="93"/>
        <v>1600</v>
      </c>
      <c r="V83" s="93">
        <f t="shared" si="94"/>
        <v>1600</v>
      </c>
      <c r="W83" s="93">
        <f t="shared" si="95"/>
        <v>1600</v>
      </c>
      <c r="X83" s="74"/>
      <c r="Y83" s="73"/>
      <c r="Z83" s="73"/>
      <c r="AA83" s="73"/>
      <c r="AB83" s="48"/>
    </row>
    <row r="84" spans="1:28" ht="13.15" customHeight="1">
      <c r="A84" s="68">
        <v>142</v>
      </c>
      <c r="B84" s="69">
        <f t="shared" si="90"/>
        <v>45605</v>
      </c>
      <c r="C84" s="70">
        <f t="shared" si="91"/>
        <v>899</v>
      </c>
      <c r="D84" s="71">
        <f t="shared" si="70"/>
        <v>1605</v>
      </c>
      <c r="E84" s="72">
        <f t="shared" si="96"/>
        <v>-236</v>
      </c>
      <c r="F84" s="72">
        <f t="shared" si="97"/>
        <v>-1246</v>
      </c>
      <c r="G84" s="72">
        <f t="shared" si="98"/>
        <v>-1351</v>
      </c>
      <c r="H84" s="73">
        <f t="shared" si="28"/>
        <v>2740</v>
      </c>
      <c r="I84" s="73">
        <f t="shared" si="28"/>
        <v>3750</v>
      </c>
      <c r="J84" s="73">
        <f t="shared" si="28"/>
        <v>3855</v>
      </c>
      <c r="K84" s="73">
        <f t="shared" si="99"/>
        <v>3960</v>
      </c>
      <c r="L84" s="73">
        <f t="shared" si="99"/>
        <v>3950</v>
      </c>
      <c r="M84" s="73">
        <f t="shared" si="99"/>
        <v>4055</v>
      </c>
      <c r="N84" s="73">
        <f t="shared" si="100"/>
        <v>-1220</v>
      </c>
      <c r="O84" s="73">
        <f t="shared" si="100"/>
        <v>-200</v>
      </c>
      <c r="P84" s="73">
        <f t="shared" si="100"/>
        <v>-200</v>
      </c>
      <c r="Q84" s="72">
        <f t="shared" ref="Q84:S84" si="114">Q83</f>
        <v>0</v>
      </c>
      <c r="R84" s="72">
        <f t="shared" si="114"/>
        <v>0</v>
      </c>
      <c r="S84" s="72">
        <f t="shared" si="114"/>
        <v>0</v>
      </c>
      <c r="T84" s="74">
        <f t="shared" si="89"/>
        <v>904</v>
      </c>
      <c r="U84" s="93">
        <f t="shared" si="93"/>
        <v>1600</v>
      </c>
      <c r="V84" s="93">
        <f t="shared" si="94"/>
        <v>1600</v>
      </c>
      <c r="W84" s="93">
        <f t="shared" si="95"/>
        <v>1600</v>
      </c>
      <c r="X84" s="74"/>
      <c r="Y84" s="73"/>
      <c r="Z84" s="73"/>
      <c r="AA84" s="73"/>
      <c r="AB84" s="48"/>
    </row>
    <row r="85" spans="1:28" ht="13.15" customHeight="1">
      <c r="A85" s="68">
        <v>143</v>
      </c>
      <c r="B85" s="69">
        <f t="shared" si="90"/>
        <v>45606</v>
      </c>
      <c r="C85" s="70">
        <f t="shared" si="91"/>
        <v>899</v>
      </c>
      <c r="D85" s="71">
        <f t="shared" si="70"/>
        <v>1607</v>
      </c>
      <c r="E85" s="72">
        <f t="shared" si="96"/>
        <v>-234</v>
      </c>
      <c r="F85" s="72">
        <f t="shared" si="97"/>
        <v>-1244</v>
      </c>
      <c r="G85" s="72">
        <f t="shared" si="98"/>
        <v>-1349</v>
      </c>
      <c r="H85" s="73">
        <f t="shared" si="28"/>
        <v>2740</v>
      </c>
      <c r="I85" s="73">
        <f t="shared" si="28"/>
        <v>3750</v>
      </c>
      <c r="J85" s="73">
        <f t="shared" si="28"/>
        <v>3855</v>
      </c>
      <c r="K85" s="73">
        <f t="shared" si="99"/>
        <v>3960</v>
      </c>
      <c r="L85" s="73">
        <f t="shared" si="99"/>
        <v>3950</v>
      </c>
      <c r="M85" s="73">
        <f t="shared" si="99"/>
        <v>4055</v>
      </c>
      <c r="N85" s="73">
        <f t="shared" si="100"/>
        <v>-1220</v>
      </c>
      <c r="O85" s="73">
        <f t="shared" si="100"/>
        <v>-200</v>
      </c>
      <c r="P85" s="73">
        <f t="shared" si="100"/>
        <v>-200</v>
      </c>
      <c r="Q85" s="72">
        <f t="shared" ref="Q85:S85" si="115">Q84</f>
        <v>0</v>
      </c>
      <c r="R85" s="72">
        <f t="shared" si="115"/>
        <v>0</v>
      </c>
      <c r="S85" s="72">
        <f t="shared" si="115"/>
        <v>0</v>
      </c>
      <c r="T85" s="74">
        <f t="shared" si="89"/>
        <v>906</v>
      </c>
      <c r="U85" s="93">
        <f t="shared" si="93"/>
        <v>1600</v>
      </c>
      <c r="V85" s="93">
        <f t="shared" si="94"/>
        <v>1600</v>
      </c>
      <c r="W85" s="93">
        <f t="shared" si="95"/>
        <v>1600</v>
      </c>
      <c r="X85" s="74"/>
      <c r="Y85" s="73"/>
      <c r="Z85" s="73"/>
      <c r="AA85" s="73"/>
      <c r="AB85" s="48"/>
    </row>
    <row r="86" spans="1:28" ht="13.15" customHeight="1">
      <c r="A86" s="68">
        <v>144</v>
      </c>
      <c r="B86" s="69">
        <f t="shared" si="90"/>
        <v>45607</v>
      </c>
      <c r="C86" s="70">
        <f t="shared" si="91"/>
        <v>899</v>
      </c>
      <c r="D86" s="71">
        <f t="shared" si="70"/>
        <v>1609</v>
      </c>
      <c r="E86" s="72">
        <f t="shared" si="96"/>
        <v>-232</v>
      </c>
      <c r="F86" s="72">
        <f t="shared" si="97"/>
        <v>-1242</v>
      </c>
      <c r="G86" s="72">
        <f t="shared" si="98"/>
        <v>-1347</v>
      </c>
      <c r="H86" s="73">
        <f t="shared" ref="H86:J149" si="116">K86+N86</f>
        <v>2740</v>
      </c>
      <c r="I86" s="73">
        <f t="shared" si="116"/>
        <v>3750</v>
      </c>
      <c r="J86" s="73">
        <f t="shared" si="116"/>
        <v>3855</v>
      </c>
      <c r="K86" s="73">
        <f t="shared" si="99"/>
        <v>3960</v>
      </c>
      <c r="L86" s="73">
        <f t="shared" si="99"/>
        <v>3950</v>
      </c>
      <c r="M86" s="73">
        <f t="shared" si="99"/>
        <v>4055</v>
      </c>
      <c r="N86" s="73">
        <f t="shared" si="100"/>
        <v>-1220</v>
      </c>
      <c r="O86" s="73">
        <f t="shared" si="100"/>
        <v>-200</v>
      </c>
      <c r="P86" s="73">
        <f t="shared" si="100"/>
        <v>-200</v>
      </c>
      <c r="Q86" s="72">
        <f t="shared" ref="Q86:S86" si="117">Q85</f>
        <v>0</v>
      </c>
      <c r="R86" s="72">
        <f t="shared" si="117"/>
        <v>0</v>
      </c>
      <c r="S86" s="72">
        <f t="shared" si="117"/>
        <v>0</v>
      </c>
      <c r="T86" s="74">
        <f t="shared" si="89"/>
        <v>908</v>
      </c>
      <c r="U86" s="93">
        <f t="shared" si="93"/>
        <v>1600</v>
      </c>
      <c r="V86" s="93">
        <f t="shared" si="94"/>
        <v>1600</v>
      </c>
      <c r="W86" s="93">
        <f t="shared" si="95"/>
        <v>1600</v>
      </c>
      <c r="X86" s="74"/>
      <c r="Y86" s="73"/>
      <c r="Z86" s="73"/>
      <c r="AA86" s="73"/>
      <c r="AB86" s="48"/>
    </row>
    <row r="87" spans="1:28" ht="13.15" customHeight="1">
      <c r="A87" s="68">
        <v>145</v>
      </c>
      <c r="B87" s="69">
        <f t="shared" si="90"/>
        <v>45608</v>
      </c>
      <c r="C87" s="70">
        <f t="shared" si="91"/>
        <v>899</v>
      </c>
      <c r="D87" s="71">
        <f t="shared" si="70"/>
        <v>1611</v>
      </c>
      <c r="E87" s="72">
        <f t="shared" si="96"/>
        <v>-230</v>
      </c>
      <c r="F87" s="72">
        <f t="shared" si="97"/>
        <v>-1240</v>
      </c>
      <c r="G87" s="72">
        <f t="shared" si="98"/>
        <v>-1345</v>
      </c>
      <c r="H87" s="73">
        <f t="shared" si="116"/>
        <v>2740</v>
      </c>
      <c r="I87" s="73">
        <f t="shared" si="116"/>
        <v>3750</v>
      </c>
      <c r="J87" s="73">
        <f t="shared" si="116"/>
        <v>3855</v>
      </c>
      <c r="K87" s="73">
        <f t="shared" si="99"/>
        <v>3960</v>
      </c>
      <c r="L87" s="73">
        <f t="shared" si="99"/>
        <v>3950</v>
      </c>
      <c r="M87" s="73">
        <f t="shared" si="99"/>
        <v>4055</v>
      </c>
      <c r="N87" s="73">
        <f t="shared" si="100"/>
        <v>-1220</v>
      </c>
      <c r="O87" s="73">
        <f t="shared" si="100"/>
        <v>-200</v>
      </c>
      <c r="P87" s="73">
        <f t="shared" si="100"/>
        <v>-200</v>
      </c>
      <c r="Q87" s="72">
        <f t="shared" ref="Q87:S87" si="118">Q86</f>
        <v>0</v>
      </c>
      <c r="R87" s="72">
        <f t="shared" si="118"/>
        <v>0</v>
      </c>
      <c r="S87" s="72">
        <f t="shared" si="118"/>
        <v>0</v>
      </c>
      <c r="T87" s="74">
        <f t="shared" si="89"/>
        <v>910</v>
      </c>
      <c r="U87" s="93">
        <f t="shared" si="93"/>
        <v>1600</v>
      </c>
      <c r="V87" s="93">
        <f t="shared" si="94"/>
        <v>1600</v>
      </c>
      <c r="W87" s="93">
        <f t="shared" si="95"/>
        <v>1600</v>
      </c>
      <c r="X87" s="74"/>
      <c r="Y87" s="73"/>
      <c r="Z87" s="73"/>
      <c r="AA87" s="73"/>
      <c r="AB87" s="48"/>
    </row>
    <row r="88" spans="1:28" ht="13.15" customHeight="1">
      <c r="A88" s="68">
        <v>146</v>
      </c>
      <c r="B88" s="69">
        <f t="shared" si="90"/>
        <v>45609</v>
      </c>
      <c r="C88" s="70">
        <f t="shared" si="91"/>
        <v>899</v>
      </c>
      <c r="D88" s="71">
        <f t="shared" si="70"/>
        <v>1613</v>
      </c>
      <c r="E88" s="72">
        <f t="shared" si="96"/>
        <v>-228</v>
      </c>
      <c r="F88" s="72">
        <f t="shared" si="97"/>
        <v>-1238</v>
      </c>
      <c r="G88" s="72">
        <f t="shared" si="98"/>
        <v>-1343</v>
      </c>
      <c r="H88" s="73">
        <f t="shared" si="116"/>
        <v>2740</v>
      </c>
      <c r="I88" s="73">
        <f t="shared" si="116"/>
        <v>3750</v>
      </c>
      <c r="J88" s="73">
        <f t="shared" si="116"/>
        <v>3855</v>
      </c>
      <c r="K88" s="73">
        <f t="shared" si="99"/>
        <v>3960</v>
      </c>
      <c r="L88" s="73">
        <f t="shared" si="99"/>
        <v>3950</v>
      </c>
      <c r="M88" s="73">
        <f t="shared" si="99"/>
        <v>4055</v>
      </c>
      <c r="N88" s="73">
        <f t="shared" si="100"/>
        <v>-1220</v>
      </c>
      <c r="O88" s="73">
        <f t="shared" si="100"/>
        <v>-200</v>
      </c>
      <c r="P88" s="73">
        <f t="shared" si="100"/>
        <v>-200</v>
      </c>
      <c r="Q88" s="72">
        <f t="shared" ref="Q88:S88" si="119">Q87</f>
        <v>0</v>
      </c>
      <c r="R88" s="72">
        <f t="shared" si="119"/>
        <v>0</v>
      </c>
      <c r="S88" s="72">
        <f t="shared" si="119"/>
        <v>0</v>
      </c>
      <c r="T88" s="74">
        <f t="shared" si="89"/>
        <v>912</v>
      </c>
      <c r="U88" s="93">
        <f t="shared" si="93"/>
        <v>1600</v>
      </c>
      <c r="V88" s="93">
        <f t="shared" si="94"/>
        <v>1600</v>
      </c>
      <c r="W88" s="93">
        <f t="shared" si="95"/>
        <v>1600</v>
      </c>
      <c r="X88" s="74"/>
      <c r="Y88" s="73"/>
      <c r="Z88" s="73"/>
      <c r="AA88" s="73"/>
      <c r="AB88" s="48"/>
    </row>
    <row r="89" spans="1:28" ht="13.15" customHeight="1">
      <c r="A89" s="68">
        <v>147</v>
      </c>
      <c r="B89" s="69">
        <f t="shared" si="90"/>
        <v>45610</v>
      </c>
      <c r="C89" s="70">
        <f t="shared" si="91"/>
        <v>899</v>
      </c>
      <c r="D89" s="71">
        <f t="shared" si="70"/>
        <v>1615</v>
      </c>
      <c r="E89" s="72">
        <f t="shared" si="96"/>
        <v>-226</v>
      </c>
      <c r="F89" s="72">
        <f t="shared" si="97"/>
        <v>-1236</v>
      </c>
      <c r="G89" s="72">
        <f t="shared" si="98"/>
        <v>-1341</v>
      </c>
      <c r="H89" s="73">
        <f t="shared" si="116"/>
        <v>2740</v>
      </c>
      <c r="I89" s="73">
        <f t="shared" si="116"/>
        <v>3750</v>
      </c>
      <c r="J89" s="73">
        <f t="shared" si="116"/>
        <v>3855</v>
      </c>
      <c r="K89" s="73">
        <f t="shared" ref="K89:M104" si="120">K88</f>
        <v>3960</v>
      </c>
      <c r="L89" s="73">
        <f t="shared" si="120"/>
        <v>3950</v>
      </c>
      <c r="M89" s="73">
        <f t="shared" si="120"/>
        <v>4055</v>
      </c>
      <c r="N89" s="73">
        <f t="shared" ref="N89:P104" si="121">N88-Q89</f>
        <v>-1220</v>
      </c>
      <c r="O89" s="73">
        <f t="shared" si="121"/>
        <v>-200</v>
      </c>
      <c r="P89" s="73">
        <f t="shared" si="121"/>
        <v>-200</v>
      </c>
      <c r="Q89" s="72">
        <f t="shared" ref="Q89:S89" si="122">Q88</f>
        <v>0</v>
      </c>
      <c r="R89" s="72">
        <f t="shared" si="122"/>
        <v>0</v>
      </c>
      <c r="S89" s="72">
        <f t="shared" si="122"/>
        <v>0</v>
      </c>
      <c r="T89" s="74">
        <f t="shared" si="89"/>
        <v>914</v>
      </c>
      <c r="U89" s="93">
        <f t="shared" si="93"/>
        <v>1600</v>
      </c>
      <c r="V89" s="93">
        <f t="shared" si="94"/>
        <v>1600</v>
      </c>
      <c r="W89" s="93">
        <f t="shared" si="95"/>
        <v>1600</v>
      </c>
      <c r="X89" s="74"/>
      <c r="Y89" s="73"/>
      <c r="Z89" s="73"/>
      <c r="AA89" s="73"/>
      <c r="AB89" s="48"/>
    </row>
    <row r="90" spans="1:28" ht="13.15" customHeight="1">
      <c r="A90" s="68">
        <v>148</v>
      </c>
      <c r="B90" s="69">
        <f t="shared" si="90"/>
        <v>45611</v>
      </c>
      <c r="C90" s="70">
        <f t="shared" si="91"/>
        <v>899</v>
      </c>
      <c r="D90" s="71">
        <f t="shared" si="70"/>
        <v>1617</v>
      </c>
      <c r="E90" s="72">
        <f t="shared" si="96"/>
        <v>-224</v>
      </c>
      <c r="F90" s="72">
        <f t="shared" si="97"/>
        <v>-1234</v>
      </c>
      <c r="G90" s="72">
        <f t="shared" si="98"/>
        <v>-1339</v>
      </c>
      <c r="H90" s="73">
        <f t="shared" si="116"/>
        <v>2740</v>
      </c>
      <c r="I90" s="73">
        <f t="shared" si="116"/>
        <v>3750</v>
      </c>
      <c r="J90" s="73">
        <f t="shared" si="116"/>
        <v>3855</v>
      </c>
      <c r="K90" s="73">
        <f t="shared" si="120"/>
        <v>3960</v>
      </c>
      <c r="L90" s="73">
        <f t="shared" si="120"/>
        <v>3950</v>
      </c>
      <c r="M90" s="73">
        <f t="shared" si="120"/>
        <v>4055</v>
      </c>
      <c r="N90" s="73">
        <f t="shared" si="121"/>
        <v>-1220</v>
      </c>
      <c r="O90" s="73">
        <f t="shared" si="121"/>
        <v>-200</v>
      </c>
      <c r="P90" s="73">
        <f t="shared" si="121"/>
        <v>-200</v>
      </c>
      <c r="Q90" s="72">
        <f t="shared" ref="Q90:S90" si="123">Q89</f>
        <v>0</v>
      </c>
      <c r="R90" s="72">
        <f t="shared" si="123"/>
        <v>0</v>
      </c>
      <c r="S90" s="72">
        <f t="shared" si="123"/>
        <v>0</v>
      </c>
      <c r="T90" s="74">
        <f t="shared" si="89"/>
        <v>916</v>
      </c>
      <c r="U90" s="93">
        <f t="shared" si="93"/>
        <v>1600</v>
      </c>
      <c r="V90" s="93">
        <f t="shared" si="94"/>
        <v>1600</v>
      </c>
      <c r="W90" s="93">
        <f t="shared" si="95"/>
        <v>1600</v>
      </c>
      <c r="X90" s="74"/>
      <c r="Y90" s="73"/>
      <c r="Z90" s="73"/>
      <c r="AA90" s="73"/>
      <c r="AB90" s="48"/>
    </row>
    <row r="91" spans="1:28" ht="13.15" customHeight="1">
      <c r="A91" s="68">
        <v>149</v>
      </c>
      <c r="B91" s="69">
        <f t="shared" si="90"/>
        <v>45612</v>
      </c>
      <c r="C91" s="70">
        <f t="shared" si="91"/>
        <v>899</v>
      </c>
      <c r="D91" s="71">
        <f t="shared" si="70"/>
        <v>1619</v>
      </c>
      <c r="E91" s="72">
        <f t="shared" si="96"/>
        <v>-222</v>
      </c>
      <c r="F91" s="72">
        <f t="shared" si="97"/>
        <v>-1232</v>
      </c>
      <c r="G91" s="72">
        <f t="shared" si="98"/>
        <v>-1337</v>
      </c>
      <c r="H91" s="73">
        <f t="shared" si="116"/>
        <v>2740</v>
      </c>
      <c r="I91" s="73">
        <f t="shared" si="116"/>
        <v>3750</v>
      </c>
      <c r="J91" s="73">
        <f t="shared" si="116"/>
        <v>3855</v>
      </c>
      <c r="K91" s="73">
        <f t="shared" si="120"/>
        <v>3960</v>
      </c>
      <c r="L91" s="73">
        <f t="shared" si="120"/>
        <v>3950</v>
      </c>
      <c r="M91" s="73">
        <f t="shared" si="120"/>
        <v>4055</v>
      </c>
      <c r="N91" s="73">
        <f t="shared" si="121"/>
        <v>-1220</v>
      </c>
      <c r="O91" s="73">
        <f t="shared" si="121"/>
        <v>-200</v>
      </c>
      <c r="P91" s="73">
        <f t="shared" si="121"/>
        <v>-200</v>
      </c>
      <c r="Q91" s="72">
        <f t="shared" ref="Q91:S91" si="124">Q90</f>
        <v>0</v>
      </c>
      <c r="R91" s="72">
        <f t="shared" si="124"/>
        <v>0</v>
      </c>
      <c r="S91" s="72">
        <f t="shared" si="124"/>
        <v>0</v>
      </c>
      <c r="T91" s="74">
        <f t="shared" si="89"/>
        <v>918</v>
      </c>
      <c r="U91" s="93">
        <f t="shared" si="93"/>
        <v>1600</v>
      </c>
      <c r="V91" s="93">
        <f t="shared" si="94"/>
        <v>1600</v>
      </c>
      <c r="W91" s="93">
        <f t="shared" si="95"/>
        <v>1600</v>
      </c>
      <c r="X91" s="74"/>
      <c r="Y91" s="73"/>
      <c r="Z91" s="73"/>
      <c r="AA91" s="73"/>
      <c r="AB91" s="48"/>
    </row>
    <row r="92" spans="1:28" ht="13.15" customHeight="1">
      <c r="A92" s="68">
        <v>150</v>
      </c>
      <c r="B92" s="69">
        <f t="shared" si="90"/>
        <v>45613</v>
      </c>
      <c r="C92" s="70">
        <f t="shared" si="91"/>
        <v>899</v>
      </c>
      <c r="D92" s="71">
        <f t="shared" si="70"/>
        <v>1621</v>
      </c>
      <c r="E92" s="72">
        <f t="shared" si="96"/>
        <v>-220</v>
      </c>
      <c r="F92" s="72">
        <f t="shared" si="97"/>
        <v>-1230</v>
      </c>
      <c r="G92" s="72">
        <f t="shared" si="98"/>
        <v>-1335</v>
      </c>
      <c r="H92" s="73">
        <f t="shared" si="116"/>
        <v>2740</v>
      </c>
      <c r="I92" s="73">
        <f t="shared" si="116"/>
        <v>3750</v>
      </c>
      <c r="J92" s="73">
        <f t="shared" si="116"/>
        <v>3855</v>
      </c>
      <c r="K92" s="73">
        <f t="shared" si="120"/>
        <v>3960</v>
      </c>
      <c r="L92" s="73">
        <f t="shared" si="120"/>
        <v>3950</v>
      </c>
      <c r="M92" s="73">
        <f t="shared" si="120"/>
        <v>4055</v>
      </c>
      <c r="N92" s="73">
        <f t="shared" si="121"/>
        <v>-1220</v>
      </c>
      <c r="O92" s="73">
        <f t="shared" si="121"/>
        <v>-200</v>
      </c>
      <c r="P92" s="73">
        <f t="shared" si="121"/>
        <v>-200</v>
      </c>
      <c r="Q92" s="72">
        <f t="shared" ref="Q92:S92" si="125">Q91</f>
        <v>0</v>
      </c>
      <c r="R92" s="72">
        <f t="shared" si="125"/>
        <v>0</v>
      </c>
      <c r="S92" s="72">
        <f t="shared" si="125"/>
        <v>0</v>
      </c>
      <c r="T92" s="74">
        <f t="shared" si="89"/>
        <v>920</v>
      </c>
      <c r="U92" s="93">
        <f t="shared" si="93"/>
        <v>1600</v>
      </c>
      <c r="V92" s="93">
        <f t="shared" si="94"/>
        <v>1600</v>
      </c>
      <c r="W92" s="93">
        <f t="shared" si="95"/>
        <v>1600</v>
      </c>
      <c r="X92" s="74"/>
      <c r="Y92" s="73"/>
      <c r="Z92" s="73"/>
      <c r="AA92" s="73"/>
      <c r="AB92" s="48"/>
    </row>
    <row r="93" spans="1:28" ht="13.15" customHeight="1">
      <c r="A93" s="68">
        <v>151</v>
      </c>
      <c r="B93" s="69">
        <f t="shared" si="90"/>
        <v>45614</v>
      </c>
      <c r="C93" s="70">
        <f t="shared" si="91"/>
        <v>899</v>
      </c>
      <c r="D93" s="71">
        <f t="shared" si="70"/>
        <v>1623</v>
      </c>
      <c r="E93" s="72">
        <f t="shared" si="96"/>
        <v>-218</v>
      </c>
      <c r="F93" s="72">
        <f t="shared" si="97"/>
        <v>-1228</v>
      </c>
      <c r="G93" s="72">
        <f t="shared" si="98"/>
        <v>-1333</v>
      </c>
      <c r="H93" s="73">
        <f t="shared" si="116"/>
        <v>2740</v>
      </c>
      <c r="I93" s="73">
        <f t="shared" si="116"/>
        <v>3750</v>
      </c>
      <c r="J93" s="73">
        <f t="shared" si="116"/>
        <v>3855</v>
      </c>
      <c r="K93" s="73">
        <f t="shared" si="120"/>
        <v>3960</v>
      </c>
      <c r="L93" s="73">
        <f t="shared" si="120"/>
        <v>3950</v>
      </c>
      <c r="M93" s="73">
        <f t="shared" si="120"/>
        <v>4055</v>
      </c>
      <c r="N93" s="73">
        <f t="shared" si="121"/>
        <v>-1220</v>
      </c>
      <c r="O93" s="73">
        <f t="shared" si="121"/>
        <v>-200</v>
      </c>
      <c r="P93" s="73">
        <f t="shared" si="121"/>
        <v>-200</v>
      </c>
      <c r="Q93" s="72">
        <f t="shared" ref="Q93:S93" si="126">Q92</f>
        <v>0</v>
      </c>
      <c r="R93" s="72">
        <f t="shared" si="126"/>
        <v>0</v>
      </c>
      <c r="S93" s="72">
        <f t="shared" si="126"/>
        <v>0</v>
      </c>
      <c r="T93" s="74">
        <f t="shared" si="89"/>
        <v>922</v>
      </c>
      <c r="U93" s="93">
        <f t="shared" si="93"/>
        <v>1600</v>
      </c>
      <c r="V93" s="93">
        <f t="shared" si="94"/>
        <v>1600</v>
      </c>
      <c r="W93" s="93">
        <f t="shared" si="95"/>
        <v>1600</v>
      </c>
      <c r="X93" s="74"/>
      <c r="Y93" s="73"/>
      <c r="Z93" s="73"/>
      <c r="AA93" s="73"/>
      <c r="AB93" s="48"/>
    </row>
    <row r="94" spans="1:28" ht="13.15" customHeight="1">
      <c r="A94" s="68">
        <v>152</v>
      </c>
      <c r="B94" s="69">
        <f t="shared" si="90"/>
        <v>45615</v>
      </c>
      <c r="C94" s="70">
        <f t="shared" si="91"/>
        <v>899</v>
      </c>
      <c r="D94" s="71">
        <f t="shared" si="70"/>
        <v>1625</v>
      </c>
      <c r="E94" s="72">
        <f t="shared" si="96"/>
        <v>-216</v>
      </c>
      <c r="F94" s="72">
        <f t="shared" si="97"/>
        <v>-1226</v>
      </c>
      <c r="G94" s="72">
        <f t="shared" si="98"/>
        <v>-1331</v>
      </c>
      <c r="H94" s="73">
        <f t="shared" si="116"/>
        <v>2740</v>
      </c>
      <c r="I94" s="73">
        <f t="shared" si="116"/>
        <v>3750</v>
      </c>
      <c r="J94" s="73">
        <f t="shared" si="116"/>
        <v>3855</v>
      </c>
      <c r="K94" s="73">
        <f t="shared" si="120"/>
        <v>3960</v>
      </c>
      <c r="L94" s="73">
        <f t="shared" si="120"/>
        <v>3950</v>
      </c>
      <c r="M94" s="73">
        <f t="shared" si="120"/>
        <v>4055</v>
      </c>
      <c r="N94" s="73">
        <f t="shared" si="121"/>
        <v>-1220</v>
      </c>
      <c r="O94" s="73">
        <f t="shared" si="121"/>
        <v>-200</v>
      </c>
      <c r="P94" s="73">
        <f t="shared" si="121"/>
        <v>-200</v>
      </c>
      <c r="Q94" s="72">
        <f t="shared" ref="Q94:S94" si="127">Q93</f>
        <v>0</v>
      </c>
      <c r="R94" s="72">
        <f t="shared" si="127"/>
        <v>0</v>
      </c>
      <c r="S94" s="72">
        <f t="shared" si="127"/>
        <v>0</v>
      </c>
      <c r="T94" s="74">
        <f t="shared" si="89"/>
        <v>924</v>
      </c>
      <c r="U94" s="93">
        <f t="shared" si="93"/>
        <v>1600</v>
      </c>
      <c r="V94" s="93">
        <f t="shared" si="94"/>
        <v>1600</v>
      </c>
      <c r="W94" s="93">
        <f t="shared" si="95"/>
        <v>1600</v>
      </c>
      <c r="X94" s="74"/>
      <c r="Y94" s="73"/>
      <c r="Z94" s="73"/>
      <c r="AA94" s="73"/>
      <c r="AB94" s="48"/>
    </row>
    <row r="95" spans="1:28" ht="13.15" customHeight="1">
      <c r="A95" s="68">
        <v>153</v>
      </c>
      <c r="B95" s="69">
        <f t="shared" si="90"/>
        <v>45616</v>
      </c>
      <c r="C95" s="70">
        <f t="shared" si="91"/>
        <v>899</v>
      </c>
      <c r="D95" s="71">
        <f t="shared" si="70"/>
        <v>1627</v>
      </c>
      <c r="E95" s="72">
        <f t="shared" si="96"/>
        <v>-214</v>
      </c>
      <c r="F95" s="72">
        <f t="shared" si="97"/>
        <v>-1224</v>
      </c>
      <c r="G95" s="72">
        <f t="shared" si="98"/>
        <v>-1329</v>
      </c>
      <c r="H95" s="73">
        <f t="shared" si="116"/>
        <v>2740</v>
      </c>
      <c r="I95" s="73">
        <f t="shared" si="116"/>
        <v>3750</v>
      </c>
      <c r="J95" s="73">
        <f t="shared" si="116"/>
        <v>3855</v>
      </c>
      <c r="K95" s="73">
        <f t="shared" si="120"/>
        <v>3960</v>
      </c>
      <c r="L95" s="73">
        <f t="shared" si="120"/>
        <v>3950</v>
      </c>
      <c r="M95" s="73">
        <f t="shared" si="120"/>
        <v>4055</v>
      </c>
      <c r="N95" s="73">
        <f t="shared" si="121"/>
        <v>-1220</v>
      </c>
      <c r="O95" s="73">
        <f t="shared" si="121"/>
        <v>-200</v>
      </c>
      <c r="P95" s="73">
        <f t="shared" si="121"/>
        <v>-200</v>
      </c>
      <c r="Q95" s="72">
        <f t="shared" ref="Q95:S95" si="128">Q94</f>
        <v>0</v>
      </c>
      <c r="R95" s="72">
        <f t="shared" si="128"/>
        <v>0</v>
      </c>
      <c r="S95" s="72">
        <f t="shared" si="128"/>
        <v>0</v>
      </c>
      <c r="T95" s="74">
        <f t="shared" si="89"/>
        <v>926</v>
      </c>
      <c r="U95" s="93">
        <f t="shared" si="93"/>
        <v>1600</v>
      </c>
      <c r="V95" s="93">
        <f t="shared" si="94"/>
        <v>1600</v>
      </c>
      <c r="W95" s="93">
        <f t="shared" si="95"/>
        <v>1600</v>
      </c>
      <c r="X95" s="74"/>
      <c r="Y95" s="73"/>
      <c r="Z95" s="73"/>
      <c r="AA95" s="73"/>
      <c r="AB95" s="48"/>
    </row>
    <row r="96" spans="1:28" ht="13.15" customHeight="1">
      <c r="A96" s="68">
        <v>154</v>
      </c>
      <c r="B96" s="69">
        <f t="shared" si="90"/>
        <v>45617</v>
      </c>
      <c r="C96" s="70">
        <f t="shared" si="91"/>
        <v>899</v>
      </c>
      <c r="D96" s="71">
        <f t="shared" si="70"/>
        <v>1629</v>
      </c>
      <c r="E96" s="72">
        <f t="shared" si="96"/>
        <v>-212</v>
      </c>
      <c r="F96" s="72">
        <f t="shared" si="97"/>
        <v>-1222</v>
      </c>
      <c r="G96" s="72">
        <f t="shared" si="98"/>
        <v>-1327</v>
      </c>
      <c r="H96" s="73">
        <f t="shared" si="116"/>
        <v>2740</v>
      </c>
      <c r="I96" s="73">
        <f t="shared" si="116"/>
        <v>3750</v>
      </c>
      <c r="J96" s="73">
        <f t="shared" si="116"/>
        <v>3855</v>
      </c>
      <c r="K96" s="73">
        <f t="shared" si="120"/>
        <v>3960</v>
      </c>
      <c r="L96" s="73">
        <f t="shared" si="120"/>
        <v>3950</v>
      </c>
      <c r="M96" s="73">
        <f t="shared" si="120"/>
        <v>4055</v>
      </c>
      <c r="N96" s="73">
        <f t="shared" si="121"/>
        <v>-1220</v>
      </c>
      <c r="O96" s="73">
        <f t="shared" si="121"/>
        <v>-200</v>
      </c>
      <c r="P96" s="73">
        <f t="shared" si="121"/>
        <v>-200</v>
      </c>
      <c r="Q96" s="72">
        <f t="shared" ref="Q96:S96" si="129">Q95</f>
        <v>0</v>
      </c>
      <c r="R96" s="72">
        <f t="shared" si="129"/>
        <v>0</v>
      </c>
      <c r="S96" s="72">
        <f t="shared" si="129"/>
        <v>0</v>
      </c>
      <c r="T96" s="74">
        <f t="shared" si="89"/>
        <v>928</v>
      </c>
      <c r="U96" s="93">
        <f t="shared" si="93"/>
        <v>1600</v>
      </c>
      <c r="V96" s="93">
        <f t="shared" si="94"/>
        <v>1600</v>
      </c>
      <c r="W96" s="93">
        <f t="shared" si="95"/>
        <v>1600</v>
      </c>
      <c r="X96" s="74"/>
      <c r="Y96" s="73"/>
      <c r="Z96" s="73"/>
      <c r="AA96" s="73"/>
      <c r="AB96" s="48"/>
    </row>
    <row r="97" spans="1:28" ht="13.15" customHeight="1">
      <c r="A97" s="68">
        <v>155</v>
      </c>
      <c r="B97" s="69">
        <f t="shared" si="90"/>
        <v>45618</v>
      </c>
      <c r="C97" s="70">
        <f t="shared" si="91"/>
        <v>899</v>
      </c>
      <c r="D97" s="71">
        <f t="shared" si="70"/>
        <v>1631</v>
      </c>
      <c r="E97" s="72">
        <f t="shared" si="96"/>
        <v>-210</v>
      </c>
      <c r="F97" s="72">
        <f t="shared" si="97"/>
        <v>-1220</v>
      </c>
      <c r="G97" s="72">
        <f t="shared" si="98"/>
        <v>-1325</v>
      </c>
      <c r="H97" s="73">
        <f t="shared" si="116"/>
        <v>2740</v>
      </c>
      <c r="I97" s="73">
        <f t="shared" si="116"/>
        <v>3750</v>
      </c>
      <c r="J97" s="73">
        <f t="shared" si="116"/>
        <v>3855</v>
      </c>
      <c r="K97" s="73">
        <f t="shared" si="120"/>
        <v>3960</v>
      </c>
      <c r="L97" s="73">
        <f t="shared" si="120"/>
        <v>3950</v>
      </c>
      <c r="M97" s="73">
        <f t="shared" si="120"/>
        <v>4055</v>
      </c>
      <c r="N97" s="73">
        <f t="shared" si="121"/>
        <v>-1220</v>
      </c>
      <c r="O97" s="73">
        <f t="shared" si="121"/>
        <v>-200</v>
      </c>
      <c r="P97" s="73">
        <f t="shared" si="121"/>
        <v>-200</v>
      </c>
      <c r="Q97" s="72">
        <f t="shared" ref="Q97:S97" si="130">Q96</f>
        <v>0</v>
      </c>
      <c r="R97" s="72">
        <f t="shared" si="130"/>
        <v>0</v>
      </c>
      <c r="S97" s="72">
        <f t="shared" si="130"/>
        <v>0</v>
      </c>
      <c r="T97" s="74">
        <f t="shared" si="89"/>
        <v>930</v>
      </c>
      <c r="U97" s="93">
        <f t="shared" si="93"/>
        <v>1600</v>
      </c>
      <c r="V97" s="93">
        <f t="shared" si="94"/>
        <v>1600</v>
      </c>
      <c r="W97" s="93">
        <f t="shared" si="95"/>
        <v>1600</v>
      </c>
      <c r="X97" s="74"/>
      <c r="Y97" s="73"/>
      <c r="Z97" s="73"/>
      <c r="AA97" s="73"/>
      <c r="AB97" s="48"/>
    </row>
    <row r="98" spans="1:28" ht="13.15" customHeight="1">
      <c r="A98" s="68">
        <v>156</v>
      </c>
      <c r="B98" s="69">
        <f t="shared" si="90"/>
        <v>45619</v>
      </c>
      <c r="C98" s="70">
        <f t="shared" si="91"/>
        <v>899</v>
      </c>
      <c r="D98" s="71">
        <f t="shared" si="70"/>
        <v>1633</v>
      </c>
      <c r="E98" s="72">
        <f t="shared" si="96"/>
        <v>-208</v>
      </c>
      <c r="F98" s="72">
        <f t="shared" si="97"/>
        <v>-1218</v>
      </c>
      <c r="G98" s="72">
        <f t="shared" si="98"/>
        <v>-1323</v>
      </c>
      <c r="H98" s="73">
        <f t="shared" si="116"/>
        <v>2740</v>
      </c>
      <c r="I98" s="73">
        <f t="shared" si="116"/>
        <v>3750</v>
      </c>
      <c r="J98" s="73">
        <f t="shared" si="116"/>
        <v>3855</v>
      </c>
      <c r="K98" s="73">
        <f t="shared" si="120"/>
        <v>3960</v>
      </c>
      <c r="L98" s="73">
        <f t="shared" si="120"/>
        <v>3950</v>
      </c>
      <c r="M98" s="73">
        <f t="shared" si="120"/>
        <v>4055</v>
      </c>
      <c r="N98" s="73">
        <f t="shared" si="121"/>
        <v>-1220</v>
      </c>
      <c r="O98" s="73">
        <f t="shared" si="121"/>
        <v>-200</v>
      </c>
      <c r="P98" s="73">
        <f t="shared" si="121"/>
        <v>-200</v>
      </c>
      <c r="Q98" s="72">
        <f t="shared" ref="Q98:S98" si="131">Q97</f>
        <v>0</v>
      </c>
      <c r="R98" s="72">
        <f t="shared" si="131"/>
        <v>0</v>
      </c>
      <c r="S98" s="72">
        <f t="shared" si="131"/>
        <v>0</v>
      </c>
      <c r="T98" s="74">
        <f t="shared" si="89"/>
        <v>932</v>
      </c>
      <c r="U98" s="93">
        <f t="shared" si="93"/>
        <v>1600</v>
      </c>
      <c r="V98" s="93">
        <f t="shared" si="94"/>
        <v>1600</v>
      </c>
      <c r="W98" s="93">
        <f t="shared" si="95"/>
        <v>1600</v>
      </c>
      <c r="X98" s="74"/>
      <c r="Y98" s="73"/>
      <c r="Z98" s="73"/>
      <c r="AA98" s="73"/>
      <c r="AB98" s="48"/>
    </row>
    <row r="99" spans="1:28" ht="13.15" customHeight="1">
      <c r="A99" s="68">
        <v>157</v>
      </c>
      <c r="B99" s="69">
        <f t="shared" si="90"/>
        <v>45620</v>
      </c>
      <c r="C99" s="70">
        <f t="shared" si="91"/>
        <v>899</v>
      </c>
      <c r="D99" s="71">
        <f t="shared" si="70"/>
        <v>1635</v>
      </c>
      <c r="E99" s="72">
        <f t="shared" si="96"/>
        <v>-206</v>
      </c>
      <c r="F99" s="72">
        <f t="shared" si="97"/>
        <v>-1216</v>
      </c>
      <c r="G99" s="72">
        <f t="shared" si="98"/>
        <v>-1321</v>
      </c>
      <c r="H99" s="73">
        <f t="shared" si="116"/>
        <v>2740</v>
      </c>
      <c r="I99" s="73">
        <f t="shared" si="116"/>
        <v>3750</v>
      </c>
      <c r="J99" s="73">
        <f t="shared" si="116"/>
        <v>3855</v>
      </c>
      <c r="K99" s="73">
        <f t="shared" si="120"/>
        <v>3960</v>
      </c>
      <c r="L99" s="73">
        <f t="shared" si="120"/>
        <v>3950</v>
      </c>
      <c r="M99" s="73">
        <f t="shared" si="120"/>
        <v>4055</v>
      </c>
      <c r="N99" s="73">
        <f t="shared" si="121"/>
        <v>-1220</v>
      </c>
      <c r="O99" s="73">
        <f t="shared" si="121"/>
        <v>-200</v>
      </c>
      <c r="P99" s="73">
        <f t="shared" si="121"/>
        <v>-200</v>
      </c>
      <c r="Q99" s="72">
        <f t="shared" ref="Q99:S99" si="132">Q98</f>
        <v>0</v>
      </c>
      <c r="R99" s="72">
        <f t="shared" si="132"/>
        <v>0</v>
      </c>
      <c r="S99" s="72">
        <f t="shared" si="132"/>
        <v>0</v>
      </c>
      <c r="T99" s="74">
        <f t="shared" si="89"/>
        <v>934</v>
      </c>
      <c r="U99" s="93">
        <f t="shared" si="93"/>
        <v>1600</v>
      </c>
      <c r="V99" s="93">
        <f t="shared" si="94"/>
        <v>1600</v>
      </c>
      <c r="W99" s="93">
        <f t="shared" si="95"/>
        <v>1600</v>
      </c>
      <c r="X99" s="74"/>
      <c r="Y99" s="73"/>
      <c r="Z99" s="73"/>
      <c r="AA99" s="73"/>
      <c r="AB99" s="48"/>
    </row>
    <row r="100" spans="1:28" ht="13.15" customHeight="1">
      <c r="A100" s="68">
        <v>158</v>
      </c>
      <c r="B100" s="69">
        <f t="shared" si="90"/>
        <v>45621</v>
      </c>
      <c r="C100" s="70">
        <f t="shared" si="91"/>
        <v>899</v>
      </c>
      <c r="D100" s="71">
        <f t="shared" si="70"/>
        <v>1637</v>
      </c>
      <c r="E100" s="72">
        <f t="shared" si="96"/>
        <v>-204</v>
      </c>
      <c r="F100" s="72">
        <f t="shared" si="97"/>
        <v>-1214</v>
      </c>
      <c r="G100" s="72">
        <f t="shared" si="98"/>
        <v>-1319</v>
      </c>
      <c r="H100" s="73">
        <f t="shared" si="116"/>
        <v>2740</v>
      </c>
      <c r="I100" s="73">
        <f t="shared" si="116"/>
        <v>3750</v>
      </c>
      <c r="J100" s="73">
        <f t="shared" si="116"/>
        <v>3855</v>
      </c>
      <c r="K100" s="73">
        <f t="shared" si="120"/>
        <v>3960</v>
      </c>
      <c r="L100" s="73">
        <f t="shared" si="120"/>
        <v>3950</v>
      </c>
      <c r="M100" s="73">
        <f t="shared" si="120"/>
        <v>4055</v>
      </c>
      <c r="N100" s="73">
        <f t="shared" si="121"/>
        <v>-1220</v>
      </c>
      <c r="O100" s="73">
        <f t="shared" si="121"/>
        <v>-200</v>
      </c>
      <c r="P100" s="73">
        <f t="shared" si="121"/>
        <v>-200</v>
      </c>
      <c r="Q100" s="72">
        <f t="shared" ref="Q100:S100" si="133">Q99</f>
        <v>0</v>
      </c>
      <c r="R100" s="72">
        <f t="shared" si="133"/>
        <v>0</v>
      </c>
      <c r="S100" s="72">
        <f t="shared" si="133"/>
        <v>0</v>
      </c>
      <c r="T100" s="74">
        <f t="shared" si="89"/>
        <v>936</v>
      </c>
      <c r="U100" s="93">
        <f t="shared" si="93"/>
        <v>1600</v>
      </c>
      <c r="V100" s="93">
        <f t="shared" si="94"/>
        <v>1600</v>
      </c>
      <c r="W100" s="93">
        <f t="shared" si="95"/>
        <v>1600</v>
      </c>
      <c r="X100" s="74"/>
      <c r="Y100" s="73"/>
      <c r="Z100" s="73"/>
      <c r="AA100" s="73"/>
      <c r="AB100" s="48"/>
    </row>
    <row r="101" spans="1:28" ht="13.15" customHeight="1">
      <c r="A101" s="68">
        <v>159</v>
      </c>
      <c r="B101" s="69">
        <f t="shared" si="90"/>
        <v>45622</v>
      </c>
      <c r="C101" s="70">
        <f t="shared" si="91"/>
        <v>899</v>
      </c>
      <c r="D101" s="71">
        <f t="shared" si="70"/>
        <v>1639</v>
      </c>
      <c r="E101" s="72">
        <f t="shared" si="96"/>
        <v>-202</v>
      </c>
      <c r="F101" s="72">
        <f t="shared" si="97"/>
        <v>-1212</v>
      </c>
      <c r="G101" s="72">
        <f t="shared" si="98"/>
        <v>-1317</v>
      </c>
      <c r="H101" s="73">
        <f t="shared" si="116"/>
        <v>2740</v>
      </c>
      <c r="I101" s="73">
        <f t="shared" si="116"/>
        <v>3750</v>
      </c>
      <c r="J101" s="73">
        <f t="shared" si="116"/>
        <v>3855</v>
      </c>
      <c r="K101" s="73">
        <f t="shared" si="120"/>
        <v>3960</v>
      </c>
      <c r="L101" s="73">
        <f t="shared" si="120"/>
        <v>3950</v>
      </c>
      <c r="M101" s="73">
        <f t="shared" si="120"/>
        <v>4055</v>
      </c>
      <c r="N101" s="73">
        <f t="shared" si="121"/>
        <v>-1220</v>
      </c>
      <c r="O101" s="73">
        <f t="shared" si="121"/>
        <v>-200</v>
      </c>
      <c r="P101" s="73">
        <f t="shared" si="121"/>
        <v>-200</v>
      </c>
      <c r="Q101" s="72">
        <f t="shared" ref="Q101:S101" si="134">Q100</f>
        <v>0</v>
      </c>
      <c r="R101" s="72">
        <f t="shared" si="134"/>
        <v>0</v>
      </c>
      <c r="S101" s="72">
        <f t="shared" si="134"/>
        <v>0</v>
      </c>
      <c r="T101" s="74">
        <f t="shared" si="89"/>
        <v>938</v>
      </c>
      <c r="U101" s="93">
        <f t="shared" si="93"/>
        <v>1600</v>
      </c>
      <c r="V101" s="93">
        <f t="shared" si="94"/>
        <v>1600</v>
      </c>
      <c r="W101" s="93">
        <f t="shared" si="95"/>
        <v>1600</v>
      </c>
      <c r="X101" s="74"/>
      <c r="Y101" s="73"/>
      <c r="Z101" s="73"/>
      <c r="AA101" s="73"/>
      <c r="AB101" s="48"/>
    </row>
    <row r="102" spans="1:28" ht="13.15" customHeight="1">
      <c r="A102" s="68">
        <v>160</v>
      </c>
      <c r="B102" s="69">
        <f t="shared" si="90"/>
        <v>45623</v>
      </c>
      <c r="C102" s="70">
        <f t="shared" si="91"/>
        <v>899</v>
      </c>
      <c r="D102" s="71">
        <f t="shared" si="70"/>
        <v>1641</v>
      </c>
      <c r="E102" s="72">
        <f t="shared" si="96"/>
        <v>-200</v>
      </c>
      <c r="F102" s="72">
        <f t="shared" si="97"/>
        <v>-1210</v>
      </c>
      <c r="G102" s="72">
        <f t="shared" si="98"/>
        <v>-1315</v>
      </c>
      <c r="H102" s="73">
        <f t="shared" si="116"/>
        <v>2740</v>
      </c>
      <c r="I102" s="73">
        <f t="shared" si="116"/>
        <v>3750</v>
      </c>
      <c r="J102" s="73">
        <f t="shared" si="116"/>
        <v>3855</v>
      </c>
      <c r="K102" s="73">
        <f t="shared" si="120"/>
        <v>3960</v>
      </c>
      <c r="L102" s="73">
        <f t="shared" si="120"/>
        <v>3950</v>
      </c>
      <c r="M102" s="73">
        <f t="shared" si="120"/>
        <v>4055</v>
      </c>
      <c r="N102" s="73">
        <f t="shared" si="121"/>
        <v>-1220</v>
      </c>
      <c r="O102" s="73">
        <f t="shared" si="121"/>
        <v>-200</v>
      </c>
      <c r="P102" s="73">
        <f t="shared" si="121"/>
        <v>-200</v>
      </c>
      <c r="Q102" s="72">
        <f t="shared" ref="Q102:S102" si="135">Q101</f>
        <v>0</v>
      </c>
      <c r="R102" s="72">
        <f t="shared" si="135"/>
        <v>0</v>
      </c>
      <c r="S102" s="72">
        <f t="shared" si="135"/>
        <v>0</v>
      </c>
      <c r="T102" s="74">
        <f t="shared" si="89"/>
        <v>940</v>
      </c>
      <c r="U102" s="93">
        <f t="shared" si="93"/>
        <v>1600</v>
      </c>
      <c r="V102" s="93">
        <f t="shared" si="94"/>
        <v>1600</v>
      </c>
      <c r="W102" s="93">
        <f t="shared" si="95"/>
        <v>1600</v>
      </c>
      <c r="X102" s="74"/>
      <c r="Y102" s="73"/>
      <c r="Z102" s="73"/>
      <c r="AA102" s="73"/>
      <c r="AB102" s="48"/>
    </row>
    <row r="103" spans="1:28" ht="13.15" customHeight="1">
      <c r="A103" s="68">
        <v>161</v>
      </c>
      <c r="B103" s="69">
        <f t="shared" si="90"/>
        <v>45624</v>
      </c>
      <c r="C103" s="70">
        <f t="shared" si="91"/>
        <v>899</v>
      </c>
      <c r="D103" s="71">
        <f t="shared" si="70"/>
        <v>1643</v>
      </c>
      <c r="E103" s="72">
        <f t="shared" si="96"/>
        <v>-198</v>
      </c>
      <c r="F103" s="72">
        <f t="shared" si="97"/>
        <v>-1208</v>
      </c>
      <c r="G103" s="72">
        <f t="shared" si="98"/>
        <v>-1313</v>
      </c>
      <c r="H103" s="73">
        <f t="shared" si="116"/>
        <v>2740</v>
      </c>
      <c r="I103" s="73">
        <f t="shared" si="116"/>
        <v>3750</v>
      </c>
      <c r="J103" s="73">
        <f t="shared" si="116"/>
        <v>3855</v>
      </c>
      <c r="K103" s="73">
        <f t="shared" si="120"/>
        <v>3960</v>
      </c>
      <c r="L103" s="73">
        <f t="shared" si="120"/>
        <v>3950</v>
      </c>
      <c r="M103" s="73">
        <f t="shared" si="120"/>
        <v>4055</v>
      </c>
      <c r="N103" s="73">
        <f t="shared" si="121"/>
        <v>-1220</v>
      </c>
      <c r="O103" s="73">
        <f t="shared" si="121"/>
        <v>-200</v>
      </c>
      <c r="P103" s="73">
        <f t="shared" si="121"/>
        <v>-200</v>
      </c>
      <c r="Q103" s="72">
        <f t="shared" ref="Q103:S103" si="136">Q102</f>
        <v>0</v>
      </c>
      <c r="R103" s="72">
        <f t="shared" si="136"/>
        <v>0</v>
      </c>
      <c r="S103" s="72">
        <f t="shared" si="136"/>
        <v>0</v>
      </c>
      <c r="T103" s="74">
        <f t="shared" si="89"/>
        <v>942</v>
      </c>
      <c r="U103" s="93">
        <f t="shared" si="93"/>
        <v>1600</v>
      </c>
      <c r="V103" s="93">
        <f t="shared" si="94"/>
        <v>1600</v>
      </c>
      <c r="W103" s="93">
        <f t="shared" si="95"/>
        <v>1600</v>
      </c>
      <c r="X103" s="74"/>
      <c r="Y103" s="73"/>
      <c r="Z103" s="73"/>
      <c r="AA103" s="73"/>
      <c r="AB103" s="48"/>
    </row>
    <row r="104" spans="1:28" ht="13.15" customHeight="1">
      <c r="A104" s="68">
        <v>162</v>
      </c>
      <c r="B104" s="69">
        <f t="shared" si="90"/>
        <v>45625</v>
      </c>
      <c r="C104" s="70">
        <f t="shared" si="91"/>
        <v>899</v>
      </c>
      <c r="D104" s="71">
        <f t="shared" si="70"/>
        <v>1645</v>
      </c>
      <c r="E104" s="72">
        <f t="shared" si="96"/>
        <v>-196</v>
      </c>
      <c r="F104" s="72">
        <f t="shared" si="97"/>
        <v>-1206</v>
      </c>
      <c r="G104" s="72">
        <f t="shared" si="98"/>
        <v>-1311</v>
      </c>
      <c r="H104" s="73">
        <f t="shared" si="116"/>
        <v>2740</v>
      </c>
      <c r="I104" s="73">
        <f t="shared" si="116"/>
        <v>3750</v>
      </c>
      <c r="J104" s="73">
        <f t="shared" si="116"/>
        <v>3855</v>
      </c>
      <c r="K104" s="73">
        <f t="shared" si="120"/>
        <v>3960</v>
      </c>
      <c r="L104" s="73">
        <f t="shared" si="120"/>
        <v>3950</v>
      </c>
      <c r="M104" s="73">
        <f t="shared" si="120"/>
        <v>4055</v>
      </c>
      <c r="N104" s="73">
        <f t="shared" si="121"/>
        <v>-1220</v>
      </c>
      <c r="O104" s="73">
        <f t="shared" si="121"/>
        <v>-200</v>
      </c>
      <c r="P104" s="73">
        <f t="shared" si="121"/>
        <v>-200</v>
      </c>
      <c r="Q104" s="72">
        <f t="shared" ref="Q104:S104" si="137">Q103</f>
        <v>0</v>
      </c>
      <c r="R104" s="72">
        <f t="shared" si="137"/>
        <v>0</v>
      </c>
      <c r="S104" s="72">
        <f t="shared" si="137"/>
        <v>0</v>
      </c>
      <c r="T104" s="74">
        <f t="shared" si="89"/>
        <v>944</v>
      </c>
      <c r="U104" s="93">
        <f t="shared" si="93"/>
        <v>1600</v>
      </c>
      <c r="V104" s="93">
        <f t="shared" si="94"/>
        <v>1600</v>
      </c>
      <c r="W104" s="93">
        <f t="shared" si="95"/>
        <v>1600</v>
      </c>
      <c r="X104" s="74"/>
      <c r="Y104" s="73"/>
      <c r="Z104" s="73"/>
      <c r="AA104" s="73"/>
      <c r="AB104" s="48"/>
    </row>
    <row r="105" spans="1:28" ht="13.15" customHeight="1">
      <c r="A105" s="68">
        <v>163</v>
      </c>
      <c r="B105" s="69">
        <f t="shared" si="90"/>
        <v>45626</v>
      </c>
      <c r="C105" s="70">
        <f t="shared" si="91"/>
        <v>899</v>
      </c>
      <c r="D105" s="71">
        <f t="shared" si="70"/>
        <v>1647</v>
      </c>
      <c r="E105" s="72">
        <f t="shared" si="96"/>
        <v>-194</v>
      </c>
      <c r="F105" s="72">
        <f t="shared" si="97"/>
        <v>-1204</v>
      </c>
      <c r="G105" s="72">
        <f t="shared" si="98"/>
        <v>-1309</v>
      </c>
      <c r="H105" s="73">
        <f t="shared" si="116"/>
        <v>2740</v>
      </c>
      <c r="I105" s="73">
        <f t="shared" si="116"/>
        <v>3750</v>
      </c>
      <c r="J105" s="73">
        <f t="shared" si="116"/>
        <v>3855</v>
      </c>
      <c r="K105" s="73">
        <f t="shared" ref="K105:M120" si="138">K104</f>
        <v>3960</v>
      </c>
      <c r="L105" s="73">
        <f t="shared" si="138"/>
        <v>3950</v>
      </c>
      <c r="M105" s="73">
        <f t="shared" si="138"/>
        <v>4055</v>
      </c>
      <c r="N105" s="73">
        <f t="shared" ref="N105:P120" si="139">N104-Q105</f>
        <v>-1220</v>
      </c>
      <c r="O105" s="73">
        <f t="shared" si="139"/>
        <v>-200</v>
      </c>
      <c r="P105" s="73">
        <f t="shared" si="139"/>
        <v>-200</v>
      </c>
      <c r="Q105" s="72">
        <f t="shared" ref="Q105:S105" si="140">Q104</f>
        <v>0</v>
      </c>
      <c r="R105" s="72">
        <f t="shared" si="140"/>
        <v>0</v>
      </c>
      <c r="S105" s="72">
        <f t="shared" si="140"/>
        <v>0</v>
      </c>
      <c r="T105" s="74">
        <f t="shared" si="89"/>
        <v>946</v>
      </c>
      <c r="U105" s="93">
        <f t="shared" si="93"/>
        <v>1600</v>
      </c>
      <c r="V105" s="93">
        <f t="shared" si="94"/>
        <v>1600</v>
      </c>
      <c r="W105" s="93">
        <f t="shared" si="95"/>
        <v>1600</v>
      </c>
      <c r="X105" s="74"/>
      <c r="Y105" s="73"/>
      <c r="Z105" s="73"/>
      <c r="AA105" s="73"/>
      <c r="AB105" s="48"/>
    </row>
    <row r="106" spans="1:28" ht="13.15" customHeight="1">
      <c r="A106" s="68">
        <v>164</v>
      </c>
      <c r="B106" s="69">
        <f t="shared" si="90"/>
        <v>45627</v>
      </c>
      <c r="C106" s="70">
        <f t="shared" si="91"/>
        <v>899</v>
      </c>
      <c r="D106" s="71">
        <f t="shared" si="70"/>
        <v>1649</v>
      </c>
      <c r="E106" s="72">
        <f t="shared" si="96"/>
        <v>-192</v>
      </c>
      <c r="F106" s="72">
        <f t="shared" si="97"/>
        <v>-1202</v>
      </c>
      <c r="G106" s="72">
        <f t="shared" si="98"/>
        <v>-1307</v>
      </c>
      <c r="H106" s="73">
        <f t="shared" si="116"/>
        <v>2740</v>
      </c>
      <c r="I106" s="73">
        <f t="shared" si="116"/>
        <v>3750</v>
      </c>
      <c r="J106" s="73">
        <f t="shared" si="116"/>
        <v>3855</v>
      </c>
      <c r="K106" s="73">
        <f t="shared" si="138"/>
        <v>3960</v>
      </c>
      <c r="L106" s="73">
        <f t="shared" si="138"/>
        <v>3950</v>
      </c>
      <c r="M106" s="73">
        <f t="shared" si="138"/>
        <v>4055</v>
      </c>
      <c r="N106" s="73">
        <f t="shared" si="139"/>
        <v>-1220</v>
      </c>
      <c r="O106" s="73">
        <f t="shared" si="139"/>
        <v>-200</v>
      </c>
      <c r="P106" s="73">
        <f t="shared" si="139"/>
        <v>-200</v>
      </c>
      <c r="Q106" s="72">
        <f t="shared" ref="Q106:S106" si="141">Q105</f>
        <v>0</v>
      </c>
      <c r="R106" s="72">
        <f t="shared" si="141"/>
        <v>0</v>
      </c>
      <c r="S106" s="72">
        <f t="shared" si="141"/>
        <v>0</v>
      </c>
      <c r="T106" s="74">
        <f t="shared" si="89"/>
        <v>948</v>
      </c>
      <c r="U106" s="93">
        <f t="shared" si="93"/>
        <v>1600</v>
      </c>
      <c r="V106" s="93">
        <f t="shared" si="94"/>
        <v>1600</v>
      </c>
      <c r="W106" s="93">
        <f t="shared" si="95"/>
        <v>1600</v>
      </c>
      <c r="X106" s="74"/>
      <c r="Y106" s="73"/>
      <c r="Z106" s="73"/>
      <c r="AA106" s="73"/>
      <c r="AB106" s="48"/>
    </row>
    <row r="107" spans="1:28" ht="13.15" customHeight="1">
      <c r="A107" s="68">
        <v>165</v>
      </c>
      <c r="B107" s="69">
        <f t="shared" si="90"/>
        <v>45628</v>
      </c>
      <c r="C107" s="70">
        <f t="shared" si="91"/>
        <v>899</v>
      </c>
      <c r="D107" s="71">
        <f t="shared" si="70"/>
        <v>1651</v>
      </c>
      <c r="E107" s="72">
        <f t="shared" si="96"/>
        <v>-190</v>
      </c>
      <c r="F107" s="72">
        <f t="shared" si="97"/>
        <v>-1200</v>
      </c>
      <c r="G107" s="72">
        <f t="shared" si="98"/>
        <v>-1305</v>
      </c>
      <c r="H107" s="73">
        <f t="shared" si="116"/>
        <v>2740</v>
      </c>
      <c r="I107" s="73">
        <f t="shared" si="116"/>
        <v>3750</v>
      </c>
      <c r="J107" s="73">
        <f t="shared" si="116"/>
        <v>3855</v>
      </c>
      <c r="K107" s="73">
        <f t="shared" si="138"/>
        <v>3960</v>
      </c>
      <c r="L107" s="73">
        <f t="shared" si="138"/>
        <v>3950</v>
      </c>
      <c r="M107" s="73">
        <f t="shared" si="138"/>
        <v>4055</v>
      </c>
      <c r="N107" s="73">
        <f t="shared" si="139"/>
        <v>-1220</v>
      </c>
      <c r="O107" s="73">
        <f t="shared" si="139"/>
        <v>-200</v>
      </c>
      <c r="P107" s="73">
        <f t="shared" si="139"/>
        <v>-200</v>
      </c>
      <c r="Q107" s="72">
        <f t="shared" ref="Q107:S107" si="142">Q106</f>
        <v>0</v>
      </c>
      <c r="R107" s="72">
        <f t="shared" si="142"/>
        <v>0</v>
      </c>
      <c r="S107" s="72">
        <f t="shared" si="142"/>
        <v>0</v>
      </c>
      <c r="T107" s="74">
        <f t="shared" si="89"/>
        <v>950</v>
      </c>
      <c r="U107" s="93">
        <f t="shared" si="93"/>
        <v>1600</v>
      </c>
      <c r="V107" s="93">
        <f t="shared" si="94"/>
        <v>1600</v>
      </c>
      <c r="W107" s="93">
        <f t="shared" si="95"/>
        <v>1600</v>
      </c>
      <c r="X107" s="74"/>
      <c r="Y107" s="73"/>
      <c r="Z107" s="73"/>
      <c r="AA107" s="73"/>
      <c r="AB107" s="48"/>
    </row>
    <row r="108" spans="1:28" ht="13.15" customHeight="1">
      <c r="A108" s="68">
        <v>166</v>
      </c>
      <c r="B108" s="69">
        <f t="shared" si="90"/>
        <v>45629</v>
      </c>
      <c r="C108" s="70">
        <f t="shared" si="91"/>
        <v>899</v>
      </c>
      <c r="D108" s="71">
        <f t="shared" si="70"/>
        <v>1653</v>
      </c>
      <c r="E108" s="72">
        <f t="shared" si="96"/>
        <v>-188</v>
      </c>
      <c r="F108" s="72">
        <f t="shared" si="97"/>
        <v>-1198</v>
      </c>
      <c r="G108" s="72">
        <f t="shared" si="98"/>
        <v>-1303</v>
      </c>
      <c r="H108" s="73">
        <f t="shared" si="116"/>
        <v>2740</v>
      </c>
      <c r="I108" s="73">
        <f t="shared" si="116"/>
        <v>3750</v>
      </c>
      <c r="J108" s="73">
        <f t="shared" si="116"/>
        <v>3855</v>
      </c>
      <c r="K108" s="73">
        <f t="shared" si="138"/>
        <v>3960</v>
      </c>
      <c r="L108" s="73">
        <f t="shared" si="138"/>
        <v>3950</v>
      </c>
      <c r="M108" s="73">
        <f t="shared" si="138"/>
        <v>4055</v>
      </c>
      <c r="N108" s="73">
        <f t="shared" si="139"/>
        <v>-1220</v>
      </c>
      <c r="O108" s="73">
        <f t="shared" si="139"/>
        <v>-200</v>
      </c>
      <c r="P108" s="73">
        <f t="shared" si="139"/>
        <v>-200</v>
      </c>
      <c r="Q108" s="72">
        <f t="shared" ref="Q108:S108" si="143">Q107</f>
        <v>0</v>
      </c>
      <c r="R108" s="72">
        <f t="shared" si="143"/>
        <v>0</v>
      </c>
      <c r="S108" s="72">
        <f t="shared" si="143"/>
        <v>0</v>
      </c>
      <c r="T108" s="74">
        <f t="shared" si="89"/>
        <v>952</v>
      </c>
      <c r="U108" s="93">
        <f t="shared" si="93"/>
        <v>1600</v>
      </c>
      <c r="V108" s="93">
        <f t="shared" si="94"/>
        <v>1600</v>
      </c>
      <c r="W108" s="93">
        <f t="shared" si="95"/>
        <v>1600</v>
      </c>
      <c r="X108" s="74"/>
      <c r="Y108" s="73"/>
      <c r="Z108" s="73"/>
      <c r="AA108" s="73"/>
      <c r="AB108" s="48"/>
    </row>
    <row r="109" spans="1:28" ht="13.15" customHeight="1">
      <c r="A109" s="68">
        <v>167</v>
      </c>
      <c r="B109" s="69">
        <f t="shared" si="90"/>
        <v>45630</v>
      </c>
      <c r="C109" s="70">
        <f t="shared" si="91"/>
        <v>899</v>
      </c>
      <c r="D109" s="71">
        <f t="shared" si="70"/>
        <v>1655</v>
      </c>
      <c r="E109" s="72">
        <f t="shared" si="96"/>
        <v>-186</v>
      </c>
      <c r="F109" s="72">
        <f t="shared" si="97"/>
        <v>-1196</v>
      </c>
      <c r="G109" s="72">
        <f t="shared" si="98"/>
        <v>-1301</v>
      </c>
      <c r="H109" s="73">
        <f t="shared" si="116"/>
        <v>2740</v>
      </c>
      <c r="I109" s="73">
        <f t="shared" si="116"/>
        <v>3750</v>
      </c>
      <c r="J109" s="73">
        <f t="shared" si="116"/>
        <v>3855</v>
      </c>
      <c r="K109" s="73">
        <f t="shared" si="138"/>
        <v>3960</v>
      </c>
      <c r="L109" s="73">
        <f t="shared" si="138"/>
        <v>3950</v>
      </c>
      <c r="M109" s="73">
        <f t="shared" si="138"/>
        <v>4055</v>
      </c>
      <c r="N109" s="73">
        <f t="shared" si="139"/>
        <v>-1220</v>
      </c>
      <c r="O109" s="73">
        <f t="shared" si="139"/>
        <v>-200</v>
      </c>
      <c r="P109" s="73">
        <f t="shared" si="139"/>
        <v>-200</v>
      </c>
      <c r="Q109" s="72">
        <f t="shared" ref="Q109:S109" si="144">Q108</f>
        <v>0</v>
      </c>
      <c r="R109" s="72">
        <f t="shared" si="144"/>
        <v>0</v>
      </c>
      <c r="S109" s="72">
        <f t="shared" si="144"/>
        <v>0</v>
      </c>
      <c r="T109" s="74">
        <f t="shared" si="89"/>
        <v>954</v>
      </c>
      <c r="U109" s="93">
        <f t="shared" si="93"/>
        <v>1600</v>
      </c>
      <c r="V109" s="93">
        <f t="shared" si="94"/>
        <v>1600</v>
      </c>
      <c r="W109" s="93">
        <f t="shared" si="95"/>
        <v>1600</v>
      </c>
      <c r="X109" s="74"/>
      <c r="Y109" s="73"/>
      <c r="Z109" s="73"/>
      <c r="AA109" s="73"/>
      <c r="AB109" s="48"/>
    </row>
    <row r="110" spans="1:28" ht="13.15" customHeight="1">
      <c r="A110" s="68">
        <v>168</v>
      </c>
      <c r="B110" s="69">
        <f t="shared" si="90"/>
        <v>45631</v>
      </c>
      <c r="C110" s="70">
        <f t="shared" si="91"/>
        <v>899</v>
      </c>
      <c r="D110" s="71">
        <f t="shared" si="70"/>
        <v>1657</v>
      </c>
      <c r="E110" s="72">
        <f t="shared" si="96"/>
        <v>-184</v>
      </c>
      <c r="F110" s="72">
        <f t="shared" si="97"/>
        <v>-1194</v>
      </c>
      <c r="G110" s="72">
        <f t="shared" si="98"/>
        <v>-1299</v>
      </c>
      <c r="H110" s="73">
        <f t="shared" si="116"/>
        <v>2740</v>
      </c>
      <c r="I110" s="73">
        <f t="shared" si="116"/>
        <v>3750</v>
      </c>
      <c r="J110" s="73">
        <f t="shared" si="116"/>
        <v>3855</v>
      </c>
      <c r="K110" s="73">
        <f t="shared" si="138"/>
        <v>3960</v>
      </c>
      <c r="L110" s="73">
        <f t="shared" si="138"/>
        <v>3950</v>
      </c>
      <c r="M110" s="73">
        <f t="shared" si="138"/>
        <v>4055</v>
      </c>
      <c r="N110" s="73">
        <f t="shared" si="139"/>
        <v>-1220</v>
      </c>
      <c r="O110" s="73">
        <f t="shared" si="139"/>
        <v>-200</v>
      </c>
      <c r="P110" s="73">
        <f t="shared" si="139"/>
        <v>-200</v>
      </c>
      <c r="Q110" s="72">
        <f t="shared" ref="Q110:S110" si="145">Q109</f>
        <v>0</v>
      </c>
      <c r="R110" s="72">
        <f t="shared" si="145"/>
        <v>0</v>
      </c>
      <c r="S110" s="72">
        <f t="shared" si="145"/>
        <v>0</v>
      </c>
      <c r="T110" s="74">
        <f t="shared" si="89"/>
        <v>956</v>
      </c>
      <c r="U110" s="93">
        <f t="shared" si="93"/>
        <v>1600</v>
      </c>
      <c r="V110" s="93">
        <f t="shared" si="94"/>
        <v>1600</v>
      </c>
      <c r="W110" s="93">
        <f t="shared" si="95"/>
        <v>1600</v>
      </c>
      <c r="X110" s="74"/>
      <c r="Y110" s="73"/>
      <c r="Z110" s="73"/>
      <c r="AA110" s="73"/>
      <c r="AB110" s="48"/>
    </row>
    <row r="111" spans="1:28" ht="13.15" customHeight="1">
      <c r="A111" s="68">
        <v>169</v>
      </c>
      <c r="B111" s="69">
        <f t="shared" si="90"/>
        <v>45632</v>
      </c>
      <c r="C111" s="70">
        <f t="shared" si="91"/>
        <v>899</v>
      </c>
      <c r="D111" s="71">
        <f t="shared" si="70"/>
        <v>1659</v>
      </c>
      <c r="E111" s="72">
        <f t="shared" si="96"/>
        <v>-182</v>
      </c>
      <c r="F111" s="72">
        <f t="shared" si="97"/>
        <v>-1192</v>
      </c>
      <c r="G111" s="72">
        <f t="shared" si="98"/>
        <v>-1297</v>
      </c>
      <c r="H111" s="73">
        <f t="shared" si="116"/>
        <v>2740</v>
      </c>
      <c r="I111" s="73">
        <f t="shared" si="116"/>
        <v>3750</v>
      </c>
      <c r="J111" s="73">
        <f t="shared" si="116"/>
        <v>3855</v>
      </c>
      <c r="K111" s="73">
        <f t="shared" si="138"/>
        <v>3960</v>
      </c>
      <c r="L111" s="73">
        <f t="shared" si="138"/>
        <v>3950</v>
      </c>
      <c r="M111" s="73">
        <f t="shared" si="138"/>
        <v>4055</v>
      </c>
      <c r="N111" s="73">
        <f t="shared" si="139"/>
        <v>-1220</v>
      </c>
      <c r="O111" s="73">
        <f t="shared" si="139"/>
        <v>-200</v>
      </c>
      <c r="P111" s="73">
        <f t="shared" si="139"/>
        <v>-200</v>
      </c>
      <c r="Q111" s="72">
        <f t="shared" ref="Q111:S111" si="146">Q110</f>
        <v>0</v>
      </c>
      <c r="R111" s="72">
        <f t="shared" si="146"/>
        <v>0</v>
      </c>
      <c r="S111" s="72">
        <f t="shared" si="146"/>
        <v>0</v>
      </c>
      <c r="T111" s="74">
        <f t="shared" si="89"/>
        <v>958</v>
      </c>
      <c r="U111" s="93">
        <f t="shared" si="93"/>
        <v>1600</v>
      </c>
      <c r="V111" s="93">
        <f t="shared" si="94"/>
        <v>1600</v>
      </c>
      <c r="W111" s="93">
        <f t="shared" si="95"/>
        <v>1600</v>
      </c>
      <c r="X111" s="74"/>
      <c r="Y111" s="73"/>
      <c r="Z111" s="73"/>
      <c r="AA111" s="73"/>
      <c r="AB111" s="48"/>
    </row>
    <row r="112" spans="1:28" ht="13.15" customHeight="1">
      <c r="A112" s="68">
        <v>170</v>
      </c>
      <c r="B112" s="69">
        <f t="shared" si="90"/>
        <v>45633</v>
      </c>
      <c r="C112" s="70">
        <f t="shared" si="91"/>
        <v>899</v>
      </c>
      <c r="D112" s="71">
        <f t="shared" si="70"/>
        <v>1661</v>
      </c>
      <c r="E112" s="72">
        <f t="shared" si="96"/>
        <v>-180</v>
      </c>
      <c r="F112" s="72">
        <f t="shared" si="97"/>
        <v>-1190</v>
      </c>
      <c r="G112" s="72">
        <f t="shared" si="98"/>
        <v>-1295</v>
      </c>
      <c r="H112" s="73">
        <f t="shared" si="116"/>
        <v>2740</v>
      </c>
      <c r="I112" s="73">
        <f t="shared" si="116"/>
        <v>3750</v>
      </c>
      <c r="J112" s="73">
        <f t="shared" si="116"/>
        <v>3855</v>
      </c>
      <c r="K112" s="73">
        <f t="shared" si="138"/>
        <v>3960</v>
      </c>
      <c r="L112" s="73">
        <f t="shared" si="138"/>
        <v>3950</v>
      </c>
      <c r="M112" s="73">
        <f t="shared" si="138"/>
        <v>4055</v>
      </c>
      <c r="N112" s="73">
        <f t="shared" si="139"/>
        <v>-1220</v>
      </c>
      <c r="O112" s="73">
        <f t="shared" si="139"/>
        <v>-200</v>
      </c>
      <c r="P112" s="73">
        <f t="shared" si="139"/>
        <v>-200</v>
      </c>
      <c r="Q112" s="72">
        <f t="shared" ref="Q112:S112" si="147">Q111</f>
        <v>0</v>
      </c>
      <c r="R112" s="72">
        <f t="shared" si="147"/>
        <v>0</v>
      </c>
      <c r="S112" s="72">
        <f t="shared" si="147"/>
        <v>0</v>
      </c>
      <c r="T112" s="74">
        <f t="shared" si="89"/>
        <v>960</v>
      </c>
      <c r="U112" s="93">
        <f t="shared" si="93"/>
        <v>1600</v>
      </c>
      <c r="V112" s="93">
        <f t="shared" si="94"/>
        <v>1600</v>
      </c>
      <c r="W112" s="93">
        <f t="shared" si="95"/>
        <v>1600</v>
      </c>
      <c r="X112" s="74"/>
      <c r="Y112" s="73"/>
      <c r="Z112" s="73"/>
      <c r="AA112" s="73"/>
      <c r="AB112" s="48"/>
    </row>
    <row r="113" spans="1:28" ht="13.15" customHeight="1">
      <c r="A113" s="68">
        <v>171</v>
      </c>
      <c r="B113" s="69">
        <f t="shared" si="90"/>
        <v>45634</v>
      </c>
      <c r="C113" s="70">
        <f t="shared" si="91"/>
        <v>899</v>
      </c>
      <c r="D113" s="71">
        <f t="shared" si="70"/>
        <v>1663</v>
      </c>
      <c r="E113" s="72">
        <f t="shared" si="96"/>
        <v>-178</v>
      </c>
      <c r="F113" s="72">
        <f t="shared" si="97"/>
        <v>-1188</v>
      </c>
      <c r="G113" s="72">
        <f t="shared" si="98"/>
        <v>-1293</v>
      </c>
      <c r="H113" s="73">
        <f t="shared" si="116"/>
        <v>2740</v>
      </c>
      <c r="I113" s="73">
        <f t="shared" si="116"/>
        <v>3750</v>
      </c>
      <c r="J113" s="73">
        <f t="shared" si="116"/>
        <v>3855</v>
      </c>
      <c r="K113" s="73">
        <f t="shared" si="138"/>
        <v>3960</v>
      </c>
      <c r="L113" s="73">
        <f t="shared" si="138"/>
        <v>3950</v>
      </c>
      <c r="M113" s="73">
        <f t="shared" si="138"/>
        <v>4055</v>
      </c>
      <c r="N113" s="73">
        <f t="shared" si="139"/>
        <v>-1220</v>
      </c>
      <c r="O113" s="73">
        <f t="shared" si="139"/>
        <v>-200</v>
      </c>
      <c r="P113" s="73">
        <f t="shared" si="139"/>
        <v>-200</v>
      </c>
      <c r="Q113" s="72">
        <f t="shared" ref="Q113:S113" si="148">Q112</f>
        <v>0</v>
      </c>
      <c r="R113" s="72">
        <f t="shared" si="148"/>
        <v>0</v>
      </c>
      <c r="S113" s="72">
        <f t="shared" si="148"/>
        <v>0</v>
      </c>
      <c r="T113" s="74">
        <f t="shared" si="89"/>
        <v>962</v>
      </c>
      <c r="U113" s="93">
        <f t="shared" si="93"/>
        <v>1600</v>
      </c>
      <c r="V113" s="93">
        <f t="shared" si="94"/>
        <v>1600</v>
      </c>
      <c r="W113" s="93">
        <f t="shared" si="95"/>
        <v>1600</v>
      </c>
      <c r="X113" s="74"/>
      <c r="Y113" s="73"/>
      <c r="Z113" s="73"/>
      <c r="AA113" s="73"/>
      <c r="AB113" s="48"/>
    </row>
    <row r="114" spans="1:28" ht="13.15" customHeight="1">
      <c r="A114" s="68">
        <v>172</v>
      </c>
      <c r="B114" s="69">
        <f t="shared" si="90"/>
        <v>45635</v>
      </c>
      <c r="C114" s="70">
        <f t="shared" si="91"/>
        <v>899</v>
      </c>
      <c r="D114" s="71">
        <f t="shared" si="70"/>
        <v>1665</v>
      </c>
      <c r="E114" s="72">
        <f t="shared" si="96"/>
        <v>-176</v>
      </c>
      <c r="F114" s="72">
        <f t="shared" si="97"/>
        <v>-1186</v>
      </c>
      <c r="G114" s="72">
        <f t="shared" si="98"/>
        <v>-1291</v>
      </c>
      <c r="H114" s="73">
        <f t="shared" si="116"/>
        <v>2740</v>
      </c>
      <c r="I114" s="73">
        <f t="shared" si="116"/>
        <v>3750</v>
      </c>
      <c r="J114" s="73">
        <f t="shared" si="116"/>
        <v>3855</v>
      </c>
      <c r="K114" s="73">
        <f t="shared" si="138"/>
        <v>3960</v>
      </c>
      <c r="L114" s="73">
        <f t="shared" si="138"/>
        <v>3950</v>
      </c>
      <c r="M114" s="73">
        <f t="shared" si="138"/>
        <v>4055</v>
      </c>
      <c r="N114" s="73">
        <f t="shared" si="139"/>
        <v>-1220</v>
      </c>
      <c r="O114" s="73">
        <f t="shared" si="139"/>
        <v>-200</v>
      </c>
      <c r="P114" s="73">
        <f t="shared" si="139"/>
        <v>-200</v>
      </c>
      <c r="Q114" s="72">
        <f t="shared" ref="Q114:S114" si="149">Q113</f>
        <v>0</v>
      </c>
      <c r="R114" s="72">
        <f t="shared" si="149"/>
        <v>0</v>
      </c>
      <c r="S114" s="72">
        <f t="shared" si="149"/>
        <v>0</v>
      </c>
      <c r="T114" s="74">
        <f t="shared" si="89"/>
        <v>964</v>
      </c>
      <c r="U114" s="93">
        <f t="shared" si="93"/>
        <v>1600</v>
      </c>
      <c r="V114" s="93">
        <f t="shared" si="94"/>
        <v>1600</v>
      </c>
      <c r="W114" s="93">
        <f t="shared" si="95"/>
        <v>1600</v>
      </c>
      <c r="X114" s="74"/>
      <c r="Y114" s="73"/>
      <c r="Z114" s="73"/>
      <c r="AA114" s="73"/>
      <c r="AB114" s="48"/>
    </row>
    <row r="115" spans="1:28" ht="13.15" customHeight="1">
      <c r="A115" s="68">
        <v>173</v>
      </c>
      <c r="B115" s="69">
        <f t="shared" si="90"/>
        <v>45636</v>
      </c>
      <c r="C115" s="70">
        <f t="shared" si="91"/>
        <v>899</v>
      </c>
      <c r="D115" s="71">
        <f t="shared" si="70"/>
        <v>1667</v>
      </c>
      <c r="E115" s="72">
        <f t="shared" si="96"/>
        <v>-174</v>
      </c>
      <c r="F115" s="72">
        <f t="shared" si="97"/>
        <v>-1184</v>
      </c>
      <c r="G115" s="72">
        <f t="shared" si="98"/>
        <v>-1289</v>
      </c>
      <c r="H115" s="73">
        <f t="shared" si="116"/>
        <v>2740</v>
      </c>
      <c r="I115" s="73">
        <f t="shared" si="116"/>
        <v>3750</v>
      </c>
      <c r="J115" s="73">
        <f t="shared" si="116"/>
        <v>3855</v>
      </c>
      <c r="K115" s="73">
        <f t="shared" si="138"/>
        <v>3960</v>
      </c>
      <c r="L115" s="73">
        <f t="shared" si="138"/>
        <v>3950</v>
      </c>
      <c r="M115" s="73">
        <f t="shared" si="138"/>
        <v>4055</v>
      </c>
      <c r="N115" s="73">
        <f t="shared" si="139"/>
        <v>-1220</v>
      </c>
      <c r="O115" s="73">
        <f t="shared" si="139"/>
        <v>-200</v>
      </c>
      <c r="P115" s="73">
        <f t="shared" si="139"/>
        <v>-200</v>
      </c>
      <c r="Q115" s="72">
        <f t="shared" ref="Q115:S115" si="150">Q114</f>
        <v>0</v>
      </c>
      <c r="R115" s="72">
        <f t="shared" si="150"/>
        <v>0</v>
      </c>
      <c r="S115" s="72">
        <f t="shared" si="150"/>
        <v>0</v>
      </c>
      <c r="T115" s="74">
        <f t="shared" si="89"/>
        <v>966</v>
      </c>
      <c r="U115" s="93">
        <f t="shared" si="93"/>
        <v>1600</v>
      </c>
      <c r="V115" s="93">
        <f t="shared" si="94"/>
        <v>1600</v>
      </c>
      <c r="W115" s="93">
        <f t="shared" si="95"/>
        <v>1600</v>
      </c>
      <c r="X115" s="74"/>
      <c r="Y115" s="73"/>
      <c r="Z115" s="73"/>
      <c r="AA115" s="73"/>
      <c r="AB115" s="48"/>
    </row>
    <row r="116" spans="1:28" ht="13.15" customHeight="1">
      <c r="A116" s="68">
        <v>174</v>
      </c>
      <c r="B116" s="69">
        <f t="shared" si="90"/>
        <v>45637</v>
      </c>
      <c r="C116" s="70">
        <f t="shared" si="91"/>
        <v>899</v>
      </c>
      <c r="D116" s="71">
        <f t="shared" si="70"/>
        <v>1669</v>
      </c>
      <c r="E116" s="72">
        <f t="shared" si="96"/>
        <v>-172</v>
      </c>
      <c r="F116" s="72">
        <f t="shared" si="97"/>
        <v>-1182</v>
      </c>
      <c r="G116" s="72">
        <f t="shared" si="98"/>
        <v>-1287</v>
      </c>
      <c r="H116" s="73">
        <f t="shared" si="116"/>
        <v>2740</v>
      </c>
      <c r="I116" s="73">
        <f t="shared" si="116"/>
        <v>3750</v>
      </c>
      <c r="J116" s="73">
        <f t="shared" si="116"/>
        <v>3855</v>
      </c>
      <c r="K116" s="73">
        <f t="shared" si="138"/>
        <v>3960</v>
      </c>
      <c r="L116" s="73">
        <f t="shared" si="138"/>
        <v>3950</v>
      </c>
      <c r="M116" s="73">
        <f t="shared" si="138"/>
        <v>4055</v>
      </c>
      <c r="N116" s="73">
        <f t="shared" si="139"/>
        <v>-1220</v>
      </c>
      <c r="O116" s="73">
        <f t="shared" si="139"/>
        <v>-200</v>
      </c>
      <c r="P116" s="73">
        <f t="shared" si="139"/>
        <v>-200</v>
      </c>
      <c r="Q116" s="72">
        <f t="shared" ref="Q116:S116" si="151">Q115</f>
        <v>0</v>
      </c>
      <c r="R116" s="72">
        <f t="shared" si="151"/>
        <v>0</v>
      </c>
      <c r="S116" s="72">
        <f t="shared" si="151"/>
        <v>0</v>
      </c>
      <c r="T116" s="74">
        <f t="shared" si="89"/>
        <v>968</v>
      </c>
      <c r="U116" s="93">
        <f t="shared" si="93"/>
        <v>1600</v>
      </c>
      <c r="V116" s="93">
        <f t="shared" si="94"/>
        <v>1600</v>
      </c>
      <c r="W116" s="93">
        <f t="shared" si="95"/>
        <v>1600</v>
      </c>
      <c r="X116" s="74"/>
      <c r="Y116" s="73"/>
      <c r="Z116" s="73"/>
      <c r="AA116" s="73"/>
      <c r="AB116" s="48"/>
    </row>
    <row r="117" spans="1:28" ht="13.15" customHeight="1">
      <c r="A117" s="68">
        <v>175</v>
      </c>
      <c r="B117" s="69">
        <f t="shared" si="90"/>
        <v>45638</v>
      </c>
      <c r="C117" s="70">
        <f t="shared" si="91"/>
        <v>899</v>
      </c>
      <c r="D117" s="71">
        <f t="shared" si="70"/>
        <v>1671</v>
      </c>
      <c r="E117" s="72">
        <f t="shared" si="96"/>
        <v>-170</v>
      </c>
      <c r="F117" s="72">
        <f t="shared" si="97"/>
        <v>-1180</v>
      </c>
      <c r="G117" s="72">
        <f t="shared" si="98"/>
        <v>-1285</v>
      </c>
      <c r="H117" s="73">
        <f t="shared" si="116"/>
        <v>2740</v>
      </c>
      <c r="I117" s="73">
        <f t="shared" si="116"/>
        <v>3750</v>
      </c>
      <c r="J117" s="73">
        <f t="shared" si="116"/>
        <v>3855</v>
      </c>
      <c r="K117" s="73">
        <f t="shared" si="138"/>
        <v>3960</v>
      </c>
      <c r="L117" s="73">
        <f t="shared" si="138"/>
        <v>3950</v>
      </c>
      <c r="M117" s="73">
        <f t="shared" si="138"/>
        <v>4055</v>
      </c>
      <c r="N117" s="73">
        <f t="shared" si="139"/>
        <v>-1220</v>
      </c>
      <c r="O117" s="73">
        <f t="shared" si="139"/>
        <v>-200</v>
      </c>
      <c r="P117" s="73">
        <f t="shared" si="139"/>
        <v>-200</v>
      </c>
      <c r="Q117" s="72">
        <f t="shared" ref="Q117:S117" si="152">Q116</f>
        <v>0</v>
      </c>
      <c r="R117" s="72">
        <f t="shared" si="152"/>
        <v>0</v>
      </c>
      <c r="S117" s="72">
        <f t="shared" si="152"/>
        <v>0</v>
      </c>
      <c r="T117" s="74">
        <f t="shared" si="89"/>
        <v>970</v>
      </c>
      <c r="U117" s="93">
        <f t="shared" si="93"/>
        <v>1600</v>
      </c>
      <c r="V117" s="93">
        <f t="shared" si="94"/>
        <v>1600</v>
      </c>
      <c r="W117" s="93">
        <f t="shared" si="95"/>
        <v>1600</v>
      </c>
      <c r="X117" s="74"/>
      <c r="Y117" s="73"/>
      <c r="Z117" s="73"/>
      <c r="AA117" s="73"/>
      <c r="AB117" s="48"/>
    </row>
    <row r="118" spans="1:28" ht="13.15" customHeight="1">
      <c r="A118" s="68">
        <v>176</v>
      </c>
      <c r="B118" s="69">
        <f t="shared" si="90"/>
        <v>45639</v>
      </c>
      <c r="C118" s="70">
        <f t="shared" si="91"/>
        <v>899</v>
      </c>
      <c r="D118" s="71">
        <f t="shared" si="70"/>
        <v>1673</v>
      </c>
      <c r="E118" s="72">
        <f t="shared" si="96"/>
        <v>-168</v>
      </c>
      <c r="F118" s="72">
        <f t="shared" si="97"/>
        <v>-1178</v>
      </c>
      <c r="G118" s="72">
        <f t="shared" si="98"/>
        <v>-1283</v>
      </c>
      <c r="H118" s="73">
        <f t="shared" si="116"/>
        <v>2740</v>
      </c>
      <c r="I118" s="73">
        <f t="shared" si="116"/>
        <v>3750</v>
      </c>
      <c r="J118" s="73">
        <f t="shared" si="116"/>
        <v>3855</v>
      </c>
      <c r="K118" s="73">
        <f t="shared" si="138"/>
        <v>3960</v>
      </c>
      <c r="L118" s="73">
        <f t="shared" si="138"/>
        <v>3950</v>
      </c>
      <c r="M118" s="73">
        <f t="shared" si="138"/>
        <v>4055</v>
      </c>
      <c r="N118" s="73">
        <f t="shared" si="139"/>
        <v>-1220</v>
      </c>
      <c r="O118" s="73">
        <f t="shared" si="139"/>
        <v>-200</v>
      </c>
      <c r="P118" s="73">
        <f t="shared" si="139"/>
        <v>-200</v>
      </c>
      <c r="Q118" s="72">
        <f t="shared" ref="Q118:S118" si="153">Q117</f>
        <v>0</v>
      </c>
      <c r="R118" s="72">
        <f t="shared" si="153"/>
        <v>0</v>
      </c>
      <c r="S118" s="72">
        <f t="shared" si="153"/>
        <v>0</v>
      </c>
      <c r="T118" s="74">
        <f t="shared" si="89"/>
        <v>972</v>
      </c>
      <c r="U118" s="93">
        <f t="shared" si="93"/>
        <v>1600</v>
      </c>
      <c r="V118" s="93">
        <f t="shared" si="94"/>
        <v>1600</v>
      </c>
      <c r="W118" s="93">
        <f t="shared" si="95"/>
        <v>1600</v>
      </c>
      <c r="X118" s="74"/>
      <c r="Y118" s="73"/>
      <c r="Z118" s="73"/>
      <c r="AA118" s="73"/>
      <c r="AB118" s="48"/>
    </row>
    <row r="119" spans="1:28" ht="13.15" customHeight="1">
      <c r="A119" s="68">
        <v>177</v>
      </c>
      <c r="B119" s="69">
        <f t="shared" si="90"/>
        <v>45640</v>
      </c>
      <c r="C119" s="70">
        <f t="shared" si="91"/>
        <v>899</v>
      </c>
      <c r="D119" s="71">
        <f t="shared" si="70"/>
        <v>1675</v>
      </c>
      <c r="E119" s="72">
        <f t="shared" si="96"/>
        <v>-166</v>
      </c>
      <c r="F119" s="72">
        <f t="shared" si="97"/>
        <v>-1176</v>
      </c>
      <c r="G119" s="72">
        <f t="shared" si="98"/>
        <v>-1281</v>
      </c>
      <c r="H119" s="73">
        <f t="shared" si="116"/>
        <v>2740</v>
      </c>
      <c r="I119" s="73">
        <f t="shared" si="116"/>
        <v>3750</v>
      </c>
      <c r="J119" s="73">
        <f t="shared" si="116"/>
        <v>3855</v>
      </c>
      <c r="K119" s="73">
        <f t="shared" si="138"/>
        <v>3960</v>
      </c>
      <c r="L119" s="73">
        <f t="shared" si="138"/>
        <v>3950</v>
      </c>
      <c r="M119" s="73">
        <f t="shared" si="138"/>
        <v>4055</v>
      </c>
      <c r="N119" s="73">
        <f t="shared" si="139"/>
        <v>-1220</v>
      </c>
      <c r="O119" s="73">
        <f t="shared" si="139"/>
        <v>-200</v>
      </c>
      <c r="P119" s="73">
        <f t="shared" si="139"/>
        <v>-200</v>
      </c>
      <c r="Q119" s="72">
        <f t="shared" ref="Q119:S119" si="154">Q118</f>
        <v>0</v>
      </c>
      <c r="R119" s="72">
        <f t="shared" si="154"/>
        <v>0</v>
      </c>
      <c r="S119" s="72">
        <f t="shared" si="154"/>
        <v>0</v>
      </c>
      <c r="T119" s="74">
        <f t="shared" si="89"/>
        <v>974</v>
      </c>
      <c r="U119" s="93">
        <f t="shared" si="93"/>
        <v>1600</v>
      </c>
      <c r="V119" s="93">
        <f t="shared" si="94"/>
        <v>1600</v>
      </c>
      <c r="W119" s="93">
        <f t="shared" si="95"/>
        <v>1600</v>
      </c>
      <c r="X119" s="74"/>
      <c r="Y119" s="73"/>
      <c r="Z119" s="73"/>
      <c r="AA119" s="73"/>
      <c r="AB119" s="48"/>
    </row>
    <row r="120" spans="1:28" ht="13.15" customHeight="1">
      <c r="A120" s="68">
        <v>178</v>
      </c>
      <c r="B120" s="69">
        <f t="shared" si="90"/>
        <v>45641</v>
      </c>
      <c r="C120" s="70">
        <f t="shared" si="91"/>
        <v>899</v>
      </c>
      <c r="D120" s="71">
        <f t="shared" ref="D120:D183" si="155">D119+2</f>
        <v>1677</v>
      </c>
      <c r="E120" s="72">
        <f t="shared" si="96"/>
        <v>-164</v>
      </c>
      <c r="F120" s="72">
        <f t="shared" si="97"/>
        <v>-1174</v>
      </c>
      <c r="G120" s="72">
        <f t="shared" si="98"/>
        <v>-1279</v>
      </c>
      <c r="H120" s="73">
        <f t="shared" si="116"/>
        <v>2740</v>
      </c>
      <c r="I120" s="73">
        <f t="shared" si="116"/>
        <v>3750</v>
      </c>
      <c r="J120" s="73">
        <f t="shared" si="116"/>
        <v>3855</v>
      </c>
      <c r="K120" s="73">
        <f t="shared" si="138"/>
        <v>3960</v>
      </c>
      <c r="L120" s="73">
        <f t="shared" si="138"/>
        <v>3950</v>
      </c>
      <c r="M120" s="73">
        <f t="shared" si="138"/>
        <v>4055</v>
      </c>
      <c r="N120" s="73">
        <f t="shared" si="139"/>
        <v>-1220</v>
      </c>
      <c r="O120" s="73">
        <f t="shared" si="139"/>
        <v>-200</v>
      </c>
      <c r="P120" s="73">
        <f t="shared" si="139"/>
        <v>-200</v>
      </c>
      <c r="Q120" s="72">
        <f t="shared" ref="Q120:S120" si="156">Q119</f>
        <v>0</v>
      </c>
      <c r="R120" s="72">
        <f t="shared" si="156"/>
        <v>0</v>
      </c>
      <c r="S120" s="72">
        <f t="shared" si="156"/>
        <v>0</v>
      </c>
      <c r="T120" s="74">
        <f t="shared" si="89"/>
        <v>976</v>
      </c>
      <c r="U120" s="93">
        <f t="shared" si="93"/>
        <v>1600</v>
      </c>
      <c r="V120" s="93">
        <f t="shared" si="94"/>
        <v>1600</v>
      </c>
      <c r="W120" s="93">
        <f t="shared" si="95"/>
        <v>1600</v>
      </c>
      <c r="X120" s="74"/>
      <c r="Y120" s="73"/>
      <c r="Z120" s="73"/>
      <c r="AA120" s="73"/>
      <c r="AB120" s="48"/>
    </row>
    <row r="121" spans="1:28" ht="13.15" customHeight="1">
      <c r="A121" s="68">
        <v>179</v>
      </c>
      <c r="B121" s="69">
        <f t="shared" si="90"/>
        <v>45642</v>
      </c>
      <c r="C121" s="70">
        <f t="shared" si="91"/>
        <v>899</v>
      </c>
      <c r="D121" s="71">
        <f t="shared" si="155"/>
        <v>1679</v>
      </c>
      <c r="E121" s="72">
        <f t="shared" si="96"/>
        <v>-162</v>
      </c>
      <c r="F121" s="72">
        <f t="shared" si="97"/>
        <v>-1172</v>
      </c>
      <c r="G121" s="72">
        <f t="shared" si="98"/>
        <v>-1277</v>
      </c>
      <c r="H121" s="73">
        <f t="shared" si="116"/>
        <v>2740</v>
      </c>
      <c r="I121" s="73">
        <f t="shared" si="116"/>
        <v>3750</v>
      </c>
      <c r="J121" s="73">
        <f t="shared" si="116"/>
        <v>3855</v>
      </c>
      <c r="K121" s="73">
        <f t="shared" ref="K121:M136" si="157">K120</f>
        <v>3960</v>
      </c>
      <c r="L121" s="73">
        <f t="shared" si="157"/>
        <v>3950</v>
      </c>
      <c r="M121" s="73">
        <f t="shared" si="157"/>
        <v>4055</v>
      </c>
      <c r="N121" s="73">
        <f t="shared" ref="N121:P136" si="158">N120-Q121</f>
        <v>-1220</v>
      </c>
      <c r="O121" s="73">
        <f t="shared" si="158"/>
        <v>-200</v>
      </c>
      <c r="P121" s="73">
        <f t="shared" si="158"/>
        <v>-200</v>
      </c>
      <c r="Q121" s="72">
        <f t="shared" ref="Q121:S121" si="159">Q120</f>
        <v>0</v>
      </c>
      <c r="R121" s="72">
        <f t="shared" si="159"/>
        <v>0</v>
      </c>
      <c r="S121" s="72">
        <f t="shared" si="159"/>
        <v>0</v>
      </c>
      <c r="T121" s="74">
        <f t="shared" si="89"/>
        <v>978</v>
      </c>
      <c r="U121" s="93">
        <f t="shared" si="93"/>
        <v>1600</v>
      </c>
      <c r="V121" s="93">
        <f t="shared" si="94"/>
        <v>1600</v>
      </c>
      <c r="W121" s="93">
        <f t="shared" si="95"/>
        <v>1600</v>
      </c>
      <c r="X121" s="74"/>
      <c r="Y121" s="73"/>
      <c r="Z121" s="73"/>
      <c r="AA121" s="73"/>
      <c r="AB121" s="48"/>
    </row>
    <row r="122" spans="1:28" ht="13.15" customHeight="1">
      <c r="A122" s="68">
        <v>180</v>
      </c>
      <c r="B122" s="69">
        <f t="shared" si="90"/>
        <v>45643</v>
      </c>
      <c r="C122" s="70">
        <f t="shared" si="91"/>
        <v>899</v>
      </c>
      <c r="D122" s="71">
        <f t="shared" si="155"/>
        <v>1681</v>
      </c>
      <c r="E122" s="72">
        <f t="shared" si="96"/>
        <v>-160</v>
      </c>
      <c r="F122" s="72">
        <f t="shared" si="97"/>
        <v>-1170</v>
      </c>
      <c r="G122" s="72">
        <f t="shared" si="98"/>
        <v>-1275</v>
      </c>
      <c r="H122" s="73">
        <f t="shared" si="116"/>
        <v>2740</v>
      </c>
      <c r="I122" s="73">
        <f t="shared" si="116"/>
        <v>3750</v>
      </c>
      <c r="J122" s="73">
        <f t="shared" si="116"/>
        <v>3855</v>
      </c>
      <c r="K122" s="73">
        <f t="shared" si="157"/>
        <v>3960</v>
      </c>
      <c r="L122" s="73">
        <f t="shared" si="157"/>
        <v>3950</v>
      </c>
      <c r="M122" s="73">
        <f t="shared" si="157"/>
        <v>4055</v>
      </c>
      <c r="N122" s="73">
        <f t="shared" si="158"/>
        <v>-1220</v>
      </c>
      <c r="O122" s="73">
        <f t="shared" si="158"/>
        <v>-200</v>
      </c>
      <c r="P122" s="73">
        <f t="shared" si="158"/>
        <v>-200</v>
      </c>
      <c r="Q122" s="72">
        <f t="shared" ref="Q122:S122" si="160">Q121</f>
        <v>0</v>
      </c>
      <c r="R122" s="72">
        <f t="shared" si="160"/>
        <v>0</v>
      </c>
      <c r="S122" s="72">
        <f t="shared" si="160"/>
        <v>0</v>
      </c>
      <c r="T122" s="74">
        <f t="shared" si="89"/>
        <v>980</v>
      </c>
      <c r="U122" s="93">
        <f t="shared" si="93"/>
        <v>1600</v>
      </c>
      <c r="V122" s="93">
        <f t="shared" si="94"/>
        <v>1600</v>
      </c>
      <c r="W122" s="93">
        <f t="shared" si="95"/>
        <v>1600</v>
      </c>
      <c r="X122" s="74"/>
      <c r="Y122" s="73"/>
      <c r="Z122" s="73"/>
      <c r="AA122" s="73"/>
      <c r="AB122" s="48"/>
    </row>
    <row r="123" spans="1:28" ht="13.15" customHeight="1">
      <c r="A123" s="68">
        <v>181</v>
      </c>
      <c r="B123" s="69">
        <f t="shared" si="90"/>
        <v>45644</v>
      </c>
      <c r="C123" s="70">
        <f t="shared" si="91"/>
        <v>899</v>
      </c>
      <c r="D123" s="71">
        <f t="shared" si="155"/>
        <v>1683</v>
      </c>
      <c r="E123" s="72">
        <f t="shared" si="96"/>
        <v>-158</v>
      </c>
      <c r="F123" s="72">
        <f t="shared" si="97"/>
        <v>-1168</v>
      </c>
      <c r="G123" s="72">
        <f t="shared" si="98"/>
        <v>-1273</v>
      </c>
      <c r="H123" s="73">
        <f t="shared" si="116"/>
        <v>2740</v>
      </c>
      <c r="I123" s="73">
        <f t="shared" si="116"/>
        <v>3750</v>
      </c>
      <c r="J123" s="73">
        <f t="shared" si="116"/>
        <v>3855</v>
      </c>
      <c r="K123" s="73">
        <f t="shared" si="157"/>
        <v>3960</v>
      </c>
      <c r="L123" s="73">
        <f t="shared" si="157"/>
        <v>3950</v>
      </c>
      <c r="M123" s="73">
        <f t="shared" si="157"/>
        <v>4055</v>
      </c>
      <c r="N123" s="73">
        <f t="shared" si="158"/>
        <v>-1220</v>
      </c>
      <c r="O123" s="73">
        <f t="shared" si="158"/>
        <v>-200</v>
      </c>
      <c r="P123" s="73">
        <f t="shared" si="158"/>
        <v>-200</v>
      </c>
      <c r="Q123" s="72">
        <f t="shared" ref="Q123:S123" si="161">Q122</f>
        <v>0</v>
      </c>
      <c r="R123" s="72">
        <f t="shared" si="161"/>
        <v>0</v>
      </c>
      <c r="S123" s="72">
        <f t="shared" si="161"/>
        <v>0</v>
      </c>
      <c r="T123" s="74">
        <f t="shared" si="89"/>
        <v>982</v>
      </c>
      <c r="U123" s="93">
        <f t="shared" si="93"/>
        <v>1600</v>
      </c>
      <c r="V123" s="93">
        <f t="shared" si="94"/>
        <v>1600</v>
      </c>
      <c r="W123" s="93">
        <f t="shared" si="95"/>
        <v>1600</v>
      </c>
      <c r="X123" s="74"/>
      <c r="Y123" s="73"/>
      <c r="Z123" s="73"/>
      <c r="AA123" s="73"/>
      <c r="AB123" s="48"/>
    </row>
    <row r="124" spans="1:28" ht="13.15" customHeight="1">
      <c r="A124" s="68">
        <v>182</v>
      </c>
      <c r="B124" s="69">
        <f t="shared" si="90"/>
        <v>45645</v>
      </c>
      <c r="C124" s="70">
        <f t="shared" si="91"/>
        <v>899</v>
      </c>
      <c r="D124" s="71">
        <f t="shared" si="155"/>
        <v>1685</v>
      </c>
      <c r="E124" s="72">
        <f t="shared" si="96"/>
        <v>-156</v>
      </c>
      <c r="F124" s="72">
        <f t="shared" si="97"/>
        <v>-1166</v>
      </c>
      <c r="G124" s="72">
        <f t="shared" si="98"/>
        <v>-1271</v>
      </c>
      <c r="H124" s="73">
        <f t="shared" si="116"/>
        <v>2740</v>
      </c>
      <c r="I124" s="73">
        <f t="shared" si="116"/>
        <v>3750</v>
      </c>
      <c r="J124" s="73">
        <f t="shared" si="116"/>
        <v>3855</v>
      </c>
      <c r="K124" s="73">
        <f t="shared" si="157"/>
        <v>3960</v>
      </c>
      <c r="L124" s="73">
        <f t="shared" si="157"/>
        <v>3950</v>
      </c>
      <c r="M124" s="73">
        <f t="shared" si="157"/>
        <v>4055</v>
      </c>
      <c r="N124" s="73">
        <f t="shared" si="158"/>
        <v>-1220</v>
      </c>
      <c r="O124" s="73">
        <f t="shared" si="158"/>
        <v>-200</v>
      </c>
      <c r="P124" s="73">
        <f t="shared" si="158"/>
        <v>-200</v>
      </c>
      <c r="Q124" s="72">
        <f t="shared" ref="Q124:S124" si="162">Q123</f>
        <v>0</v>
      </c>
      <c r="R124" s="72">
        <f t="shared" si="162"/>
        <v>0</v>
      </c>
      <c r="S124" s="72">
        <f t="shared" si="162"/>
        <v>0</v>
      </c>
      <c r="T124" s="74">
        <f t="shared" si="89"/>
        <v>984</v>
      </c>
      <c r="U124" s="93">
        <f t="shared" si="93"/>
        <v>1600</v>
      </c>
      <c r="V124" s="93">
        <f t="shared" si="94"/>
        <v>1600</v>
      </c>
      <c r="W124" s="93">
        <f t="shared" si="95"/>
        <v>1600</v>
      </c>
      <c r="X124" s="74"/>
      <c r="Y124" s="73"/>
      <c r="Z124" s="73"/>
      <c r="AA124" s="73"/>
      <c r="AB124" s="48"/>
    </row>
    <row r="125" spans="1:28" ht="13.15" customHeight="1">
      <c r="A125" s="68">
        <v>183</v>
      </c>
      <c r="B125" s="69">
        <f t="shared" si="90"/>
        <v>45646</v>
      </c>
      <c r="C125" s="70">
        <f t="shared" si="91"/>
        <v>899</v>
      </c>
      <c r="D125" s="71">
        <f t="shared" si="155"/>
        <v>1687</v>
      </c>
      <c r="E125" s="72">
        <f t="shared" si="96"/>
        <v>-154</v>
      </c>
      <c r="F125" s="72">
        <f t="shared" si="97"/>
        <v>-1164</v>
      </c>
      <c r="G125" s="72">
        <f t="shared" si="98"/>
        <v>-1269</v>
      </c>
      <c r="H125" s="73">
        <f t="shared" si="116"/>
        <v>2740</v>
      </c>
      <c r="I125" s="73">
        <f t="shared" si="116"/>
        <v>3750</v>
      </c>
      <c r="J125" s="73">
        <f t="shared" si="116"/>
        <v>3855</v>
      </c>
      <c r="K125" s="73">
        <f t="shared" si="157"/>
        <v>3960</v>
      </c>
      <c r="L125" s="73">
        <f t="shared" si="157"/>
        <v>3950</v>
      </c>
      <c r="M125" s="73">
        <f t="shared" si="157"/>
        <v>4055</v>
      </c>
      <c r="N125" s="73">
        <f t="shared" si="158"/>
        <v>-1220</v>
      </c>
      <c r="O125" s="73">
        <f t="shared" si="158"/>
        <v>-200</v>
      </c>
      <c r="P125" s="73">
        <f t="shared" si="158"/>
        <v>-200</v>
      </c>
      <c r="Q125" s="72">
        <f t="shared" ref="Q125:S125" si="163">Q124</f>
        <v>0</v>
      </c>
      <c r="R125" s="72">
        <f t="shared" si="163"/>
        <v>0</v>
      </c>
      <c r="S125" s="72">
        <f t="shared" si="163"/>
        <v>0</v>
      </c>
      <c r="T125" s="74">
        <f t="shared" si="89"/>
        <v>986</v>
      </c>
      <c r="U125" s="93">
        <f t="shared" si="93"/>
        <v>1600</v>
      </c>
      <c r="V125" s="93">
        <f t="shared" si="94"/>
        <v>1600</v>
      </c>
      <c r="W125" s="93">
        <f t="shared" si="95"/>
        <v>1600</v>
      </c>
      <c r="X125" s="74"/>
      <c r="Y125" s="73"/>
      <c r="Z125" s="73"/>
      <c r="AA125" s="73"/>
      <c r="AB125" s="48"/>
    </row>
    <row r="126" spans="1:28" ht="13.15" customHeight="1">
      <c r="A126" s="68">
        <v>184</v>
      </c>
      <c r="B126" s="69">
        <f t="shared" si="90"/>
        <v>45647</v>
      </c>
      <c r="C126" s="70">
        <f t="shared" si="91"/>
        <v>899</v>
      </c>
      <c r="D126" s="71">
        <f t="shared" si="155"/>
        <v>1689</v>
      </c>
      <c r="E126" s="72">
        <f t="shared" si="96"/>
        <v>-152</v>
      </c>
      <c r="F126" s="72">
        <f t="shared" si="97"/>
        <v>-1162</v>
      </c>
      <c r="G126" s="72">
        <f t="shared" si="98"/>
        <v>-1267</v>
      </c>
      <c r="H126" s="73">
        <f t="shared" si="116"/>
        <v>2740</v>
      </c>
      <c r="I126" s="73">
        <f t="shared" si="116"/>
        <v>3750</v>
      </c>
      <c r="J126" s="73">
        <f t="shared" si="116"/>
        <v>3855</v>
      </c>
      <c r="K126" s="73">
        <f t="shared" si="157"/>
        <v>3960</v>
      </c>
      <c r="L126" s="73">
        <f t="shared" si="157"/>
        <v>3950</v>
      </c>
      <c r="M126" s="73">
        <f t="shared" si="157"/>
        <v>4055</v>
      </c>
      <c r="N126" s="73">
        <f t="shared" si="158"/>
        <v>-1220</v>
      </c>
      <c r="O126" s="73">
        <f t="shared" si="158"/>
        <v>-200</v>
      </c>
      <c r="P126" s="73">
        <f t="shared" si="158"/>
        <v>-200</v>
      </c>
      <c r="Q126" s="72">
        <f t="shared" ref="Q126:S126" si="164">Q125</f>
        <v>0</v>
      </c>
      <c r="R126" s="72">
        <f t="shared" si="164"/>
        <v>0</v>
      </c>
      <c r="S126" s="72">
        <f t="shared" si="164"/>
        <v>0</v>
      </c>
      <c r="T126" s="74">
        <f t="shared" si="89"/>
        <v>988</v>
      </c>
      <c r="U126" s="93">
        <f t="shared" si="93"/>
        <v>1600</v>
      </c>
      <c r="V126" s="93">
        <f t="shared" si="94"/>
        <v>1600</v>
      </c>
      <c r="W126" s="93">
        <f t="shared" si="95"/>
        <v>1600</v>
      </c>
      <c r="X126" s="74"/>
      <c r="Y126" s="73"/>
      <c r="Z126" s="73"/>
      <c r="AA126" s="73"/>
      <c r="AB126" s="48"/>
    </row>
    <row r="127" spans="1:28" ht="13.15" customHeight="1">
      <c r="A127" s="68">
        <v>185</v>
      </c>
      <c r="B127" s="69">
        <f t="shared" si="90"/>
        <v>45648</v>
      </c>
      <c r="C127" s="70">
        <f t="shared" si="91"/>
        <v>899</v>
      </c>
      <c r="D127" s="71">
        <f t="shared" si="155"/>
        <v>1691</v>
      </c>
      <c r="E127" s="72">
        <f t="shared" si="96"/>
        <v>-150</v>
      </c>
      <c r="F127" s="72">
        <f t="shared" si="97"/>
        <v>-1160</v>
      </c>
      <c r="G127" s="72">
        <f t="shared" si="98"/>
        <v>-1265</v>
      </c>
      <c r="H127" s="73">
        <f t="shared" si="116"/>
        <v>2740</v>
      </c>
      <c r="I127" s="73">
        <f t="shared" si="116"/>
        <v>3750</v>
      </c>
      <c r="J127" s="73">
        <f t="shared" si="116"/>
        <v>3855</v>
      </c>
      <c r="K127" s="73">
        <f t="shared" si="157"/>
        <v>3960</v>
      </c>
      <c r="L127" s="73">
        <f t="shared" si="157"/>
        <v>3950</v>
      </c>
      <c r="M127" s="73">
        <f t="shared" si="157"/>
        <v>4055</v>
      </c>
      <c r="N127" s="73">
        <f t="shared" si="158"/>
        <v>-1220</v>
      </c>
      <c r="O127" s="73">
        <f t="shared" si="158"/>
        <v>-200</v>
      </c>
      <c r="P127" s="73">
        <f t="shared" si="158"/>
        <v>-200</v>
      </c>
      <c r="Q127" s="72">
        <f t="shared" ref="Q127:S127" si="165">Q126</f>
        <v>0</v>
      </c>
      <c r="R127" s="72">
        <f t="shared" si="165"/>
        <v>0</v>
      </c>
      <c r="S127" s="72">
        <f t="shared" si="165"/>
        <v>0</v>
      </c>
      <c r="T127" s="74">
        <f t="shared" si="89"/>
        <v>990</v>
      </c>
      <c r="U127" s="93">
        <f t="shared" si="93"/>
        <v>1600</v>
      </c>
      <c r="V127" s="93">
        <f t="shared" si="94"/>
        <v>1600</v>
      </c>
      <c r="W127" s="93">
        <f t="shared" si="95"/>
        <v>1600</v>
      </c>
      <c r="X127" s="74"/>
      <c r="Y127" s="73"/>
      <c r="Z127" s="73"/>
      <c r="AA127" s="73"/>
      <c r="AB127" s="48"/>
    </row>
    <row r="128" spans="1:28" ht="13.15" customHeight="1">
      <c r="A128" s="68">
        <v>186</v>
      </c>
      <c r="B128" s="69">
        <f t="shared" si="90"/>
        <v>45649</v>
      </c>
      <c r="C128" s="70">
        <f t="shared" si="91"/>
        <v>899</v>
      </c>
      <c r="D128" s="71">
        <f t="shared" si="155"/>
        <v>1693</v>
      </c>
      <c r="E128" s="72">
        <f t="shared" si="96"/>
        <v>-148</v>
      </c>
      <c r="F128" s="72">
        <f t="shared" si="97"/>
        <v>-1158</v>
      </c>
      <c r="G128" s="72">
        <f t="shared" si="98"/>
        <v>-1263</v>
      </c>
      <c r="H128" s="73">
        <f t="shared" si="116"/>
        <v>2740</v>
      </c>
      <c r="I128" s="73">
        <f t="shared" si="116"/>
        <v>3750</v>
      </c>
      <c r="J128" s="73">
        <f t="shared" si="116"/>
        <v>3855</v>
      </c>
      <c r="K128" s="73">
        <f t="shared" si="157"/>
        <v>3960</v>
      </c>
      <c r="L128" s="73">
        <f t="shared" si="157"/>
        <v>3950</v>
      </c>
      <c r="M128" s="73">
        <f t="shared" si="157"/>
        <v>4055</v>
      </c>
      <c r="N128" s="73">
        <f t="shared" si="158"/>
        <v>-1220</v>
      </c>
      <c r="O128" s="73">
        <f t="shared" si="158"/>
        <v>-200</v>
      </c>
      <c r="P128" s="73">
        <f t="shared" si="158"/>
        <v>-200</v>
      </c>
      <c r="Q128" s="72">
        <f t="shared" ref="Q128:S128" si="166">Q127</f>
        <v>0</v>
      </c>
      <c r="R128" s="72">
        <f t="shared" si="166"/>
        <v>0</v>
      </c>
      <c r="S128" s="72">
        <f t="shared" si="166"/>
        <v>0</v>
      </c>
      <c r="T128" s="74">
        <f t="shared" si="89"/>
        <v>992</v>
      </c>
      <c r="U128" s="93">
        <f t="shared" si="93"/>
        <v>1600</v>
      </c>
      <c r="V128" s="93">
        <f t="shared" si="94"/>
        <v>1600</v>
      </c>
      <c r="W128" s="93">
        <f t="shared" si="95"/>
        <v>1600</v>
      </c>
      <c r="X128" s="74"/>
      <c r="Y128" s="73"/>
      <c r="Z128" s="73"/>
      <c r="AA128" s="73"/>
      <c r="AB128" s="48"/>
    </row>
    <row r="129" spans="1:28" ht="13.15" customHeight="1">
      <c r="A129" s="68">
        <v>187</v>
      </c>
      <c r="B129" s="69">
        <f t="shared" si="90"/>
        <v>45650</v>
      </c>
      <c r="C129" s="70">
        <f t="shared" si="91"/>
        <v>899</v>
      </c>
      <c r="D129" s="71">
        <f t="shared" si="155"/>
        <v>1695</v>
      </c>
      <c r="E129" s="72">
        <f t="shared" si="96"/>
        <v>-146</v>
      </c>
      <c r="F129" s="72">
        <f t="shared" si="97"/>
        <v>-1156</v>
      </c>
      <c r="G129" s="72">
        <f t="shared" si="98"/>
        <v>-1261</v>
      </c>
      <c r="H129" s="73">
        <f t="shared" si="116"/>
        <v>2740</v>
      </c>
      <c r="I129" s="73">
        <f t="shared" si="116"/>
        <v>3750</v>
      </c>
      <c r="J129" s="73">
        <f t="shared" si="116"/>
        <v>3855</v>
      </c>
      <c r="K129" s="73">
        <f t="shared" si="157"/>
        <v>3960</v>
      </c>
      <c r="L129" s="73">
        <f t="shared" si="157"/>
        <v>3950</v>
      </c>
      <c r="M129" s="73">
        <f t="shared" si="157"/>
        <v>4055</v>
      </c>
      <c r="N129" s="73">
        <f t="shared" si="158"/>
        <v>-1220</v>
      </c>
      <c r="O129" s="73">
        <f t="shared" si="158"/>
        <v>-200</v>
      </c>
      <c r="P129" s="73">
        <f t="shared" si="158"/>
        <v>-200</v>
      </c>
      <c r="Q129" s="72">
        <f t="shared" ref="Q129:S129" si="167">Q128</f>
        <v>0</v>
      </c>
      <c r="R129" s="72">
        <f t="shared" si="167"/>
        <v>0</v>
      </c>
      <c r="S129" s="72">
        <f t="shared" si="167"/>
        <v>0</v>
      </c>
      <c r="T129" s="74">
        <f t="shared" si="89"/>
        <v>994</v>
      </c>
      <c r="U129" s="93">
        <f t="shared" si="93"/>
        <v>1600</v>
      </c>
      <c r="V129" s="93">
        <f t="shared" si="94"/>
        <v>1600</v>
      </c>
      <c r="W129" s="93">
        <f t="shared" si="95"/>
        <v>1600</v>
      </c>
      <c r="X129" s="74"/>
      <c r="Y129" s="73"/>
      <c r="Z129" s="73"/>
      <c r="AA129" s="73"/>
      <c r="AB129" s="48"/>
    </row>
    <row r="130" spans="1:28" ht="13.15" customHeight="1">
      <c r="A130" s="68">
        <v>188</v>
      </c>
      <c r="B130" s="69">
        <f t="shared" si="90"/>
        <v>45651</v>
      </c>
      <c r="C130" s="70">
        <f t="shared" si="91"/>
        <v>899</v>
      </c>
      <c r="D130" s="71">
        <f t="shared" si="155"/>
        <v>1697</v>
      </c>
      <c r="E130" s="72">
        <f t="shared" si="96"/>
        <v>-144</v>
      </c>
      <c r="F130" s="72">
        <f t="shared" si="97"/>
        <v>-1154</v>
      </c>
      <c r="G130" s="72">
        <f t="shared" si="98"/>
        <v>-1259</v>
      </c>
      <c r="H130" s="73">
        <f t="shared" si="116"/>
        <v>2740</v>
      </c>
      <c r="I130" s="73">
        <f t="shared" si="116"/>
        <v>3750</v>
      </c>
      <c r="J130" s="73">
        <f t="shared" si="116"/>
        <v>3855</v>
      </c>
      <c r="K130" s="73">
        <f t="shared" si="157"/>
        <v>3960</v>
      </c>
      <c r="L130" s="73">
        <f t="shared" si="157"/>
        <v>3950</v>
      </c>
      <c r="M130" s="73">
        <f t="shared" si="157"/>
        <v>4055</v>
      </c>
      <c r="N130" s="73">
        <f t="shared" si="158"/>
        <v>-1220</v>
      </c>
      <c r="O130" s="73">
        <f t="shared" si="158"/>
        <v>-200</v>
      </c>
      <c r="P130" s="73">
        <f t="shared" si="158"/>
        <v>-200</v>
      </c>
      <c r="Q130" s="72">
        <f t="shared" ref="Q130:S130" si="168">Q129</f>
        <v>0</v>
      </c>
      <c r="R130" s="72">
        <f t="shared" si="168"/>
        <v>0</v>
      </c>
      <c r="S130" s="72">
        <f t="shared" si="168"/>
        <v>0</v>
      </c>
      <c r="T130" s="74">
        <f t="shared" si="89"/>
        <v>996</v>
      </c>
      <c r="U130" s="93">
        <f t="shared" si="93"/>
        <v>1600</v>
      </c>
      <c r="V130" s="93">
        <f t="shared" si="94"/>
        <v>1600</v>
      </c>
      <c r="W130" s="93">
        <f t="shared" si="95"/>
        <v>1600</v>
      </c>
      <c r="X130" s="74"/>
      <c r="Y130" s="73"/>
      <c r="Z130" s="73"/>
      <c r="AA130" s="73"/>
      <c r="AB130" s="48"/>
    </row>
    <row r="131" spans="1:28" ht="13.15" customHeight="1">
      <c r="A131" s="68">
        <v>189</v>
      </c>
      <c r="B131" s="69">
        <f t="shared" si="90"/>
        <v>45652</v>
      </c>
      <c r="C131" s="70">
        <f t="shared" si="91"/>
        <v>899</v>
      </c>
      <c r="D131" s="71">
        <f t="shared" si="155"/>
        <v>1699</v>
      </c>
      <c r="E131" s="72">
        <f t="shared" si="96"/>
        <v>-142</v>
      </c>
      <c r="F131" s="72">
        <f t="shared" si="97"/>
        <v>-1152</v>
      </c>
      <c r="G131" s="72">
        <f t="shared" si="98"/>
        <v>-1257</v>
      </c>
      <c r="H131" s="73">
        <f t="shared" si="116"/>
        <v>2740</v>
      </c>
      <c r="I131" s="73">
        <f t="shared" si="116"/>
        <v>3750</v>
      </c>
      <c r="J131" s="73">
        <f t="shared" si="116"/>
        <v>3855</v>
      </c>
      <c r="K131" s="73">
        <f t="shared" si="157"/>
        <v>3960</v>
      </c>
      <c r="L131" s="73">
        <f t="shared" si="157"/>
        <v>3950</v>
      </c>
      <c r="M131" s="73">
        <f t="shared" si="157"/>
        <v>4055</v>
      </c>
      <c r="N131" s="73">
        <f t="shared" si="158"/>
        <v>-1220</v>
      </c>
      <c r="O131" s="73">
        <f t="shared" si="158"/>
        <v>-200</v>
      </c>
      <c r="P131" s="73">
        <f t="shared" si="158"/>
        <v>-200</v>
      </c>
      <c r="Q131" s="72">
        <f t="shared" ref="Q131:S131" si="169">Q130</f>
        <v>0</v>
      </c>
      <c r="R131" s="72">
        <f t="shared" si="169"/>
        <v>0</v>
      </c>
      <c r="S131" s="72">
        <f t="shared" si="169"/>
        <v>0</v>
      </c>
      <c r="T131" s="74">
        <f t="shared" si="89"/>
        <v>998</v>
      </c>
      <c r="U131" s="93">
        <f t="shared" si="93"/>
        <v>1600</v>
      </c>
      <c r="V131" s="93">
        <f t="shared" si="94"/>
        <v>1600</v>
      </c>
      <c r="W131" s="93">
        <f t="shared" si="95"/>
        <v>1600</v>
      </c>
      <c r="X131" s="74"/>
      <c r="Y131" s="73"/>
      <c r="Z131" s="73"/>
      <c r="AA131" s="73"/>
      <c r="AB131" s="48"/>
    </row>
    <row r="132" spans="1:28" ht="13.15" customHeight="1">
      <c r="A132" s="68">
        <v>190</v>
      </c>
      <c r="B132" s="69">
        <f t="shared" si="90"/>
        <v>45653</v>
      </c>
      <c r="C132" s="70">
        <f t="shared" si="91"/>
        <v>899</v>
      </c>
      <c r="D132" s="71">
        <f t="shared" si="155"/>
        <v>1701</v>
      </c>
      <c r="E132" s="72">
        <f t="shared" si="96"/>
        <v>-140</v>
      </c>
      <c r="F132" s="72">
        <f t="shared" si="97"/>
        <v>-1150</v>
      </c>
      <c r="G132" s="72">
        <f t="shared" si="98"/>
        <v>-1255</v>
      </c>
      <c r="H132" s="73">
        <f t="shared" si="116"/>
        <v>2740</v>
      </c>
      <c r="I132" s="73">
        <f t="shared" si="116"/>
        <v>3750</v>
      </c>
      <c r="J132" s="73">
        <f t="shared" si="116"/>
        <v>3855</v>
      </c>
      <c r="K132" s="73">
        <f t="shared" si="157"/>
        <v>3960</v>
      </c>
      <c r="L132" s="73">
        <f t="shared" si="157"/>
        <v>3950</v>
      </c>
      <c r="M132" s="73">
        <f t="shared" si="157"/>
        <v>4055</v>
      </c>
      <c r="N132" s="73">
        <f t="shared" si="158"/>
        <v>-1220</v>
      </c>
      <c r="O132" s="73">
        <f t="shared" si="158"/>
        <v>-200</v>
      </c>
      <c r="P132" s="73">
        <f t="shared" si="158"/>
        <v>-200</v>
      </c>
      <c r="Q132" s="72">
        <f t="shared" ref="Q132:S132" si="170">Q131</f>
        <v>0</v>
      </c>
      <c r="R132" s="72">
        <f t="shared" si="170"/>
        <v>0</v>
      </c>
      <c r="S132" s="72">
        <f t="shared" si="170"/>
        <v>0</v>
      </c>
      <c r="T132" s="74">
        <f t="shared" si="89"/>
        <v>1000</v>
      </c>
      <c r="U132" s="93">
        <f t="shared" si="93"/>
        <v>1600</v>
      </c>
      <c r="V132" s="93">
        <f t="shared" si="94"/>
        <v>1600</v>
      </c>
      <c r="W132" s="93">
        <f t="shared" si="95"/>
        <v>1600</v>
      </c>
      <c r="X132" s="74"/>
      <c r="Y132" s="73"/>
      <c r="Z132" s="73"/>
      <c r="AA132" s="73"/>
      <c r="AB132" s="48"/>
    </row>
    <row r="133" spans="1:28" ht="13.15" customHeight="1">
      <c r="A133" s="68">
        <v>191</v>
      </c>
      <c r="B133" s="69">
        <f t="shared" si="90"/>
        <v>45654</v>
      </c>
      <c r="C133" s="70">
        <f t="shared" si="91"/>
        <v>899</v>
      </c>
      <c r="D133" s="71">
        <f t="shared" si="155"/>
        <v>1703</v>
      </c>
      <c r="E133" s="72">
        <f t="shared" si="96"/>
        <v>-138</v>
      </c>
      <c r="F133" s="72">
        <f t="shared" si="97"/>
        <v>-1148</v>
      </c>
      <c r="G133" s="72">
        <f t="shared" si="98"/>
        <v>-1253</v>
      </c>
      <c r="H133" s="73">
        <f t="shared" si="116"/>
        <v>2740</v>
      </c>
      <c r="I133" s="73">
        <f t="shared" si="116"/>
        <v>3750</v>
      </c>
      <c r="J133" s="73">
        <f t="shared" si="116"/>
        <v>3855</v>
      </c>
      <c r="K133" s="73">
        <f t="shared" si="157"/>
        <v>3960</v>
      </c>
      <c r="L133" s="73">
        <f t="shared" si="157"/>
        <v>3950</v>
      </c>
      <c r="M133" s="73">
        <f t="shared" si="157"/>
        <v>4055</v>
      </c>
      <c r="N133" s="73">
        <f t="shared" si="158"/>
        <v>-1220</v>
      </c>
      <c r="O133" s="73">
        <f t="shared" si="158"/>
        <v>-200</v>
      </c>
      <c r="P133" s="73">
        <f t="shared" si="158"/>
        <v>-200</v>
      </c>
      <c r="Q133" s="72">
        <f t="shared" ref="Q133:S133" si="171">Q132</f>
        <v>0</v>
      </c>
      <c r="R133" s="72">
        <f t="shared" si="171"/>
        <v>0</v>
      </c>
      <c r="S133" s="72">
        <f t="shared" si="171"/>
        <v>0</v>
      </c>
      <c r="T133" s="74">
        <f t="shared" si="89"/>
        <v>1002</v>
      </c>
      <c r="U133" s="93">
        <f t="shared" si="93"/>
        <v>1600</v>
      </c>
      <c r="V133" s="93">
        <f t="shared" si="94"/>
        <v>1600</v>
      </c>
      <c r="W133" s="93">
        <f t="shared" si="95"/>
        <v>1600</v>
      </c>
      <c r="X133" s="74"/>
      <c r="Y133" s="73"/>
      <c r="Z133" s="73"/>
      <c r="AA133" s="73"/>
      <c r="AB133" s="48"/>
    </row>
    <row r="134" spans="1:28" ht="13.15" customHeight="1">
      <c r="A134" s="68">
        <v>192</v>
      </c>
      <c r="B134" s="69">
        <f t="shared" si="90"/>
        <v>45655</v>
      </c>
      <c r="C134" s="70">
        <f t="shared" si="91"/>
        <v>899</v>
      </c>
      <c r="D134" s="71">
        <f t="shared" si="155"/>
        <v>1705</v>
      </c>
      <c r="E134" s="72">
        <f t="shared" si="96"/>
        <v>-136</v>
      </c>
      <c r="F134" s="72">
        <f t="shared" si="97"/>
        <v>-1146</v>
      </c>
      <c r="G134" s="72">
        <f t="shared" si="98"/>
        <v>-1251</v>
      </c>
      <c r="H134" s="73">
        <f t="shared" si="116"/>
        <v>2740</v>
      </c>
      <c r="I134" s="73">
        <f t="shared" si="116"/>
        <v>3750</v>
      </c>
      <c r="J134" s="73">
        <f t="shared" si="116"/>
        <v>3855</v>
      </c>
      <c r="K134" s="73">
        <f t="shared" si="157"/>
        <v>3960</v>
      </c>
      <c r="L134" s="73">
        <f t="shared" si="157"/>
        <v>3950</v>
      </c>
      <c r="M134" s="73">
        <f t="shared" si="157"/>
        <v>4055</v>
      </c>
      <c r="N134" s="73">
        <f t="shared" si="158"/>
        <v>-1220</v>
      </c>
      <c r="O134" s="73">
        <f t="shared" si="158"/>
        <v>-200</v>
      </c>
      <c r="P134" s="73">
        <f t="shared" si="158"/>
        <v>-200</v>
      </c>
      <c r="Q134" s="72">
        <f t="shared" ref="Q134:S134" si="172">Q133</f>
        <v>0</v>
      </c>
      <c r="R134" s="72">
        <f t="shared" si="172"/>
        <v>0</v>
      </c>
      <c r="S134" s="72">
        <f t="shared" si="172"/>
        <v>0</v>
      </c>
      <c r="T134" s="74">
        <f t="shared" si="89"/>
        <v>1004</v>
      </c>
      <c r="U134" s="93">
        <f t="shared" si="93"/>
        <v>1600</v>
      </c>
      <c r="V134" s="93">
        <f t="shared" si="94"/>
        <v>1600</v>
      </c>
      <c r="W134" s="93">
        <f t="shared" si="95"/>
        <v>1600</v>
      </c>
      <c r="X134" s="74"/>
      <c r="Y134" s="73"/>
      <c r="Z134" s="73"/>
      <c r="AA134" s="73"/>
      <c r="AB134" s="48"/>
    </row>
    <row r="135" spans="1:28" ht="13.15" customHeight="1">
      <c r="A135" s="68">
        <v>193</v>
      </c>
      <c r="B135" s="69">
        <f t="shared" si="90"/>
        <v>45656</v>
      </c>
      <c r="C135" s="70">
        <f t="shared" si="91"/>
        <v>899</v>
      </c>
      <c r="D135" s="71">
        <f t="shared" si="155"/>
        <v>1707</v>
      </c>
      <c r="E135" s="72">
        <f t="shared" si="96"/>
        <v>-134</v>
      </c>
      <c r="F135" s="72">
        <f t="shared" si="97"/>
        <v>-1144</v>
      </c>
      <c r="G135" s="72">
        <f t="shared" si="98"/>
        <v>-1249</v>
      </c>
      <c r="H135" s="73">
        <f t="shared" si="116"/>
        <v>2740</v>
      </c>
      <c r="I135" s="73">
        <f t="shared" si="116"/>
        <v>3750</v>
      </c>
      <c r="J135" s="73">
        <f t="shared" si="116"/>
        <v>3855</v>
      </c>
      <c r="K135" s="73">
        <f t="shared" si="157"/>
        <v>3960</v>
      </c>
      <c r="L135" s="73">
        <f t="shared" si="157"/>
        <v>3950</v>
      </c>
      <c r="M135" s="73">
        <f t="shared" si="157"/>
        <v>4055</v>
      </c>
      <c r="N135" s="73">
        <f t="shared" si="158"/>
        <v>-1220</v>
      </c>
      <c r="O135" s="73">
        <f t="shared" si="158"/>
        <v>-200</v>
      </c>
      <c r="P135" s="73">
        <f t="shared" si="158"/>
        <v>-200</v>
      </c>
      <c r="Q135" s="72">
        <f t="shared" ref="Q135:S135" si="173">Q134</f>
        <v>0</v>
      </c>
      <c r="R135" s="72">
        <f t="shared" si="173"/>
        <v>0</v>
      </c>
      <c r="S135" s="72">
        <f t="shared" si="173"/>
        <v>0</v>
      </c>
      <c r="T135" s="74">
        <f t="shared" ref="T135:T177" si="174">D135+C135-V135</f>
        <v>1006</v>
      </c>
      <c r="U135" s="93">
        <f t="shared" si="93"/>
        <v>1600</v>
      </c>
      <c r="V135" s="93">
        <f t="shared" si="94"/>
        <v>1600</v>
      </c>
      <c r="W135" s="93">
        <f t="shared" si="95"/>
        <v>1600</v>
      </c>
      <c r="X135" s="74"/>
      <c r="Y135" s="73"/>
      <c r="Z135" s="73"/>
      <c r="AA135" s="73"/>
      <c r="AB135" s="48"/>
    </row>
    <row r="136" spans="1:28" ht="13.15" customHeight="1">
      <c r="A136" s="68">
        <v>194</v>
      </c>
      <c r="B136" s="69">
        <f t="shared" ref="B136:B199" si="175">B135+1</f>
        <v>45657</v>
      </c>
      <c r="C136" s="70">
        <f t="shared" ref="C136:C199" si="176">C135</f>
        <v>899</v>
      </c>
      <c r="D136" s="71">
        <f t="shared" si="155"/>
        <v>1709</v>
      </c>
      <c r="E136" s="72">
        <f t="shared" si="96"/>
        <v>-132</v>
      </c>
      <c r="F136" s="72">
        <f t="shared" si="97"/>
        <v>-1142</v>
      </c>
      <c r="G136" s="72">
        <f t="shared" si="98"/>
        <v>-1247</v>
      </c>
      <c r="H136" s="73">
        <f t="shared" si="116"/>
        <v>2740</v>
      </c>
      <c r="I136" s="73">
        <f t="shared" si="116"/>
        <v>3750</v>
      </c>
      <c r="J136" s="73">
        <f t="shared" si="116"/>
        <v>3855</v>
      </c>
      <c r="K136" s="73">
        <f t="shared" si="157"/>
        <v>3960</v>
      </c>
      <c r="L136" s="73">
        <f t="shared" si="157"/>
        <v>3950</v>
      </c>
      <c r="M136" s="73">
        <f t="shared" si="157"/>
        <v>4055</v>
      </c>
      <c r="N136" s="73">
        <f t="shared" si="158"/>
        <v>-1220</v>
      </c>
      <c r="O136" s="73">
        <f t="shared" si="158"/>
        <v>-200</v>
      </c>
      <c r="P136" s="73">
        <f t="shared" si="158"/>
        <v>-200</v>
      </c>
      <c r="Q136" s="72">
        <f t="shared" ref="Q136:S136" si="177">Q135</f>
        <v>0</v>
      </c>
      <c r="R136" s="72">
        <f t="shared" si="177"/>
        <v>0</v>
      </c>
      <c r="S136" s="72">
        <f t="shared" si="177"/>
        <v>0</v>
      </c>
      <c r="T136" s="74">
        <f t="shared" si="174"/>
        <v>1008</v>
      </c>
      <c r="U136" s="93">
        <f t="shared" ref="U136:U199" si="178">U135+$X136*1000-Q136</f>
        <v>1600</v>
      </c>
      <c r="V136" s="93">
        <f t="shared" ref="V136:V199" si="179">V135+$X136*1000-R136</f>
        <v>1600</v>
      </c>
      <c r="W136" s="93">
        <f t="shared" ref="W136:W199" si="180">W135+$X136*1000-S136</f>
        <v>1600</v>
      </c>
      <c r="X136" s="74"/>
      <c r="Y136" s="73"/>
      <c r="Z136" s="73"/>
      <c r="AA136" s="73"/>
      <c r="AB136" s="48"/>
    </row>
    <row r="137" spans="1:28" ht="13.15" customHeight="1">
      <c r="A137" s="68">
        <v>195</v>
      </c>
      <c r="B137" s="69">
        <f t="shared" si="175"/>
        <v>45658</v>
      </c>
      <c r="C137" s="70">
        <f t="shared" si="176"/>
        <v>899</v>
      </c>
      <c r="D137" s="71">
        <f t="shared" si="155"/>
        <v>1711</v>
      </c>
      <c r="E137" s="72">
        <f t="shared" ref="E137:E177" si="181">C137+D137-H137</f>
        <v>-130</v>
      </c>
      <c r="F137" s="72">
        <f t="shared" ref="F137:F177" si="182">C137+D137-I137</f>
        <v>-1140</v>
      </c>
      <c r="G137" s="72">
        <f t="shared" ref="G137:G177" si="183">D137+C137-J137</f>
        <v>-1245</v>
      </c>
      <c r="H137" s="73">
        <f t="shared" si="116"/>
        <v>2740</v>
      </c>
      <c r="I137" s="73">
        <f t="shared" si="116"/>
        <v>3750</v>
      </c>
      <c r="J137" s="73">
        <f t="shared" si="116"/>
        <v>3855</v>
      </c>
      <c r="K137" s="73">
        <f t="shared" ref="K137:M152" si="184">K136</f>
        <v>3960</v>
      </c>
      <c r="L137" s="73">
        <f t="shared" si="184"/>
        <v>3950</v>
      </c>
      <c r="M137" s="73">
        <f t="shared" si="184"/>
        <v>4055</v>
      </c>
      <c r="N137" s="73">
        <f t="shared" ref="N137:P152" si="185">N136-Q137</f>
        <v>-1220</v>
      </c>
      <c r="O137" s="73">
        <f t="shared" si="185"/>
        <v>-200</v>
      </c>
      <c r="P137" s="73">
        <f t="shared" si="185"/>
        <v>-200</v>
      </c>
      <c r="Q137" s="72">
        <f t="shared" ref="Q137:S137" si="186">Q136</f>
        <v>0</v>
      </c>
      <c r="R137" s="72">
        <f t="shared" si="186"/>
        <v>0</v>
      </c>
      <c r="S137" s="72">
        <f t="shared" si="186"/>
        <v>0</v>
      </c>
      <c r="T137" s="74">
        <f t="shared" si="174"/>
        <v>1010</v>
      </c>
      <c r="U137" s="93">
        <f t="shared" si="178"/>
        <v>1600</v>
      </c>
      <c r="V137" s="93">
        <f t="shared" si="179"/>
        <v>1600</v>
      </c>
      <c r="W137" s="93">
        <f t="shared" si="180"/>
        <v>1600</v>
      </c>
      <c r="X137" s="74"/>
      <c r="Y137" s="73"/>
      <c r="Z137" s="73"/>
      <c r="AA137" s="73"/>
      <c r="AB137" s="48"/>
    </row>
    <row r="138" spans="1:28" ht="13.15" customHeight="1">
      <c r="A138" s="68">
        <v>196</v>
      </c>
      <c r="B138" s="69">
        <f t="shared" si="175"/>
        <v>45659</v>
      </c>
      <c r="C138" s="70">
        <f t="shared" si="176"/>
        <v>899</v>
      </c>
      <c r="D138" s="71">
        <f t="shared" si="155"/>
        <v>1713</v>
      </c>
      <c r="E138" s="72">
        <f t="shared" si="181"/>
        <v>-128</v>
      </c>
      <c r="F138" s="72">
        <f t="shared" si="182"/>
        <v>-1138</v>
      </c>
      <c r="G138" s="72">
        <f t="shared" si="183"/>
        <v>-1243</v>
      </c>
      <c r="H138" s="73">
        <f t="shared" si="116"/>
        <v>2740</v>
      </c>
      <c r="I138" s="73">
        <f t="shared" si="116"/>
        <v>3750</v>
      </c>
      <c r="J138" s="73">
        <f t="shared" si="116"/>
        <v>3855</v>
      </c>
      <c r="K138" s="73">
        <f t="shared" si="184"/>
        <v>3960</v>
      </c>
      <c r="L138" s="73">
        <f t="shared" si="184"/>
        <v>3950</v>
      </c>
      <c r="M138" s="73">
        <f t="shared" si="184"/>
        <v>4055</v>
      </c>
      <c r="N138" s="73">
        <f t="shared" si="185"/>
        <v>-1220</v>
      </c>
      <c r="O138" s="73">
        <f t="shared" si="185"/>
        <v>-200</v>
      </c>
      <c r="P138" s="73">
        <f t="shared" si="185"/>
        <v>-200</v>
      </c>
      <c r="Q138" s="72">
        <f t="shared" ref="Q138:S138" si="187">Q137</f>
        <v>0</v>
      </c>
      <c r="R138" s="72">
        <f t="shared" si="187"/>
        <v>0</v>
      </c>
      <c r="S138" s="72">
        <f t="shared" si="187"/>
        <v>0</v>
      </c>
      <c r="T138" s="74">
        <f t="shared" si="174"/>
        <v>1012</v>
      </c>
      <c r="U138" s="93">
        <f t="shared" si="178"/>
        <v>1600</v>
      </c>
      <c r="V138" s="93">
        <f t="shared" si="179"/>
        <v>1600</v>
      </c>
      <c r="W138" s="93">
        <f t="shared" si="180"/>
        <v>1600</v>
      </c>
      <c r="X138" s="74"/>
      <c r="Y138" s="73"/>
      <c r="Z138" s="73"/>
      <c r="AA138" s="73"/>
      <c r="AB138" s="48"/>
    </row>
    <row r="139" spans="1:28" ht="13.15" customHeight="1">
      <c r="A139" s="68">
        <v>197</v>
      </c>
      <c r="B139" s="69">
        <f t="shared" si="175"/>
        <v>45660</v>
      </c>
      <c r="C139" s="70">
        <f t="shared" si="176"/>
        <v>899</v>
      </c>
      <c r="D139" s="71">
        <f t="shared" si="155"/>
        <v>1715</v>
      </c>
      <c r="E139" s="72">
        <f t="shared" si="181"/>
        <v>-126</v>
      </c>
      <c r="F139" s="72">
        <f t="shared" si="182"/>
        <v>-1136</v>
      </c>
      <c r="G139" s="72">
        <f t="shared" si="183"/>
        <v>-1241</v>
      </c>
      <c r="H139" s="73">
        <f t="shared" si="116"/>
        <v>2740</v>
      </c>
      <c r="I139" s="73">
        <f t="shared" si="116"/>
        <v>3750</v>
      </c>
      <c r="J139" s="73">
        <f t="shared" si="116"/>
        <v>3855</v>
      </c>
      <c r="K139" s="73">
        <f t="shared" si="184"/>
        <v>3960</v>
      </c>
      <c r="L139" s="73">
        <f t="shared" si="184"/>
        <v>3950</v>
      </c>
      <c r="M139" s="73">
        <f t="shared" si="184"/>
        <v>4055</v>
      </c>
      <c r="N139" s="73">
        <f t="shared" si="185"/>
        <v>-1220</v>
      </c>
      <c r="O139" s="73">
        <f t="shared" si="185"/>
        <v>-200</v>
      </c>
      <c r="P139" s="73">
        <f t="shared" si="185"/>
        <v>-200</v>
      </c>
      <c r="Q139" s="72">
        <f t="shared" ref="Q139:S139" si="188">Q138</f>
        <v>0</v>
      </c>
      <c r="R139" s="72">
        <f t="shared" si="188"/>
        <v>0</v>
      </c>
      <c r="S139" s="72">
        <f t="shared" si="188"/>
        <v>0</v>
      </c>
      <c r="T139" s="74">
        <f t="shared" si="174"/>
        <v>1014</v>
      </c>
      <c r="U139" s="93">
        <f t="shared" si="178"/>
        <v>1600</v>
      </c>
      <c r="V139" s="93">
        <f t="shared" si="179"/>
        <v>1600</v>
      </c>
      <c r="W139" s="93">
        <f t="shared" si="180"/>
        <v>1600</v>
      </c>
      <c r="X139" s="74"/>
      <c r="Y139" s="73"/>
      <c r="Z139" s="73"/>
      <c r="AA139" s="73"/>
      <c r="AB139" s="48"/>
    </row>
    <row r="140" spans="1:28" ht="13.15" customHeight="1">
      <c r="A140" s="68">
        <v>198</v>
      </c>
      <c r="B140" s="69">
        <f t="shared" si="175"/>
        <v>45661</v>
      </c>
      <c r="C140" s="70">
        <f t="shared" si="176"/>
        <v>899</v>
      </c>
      <c r="D140" s="71">
        <f t="shared" si="155"/>
        <v>1717</v>
      </c>
      <c r="E140" s="72">
        <f t="shared" si="181"/>
        <v>-124</v>
      </c>
      <c r="F140" s="72">
        <f t="shared" si="182"/>
        <v>-1134</v>
      </c>
      <c r="G140" s="72">
        <f t="shared" si="183"/>
        <v>-1239</v>
      </c>
      <c r="H140" s="73">
        <f t="shared" si="116"/>
        <v>2740</v>
      </c>
      <c r="I140" s="73">
        <f t="shared" si="116"/>
        <v>3750</v>
      </c>
      <c r="J140" s="73">
        <f t="shared" si="116"/>
        <v>3855</v>
      </c>
      <c r="K140" s="73">
        <f t="shared" si="184"/>
        <v>3960</v>
      </c>
      <c r="L140" s="73">
        <f t="shared" si="184"/>
        <v>3950</v>
      </c>
      <c r="M140" s="73">
        <f t="shared" si="184"/>
        <v>4055</v>
      </c>
      <c r="N140" s="73">
        <f t="shared" si="185"/>
        <v>-1220</v>
      </c>
      <c r="O140" s="73">
        <f t="shared" si="185"/>
        <v>-200</v>
      </c>
      <c r="P140" s="73">
        <f t="shared" si="185"/>
        <v>-200</v>
      </c>
      <c r="Q140" s="72">
        <f t="shared" ref="Q140:S140" si="189">Q139</f>
        <v>0</v>
      </c>
      <c r="R140" s="72">
        <f t="shared" si="189"/>
        <v>0</v>
      </c>
      <c r="S140" s="72">
        <f t="shared" si="189"/>
        <v>0</v>
      </c>
      <c r="T140" s="74">
        <f t="shared" si="174"/>
        <v>1016</v>
      </c>
      <c r="U140" s="93">
        <f t="shared" si="178"/>
        <v>1600</v>
      </c>
      <c r="V140" s="93">
        <f t="shared" si="179"/>
        <v>1600</v>
      </c>
      <c r="W140" s="93">
        <f t="shared" si="180"/>
        <v>1600</v>
      </c>
      <c r="X140" s="74"/>
      <c r="Y140" s="73"/>
      <c r="Z140" s="73"/>
      <c r="AA140" s="73"/>
      <c r="AB140" s="48"/>
    </row>
    <row r="141" spans="1:28" ht="13.15" customHeight="1">
      <c r="A141" s="68">
        <v>199</v>
      </c>
      <c r="B141" s="69">
        <f t="shared" si="175"/>
        <v>45662</v>
      </c>
      <c r="C141" s="70">
        <f t="shared" si="176"/>
        <v>899</v>
      </c>
      <c r="D141" s="71">
        <f t="shared" si="155"/>
        <v>1719</v>
      </c>
      <c r="E141" s="72">
        <f t="shared" si="181"/>
        <v>-122</v>
      </c>
      <c r="F141" s="72">
        <f t="shared" si="182"/>
        <v>-1132</v>
      </c>
      <c r="G141" s="72">
        <f t="shared" si="183"/>
        <v>-1237</v>
      </c>
      <c r="H141" s="73">
        <f t="shared" si="116"/>
        <v>2740</v>
      </c>
      <c r="I141" s="73">
        <f t="shared" si="116"/>
        <v>3750</v>
      </c>
      <c r="J141" s="73">
        <f t="shared" si="116"/>
        <v>3855</v>
      </c>
      <c r="K141" s="73">
        <f t="shared" si="184"/>
        <v>3960</v>
      </c>
      <c r="L141" s="73">
        <f t="shared" si="184"/>
        <v>3950</v>
      </c>
      <c r="M141" s="73">
        <f t="shared" si="184"/>
        <v>4055</v>
      </c>
      <c r="N141" s="73">
        <f t="shared" si="185"/>
        <v>-1220</v>
      </c>
      <c r="O141" s="73">
        <f t="shared" si="185"/>
        <v>-200</v>
      </c>
      <c r="P141" s="73">
        <f t="shared" si="185"/>
        <v>-200</v>
      </c>
      <c r="Q141" s="72">
        <f t="shared" ref="Q141:S141" si="190">Q140</f>
        <v>0</v>
      </c>
      <c r="R141" s="72">
        <f t="shared" si="190"/>
        <v>0</v>
      </c>
      <c r="S141" s="72">
        <f t="shared" si="190"/>
        <v>0</v>
      </c>
      <c r="T141" s="74">
        <f t="shared" si="174"/>
        <v>1018</v>
      </c>
      <c r="U141" s="93">
        <f t="shared" si="178"/>
        <v>1600</v>
      </c>
      <c r="V141" s="93">
        <f t="shared" si="179"/>
        <v>1600</v>
      </c>
      <c r="W141" s="93">
        <f t="shared" si="180"/>
        <v>1600</v>
      </c>
      <c r="X141" s="74"/>
      <c r="Y141" s="73"/>
      <c r="Z141" s="73"/>
      <c r="AA141" s="73"/>
      <c r="AB141" s="48"/>
    </row>
    <row r="142" spans="1:28" ht="13.15" customHeight="1">
      <c r="A142" s="68">
        <v>200</v>
      </c>
      <c r="B142" s="69">
        <f t="shared" si="175"/>
        <v>45663</v>
      </c>
      <c r="C142" s="70">
        <f t="shared" si="176"/>
        <v>899</v>
      </c>
      <c r="D142" s="71">
        <f t="shared" si="155"/>
        <v>1721</v>
      </c>
      <c r="E142" s="72">
        <f t="shared" si="181"/>
        <v>-120</v>
      </c>
      <c r="F142" s="72">
        <f t="shared" si="182"/>
        <v>-1130</v>
      </c>
      <c r="G142" s="72">
        <f t="shared" si="183"/>
        <v>-1235</v>
      </c>
      <c r="H142" s="73">
        <f t="shared" si="116"/>
        <v>2740</v>
      </c>
      <c r="I142" s="73">
        <f t="shared" si="116"/>
        <v>3750</v>
      </c>
      <c r="J142" s="73">
        <f t="shared" si="116"/>
        <v>3855</v>
      </c>
      <c r="K142" s="73">
        <f t="shared" si="184"/>
        <v>3960</v>
      </c>
      <c r="L142" s="73">
        <f t="shared" si="184"/>
        <v>3950</v>
      </c>
      <c r="M142" s="73">
        <f t="shared" si="184"/>
        <v>4055</v>
      </c>
      <c r="N142" s="73">
        <f t="shared" si="185"/>
        <v>-1220</v>
      </c>
      <c r="O142" s="73">
        <f t="shared" si="185"/>
        <v>-200</v>
      </c>
      <c r="P142" s="73">
        <f t="shared" si="185"/>
        <v>-200</v>
      </c>
      <c r="Q142" s="72">
        <f t="shared" ref="Q142:S142" si="191">Q141</f>
        <v>0</v>
      </c>
      <c r="R142" s="72">
        <f t="shared" si="191"/>
        <v>0</v>
      </c>
      <c r="S142" s="72">
        <f t="shared" si="191"/>
        <v>0</v>
      </c>
      <c r="T142" s="74">
        <f t="shared" si="174"/>
        <v>1020</v>
      </c>
      <c r="U142" s="93">
        <f t="shared" si="178"/>
        <v>1600</v>
      </c>
      <c r="V142" s="93">
        <f t="shared" si="179"/>
        <v>1600</v>
      </c>
      <c r="W142" s="93">
        <f t="shared" si="180"/>
        <v>1600</v>
      </c>
      <c r="X142" s="74"/>
      <c r="Y142" s="73"/>
      <c r="Z142" s="73"/>
      <c r="AA142" s="73"/>
      <c r="AB142" s="48"/>
    </row>
    <row r="143" spans="1:28" ht="13.15" customHeight="1">
      <c r="A143" s="68">
        <v>201</v>
      </c>
      <c r="B143" s="69">
        <f t="shared" si="175"/>
        <v>45664</v>
      </c>
      <c r="C143" s="70">
        <f t="shared" si="176"/>
        <v>899</v>
      </c>
      <c r="D143" s="71">
        <f t="shared" si="155"/>
        <v>1723</v>
      </c>
      <c r="E143" s="72">
        <f t="shared" si="181"/>
        <v>-118</v>
      </c>
      <c r="F143" s="72">
        <f t="shared" si="182"/>
        <v>-1128</v>
      </c>
      <c r="G143" s="72">
        <f t="shared" si="183"/>
        <v>-1233</v>
      </c>
      <c r="H143" s="73">
        <f t="shared" si="116"/>
        <v>2740</v>
      </c>
      <c r="I143" s="73">
        <f t="shared" si="116"/>
        <v>3750</v>
      </c>
      <c r="J143" s="73">
        <f t="shared" si="116"/>
        <v>3855</v>
      </c>
      <c r="K143" s="73">
        <f t="shared" si="184"/>
        <v>3960</v>
      </c>
      <c r="L143" s="73">
        <f t="shared" si="184"/>
        <v>3950</v>
      </c>
      <c r="M143" s="73">
        <f t="shared" si="184"/>
        <v>4055</v>
      </c>
      <c r="N143" s="73">
        <f t="shared" si="185"/>
        <v>-1220</v>
      </c>
      <c r="O143" s="73">
        <f t="shared" si="185"/>
        <v>-200</v>
      </c>
      <c r="P143" s="73">
        <f t="shared" si="185"/>
        <v>-200</v>
      </c>
      <c r="Q143" s="72">
        <f t="shared" ref="Q143:S143" si="192">Q142</f>
        <v>0</v>
      </c>
      <c r="R143" s="72">
        <f t="shared" si="192"/>
        <v>0</v>
      </c>
      <c r="S143" s="72">
        <f t="shared" si="192"/>
        <v>0</v>
      </c>
      <c r="T143" s="74">
        <f t="shared" si="174"/>
        <v>1022</v>
      </c>
      <c r="U143" s="93">
        <f t="shared" si="178"/>
        <v>1600</v>
      </c>
      <c r="V143" s="93">
        <f t="shared" si="179"/>
        <v>1600</v>
      </c>
      <c r="W143" s="93">
        <f t="shared" si="180"/>
        <v>1600</v>
      </c>
      <c r="X143" s="74"/>
      <c r="Y143" s="73"/>
      <c r="Z143" s="73"/>
      <c r="AA143" s="73"/>
      <c r="AB143" s="48"/>
    </row>
    <row r="144" spans="1:28" ht="13.15" customHeight="1">
      <c r="A144" s="68">
        <v>202</v>
      </c>
      <c r="B144" s="69">
        <f t="shared" si="175"/>
        <v>45665</v>
      </c>
      <c r="C144" s="70">
        <f t="shared" si="176"/>
        <v>899</v>
      </c>
      <c r="D144" s="71">
        <f t="shared" si="155"/>
        <v>1725</v>
      </c>
      <c r="E144" s="72">
        <f t="shared" si="181"/>
        <v>-116</v>
      </c>
      <c r="F144" s="72">
        <f t="shared" si="182"/>
        <v>-1126</v>
      </c>
      <c r="G144" s="72">
        <f t="shared" si="183"/>
        <v>-1231</v>
      </c>
      <c r="H144" s="73">
        <f t="shared" si="116"/>
        <v>2740</v>
      </c>
      <c r="I144" s="73">
        <f t="shared" si="116"/>
        <v>3750</v>
      </c>
      <c r="J144" s="73">
        <f t="shared" si="116"/>
        <v>3855</v>
      </c>
      <c r="K144" s="73">
        <f t="shared" si="184"/>
        <v>3960</v>
      </c>
      <c r="L144" s="73">
        <f t="shared" si="184"/>
        <v>3950</v>
      </c>
      <c r="M144" s="73">
        <f t="shared" si="184"/>
        <v>4055</v>
      </c>
      <c r="N144" s="73">
        <f t="shared" si="185"/>
        <v>-1220</v>
      </c>
      <c r="O144" s="73">
        <f t="shared" si="185"/>
        <v>-200</v>
      </c>
      <c r="P144" s="73">
        <f t="shared" si="185"/>
        <v>-200</v>
      </c>
      <c r="Q144" s="72">
        <f t="shared" ref="Q144:S144" si="193">Q143</f>
        <v>0</v>
      </c>
      <c r="R144" s="72">
        <f t="shared" si="193"/>
        <v>0</v>
      </c>
      <c r="S144" s="72">
        <f t="shared" si="193"/>
        <v>0</v>
      </c>
      <c r="T144" s="74">
        <f t="shared" si="174"/>
        <v>1024</v>
      </c>
      <c r="U144" s="93">
        <f t="shared" si="178"/>
        <v>1600</v>
      </c>
      <c r="V144" s="93">
        <f t="shared" si="179"/>
        <v>1600</v>
      </c>
      <c r="W144" s="93">
        <f t="shared" si="180"/>
        <v>1600</v>
      </c>
      <c r="X144" s="74"/>
      <c r="Y144" s="73"/>
      <c r="Z144" s="73"/>
      <c r="AA144" s="73"/>
      <c r="AB144" s="48"/>
    </row>
    <row r="145" spans="1:28" ht="13.15" customHeight="1">
      <c r="A145" s="68">
        <v>203</v>
      </c>
      <c r="B145" s="69">
        <f t="shared" si="175"/>
        <v>45666</v>
      </c>
      <c r="C145" s="70">
        <f t="shared" si="176"/>
        <v>899</v>
      </c>
      <c r="D145" s="71">
        <f t="shared" si="155"/>
        <v>1727</v>
      </c>
      <c r="E145" s="72">
        <f t="shared" si="181"/>
        <v>-114</v>
      </c>
      <c r="F145" s="72">
        <f t="shared" si="182"/>
        <v>-1124</v>
      </c>
      <c r="G145" s="72">
        <f t="shared" si="183"/>
        <v>-1229</v>
      </c>
      <c r="H145" s="73">
        <f t="shared" si="116"/>
        <v>2740</v>
      </c>
      <c r="I145" s="73">
        <f t="shared" si="116"/>
        <v>3750</v>
      </c>
      <c r="J145" s="73">
        <f t="shared" si="116"/>
        <v>3855</v>
      </c>
      <c r="K145" s="73">
        <f t="shared" si="184"/>
        <v>3960</v>
      </c>
      <c r="L145" s="73">
        <f t="shared" si="184"/>
        <v>3950</v>
      </c>
      <c r="M145" s="73">
        <f t="shared" si="184"/>
        <v>4055</v>
      </c>
      <c r="N145" s="73">
        <f t="shared" si="185"/>
        <v>-1220</v>
      </c>
      <c r="O145" s="73">
        <f t="shared" si="185"/>
        <v>-200</v>
      </c>
      <c r="P145" s="73">
        <f t="shared" si="185"/>
        <v>-200</v>
      </c>
      <c r="Q145" s="72">
        <f t="shared" ref="Q145:S145" si="194">Q144</f>
        <v>0</v>
      </c>
      <c r="R145" s="72">
        <f t="shared" si="194"/>
        <v>0</v>
      </c>
      <c r="S145" s="72">
        <f t="shared" si="194"/>
        <v>0</v>
      </c>
      <c r="T145" s="74">
        <f t="shared" si="174"/>
        <v>1026</v>
      </c>
      <c r="U145" s="93">
        <f t="shared" si="178"/>
        <v>1600</v>
      </c>
      <c r="V145" s="93">
        <f t="shared" si="179"/>
        <v>1600</v>
      </c>
      <c r="W145" s="93">
        <f t="shared" si="180"/>
        <v>1600</v>
      </c>
      <c r="X145" s="74"/>
      <c r="Y145" s="73"/>
      <c r="Z145" s="73"/>
      <c r="AA145" s="73"/>
      <c r="AB145" s="48"/>
    </row>
    <row r="146" spans="1:28" ht="13.15" customHeight="1">
      <c r="A146" s="68">
        <v>204</v>
      </c>
      <c r="B146" s="69">
        <f t="shared" si="175"/>
        <v>45667</v>
      </c>
      <c r="C146" s="70">
        <f t="shared" si="176"/>
        <v>899</v>
      </c>
      <c r="D146" s="71">
        <f t="shared" si="155"/>
        <v>1729</v>
      </c>
      <c r="E146" s="72">
        <f t="shared" si="181"/>
        <v>-112</v>
      </c>
      <c r="F146" s="72">
        <f t="shared" si="182"/>
        <v>-1122</v>
      </c>
      <c r="G146" s="72">
        <f t="shared" si="183"/>
        <v>-1227</v>
      </c>
      <c r="H146" s="73">
        <f t="shared" si="116"/>
        <v>2740</v>
      </c>
      <c r="I146" s="73">
        <f t="shared" si="116"/>
        <v>3750</v>
      </c>
      <c r="J146" s="73">
        <f t="shared" si="116"/>
        <v>3855</v>
      </c>
      <c r="K146" s="73">
        <f t="shared" si="184"/>
        <v>3960</v>
      </c>
      <c r="L146" s="73">
        <f t="shared" si="184"/>
        <v>3950</v>
      </c>
      <c r="M146" s="73">
        <f t="shared" si="184"/>
        <v>4055</v>
      </c>
      <c r="N146" s="73">
        <f t="shared" si="185"/>
        <v>-1220</v>
      </c>
      <c r="O146" s="73">
        <f t="shared" si="185"/>
        <v>-200</v>
      </c>
      <c r="P146" s="73">
        <f t="shared" si="185"/>
        <v>-200</v>
      </c>
      <c r="Q146" s="72">
        <f t="shared" ref="Q146:S146" si="195">Q145</f>
        <v>0</v>
      </c>
      <c r="R146" s="72">
        <f t="shared" si="195"/>
        <v>0</v>
      </c>
      <c r="S146" s="72">
        <f t="shared" si="195"/>
        <v>0</v>
      </c>
      <c r="T146" s="74">
        <f t="shared" si="174"/>
        <v>1028</v>
      </c>
      <c r="U146" s="93">
        <f t="shared" si="178"/>
        <v>1600</v>
      </c>
      <c r="V146" s="93">
        <f t="shared" si="179"/>
        <v>1600</v>
      </c>
      <c r="W146" s="93">
        <f t="shared" si="180"/>
        <v>1600</v>
      </c>
      <c r="X146" s="74"/>
      <c r="Y146" s="73"/>
      <c r="Z146" s="73"/>
      <c r="AA146" s="73"/>
      <c r="AB146" s="48"/>
    </row>
    <row r="147" spans="1:28" ht="13.15" customHeight="1">
      <c r="A147" s="68">
        <v>205</v>
      </c>
      <c r="B147" s="69">
        <f t="shared" si="175"/>
        <v>45668</v>
      </c>
      <c r="C147" s="70">
        <f t="shared" si="176"/>
        <v>899</v>
      </c>
      <c r="D147" s="71">
        <f t="shared" si="155"/>
        <v>1731</v>
      </c>
      <c r="E147" s="72">
        <f t="shared" si="181"/>
        <v>-110</v>
      </c>
      <c r="F147" s="72">
        <f t="shared" si="182"/>
        <v>-1120</v>
      </c>
      <c r="G147" s="72">
        <f t="shared" si="183"/>
        <v>-1225</v>
      </c>
      <c r="H147" s="73">
        <f t="shared" si="116"/>
        <v>2740</v>
      </c>
      <c r="I147" s="73">
        <f t="shared" si="116"/>
        <v>3750</v>
      </c>
      <c r="J147" s="73">
        <f t="shared" si="116"/>
        <v>3855</v>
      </c>
      <c r="K147" s="73">
        <f t="shared" si="184"/>
        <v>3960</v>
      </c>
      <c r="L147" s="73">
        <f t="shared" si="184"/>
        <v>3950</v>
      </c>
      <c r="M147" s="73">
        <f t="shared" si="184"/>
        <v>4055</v>
      </c>
      <c r="N147" s="73">
        <f t="shared" si="185"/>
        <v>-1220</v>
      </c>
      <c r="O147" s="73">
        <f t="shared" si="185"/>
        <v>-200</v>
      </c>
      <c r="P147" s="73">
        <f t="shared" si="185"/>
        <v>-200</v>
      </c>
      <c r="Q147" s="72">
        <f t="shared" ref="Q147:S147" si="196">Q146</f>
        <v>0</v>
      </c>
      <c r="R147" s="72">
        <f t="shared" si="196"/>
        <v>0</v>
      </c>
      <c r="S147" s="72">
        <f t="shared" si="196"/>
        <v>0</v>
      </c>
      <c r="T147" s="74">
        <f t="shared" si="174"/>
        <v>1030</v>
      </c>
      <c r="U147" s="93">
        <f t="shared" si="178"/>
        <v>1600</v>
      </c>
      <c r="V147" s="93">
        <f t="shared" si="179"/>
        <v>1600</v>
      </c>
      <c r="W147" s="93">
        <f t="shared" si="180"/>
        <v>1600</v>
      </c>
      <c r="X147" s="74"/>
      <c r="Y147" s="73"/>
      <c r="Z147" s="73"/>
      <c r="AA147" s="73"/>
      <c r="AB147" s="48"/>
    </row>
    <row r="148" spans="1:28" ht="13.15" customHeight="1">
      <c r="A148" s="68">
        <v>206</v>
      </c>
      <c r="B148" s="69">
        <f t="shared" si="175"/>
        <v>45669</v>
      </c>
      <c r="C148" s="70">
        <f t="shared" si="176"/>
        <v>899</v>
      </c>
      <c r="D148" s="71">
        <f t="shared" si="155"/>
        <v>1733</v>
      </c>
      <c r="E148" s="72">
        <f t="shared" si="181"/>
        <v>-108</v>
      </c>
      <c r="F148" s="72">
        <f t="shared" si="182"/>
        <v>-1118</v>
      </c>
      <c r="G148" s="72">
        <f t="shared" si="183"/>
        <v>-1223</v>
      </c>
      <c r="H148" s="73">
        <f t="shared" si="116"/>
        <v>2740</v>
      </c>
      <c r="I148" s="73">
        <f t="shared" si="116"/>
        <v>3750</v>
      </c>
      <c r="J148" s="73">
        <f t="shared" si="116"/>
        <v>3855</v>
      </c>
      <c r="K148" s="73">
        <f t="shared" si="184"/>
        <v>3960</v>
      </c>
      <c r="L148" s="73">
        <f t="shared" si="184"/>
        <v>3950</v>
      </c>
      <c r="M148" s="73">
        <f t="shared" si="184"/>
        <v>4055</v>
      </c>
      <c r="N148" s="73">
        <f t="shared" si="185"/>
        <v>-1220</v>
      </c>
      <c r="O148" s="73">
        <f t="shared" si="185"/>
        <v>-200</v>
      </c>
      <c r="P148" s="73">
        <f t="shared" si="185"/>
        <v>-200</v>
      </c>
      <c r="Q148" s="72">
        <f t="shared" ref="Q148:S148" si="197">Q147</f>
        <v>0</v>
      </c>
      <c r="R148" s="72">
        <f t="shared" si="197"/>
        <v>0</v>
      </c>
      <c r="S148" s="72">
        <f t="shared" si="197"/>
        <v>0</v>
      </c>
      <c r="T148" s="74">
        <f t="shared" si="174"/>
        <v>1032</v>
      </c>
      <c r="U148" s="93">
        <f t="shared" si="178"/>
        <v>1600</v>
      </c>
      <c r="V148" s="93">
        <f t="shared" si="179"/>
        <v>1600</v>
      </c>
      <c r="W148" s="93">
        <f t="shared" si="180"/>
        <v>1600</v>
      </c>
      <c r="X148" s="74"/>
      <c r="Y148" s="73"/>
      <c r="Z148" s="73"/>
      <c r="AA148" s="73"/>
      <c r="AB148" s="73"/>
    </row>
    <row r="149" spans="1:28" ht="13.15" customHeight="1">
      <c r="A149" s="68">
        <v>207</v>
      </c>
      <c r="B149" s="69">
        <f t="shared" si="175"/>
        <v>45670</v>
      </c>
      <c r="C149" s="70">
        <f t="shared" si="176"/>
        <v>899</v>
      </c>
      <c r="D149" s="71">
        <f t="shared" si="155"/>
        <v>1735</v>
      </c>
      <c r="E149" s="72">
        <f t="shared" si="181"/>
        <v>-106</v>
      </c>
      <c r="F149" s="72">
        <f t="shared" si="182"/>
        <v>-1116</v>
      </c>
      <c r="G149" s="72">
        <f t="shared" si="183"/>
        <v>-1221</v>
      </c>
      <c r="H149" s="73">
        <f t="shared" si="116"/>
        <v>2740</v>
      </c>
      <c r="I149" s="73">
        <f t="shared" si="116"/>
        <v>3750</v>
      </c>
      <c r="J149" s="73">
        <f t="shared" si="116"/>
        <v>3855</v>
      </c>
      <c r="K149" s="73">
        <f t="shared" si="184"/>
        <v>3960</v>
      </c>
      <c r="L149" s="73">
        <f t="shared" si="184"/>
        <v>3950</v>
      </c>
      <c r="M149" s="73">
        <f t="shared" si="184"/>
        <v>4055</v>
      </c>
      <c r="N149" s="73">
        <f t="shared" si="185"/>
        <v>-1220</v>
      </c>
      <c r="O149" s="73">
        <f t="shared" si="185"/>
        <v>-200</v>
      </c>
      <c r="P149" s="73">
        <f t="shared" si="185"/>
        <v>-200</v>
      </c>
      <c r="Q149" s="72">
        <f t="shared" ref="Q149:S149" si="198">Q148</f>
        <v>0</v>
      </c>
      <c r="R149" s="72">
        <f t="shared" si="198"/>
        <v>0</v>
      </c>
      <c r="S149" s="72">
        <f t="shared" si="198"/>
        <v>0</v>
      </c>
      <c r="T149" s="74">
        <f t="shared" si="174"/>
        <v>1034</v>
      </c>
      <c r="U149" s="93">
        <f t="shared" si="178"/>
        <v>1600</v>
      </c>
      <c r="V149" s="93">
        <f t="shared" si="179"/>
        <v>1600</v>
      </c>
      <c r="W149" s="93">
        <f t="shared" si="180"/>
        <v>1600</v>
      </c>
      <c r="X149" s="74"/>
      <c r="Y149" s="73"/>
      <c r="Z149" s="73"/>
      <c r="AA149" s="73"/>
      <c r="AB149" s="73"/>
    </row>
    <row r="150" spans="1:28" ht="13.15" customHeight="1">
      <c r="A150" s="68">
        <v>208</v>
      </c>
      <c r="B150" s="69">
        <f t="shared" si="175"/>
        <v>45671</v>
      </c>
      <c r="C150" s="70">
        <f t="shared" si="176"/>
        <v>899</v>
      </c>
      <c r="D150" s="71">
        <f t="shared" si="155"/>
        <v>1737</v>
      </c>
      <c r="E150" s="72">
        <f t="shared" si="181"/>
        <v>-104</v>
      </c>
      <c r="F150" s="72">
        <f t="shared" si="182"/>
        <v>-1114</v>
      </c>
      <c r="G150" s="72">
        <f t="shared" si="183"/>
        <v>-1219</v>
      </c>
      <c r="H150" s="73">
        <f t="shared" ref="H150:J177" si="199">K150+N150</f>
        <v>2740</v>
      </c>
      <c r="I150" s="73">
        <f t="shared" si="199"/>
        <v>3750</v>
      </c>
      <c r="J150" s="73">
        <f t="shared" si="199"/>
        <v>3855</v>
      </c>
      <c r="K150" s="73">
        <f t="shared" si="184"/>
        <v>3960</v>
      </c>
      <c r="L150" s="73">
        <f t="shared" si="184"/>
        <v>3950</v>
      </c>
      <c r="M150" s="73">
        <f t="shared" si="184"/>
        <v>4055</v>
      </c>
      <c r="N150" s="73">
        <f t="shared" si="185"/>
        <v>-1220</v>
      </c>
      <c r="O150" s="73">
        <f t="shared" si="185"/>
        <v>-200</v>
      </c>
      <c r="P150" s="73">
        <f t="shared" si="185"/>
        <v>-200</v>
      </c>
      <c r="Q150" s="72">
        <f t="shared" ref="Q150:S150" si="200">Q149</f>
        <v>0</v>
      </c>
      <c r="R150" s="72">
        <f t="shared" si="200"/>
        <v>0</v>
      </c>
      <c r="S150" s="72">
        <f t="shared" si="200"/>
        <v>0</v>
      </c>
      <c r="T150" s="74">
        <f t="shared" si="174"/>
        <v>1036</v>
      </c>
      <c r="U150" s="93">
        <f t="shared" si="178"/>
        <v>1600</v>
      </c>
      <c r="V150" s="93">
        <f t="shared" si="179"/>
        <v>1600</v>
      </c>
      <c r="W150" s="93">
        <f t="shared" si="180"/>
        <v>1600</v>
      </c>
      <c r="X150" s="74"/>
      <c r="Y150" s="73"/>
      <c r="Z150" s="73"/>
      <c r="AA150" s="73"/>
      <c r="AB150" s="73"/>
    </row>
    <row r="151" spans="1:28" ht="13.15" customHeight="1">
      <c r="A151" s="68">
        <v>209</v>
      </c>
      <c r="B151" s="69">
        <f t="shared" si="175"/>
        <v>45672</v>
      </c>
      <c r="C151" s="70">
        <f t="shared" si="176"/>
        <v>899</v>
      </c>
      <c r="D151" s="71">
        <f t="shared" si="155"/>
        <v>1739</v>
      </c>
      <c r="E151" s="72">
        <f t="shared" si="181"/>
        <v>-102</v>
      </c>
      <c r="F151" s="72">
        <f t="shared" si="182"/>
        <v>-1112</v>
      </c>
      <c r="G151" s="72">
        <f t="shared" si="183"/>
        <v>-1217</v>
      </c>
      <c r="H151" s="73">
        <f t="shared" si="199"/>
        <v>2740</v>
      </c>
      <c r="I151" s="73">
        <f t="shared" si="199"/>
        <v>3750</v>
      </c>
      <c r="J151" s="73">
        <f t="shared" si="199"/>
        <v>3855</v>
      </c>
      <c r="K151" s="73">
        <f t="shared" si="184"/>
        <v>3960</v>
      </c>
      <c r="L151" s="73">
        <f t="shared" si="184"/>
        <v>3950</v>
      </c>
      <c r="M151" s="73">
        <f t="shared" si="184"/>
        <v>4055</v>
      </c>
      <c r="N151" s="73">
        <f t="shared" si="185"/>
        <v>-1220</v>
      </c>
      <c r="O151" s="73">
        <f t="shared" si="185"/>
        <v>-200</v>
      </c>
      <c r="P151" s="73">
        <f t="shared" si="185"/>
        <v>-200</v>
      </c>
      <c r="Q151" s="72">
        <f t="shared" ref="Q151:S151" si="201">Q150</f>
        <v>0</v>
      </c>
      <c r="R151" s="72">
        <f t="shared" si="201"/>
        <v>0</v>
      </c>
      <c r="S151" s="72">
        <f t="shared" si="201"/>
        <v>0</v>
      </c>
      <c r="T151" s="74">
        <f t="shared" si="174"/>
        <v>1038</v>
      </c>
      <c r="U151" s="93">
        <f t="shared" si="178"/>
        <v>1600</v>
      </c>
      <c r="V151" s="93">
        <f t="shared" si="179"/>
        <v>1600</v>
      </c>
      <c r="W151" s="93">
        <f t="shared" si="180"/>
        <v>1600</v>
      </c>
      <c r="X151" s="74"/>
      <c r="Y151" s="73"/>
      <c r="Z151" s="73"/>
      <c r="AA151" s="73"/>
      <c r="AB151" s="73"/>
    </row>
    <row r="152" spans="1:28" ht="13.15" customHeight="1">
      <c r="A152" s="68">
        <v>210</v>
      </c>
      <c r="B152" s="69">
        <f t="shared" si="175"/>
        <v>45673</v>
      </c>
      <c r="C152" s="70">
        <f t="shared" si="176"/>
        <v>899</v>
      </c>
      <c r="D152" s="71">
        <f t="shared" si="155"/>
        <v>1741</v>
      </c>
      <c r="E152" s="72">
        <f t="shared" si="181"/>
        <v>-100</v>
      </c>
      <c r="F152" s="72">
        <f t="shared" si="182"/>
        <v>-1110</v>
      </c>
      <c r="G152" s="72">
        <f t="shared" si="183"/>
        <v>-1215</v>
      </c>
      <c r="H152" s="73">
        <f t="shared" si="199"/>
        <v>2740</v>
      </c>
      <c r="I152" s="73">
        <f t="shared" si="199"/>
        <v>3750</v>
      </c>
      <c r="J152" s="73">
        <f t="shared" si="199"/>
        <v>3855</v>
      </c>
      <c r="K152" s="73">
        <f t="shared" si="184"/>
        <v>3960</v>
      </c>
      <c r="L152" s="73">
        <f t="shared" si="184"/>
        <v>3950</v>
      </c>
      <c r="M152" s="73">
        <f t="shared" si="184"/>
        <v>4055</v>
      </c>
      <c r="N152" s="73">
        <f t="shared" si="185"/>
        <v>-1220</v>
      </c>
      <c r="O152" s="73">
        <f t="shared" si="185"/>
        <v>-200</v>
      </c>
      <c r="P152" s="73">
        <f t="shared" si="185"/>
        <v>-200</v>
      </c>
      <c r="Q152" s="72">
        <f t="shared" ref="Q152:S152" si="202">Q151</f>
        <v>0</v>
      </c>
      <c r="R152" s="72">
        <f t="shared" si="202"/>
        <v>0</v>
      </c>
      <c r="S152" s="72">
        <f t="shared" si="202"/>
        <v>0</v>
      </c>
      <c r="T152" s="74">
        <f t="shared" si="174"/>
        <v>1040</v>
      </c>
      <c r="U152" s="93">
        <f t="shared" si="178"/>
        <v>1600</v>
      </c>
      <c r="V152" s="93">
        <f t="shared" si="179"/>
        <v>1600</v>
      </c>
      <c r="W152" s="93">
        <f t="shared" si="180"/>
        <v>1600</v>
      </c>
      <c r="X152" s="74"/>
      <c r="Y152" s="73"/>
      <c r="Z152" s="73"/>
      <c r="AA152" s="73"/>
      <c r="AB152" s="73"/>
    </row>
    <row r="153" spans="1:28" ht="13.15" customHeight="1">
      <c r="A153" s="68">
        <v>211</v>
      </c>
      <c r="B153" s="69">
        <f t="shared" si="175"/>
        <v>45674</v>
      </c>
      <c r="C153" s="70">
        <f t="shared" si="176"/>
        <v>899</v>
      </c>
      <c r="D153" s="71">
        <f t="shared" si="155"/>
        <v>1743</v>
      </c>
      <c r="E153" s="72">
        <f t="shared" si="181"/>
        <v>-98</v>
      </c>
      <c r="F153" s="72">
        <f t="shared" si="182"/>
        <v>-1108</v>
      </c>
      <c r="G153" s="72">
        <f t="shared" si="183"/>
        <v>-1213</v>
      </c>
      <c r="H153" s="73">
        <f t="shared" si="199"/>
        <v>2740</v>
      </c>
      <c r="I153" s="73">
        <f t="shared" si="199"/>
        <v>3750</v>
      </c>
      <c r="J153" s="73">
        <f t="shared" si="199"/>
        <v>3855</v>
      </c>
      <c r="K153" s="73">
        <f t="shared" ref="K153:M168" si="203">K152</f>
        <v>3960</v>
      </c>
      <c r="L153" s="73">
        <f t="shared" si="203"/>
        <v>3950</v>
      </c>
      <c r="M153" s="73">
        <f t="shared" si="203"/>
        <v>4055</v>
      </c>
      <c r="N153" s="73">
        <f t="shared" ref="N153:P168" si="204">N152-Q153</f>
        <v>-1220</v>
      </c>
      <c r="O153" s="73">
        <f t="shared" si="204"/>
        <v>-200</v>
      </c>
      <c r="P153" s="73">
        <f t="shared" si="204"/>
        <v>-200</v>
      </c>
      <c r="Q153" s="72">
        <f t="shared" ref="Q153:S153" si="205">Q152</f>
        <v>0</v>
      </c>
      <c r="R153" s="72">
        <f t="shared" si="205"/>
        <v>0</v>
      </c>
      <c r="S153" s="72">
        <f t="shared" si="205"/>
        <v>0</v>
      </c>
      <c r="T153" s="74">
        <f t="shared" si="174"/>
        <v>1042</v>
      </c>
      <c r="U153" s="93">
        <f t="shared" si="178"/>
        <v>1600</v>
      </c>
      <c r="V153" s="93">
        <f t="shared" si="179"/>
        <v>1600</v>
      </c>
      <c r="W153" s="93">
        <f t="shared" si="180"/>
        <v>1600</v>
      </c>
      <c r="X153" s="74"/>
      <c r="Y153" s="73"/>
      <c r="Z153" s="73"/>
      <c r="AA153" s="73"/>
      <c r="AB153" s="73"/>
    </row>
    <row r="154" spans="1:28" ht="13.15" customHeight="1">
      <c r="A154" s="68">
        <v>212</v>
      </c>
      <c r="B154" s="69">
        <f t="shared" si="175"/>
        <v>45675</v>
      </c>
      <c r="C154" s="70">
        <f t="shared" si="176"/>
        <v>899</v>
      </c>
      <c r="D154" s="71">
        <f t="shared" si="155"/>
        <v>1745</v>
      </c>
      <c r="E154" s="72">
        <f t="shared" si="181"/>
        <v>-96</v>
      </c>
      <c r="F154" s="72">
        <f t="shared" si="182"/>
        <v>-1106</v>
      </c>
      <c r="G154" s="72">
        <f t="shared" si="183"/>
        <v>-1211</v>
      </c>
      <c r="H154" s="73">
        <f t="shared" si="199"/>
        <v>2740</v>
      </c>
      <c r="I154" s="73">
        <f t="shared" si="199"/>
        <v>3750</v>
      </c>
      <c r="J154" s="73">
        <f t="shared" si="199"/>
        <v>3855</v>
      </c>
      <c r="K154" s="73">
        <f t="shared" si="203"/>
        <v>3960</v>
      </c>
      <c r="L154" s="73">
        <f t="shared" si="203"/>
        <v>3950</v>
      </c>
      <c r="M154" s="73">
        <f t="shared" si="203"/>
        <v>4055</v>
      </c>
      <c r="N154" s="73">
        <f t="shared" si="204"/>
        <v>-1220</v>
      </c>
      <c r="O154" s="73">
        <f t="shared" si="204"/>
        <v>-200</v>
      </c>
      <c r="P154" s="73">
        <f t="shared" si="204"/>
        <v>-200</v>
      </c>
      <c r="Q154" s="72">
        <f t="shared" ref="Q154:S154" si="206">Q153</f>
        <v>0</v>
      </c>
      <c r="R154" s="72">
        <f t="shared" si="206"/>
        <v>0</v>
      </c>
      <c r="S154" s="72">
        <f t="shared" si="206"/>
        <v>0</v>
      </c>
      <c r="T154" s="74">
        <f t="shared" si="174"/>
        <v>1044</v>
      </c>
      <c r="U154" s="93">
        <f t="shared" si="178"/>
        <v>1600</v>
      </c>
      <c r="V154" s="93">
        <f t="shared" si="179"/>
        <v>1600</v>
      </c>
      <c r="W154" s="93">
        <f t="shared" si="180"/>
        <v>1600</v>
      </c>
      <c r="X154" s="74"/>
      <c r="Y154" s="73"/>
      <c r="Z154" s="73"/>
      <c r="AA154" s="73"/>
      <c r="AB154" s="73"/>
    </row>
    <row r="155" spans="1:28" ht="13.15" customHeight="1">
      <c r="A155" s="68">
        <v>213</v>
      </c>
      <c r="B155" s="69">
        <f t="shared" si="175"/>
        <v>45676</v>
      </c>
      <c r="C155" s="70">
        <f t="shared" si="176"/>
        <v>899</v>
      </c>
      <c r="D155" s="71">
        <f t="shared" si="155"/>
        <v>1747</v>
      </c>
      <c r="E155" s="72">
        <f t="shared" si="181"/>
        <v>-94</v>
      </c>
      <c r="F155" s="72">
        <f t="shared" si="182"/>
        <v>-1104</v>
      </c>
      <c r="G155" s="72">
        <f t="shared" si="183"/>
        <v>-1209</v>
      </c>
      <c r="H155" s="73">
        <f t="shared" si="199"/>
        <v>2740</v>
      </c>
      <c r="I155" s="73">
        <f t="shared" si="199"/>
        <v>3750</v>
      </c>
      <c r="J155" s="73">
        <f t="shared" si="199"/>
        <v>3855</v>
      </c>
      <c r="K155" s="73">
        <f t="shared" si="203"/>
        <v>3960</v>
      </c>
      <c r="L155" s="73">
        <f t="shared" si="203"/>
        <v>3950</v>
      </c>
      <c r="M155" s="73">
        <f t="shared" si="203"/>
        <v>4055</v>
      </c>
      <c r="N155" s="73">
        <f t="shared" si="204"/>
        <v>-1220</v>
      </c>
      <c r="O155" s="73">
        <f t="shared" si="204"/>
        <v>-200</v>
      </c>
      <c r="P155" s="73">
        <f t="shared" si="204"/>
        <v>-200</v>
      </c>
      <c r="Q155" s="72">
        <f t="shared" ref="Q155:S155" si="207">Q154</f>
        <v>0</v>
      </c>
      <c r="R155" s="72">
        <f t="shared" si="207"/>
        <v>0</v>
      </c>
      <c r="S155" s="72">
        <f t="shared" si="207"/>
        <v>0</v>
      </c>
      <c r="T155" s="74">
        <f t="shared" si="174"/>
        <v>1046</v>
      </c>
      <c r="U155" s="93">
        <f t="shared" si="178"/>
        <v>1600</v>
      </c>
      <c r="V155" s="93">
        <f t="shared" si="179"/>
        <v>1600</v>
      </c>
      <c r="W155" s="93">
        <f t="shared" si="180"/>
        <v>1600</v>
      </c>
      <c r="X155" s="74"/>
      <c r="Y155" s="73"/>
      <c r="Z155" s="73"/>
      <c r="AA155" s="73"/>
      <c r="AB155" s="73"/>
    </row>
    <row r="156" spans="1:28" ht="13.15" customHeight="1">
      <c r="A156" s="68">
        <v>214</v>
      </c>
      <c r="B156" s="69">
        <f t="shared" si="175"/>
        <v>45677</v>
      </c>
      <c r="C156" s="70">
        <f t="shared" si="176"/>
        <v>899</v>
      </c>
      <c r="D156" s="71">
        <f t="shared" si="155"/>
        <v>1749</v>
      </c>
      <c r="E156" s="72">
        <f t="shared" si="181"/>
        <v>-92</v>
      </c>
      <c r="F156" s="72">
        <f t="shared" si="182"/>
        <v>-1102</v>
      </c>
      <c r="G156" s="72">
        <f t="shared" si="183"/>
        <v>-1207</v>
      </c>
      <c r="H156" s="73">
        <f t="shared" si="199"/>
        <v>2740</v>
      </c>
      <c r="I156" s="73">
        <f t="shared" si="199"/>
        <v>3750</v>
      </c>
      <c r="J156" s="73">
        <f t="shared" si="199"/>
        <v>3855</v>
      </c>
      <c r="K156" s="73">
        <f t="shared" si="203"/>
        <v>3960</v>
      </c>
      <c r="L156" s="73">
        <f t="shared" si="203"/>
        <v>3950</v>
      </c>
      <c r="M156" s="73">
        <f t="shared" si="203"/>
        <v>4055</v>
      </c>
      <c r="N156" s="73">
        <f t="shared" si="204"/>
        <v>-1220</v>
      </c>
      <c r="O156" s="73">
        <f t="shared" si="204"/>
        <v>-200</v>
      </c>
      <c r="P156" s="73">
        <f t="shared" si="204"/>
        <v>-200</v>
      </c>
      <c r="Q156" s="72">
        <f t="shared" ref="Q156:S156" si="208">Q155</f>
        <v>0</v>
      </c>
      <c r="R156" s="72">
        <f t="shared" si="208"/>
        <v>0</v>
      </c>
      <c r="S156" s="72">
        <f t="shared" si="208"/>
        <v>0</v>
      </c>
      <c r="T156" s="74">
        <f t="shared" si="174"/>
        <v>1048</v>
      </c>
      <c r="U156" s="93">
        <f t="shared" si="178"/>
        <v>1600</v>
      </c>
      <c r="V156" s="93">
        <f t="shared" si="179"/>
        <v>1600</v>
      </c>
      <c r="W156" s="93">
        <f t="shared" si="180"/>
        <v>1600</v>
      </c>
      <c r="X156" s="74"/>
      <c r="Y156" s="73"/>
      <c r="Z156" s="73"/>
      <c r="AA156" s="73"/>
      <c r="AB156" s="73"/>
    </row>
    <row r="157" spans="1:28" ht="13.15" customHeight="1">
      <c r="A157" s="68">
        <v>215</v>
      </c>
      <c r="B157" s="69">
        <f t="shared" si="175"/>
        <v>45678</v>
      </c>
      <c r="C157" s="70">
        <f t="shared" si="176"/>
        <v>899</v>
      </c>
      <c r="D157" s="71">
        <f t="shared" si="155"/>
        <v>1751</v>
      </c>
      <c r="E157" s="72">
        <f t="shared" si="181"/>
        <v>-90</v>
      </c>
      <c r="F157" s="72">
        <f t="shared" si="182"/>
        <v>-1100</v>
      </c>
      <c r="G157" s="72">
        <f t="shared" si="183"/>
        <v>-1205</v>
      </c>
      <c r="H157" s="73">
        <f t="shared" si="199"/>
        <v>2740</v>
      </c>
      <c r="I157" s="73">
        <f t="shared" si="199"/>
        <v>3750</v>
      </c>
      <c r="J157" s="73">
        <f t="shared" si="199"/>
        <v>3855</v>
      </c>
      <c r="K157" s="73">
        <f t="shared" si="203"/>
        <v>3960</v>
      </c>
      <c r="L157" s="73">
        <f t="shared" si="203"/>
        <v>3950</v>
      </c>
      <c r="M157" s="73">
        <f t="shared" si="203"/>
        <v>4055</v>
      </c>
      <c r="N157" s="73">
        <f t="shared" si="204"/>
        <v>-1220</v>
      </c>
      <c r="O157" s="73">
        <f t="shared" si="204"/>
        <v>-200</v>
      </c>
      <c r="P157" s="73">
        <f t="shared" si="204"/>
        <v>-200</v>
      </c>
      <c r="Q157" s="72">
        <f t="shared" ref="Q157:S157" si="209">Q156</f>
        <v>0</v>
      </c>
      <c r="R157" s="72">
        <f t="shared" si="209"/>
        <v>0</v>
      </c>
      <c r="S157" s="72">
        <f t="shared" si="209"/>
        <v>0</v>
      </c>
      <c r="T157" s="74">
        <f t="shared" si="174"/>
        <v>1050</v>
      </c>
      <c r="U157" s="93">
        <f t="shared" si="178"/>
        <v>1600</v>
      </c>
      <c r="V157" s="93">
        <f t="shared" si="179"/>
        <v>1600</v>
      </c>
      <c r="W157" s="93">
        <f t="shared" si="180"/>
        <v>1600</v>
      </c>
      <c r="X157" s="74"/>
      <c r="Y157" s="73"/>
      <c r="Z157" s="73"/>
      <c r="AA157" s="73"/>
      <c r="AB157" s="73"/>
    </row>
    <row r="158" spans="1:28" ht="13.15" customHeight="1">
      <c r="A158" s="68">
        <v>216</v>
      </c>
      <c r="B158" s="69">
        <f t="shared" si="175"/>
        <v>45679</v>
      </c>
      <c r="C158" s="70">
        <f t="shared" si="176"/>
        <v>899</v>
      </c>
      <c r="D158" s="71">
        <f t="shared" si="155"/>
        <v>1753</v>
      </c>
      <c r="E158" s="72">
        <f t="shared" si="181"/>
        <v>-88</v>
      </c>
      <c r="F158" s="72">
        <f t="shared" si="182"/>
        <v>-1098</v>
      </c>
      <c r="G158" s="72">
        <f t="shared" si="183"/>
        <v>-1203</v>
      </c>
      <c r="H158" s="73">
        <f t="shared" si="199"/>
        <v>2740</v>
      </c>
      <c r="I158" s="73">
        <f t="shared" si="199"/>
        <v>3750</v>
      </c>
      <c r="J158" s="73">
        <f t="shared" si="199"/>
        <v>3855</v>
      </c>
      <c r="K158" s="73">
        <f t="shared" si="203"/>
        <v>3960</v>
      </c>
      <c r="L158" s="73">
        <f t="shared" si="203"/>
        <v>3950</v>
      </c>
      <c r="M158" s="73">
        <f t="shared" si="203"/>
        <v>4055</v>
      </c>
      <c r="N158" s="73">
        <f t="shared" si="204"/>
        <v>-1220</v>
      </c>
      <c r="O158" s="73">
        <f t="shared" si="204"/>
        <v>-200</v>
      </c>
      <c r="P158" s="73">
        <f t="shared" si="204"/>
        <v>-200</v>
      </c>
      <c r="Q158" s="72">
        <f t="shared" ref="Q158:S158" si="210">Q157</f>
        <v>0</v>
      </c>
      <c r="R158" s="72">
        <f t="shared" si="210"/>
        <v>0</v>
      </c>
      <c r="S158" s="72">
        <f t="shared" si="210"/>
        <v>0</v>
      </c>
      <c r="T158" s="74">
        <f t="shared" si="174"/>
        <v>1052</v>
      </c>
      <c r="U158" s="93">
        <f t="shared" si="178"/>
        <v>1600</v>
      </c>
      <c r="V158" s="93">
        <f t="shared" si="179"/>
        <v>1600</v>
      </c>
      <c r="W158" s="93">
        <f t="shared" si="180"/>
        <v>1600</v>
      </c>
      <c r="X158" s="74"/>
      <c r="Y158" s="73"/>
      <c r="Z158" s="73"/>
      <c r="AA158" s="73"/>
      <c r="AB158" s="73"/>
    </row>
    <row r="159" spans="1:28" ht="13.15" customHeight="1">
      <c r="A159" s="68">
        <v>217</v>
      </c>
      <c r="B159" s="69">
        <f t="shared" si="175"/>
        <v>45680</v>
      </c>
      <c r="C159" s="70">
        <f t="shared" si="176"/>
        <v>899</v>
      </c>
      <c r="D159" s="71">
        <f t="shared" si="155"/>
        <v>1755</v>
      </c>
      <c r="E159" s="72">
        <f t="shared" si="181"/>
        <v>-86</v>
      </c>
      <c r="F159" s="72">
        <f t="shared" si="182"/>
        <v>-1096</v>
      </c>
      <c r="G159" s="72">
        <f t="shared" si="183"/>
        <v>-1201</v>
      </c>
      <c r="H159" s="73">
        <f t="shared" si="199"/>
        <v>2740</v>
      </c>
      <c r="I159" s="73">
        <f t="shared" si="199"/>
        <v>3750</v>
      </c>
      <c r="J159" s="73">
        <f t="shared" si="199"/>
        <v>3855</v>
      </c>
      <c r="K159" s="73">
        <f t="shared" si="203"/>
        <v>3960</v>
      </c>
      <c r="L159" s="73">
        <f t="shared" si="203"/>
        <v>3950</v>
      </c>
      <c r="M159" s="73">
        <f t="shared" si="203"/>
        <v>4055</v>
      </c>
      <c r="N159" s="73">
        <f t="shared" si="204"/>
        <v>-1220</v>
      </c>
      <c r="O159" s="73">
        <f t="shared" si="204"/>
        <v>-200</v>
      </c>
      <c r="P159" s="73">
        <f t="shared" si="204"/>
        <v>-200</v>
      </c>
      <c r="Q159" s="72">
        <f t="shared" ref="Q159:S159" si="211">Q158</f>
        <v>0</v>
      </c>
      <c r="R159" s="72">
        <f t="shared" si="211"/>
        <v>0</v>
      </c>
      <c r="S159" s="72">
        <f t="shared" si="211"/>
        <v>0</v>
      </c>
      <c r="T159" s="74">
        <f t="shared" si="174"/>
        <v>1054</v>
      </c>
      <c r="U159" s="93">
        <f t="shared" si="178"/>
        <v>1600</v>
      </c>
      <c r="V159" s="93">
        <f t="shared" si="179"/>
        <v>1600</v>
      </c>
      <c r="W159" s="93">
        <f t="shared" si="180"/>
        <v>1600</v>
      </c>
      <c r="X159" s="74"/>
      <c r="Y159" s="73"/>
      <c r="Z159" s="73"/>
      <c r="AA159" s="73"/>
      <c r="AB159" s="73"/>
    </row>
    <row r="160" spans="1:28" ht="13.15" customHeight="1">
      <c r="A160" s="68">
        <v>218</v>
      </c>
      <c r="B160" s="69">
        <f t="shared" si="175"/>
        <v>45681</v>
      </c>
      <c r="C160" s="70">
        <f t="shared" si="176"/>
        <v>899</v>
      </c>
      <c r="D160" s="71">
        <f t="shared" si="155"/>
        <v>1757</v>
      </c>
      <c r="E160" s="72">
        <f t="shared" si="181"/>
        <v>-84</v>
      </c>
      <c r="F160" s="72">
        <f t="shared" si="182"/>
        <v>-1094</v>
      </c>
      <c r="G160" s="72">
        <f t="shared" si="183"/>
        <v>-1199</v>
      </c>
      <c r="H160" s="73">
        <f t="shared" si="199"/>
        <v>2740</v>
      </c>
      <c r="I160" s="73">
        <f t="shared" si="199"/>
        <v>3750</v>
      </c>
      <c r="J160" s="73">
        <f t="shared" si="199"/>
        <v>3855</v>
      </c>
      <c r="K160" s="73">
        <f t="shared" si="203"/>
        <v>3960</v>
      </c>
      <c r="L160" s="73">
        <f t="shared" si="203"/>
        <v>3950</v>
      </c>
      <c r="M160" s="73">
        <f t="shared" si="203"/>
        <v>4055</v>
      </c>
      <c r="N160" s="73">
        <f t="shared" si="204"/>
        <v>-1220</v>
      </c>
      <c r="O160" s="73">
        <f t="shared" si="204"/>
        <v>-200</v>
      </c>
      <c r="P160" s="73">
        <f t="shared" si="204"/>
        <v>-200</v>
      </c>
      <c r="Q160" s="72">
        <f t="shared" ref="Q160:S160" si="212">Q159</f>
        <v>0</v>
      </c>
      <c r="R160" s="72">
        <f t="shared" si="212"/>
        <v>0</v>
      </c>
      <c r="S160" s="72">
        <f t="shared" si="212"/>
        <v>0</v>
      </c>
      <c r="T160" s="74">
        <f t="shared" si="174"/>
        <v>1056</v>
      </c>
      <c r="U160" s="93">
        <f t="shared" si="178"/>
        <v>1600</v>
      </c>
      <c r="V160" s="93">
        <f t="shared" si="179"/>
        <v>1600</v>
      </c>
      <c r="W160" s="93">
        <f t="shared" si="180"/>
        <v>1600</v>
      </c>
      <c r="X160" s="74"/>
      <c r="Y160" s="73"/>
      <c r="Z160" s="73"/>
      <c r="AA160" s="73"/>
      <c r="AB160" s="73"/>
    </row>
    <row r="161" spans="1:28" ht="13.15" customHeight="1">
      <c r="A161" s="68">
        <v>219</v>
      </c>
      <c r="B161" s="69">
        <f t="shared" si="175"/>
        <v>45682</v>
      </c>
      <c r="C161" s="70">
        <f t="shared" si="176"/>
        <v>899</v>
      </c>
      <c r="D161" s="71">
        <f t="shared" si="155"/>
        <v>1759</v>
      </c>
      <c r="E161" s="72">
        <f t="shared" si="181"/>
        <v>-82</v>
      </c>
      <c r="F161" s="72">
        <f t="shared" si="182"/>
        <v>-1092</v>
      </c>
      <c r="G161" s="72">
        <f t="shared" si="183"/>
        <v>-1197</v>
      </c>
      <c r="H161" s="73">
        <f t="shared" si="199"/>
        <v>2740</v>
      </c>
      <c r="I161" s="73">
        <f t="shared" si="199"/>
        <v>3750</v>
      </c>
      <c r="J161" s="73">
        <f t="shared" si="199"/>
        <v>3855</v>
      </c>
      <c r="K161" s="73">
        <f t="shared" si="203"/>
        <v>3960</v>
      </c>
      <c r="L161" s="73">
        <f t="shared" si="203"/>
        <v>3950</v>
      </c>
      <c r="M161" s="73">
        <f t="shared" si="203"/>
        <v>4055</v>
      </c>
      <c r="N161" s="73">
        <f t="shared" si="204"/>
        <v>-1220</v>
      </c>
      <c r="O161" s="73">
        <f t="shared" si="204"/>
        <v>-200</v>
      </c>
      <c r="P161" s="73">
        <f t="shared" si="204"/>
        <v>-200</v>
      </c>
      <c r="Q161" s="72">
        <f t="shared" ref="Q161:S161" si="213">Q160</f>
        <v>0</v>
      </c>
      <c r="R161" s="72">
        <f t="shared" si="213"/>
        <v>0</v>
      </c>
      <c r="S161" s="72">
        <f t="shared" si="213"/>
        <v>0</v>
      </c>
      <c r="T161" s="74">
        <f t="shared" si="174"/>
        <v>1058</v>
      </c>
      <c r="U161" s="93">
        <f t="shared" si="178"/>
        <v>1600</v>
      </c>
      <c r="V161" s="93">
        <f t="shared" si="179"/>
        <v>1600</v>
      </c>
      <c r="W161" s="93">
        <f t="shared" si="180"/>
        <v>1600</v>
      </c>
      <c r="X161" s="74"/>
      <c r="Y161" s="73"/>
      <c r="Z161" s="73"/>
      <c r="AA161" s="73"/>
      <c r="AB161" s="73"/>
    </row>
    <row r="162" spans="1:28" ht="13.15" customHeight="1">
      <c r="A162" s="68">
        <v>220</v>
      </c>
      <c r="B162" s="69">
        <f t="shared" si="175"/>
        <v>45683</v>
      </c>
      <c r="C162" s="70">
        <f t="shared" si="176"/>
        <v>899</v>
      </c>
      <c r="D162" s="71">
        <f t="shared" si="155"/>
        <v>1761</v>
      </c>
      <c r="E162" s="72">
        <f t="shared" si="181"/>
        <v>-80</v>
      </c>
      <c r="F162" s="72">
        <f t="shared" si="182"/>
        <v>-1090</v>
      </c>
      <c r="G162" s="72">
        <f t="shared" si="183"/>
        <v>-1195</v>
      </c>
      <c r="H162" s="73">
        <f t="shared" si="199"/>
        <v>2740</v>
      </c>
      <c r="I162" s="73">
        <f t="shared" si="199"/>
        <v>3750</v>
      </c>
      <c r="J162" s="73">
        <f t="shared" si="199"/>
        <v>3855</v>
      </c>
      <c r="K162" s="73">
        <f t="shared" si="203"/>
        <v>3960</v>
      </c>
      <c r="L162" s="73">
        <f t="shared" si="203"/>
        <v>3950</v>
      </c>
      <c r="M162" s="73">
        <f t="shared" si="203"/>
        <v>4055</v>
      </c>
      <c r="N162" s="73">
        <f t="shared" si="204"/>
        <v>-1220</v>
      </c>
      <c r="O162" s="73">
        <f t="shared" si="204"/>
        <v>-200</v>
      </c>
      <c r="P162" s="73">
        <f t="shared" si="204"/>
        <v>-200</v>
      </c>
      <c r="Q162" s="72">
        <f t="shared" ref="Q162:S162" si="214">Q161</f>
        <v>0</v>
      </c>
      <c r="R162" s="72">
        <f t="shared" si="214"/>
        <v>0</v>
      </c>
      <c r="S162" s="72">
        <f t="shared" si="214"/>
        <v>0</v>
      </c>
      <c r="T162" s="74">
        <f t="shared" si="174"/>
        <v>1060</v>
      </c>
      <c r="U162" s="93">
        <f t="shared" si="178"/>
        <v>1600</v>
      </c>
      <c r="V162" s="93">
        <f t="shared" si="179"/>
        <v>1600</v>
      </c>
      <c r="W162" s="93">
        <f t="shared" si="180"/>
        <v>1600</v>
      </c>
      <c r="X162" s="74"/>
      <c r="Y162" s="73"/>
      <c r="Z162" s="73"/>
      <c r="AA162" s="73"/>
      <c r="AB162" s="73"/>
    </row>
    <row r="163" spans="1:28" ht="13.15" customHeight="1">
      <c r="A163" s="68">
        <v>221</v>
      </c>
      <c r="B163" s="69">
        <f t="shared" si="175"/>
        <v>45684</v>
      </c>
      <c r="C163" s="70">
        <f t="shared" si="176"/>
        <v>899</v>
      </c>
      <c r="D163" s="71">
        <f t="shared" si="155"/>
        <v>1763</v>
      </c>
      <c r="E163" s="72">
        <f t="shared" si="181"/>
        <v>-78</v>
      </c>
      <c r="F163" s="72">
        <f t="shared" si="182"/>
        <v>-1088</v>
      </c>
      <c r="G163" s="72">
        <f t="shared" si="183"/>
        <v>-1193</v>
      </c>
      <c r="H163" s="73">
        <f t="shared" si="199"/>
        <v>2740</v>
      </c>
      <c r="I163" s="73">
        <f t="shared" si="199"/>
        <v>3750</v>
      </c>
      <c r="J163" s="73">
        <f t="shared" si="199"/>
        <v>3855</v>
      </c>
      <c r="K163" s="73">
        <f t="shared" si="203"/>
        <v>3960</v>
      </c>
      <c r="L163" s="73">
        <f t="shared" si="203"/>
        <v>3950</v>
      </c>
      <c r="M163" s="73">
        <f t="shared" si="203"/>
        <v>4055</v>
      </c>
      <c r="N163" s="73">
        <f t="shared" si="204"/>
        <v>-1220</v>
      </c>
      <c r="O163" s="73">
        <f t="shared" si="204"/>
        <v>-200</v>
      </c>
      <c r="P163" s="73">
        <f t="shared" si="204"/>
        <v>-200</v>
      </c>
      <c r="Q163" s="72">
        <f t="shared" ref="Q163:S163" si="215">Q162</f>
        <v>0</v>
      </c>
      <c r="R163" s="72">
        <f t="shared" si="215"/>
        <v>0</v>
      </c>
      <c r="S163" s="72">
        <f t="shared" si="215"/>
        <v>0</v>
      </c>
      <c r="T163" s="74">
        <f t="shared" si="174"/>
        <v>1062</v>
      </c>
      <c r="U163" s="93">
        <f t="shared" si="178"/>
        <v>1600</v>
      </c>
      <c r="V163" s="93">
        <f t="shared" si="179"/>
        <v>1600</v>
      </c>
      <c r="W163" s="93">
        <f t="shared" si="180"/>
        <v>1600</v>
      </c>
      <c r="X163" s="74"/>
      <c r="Y163" s="73"/>
      <c r="Z163" s="73"/>
      <c r="AA163" s="73"/>
      <c r="AB163" s="73"/>
    </row>
    <row r="164" spans="1:28" ht="13.15" customHeight="1">
      <c r="A164" s="68">
        <v>222</v>
      </c>
      <c r="B164" s="69">
        <f t="shared" si="175"/>
        <v>45685</v>
      </c>
      <c r="C164" s="70">
        <f t="shared" si="176"/>
        <v>899</v>
      </c>
      <c r="D164" s="71">
        <f t="shared" si="155"/>
        <v>1765</v>
      </c>
      <c r="E164" s="72">
        <f t="shared" si="181"/>
        <v>-76</v>
      </c>
      <c r="F164" s="72">
        <f t="shared" si="182"/>
        <v>-1086</v>
      </c>
      <c r="G164" s="72">
        <f t="shared" si="183"/>
        <v>-1191</v>
      </c>
      <c r="H164" s="73">
        <f t="shared" si="199"/>
        <v>2740</v>
      </c>
      <c r="I164" s="73">
        <f t="shared" si="199"/>
        <v>3750</v>
      </c>
      <c r="J164" s="73">
        <f t="shared" si="199"/>
        <v>3855</v>
      </c>
      <c r="K164" s="73">
        <f t="shared" si="203"/>
        <v>3960</v>
      </c>
      <c r="L164" s="73">
        <f t="shared" si="203"/>
        <v>3950</v>
      </c>
      <c r="M164" s="73">
        <f t="shared" si="203"/>
        <v>4055</v>
      </c>
      <c r="N164" s="73">
        <f t="shared" si="204"/>
        <v>-1220</v>
      </c>
      <c r="O164" s="73">
        <f t="shared" si="204"/>
        <v>-200</v>
      </c>
      <c r="P164" s="73">
        <f t="shared" si="204"/>
        <v>-200</v>
      </c>
      <c r="Q164" s="72">
        <f t="shared" ref="Q164:S164" si="216">Q163</f>
        <v>0</v>
      </c>
      <c r="R164" s="72">
        <f t="shared" si="216"/>
        <v>0</v>
      </c>
      <c r="S164" s="72">
        <f t="shared" si="216"/>
        <v>0</v>
      </c>
      <c r="T164" s="74">
        <f t="shared" si="174"/>
        <v>1064</v>
      </c>
      <c r="U164" s="93">
        <f t="shared" si="178"/>
        <v>1600</v>
      </c>
      <c r="V164" s="93">
        <f t="shared" si="179"/>
        <v>1600</v>
      </c>
      <c r="W164" s="93">
        <f t="shared" si="180"/>
        <v>1600</v>
      </c>
      <c r="X164" s="74"/>
      <c r="Y164" s="73"/>
      <c r="Z164" s="73"/>
      <c r="AA164" s="73"/>
      <c r="AB164" s="73"/>
    </row>
    <row r="165" spans="1:28" ht="13.15" customHeight="1">
      <c r="A165" s="68">
        <v>223</v>
      </c>
      <c r="B165" s="69">
        <f t="shared" si="175"/>
        <v>45686</v>
      </c>
      <c r="C165" s="70">
        <f t="shared" si="176"/>
        <v>899</v>
      </c>
      <c r="D165" s="71">
        <f t="shared" si="155"/>
        <v>1767</v>
      </c>
      <c r="E165" s="72">
        <f t="shared" si="181"/>
        <v>-74</v>
      </c>
      <c r="F165" s="72">
        <f t="shared" si="182"/>
        <v>-1084</v>
      </c>
      <c r="G165" s="72">
        <f t="shared" si="183"/>
        <v>-1189</v>
      </c>
      <c r="H165" s="73">
        <f t="shared" si="199"/>
        <v>2740</v>
      </c>
      <c r="I165" s="73">
        <f t="shared" si="199"/>
        <v>3750</v>
      </c>
      <c r="J165" s="73">
        <f t="shared" si="199"/>
        <v>3855</v>
      </c>
      <c r="K165" s="73">
        <f t="shared" si="203"/>
        <v>3960</v>
      </c>
      <c r="L165" s="73">
        <f t="shared" si="203"/>
        <v>3950</v>
      </c>
      <c r="M165" s="73">
        <f t="shared" si="203"/>
        <v>4055</v>
      </c>
      <c r="N165" s="73">
        <f t="shared" si="204"/>
        <v>-1220</v>
      </c>
      <c r="O165" s="73">
        <f t="shared" si="204"/>
        <v>-200</v>
      </c>
      <c r="P165" s="73">
        <f t="shared" si="204"/>
        <v>-200</v>
      </c>
      <c r="Q165" s="72">
        <f t="shared" ref="Q165:S165" si="217">Q164</f>
        <v>0</v>
      </c>
      <c r="R165" s="72">
        <f t="shared" si="217"/>
        <v>0</v>
      </c>
      <c r="S165" s="72">
        <f t="shared" si="217"/>
        <v>0</v>
      </c>
      <c r="T165" s="74">
        <f t="shared" si="174"/>
        <v>1066</v>
      </c>
      <c r="U165" s="93">
        <f t="shared" si="178"/>
        <v>1600</v>
      </c>
      <c r="V165" s="93">
        <f t="shared" si="179"/>
        <v>1600</v>
      </c>
      <c r="W165" s="93">
        <f t="shared" si="180"/>
        <v>1600</v>
      </c>
      <c r="X165" s="74"/>
      <c r="Y165" s="73"/>
      <c r="Z165" s="73"/>
      <c r="AA165" s="73"/>
      <c r="AB165" s="73"/>
    </row>
    <row r="166" spans="1:28" ht="13.15" customHeight="1">
      <c r="A166" s="68">
        <v>224</v>
      </c>
      <c r="B166" s="69">
        <f t="shared" si="175"/>
        <v>45687</v>
      </c>
      <c r="C166" s="70">
        <f t="shared" si="176"/>
        <v>899</v>
      </c>
      <c r="D166" s="71">
        <f t="shared" si="155"/>
        <v>1769</v>
      </c>
      <c r="E166" s="72">
        <f t="shared" si="181"/>
        <v>-72</v>
      </c>
      <c r="F166" s="72">
        <f t="shared" si="182"/>
        <v>-1082</v>
      </c>
      <c r="G166" s="72">
        <f t="shared" si="183"/>
        <v>-1187</v>
      </c>
      <c r="H166" s="73">
        <f t="shared" si="199"/>
        <v>2740</v>
      </c>
      <c r="I166" s="73">
        <f t="shared" si="199"/>
        <v>3750</v>
      </c>
      <c r="J166" s="73">
        <f t="shared" si="199"/>
        <v>3855</v>
      </c>
      <c r="K166" s="73">
        <f t="shared" si="203"/>
        <v>3960</v>
      </c>
      <c r="L166" s="73">
        <f t="shared" si="203"/>
        <v>3950</v>
      </c>
      <c r="M166" s="73">
        <f t="shared" si="203"/>
        <v>4055</v>
      </c>
      <c r="N166" s="73">
        <f t="shared" si="204"/>
        <v>-1220</v>
      </c>
      <c r="O166" s="73">
        <f t="shared" si="204"/>
        <v>-200</v>
      </c>
      <c r="P166" s="73">
        <f t="shared" si="204"/>
        <v>-200</v>
      </c>
      <c r="Q166" s="72">
        <f t="shared" ref="Q166:S166" si="218">Q165</f>
        <v>0</v>
      </c>
      <c r="R166" s="72">
        <f t="shared" si="218"/>
        <v>0</v>
      </c>
      <c r="S166" s="72">
        <f t="shared" si="218"/>
        <v>0</v>
      </c>
      <c r="T166" s="74">
        <f t="shared" si="174"/>
        <v>1068</v>
      </c>
      <c r="U166" s="93">
        <f t="shared" si="178"/>
        <v>1600</v>
      </c>
      <c r="V166" s="93">
        <f t="shared" si="179"/>
        <v>1600</v>
      </c>
      <c r="W166" s="93">
        <f t="shared" si="180"/>
        <v>1600</v>
      </c>
      <c r="X166" s="74"/>
      <c r="Y166" s="73"/>
      <c r="Z166" s="73"/>
      <c r="AA166" s="73"/>
      <c r="AB166" s="73"/>
    </row>
    <row r="167" spans="1:28" ht="13.15" customHeight="1">
      <c r="A167" s="68">
        <v>225</v>
      </c>
      <c r="B167" s="69">
        <f t="shared" si="175"/>
        <v>45688</v>
      </c>
      <c r="C167" s="70">
        <f t="shared" si="176"/>
        <v>899</v>
      </c>
      <c r="D167" s="71">
        <f t="shared" si="155"/>
        <v>1771</v>
      </c>
      <c r="E167" s="72">
        <f t="shared" si="181"/>
        <v>-70</v>
      </c>
      <c r="F167" s="72">
        <f t="shared" si="182"/>
        <v>-1080</v>
      </c>
      <c r="G167" s="72">
        <f t="shared" si="183"/>
        <v>-1185</v>
      </c>
      <c r="H167" s="73">
        <f t="shared" si="199"/>
        <v>2740</v>
      </c>
      <c r="I167" s="73">
        <f t="shared" si="199"/>
        <v>3750</v>
      </c>
      <c r="J167" s="73">
        <f t="shared" si="199"/>
        <v>3855</v>
      </c>
      <c r="K167" s="73">
        <f t="shared" si="203"/>
        <v>3960</v>
      </c>
      <c r="L167" s="73">
        <f t="shared" si="203"/>
        <v>3950</v>
      </c>
      <c r="M167" s="73">
        <f t="shared" si="203"/>
        <v>4055</v>
      </c>
      <c r="N167" s="73">
        <f t="shared" si="204"/>
        <v>-1220</v>
      </c>
      <c r="O167" s="73">
        <f t="shared" si="204"/>
        <v>-200</v>
      </c>
      <c r="P167" s="73">
        <f t="shared" si="204"/>
        <v>-200</v>
      </c>
      <c r="Q167" s="72">
        <f t="shared" ref="Q167:S167" si="219">Q166</f>
        <v>0</v>
      </c>
      <c r="R167" s="72">
        <f t="shared" si="219"/>
        <v>0</v>
      </c>
      <c r="S167" s="72">
        <f t="shared" si="219"/>
        <v>0</v>
      </c>
      <c r="T167" s="74">
        <f t="shared" si="174"/>
        <v>1070</v>
      </c>
      <c r="U167" s="93">
        <f t="shared" si="178"/>
        <v>1600</v>
      </c>
      <c r="V167" s="93">
        <f t="shared" si="179"/>
        <v>1600</v>
      </c>
      <c r="W167" s="93">
        <f t="shared" si="180"/>
        <v>1600</v>
      </c>
      <c r="X167" s="74"/>
      <c r="Y167" s="73"/>
      <c r="Z167" s="73"/>
      <c r="AA167" s="73"/>
      <c r="AB167" s="73"/>
    </row>
    <row r="168" spans="1:28" ht="13.15" customHeight="1">
      <c r="A168" s="68">
        <v>226</v>
      </c>
      <c r="B168" s="69">
        <f t="shared" si="175"/>
        <v>45689</v>
      </c>
      <c r="C168" s="70">
        <f t="shared" si="176"/>
        <v>899</v>
      </c>
      <c r="D168" s="71">
        <f t="shared" si="155"/>
        <v>1773</v>
      </c>
      <c r="E168" s="72">
        <f t="shared" si="181"/>
        <v>-68</v>
      </c>
      <c r="F168" s="72">
        <f t="shared" si="182"/>
        <v>-1078</v>
      </c>
      <c r="G168" s="72">
        <f t="shared" si="183"/>
        <v>-1183</v>
      </c>
      <c r="H168" s="73">
        <f t="shared" si="199"/>
        <v>2740</v>
      </c>
      <c r="I168" s="73">
        <f t="shared" si="199"/>
        <v>3750</v>
      </c>
      <c r="J168" s="73">
        <f t="shared" si="199"/>
        <v>3855</v>
      </c>
      <c r="K168" s="73">
        <f t="shared" si="203"/>
        <v>3960</v>
      </c>
      <c r="L168" s="73">
        <f t="shared" si="203"/>
        <v>3950</v>
      </c>
      <c r="M168" s="73">
        <f t="shared" si="203"/>
        <v>4055</v>
      </c>
      <c r="N168" s="73">
        <f t="shared" si="204"/>
        <v>-1220</v>
      </c>
      <c r="O168" s="73">
        <f t="shared" si="204"/>
        <v>-200</v>
      </c>
      <c r="P168" s="73">
        <f t="shared" si="204"/>
        <v>-200</v>
      </c>
      <c r="Q168" s="72">
        <f t="shared" ref="Q168:S168" si="220">Q167</f>
        <v>0</v>
      </c>
      <c r="R168" s="72">
        <f t="shared" si="220"/>
        <v>0</v>
      </c>
      <c r="S168" s="72">
        <f t="shared" si="220"/>
        <v>0</v>
      </c>
      <c r="T168" s="74">
        <f t="shared" si="174"/>
        <v>1072</v>
      </c>
      <c r="U168" s="93">
        <f t="shared" si="178"/>
        <v>1600</v>
      </c>
      <c r="V168" s="93">
        <f t="shared" si="179"/>
        <v>1600</v>
      </c>
      <c r="W168" s="93">
        <f t="shared" si="180"/>
        <v>1600</v>
      </c>
      <c r="X168" s="74"/>
      <c r="Y168" s="73"/>
      <c r="Z168" s="73"/>
      <c r="AA168" s="73"/>
      <c r="AB168" s="73"/>
    </row>
    <row r="169" spans="1:28" ht="13.15" customHeight="1">
      <c r="A169" s="68">
        <v>227</v>
      </c>
      <c r="B169" s="69">
        <f t="shared" si="175"/>
        <v>45690</v>
      </c>
      <c r="C169" s="70">
        <f t="shared" si="176"/>
        <v>899</v>
      </c>
      <c r="D169" s="71">
        <f t="shared" si="155"/>
        <v>1775</v>
      </c>
      <c r="E169" s="72">
        <f t="shared" si="181"/>
        <v>-66</v>
      </c>
      <c r="F169" s="72">
        <f t="shared" si="182"/>
        <v>-1076</v>
      </c>
      <c r="G169" s="72">
        <f t="shared" si="183"/>
        <v>-1181</v>
      </c>
      <c r="H169" s="73">
        <f t="shared" si="199"/>
        <v>2740</v>
      </c>
      <c r="I169" s="73">
        <f t="shared" si="199"/>
        <v>3750</v>
      </c>
      <c r="J169" s="73">
        <f t="shared" si="199"/>
        <v>3855</v>
      </c>
      <c r="K169" s="73">
        <f t="shared" ref="K169:M177" si="221">K168</f>
        <v>3960</v>
      </c>
      <c r="L169" s="73">
        <f t="shared" si="221"/>
        <v>3950</v>
      </c>
      <c r="M169" s="73">
        <f t="shared" si="221"/>
        <v>4055</v>
      </c>
      <c r="N169" s="73">
        <f t="shared" ref="N169:P177" si="222">N168-Q169</f>
        <v>-1220</v>
      </c>
      <c r="O169" s="73">
        <f t="shared" si="222"/>
        <v>-200</v>
      </c>
      <c r="P169" s="73">
        <f t="shared" si="222"/>
        <v>-200</v>
      </c>
      <c r="Q169" s="72">
        <f t="shared" ref="Q169:S169" si="223">Q168</f>
        <v>0</v>
      </c>
      <c r="R169" s="72">
        <f t="shared" si="223"/>
        <v>0</v>
      </c>
      <c r="S169" s="72">
        <f t="shared" si="223"/>
        <v>0</v>
      </c>
      <c r="T169" s="74">
        <f t="shared" si="174"/>
        <v>1074</v>
      </c>
      <c r="U169" s="93">
        <f t="shared" si="178"/>
        <v>1600</v>
      </c>
      <c r="V169" s="93">
        <f t="shared" si="179"/>
        <v>1600</v>
      </c>
      <c r="W169" s="93">
        <f t="shared" si="180"/>
        <v>1600</v>
      </c>
      <c r="X169" s="74"/>
      <c r="Y169" s="73"/>
      <c r="Z169" s="73"/>
      <c r="AA169" s="73"/>
      <c r="AB169" s="73"/>
    </row>
    <row r="170" spans="1:28" ht="13.15" customHeight="1">
      <c r="A170" s="68">
        <v>228</v>
      </c>
      <c r="B170" s="69">
        <f t="shared" si="175"/>
        <v>45691</v>
      </c>
      <c r="C170" s="70">
        <f t="shared" si="176"/>
        <v>899</v>
      </c>
      <c r="D170" s="71">
        <f t="shared" si="155"/>
        <v>1777</v>
      </c>
      <c r="E170" s="72">
        <f t="shared" si="181"/>
        <v>-64</v>
      </c>
      <c r="F170" s="72">
        <f t="shared" si="182"/>
        <v>-1074</v>
      </c>
      <c r="G170" s="72">
        <f t="shared" si="183"/>
        <v>-1179</v>
      </c>
      <c r="H170" s="73">
        <f t="shared" si="199"/>
        <v>2740</v>
      </c>
      <c r="I170" s="73">
        <f t="shared" si="199"/>
        <v>3750</v>
      </c>
      <c r="J170" s="73">
        <f t="shared" si="199"/>
        <v>3855</v>
      </c>
      <c r="K170" s="73">
        <f t="shared" si="221"/>
        <v>3960</v>
      </c>
      <c r="L170" s="73">
        <f t="shared" si="221"/>
        <v>3950</v>
      </c>
      <c r="M170" s="73">
        <f t="shared" si="221"/>
        <v>4055</v>
      </c>
      <c r="N170" s="73">
        <f t="shared" si="222"/>
        <v>-1220</v>
      </c>
      <c r="O170" s="73">
        <f t="shared" si="222"/>
        <v>-200</v>
      </c>
      <c r="P170" s="73">
        <f t="shared" si="222"/>
        <v>-200</v>
      </c>
      <c r="Q170" s="72">
        <f t="shared" ref="Q170:S170" si="224">Q169</f>
        <v>0</v>
      </c>
      <c r="R170" s="72">
        <f t="shared" si="224"/>
        <v>0</v>
      </c>
      <c r="S170" s="72">
        <f t="shared" si="224"/>
        <v>0</v>
      </c>
      <c r="T170" s="74">
        <f t="shared" si="174"/>
        <v>1076</v>
      </c>
      <c r="U170" s="93">
        <f t="shared" si="178"/>
        <v>1600</v>
      </c>
      <c r="V170" s="93">
        <f t="shared" si="179"/>
        <v>1600</v>
      </c>
      <c r="W170" s="93">
        <f t="shared" si="180"/>
        <v>1600</v>
      </c>
      <c r="X170" s="74"/>
      <c r="Y170" s="73"/>
      <c r="Z170" s="73"/>
      <c r="AA170" s="73"/>
      <c r="AB170" s="73"/>
    </row>
    <row r="171" spans="1:28" ht="13.15" customHeight="1">
      <c r="A171" s="68">
        <v>229</v>
      </c>
      <c r="B171" s="69">
        <f t="shared" si="175"/>
        <v>45692</v>
      </c>
      <c r="C171" s="70">
        <f t="shared" si="176"/>
        <v>899</v>
      </c>
      <c r="D171" s="71">
        <f t="shared" si="155"/>
        <v>1779</v>
      </c>
      <c r="E171" s="72">
        <f t="shared" si="181"/>
        <v>-62</v>
      </c>
      <c r="F171" s="72">
        <f t="shared" si="182"/>
        <v>-1072</v>
      </c>
      <c r="G171" s="72">
        <f t="shared" si="183"/>
        <v>-1177</v>
      </c>
      <c r="H171" s="73">
        <f t="shared" si="199"/>
        <v>2740</v>
      </c>
      <c r="I171" s="73">
        <f t="shared" si="199"/>
        <v>3750</v>
      </c>
      <c r="J171" s="73">
        <f t="shared" si="199"/>
        <v>3855</v>
      </c>
      <c r="K171" s="73">
        <f t="shared" si="221"/>
        <v>3960</v>
      </c>
      <c r="L171" s="73">
        <f t="shared" si="221"/>
        <v>3950</v>
      </c>
      <c r="M171" s="73">
        <f t="shared" si="221"/>
        <v>4055</v>
      </c>
      <c r="N171" s="73">
        <f t="shared" si="222"/>
        <v>-1220</v>
      </c>
      <c r="O171" s="73">
        <f t="shared" si="222"/>
        <v>-200</v>
      </c>
      <c r="P171" s="73">
        <f t="shared" si="222"/>
        <v>-200</v>
      </c>
      <c r="Q171" s="72">
        <f t="shared" ref="Q171:S171" si="225">Q170</f>
        <v>0</v>
      </c>
      <c r="R171" s="72">
        <f t="shared" si="225"/>
        <v>0</v>
      </c>
      <c r="S171" s="72">
        <f t="shared" si="225"/>
        <v>0</v>
      </c>
      <c r="T171" s="74">
        <f t="shared" si="174"/>
        <v>1078</v>
      </c>
      <c r="U171" s="93">
        <f t="shared" si="178"/>
        <v>1600</v>
      </c>
      <c r="V171" s="93">
        <f t="shared" si="179"/>
        <v>1600</v>
      </c>
      <c r="W171" s="93">
        <f t="shared" si="180"/>
        <v>1600</v>
      </c>
      <c r="X171" s="74"/>
      <c r="Y171" s="73"/>
      <c r="Z171" s="73"/>
      <c r="AA171" s="73"/>
      <c r="AB171" s="73"/>
    </row>
    <row r="172" spans="1:28" ht="13.15" customHeight="1">
      <c r="A172" s="68">
        <v>230</v>
      </c>
      <c r="B172" s="69">
        <f t="shared" si="175"/>
        <v>45693</v>
      </c>
      <c r="C172" s="70">
        <f t="shared" si="176"/>
        <v>899</v>
      </c>
      <c r="D172" s="71">
        <f t="shared" si="155"/>
        <v>1781</v>
      </c>
      <c r="E172" s="72">
        <f t="shared" si="181"/>
        <v>-60</v>
      </c>
      <c r="F172" s="72">
        <f t="shared" si="182"/>
        <v>-1070</v>
      </c>
      <c r="G172" s="72">
        <f t="shared" si="183"/>
        <v>-1175</v>
      </c>
      <c r="H172" s="73">
        <f t="shared" si="199"/>
        <v>2740</v>
      </c>
      <c r="I172" s="73">
        <f t="shared" si="199"/>
        <v>3750</v>
      </c>
      <c r="J172" s="73">
        <f t="shared" si="199"/>
        <v>3855</v>
      </c>
      <c r="K172" s="73">
        <f t="shared" si="221"/>
        <v>3960</v>
      </c>
      <c r="L172" s="73">
        <f t="shared" si="221"/>
        <v>3950</v>
      </c>
      <c r="M172" s="73">
        <f t="shared" si="221"/>
        <v>4055</v>
      </c>
      <c r="N172" s="73">
        <f t="shared" si="222"/>
        <v>-1220</v>
      </c>
      <c r="O172" s="73">
        <f t="shared" si="222"/>
        <v>-200</v>
      </c>
      <c r="P172" s="73">
        <f t="shared" si="222"/>
        <v>-200</v>
      </c>
      <c r="Q172" s="72">
        <f t="shared" ref="Q172:S172" si="226">Q171</f>
        <v>0</v>
      </c>
      <c r="R172" s="72">
        <f t="shared" si="226"/>
        <v>0</v>
      </c>
      <c r="S172" s="72">
        <f t="shared" si="226"/>
        <v>0</v>
      </c>
      <c r="T172" s="74">
        <f t="shared" si="174"/>
        <v>1080</v>
      </c>
      <c r="U172" s="93">
        <f t="shared" si="178"/>
        <v>1600</v>
      </c>
      <c r="V172" s="93">
        <f t="shared" si="179"/>
        <v>1600</v>
      </c>
      <c r="W172" s="93">
        <f t="shared" si="180"/>
        <v>1600</v>
      </c>
      <c r="X172" s="74"/>
      <c r="Y172" s="73"/>
      <c r="Z172" s="73"/>
      <c r="AA172" s="73"/>
      <c r="AB172" s="73"/>
    </row>
    <row r="173" spans="1:28" ht="13.15" customHeight="1">
      <c r="A173" s="68">
        <v>231</v>
      </c>
      <c r="B173" s="69">
        <f t="shared" si="175"/>
        <v>45694</v>
      </c>
      <c r="C173" s="70">
        <f t="shared" si="176"/>
        <v>899</v>
      </c>
      <c r="D173" s="71">
        <f t="shared" si="155"/>
        <v>1783</v>
      </c>
      <c r="E173" s="72">
        <f t="shared" si="181"/>
        <v>-58</v>
      </c>
      <c r="F173" s="72">
        <f t="shared" si="182"/>
        <v>-1068</v>
      </c>
      <c r="G173" s="72">
        <f t="shared" si="183"/>
        <v>-1173</v>
      </c>
      <c r="H173" s="73">
        <f t="shared" si="199"/>
        <v>2740</v>
      </c>
      <c r="I173" s="73">
        <f t="shared" si="199"/>
        <v>3750</v>
      </c>
      <c r="J173" s="73">
        <f t="shared" si="199"/>
        <v>3855</v>
      </c>
      <c r="K173" s="73">
        <f t="shared" si="221"/>
        <v>3960</v>
      </c>
      <c r="L173" s="73">
        <f t="shared" si="221"/>
        <v>3950</v>
      </c>
      <c r="M173" s="73">
        <f t="shared" si="221"/>
        <v>4055</v>
      </c>
      <c r="N173" s="73">
        <f t="shared" si="222"/>
        <v>-1220</v>
      </c>
      <c r="O173" s="73">
        <f t="shared" si="222"/>
        <v>-200</v>
      </c>
      <c r="P173" s="73">
        <f t="shared" si="222"/>
        <v>-200</v>
      </c>
      <c r="Q173" s="72">
        <f t="shared" ref="Q173:S173" si="227">Q172</f>
        <v>0</v>
      </c>
      <c r="R173" s="72">
        <f t="shared" si="227"/>
        <v>0</v>
      </c>
      <c r="S173" s="72">
        <f t="shared" si="227"/>
        <v>0</v>
      </c>
      <c r="T173" s="74">
        <f t="shared" si="174"/>
        <v>1082</v>
      </c>
      <c r="U173" s="93">
        <f t="shared" si="178"/>
        <v>1600</v>
      </c>
      <c r="V173" s="93">
        <f t="shared" si="179"/>
        <v>1600</v>
      </c>
      <c r="W173" s="93">
        <f t="shared" si="180"/>
        <v>1600</v>
      </c>
      <c r="X173" s="74"/>
      <c r="Y173" s="73"/>
      <c r="Z173" s="73"/>
      <c r="AA173" s="73"/>
      <c r="AB173" s="73"/>
    </row>
    <row r="174" spans="1:28" ht="13.15" customHeight="1">
      <c r="A174" s="68">
        <v>232</v>
      </c>
      <c r="B174" s="69">
        <f t="shared" si="175"/>
        <v>45695</v>
      </c>
      <c r="C174" s="70">
        <f t="shared" si="176"/>
        <v>899</v>
      </c>
      <c r="D174" s="71">
        <f t="shared" si="155"/>
        <v>1785</v>
      </c>
      <c r="E174" s="72">
        <f t="shared" si="181"/>
        <v>-56</v>
      </c>
      <c r="F174" s="72">
        <f t="shared" si="182"/>
        <v>-1066</v>
      </c>
      <c r="G174" s="72">
        <f t="shared" si="183"/>
        <v>-1171</v>
      </c>
      <c r="H174" s="73">
        <f t="shared" si="199"/>
        <v>2740</v>
      </c>
      <c r="I174" s="73">
        <f t="shared" si="199"/>
        <v>3750</v>
      </c>
      <c r="J174" s="73">
        <f t="shared" si="199"/>
        <v>3855</v>
      </c>
      <c r="K174" s="73">
        <f t="shared" si="221"/>
        <v>3960</v>
      </c>
      <c r="L174" s="73">
        <f t="shared" si="221"/>
        <v>3950</v>
      </c>
      <c r="M174" s="73">
        <f t="shared" si="221"/>
        <v>4055</v>
      </c>
      <c r="N174" s="73">
        <f t="shared" si="222"/>
        <v>-1220</v>
      </c>
      <c r="O174" s="73">
        <f t="shared" si="222"/>
        <v>-200</v>
      </c>
      <c r="P174" s="73">
        <f t="shared" si="222"/>
        <v>-200</v>
      </c>
      <c r="Q174" s="72">
        <f t="shared" ref="Q174:S174" si="228">Q173</f>
        <v>0</v>
      </c>
      <c r="R174" s="72">
        <f t="shared" si="228"/>
        <v>0</v>
      </c>
      <c r="S174" s="72">
        <f t="shared" si="228"/>
        <v>0</v>
      </c>
      <c r="T174" s="74">
        <f t="shared" si="174"/>
        <v>1084</v>
      </c>
      <c r="U174" s="93">
        <f t="shared" si="178"/>
        <v>1600</v>
      </c>
      <c r="V174" s="93">
        <f t="shared" si="179"/>
        <v>1600</v>
      </c>
      <c r="W174" s="93">
        <f t="shared" si="180"/>
        <v>1600</v>
      </c>
      <c r="X174" s="74"/>
      <c r="Y174" s="73"/>
      <c r="Z174" s="73"/>
      <c r="AA174" s="73"/>
      <c r="AB174" s="73"/>
    </row>
    <row r="175" spans="1:28" ht="13.15" customHeight="1">
      <c r="A175" s="68">
        <v>233</v>
      </c>
      <c r="B175" s="69">
        <f t="shared" si="175"/>
        <v>45696</v>
      </c>
      <c r="C175" s="70">
        <f t="shared" si="176"/>
        <v>899</v>
      </c>
      <c r="D175" s="71">
        <f t="shared" si="155"/>
        <v>1787</v>
      </c>
      <c r="E175" s="72">
        <f t="shared" si="181"/>
        <v>-54</v>
      </c>
      <c r="F175" s="72">
        <f t="shared" si="182"/>
        <v>-1064</v>
      </c>
      <c r="G175" s="72">
        <f t="shared" si="183"/>
        <v>-1169</v>
      </c>
      <c r="H175" s="73">
        <f t="shared" si="199"/>
        <v>2740</v>
      </c>
      <c r="I175" s="73">
        <f t="shared" si="199"/>
        <v>3750</v>
      </c>
      <c r="J175" s="73">
        <f t="shared" si="199"/>
        <v>3855</v>
      </c>
      <c r="K175" s="73">
        <f t="shared" si="221"/>
        <v>3960</v>
      </c>
      <c r="L175" s="73">
        <f t="shared" si="221"/>
        <v>3950</v>
      </c>
      <c r="M175" s="73">
        <f t="shared" si="221"/>
        <v>4055</v>
      </c>
      <c r="N175" s="73">
        <f t="shared" si="222"/>
        <v>-1220</v>
      </c>
      <c r="O175" s="73">
        <f t="shared" si="222"/>
        <v>-200</v>
      </c>
      <c r="P175" s="73">
        <f t="shared" si="222"/>
        <v>-200</v>
      </c>
      <c r="Q175" s="72">
        <f t="shared" ref="Q175:S175" si="229">Q174</f>
        <v>0</v>
      </c>
      <c r="R175" s="72">
        <f t="shared" si="229"/>
        <v>0</v>
      </c>
      <c r="S175" s="72">
        <f t="shared" si="229"/>
        <v>0</v>
      </c>
      <c r="T175" s="74">
        <f t="shared" si="174"/>
        <v>1086</v>
      </c>
      <c r="U175" s="93">
        <f t="shared" si="178"/>
        <v>1600</v>
      </c>
      <c r="V175" s="93">
        <f t="shared" si="179"/>
        <v>1600</v>
      </c>
      <c r="W175" s="93">
        <f t="shared" si="180"/>
        <v>1600</v>
      </c>
      <c r="X175" s="74"/>
      <c r="Y175" s="73"/>
      <c r="Z175" s="73"/>
      <c r="AA175" s="73"/>
      <c r="AB175" s="73"/>
    </row>
    <row r="176" spans="1:28" ht="13.15" customHeight="1">
      <c r="A176" s="68">
        <v>234</v>
      </c>
      <c r="B176" s="69">
        <f t="shared" si="175"/>
        <v>45697</v>
      </c>
      <c r="C176" s="70">
        <f t="shared" si="176"/>
        <v>899</v>
      </c>
      <c r="D176" s="71">
        <f t="shared" si="155"/>
        <v>1789</v>
      </c>
      <c r="E176" s="72">
        <f t="shared" si="181"/>
        <v>-52</v>
      </c>
      <c r="F176" s="72">
        <f t="shared" si="182"/>
        <v>-1062</v>
      </c>
      <c r="G176" s="72">
        <f t="shared" si="183"/>
        <v>-1167</v>
      </c>
      <c r="H176" s="73">
        <f t="shared" si="199"/>
        <v>2740</v>
      </c>
      <c r="I176" s="73">
        <f t="shared" si="199"/>
        <v>3750</v>
      </c>
      <c r="J176" s="73">
        <f t="shared" si="199"/>
        <v>3855</v>
      </c>
      <c r="K176" s="73">
        <f t="shared" si="221"/>
        <v>3960</v>
      </c>
      <c r="L176" s="73">
        <f t="shared" si="221"/>
        <v>3950</v>
      </c>
      <c r="M176" s="73">
        <f t="shared" si="221"/>
        <v>4055</v>
      </c>
      <c r="N176" s="73">
        <f t="shared" si="222"/>
        <v>-1220</v>
      </c>
      <c r="O176" s="73">
        <f t="shared" si="222"/>
        <v>-200</v>
      </c>
      <c r="P176" s="73">
        <f t="shared" si="222"/>
        <v>-200</v>
      </c>
      <c r="Q176" s="72">
        <f t="shared" ref="Q176:S176" si="230">Q175</f>
        <v>0</v>
      </c>
      <c r="R176" s="72">
        <f t="shared" si="230"/>
        <v>0</v>
      </c>
      <c r="S176" s="72">
        <f t="shared" si="230"/>
        <v>0</v>
      </c>
      <c r="T176" s="74">
        <f t="shared" si="174"/>
        <v>1088</v>
      </c>
      <c r="U176" s="93">
        <f t="shared" si="178"/>
        <v>1600</v>
      </c>
      <c r="V176" s="93">
        <f t="shared" si="179"/>
        <v>1600</v>
      </c>
      <c r="W176" s="93">
        <f t="shared" si="180"/>
        <v>1600</v>
      </c>
      <c r="X176" s="74"/>
      <c r="Y176" s="73"/>
      <c r="Z176" s="73"/>
      <c r="AA176" s="73"/>
      <c r="AB176" s="73"/>
    </row>
    <row r="177" spans="1:28" ht="13.15" customHeight="1">
      <c r="A177" s="68">
        <v>235</v>
      </c>
      <c r="B177" s="69">
        <f t="shared" si="175"/>
        <v>45698</v>
      </c>
      <c r="C177" s="70">
        <f t="shared" si="176"/>
        <v>899</v>
      </c>
      <c r="D177" s="71">
        <f t="shared" si="155"/>
        <v>1791</v>
      </c>
      <c r="E177" s="72">
        <f t="shared" si="181"/>
        <v>-50</v>
      </c>
      <c r="F177" s="72">
        <f t="shared" si="182"/>
        <v>-1060</v>
      </c>
      <c r="G177" s="72">
        <f t="shared" si="183"/>
        <v>-1165</v>
      </c>
      <c r="H177" s="73">
        <f t="shared" si="199"/>
        <v>2740</v>
      </c>
      <c r="I177" s="73">
        <f t="shared" si="199"/>
        <v>3750</v>
      </c>
      <c r="J177" s="73">
        <f t="shared" si="199"/>
        <v>3855</v>
      </c>
      <c r="K177" s="73">
        <f t="shared" si="221"/>
        <v>3960</v>
      </c>
      <c r="L177" s="73">
        <f t="shared" si="221"/>
        <v>3950</v>
      </c>
      <c r="M177" s="73">
        <f t="shared" si="221"/>
        <v>4055</v>
      </c>
      <c r="N177" s="73">
        <f t="shared" si="222"/>
        <v>-1220</v>
      </c>
      <c r="O177" s="73">
        <f t="shared" si="222"/>
        <v>-200</v>
      </c>
      <c r="P177" s="73">
        <f t="shared" si="222"/>
        <v>-200</v>
      </c>
      <c r="Q177" s="72">
        <f t="shared" ref="Q177:S177" si="231">Q176</f>
        <v>0</v>
      </c>
      <c r="R177" s="72">
        <f t="shared" si="231"/>
        <v>0</v>
      </c>
      <c r="S177" s="72">
        <f t="shared" si="231"/>
        <v>0</v>
      </c>
      <c r="T177" s="74">
        <f t="shared" si="174"/>
        <v>1090</v>
      </c>
      <c r="U177" s="93">
        <f t="shared" si="178"/>
        <v>1600</v>
      </c>
      <c r="V177" s="93">
        <f t="shared" si="179"/>
        <v>1600</v>
      </c>
      <c r="W177" s="93">
        <f t="shared" si="180"/>
        <v>1600</v>
      </c>
      <c r="X177" s="74"/>
      <c r="Y177" s="73"/>
      <c r="Z177" s="73"/>
      <c r="AA177" s="73"/>
      <c r="AB177" s="73"/>
    </row>
    <row r="178" spans="1:28" ht="13.15" customHeight="1">
      <c r="A178" s="68">
        <v>236</v>
      </c>
      <c r="B178" s="69">
        <f t="shared" si="175"/>
        <v>45699</v>
      </c>
      <c r="C178" s="70">
        <f t="shared" si="176"/>
        <v>899</v>
      </c>
      <c r="D178" s="71">
        <f t="shared" si="155"/>
        <v>1793</v>
      </c>
      <c r="E178" s="72">
        <f t="shared" ref="E178:E202" si="232">C178+D178-H178</f>
        <v>-48</v>
      </c>
      <c r="F178" s="72">
        <f t="shared" ref="F178:F202" si="233">C178+D178-I178</f>
        <v>-1058</v>
      </c>
      <c r="G178" s="72">
        <f t="shared" ref="G178:G202" si="234">D178+C178-J178</f>
        <v>-1163</v>
      </c>
      <c r="H178" s="73">
        <f t="shared" ref="H178:H202" si="235">K178+N178</f>
        <v>2740</v>
      </c>
      <c r="I178" s="73">
        <f t="shared" ref="I178:I202" si="236">L178+O178</f>
        <v>3750</v>
      </c>
      <c r="J178" s="73">
        <f t="shared" ref="J178:J202" si="237">M178+P178</f>
        <v>3855</v>
      </c>
      <c r="K178" s="73">
        <f t="shared" ref="K178:M178" si="238">K177</f>
        <v>3960</v>
      </c>
      <c r="L178" s="73">
        <f t="shared" si="238"/>
        <v>3950</v>
      </c>
      <c r="M178" s="73">
        <f t="shared" si="238"/>
        <v>4055</v>
      </c>
      <c r="N178" s="73">
        <f t="shared" ref="N178:N202" si="239">N177-Q178</f>
        <v>-1220</v>
      </c>
      <c r="O178" s="73">
        <f t="shared" ref="O178:O202" si="240">O177-R178</f>
        <v>-200</v>
      </c>
      <c r="P178" s="73">
        <f t="shared" ref="P178:P202" si="241">P177-S178</f>
        <v>-200</v>
      </c>
      <c r="Q178" s="72">
        <f t="shared" ref="Q178:S178" si="242">Q177</f>
        <v>0</v>
      </c>
      <c r="R178" s="72">
        <f t="shared" si="242"/>
        <v>0</v>
      </c>
      <c r="S178" s="72">
        <f t="shared" si="242"/>
        <v>0</v>
      </c>
      <c r="T178" s="74">
        <f t="shared" ref="T178:T202" si="243">D178+C178-V178</f>
        <v>1092</v>
      </c>
      <c r="U178" s="93">
        <f t="shared" si="178"/>
        <v>1600</v>
      </c>
      <c r="V178" s="93">
        <f t="shared" si="179"/>
        <v>1600</v>
      </c>
      <c r="W178" s="93">
        <f t="shared" si="180"/>
        <v>1600</v>
      </c>
      <c r="X178" s="74"/>
      <c r="Y178" s="73"/>
      <c r="Z178" s="73"/>
      <c r="AA178" s="73"/>
      <c r="AB178" s="73"/>
    </row>
    <row r="179" spans="1:28" ht="13.15" customHeight="1">
      <c r="A179" s="68">
        <v>237</v>
      </c>
      <c r="B179" s="69">
        <f t="shared" si="175"/>
        <v>45700</v>
      </c>
      <c r="C179" s="70">
        <f t="shared" si="176"/>
        <v>899</v>
      </c>
      <c r="D179" s="71">
        <f t="shared" si="155"/>
        <v>1795</v>
      </c>
      <c r="E179" s="72">
        <f t="shared" si="232"/>
        <v>-46</v>
      </c>
      <c r="F179" s="72">
        <f t="shared" si="233"/>
        <v>-1056</v>
      </c>
      <c r="G179" s="72">
        <f t="shared" si="234"/>
        <v>-1161</v>
      </c>
      <c r="H179" s="73">
        <f t="shared" si="235"/>
        <v>2740</v>
      </c>
      <c r="I179" s="73">
        <f t="shared" si="236"/>
        <v>3750</v>
      </c>
      <c r="J179" s="73">
        <f t="shared" si="237"/>
        <v>3855</v>
      </c>
      <c r="K179" s="73">
        <f t="shared" ref="K179:M179" si="244">K178</f>
        <v>3960</v>
      </c>
      <c r="L179" s="73">
        <f t="shared" si="244"/>
        <v>3950</v>
      </c>
      <c r="M179" s="73">
        <f t="shared" si="244"/>
        <v>4055</v>
      </c>
      <c r="N179" s="73">
        <f t="shared" si="239"/>
        <v>-1220</v>
      </c>
      <c r="O179" s="73">
        <f t="shared" si="240"/>
        <v>-200</v>
      </c>
      <c r="P179" s="73">
        <f t="shared" si="241"/>
        <v>-200</v>
      </c>
      <c r="Q179" s="72">
        <f t="shared" ref="Q179:S179" si="245">Q178</f>
        <v>0</v>
      </c>
      <c r="R179" s="72">
        <f t="shared" si="245"/>
        <v>0</v>
      </c>
      <c r="S179" s="72">
        <f t="shared" si="245"/>
        <v>0</v>
      </c>
      <c r="T179" s="74">
        <f t="shared" si="243"/>
        <v>1094</v>
      </c>
      <c r="U179" s="93">
        <f t="shared" si="178"/>
        <v>1600</v>
      </c>
      <c r="V179" s="93">
        <f t="shared" si="179"/>
        <v>1600</v>
      </c>
      <c r="W179" s="93">
        <f t="shared" si="180"/>
        <v>1600</v>
      </c>
      <c r="X179" s="74"/>
      <c r="Y179" s="73"/>
      <c r="Z179" s="73"/>
      <c r="AA179" s="73"/>
      <c r="AB179" s="73"/>
    </row>
    <row r="180" spans="1:28" ht="13.15" customHeight="1">
      <c r="A180" s="68">
        <v>238</v>
      </c>
      <c r="B180" s="69">
        <f t="shared" si="175"/>
        <v>45701</v>
      </c>
      <c r="C180" s="70">
        <f t="shared" si="176"/>
        <v>899</v>
      </c>
      <c r="D180" s="71">
        <f t="shared" si="155"/>
        <v>1797</v>
      </c>
      <c r="E180" s="72">
        <f t="shared" si="232"/>
        <v>-44</v>
      </c>
      <c r="F180" s="72">
        <f t="shared" si="233"/>
        <v>-1054</v>
      </c>
      <c r="G180" s="72">
        <f t="shared" si="234"/>
        <v>-1159</v>
      </c>
      <c r="H180" s="73">
        <f t="shared" si="235"/>
        <v>2740</v>
      </c>
      <c r="I180" s="73">
        <f t="shared" si="236"/>
        <v>3750</v>
      </c>
      <c r="J180" s="73">
        <f t="shared" si="237"/>
        <v>3855</v>
      </c>
      <c r="K180" s="73">
        <f t="shared" ref="K180:M180" si="246">K179</f>
        <v>3960</v>
      </c>
      <c r="L180" s="73">
        <f t="shared" si="246"/>
        <v>3950</v>
      </c>
      <c r="M180" s="73">
        <f t="shared" si="246"/>
        <v>4055</v>
      </c>
      <c r="N180" s="73">
        <f t="shared" si="239"/>
        <v>-1220</v>
      </c>
      <c r="O180" s="73">
        <f t="shared" si="240"/>
        <v>-200</v>
      </c>
      <c r="P180" s="73">
        <f t="shared" si="241"/>
        <v>-200</v>
      </c>
      <c r="Q180" s="72">
        <f t="shared" ref="Q180:S180" si="247">Q179</f>
        <v>0</v>
      </c>
      <c r="R180" s="72">
        <f t="shared" si="247"/>
        <v>0</v>
      </c>
      <c r="S180" s="72">
        <f t="shared" si="247"/>
        <v>0</v>
      </c>
      <c r="T180" s="74">
        <f t="shared" si="243"/>
        <v>1096</v>
      </c>
      <c r="U180" s="93">
        <f t="shared" si="178"/>
        <v>1600</v>
      </c>
      <c r="V180" s="93">
        <f t="shared" si="179"/>
        <v>1600</v>
      </c>
      <c r="W180" s="93">
        <f t="shared" si="180"/>
        <v>1600</v>
      </c>
      <c r="X180" s="74"/>
      <c r="Y180" s="73"/>
      <c r="Z180" s="73"/>
      <c r="AA180" s="73"/>
      <c r="AB180" s="73"/>
    </row>
    <row r="181" spans="1:28" ht="13.15" customHeight="1">
      <c r="A181" s="68">
        <v>239</v>
      </c>
      <c r="B181" s="69">
        <f t="shared" si="175"/>
        <v>45702</v>
      </c>
      <c r="C181" s="70">
        <f t="shared" si="176"/>
        <v>899</v>
      </c>
      <c r="D181" s="71">
        <f t="shared" si="155"/>
        <v>1799</v>
      </c>
      <c r="E181" s="72">
        <f t="shared" si="232"/>
        <v>-42</v>
      </c>
      <c r="F181" s="72">
        <f t="shared" si="233"/>
        <v>-1052</v>
      </c>
      <c r="G181" s="72">
        <f t="shared" si="234"/>
        <v>-1157</v>
      </c>
      <c r="H181" s="73">
        <f t="shared" si="235"/>
        <v>2740</v>
      </c>
      <c r="I181" s="73">
        <f t="shared" si="236"/>
        <v>3750</v>
      </c>
      <c r="J181" s="73">
        <f t="shared" si="237"/>
        <v>3855</v>
      </c>
      <c r="K181" s="73">
        <f t="shared" ref="K181:M181" si="248">K180</f>
        <v>3960</v>
      </c>
      <c r="L181" s="73">
        <f t="shared" si="248"/>
        <v>3950</v>
      </c>
      <c r="M181" s="73">
        <f t="shared" si="248"/>
        <v>4055</v>
      </c>
      <c r="N181" s="73">
        <f t="shared" si="239"/>
        <v>-1220</v>
      </c>
      <c r="O181" s="73">
        <f t="shared" si="240"/>
        <v>-200</v>
      </c>
      <c r="P181" s="73">
        <f t="shared" si="241"/>
        <v>-200</v>
      </c>
      <c r="Q181" s="72">
        <f t="shared" ref="Q181:S181" si="249">Q180</f>
        <v>0</v>
      </c>
      <c r="R181" s="72">
        <f t="shared" si="249"/>
        <v>0</v>
      </c>
      <c r="S181" s="72">
        <f t="shared" si="249"/>
        <v>0</v>
      </c>
      <c r="T181" s="74">
        <f t="shared" si="243"/>
        <v>1098</v>
      </c>
      <c r="U181" s="93">
        <f t="shared" si="178"/>
        <v>1600</v>
      </c>
      <c r="V181" s="93">
        <f t="shared" si="179"/>
        <v>1600</v>
      </c>
      <c r="W181" s="93">
        <f t="shared" si="180"/>
        <v>1600</v>
      </c>
      <c r="X181" s="74"/>
      <c r="Y181" s="73"/>
      <c r="Z181" s="73"/>
      <c r="AA181" s="73"/>
      <c r="AB181" s="73"/>
    </row>
    <row r="182" spans="1:28" ht="13.15" customHeight="1">
      <c r="A182" s="68">
        <v>240</v>
      </c>
      <c r="B182" s="69">
        <f t="shared" si="175"/>
        <v>45703</v>
      </c>
      <c r="C182" s="70">
        <f t="shared" si="176"/>
        <v>899</v>
      </c>
      <c r="D182" s="71">
        <f t="shared" si="155"/>
        <v>1801</v>
      </c>
      <c r="E182" s="72">
        <f t="shared" si="232"/>
        <v>-40</v>
      </c>
      <c r="F182" s="72">
        <f t="shared" si="233"/>
        <v>-1050</v>
      </c>
      <c r="G182" s="72">
        <f t="shared" si="234"/>
        <v>-1155</v>
      </c>
      <c r="H182" s="73">
        <f t="shared" si="235"/>
        <v>2740</v>
      </c>
      <c r="I182" s="73">
        <f t="shared" si="236"/>
        <v>3750</v>
      </c>
      <c r="J182" s="73">
        <f t="shared" si="237"/>
        <v>3855</v>
      </c>
      <c r="K182" s="73">
        <f t="shared" ref="K182:M182" si="250">K181</f>
        <v>3960</v>
      </c>
      <c r="L182" s="73">
        <f t="shared" si="250"/>
        <v>3950</v>
      </c>
      <c r="M182" s="73">
        <f t="shared" si="250"/>
        <v>4055</v>
      </c>
      <c r="N182" s="73">
        <f t="shared" si="239"/>
        <v>-1220</v>
      </c>
      <c r="O182" s="73">
        <f t="shared" si="240"/>
        <v>-200</v>
      </c>
      <c r="P182" s="73">
        <f t="shared" si="241"/>
        <v>-200</v>
      </c>
      <c r="Q182" s="72">
        <f t="shared" ref="Q182:S182" si="251">Q181</f>
        <v>0</v>
      </c>
      <c r="R182" s="72">
        <f t="shared" si="251"/>
        <v>0</v>
      </c>
      <c r="S182" s="72">
        <f t="shared" si="251"/>
        <v>0</v>
      </c>
      <c r="T182" s="74">
        <f t="shared" si="243"/>
        <v>1100</v>
      </c>
      <c r="U182" s="93">
        <f t="shared" si="178"/>
        <v>1600</v>
      </c>
      <c r="V182" s="93">
        <f t="shared" si="179"/>
        <v>1600</v>
      </c>
      <c r="W182" s="93">
        <f t="shared" si="180"/>
        <v>1600</v>
      </c>
      <c r="X182" s="74"/>
      <c r="Y182" s="73"/>
      <c r="Z182" s="73"/>
      <c r="AA182" s="73"/>
      <c r="AB182" s="73"/>
    </row>
    <row r="183" spans="1:28" ht="13.15" customHeight="1">
      <c r="A183" s="68">
        <v>241</v>
      </c>
      <c r="B183" s="69">
        <f t="shared" si="175"/>
        <v>45704</v>
      </c>
      <c r="C183" s="70">
        <f t="shared" si="176"/>
        <v>899</v>
      </c>
      <c r="D183" s="71">
        <f t="shared" si="155"/>
        <v>1803</v>
      </c>
      <c r="E183" s="72">
        <f t="shared" si="232"/>
        <v>-38</v>
      </c>
      <c r="F183" s="72">
        <f t="shared" si="233"/>
        <v>-1048</v>
      </c>
      <c r="G183" s="72">
        <f t="shared" si="234"/>
        <v>-1153</v>
      </c>
      <c r="H183" s="73">
        <f t="shared" si="235"/>
        <v>2740</v>
      </c>
      <c r="I183" s="73">
        <f t="shared" si="236"/>
        <v>3750</v>
      </c>
      <c r="J183" s="73">
        <f t="shared" si="237"/>
        <v>3855</v>
      </c>
      <c r="K183" s="73">
        <f t="shared" ref="K183:M183" si="252">K182</f>
        <v>3960</v>
      </c>
      <c r="L183" s="73">
        <f t="shared" si="252"/>
        <v>3950</v>
      </c>
      <c r="M183" s="73">
        <f t="shared" si="252"/>
        <v>4055</v>
      </c>
      <c r="N183" s="73">
        <f t="shared" si="239"/>
        <v>-1220</v>
      </c>
      <c r="O183" s="73">
        <f t="shared" si="240"/>
        <v>-200</v>
      </c>
      <c r="P183" s="73">
        <f t="shared" si="241"/>
        <v>-200</v>
      </c>
      <c r="Q183" s="72">
        <f t="shared" ref="Q183:S183" si="253">Q182</f>
        <v>0</v>
      </c>
      <c r="R183" s="72">
        <f t="shared" si="253"/>
        <v>0</v>
      </c>
      <c r="S183" s="72">
        <f t="shared" si="253"/>
        <v>0</v>
      </c>
      <c r="T183" s="74">
        <f t="shared" si="243"/>
        <v>1102</v>
      </c>
      <c r="U183" s="93">
        <f t="shared" si="178"/>
        <v>1600</v>
      </c>
      <c r="V183" s="93">
        <f t="shared" si="179"/>
        <v>1600</v>
      </c>
      <c r="W183" s="93">
        <f t="shared" si="180"/>
        <v>1600</v>
      </c>
      <c r="X183" s="74"/>
      <c r="Y183" s="73"/>
      <c r="Z183" s="73"/>
      <c r="AA183" s="73"/>
      <c r="AB183" s="73"/>
    </row>
    <row r="184" spans="1:28" ht="13.15" customHeight="1">
      <c r="A184" s="68">
        <v>242</v>
      </c>
      <c r="B184" s="69">
        <f t="shared" si="175"/>
        <v>45705</v>
      </c>
      <c r="C184" s="70">
        <f t="shared" si="176"/>
        <v>899</v>
      </c>
      <c r="D184" s="71">
        <f t="shared" ref="D184:D247" si="254">D183+2</f>
        <v>1805</v>
      </c>
      <c r="E184" s="72">
        <f t="shared" si="232"/>
        <v>-36</v>
      </c>
      <c r="F184" s="72">
        <f t="shared" si="233"/>
        <v>-1046</v>
      </c>
      <c r="G184" s="72">
        <f t="shared" si="234"/>
        <v>-1151</v>
      </c>
      <c r="H184" s="73">
        <f t="shared" si="235"/>
        <v>2740</v>
      </c>
      <c r="I184" s="73">
        <f t="shared" si="236"/>
        <v>3750</v>
      </c>
      <c r="J184" s="73">
        <f t="shared" si="237"/>
        <v>3855</v>
      </c>
      <c r="K184" s="73">
        <f t="shared" ref="K184:M184" si="255">K183</f>
        <v>3960</v>
      </c>
      <c r="L184" s="73">
        <f t="shared" si="255"/>
        <v>3950</v>
      </c>
      <c r="M184" s="73">
        <f t="shared" si="255"/>
        <v>4055</v>
      </c>
      <c r="N184" s="73">
        <f t="shared" si="239"/>
        <v>-1220</v>
      </c>
      <c r="O184" s="73">
        <f t="shared" si="240"/>
        <v>-200</v>
      </c>
      <c r="P184" s="73">
        <f t="shared" si="241"/>
        <v>-200</v>
      </c>
      <c r="Q184" s="72">
        <f t="shared" ref="Q184:S184" si="256">Q183</f>
        <v>0</v>
      </c>
      <c r="R184" s="72">
        <f t="shared" si="256"/>
        <v>0</v>
      </c>
      <c r="S184" s="72">
        <f t="shared" si="256"/>
        <v>0</v>
      </c>
      <c r="T184" s="74">
        <f t="shared" si="243"/>
        <v>1104</v>
      </c>
      <c r="U184" s="93">
        <f t="shared" si="178"/>
        <v>1600</v>
      </c>
      <c r="V184" s="93">
        <f t="shared" si="179"/>
        <v>1600</v>
      </c>
      <c r="W184" s="93">
        <f t="shared" si="180"/>
        <v>1600</v>
      </c>
      <c r="X184" s="74"/>
      <c r="Y184" s="73"/>
      <c r="Z184" s="73"/>
      <c r="AA184" s="73"/>
      <c r="AB184" s="73"/>
    </row>
    <row r="185" spans="1:28" ht="13.15" customHeight="1">
      <c r="A185" s="68">
        <v>243</v>
      </c>
      <c r="B185" s="69">
        <f t="shared" si="175"/>
        <v>45706</v>
      </c>
      <c r="C185" s="70">
        <f t="shared" si="176"/>
        <v>899</v>
      </c>
      <c r="D185" s="71">
        <f t="shared" si="254"/>
        <v>1807</v>
      </c>
      <c r="E185" s="72">
        <f t="shared" si="232"/>
        <v>-34</v>
      </c>
      <c r="F185" s="72">
        <f t="shared" si="233"/>
        <v>-1044</v>
      </c>
      <c r="G185" s="72">
        <f t="shared" si="234"/>
        <v>-1149</v>
      </c>
      <c r="H185" s="73">
        <f t="shared" si="235"/>
        <v>2740</v>
      </c>
      <c r="I185" s="73">
        <f t="shared" si="236"/>
        <v>3750</v>
      </c>
      <c r="J185" s="73">
        <f t="shared" si="237"/>
        <v>3855</v>
      </c>
      <c r="K185" s="73">
        <f t="shared" ref="K185:M185" si="257">K184</f>
        <v>3960</v>
      </c>
      <c r="L185" s="73">
        <f t="shared" si="257"/>
        <v>3950</v>
      </c>
      <c r="M185" s="73">
        <f t="shared" si="257"/>
        <v>4055</v>
      </c>
      <c r="N185" s="73">
        <f t="shared" si="239"/>
        <v>-1220</v>
      </c>
      <c r="O185" s="73">
        <f t="shared" si="240"/>
        <v>-200</v>
      </c>
      <c r="P185" s="73">
        <f t="shared" si="241"/>
        <v>-200</v>
      </c>
      <c r="Q185" s="72">
        <f t="shared" ref="Q185:S185" si="258">Q184</f>
        <v>0</v>
      </c>
      <c r="R185" s="72">
        <f t="shared" si="258"/>
        <v>0</v>
      </c>
      <c r="S185" s="72">
        <f t="shared" si="258"/>
        <v>0</v>
      </c>
      <c r="T185" s="74">
        <f t="shared" si="243"/>
        <v>1106</v>
      </c>
      <c r="U185" s="93">
        <f t="shared" si="178"/>
        <v>1600</v>
      </c>
      <c r="V185" s="93">
        <f t="shared" si="179"/>
        <v>1600</v>
      </c>
      <c r="W185" s="93">
        <f t="shared" si="180"/>
        <v>1600</v>
      </c>
      <c r="X185" s="74"/>
      <c r="Y185" s="73"/>
      <c r="Z185" s="73"/>
      <c r="AA185" s="73"/>
      <c r="AB185" s="73"/>
    </row>
    <row r="186" spans="1:28" ht="13.15" customHeight="1">
      <c r="A186" s="68">
        <v>244</v>
      </c>
      <c r="B186" s="69">
        <f t="shared" si="175"/>
        <v>45707</v>
      </c>
      <c r="C186" s="70">
        <f t="shared" si="176"/>
        <v>899</v>
      </c>
      <c r="D186" s="71">
        <f t="shared" si="254"/>
        <v>1809</v>
      </c>
      <c r="E186" s="72">
        <f t="shared" si="232"/>
        <v>-32</v>
      </c>
      <c r="F186" s="72">
        <f t="shared" si="233"/>
        <v>-1042</v>
      </c>
      <c r="G186" s="72">
        <f t="shared" si="234"/>
        <v>-1147</v>
      </c>
      <c r="H186" s="73">
        <f t="shared" si="235"/>
        <v>2740</v>
      </c>
      <c r="I186" s="73">
        <f t="shared" si="236"/>
        <v>3750</v>
      </c>
      <c r="J186" s="73">
        <f t="shared" si="237"/>
        <v>3855</v>
      </c>
      <c r="K186" s="73">
        <f t="shared" ref="K186:M186" si="259">K185</f>
        <v>3960</v>
      </c>
      <c r="L186" s="73">
        <f t="shared" si="259"/>
        <v>3950</v>
      </c>
      <c r="M186" s="73">
        <f t="shared" si="259"/>
        <v>4055</v>
      </c>
      <c r="N186" s="73">
        <f t="shared" si="239"/>
        <v>-1220</v>
      </c>
      <c r="O186" s="73">
        <f t="shared" si="240"/>
        <v>-200</v>
      </c>
      <c r="P186" s="73">
        <f t="shared" si="241"/>
        <v>-200</v>
      </c>
      <c r="Q186" s="72">
        <f t="shared" ref="Q186:S186" si="260">Q185</f>
        <v>0</v>
      </c>
      <c r="R186" s="72">
        <f t="shared" si="260"/>
        <v>0</v>
      </c>
      <c r="S186" s="72">
        <f t="shared" si="260"/>
        <v>0</v>
      </c>
      <c r="T186" s="74">
        <f t="shared" si="243"/>
        <v>1108</v>
      </c>
      <c r="U186" s="93">
        <f t="shared" si="178"/>
        <v>1600</v>
      </c>
      <c r="V186" s="93">
        <f t="shared" si="179"/>
        <v>1600</v>
      </c>
      <c r="W186" s="93">
        <f t="shared" si="180"/>
        <v>1600</v>
      </c>
      <c r="X186" s="74"/>
      <c r="Y186" s="73"/>
      <c r="Z186" s="73"/>
      <c r="AA186" s="73"/>
      <c r="AB186" s="73"/>
    </row>
    <row r="187" spans="1:28" ht="13.15" customHeight="1">
      <c r="A187" s="68">
        <v>245</v>
      </c>
      <c r="B187" s="69">
        <f t="shared" si="175"/>
        <v>45708</v>
      </c>
      <c r="C187" s="70">
        <f t="shared" si="176"/>
        <v>899</v>
      </c>
      <c r="D187" s="71">
        <f t="shared" si="254"/>
        <v>1811</v>
      </c>
      <c r="E187" s="72">
        <f t="shared" si="232"/>
        <v>-30</v>
      </c>
      <c r="F187" s="72">
        <f t="shared" si="233"/>
        <v>-1040</v>
      </c>
      <c r="G187" s="72">
        <f t="shared" si="234"/>
        <v>-1145</v>
      </c>
      <c r="H187" s="73">
        <f t="shared" si="235"/>
        <v>2740</v>
      </c>
      <c r="I187" s="73">
        <f t="shared" si="236"/>
        <v>3750</v>
      </c>
      <c r="J187" s="73">
        <f t="shared" si="237"/>
        <v>3855</v>
      </c>
      <c r="K187" s="73">
        <f t="shared" ref="K187:M187" si="261">K186</f>
        <v>3960</v>
      </c>
      <c r="L187" s="73">
        <f t="shared" si="261"/>
        <v>3950</v>
      </c>
      <c r="M187" s="73">
        <f t="shared" si="261"/>
        <v>4055</v>
      </c>
      <c r="N187" s="73">
        <f t="shared" si="239"/>
        <v>-1220</v>
      </c>
      <c r="O187" s="73">
        <f t="shared" si="240"/>
        <v>-200</v>
      </c>
      <c r="P187" s="73">
        <f t="shared" si="241"/>
        <v>-200</v>
      </c>
      <c r="Q187" s="72">
        <f t="shared" ref="Q187:S187" si="262">Q186</f>
        <v>0</v>
      </c>
      <c r="R187" s="72">
        <f t="shared" si="262"/>
        <v>0</v>
      </c>
      <c r="S187" s="72">
        <f t="shared" si="262"/>
        <v>0</v>
      </c>
      <c r="T187" s="74">
        <f t="shared" si="243"/>
        <v>1110</v>
      </c>
      <c r="U187" s="93">
        <f t="shared" si="178"/>
        <v>1600</v>
      </c>
      <c r="V187" s="93">
        <f t="shared" si="179"/>
        <v>1600</v>
      </c>
      <c r="W187" s="93">
        <f t="shared" si="180"/>
        <v>1600</v>
      </c>
      <c r="X187" s="74"/>
      <c r="Y187" s="73"/>
      <c r="Z187" s="73"/>
      <c r="AA187" s="73"/>
      <c r="AB187" s="73"/>
    </row>
    <row r="188" spans="1:28" ht="13.15" customHeight="1">
      <c r="A188" s="68">
        <v>246</v>
      </c>
      <c r="B188" s="69">
        <f t="shared" si="175"/>
        <v>45709</v>
      </c>
      <c r="C188" s="70">
        <f t="shared" si="176"/>
        <v>899</v>
      </c>
      <c r="D188" s="71">
        <f t="shared" si="254"/>
        <v>1813</v>
      </c>
      <c r="E188" s="72">
        <f t="shared" si="232"/>
        <v>-28</v>
      </c>
      <c r="F188" s="72">
        <f t="shared" si="233"/>
        <v>-1038</v>
      </c>
      <c r="G188" s="72">
        <f t="shared" si="234"/>
        <v>-1143</v>
      </c>
      <c r="H188" s="73">
        <f t="shared" si="235"/>
        <v>2740</v>
      </c>
      <c r="I188" s="73">
        <f t="shared" si="236"/>
        <v>3750</v>
      </c>
      <c r="J188" s="73">
        <f t="shared" si="237"/>
        <v>3855</v>
      </c>
      <c r="K188" s="73">
        <f t="shared" ref="K188:M188" si="263">K187</f>
        <v>3960</v>
      </c>
      <c r="L188" s="73">
        <f t="shared" si="263"/>
        <v>3950</v>
      </c>
      <c r="M188" s="73">
        <f t="shared" si="263"/>
        <v>4055</v>
      </c>
      <c r="N188" s="73">
        <f t="shared" si="239"/>
        <v>-1220</v>
      </c>
      <c r="O188" s="73">
        <f t="shared" si="240"/>
        <v>-200</v>
      </c>
      <c r="P188" s="73">
        <f t="shared" si="241"/>
        <v>-200</v>
      </c>
      <c r="Q188" s="72">
        <f t="shared" ref="Q188:S188" si="264">Q187</f>
        <v>0</v>
      </c>
      <c r="R188" s="72">
        <f t="shared" si="264"/>
        <v>0</v>
      </c>
      <c r="S188" s="72">
        <f t="shared" si="264"/>
        <v>0</v>
      </c>
      <c r="T188" s="74">
        <f t="shared" si="243"/>
        <v>1112</v>
      </c>
      <c r="U188" s="93">
        <f t="shared" si="178"/>
        <v>1600</v>
      </c>
      <c r="V188" s="93">
        <f t="shared" si="179"/>
        <v>1600</v>
      </c>
      <c r="W188" s="93">
        <f t="shared" si="180"/>
        <v>1600</v>
      </c>
      <c r="X188" s="74"/>
      <c r="Y188" s="73"/>
      <c r="Z188" s="73"/>
      <c r="AA188" s="73"/>
      <c r="AB188" s="73"/>
    </row>
    <row r="189" spans="1:28" ht="13.15" customHeight="1">
      <c r="A189" s="68">
        <v>247</v>
      </c>
      <c r="B189" s="69">
        <f t="shared" si="175"/>
        <v>45710</v>
      </c>
      <c r="C189" s="70">
        <f t="shared" si="176"/>
        <v>899</v>
      </c>
      <c r="D189" s="71">
        <f t="shared" si="254"/>
        <v>1815</v>
      </c>
      <c r="E189" s="72">
        <f t="shared" si="232"/>
        <v>-26</v>
      </c>
      <c r="F189" s="72">
        <f t="shared" si="233"/>
        <v>-1036</v>
      </c>
      <c r="G189" s="72">
        <f t="shared" si="234"/>
        <v>-1141</v>
      </c>
      <c r="H189" s="73">
        <f t="shared" si="235"/>
        <v>2740</v>
      </c>
      <c r="I189" s="73">
        <f t="shared" si="236"/>
        <v>3750</v>
      </c>
      <c r="J189" s="73">
        <f t="shared" si="237"/>
        <v>3855</v>
      </c>
      <c r="K189" s="73">
        <f t="shared" ref="K189:M189" si="265">K188</f>
        <v>3960</v>
      </c>
      <c r="L189" s="73">
        <f t="shared" si="265"/>
        <v>3950</v>
      </c>
      <c r="M189" s="73">
        <f t="shared" si="265"/>
        <v>4055</v>
      </c>
      <c r="N189" s="73">
        <f t="shared" si="239"/>
        <v>-1220</v>
      </c>
      <c r="O189" s="73">
        <f t="shared" si="240"/>
        <v>-200</v>
      </c>
      <c r="P189" s="73">
        <f t="shared" si="241"/>
        <v>-200</v>
      </c>
      <c r="Q189" s="72">
        <f t="shared" ref="Q189:S189" si="266">Q188</f>
        <v>0</v>
      </c>
      <c r="R189" s="72">
        <f t="shared" si="266"/>
        <v>0</v>
      </c>
      <c r="S189" s="72">
        <f t="shared" si="266"/>
        <v>0</v>
      </c>
      <c r="T189" s="74">
        <f t="shared" si="243"/>
        <v>1114</v>
      </c>
      <c r="U189" s="93">
        <f t="shared" si="178"/>
        <v>1600</v>
      </c>
      <c r="V189" s="93">
        <f t="shared" si="179"/>
        <v>1600</v>
      </c>
      <c r="W189" s="93">
        <f t="shared" si="180"/>
        <v>1600</v>
      </c>
      <c r="X189" s="74"/>
      <c r="Y189" s="73"/>
      <c r="Z189" s="73"/>
      <c r="AA189" s="73"/>
      <c r="AB189" s="73"/>
    </row>
    <row r="190" spans="1:28" ht="13.15" customHeight="1">
      <c r="A190" s="68">
        <v>248</v>
      </c>
      <c r="B190" s="69">
        <f t="shared" si="175"/>
        <v>45711</v>
      </c>
      <c r="C190" s="70">
        <f t="shared" si="176"/>
        <v>899</v>
      </c>
      <c r="D190" s="71">
        <f t="shared" si="254"/>
        <v>1817</v>
      </c>
      <c r="E190" s="72">
        <f t="shared" si="232"/>
        <v>-24</v>
      </c>
      <c r="F190" s="72">
        <f t="shared" si="233"/>
        <v>-1034</v>
      </c>
      <c r="G190" s="72">
        <f t="shared" si="234"/>
        <v>-1139</v>
      </c>
      <c r="H190" s="73">
        <f t="shared" si="235"/>
        <v>2740</v>
      </c>
      <c r="I190" s="73">
        <f t="shared" si="236"/>
        <v>3750</v>
      </c>
      <c r="J190" s="73">
        <f t="shared" si="237"/>
        <v>3855</v>
      </c>
      <c r="K190" s="73">
        <f t="shared" ref="K190:M190" si="267">K189</f>
        <v>3960</v>
      </c>
      <c r="L190" s="73">
        <f t="shared" si="267"/>
        <v>3950</v>
      </c>
      <c r="M190" s="73">
        <f t="shared" si="267"/>
        <v>4055</v>
      </c>
      <c r="N190" s="73">
        <f t="shared" si="239"/>
        <v>-1220</v>
      </c>
      <c r="O190" s="73">
        <f t="shared" si="240"/>
        <v>-200</v>
      </c>
      <c r="P190" s="73">
        <f t="shared" si="241"/>
        <v>-200</v>
      </c>
      <c r="Q190" s="72">
        <f t="shared" ref="Q190:S190" si="268">Q189</f>
        <v>0</v>
      </c>
      <c r="R190" s="72">
        <f t="shared" si="268"/>
        <v>0</v>
      </c>
      <c r="S190" s="72">
        <f t="shared" si="268"/>
        <v>0</v>
      </c>
      <c r="T190" s="74">
        <f t="shared" si="243"/>
        <v>1116</v>
      </c>
      <c r="U190" s="93">
        <f t="shared" si="178"/>
        <v>1600</v>
      </c>
      <c r="V190" s="93">
        <f t="shared" si="179"/>
        <v>1600</v>
      </c>
      <c r="W190" s="93">
        <f t="shared" si="180"/>
        <v>1600</v>
      </c>
      <c r="X190" s="74"/>
      <c r="Y190" s="73"/>
      <c r="Z190" s="73"/>
      <c r="AA190" s="73"/>
      <c r="AB190" s="73"/>
    </row>
    <row r="191" spans="1:28" ht="13.15" customHeight="1">
      <c r="A191" s="68">
        <v>249</v>
      </c>
      <c r="B191" s="69">
        <f t="shared" si="175"/>
        <v>45712</v>
      </c>
      <c r="C191" s="70">
        <f t="shared" si="176"/>
        <v>899</v>
      </c>
      <c r="D191" s="71">
        <f t="shared" si="254"/>
        <v>1819</v>
      </c>
      <c r="E191" s="72">
        <f t="shared" si="232"/>
        <v>-22</v>
      </c>
      <c r="F191" s="72">
        <f t="shared" si="233"/>
        <v>-1032</v>
      </c>
      <c r="G191" s="72">
        <f t="shared" si="234"/>
        <v>-1137</v>
      </c>
      <c r="H191" s="73">
        <f t="shared" si="235"/>
        <v>2740</v>
      </c>
      <c r="I191" s="73">
        <f t="shared" si="236"/>
        <v>3750</v>
      </c>
      <c r="J191" s="73">
        <f t="shared" si="237"/>
        <v>3855</v>
      </c>
      <c r="K191" s="73">
        <f t="shared" ref="K191:M191" si="269">K190</f>
        <v>3960</v>
      </c>
      <c r="L191" s="73">
        <f t="shared" si="269"/>
        <v>3950</v>
      </c>
      <c r="M191" s="73">
        <f t="shared" si="269"/>
        <v>4055</v>
      </c>
      <c r="N191" s="73">
        <f t="shared" si="239"/>
        <v>-1220</v>
      </c>
      <c r="O191" s="73">
        <f t="shared" si="240"/>
        <v>-200</v>
      </c>
      <c r="P191" s="73">
        <f t="shared" si="241"/>
        <v>-200</v>
      </c>
      <c r="Q191" s="72">
        <f t="shared" ref="Q191:S191" si="270">Q190</f>
        <v>0</v>
      </c>
      <c r="R191" s="72">
        <f t="shared" si="270"/>
        <v>0</v>
      </c>
      <c r="S191" s="72">
        <f t="shared" si="270"/>
        <v>0</v>
      </c>
      <c r="T191" s="74">
        <f t="shared" si="243"/>
        <v>1118</v>
      </c>
      <c r="U191" s="93">
        <f t="shared" si="178"/>
        <v>1600</v>
      </c>
      <c r="V191" s="93">
        <f t="shared" si="179"/>
        <v>1600</v>
      </c>
      <c r="W191" s="93">
        <f t="shared" si="180"/>
        <v>1600</v>
      </c>
      <c r="X191" s="74"/>
      <c r="Y191" s="73"/>
      <c r="Z191" s="73"/>
      <c r="AA191" s="73"/>
      <c r="AB191" s="73"/>
    </row>
    <row r="192" spans="1:28" ht="13.15" customHeight="1">
      <c r="A192" s="68">
        <v>250</v>
      </c>
      <c r="B192" s="69">
        <f t="shared" si="175"/>
        <v>45713</v>
      </c>
      <c r="C192" s="70">
        <f t="shared" si="176"/>
        <v>899</v>
      </c>
      <c r="D192" s="71">
        <f t="shared" si="254"/>
        <v>1821</v>
      </c>
      <c r="E192" s="72">
        <f t="shared" si="232"/>
        <v>-20</v>
      </c>
      <c r="F192" s="72">
        <f t="shared" si="233"/>
        <v>-1030</v>
      </c>
      <c r="G192" s="72">
        <f t="shared" si="234"/>
        <v>-1135</v>
      </c>
      <c r="H192" s="73">
        <f t="shared" si="235"/>
        <v>2740</v>
      </c>
      <c r="I192" s="73">
        <f t="shared" si="236"/>
        <v>3750</v>
      </c>
      <c r="J192" s="73">
        <f t="shared" si="237"/>
        <v>3855</v>
      </c>
      <c r="K192" s="73">
        <f t="shared" ref="K192:M192" si="271">K191</f>
        <v>3960</v>
      </c>
      <c r="L192" s="73">
        <f t="shared" si="271"/>
        <v>3950</v>
      </c>
      <c r="M192" s="73">
        <f t="shared" si="271"/>
        <v>4055</v>
      </c>
      <c r="N192" s="73">
        <f t="shared" si="239"/>
        <v>-1220</v>
      </c>
      <c r="O192" s="73">
        <f t="shared" si="240"/>
        <v>-200</v>
      </c>
      <c r="P192" s="73">
        <f t="shared" si="241"/>
        <v>-200</v>
      </c>
      <c r="Q192" s="72">
        <f t="shared" ref="Q192:S192" si="272">Q191</f>
        <v>0</v>
      </c>
      <c r="R192" s="72">
        <f t="shared" si="272"/>
        <v>0</v>
      </c>
      <c r="S192" s="72">
        <f t="shared" si="272"/>
        <v>0</v>
      </c>
      <c r="T192" s="74">
        <f t="shared" si="243"/>
        <v>1120</v>
      </c>
      <c r="U192" s="93">
        <f t="shared" si="178"/>
        <v>1600</v>
      </c>
      <c r="V192" s="93">
        <f t="shared" si="179"/>
        <v>1600</v>
      </c>
      <c r="W192" s="93">
        <f t="shared" si="180"/>
        <v>1600</v>
      </c>
      <c r="X192" s="74"/>
      <c r="Y192" s="73"/>
      <c r="Z192" s="73"/>
      <c r="AA192" s="73"/>
      <c r="AB192" s="73"/>
    </row>
    <row r="193" spans="1:28" ht="13.15" customHeight="1">
      <c r="A193" s="68">
        <v>251</v>
      </c>
      <c r="B193" s="69">
        <f t="shared" si="175"/>
        <v>45714</v>
      </c>
      <c r="C193" s="70">
        <f t="shared" si="176"/>
        <v>899</v>
      </c>
      <c r="D193" s="71">
        <f t="shared" si="254"/>
        <v>1823</v>
      </c>
      <c r="E193" s="72">
        <f t="shared" si="232"/>
        <v>-18</v>
      </c>
      <c r="F193" s="72">
        <f t="shared" si="233"/>
        <v>-1028</v>
      </c>
      <c r="G193" s="72">
        <f t="shared" si="234"/>
        <v>-1133</v>
      </c>
      <c r="H193" s="73">
        <f t="shared" si="235"/>
        <v>2740</v>
      </c>
      <c r="I193" s="73">
        <f t="shared" si="236"/>
        <v>3750</v>
      </c>
      <c r="J193" s="73">
        <f t="shared" si="237"/>
        <v>3855</v>
      </c>
      <c r="K193" s="73">
        <f t="shared" ref="K193:M193" si="273">K192</f>
        <v>3960</v>
      </c>
      <c r="L193" s="73">
        <f t="shared" si="273"/>
        <v>3950</v>
      </c>
      <c r="M193" s="73">
        <f t="shared" si="273"/>
        <v>4055</v>
      </c>
      <c r="N193" s="73">
        <f t="shared" si="239"/>
        <v>-1220</v>
      </c>
      <c r="O193" s="73">
        <f t="shared" si="240"/>
        <v>-200</v>
      </c>
      <c r="P193" s="73">
        <f t="shared" si="241"/>
        <v>-200</v>
      </c>
      <c r="Q193" s="72">
        <f t="shared" ref="Q193:S193" si="274">Q192</f>
        <v>0</v>
      </c>
      <c r="R193" s="72">
        <f t="shared" si="274"/>
        <v>0</v>
      </c>
      <c r="S193" s="72">
        <f t="shared" si="274"/>
        <v>0</v>
      </c>
      <c r="T193" s="74">
        <f t="shared" si="243"/>
        <v>1122</v>
      </c>
      <c r="U193" s="93">
        <f t="shared" si="178"/>
        <v>1600</v>
      </c>
      <c r="V193" s="93">
        <f t="shared" si="179"/>
        <v>1600</v>
      </c>
      <c r="W193" s="93">
        <f t="shared" si="180"/>
        <v>1600</v>
      </c>
      <c r="X193" s="74"/>
      <c r="Y193" s="73"/>
      <c r="Z193" s="73"/>
      <c r="AA193" s="73"/>
      <c r="AB193" s="73"/>
    </row>
    <row r="194" spans="1:28" ht="13.15" customHeight="1">
      <c r="A194" s="68">
        <v>252</v>
      </c>
      <c r="B194" s="69">
        <f t="shared" si="175"/>
        <v>45715</v>
      </c>
      <c r="C194" s="70">
        <f t="shared" si="176"/>
        <v>899</v>
      </c>
      <c r="D194" s="71">
        <f t="shared" si="254"/>
        <v>1825</v>
      </c>
      <c r="E194" s="72">
        <f t="shared" si="232"/>
        <v>-16</v>
      </c>
      <c r="F194" s="72">
        <f t="shared" si="233"/>
        <v>-1026</v>
      </c>
      <c r="G194" s="72">
        <f t="shared" si="234"/>
        <v>-1131</v>
      </c>
      <c r="H194" s="73">
        <f t="shared" si="235"/>
        <v>2740</v>
      </c>
      <c r="I194" s="73">
        <f t="shared" si="236"/>
        <v>3750</v>
      </c>
      <c r="J194" s="73">
        <f t="shared" si="237"/>
        <v>3855</v>
      </c>
      <c r="K194" s="73">
        <f t="shared" ref="K194:M194" si="275">K193</f>
        <v>3960</v>
      </c>
      <c r="L194" s="73">
        <f t="shared" si="275"/>
        <v>3950</v>
      </c>
      <c r="M194" s="73">
        <f t="shared" si="275"/>
        <v>4055</v>
      </c>
      <c r="N194" s="73">
        <f t="shared" si="239"/>
        <v>-1220</v>
      </c>
      <c r="O194" s="73">
        <f t="shared" si="240"/>
        <v>-200</v>
      </c>
      <c r="P194" s="73">
        <f t="shared" si="241"/>
        <v>-200</v>
      </c>
      <c r="Q194" s="72">
        <f t="shared" ref="Q194:S194" si="276">Q193</f>
        <v>0</v>
      </c>
      <c r="R194" s="72">
        <f t="shared" si="276"/>
        <v>0</v>
      </c>
      <c r="S194" s="72">
        <f t="shared" si="276"/>
        <v>0</v>
      </c>
      <c r="T194" s="74">
        <f t="shared" si="243"/>
        <v>1124</v>
      </c>
      <c r="U194" s="93">
        <f t="shared" si="178"/>
        <v>1600</v>
      </c>
      <c r="V194" s="93">
        <f t="shared" si="179"/>
        <v>1600</v>
      </c>
      <c r="W194" s="93">
        <f t="shared" si="180"/>
        <v>1600</v>
      </c>
      <c r="X194" s="74"/>
      <c r="Y194" s="73"/>
      <c r="Z194" s="73"/>
      <c r="AA194" s="73"/>
      <c r="AB194" s="73"/>
    </row>
    <row r="195" spans="1:28" ht="13.15" customHeight="1">
      <c r="A195" s="68">
        <v>253</v>
      </c>
      <c r="B195" s="69">
        <f t="shared" si="175"/>
        <v>45716</v>
      </c>
      <c r="C195" s="70">
        <f t="shared" si="176"/>
        <v>899</v>
      </c>
      <c r="D195" s="71">
        <f t="shared" si="254"/>
        <v>1827</v>
      </c>
      <c r="E195" s="72">
        <f t="shared" si="232"/>
        <v>-14</v>
      </c>
      <c r="F195" s="72">
        <f t="shared" si="233"/>
        <v>-1024</v>
      </c>
      <c r="G195" s="72">
        <f t="shared" si="234"/>
        <v>-1129</v>
      </c>
      <c r="H195" s="73">
        <f t="shared" si="235"/>
        <v>2740</v>
      </c>
      <c r="I195" s="73">
        <f t="shared" si="236"/>
        <v>3750</v>
      </c>
      <c r="J195" s="73">
        <f t="shared" si="237"/>
        <v>3855</v>
      </c>
      <c r="K195" s="73">
        <f t="shared" ref="K195:M195" si="277">K194</f>
        <v>3960</v>
      </c>
      <c r="L195" s="73">
        <f t="shared" si="277"/>
        <v>3950</v>
      </c>
      <c r="M195" s="73">
        <f t="shared" si="277"/>
        <v>4055</v>
      </c>
      <c r="N195" s="73">
        <f t="shared" si="239"/>
        <v>-1220</v>
      </c>
      <c r="O195" s="73">
        <f t="shared" si="240"/>
        <v>-200</v>
      </c>
      <c r="P195" s="73">
        <f t="shared" si="241"/>
        <v>-200</v>
      </c>
      <c r="Q195" s="72">
        <f t="shared" ref="Q195:S195" si="278">Q194</f>
        <v>0</v>
      </c>
      <c r="R195" s="72">
        <f t="shared" si="278"/>
        <v>0</v>
      </c>
      <c r="S195" s="72">
        <f t="shared" si="278"/>
        <v>0</v>
      </c>
      <c r="T195" s="74">
        <f t="shared" si="243"/>
        <v>1126</v>
      </c>
      <c r="U195" s="93">
        <f t="shared" si="178"/>
        <v>1600</v>
      </c>
      <c r="V195" s="93">
        <f t="shared" si="179"/>
        <v>1600</v>
      </c>
      <c r="W195" s="93">
        <f t="shared" si="180"/>
        <v>1600</v>
      </c>
      <c r="X195" s="74"/>
      <c r="Y195" s="73"/>
      <c r="Z195" s="73"/>
      <c r="AA195" s="73"/>
      <c r="AB195" s="73"/>
    </row>
    <row r="196" spans="1:28" ht="13.15" customHeight="1">
      <c r="A196" s="68">
        <v>254</v>
      </c>
      <c r="B196" s="69">
        <f t="shared" si="175"/>
        <v>45717</v>
      </c>
      <c r="C196" s="70">
        <f t="shared" si="176"/>
        <v>899</v>
      </c>
      <c r="D196" s="71">
        <f t="shared" si="254"/>
        <v>1829</v>
      </c>
      <c r="E196" s="72">
        <f t="shared" si="232"/>
        <v>-12</v>
      </c>
      <c r="F196" s="72">
        <f t="shared" si="233"/>
        <v>-1022</v>
      </c>
      <c r="G196" s="72">
        <f t="shared" si="234"/>
        <v>-1127</v>
      </c>
      <c r="H196" s="73">
        <f t="shared" si="235"/>
        <v>2740</v>
      </c>
      <c r="I196" s="73">
        <f t="shared" si="236"/>
        <v>3750</v>
      </c>
      <c r="J196" s="73">
        <f t="shared" si="237"/>
        <v>3855</v>
      </c>
      <c r="K196" s="73">
        <f t="shared" ref="K196:M196" si="279">K195</f>
        <v>3960</v>
      </c>
      <c r="L196" s="73">
        <f t="shared" si="279"/>
        <v>3950</v>
      </c>
      <c r="M196" s="73">
        <f t="shared" si="279"/>
        <v>4055</v>
      </c>
      <c r="N196" s="73">
        <f t="shared" si="239"/>
        <v>-1220</v>
      </c>
      <c r="O196" s="73">
        <f t="shared" si="240"/>
        <v>-200</v>
      </c>
      <c r="P196" s="73">
        <f t="shared" si="241"/>
        <v>-200</v>
      </c>
      <c r="Q196" s="72">
        <f t="shared" ref="Q196:S196" si="280">Q195</f>
        <v>0</v>
      </c>
      <c r="R196" s="72">
        <f t="shared" si="280"/>
        <v>0</v>
      </c>
      <c r="S196" s="72">
        <f t="shared" si="280"/>
        <v>0</v>
      </c>
      <c r="T196" s="74">
        <f t="shared" si="243"/>
        <v>1128</v>
      </c>
      <c r="U196" s="93">
        <f t="shared" si="178"/>
        <v>1600</v>
      </c>
      <c r="V196" s="93">
        <f t="shared" si="179"/>
        <v>1600</v>
      </c>
      <c r="W196" s="93">
        <f t="shared" si="180"/>
        <v>1600</v>
      </c>
      <c r="X196" s="74"/>
      <c r="Y196" s="73"/>
      <c r="Z196" s="73"/>
      <c r="AA196" s="73"/>
      <c r="AB196" s="73"/>
    </row>
    <row r="197" spans="1:28" ht="13.15" customHeight="1">
      <c r="A197" s="68">
        <v>255</v>
      </c>
      <c r="B197" s="69">
        <f t="shared" si="175"/>
        <v>45718</v>
      </c>
      <c r="C197" s="70">
        <f t="shared" si="176"/>
        <v>899</v>
      </c>
      <c r="D197" s="71">
        <f t="shared" si="254"/>
        <v>1831</v>
      </c>
      <c r="E197" s="72">
        <f t="shared" si="232"/>
        <v>-10</v>
      </c>
      <c r="F197" s="72">
        <f t="shared" si="233"/>
        <v>-1020</v>
      </c>
      <c r="G197" s="72">
        <f t="shared" si="234"/>
        <v>-1125</v>
      </c>
      <c r="H197" s="73">
        <f t="shared" si="235"/>
        <v>2740</v>
      </c>
      <c r="I197" s="73">
        <f t="shared" si="236"/>
        <v>3750</v>
      </c>
      <c r="J197" s="73">
        <f t="shared" si="237"/>
        <v>3855</v>
      </c>
      <c r="K197" s="73">
        <f t="shared" ref="K197:M197" si="281">K196</f>
        <v>3960</v>
      </c>
      <c r="L197" s="73">
        <f t="shared" si="281"/>
        <v>3950</v>
      </c>
      <c r="M197" s="73">
        <f t="shared" si="281"/>
        <v>4055</v>
      </c>
      <c r="N197" s="73">
        <f t="shared" si="239"/>
        <v>-1220</v>
      </c>
      <c r="O197" s="73">
        <f t="shared" si="240"/>
        <v>-200</v>
      </c>
      <c r="P197" s="73">
        <f t="shared" si="241"/>
        <v>-200</v>
      </c>
      <c r="Q197" s="72">
        <f t="shared" ref="Q197:S197" si="282">Q196</f>
        <v>0</v>
      </c>
      <c r="R197" s="72">
        <f t="shared" si="282"/>
        <v>0</v>
      </c>
      <c r="S197" s="72">
        <f t="shared" si="282"/>
        <v>0</v>
      </c>
      <c r="T197" s="74">
        <f t="shared" si="243"/>
        <v>1130</v>
      </c>
      <c r="U197" s="93">
        <f t="shared" si="178"/>
        <v>1600</v>
      </c>
      <c r="V197" s="93">
        <f t="shared" si="179"/>
        <v>1600</v>
      </c>
      <c r="W197" s="93">
        <f t="shared" si="180"/>
        <v>1600</v>
      </c>
      <c r="X197" s="74"/>
      <c r="Y197" s="73"/>
      <c r="Z197" s="73"/>
      <c r="AA197" s="73"/>
      <c r="AB197" s="73"/>
    </row>
    <row r="198" spans="1:28" ht="13.15" customHeight="1">
      <c r="A198" s="68">
        <v>256</v>
      </c>
      <c r="B198" s="69">
        <f t="shared" si="175"/>
        <v>45719</v>
      </c>
      <c r="C198" s="70">
        <f t="shared" si="176"/>
        <v>899</v>
      </c>
      <c r="D198" s="71">
        <f t="shared" si="254"/>
        <v>1833</v>
      </c>
      <c r="E198" s="72">
        <f t="shared" si="232"/>
        <v>-8</v>
      </c>
      <c r="F198" s="72">
        <f t="shared" si="233"/>
        <v>-1018</v>
      </c>
      <c r="G198" s="72">
        <f t="shared" si="234"/>
        <v>-1123</v>
      </c>
      <c r="H198" s="73">
        <f t="shared" si="235"/>
        <v>2740</v>
      </c>
      <c r="I198" s="73">
        <f t="shared" si="236"/>
        <v>3750</v>
      </c>
      <c r="J198" s="73">
        <f t="shared" si="237"/>
        <v>3855</v>
      </c>
      <c r="K198" s="73">
        <f t="shared" ref="K198:M198" si="283">K197</f>
        <v>3960</v>
      </c>
      <c r="L198" s="73">
        <f t="shared" si="283"/>
        <v>3950</v>
      </c>
      <c r="M198" s="73">
        <f t="shared" si="283"/>
        <v>4055</v>
      </c>
      <c r="N198" s="73">
        <f t="shared" si="239"/>
        <v>-1220</v>
      </c>
      <c r="O198" s="73">
        <f t="shared" si="240"/>
        <v>-200</v>
      </c>
      <c r="P198" s="73">
        <f t="shared" si="241"/>
        <v>-200</v>
      </c>
      <c r="Q198" s="72">
        <f t="shared" ref="Q198:S198" si="284">Q197</f>
        <v>0</v>
      </c>
      <c r="R198" s="72">
        <f t="shared" si="284"/>
        <v>0</v>
      </c>
      <c r="S198" s="72">
        <f t="shared" si="284"/>
        <v>0</v>
      </c>
      <c r="T198" s="74">
        <f t="shared" si="243"/>
        <v>1132</v>
      </c>
      <c r="U198" s="93">
        <f t="shared" si="178"/>
        <v>1600</v>
      </c>
      <c r="V198" s="93">
        <f t="shared" si="179"/>
        <v>1600</v>
      </c>
      <c r="W198" s="93">
        <f t="shared" si="180"/>
        <v>1600</v>
      </c>
      <c r="X198" s="74"/>
      <c r="Y198" s="73"/>
      <c r="Z198" s="73"/>
      <c r="AA198" s="73"/>
      <c r="AB198" s="73"/>
    </row>
    <row r="199" spans="1:28" ht="13.15" customHeight="1">
      <c r="A199" s="68">
        <v>257</v>
      </c>
      <c r="B199" s="69">
        <f t="shared" si="175"/>
        <v>45720</v>
      </c>
      <c r="C199" s="70">
        <f t="shared" si="176"/>
        <v>899</v>
      </c>
      <c r="D199" s="71">
        <f t="shared" si="254"/>
        <v>1835</v>
      </c>
      <c r="E199" s="72">
        <f t="shared" si="232"/>
        <v>-6</v>
      </c>
      <c r="F199" s="72">
        <f t="shared" si="233"/>
        <v>-1016</v>
      </c>
      <c r="G199" s="72">
        <f t="shared" si="234"/>
        <v>-1121</v>
      </c>
      <c r="H199" s="73">
        <f t="shared" si="235"/>
        <v>2740</v>
      </c>
      <c r="I199" s="73">
        <f t="shared" si="236"/>
        <v>3750</v>
      </c>
      <c r="J199" s="73">
        <f t="shared" si="237"/>
        <v>3855</v>
      </c>
      <c r="K199" s="73">
        <f t="shared" ref="K199:M199" si="285">K198</f>
        <v>3960</v>
      </c>
      <c r="L199" s="73">
        <f t="shared" si="285"/>
        <v>3950</v>
      </c>
      <c r="M199" s="73">
        <f t="shared" si="285"/>
        <v>4055</v>
      </c>
      <c r="N199" s="73">
        <f t="shared" si="239"/>
        <v>-1220</v>
      </c>
      <c r="O199" s="73">
        <f t="shared" si="240"/>
        <v>-200</v>
      </c>
      <c r="P199" s="73">
        <f t="shared" si="241"/>
        <v>-200</v>
      </c>
      <c r="Q199" s="72">
        <f t="shared" ref="Q199:S199" si="286">Q198</f>
        <v>0</v>
      </c>
      <c r="R199" s="72">
        <f t="shared" si="286"/>
        <v>0</v>
      </c>
      <c r="S199" s="72">
        <f t="shared" si="286"/>
        <v>0</v>
      </c>
      <c r="T199" s="74">
        <f t="shared" si="243"/>
        <v>1134</v>
      </c>
      <c r="U199" s="93">
        <f t="shared" si="178"/>
        <v>1600</v>
      </c>
      <c r="V199" s="93">
        <f t="shared" si="179"/>
        <v>1600</v>
      </c>
      <c r="W199" s="93">
        <f t="shared" si="180"/>
        <v>1600</v>
      </c>
      <c r="X199" s="74"/>
      <c r="Y199" s="73"/>
      <c r="Z199" s="73"/>
      <c r="AA199" s="73"/>
      <c r="AB199" s="73"/>
    </row>
    <row r="200" spans="1:28" ht="13.15" customHeight="1">
      <c r="A200" s="68">
        <v>258</v>
      </c>
      <c r="B200" s="69">
        <f t="shared" ref="B200:B264" si="287">B199+1</f>
        <v>45721</v>
      </c>
      <c r="C200" s="70">
        <f t="shared" ref="C200:C264" si="288">C199</f>
        <v>899</v>
      </c>
      <c r="D200" s="71">
        <f t="shared" si="254"/>
        <v>1837</v>
      </c>
      <c r="E200" s="72">
        <f t="shared" si="232"/>
        <v>-4</v>
      </c>
      <c r="F200" s="72">
        <f t="shared" si="233"/>
        <v>-1014</v>
      </c>
      <c r="G200" s="72">
        <f t="shared" si="234"/>
        <v>-1119</v>
      </c>
      <c r="H200" s="73">
        <f t="shared" si="235"/>
        <v>2740</v>
      </c>
      <c r="I200" s="73">
        <f t="shared" si="236"/>
        <v>3750</v>
      </c>
      <c r="J200" s="73">
        <f t="shared" si="237"/>
        <v>3855</v>
      </c>
      <c r="K200" s="73">
        <f t="shared" ref="K200:M200" si="289">K199</f>
        <v>3960</v>
      </c>
      <c r="L200" s="73">
        <f t="shared" si="289"/>
        <v>3950</v>
      </c>
      <c r="M200" s="73">
        <f t="shared" si="289"/>
        <v>4055</v>
      </c>
      <c r="N200" s="73">
        <f t="shared" si="239"/>
        <v>-1220</v>
      </c>
      <c r="O200" s="73">
        <f t="shared" si="240"/>
        <v>-200</v>
      </c>
      <c r="P200" s="73">
        <f t="shared" si="241"/>
        <v>-200</v>
      </c>
      <c r="Q200" s="72">
        <f t="shared" ref="Q200:S200" si="290">Q199</f>
        <v>0</v>
      </c>
      <c r="R200" s="72">
        <f t="shared" si="290"/>
        <v>0</v>
      </c>
      <c r="S200" s="72">
        <f t="shared" si="290"/>
        <v>0</v>
      </c>
      <c r="T200" s="74">
        <f t="shared" si="243"/>
        <v>1136</v>
      </c>
      <c r="U200" s="93">
        <f t="shared" ref="U200:U263" si="291">U199+$X200*1000-Q200</f>
        <v>1600</v>
      </c>
      <c r="V200" s="93">
        <f t="shared" ref="V200:V263" si="292">V199+$X200*1000-R200</f>
        <v>1600</v>
      </c>
      <c r="W200" s="93">
        <f t="shared" ref="W200:W263" si="293">W199+$X200*1000-S200</f>
        <v>1600</v>
      </c>
      <c r="X200" s="74"/>
      <c r="Y200" s="73"/>
      <c r="Z200" s="73"/>
      <c r="AA200" s="73"/>
      <c r="AB200" s="73"/>
    </row>
    <row r="201" spans="1:28" ht="13.15" customHeight="1">
      <c r="A201" s="68">
        <v>259</v>
      </c>
      <c r="B201" s="69">
        <f t="shared" si="287"/>
        <v>45722</v>
      </c>
      <c r="C201" s="70">
        <f t="shared" si="288"/>
        <v>899</v>
      </c>
      <c r="D201" s="71">
        <f t="shared" si="254"/>
        <v>1839</v>
      </c>
      <c r="E201" s="72">
        <f t="shared" si="232"/>
        <v>-2</v>
      </c>
      <c r="F201" s="72">
        <f t="shared" si="233"/>
        <v>-1012</v>
      </c>
      <c r="G201" s="72">
        <f t="shared" si="234"/>
        <v>-1117</v>
      </c>
      <c r="H201" s="73">
        <f t="shared" si="235"/>
        <v>2740</v>
      </c>
      <c r="I201" s="73">
        <f t="shared" si="236"/>
        <v>3750</v>
      </c>
      <c r="J201" s="73">
        <f t="shared" si="237"/>
        <v>3855</v>
      </c>
      <c r="K201" s="73">
        <f t="shared" ref="K201:M201" si="294">K200</f>
        <v>3960</v>
      </c>
      <c r="L201" s="73">
        <f t="shared" si="294"/>
        <v>3950</v>
      </c>
      <c r="M201" s="73">
        <f t="shared" si="294"/>
        <v>4055</v>
      </c>
      <c r="N201" s="73">
        <f t="shared" si="239"/>
        <v>-1220</v>
      </c>
      <c r="O201" s="73">
        <f t="shared" si="240"/>
        <v>-200</v>
      </c>
      <c r="P201" s="73">
        <f t="shared" si="241"/>
        <v>-200</v>
      </c>
      <c r="Q201" s="72">
        <f t="shared" ref="Q201:S201" si="295">Q200</f>
        <v>0</v>
      </c>
      <c r="R201" s="72">
        <f t="shared" si="295"/>
        <v>0</v>
      </c>
      <c r="S201" s="72">
        <f t="shared" si="295"/>
        <v>0</v>
      </c>
      <c r="T201" s="74">
        <f t="shared" si="243"/>
        <v>1138</v>
      </c>
      <c r="U201" s="93">
        <f t="shared" si="291"/>
        <v>1600</v>
      </c>
      <c r="V201" s="93">
        <f t="shared" si="292"/>
        <v>1600</v>
      </c>
      <c r="W201" s="93">
        <f t="shared" si="293"/>
        <v>1600</v>
      </c>
      <c r="X201" s="74"/>
      <c r="Y201" s="73"/>
      <c r="Z201" s="73"/>
      <c r="AA201" s="73"/>
      <c r="AB201" s="73"/>
    </row>
    <row r="202" spans="1:28" ht="13.15" customHeight="1">
      <c r="A202" s="68">
        <f>+A201+1</f>
        <v>260</v>
      </c>
      <c r="B202" s="69">
        <f t="shared" si="287"/>
        <v>45723</v>
      </c>
      <c r="C202" s="70">
        <f t="shared" si="288"/>
        <v>899</v>
      </c>
      <c r="D202" s="71">
        <f t="shared" si="254"/>
        <v>1841</v>
      </c>
      <c r="E202" s="72">
        <f t="shared" si="232"/>
        <v>0</v>
      </c>
      <c r="F202" s="72">
        <f t="shared" si="233"/>
        <v>-1010</v>
      </c>
      <c r="G202" s="72">
        <f t="shared" si="234"/>
        <v>-1115</v>
      </c>
      <c r="H202" s="73">
        <f t="shared" si="235"/>
        <v>2740</v>
      </c>
      <c r="I202" s="73">
        <f t="shared" si="236"/>
        <v>3750</v>
      </c>
      <c r="J202" s="73">
        <f t="shared" si="237"/>
        <v>3855</v>
      </c>
      <c r="K202" s="73">
        <f t="shared" ref="K202:M202" si="296">K201</f>
        <v>3960</v>
      </c>
      <c r="L202" s="73">
        <f t="shared" si="296"/>
        <v>3950</v>
      </c>
      <c r="M202" s="73">
        <f t="shared" si="296"/>
        <v>4055</v>
      </c>
      <c r="N202" s="73">
        <f t="shared" si="239"/>
        <v>-1220</v>
      </c>
      <c r="O202" s="73">
        <f t="shared" si="240"/>
        <v>-200</v>
      </c>
      <c r="P202" s="73">
        <f t="shared" si="241"/>
        <v>-200</v>
      </c>
      <c r="Q202" s="72">
        <f t="shared" ref="Q202:S202" si="297">Q201</f>
        <v>0</v>
      </c>
      <c r="R202" s="72">
        <f t="shared" si="297"/>
        <v>0</v>
      </c>
      <c r="S202" s="72">
        <f t="shared" si="297"/>
        <v>0</v>
      </c>
      <c r="T202" s="74">
        <f t="shared" si="243"/>
        <v>1140</v>
      </c>
      <c r="U202" s="93">
        <f t="shared" si="291"/>
        <v>1600</v>
      </c>
      <c r="V202" s="93">
        <f t="shared" si="292"/>
        <v>1600</v>
      </c>
      <c r="W202" s="93">
        <f t="shared" si="293"/>
        <v>1600</v>
      </c>
      <c r="X202" s="74"/>
      <c r="Y202" s="73"/>
      <c r="Z202" s="73"/>
      <c r="AA202" s="73"/>
      <c r="AB202" s="73"/>
    </row>
    <row r="203" spans="1:28" ht="13.15" customHeight="1">
      <c r="A203" s="68">
        <f t="shared" ref="A203:A266" si="298">+A202+1</f>
        <v>261</v>
      </c>
      <c r="B203" s="69">
        <f t="shared" si="287"/>
        <v>45724</v>
      </c>
      <c r="C203" s="70">
        <f t="shared" si="288"/>
        <v>899</v>
      </c>
      <c r="D203" s="71">
        <f t="shared" si="254"/>
        <v>1843</v>
      </c>
      <c r="E203" s="72">
        <f t="shared" ref="E203:E232" si="299">C203+D203-H203</f>
        <v>2</v>
      </c>
      <c r="F203" s="72">
        <f t="shared" ref="F203:F232" si="300">C203+D203-I203</f>
        <v>-1008</v>
      </c>
      <c r="G203" s="72">
        <f t="shared" ref="G203:G232" si="301">D203+C203-J203</f>
        <v>-1113</v>
      </c>
      <c r="H203" s="73">
        <f t="shared" ref="H203:H232" si="302">K203+N203</f>
        <v>2740</v>
      </c>
      <c r="I203" s="73">
        <f t="shared" ref="I203:I232" si="303">L203+O203</f>
        <v>3750</v>
      </c>
      <c r="J203" s="73">
        <f t="shared" ref="J203:J232" si="304">M203+P203</f>
        <v>3855</v>
      </c>
      <c r="K203" s="73">
        <f t="shared" ref="K203:M203" si="305">K202</f>
        <v>3960</v>
      </c>
      <c r="L203" s="73">
        <f t="shared" si="305"/>
        <v>3950</v>
      </c>
      <c r="M203" s="73">
        <f t="shared" si="305"/>
        <v>4055</v>
      </c>
      <c r="N203" s="73">
        <f t="shared" ref="N203:N232" si="306">N202-Q203</f>
        <v>-1220</v>
      </c>
      <c r="O203" s="73">
        <f t="shared" ref="O203:O232" si="307">O202-R203</f>
        <v>-200</v>
      </c>
      <c r="P203" s="73">
        <f t="shared" ref="P203:P232" si="308">P202-S203</f>
        <v>-200</v>
      </c>
      <c r="Q203" s="72">
        <f t="shared" ref="Q203:S203" si="309">Q202</f>
        <v>0</v>
      </c>
      <c r="R203" s="72">
        <f t="shared" si="309"/>
        <v>0</v>
      </c>
      <c r="S203" s="72">
        <f t="shared" si="309"/>
        <v>0</v>
      </c>
      <c r="T203" s="74">
        <f t="shared" ref="T203:T232" si="310">D203+C203-V203</f>
        <v>1142</v>
      </c>
      <c r="U203" s="93">
        <f t="shared" si="291"/>
        <v>1600</v>
      </c>
      <c r="V203" s="93">
        <f t="shared" si="292"/>
        <v>1600</v>
      </c>
      <c r="W203" s="93">
        <f t="shared" si="293"/>
        <v>1600</v>
      </c>
      <c r="X203" s="74"/>
      <c r="Y203" s="73"/>
      <c r="Z203" s="73"/>
      <c r="AA203" s="73"/>
      <c r="AB203" s="73"/>
    </row>
    <row r="204" spans="1:28" ht="13.15" customHeight="1">
      <c r="A204" s="68">
        <f t="shared" si="298"/>
        <v>262</v>
      </c>
      <c r="B204" s="69">
        <f t="shared" si="287"/>
        <v>45725</v>
      </c>
      <c r="C204" s="70">
        <f t="shared" si="288"/>
        <v>899</v>
      </c>
      <c r="D204" s="71">
        <f t="shared" si="254"/>
        <v>1845</v>
      </c>
      <c r="E204" s="72">
        <f t="shared" si="299"/>
        <v>4</v>
      </c>
      <c r="F204" s="72">
        <f t="shared" si="300"/>
        <v>-1006</v>
      </c>
      <c r="G204" s="72">
        <f t="shared" si="301"/>
        <v>-1111</v>
      </c>
      <c r="H204" s="73">
        <f t="shared" si="302"/>
        <v>2740</v>
      </c>
      <c r="I204" s="73">
        <f t="shared" si="303"/>
        <v>3750</v>
      </c>
      <c r="J204" s="73">
        <f t="shared" si="304"/>
        <v>3855</v>
      </c>
      <c r="K204" s="73">
        <f t="shared" ref="K204:M204" si="311">K203</f>
        <v>3960</v>
      </c>
      <c r="L204" s="73">
        <f t="shared" si="311"/>
        <v>3950</v>
      </c>
      <c r="M204" s="73">
        <f t="shared" si="311"/>
        <v>4055</v>
      </c>
      <c r="N204" s="73">
        <f t="shared" si="306"/>
        <v>-1220</v>
      </c>
      <c r="O204" s="73">
        <f t="shared" si="307"/>
        <v>-200</v>
      </c>
      <c r="P204" s="73">
        <f t="shared" si="308"/>
        <v>-200</v>
      </c>
      <c r="Q204" s="72">
        <f t="shared" ref="Q204:S204" si="312">Q203</f>
        <v>0</v>
      </c>
      <c r="R204" s="72">
        <f t="shared" si="312"/>
        <v>0</v>
      </c>
      <c r="S204" s="72">
        <f t="shared" si="312"/>
        <v>0</v>
      </c>
      <c r="T204" s="74">
        <f t="shared" si="310"/>
        <v>1144</v>
      </c>
      <c r="U204" s="93">
        <f t="shared" si="291"/>
        <v>1600</v>
      </c>
      <c r="V204" s="93">
        <f t="shared" si="292"/>
        <v>1600</v>
      </c>
      <c r="W204" s="93">
        <f t="shared" si="293"/>
        <v>1600</v>
      </c>
      <c r="X204" s="74"/>
      <c r="Y204" s="73"/>
      <c r="Z204" s="73"/>
      <c r="AA204" s="73"/>
      <c r="AB204" s="73"/>
    </row>
    <row r="205" spans="1:28" ht="13.15" customHeight="1">
      <c r="A205" s="68">
        <f t="shared" si="298"/>
        <v>263</v>
      </c>
      <c r="B205" s="69">
        <f t="shared" si="287"/>
        <v>45726</v>
      </c>
      <c r="C205" s="70">
        <f t="shared" si="288"/>
        <v>899</v>
      </c>
      <c r="D205" s="71">
        <f t="shared" si="254"/>
        <v>1847</v>
      </c>
      <c r="E205" s="72">
        <f t="shared" si="299"/>
        <v>6</v>
      </c>
      <c r="F205" s="72">
        <f t="shared" si="300"/>
        <v>-1004</v>
      </c>
      <c r="G205" s="72">
        <f t="shared" si="301"/>
        <v>-1109</v>
      </c>
      <c r="H205" s="73">
        <f t="shared" si="302"/>
        <v>2740</v>
      </c>
      <c r="I205" s="73">
        <f t="shared" si="303"/>
        <v>3750</v>
      </c>
      <c r="J205" s="73">
        <f t="shared" si="304"/>
        <v>3855</v>
      </c>
      <c r="K205" s="73">
        <f t="shared" ref="K205:M205" si="313">K204</f>
        <v>3960</v>
      </c>
      <c r="L205" s="73">
        <f t="shared" si="313"/>
        <v>3950</v>
      </c>
      <c r="M205" s="73">
        <f t="shared" si="313"/>
        <v>4055</v>
      </c>
      <c r="N205" s="73">
        <f t="shared" si="306"/>
        <v>-1220</v>
      </c>
      <c r="O205" s="73">
        <f t="shared" si="307"/>
        <v>-200</v>
      </c>
      <c r="P205" s="73">
        <f t="shared" si="308"/>
        <v>-200</v>
      </c>
      <c r="Q205" s="72">
        <f t="shared" ref="Q205:S205" si="314">Q204</f>
        <v>0</v>
      </c>
      <c r="R205" s="72">
        <f t="shared" si="314"/>
        <v>0</v>
      </c>
      <c r="S205" s="72">
        <f t="shared" si="314"/>
        <v>0</v>
      </c>
      <c r="T205" s="74">
        <f t="shared" si="310"/>
        <v>1146</v>
      </c>
      <c r="U205" s="93">
        <f t="shared" si="291"/>
        <v>1600</v>
      </c>
      <c r="V205" s="93">
        <f t="shared" si="292"/>
        <v>1600</v>
      </c>
      <c r="W205" s="93">
        <f t="shared" si="293"/>
        <v>1600</v>
      </c>
      <c r="X205" s="74"/>
      <c r="Y205" s="73"/>
      <c r="Z205" s="73"/>
      <c r="AA205" s="73"/>
      <c r="AB205" s="73"/>
    </row>
    <row r="206" spans="1:28" ht="13.15" customHeight="1">
      <c r="A206" s="68">
        <f t="shared" si="298"/>
        <v>264</v>
      </c>
      <c r="B206" s="69">
        <f t="shared" si="287"/>
        <v>45727</v>
      </c>
      <c r="C206" s="70">
        <f t="shared" si="288"/>
        <v>899</v>
      </c>
      <c r="D206" s="71">
        <f t="shared" si="254"/>
        <v>1849</v>
      </c>
      <c r="E206" s="72">
        <f t="shared" si="299"/>
        <v>8</v>
      </c>
      <c r="F206" s="72">
        <f t="shared" si="300"/>
        <v>-1002</v>
      </c>
      <c r="G206" s="72">
        <f t="shared" si="301"/>
        <v>-1107</v>
      </c>
      <c r="H206" s="73">
        <f t="shared" si="302"/>
        <v>2740</v>
      </c>
      <c r="I206" s="73">
        <f t="shared" si="303"/>
        <v>3750</v>
      </c>
      <c r="J206" s="73">
        <f t="shared" si="304"/>
        <v>3855</v>
      </c>
      <c r="K206" s="73">
        <f t="shared" ref="K206:M206" si="315">K205</f>
        <v>3960</v>
      </c>
      <c r="L206" s="73">
        <f t="shared" si="315"/>
        <v>3950</v>
      </c>
      <c r="M206" s="73">
        <f t="shared" si="315"/>
        <v>4055</v>
      </c>
      <c r="N206" s="73">
        <f t="shared" si="306"/>
        <v>-1220</v>
      </c>
      <c r="O206" s="73">
        <f t="shared" si="307"/>
        <v>-200</v>
      </c>
      <c r="P206" s="73">
        <f t="shared" si="308"/>
        <v>-200</v>
      </c>
      <c r="Q206" s="72">
        <f t="shared" ref="Q206:S206" si="316">Q205</f>
        <v>0</v>
      </c>
      <c r="R206" s="72">
        <f t="shared" si="316"/>
        <v>0</v>
      </c>
      <c r="S206" s="72">
        <f t="shared" si="316"/>
        <v>0</v>
      </c>
      <c r="T206" s="74">
        <f t="shared" si="310"/>
        <v>1148</v>
      </c>
      <c r="U206" s="93">
        <f t="shared" si="291"/>
        <v>1600</v>
      </c>
      <c r="V206" s="93">
        <f t="shared" si="292"/>
        <v>1600</v>
      </c>
      <c r="W206" s="93">
        <f t="shared" si="293"/>
        <v>1600</v>
      </c>
      <c r="X206" s="74"/>
      <c r="Y206" s="73"/>
      <c r="Z206" s="73"/>
      <c r="AA206" s="73"/>
      <c r="AB206" s="73"/>
    </row>
    <row r="207" spans="1:28" ht="13.15" customHeight="1">
      <c r="A207" s="68">
        <f t="shared" si="298"/>
        <v>265</v>
      </c>
      <c r="B207" s="69">
        <f t="shared" si="287"/>
        <v>45728</v>
      </c>
      <c r="C207" s="70">
        <f t="shared" si="288"/>
        <v>899</v>
      </c>
      <c r="D207" s="71">
        <f t="shared" si="254"/>
        <v>1851</v>
      </c>
      <c r="E207" s="72">
        <f t="shared" si="299"/>
        <v>10</v>
      </c>
      <c r="F207" s="72">
        <f t="shared" si="300"/>
        <v>-1000</v>
      </c>
      <c r="G207" s="72">
        <f t="shared" si="301"/>
        <v>-1105</v>
      </c>
      <c r="H207" s="73">
        <f t="shared" si="302"/>
        <v>2740</v>
      </c>
      <c r="I207" s="73">
        <f t="shared" si="303"/>
        <v>3750</v>
      </c>
      <c r="J207" s="73">
        <f t="shared" si="304"/>
        <v>3855</v>
      </c>
      <c r="K207" s="73">
        <f t="shared" ref="K207:M207" si="317">K206</f>
        <v>3960</v>
      </c>
      <c r="L207" s="73">
        <f t="shared" si="317"/>
        <v>3950</v>
      </c>
      <c r="M207" s="73">
        <f t="shared" si="317"/>
        <v>4055</v>
      </c>
      <c r="N207" s="73">
        <f t="shared" si="306"/>
        <v>-1220</v>
      </c>
      <c r="O207" s="73">
        <f t="shared" si="307"/>
        <v>-200</v>
      </c>
      <c r="P207" s="73">
        <f t="shared" si="308"/>
        <v>-200</v>
      </c>
      <c r="Q207" s="72">
        <f t="shared" ref="Q207:S207" si="318">Q206</f>
        <v>0</v>
      </c>
      <c r="R207" s="72">
        <f t="shared" si="318"/>
        <v>0</v>
      </c>
      <c r="S207" s="72">
        <f t="shared" si="318"/>
        <v>0</v>
      </c>
      <c r="T207" s="74">
        <f t="shared" si="310"/>
        <v>1150</v>
      </c>
      <c r="U207" s="93">
        <f t="shared" si="291"/>
        <v>1600</v>
      </c>
      <c r="V207" s="93">
        <f t="shared" si="292"/>
        <v>1600</v>
      </c>
      <c r="W207" s="93">
        <f t="shared" si="293"/>
        <v>1600</v>
      </c>
      <c r="X207" s="74"/>
      <c r="Y207" s="73"/>
      <c r="Z207" s="73"/>
      <c r="AA207" s="73"/>
      <c r="AB207" s="73"/>
    </row>
    <row r="208" spans="1:28" ht="13.15" customHeight="1">
      <c r="A208" s="68">
        <f t="shared" si="298"/>
        <v>266</v>
      </c>
      <c r="B208" s="69">
        <f t="shared" si="287"/>
        <v>45729</v>
      </c>
      <c r="C208" s="70">
        <f t="shared" si="288"/>
        <v>899</v>
      </c>
      <c r="D208" s="71">
        <f t="shared" si="254"/>
        <v>1853</v>
      </c>
      <c r="E208" s="72">
        <f t="shared" si="299"/>
        <v>12</v>
      </c>
      <c r="F208" s="72">
        <f t="shared" si="300"/>
        <v>-998</v>
      </c>
      <c r="G208" s="72">
        <f t="shared" si="301"/>
        <v>-1103</v>
      </c>
      <c r="H208" s="73">
        <f t="shared" si="302"/>
        <v>2740</v>
      </c>
      <c r="I208" s="73">
        <f t="shared" si="303"/>
        <v>3750</v>
      </c>
      <c r="J208" s="73">
        <f t="shared" si="304"/>
        <v>3855</v>
      </c>
      <c r="K208" s="73">
        <f t="shared" ref="K208:M208" si="319">K207</f>
        <v>3960</v>
      </c>
      <c r="L208" s="73">
        <f t="shared" si="319"/>
        <v>3950</v>
      </c>
      <c r="M208" s="73">
        <f t="shared" si="319"/>
        <v>4055</v>
      </c>
      <c r="N208" s="73">
        <f t="shared" si="306"/>
        <v>-1220</v>
      </c>
      <c r="O208" s="73">
        <f t="shared" si="307"/>
        <v>-200</v>
      </c>
      <c r="P208" s="73">
        <f t="shared" si="308"/>
        <v>-200</v>
      </c>
      <c r="Q208" s="72">
        <f t="shared" ref="Q208:S208" si="320">Q207</f>
        <v>0</v>
      </c>
      <c r="R208" s="72">
        <f t="shared" si="320"/>
        <v>0</v>
      </c>
      <c r="S208" s="72">
        <f t="shared" si="320"/>
        <v>0</v>
      </c>
      <c r="T208" s="74">
        <f t="shared" si="310"/>
        <v>1152</v>
      </c>
      <c r="U208" s="93">
        <f t="shared" si="291"/>
        <v>1600</v>
      </c>
      <c r="V208" s="93">
        <f t="shared" si="292"/>
        <v>1600</v>
      </c>
      <c r="W208" s="93">
        <f t="shared" si="293"/>
        <v>1600</v>
      </c>
      <c r="X208" s="74"/>
      <c r="Y208" s="73"/>
      <c r="Z208" s="73"/>
      <c r="AA208" s="73"/>
      <c r="AB208" s="73"/>
    </row>
    <row r="209" spans="1:28" ht="13.15" customHeight="1">
      <c r="A209" s="68">
        <f t="shared" si="298"/>
        <v>267</v>
      </c>
      <c r="B209" s="69">
        <f t="shared" si="287"/>
        <v>45730</v>
      </c>
      <c r="C209" s="70">
        <f t="shared" si="288"/>
        <v>899</v>
      </c>
      <c r="D209" s="71">
        <f t="shared" si="254"/>
        <v>1855</v>
      </c>
      <c r="E209" s="72">
        <f t="shared" si="299"/>
        <v>14</v>
      </c>
      <c r="F209" s="72">
        <f t="shared" si="300"/>
        <v>-996</v>
      </c>
      <c r="G209" s="72">
        <f t="shared" si="301"/>
        <v>-1101</v>
      </c>
      <c r="H209" s="73">
        <f t="shared" si="302"/>
        <v>2740</v>
      </c>
      <c r="I209" s="73">
        <f t="shared" si="303"/>
        <v>3750</v>
      </c>
      <c r="J209" s="73">
        <f t="shared" si="304"/>
        <v>3855</v>
      </c>
      <c r="K209" s="73">
        <f t="shared" ref="K209:M209" si="321">K208</f>
        <v>3960</v>
      </c>
      <c r="L209" s="73">
        <f t="shared" si="321"/>
        <v>3950</v>
      </c>
      <c r="M209" s="73">
        <f t="shared" si="321"/>
        <v>4055</v>
      </c>
      <c r="N209" s="73">
        <f t="shared" si="306"/>
        <v>-1220</v>
      </c>
      <c r="O209" s="73">
        <f t="shared" si="307"/>
        <v>-200</v>
      </c>
      <c r="P209" s="73">
        <f t="shared" si="308"/>
        <v>-200</v>
      </c>
      <c r="Q209" s="72">
        <f t="shared" ref="Q209:S209" si="322">Q208</f>
        <v>0</v>
      </c>
      <c r="R209" s="72">
        <f t="shared" si="322"/>
        <v>0</v>
      </c>
      <c r="S209" s="72">
        <f t="shared" si="322"/>
        <v>0</v>
      </c>
      <c r="T209" s="74">
        <f t="shared" si="310"/>
        <v>1154</v>
      </c>
      <c r="U209" s="93">
        <f t="shared" si="291"/>
        <v>1600</v>
      </c>
      <c r="V209" s="93">
        <f t="shared" si="292"/>
        <v>1600</v>
      </c>
      <c r="W209" s="93">
        <f t="shared" si="293"/>
        <v>1600</v>
      </c>
      <c r="X209" s="74"/>
      <c r="Y209" s="73"/>
      <c r="Z209" s="73"/>
      <c r="AA209" s="73"/>
      <c r="AB209" s="73"/>
    </row>
    <row r="210" spans="1:28" ht="13.15" customHeight="1">
      <c r="A210" s="68">
        <f t="shared" si="298"/>
        <v>268</v>
      </c>
      <c r="B210" s="69">
        <f t="shared" si="287"/>
        <v>45731</v>
      </c>
      <c r="C210" s="70">
        <f t="shared" si="288"/>
        <v>899</v>
      </c>
      <c r="D210" s="71">
        <f t="shared" si="254"/>
        <v>1857</v>
      </c>
      <c r="E210" s="72">
        <f t="shared" si="299"/>
        <v>16</v>
      </c>
      <c r="F210" s="72">
        <f t="shared" si="300"/>
        <v>-994</v>
      </c>
      <c r="G210" s="72">
        <f t="shared" si="301"/>
        <v>-1099</v>
      </c>
      <c r="H210" s="73">
        <f t="shared" si="302"/>
        <v>2740</v>
      </c>
      <c r="I210" s="73">
        <f t="shared" si="303"/>
        <v>3750</v>
      </c>
      <c r="J210" s="73">
        <f t="shared" si="304"/>
        <v>3855</v>
      </c>
      <c r="K210" s="73">
        <f t="shared" ref="K210:M210" si="323">K209</f>
        <v>3960</v>
      </c>
      <c r="L210" s="73">
        <f t="shared" si="323"/>
        <v>3950</v>
      </c>
      <c r="M210" s="73">
        <f t="shared" si="323"/>
        <v>4055</v>
      </c>
      <c r="N210" s="73">
        <f t="shared" si="306"/>
        <v>-1220</v>
      </c>
      <c r="O210" s="73">
        <f t="shared" si="307"/>
        <v>-200</v>
      </c>
      <c r="P210" s="73">
        <f t="shared" si="308"/>
        <v>-200</v>
      </c>
      <c r="Q210" s="72">
        <f t="shared" ref="Q210:S210" si="324">Q209</f>
        <v>0</v>
      </c>
      <c r="R210" s="72">
        <f t="shared" si="324"/>
        <v>0</v>
      </c>
      <c r="S210" s="72">
        <f t="shared" si="324"/>
        <v>0</v>
      </c>
      <c r="T210" s="74">
        <f t="shared" si="310"/>
        <v>1156</v>
      </c>
      <c r="U210" s="93">
        <f t="shared" si="291"/>
        <v>1600</v>
      </c>
      <c r="V210" s="93">
        <f t="shared" si="292"/>
        <v>1600</v>
      </c>
      <c r="W210" s="93">
        <f t="shared" si="293"/>
        <v>1600</v>
      </c>
      <c r="X210" s="74"/>
      <c r="Y210" s="73"/>
      <c r="Z210" s="73"/>
      <c r="AA210" s="73"/>
      <c r="AB210" s="73"/>
    </row>
    <row r="211" spans="1:28" ht="13.15" customHeight="1">
      <c r="A211" s="68">
        <f t="shared" si="298"/>
        <v>269</v>
      </c>
      <c r="B211" s="69">
        <f t="shared" si="287"/>
        <v>45732</v>
      </c>
      <c r="C211" s="70">
        <f t="shared" si="288"/>
        <v>899</v>
      </c>
      <c r="D211" s="71">
        <f t="shared" si="254"/>
        <v>1859</v>
      </c>
      <c r="E211" s="72">
        <f t="shared" si="299"/>
        <v>18</v>
      </c>
      <c r="F211" s="72">
        <f t="shared" si="300"/>
        <v>-992</v>
      </c>
      <c r="G211" s="72">
        <f t="shared" si="301"/>
        <v>-1097</v>
      </c>
      <c r="H211" s="73">
        <f t="shared" si="302"/>
        <v>2740</v>
      </c>
      <c r="I211" s="73">
        <f t="shared" si="303"/>
        <v>3750</v>
      </c>
      <c r="J211" s="73">
        <f t="shared" si="304"/>
        <v>3855</v>
      </c>
      <c r="K211" s="73">
        <f t="shared" ref="K211:M211" si="325">K210</f>
        <v>3960</v>
      </c>
      <c r="L211" s="73">
        <f t="shared" si="325"/>
        <v>3950</v>
      </c>
      <c r="M211" s="73">
        <f t="shared" si="325"/>
        <v>4055</v>
      </c>
      <c r="N211" s="73">
        <f t="shared" si="306"/>
        <v>-1220</v>
      </c>
      <c r="O211" s="73">
        <f t="shared" si="307"/>
        <v>-200</v>
      </c>
      <c r="P211" s="73">
        <f t="shared" si="308"/>
        <v>-200</v>
      </c>
      <c r="Q211" s="72">
        <f t="shared" ref="Q211:S211" si="326">Q210</f>
        <v>0</v>
      </c>
      <c r="R211" s="72">
        <f t="shared" si="326"/>
        <v>0</v>
      </c>
      <c r="S211" s="72">
        <f t="shared" si="326"/>
        <v>0</v>
      </c>
      <c r="T211" s="74">
        <f t="shared" si="310"/>
        <v>1158</v>
      </c>
      <c r="U211" s="93">
        <f t="shared" si="291"/>
        <v>1600</v>
      </c>
      <c r="V211" s="93">
        <f t="shared" si="292"/>
        <v>1600</v>
      </c>
      <c r="W211" s="93">
        <f t="shared" si="293"/>
        <v>1600</v>
      </c>
      <c r="X211" s="74"/>
      <c r="Y211" s="73"/>
      <c r="Z211" s="73"/>
      <c r="AA211" s="73"/>
      <c r="AB211" s="73"/>
    </row>
    <row r="212" spans="1:28" ht="13.15" customHeight="1">
      <c r="A212" s="68">
        <f t="shared" si="298"/>
        <v>270</v>
      </c>
      <c r="B212" s="69">
        <f t="shared" si="287"/>
        <v>45733</v>
      </c>
      <c r="C212" s="70">
        <f t="shared" si="288"/>
        <v>899</v>
      </c>
      <c r="D212" s="71">
        <f t="shared" si="254"/>
        <v>1861</v>
      </c>
      <c r="E212" s="72">
        <f t="shared" si="299"/>
        <v>20</v>
      </c>
      <c r="F212" s="72">
        <f t="shared" si="300"/>
        <v>-990</v>
      </c>
      <c r="G212" s="72">
        <f t="shared" si="301"/>
        <v>-1095</v>
      </c>
      <c r="H212" s="73">
        <f t="shared" si="302"/>
        <v>2740</v>
      </c>
      <c r="I212" s="73">
        <f t="shared" si="303"/>
        <v>3750</v>
      </c>
      <c r="J212" s="73">
        <f t="shared" si="304"/>
        <v>3855</v>
      </c>
      <c r="K212" s="73">
        <f t="shared" ref="K212:M212" si="327">K211</f>
        <v>3960</v>
      </c>
      <c r="L212" s="73">
        <f t="shared" si="327"/>
        <v>3950</v>
      </c>
      <c r="M212" s="73">
        <f t="shared" si="327"/>
        <v>4055</v>
      </c>
      <c r="N212" s="73">
        <f t="shared" si="306"/>
        <v>-1220</v>
      </c>
      <c r="O212" s="73">
        <f t="shared" si="307"/>
        <v>-200</v>
      </c>
      <c r="P212" s="73">
        <f t="shared" si="308"/>
        <v>-200</v>
      </c>
      <c r="Q212" s="72">
        <f t="shared" ref="Q212:S212" si="328">Q211</f>
        <v>0</v>
      </c>
      <c r="R212" s="72">
        <f t="shared" si="328"/>
        <v>0</v>
      </c>
      <c r="S212" s="72">
        <f t="shared" si="328"/>
        <v>0</v>
      </c>
      <c r="T212" s="74">
        <f t="shared" si="310"/>
        <v>1160</v>
      </c>
      <c r="U212" s="93">
        <f t="shared" si="291"/>
        <v>1600</v>
      </c>
      <c r="V212" s="93">
        <f t="shared" si="292"/>
        <v>1600</v>
      </c>
      <c r="W212" s="93">
        <f t="shared" si="293"/>
        <v>1600</v>
      </c>
      <c r="X212" s="74"/>
      <c r="Y212" s="73"/>
      <c r="Z212" s="73"/>
      <c r="AA212" s="73"/>
      <c r="AB212" s="73"/>
    </row>
    <row r="213" spans="1:28" ht="13.15" customHeight="1">
      <c r="A213" s="68">
        <f t="shared" si="298"/>
        <v>271</v>
      </c>
      <c r="B213" s="69">
        <f t="shared" si="287"/>
        <v>45734</v>
      </c>
      <c r="C213" s="70">
        <f t="shared" si="288"/>
        <v>899</v>
      </c>
      <c r="D213" s="71">
        <f t="shared" si="254"/>
        <v>1863</v>
      </c>
      <c r="E213" s="72">
        <f t="shared" si="299"/>
        <v>22</v>
      </c>
      <c r="F213" s="72">
        <f t="shared" si="300"/>
        <v>-988</v>
      </c>
      <c r="G213" s="72">
        <f t="shared" si="301"/>
        <v>-1093</v>
      </c>
      <c r="H213" s="73">
        <f t="shared" si="302"/>
        <v>2740</v>
      </c>
      <c r="I213" s="73">
        <f t="shared" si="303"/>
        <v>3750</v>
      </c>
      <c r="J213" s="73">
        <f t="shared" si="304"/>
        <v>3855</v>
      </c>
      <c r="K213" s="73">
        <f t="shared" ref="K213:M213" si="329">K212</f>
        <v>3960</v>
      </c>
      <c r="L213" s="73">
        <f t="shared" si="329"/>
        <v>3950</v>
      </c>
      <c r="M213" s="73">
        <f t="shared" si="329"/>
        <v>4055</v>
      </c>
      <c r="N213" s="73">
        <f t="shared" si="306"/>
        <v>-1220</v>
      </c>
      <c r="O213" s="73">
        <f t="shared" si="307"/>
        <v>-200</v>
      </c>
      <c r="P213" s="73">
        <f t="shared" si="308"/>
        <v>-200</v>
      </c>
      <c r="Q213" s="72">
        <f t="shared" ref="Q213:S213" si="330">Q212</f>
        <v>0</v>
      </c>
      <c r="R213" s="72">
        <f t="shared" si="330"/>
        <v>0</v>
      </c>
      <c r="S213" s="72">
        <f t="shared" si="330"/>
        <v>0</v>
      </c>
      <c r="T213" s="74">
        <f t="shared" si="310"/>
        <v>1162</v>
      </c>
      <c r="U213" s="93">
        <f t="shared" si="291"/>
        <v>1600</v>
      </c>
      <c r="V213" s="93">
        <f t="shared" si="292"/>
        <v>1600</v>
      </c>
      <c r="W213" s="93">
        <f t="shared" si="293"/>
        <v>1600</v>
      </c>
      <c r="X213" s="74"/>
      <c r="Y213" s="73"/>
      <c r="Z213" s="73"/>
      <c r="AA213" s="73"/>
      <c r="AB213" s="73"/>
    </row>
    <row r="214" spans="1:28" ht="13.15" customHeight="1">
      <c r="A214" s="68">
        <f t="shared" si="298"/>
        <v>272</v>
      </c>
      <c r="B214" s="69">
        <f t="shared" si="287"/>
        <v>45735</v>
      </c>
      <c r="C214" s="70">
        <f t="shared" si="288"/>
        <v>899</v>
      </c>
      <c r="D214" s="71">
        <f t="shared" si="254"/>
        <v>1865</v>
      </c>
      <c r="E214" s="72">
        <f t="shared" si="299"/>
        <v>24</v>
      </c>
      <c r="F214" s="72">
        <f t="shared" si="300"/>
        <v>-986</v>
      </c>
      <c r="G214" s="72">
        <f t="shared" si="301"/>
        <v>-1091</v>
      </c>
      <c r="H214" s="73">
        <f t="shared" si="302"/>
        <v>2740</v>
      </c>
      <c r="I214" s="73">
        <f t="shared" si="303"/>
        <v>3750</v>
      </c>
      <c r="J214" s="73">
        <f t="shared" si="304"/>
        <v>3855</v>
      </c>
      <c r="K214" s="73">
        <f t="shared" ref="K214:M214" si="331">K213</f>
        <v>3960</v>
      </c>
      <c r="L214" s="73">
        <f t="shared" si="331"/>
        <v>3950</v>
      </c>
      <c r="M214" s="73">
        <f t="shared" si="331"/>
        <v>4055</v>
      </c>
      <c r="N214" s="73">
        <f t="shared" si="306"/>
        <v>-1220</v>
      </c>
      <c r="O214" s="73">
        <f t="shared" si="307"/>
        <v>-200</v>
      </c>
      <c r="P214" s="73">
        <f t="shared" si="308"/>
        <v>-200</v>
      </c>
      <c r="Q214" s="72">
        <f t="shared" ref="Q214:S214" si="332">Q213</f>
        <v>0</v>
      </c>
      <c r="R214" s="72">
        <f t="shared" si="332"/>
        <v>0</v>
      </c>
      <c r="S214" s="72">
        <f t="shared" si="332"/>
        <v>0</v>
      </c>
      <c r="T214" s="74">
        <f t="shared" si="310"/>
        <v>1164</v>
      </c>
      <c r="U214" s="93">
        <f t="shared" si="291"/>
        <v>1600</v>
      </c>
      <c r="V214" s="93">
        <f t="shared" si="292"/>
        <v>1600</v>
      </c>
      <c r="W214" s="93">
        <f t="shared" si="293"/>
        <v>1600</v>
      </c>
      <c r="X214" s="74"/>
      <c r="Y214" s="73"/>
      <c r="Z214" s="73"/>
      <c r="AA214" s="73"/>
      <c r="AB214" s="73"/>
    </row>
    <row r="215" spans="1:28" ht="13.15" customHeight="1">
      <c r="A215" s="68">
        <f t="shared" si="298"/>
        <v>273</v>
      </c>
      <c r="B215" s="69">
        <f t="shared" si="287"/>
        <v>45736</v>
      </c>
      <c r="C215" s="70">
        <f t="shared" si="288"/>
        <v>899</v>
      </c>
      <c r="D215" s="71">
        <f t="shared" si="254"/>
        <v>1867</v>
      </c>
      <c r="E215" s="72">
        <f t="shared" si="299"/>
        <v>26</v>
      </c>
      <c r="F215" s="72">
        <f t="shared" si="300"/>
        <v>-984</v>
      </c>
      <c r="G215" s="72">
        <f t="shared" si="301"/>
        <v>-1089</v>
      </c>
      <c r="H215" s="73">
        <f t="shared" si="302"/>
        <v>2740</v>
      </c>
      <c r="I215" s="73">
        <f t="shared" si="303"/>
        <v>3750</v>
      </c>
      <c r="J215" s="73">
        <f t="shared" si="304"/>
        <v>3855</v>
      </c>
      <c r="K215" s="73">
        <f t="shared" ref="K215:M215" si="333">K214</f>
        <v>3960</v>
      </c>
      <c r="L215" s="73">
        <f t="shared" si="333"/>
        <v>3950</v>
      </c>
      <c r="M215" s="73">
        <f t="shared" si="333"/>
        <v>4055</v>
      </c>
      <c r="N215" s="73">
        <f t="shared" si="306"/>
        <v>-1220</v>
      </c>
      <c r="O215" s="73">
        <f t="shared" si="307"/>
        <v>-200</v>
      </c>
      <c r="P215" s="73">
        <f t="shared" si="308"/>
        <v>-200</v>
      </c>
      <c r="Q215" s="72">
        <f t="shared" ref="Q215:S215" si="334">Q214</f>
        <v>0</v>
      </c>
      <c r="R215" s="72">
        <f t="shared" si="334"/>
        <v>0</v>
      </c>
      <c r="S215" s="72">
        <f t="shared" si="334"/>
        <v>0</v>
      </c>
      <c r="T215" s="74">
        <f t="shared" si="310"/>
        <v>1166</v>
      </c>
      <c r="U215" s="93">
        <f t="shared" si="291"/>
        <v>1600</v>
      </c>
      <c r="V215" s="93">
        <f t="shared" si="292"/>
        <v>1600</v>
      </c>
      <c r="W215" s="93">
        <f t="shared" si="293"/>
        <v>1600</v>
      </c>
      <c r="X215" s="74"/>
      <c r="Y215" s="73"/>
      <c r="Z215" s="73"/>
      <c r="AA215" s="73"/>
      <c r="AB215" s="73"/>
    </row>
    <row r="216" spans="1:28" ht="13.15" customHeight="1">
      <c r="A216" s="68">
        <f t="shared" si="298"/>
        <v>274</v>
      </c>
      <c r="B216" s="69">
        <f t="shared" si="287"/>
        <v>45737</v>
      </c>
      <c r="C216" s="70">
        <f t="shared" si="288"/>
        <v>899</v>
      </c>
      <c r="D216" s="71">
        <f t="shared" si="254"/>
        <v>1869</v>
      </c>
      <c r="E216" s="72">
        <f t="shared" si="299"/>
        <v>28</v>
      </c>
      <c r="F216" s="72">
        <f t="shared" si="300"/>
        <v>-982</v>
      </c>
      <c r="G216" s="72">
        <f t="shared" si="301"/>
        <v>-1087</v>
      </c>
      <c r="H216" s="73">
        <f t="shared" si="302"/>
        <v>2740</v>
      </c>
      <c r="I216" s="73">
        <f t="shared" si="303"/>
        <v>3750</v>
      </c>
      <c r="J216" s="73">
        <f t="shared" si="304"/>
        <v>3855</v>
      </c>
      <c r="K216" s="73">
        <f t="shared" ref="K216:M216" si="335">K215</f>
        <v>3960</v>
      </c>
      <c r="L216" s="73">
        <f t="shared" si="335"/>
        <v>3950</v>
      </c>
      <c r="M216" s="73">
        <f t="shared" si="335"/>
        <v>4055</v>
      </c>
      <c r="N216" s="73">
        <f t="shared" si="306"/>
        <v>-1220</v>
      </c>
      <c r="O216" s="73">
        <f t="shared" si="307"/>
        <v>-200</v>
      </c>
      <c r="P216" s="73">
        <f t="shared" si="308"/>
        <v>-200</v>
      </c>
      <c r="Q216" s="72">
        <f t="shared" ref="Q216:S216" si="336">Q215</f>
        <v>0</v>
      </c>
      <c r="R216" s="72">
        <f t="shared" si="336"/>
        <v>0</v>
      </c>
      <c r="S216" s="72">
        <f t="shared" si="336"/>
        <v>0</v>
      </c>
      <c r="T216" s="74">
        <f t="shared" si="310"/>
        <v>1168</v>
      </c>
      <c r="U216" s="93">
        <f t="shared" si="291"/>
        <v>1600</v>
      </c>
      <c r="V216" s="93">
        <f t="shared" si="292"/>
        <v>1600</v>
      </c>
      <c r="W216" s="93">
        <f t="shared" si="293"/>
        <v>1600</v>
      </c>
      <c r="X216" s="74"/>
      <c r="Y216" s="73"/>
      <c r="Z216" s="73"/>
      <c r="AA216" s="73"/>
      <c r="AB216" s="73"/>
    </row>
    <row r="217" spans="1:28" ht="13.15" customHeight="1">
      <c r="A217" s="68">
        <f t="shared" si="298"/>
        <v>275</v>
      </c>
      <c r="B217" s="69">
        <f t="shared" si="287"/>
        <v>45738</v>
      </c>
      <c r="C217" s="70">
        <f t="shared" si="288"/>
        <v>899</v>
      </c>
      <c r="D217" s="71">
        <f t="shared" si="254"/>
        <v>1871</v>
      </c>
      <c r="E217" s="72">
        <f t="shared" si="299"/>
        <v>30</v>
      </c>
      <c r="F217" s="72">
        <f t="shared" si="300"/>
        <v>-980</v>
      </c>
      <c r="G217" s="72">
        <f t="shared" si="301"/>
        <v>-1085</v>
      </c>
      <c r="H217" s="73">
        <f t="shared" si="302"/>
        <v>2740</v>
      </c>
      <c r="I217" s="73">
        <f t="shared" si="303"/>
        <v>3750</v>
      </c>
      <c r="J217" s="73">
        <f t="shared" si="304"/>
        <v>3855</v>
      </c>
      <c r="K217" s="73">
        <f t="shared" ref="K217:M217" si="337">K216</f>
        <v>3960</v>
      </c>
      <c r="L217" s="73">
        <f t="shared" si="337"/>
        <v>3950</v>
      </c>
      <c r="M217" s="73">
        <f t="shared" si="337"/>
        <v>4055</v>
      </c>
      <c r="N217" s="73">
        <f t="shared" si="306"/>
        <v>-1220</v>
      </c>
      <c r="O217" s="73">
        <f t="shared" si="307"/>
        <v>-200</v>
      </c>
      <c r="P217" s="73">
        <f t="shared" si="308"/>
        <v>-200</v>
      </c>
      <c r="Q217" s="72">
        <f t="shared" ref="Q217:S217" si="338">Q216</f>
        <v>0</v>
      </c>
      <c r="R217" s="72">
        <f t="shared" si="338"/>
        <v>0</v>
      </c>
      <c r="S217" s="72">
        <f t="shared" si="338"/>
        <v>0</v>
      </c>
      <c r="T217" s="74">
        <f t="shared" si="310"/>
        <v>1170</v>
      </c>
      <c r="U217" s="93">
        <f t="shared" si="291"/>
        <v>1600</v>
      </c>
      <c r="V217" s="93">
        <f t="shared" si="292"/>
        <v>1600</v>
      </c>
      <c r="W217" s="93">
        <f t="shared" si="293"/>
        <v>1600</v>
      </c>
      <c r="X217" s="74"/>
      <c r="Y217" s="73"/>
      <c r="Z217" s="73"/>
      <c r="AA217" s="73"/>
      <c r="AB217" s="73"/>
    </row>
    <row r="218" spans="1:28" ht="13.15" customHeight="1">
      <c r="A218" s="68">
        <f t="shared" si="298"/>
        <v>276</v>
      </c>
      <c r="B218" s="69">
        <f t="shared" si="287"/>
        <v>45739</v>
      </c>
      <c r="C218" s="70">
        <f t="shared" si="288"/>
        <v>899</v>
      </c>
      <c r="D218" s="71">
        <f t="shared" si="254"/>
        <v>1873</v>
      </c>
      <c r="E218" s="72">
        <f t="shared" si="299"/>
        <v>32</v>
      </c>
      <c r="F218" s="72">
        <f t="shared" si="300"/>
        <v>-978</v>
      </c>
      <c r="G218" s="72">
        <f t="shared" si="301"/>
        <v>-1083</v>
      </c>
      <c r="H218" s="73">
        <f t="shared" si="302"/>
        <v>2740</v>
      </c>
      <c r="I218" s="73">
        <f t="shared" si="303"/>
        <v>3750</v>
      </c>
      <c r="J218" s="73">
        <f t="shared" si="304"/>
        <v>3855</v>
      </c>
      <c r="K218" s="73">
        <f t="shared" ref="K218:M218" si="339">K217</f>
        <v>3960</v>
      </c>
      <c r="L218" s="73">
        <f t="shared" si="339"/>
        <v>3950</v>
      </c>
      <c r="M218" s="73">
        <f t="shared" si="339"/>
        <v>4055</v>
      </c>
      <c r="N218" s="73">
        <f t="shared" si="306"/>
        <v>-1220</v>
      </c>
      <c r="O218" s="73">
        <f t="shared" si="307"/>
        <v>-200</v>
      </c>
      <c r="P218" s="73">
        <f t="shared" si="308"/>
        <v>-200</v>
      </c>
      <c r="Q218" s="72">
        <f t="shared" ref="Q218:S218" si="340">Q217</f>
        <v>0</v>
      </c>
      <c r="R218" s="72">
        <f t="shared" si="340"/>
        <v>0</v>
      </c>
      <c r="S218" s="72">
        <f t="shared" si="340"/>
        <v>0</v>
      </c>
      <c r="T218" s="74">
        <f t="shared" si="310"/>
        <v>1172</v>
      </c>
      <c r="U218" s="93">
        <f t="shared" si="291"/>
        <v>1600</v>
      </c>
      <c r="V218" s="93">
        <f t="shared" si="292"/>
        <v>1600</v>
      </c>
      <c r="W218" s="93">
        <f t="shared" si="293"/>
        <v>1600</v>
      </c>
      <c r="X218" s="74"/>
      <c r="Y218" s="73"/>
      <c r="Z218" s="73"/>
      <c r="AA218" s="73"/>
      <c r="AB218" s="73"/>
    </row>
    <row r="219" spans="1:28" ht="13.15" customHeight="1">
      <c r="A219" s="68">
        <f t="shared" si="298"/>
        <v>277</v>
      </c>
      <c r="B219" s="69">
        <f t="shared" si="287"/>
        <v>45740</v>
      </c>
      <c r="C219" s="70">
        <f t="shared" si="288"/>
        <v>899</v>
      </c>
      <c r="D219" s="71">
        <f t="shared" si="254"/>
        <v>1875</v>
      </c>
      <c r="E219" s="72">
        <f t="shared" si="299"/>
        <v>34</v>
      </c>
      <c r="F219" s="72">
        <f t="shared" si="300"/>
        <v>-976</v>
      </c>
      <c r="G219" s="72">
        <f t="shared" si="301"/>
        <v>-1081</v>
      </c>
      <c r="H219" s="73">
        <f t="shared" si="302"/>
        <v>2740</v>
      </c>
      <c r="I219" s="73">
        <f t="shared" si="303"/>
        <v>3750</v>
      </c>
      <c r="J219" s="73">
        <f t="shared" si="304"/>
        <v>3855</v>
      </c>
      <c r="K219" s="73">
        <f t="shared" ref="K219:M219" si="341">K218</f>
        <v>3960</v>
      </c>
      <c r="L219" s="73">
        <f t="shared" si="341"/>
        <v>3950</v>
      </c>
      <c r="M219" s="73">
        <f t="shared" si="341"/>
        <v>4055</v>
      </c>
      <c r="N219" s="73">
        <f t="shared" si="306"/>
        <v>-1220</v>
      </c>
      <c r="O219" s="73">
        <f t="shared" si="307"/>
        <v>-200</v>
      </c>
      <c r="P219" s="73">
        <f t="shared" si="308"/>
        <v>-200</v>
      </c>
      <c r="Q219" s="72">
        <f t="shared" ref="Q219:S219" si="342">Q218</f>
        <v>0</v>
      </c>
      <c r="R219" s="72">
        <f t="shared" si="342"/>
        <v>0</v>
      </c>
      <c r="S219" s="72">
        <f t="shared" si="342"/>
        <v>0</v>
      </c>
      <c r="T219" s="74">
        <f t="shared" si="310"/>
        <v>1174</v>
      </c>
      <c r="U219" s="93">
        <f t="shared" si="291"/>
        <v>1600</v>
      </c>
      <c r="V219" s="93">
        <f t="shared" si="292"/>
        <v>1600</v>
      </c>
      <c r="W219" s="93">
        <f t="shared" si="293"/>
        <v>1600</v>
      </c>
      <c r="X219" s="74"/>
      <c r="Y219" s="73"/>
      <c r="Z219" s="73"/>
      <c r="AA219" s="73"/>
      <c r="AB219" s="73"/>
    </row>
    <row r="220" spans="1:28" ht="13.15" customHeight="1">
      <c r="A220" s="68">
        <f t="shared" si="298"/>
        <v>278</v>
      </c>
      <c r="B220" s="69">
        <f t="shared" si="287"/>
        <v>45741</v>
      </c>
      <c r="C220" s="70">
        <f t="shared" si="288"/>
        <v>899</v>
      </c>
      <c r="D220" s="71">
        <f t="shared" si="254"/>
        <v>1877</v>
      </c>
      <c r="E220" s="72">
        <f t="shared" si="299"/>
        <v>36</v>
      </c>
      <c r="F220" s="72">
        <f t="shared" si="300"/>
        <v>-974</v>
      </c>
      <c r="G220" s="72">
        <f t="shared" si="301"/>
        <v>-1079</v>
      </c>
      <c r="H220" s="73">
        <f t="shared" si="302"/>
        <v>2740</v>
      </c>
      <c r="I220" s="73">
        <f t="shared" si="303"/>
        <v>3750</v>
      </c>
      <c r="J220" s="73">
        <f t="shared" si="304"/>
        <v>3855</v>
      </c>
      <c r="K220" s="73">
        <f t="shared" ref="K220:M220" si="343">K219</f>
        <v>3960</v>
      </c>
      <c r="L220" s="73">
        <f t="shared" si="343"/>
        <v>3950</v>
      </c>
      <c r="M220" s="73">
        <f t="shared" si="343"/>
        <v>4055</v>
      </c>
      <c r="N220" s="73">
        <f t="shared" si="306"/>
        <v>-1220</v>
      </c>
      <c r="O220" s="73">
        <f t="shared" si="307"/>
        <v>-200</v>
      </c>
      <c r="P220" s="73">
        <f t="shared" si="308"/>
        <v>-200</v>
      </c>
      <c r="Q220" s="72">
        <f t="shared" ref="Q220:S220" si="344">Q219</f>
        <v>0</v>
      </c>
      <c r="R220" s="72">
        <f t="shared" si="344"/>
        <v>0</v>
      </c>
      <c r="S220" s="72">
        <f t="shared" si="344"/>
        <v>0</v>
      </c>
      <c r="T220" s="74">
        <f t="shared" si="310"/>
        <v>1176</v>
      </c>
      <c r="U220" s="93">
        <f t="shared" si="291"/>
        <v>1600</v>
      </c>
      <c r="V220" s="93">
        <f t="shared" si="292"/>
        <v>1600</v>
      </c>
      <c r="W220" s="93">
        <f t="shared" si="293"/>
        <v>1600</v>
      </c>
      <c r="X220" s="74"/>
      <c r="Y220" s="73"/>
      <c r="Z220" s="73"/>
      <c r="AA220" s="73"/>
      <c r="AB220" s="73"/>
    </row>
    <row r="221" spans="1:28" ht="13.15" customHeight="1">
      <c r="A221" s="68">
        <f t="shared" si="298"/>
        <v>279</v>
      </c>
      <c r="B221" s="69">
        <f t="shared" si="287"/>
        <v>45742</v>
      </c>
      <c r="C221" s="70">
        <f t="shared" si="288"/>
        <v>899</v>
      </c>
      <c r="D221" s="71">
        <f t="shared" si="254"/>
        <v>1879</v>
      </c>
      <c r="E221" s="72">
        <f t="shared" si="299"/>
        <v>38</v>
      </c>
      <c r="F221" s="72">
        <f t="shared" si="300"/>
        <v>-972</v>
      </c>
      <c r="G221" s="72">
        <f t="shared" si="301"/>
        <v>-1077</v>
      </c>
      <c r="H221" s="73">
        <f t="shared" si="302"/>
        <v>2740</v>
      </c>
      <c r="I221" s="73">
        <f t="shared" si="303"/>
        <v>3750</v>
      </c>
      <c r="J221" s="73">
        <f t="shared" si="304"/>
        <v>3855</v>
      </c>
      <c r="K221" s="73">
        <f t="shared" ref="K221:M221" si="345">K220</f>
        <v>3960</v>
      </c>
      <c r="L221" s="73">
        <f t="shared" si="345"/>
        <v>3950</v>
      </c>
      <c r="M221" s="73">
        <f t="shared" si="345"/>
        <v>4055</v>
      </c>
      <c r="N221" s="73">
        <f t="shared" si="306"/>
        <v>-1220</v>
      </c>
      <c r="O221" s="73">
        <f t="shared" si="307"/>
        <v>-200</v>
      </c>
      <c r="P221" s="73">
        <f t="shared" si="308"/>
        <v>-200</v>
      </c>
      <c r="Q221" s="72">
        <f t="shared" ref="Q221:S221" si="346">Q220</f>
        <v>0</v>
      </c>
      <c r="R221" s="72">
        <f t="shared" si="346"/>
        <v>0</v>
      </c>
      <c r="S221" s="72">
        <f t="shared" si="346"/>
        <v>0</v>
      </c>
      <c r="T221" s="74">
        <f t="shared" si="310"/>
        <v>1178</v>
      </c>
      <c r="U221" s="93">
        <f t="shared" si="291"/>
        <v>1600</v>
      </c>
      <c r="V221" s="93">
        <f t="shared" si="292"/>
        <v>1600</v>
      </c>
      <c r="W221" s="93">
        <f t="shared" si="293"/>
        <v>1600</v>
      </c>
      <c r="X221" s="74"/>
      <c r="Y221" s="73"/>
      <c r="Z221" s="73"/>
      <c r="AA221" s="73"/>
      <c r="AB221" s="73"/>
    </row>
    <row r="222" spans="1:28" ht="13.15" customHeight="1">
      <c r="A222" s="68">
        <f t="shared" si="298"/>
        <v>280</v>
      </c>
      <c r="B222" s="69">
        <f t="shared" si="287"/>
        <v>45743</v>
      </c>
      <c r="C222" s="70">
        <f t="shared" si="288"/>
        <v>899</v>
      </c>
      <c r="D222" s="71">
        <f t="shared" si="254"/>
        <v>1881</v>
      </c>
      <c r="E222" s="72">
        <f t="shared" si="299"/>
        <v>40</v>
      </c>
      <c r="F222" s="72">
        <f t="shared" si="300"/>
        <v>-970</v>
      </c>
      <c r="G222" s="72">
        <f t="shared" si="301"/>
        <v>-1075</v>
      </c>
      <c r="H222" s="73">
        <f t="shared" si="302"/>
        <v>2740</v>
      </c>
      <c r="I222" s="73">
        <f t="shared" si="303"/>
        <v>3750</v>
      </c>
      <c r="J222" s="73">
        <f t="shared" si="304"/>
        <v>3855</v>
      </c>
      <c r="K222" s="73">
        <f t="shared" ref="K222:M222" si="347">K221</f>
        <v>3960</v>
      </c>
      <c r="L222" s="73">
        <f t="shared" si="347"/>
        <v>3950</v>
      </c>
      <c r="M222" s="73">
        <f t="shared" si="347"/>
        <v>4055</v>
      </c>
      <c r="N222" s="73">
        <f t="shared" si="306"/>
        <v>-1220</v>
      </c>
      <c r="O222" s="73">
        <f t="shared" si="307"/>
        <v>-200</v>
      </c>
      <c r="P222" s="73">
        <f t="shared" si="308"/>
        <v>-200</v>
      </c>
      <c r="Q222" s="72">
        <f t="shared" ref="Q222:S222" si="348">Q221</f>
        <v>0</v>
      </c>
      <c r="R222" s="72">
        <f t="shared" si="348"/>
        <v>0</v>
      </c>
      <c r="S222" s="72">
        <f t="shared" si="348"/>
        <v>0</v>
      </c>
      <c r="T222" s="74">
        <f t="shared" si="310"/>
        <v>1180</v>
      </c>
      <c r="U222" s="93">
        <f t="shared" si="291"/>
        <v>1600</v>
      </c>
      <c r="V222" s="93">
        <f t="shared" si="292"/>
        <v>1600</v>
      </c>
      <c r="W222" s="93">
        <f t="shared" si="293"/>
        <v>1600</v>
      </c>
      <c r="X222" s="74"/>
      <c r="Y222" s="73"/>
      <c r="Z222" s="73"/>
      <c r="AA222" s="73"/>
      <c r="AB222" s="73"/>
    </row>
    <row r="223" spans="1:28" ht="13.15" customHeight="1">
      <c r="A223" s="68">
        <f t="shared" si="298"/>
        <v>281</v>
      </c>
      <c r="B223" s="69">
        <f t="shared" si="287"/>
        <v>45744</v>
      </c>
      <c r="C223" s="70">
        <f t="shared" si="288"/>
        <v>899</v>
      </c>
      <c r="D223" s="71">
        <f t="shared" si="254"/>
        <v>1883</v>
      </c>
      <c r="E223" s="72">
        <f t="shared" si="299"/>
        <v>42</v>
      </c>
      <c r="F223" s="72">
        <f t="shared" si="300"/>
        <v>-968</v>
      </c>
      <c r="G223" s="72">
        <f t="shared" si="301"/>
        <v>-1073</v>
      </c>
      <c r="H223" s="73">
        <f t="shared" si="302"/>
        <v>2740</v>
      </c>
      <c r="I223" s="73">
        <f t="shared" si="303"/>
        <v>3750</v>
      </c>
      <c r="J223" s="73">
        <f t="shared" si="304"/>
        <v>3855</v>
      </c>
      <c r="K223" s="73">
        <f t="shared" ref="K223:M223" si="349">K222</f>
        <v>3960</v>
      </c>
      <c r="L223" s="73">
        <f t="shared" si="349"/>
        <v>3950</v>
      </c>
      <c r="M223" s="73">
        <f t="shared" si="349"/>
        <v>4055</v>
      </c>
      <c r="N223" s="73">
        <f t="shared" si="306"/>
        <v>-1220</v>
      </c>
      <c r="O223" s="73">
        <f t="shared" si="307"/>
        <v>-200</v>
      </c>
      <c r="P223" s="73">
        <f t="shared" si="308"/>
        <v>-200</v>
      </c>
      <c r="Q223" s="72">
        <f t="shared" ref="Q223:S223" si="350">Q222</f>
        <v>0</v>
      </c>
      <c r="R223" s="72">
        <f t="shared" si="350"/>
        <v>0</v>
      </c>
      <c r="S223" s="72">
        <f t="shared" si="350"/>
        <v>0</v>
      </c>
      <c r="T223" s="74">
        <f t="shared" si="310"/>
        <v>1182</v>
      </c>
      <c r="U223" s="93">
        <f t="shared" si="291"/>
        <v>1600</v>
      </c>
      <c r="V223" s="93">
        <f t="shared" si="292"/>
        <v>1600</v>
      </c>
      <c r="W223" s="93">
        <f t="shared" si="293"/>
        <v>1600</v>
      </c>
      <c r="X223" s="74"/>
      <c r="Y223" s="73"/>
      <c r="Z223" s="73"/>
      <c r="AA223" s="73"/>
      <c r="AB223" s="73"/>
    </row>
    <row r="224" spans="1:28" ht="13.15" customHeight="1">
      <c r="A224" s="68">
        <f t="shared" si="298"/>
        <v>282</v>
      </c>
      <c r="B224" s="69">
        <f t="shared" si="287"/>
        <v>45745</v>
      </c>
      <c r="C224" s="70">
        <f t="shared" si="288"/>
        <v>899</v>
      </c>
      <c r="D224" s="71">
        <f t="shared" si="254"/>
        <v>1885</v>
      </c>
      <c r="E224" s="72">
        <f t="shared" si="299"/>
        <v>44</v>
      </c>
      <c r="F224" s="72">
        <f t="shared" si="300"/>
        <v>-966</v>
      </c>
      <c r="G224" s="72">
        <f t="shared" si="301"/>
        <v>-1071</v>
      </c>
      <c r="H224" s="73">
        <f t="shared" si="302"/>
        <v>2740</v>
      </c>
      <c r="I224" s="73">
        <f t="shared" si="303"/>
        <v>3750</v>
      </c>
      <c r="J224" s="73">
        <f t="shared" si="304"/>
        <v>3855</v>
      </c>
      <c r="K224" s="73">
        <f t="shared" ref="K224:M224" si="351">K223</f>
        <v>3960</v>
      </c>
      <c r="L224" s="73">
        <f t="shared" si="351"/>
        <v>3950</v>
      </c>
      <c r="M224" s="73">
        <f t="shared" si="351"/>
        <v>4055</v>
      </c>
      <c r="N224" s="73">
        <f t="shared" si="306"/>
        <v>-1220</v>
      </c>
      <c r="O224" s="73">
        <f t="shared" si="307"/>
        <v>-200</v>
      </c>
      <c r="P224" s="73">
        <f t="shared" si="308"/>
        <v>-200</v>
      </c>
      <c r="Q224" s="72">
        <f t="shared" ref="Q224:S224" si="352">Q223</f>
        <v>0</v>
      </c>
      <c r="R224" s="72">
        <f t="shared" si="352"/>
        <v>0</v>
      </c>
      <c r="S224" s="72">
        <f t="shared" si="352"/>
        <v>0</v>
      </c>
      <c r="T224" s="74">
        <f t="shared" si="310"/>
        <v>1184</v>
      </c>
      <c r="U224" s="93">
        <f t="shared" si="291"/>
        <v>1600</v>
      </c>
      <c r="V224" s="93">
        <f t="shared" si="292"/>
        <v>1600</v>
      </c>
      <c r="W224" s="93">
        <f t="shared" si="293"/>
        <v>1600</v>
      </c>
      <c r="X224" s="74"/>
      <c r="Y224" s="73"/>
      <c r="Z224" s="73"/>
      <c r="AA224" s="73"/>
      <c r="AB224" s="73"/>
    </row>
    <row r="225" spans="1:28" ht="13.15" customHeight="1">
      <c r="A225" s="68">
        <f t="shared" si="298"/>
        <v>283</v>
      </c>
      <c r="B225" s="69">
        <f t="shared" si="287"/>
        <v>45746</v>
      </c>
      <c r="C225" s="70">
        <f t="shared" si="288"/>
        <v>899</v>
      </c>
      <c r="D225" s="71">
        <f t="shared" si="254"/>
        <v>1887</v>
      </c>
      <c r="E225" s="72">
        <f t="shared" si="299"/>
        <v>46</v>
      </c>
      <c r="F225" s="72">
        <f t="shared" si="300"/>
        <v>-964</v>
      </c>
      <c r="G225" s="72">
        <f t="shared" si="301"/>
        <v>-1069</v>
      </c>
      <c r="H225" s="73">
        <f t="shared" si="302"/>
        <v>2740</v>
      </c>
      <c r="I225" s="73">
        <f t="shared" si="303"/>
        <v>3750</v>
      </c>
      <c r="J225" s="73">
        <f t="shared" si="304"/>
        <v>3855</v>
      </c>
      <c r="K225" s="73">
        <f t="shared" ref="K225:M225" si="353">K224</f>
        <v>3960</v>
      </c>
      <c r="L225" s="73">
        <f t="shared" si="353"/>
        <v>3950</v>
      </c>
      <c r="M225" s="73">
        <f t="shared" si="353"/>
        <v>4055</v>
      </c>
      <c r="N225" s="73">
        <f t="shared" si="306"/>
        <v>-1220</v>
      </c>
      <c r="O225" s="73">
        <f t="shared" si="307"/>
        <v>-200</v>
      </c>
      <c r="P225" s="73">
        <f t="shared" si="308"/>
        <v>-200</v>
      </c>
      <c r="Q225" s="72">
        <f t="shared" ref="Q225:S225" si="354">Q224</f>
        <v>0</v>
      </c>
      <c r="R225" s="72">
        <f t="shared" si="354"/>
        <v>0</v>
      </c>
      <c r="S225" s="72">
        <f t="shared" si="354"/>
        <v>0</v>
      </c>
      <c r="T225" s="74">
        <f t="shared" si="310"/>
        <v>1186</v>
      </c>
      <c r="U225" s="93">
        <f t="shared" si="291"/>
        <v>1600</v>
      </c>
      <c r="V225" s="93">
        <f t="shared" si="292"/>
        <v>1600</v>
      </c>
      <c r="W225" s="93">
        <f t="shared" si="293"/>
        <v>1600</v>
      </c>
      <c r="X225" s="74"/>
      <c r="Y225" s="73"/>
      <c r="Z225" s="73"/>
      <c r="AA225" s="73"/>
      <c r="AB225" s="73"/>
    </row>
    <row r="226" spans="1:28" ht="13.15" customHeight="1">
      <c r="A226" s="68">
        <f t="shared" si="298"/>
        <v>284</v>
      </c>
      <c r="B226" s="69">
        <f t="shared" si="287"/>
        <v>45747</v>
      </c>
      <c r="C226" s="70">
        <f t="shared" si="288"/>
        <v>899</v>
      </c>
      <c r="D226" s="71">
        <f t="shared" si="254"/>
        <v>1889</v>
      </c>
      <c r="E226" s="72">
        <f t="shared" si="299"/>
        <v>48</v>
      </c>
      <c r="F226" s="72">
        <f t="shared" si="300"/>
        <v>-962</v>
      </c>
      <c r="G226" s="72">
        <f t="shared" si="301"/>
        <v>-1067</v>
      </c>
      <c r="H226" s="73">
        <f t="shared" si="302"/>
        <v>2740</v>
      </c>
      <c r="I226" s="73">
        <f t="shared" si="303"/>
        <v>3750</v>
      </c>
      <c r="J226" s="73">
        <f t="shared" si="304"/>
        <v>3855</v>
      </c>
      <c r="K226" s="73">
        <f t="shared" ref="K226:M226" si="355">K225</f>
        <v>3960</v>
      </c>
      <c r="L226" s="73">
        <f t="shared" si="355"/>
        <v>3950</v>
      </c>
      <c r="M226" s="73">
        <f t="shared" si="355"/>
        <v>4055</v>
      </c>
      <c r="N226" s="73">
        <f t="shared" si="306"/>
        <v>-1220</v>
      </c>
      <c r="O226" s="73">
        <f t="shared" si="307"/>
        <v>-200</v>
      </c>
      <c r="P226" s="73">
        <f t="shared" si="308"/>
        <v>-200</v>
      </c>
      <c r="Q226" s="72">
        <f t="shared" ref="Q226:S226" si="356">Q225</f>
        <v>0</v>
      </c>
      <c r="R226" s="72">
        <f t="shared" si="356"/>
        <v>0</v>
      </c>
      <c r="S226" s="72">
        <f t="shared" si="356"/>
        <v>0</v>
      </c>
      <c r="T226" s="74">
        <f t="shared" si="310"/>
        <v>1188</v>
      </c>
      <c r="U226" s="93">
        <f t="shared" si="291"/>
        <v>1600</v>
      </c>
      <c r="V226" s="93">
        <f t="shared" si="292"/>
        <v>1600</v>
      </c>
      <c r="W226" s="93">
        <f t="shared" si="293"/>
        <v>1600</v>
      </c>
      <c r="X226" s="74"/>
      <c r="Y226" s="73"/>
      <c r="Z226" s="73"/>
      <c r="AA226" s="73"/>
      <c r="AB226" s="73"/>
    </row>
    <row r="227" spans="1:28" ht="13.15" customHeight="1">
      <c r="A227" s="68">
        <f t="shared" si="298"/>
        <v>285</v>
      </c>
      <c r="B227" s="69">
        <f t="shared" si="287"/>
        <v>45748</v>
      </c>
      <c r="C227" s="70">
        <f t="shared" si="288"/>
        <v>899</v>
      </c>
      <c r="D227" s="71">
        <f t="shared" si="254"/>
        <v>1891</v>
      </c>
      <c r="E227" s="72">
        <f t="shared" si="299"/>
        <v>50</v>
      </c>
      <c r="F227" s="72">
        <f t="shared" si="300"/>
        <v>-960</v>
      </c>
      <c r="G227" s="72">
        <f t="shared" si="301"/>
        <v>-1065</v>
      </c>
      <c r="H227" s="73">
        <f t="shared" si="302"/>
        <v>2740</v>
      </c>
      <c r="I227" s="73">
        <f t="shared" si="303"/>
        <v>3750</v>
      </c>
      <c r="J227" s="73">
        <f t="shared" si="304"/>
        <v>3855</v>
      </c>
      <c r="K227" s="73">
        <f t="shared" ref="K227:M227" si="357">K226</f>
        <v>3960</v>
      </c>
      <c r="L227" s="73">
        <f t="shared" si="357"/>
        <v>3950</v>
      </c>
      <c r="M227" s="73">
        <f t="shared" si="357"/>
        <v>4055</v>
      </c>
      <c r="N227" s="73">
        <f t="shared" si="306"/>
        <v>-1220</v>
      </c>
      <c r="O227" s="73">
        <f t="shared" si="307"/>
        <v>-200</v>
      </c>
      <c r="P227" s="73">
        <f t="shared" si="308"/>
        <v>-200</v>
      </c>
      <c r="Q227" s="72">
        <f t="shared" ref="Q227:S227" si="358">Q226</f>
        <v>0</v>
      </c>
      <c r="R227" s="72">
        <f t="shared" si="358"/>
        <v>0</v>
      </c>
      <c r="S227" s="72">
        <f t="shared" si="358"/>
        <v>0</v>
      </c>
      <c r="T227" s="74">
        <f t="shared" si="310"/>
        <v>1190</v>
      </c>
      <c r="U227" s="93">
        <f t="shared" si="291"/>
        <v>1600</v>
      </c>
      <c r="V227" s="93">
        <f t="shared" si="292"/>
        <v>1600</v>
      </c>
      <c r="W227" s="93">
        <f t="shared" si="293"/>
        <v>1600</v>
      </c>
      <c r="X227" s="74"/>
      <c r="Y227" s="73"/>
      <c r="Z227" s="73"/>
      <c r="AA227" s="73"/>
      <c r="AB227" s="73"/>
    </row>
    <row r="228" spans="1:28" ht="13.15" customHeight="1">
      <c r="A228" s="68">
        <f t="shared" si="298"/>
        <v>286</v>
      </c>
      <c r="B228" s="69">
        <f t="shared" si="287"/>
        <v>45749</v>
      </c>
      <c r="C228" s="70">
        <f t="shared" si="288"/>
        <v>899</v>
      </c>
      <c r="D228" s="71">
        <f t="shared" si="254"/>
        <v>1893</v>
      </c>
      <c r="E228" s="72">
        <f t="shared" si="299"/>
        <v>52</v>
      </c>
      <c r="F228" s="72">
        <f t="shared" si="300"/>
        <v>-958</v>
      </c>
      <c r="G228" s="72">
        <f t="shared" si="301"/>
        <v>-1063</v>
      </c>
      <c r="H228" s="73">
        <f t="shared" si="302"/>
        <v>2740</v>
      </c>
      <c r="I228" s="73">
        <f t="shared" si="303"/>
        <v>3750</v>
      </c>
      <c r="J228" s="73">
        <f t="shared" si="304"/>
        <v>3855</v>
      </c>
      <c r="K228" s="73">
        <f t="shared" ref="K228:M228" si="359">K227</f>
        <v>3960</v>
      </c>
      <c r="L228" s="73">
        <f t="shared" si="359"/>
        <v>3950</v>
      </c>
      <c r="M228" s="73">
        <f t="shared" si="359"/>
        <v>4055</v>
      </c>
      <c r="N228" s="73">
        <f t="shared" si="306"/>
        <v>-1220</v>
      </c>
      <c r="O228" s="73">
        <f t="shared" si="307"/>
        <v>-200</v>
      </c>
      <c r="P228" s="73">
        <f t="shared" si="308"/>
        <v>-200</v>
      </c>
      <c r="Q228" s="72">
        <f t="shared" ref="Q228:S228" si="360">Q227</f>
        <v>0</v>
      </c>
      <c r="R228" s="72">
        <f t="shared" si="360"/>
        <v>0</v>
      </c>
      <c r="S228" s="72">
        <f t="shared" si="360"/>
        <v>0</v>
      </c>
      <c r="T228" s="74">
        <f t="shared" si="310"/>
        <v>1192</v>
      </c>
      <c r="U228" s="93">
        <f t="shared" si="291"/>
        <v>1600</v>
      </c>
      <c r="V228" s="93">
        <f t="shared" si="292"/>
        <v>1600</v>
      </c>
      <c r="W228" s="93">
        <f t="shared" si="293"/>
        <v>1600</v>
      </c>
      <c r="X228" s="74"/>
      <c r="Y228" s="73"/>
      <c r="Z228" s="73"/>
      <c r="AA228" s="73"/>
      <c r="AB228" s="73"/>
    </row>
    <row r="229" spans="1:28" ht="13.15" customHeight="1">
      <c r="A229" s="68">
        <f t="shared" si="298"/>
        <v>287</v>
      </c>
      <c r="B229" s="69">
        <f t="shared" si="287"/>
        <v>45750</v>
      </c>
      <c r="C229" s="70">
        <f t="shared" si="288"/>
        <v>899</v>
      </c>
      <c r="D229" s="71">
        <f t="shared" si="254"/>
        <v>1895</v>
      </c>
      <c r="E229" s="72">
        <f t="shared" si="299"/>
        <v>54</v>
      </c>
      <c r="F229" s="72">
        <f t="shared" si="300"/>
        <v>-956</v>
      </c>
      <c r="G229" s="72">
        <f t="shared" si="301"/>
        <v>-1061</v>
      </c>
      <c r="H229" s="73">
        <f t="shared" si="302"/>
        <v>2740</v>
      </c>
      <c r="I229" s="73">
        <f t="shared" si="303"/>
        <v>3750</v>
      </c>
      <c r="J229" s="73">
        <f t="shared" si="304"/>
        <v>3855</v>
      </c>
      <c r="K229" s="73">
        <f t="shared" ref="K229:M229" si="361">K228</f>
        <v>3960</v>
      </c>
      <c r="L229" s="73">
        <f t="shared" si="361"/>
        <v>3950</v>
      </c>
      <c r="M229" s="73">
        <f t="shared" si="361"/>
        <v>4055</v>
      </c>
      <c r="N229" s="73">
        <f t="shared" si="306"/>
        <v>-1220</v>
      </c>
      <c r="O229" s="73">
        <f t="shared" si="307"/>
        <v>-200</v>
      </c>
      <c r="P229" s="73">
        <f t="shared" si="308"/>
        <v>-200</v>
      </c>
      <c r="Q229" s="72">
        <f t="shared" ref="Q229:S229" si="362">Q228</f>
        <v>0</v>
      </c>
      <c r="R229" s="72">
        <f t="shared" si="362"/>
        <v>0</v>
      </c>
      <c r="S229" s="72">
        <f t="shared" si="362"/>
        <v>0</v>
      </c>
      <c r="T229" s="74">
        <f t="shared" si="310"/>
        <v>1194</v>
      </c>
      <c r="U229" s="93">
        <f t="shared" si="291"/>
        <v>1600</v>
      </c>
      <c r="V229" s="93">
        <f t="shared" si="292"/>
        <v>1600</v>
      </c>
      <c r="W229" s="93">
        <f t="shared" si="293"/>
        <v>1600</v>
      </c>
      <c r="X229" s="74"/>
      <c r="Y229" s="73"/>
      <c r="Z229" s="73"/>
      <c r="AA229" s="73"/>
      <c r="AB229" s="73"/>
    </row>
    <row r="230" spans="1:28" ht="13.15" customHeight="1">
      <c r="A230" s="68">
        <f t="shared" si="298"/>
        <v>288</v>
      </c>
      <c r="B230" s="69">
        <f t="shared" si="287"/>
        <v>45751</v>
      </c>
      <c r="C230" s="70">
        <f t="shared" si="288"/>
        <v>899</v>
      </c>
      <c r="D230" s="71">
        <f t="shared" si="254"/>
        <v>1897</v>
      </c>
      <c r="E230" s="72">
        <f t="shared" si="299"/>
        <v>56</v>
      </c>
      <c r="F230" s="72">
        <f t="shared" si="300"/>
        <v>-954</v>
      </c>
      <c r="G230" s="72">
        <f t="shared" si="301"/>
        <v>-1059</v>
      </c>
      <c r="H230" s="73">
        <f t="shared" si="302"/>
        <v>2740</v>
      </c>
      <c r="I230" s="73">
        <f t="shared" si="303"/>
        <v>3750</v>
      </c>
      <c r="J230" s="73">
        <f t="shared" si="304"/>
        <v>3855</v>
      </c>
      <c r="K230" s="73">
        <f t="shared" ref="K230:M230" si="363">K229</f>
        <v>3960</v>
      </c>
      <c r="L230" s="73">
        <f t="shared" si="363"/>
        <v>3950</v>
      </c>
      <c r="M230" s="73">
        <f t="shared" si="363"/>
        <v>4055</v>
      </c>
      <c r="N230" s="73">
        <f t="shared" si="306"/>
        <v>-1220</v>
      </c>
      <c r="O230" s="73">
        <f t="shared" si="307"/>
        <v>-200</v>
      </c>
      <c r="P230" s="73">
        <f t="shared" si="308"/>
        <v>-200</v>
      </c>
      <c r="Q230" s="72">
        <f t="shared" ref="Q230:S230" si="364">Q229</f>
        <v>0</v>
      </c>
      <c r="R230" s="72">
        <f t="shared" si="364"/>
        <v>0</v>
      </c>
      <c r="S230" s="72">
        <f t="shared" si="364"/>
        <v>0</v>
      </c>
      <c r="T230" s="74">
        <f t="shared" si="310"/>
        <v>1196</v>
      </c>
      <c r="U230" s="93">
        <f t="shared" si="291"/>
        <v>1600</v>
      </c>
      <c r="V230" s="93">
        <f t="shared" si="292"/>
        <v>1600</v>
      </c>
      <c r="W230" s="93">
        <f t="shared" si="293"/>
        <v>1600</v>
      </c>
      <c r="X230" s="74"/>
      <c r="Y230" s="73"/>
      <c r="Z230" s="73"/>
      <c r="AA230" s="73"/>
      <c r="AB230" s="73"/>
    </row>
    <row r="231" spans="1:28" ht="13.15" customHeight="1">
      <c r="A231" s="68">
        <f t="shared" si="298"/>
        <v>289</v>
      </c>
      <c r="B231" s="69">
        <f t="shared" si="287"/>
        <v>45752</v>
      </c>
      <c r="C231" s="70">
        <f t="shared" si="288"/>
        <v>899</v>
      </c>
      <c r="D231" s="71">
        <f t="shared" si="254"/>
        <v>1899</v>
      </c>
      <c r="E231" s="72">
        <f t="shared" si="299"/>
        <v>58</v>
      </c>
      <c r="F231" s="72">
        <f t="shared" si="300"/>
        <v>-952</v>
      </c>
      <c r="G231" s="72">
        <f t="shared" si="301"/>
        <v>-1057</v>
      </c>
      <c r="H231" s="73">
        <f t="shared" si="302"/>
        <v>2740</v>
      </c>
      <c r="I231" s="73">
        <f t="shared" si="303"/>
        <v>3750</v>
      </c>
      <c r="J231" s="73">
        <f t="shared" si="304"/>
        <v>3855</v>
      </c>
      <c r="K231" s="73">
        <f t="shared" ref="K231:M231" si="365">K230</f>
        <v>3960</v>
      </c>
      <c r="L231" s="73">
        <f t="shared" si="365"/>
        <v>3950</v>
      </c>
      <c r="M231" s="73">
        <f t="shared" si="365"/>
        <v>4055</v>
      </c>
      <c r="N231" s="73">
        <f t="shared" si="306"/>
        <v>-1220</v>
      </c>
      <c r="O231" s="73">
        <f t="shared" si="307"/>
        <v>-200</v>
      </c>
      <c r="P231" s="73">
        <f t="shared" si="308"/>
        <v>-200</v>
      </c>
      <c r="Q231" s="72">
        <f t="shared" ref="Q231:S231" si="366">Q230</f>
        <v>0</v>
      </c>
      <c r="R231" s="72">
        <f t="shared" si="366"/>
        <v>0</v>
      </c>
      <c r="S231" s="72">
        <f t="shared" si="366"/>
        <v>0</v>
      </c>
      <c r="T231" s="74">
        <f t="shared" si="310"/>
        <v>1198</v>
      </c>
      <c r="U231" s="93">
        <f t="shared" si="291"/>
        <v>1600</v>
      </c>
      <c r="V231" s="93">
        <f t="shared" si="292"/>
        <v>1600</v>
      </c>
      <c r="W231" s="93">
        <f t="shared" si="293"/>
        <v>1600</v>
      </c>
      <c r="X231" s="74"/>
      <c r="Y231" s="73"/>
      <c r="Z231" s="73"/>
      <c r="AA231" s="73"/>
      <c r="AB231" s="73"/>
    </row>
    <row r="232" spans="1:28" ht="13.15" customHeight="1">
      <c r="A232" s="70">
        <f t="shared" si="298"/>
        <v>290</v>
      </c>
      <c r="B232" s="106">
        <f t="shared" si="287"/>
        <v>45753</v>
      </c>
      <c r="C232" s="70">
        <f t="shared" si="288"/>
        <v>899</v>
      </c>
      <c r="D232" s="71">
        <f t="shared" si="254"/>
        <v>1901</v>
      </c>
      <c r="E232" s="72">
        <f t="shared" si="299"/>
        <v>60</v>
      </c>
      <c r="F232" s="72">
        <f t="shared" si="300"/>
        <v>-950</v>
      </c>
      <c r="G232" s="72">
        <f t="shared" si="301"/>
        <v>-1055</v>
      </c>
      <c r="H232" s="73">
        <f t="shared" si="302"/>
        <v>2740</v>
      </c>
      <c r="I232" s="73">
        <f t="shared" si="303"/>
        <v>3750</v>
      </c>
      <c r="J232" s="73">
        <f t="shared" si="304"/>
        <v>3855</v>
      </c>
      <c r="K232" s="73">
        <f t="shared" ref="K232:M232" si="367">K231</f>
        <v>3960</v>
      </c>
      <c r="L232" s="73">
        <f t="shared" si="367"/>
        <v>3950</v>
      </c>
      <c r="M232" s="73">
        <f t="shared" si="367"/>
        <v>4055</v>
      </c>
      <c r="N232" s="73">
        <f t="shared" si="306"/>
        <v>-1220</v>
      </c>
      <c r="O232" s="73">
        <f t="shared" si="307"/>
        <v>-200</v>
      </c>
      <c r="P232" s="73">
        <f t="shared" si="308"/>
        <v>-200</v>
      </c>
      <c r="Q232" s="72">
        <f t="shared" ref="Q232:S232" si="368">Q231</f>
        <v>0</v>
      </c>
      <c r="R232" s="72">
        <f t="shared" si="368"/>
        <v>0</v>
      </c>
      <c r="S232" s="72">
        <f t="shared" si="368"/>
        <v>0</v>
      </c>
      <c r="T232" s="74">
        <f t="shared" si="310"/>
        <v>1200</v>
      </c>
      <c r="U232" s="93">
        <f t="shared" si="291"/>
        <v>1600</v>
      </c>
      <c r="V232" s="93">
        <f t="shared" si="292"/>
        <v>1600</v>
      </c>
      <c r="W232" s="93">
        <f t="shared" si="293"/>
        <v>1600</v>
      </c>
      <c r="X232" s="74"/>
      <c r="Y232" s="73"/>
      <c r="Z232" s="73"/>
      <c r="AA232" s="73"/>
      <c r="AB232" s="73"/>
    </row>
    <row r="233" spans="1:28" ht="13.15" customHeight="1">
      <c r="A233" s="70">
        <f t="shared" si="298"/>
        <v>291</v>
      </c>
      <c r="B233" s="106">
        <f t="shared" si="287"/>
        <v>45754</v>
      </c>
      <c r="C233" s="70">
        <f t="shared" si="288"/>
        <v>899</v>
      </c>
      <c r="D233" s="71">
        <f t="shared" si="254"/>
        <v>1903</v>
      </c>
      <c r="E233" s="72">
        <f t="shared" ref="E233:E263" si="369">C233+D233-H233</f>
        <v>62</v>
      </c>
      <c r="F233" s="72">
        <f t="shared" ref="F233:F263" si="370">C233+D233-I233</f>
        <v>-948</v>
      </c>
      <c r="G233" s="72">
        <f t="shared" ref="G233:G263" si="371">D233+C233-J233</f>
        <v>-1053</v>
      </c>
      <c r="H233" s="73">
        <f t="shared" ref="H233:H263" si="372">K233+N233</f>
        <v>2740</v>
      </c>
      <c r="I233" s="73">
        <f t="shared" ref="I233:I263" si="373">L233+O233</f>
        <v>3750</v>
      </c>
      <c r="J233" s="73">
        <f t="shared" ref="J233:J263" si="374">M233+P233</f>
        <v>3855</v>
      </c>
      <c r="K233" s="73">
        <f t="shared" ref="K233:M233" si="375">K232</f>
        <v>3960</v>
      </c>
      <c r="L233" s="73">
        <f t="shared" si="375"/>
        <v>3950</v>
      </c>
      <c r="M233" s="73">
        <f t="shared" si="375"/>
        <v>4055</v>
      </c>
      <c r="N233" s="73">
        <f t="shared" ref="N233:N263" si="376">N232-Q233</f>
        <v>-1220</v>
      </c>
      <c r="O233" s="73">
        <f t="shared" ref="O233:O263" si="377">O232-R233</f>
        <v>-200</v>
      </c>
      <c r="P233" s="73">
        <f t="shared" ref="P233:P263" si="378">P232-S233</f>
        <v>-200</v>
      </c>
      <c r="Q233" s="72">
        <f t="shared" ref="Q233:S233" si="379">Q232</f>
        <v>0</v>
      </c>
      <c r="R233" s="72">
        <f t="shared" si="379"/>
        <v>0</v>
      </c>
      <c r="S233" s="72">
        <f t="shared" si="379"/>
        <v>0</v>
      </c>
      <c r="T233" s="74">
        <f t="shared" ref="T233:T263" si="380">D233+C233-V233</f>
        <v>1202</v>
      </c>
      <c r="U233" s="93">
        <f t="shared" si="291"/>
        <v>1600</v>
      </c>
      <c r="V233" s="93">
        <f t="shared" si="292"/>
        <v>1600</v>
      </c>
      <c r="W233" s="93">
        <f t="shared" si="293"/>
        <v>1600</v>
      </c>
      <c r="X233" s="74"/>
      <c r="Y233" s="73"/>
      <c r="Z233" s="73"/>
      <c r="AA233" s="73"/>
      <c r="AB233" s="73"/>
    </row>
    <row r="234" spans="1:28" ht="13.15" customHeight="1">
      <c r="A234" s="70">
        <f t="shared" si="298"/>
        <v>292</v>
      </c>
      <c r="B234" s="106">
        <f t="shared" si="287"/>
        <v>45755</v>
      </c>
      <c r="C234" s="70">
        <f t="shared" si="288"/>
        <v>899</v>
      </c>
      <c r="D234" s="71">
        <f t="shared" si="254"/>
        <v>1905</v>
      </c>
      <c r="E234" s="72">
        <f t="shared" si="369"/>
        <v>64</v>
      </c>
      <c r="F234" s="72">
        <f t="shared" si="370"/>
        <v>-946</v>
      </c>
      <c r="G234" s="72">
        <f t="shared" si="371"/>
        <v>-1051</v>
      </c>
      <c r="H234" s="73">
        <f t="shared" si="372"/>
        <v>2740</v>
      </c>
      <c r="I234" s="73">
        <f t="shared" si="373"/>
        <v>3750</v>
      </c>
      <c r="J234" s="73">
        <f t="shared" si="374"/>
        <v>3855</v>
      </c>
      <c r="K234" s="73">
        <f t="shared" ref="K234:M234" si="381">K233</f>
        <v>3960</v>
      </c>
      <c r="L234" s="73">
        <f t="shared" si="381"/>
        <v>3950</v>
      </c>
      <c r="M234" s="73">
        <f t="shared" si="381"/>
        <v>4055</v>
      </c>
      <c r="N234" s="73">
        <f t="shared" si="376"/>
        <v>-1220</v>
      </c>
      <c r="O234" s="73">
        <f t="shared" si="377"/>
        <v>-200</v>
      </c>
      <c r="P234" s="73">
        <f t="shared" si="378"/>
        <v>-200</v>
      </c>
      <c r="Q234" s="72">
        <f t="shared" ref="Q234:S234" si="382">Q233</f>
        <v>0</v>
      </c>
      <c r="R234" s="72">
        <f t="shared" si="382"/>
        <v>0</v>
      </c>
      <c r="S234" s="72">
        <f t="shared" si="382"/>
        <v>0</v>
      </c>
      <c r="T234" s="74">
        <f t="shared" si="380"/>
        <v>1204</v>
      </c>
      <c r="U234" s="93">
        <f t="shared" si="291"/>
        <v>1600</v>
      </c>
      <c r="V234" s="93">
        <f t="shared" si="292"/>
        <v>1600</v>
      </c>
      <c r="W234" s="93">
        <f t="shared" si="293"/>
        <v>1600</v>
      </c>
      <c r="X234" s="74"/>
      <c r="Y234" s="73"/>
      <c r="Z234" s="73"/>
      <c r="AA234" s="73"/>
      <c r="AB234" s="73"/>
    </row>
    <row r="235" spans="1:28" ht="13.15" customHeight="1">
      <c r="A235" s="70">
        <f t="shared" si="298"/>
        <v>293</v>
      </c>
      <c r="B235" s="106">
        <f t="shared" si="287"/>
        <v>45756</v>
      </c>
      <c r="C235" s="70">
        <f t="shared" si="288"/>
        <v>899</v>
      </c>
      <c r="D235" s="71">
        <f t="shared" si="254"/>
        <v>1907</v>
      </c>
      <c r="E235" s="72">
        <f t="shared" si="369"/>
        <v>66</v>
      </c>
      <c r="F235" s="72">
        <f t="shared" si="370"/>
        <v>-944</v>
      </c>
      <c r="G235" s="72">
        <f t="shared" si="371"/>
        <v>-1049</v>
      </c>
      <c r="H235" s="73">
        <f t="shared" si="372"/>
        <v>2740</v>
      </c>
      <c r="I235" s="73">
        <f t="shared" si="373"/>
        <v>3750</v>
      </c>
      <c r="J235" s="73">
        <f t="shared" si="374"/>
        <v>3855</v>
      </c>
      <c r="K235" s="73">
        <f t="shared" ref="K235:M235" si="383">K234</f>
        <v>3960</v>
      </c>
      <c r="L235" s="73">
        <f t="shared" si="383"/>
        <v>3950</v>
      </c>
      <c r="M235" s="73">
        <f t="shared" si="383"/>
        <v>4055</v>
      </c>
      <c r="N235" s="73">
        <f t="shared" si="376"/>
        <v>-1220</v>
      </c>
      <c r="O235" s="73">
        <f t="shared" si="377"/>
        <v>-200</v>
      </c>
      <c r="P235" s="73">
        <f t="shared" si="378"/>
        <v>-200</v>
      </c>
      <c r="Q235" s="72">
        <f t="shared" ref="Q235:S235" si="384">Q234</f>
        <v>0</v>
      </c>
      <c r="R235" s="72">
        <f t="shared" si="384"/>
        <v>0</v>
      </c>
      <c r="S235" s="72">
        <f t="shared" si="384"/>
        <v>0</v>
      </c>
      <c r="T235" s="74">
        <f t="shared" si="380"/>
        <v>1206</v>
      </c>
      <c r="U235" s="93">
        <f t="shared" si="291"/>
        <v>1600</v>
      </c>
      <c r="V235" s="93">
        <f t="shared" si="292"/>
        <v>1600</v>
      </c>
      <c r="W235" s="93">
        <f t="shared" si="293"/>
        <v>1600</v>
      </c>
      <c r="X235" s="74"/>
      <c r="Y235" s="73"/>
      <c r="Z235" s="73"/>
      <c r="AA235" s="73"/>
      <c r="AB235" s="73"/>
    </row>
    <row r="236" spans="1:28" ht="13.15" customHeight="1">
      <c r="A236" s="70">
        <f t="shared" si="298"/>
        <v>294</v>
      </c>
      <c r="B236" s="106">
        <f t="shared" si="287"/>
        <v>45757</v>
      </c>
      <c r="C236" s="70">
        <f t="shared" si="288"/>
        <v>899</v>
      </c>
      <c r="D236" s="71">
        <f t="shared" si="254"/>
        <v>1909</v>
      </c>
      <c r="E236" s="72">
        <f t="shared" si="369"/>
        <v>68</v>
      </c>
      <c r="F236" s="72">
        <f t="shared" si="370"/>
        <v>-942</v>
      </c>
      <c r="G236" s="72">
        <f t="shared" si="371"/>
        <v>-1047</v>
      </c>
      <c r="H236" s="73">
        <f t="shared" si="372"/>
        <v>2740</v>
      </c>
      <c r="I236" s="73">
        <f t="shared" si="373"/>
        <v>3750</v>
      </c>
      <c r="J236" s="73">
        <f t="shared" si="374"/>
        <v>3855</v>
      </c>
      <c r="K236" s="73">
        <f t="shared" ref="K236:M236" si="385">K235</f>
        <v>3960</v>
      </c>
      <c r="L236" s="73">
        <f t="shared" si="385"/>
        <v>3950</v>
      </c>
      <c r="M236" s="73">
        <f t="shared" si="385"/>
        <v>4055</v>
      </c>
      <c r="N236" s="73">
        <f t="shared" si="376"/>
        <v>-1220</v>
      </c>
      <c r="O236" s="73">
        <f t="shared" si="377"/>
        <v>-200</v>
      </c>
      <c r="P236" s="73">
        <f t="shared" si="378"/>
        <v>-200</v>
      </c>
      <c r="Q236" s="72">
        <f t="shared" ref="Q236:S236" si="386">Q235</f>
        <v>0</v>
      </c>
      <c r="R236" s="72">
        <f t="shared" si="386"/>
        <v>0</v>
      </c>
      <c r="S236" s="72">
        <f t="shared" si="386"/>
        <v>0</v>
      </c>
      <c r="T236" s="74">
        <f t="shared" si="380"/>
        <v>1208</v>
      </c>
      <c r="U236" s="93">
        <f t="shared" si="291"/>
        <v>1600</v>
      </c>
      <c r="V236" s="93">
        <f t="shared" si="292"/>
        <v>1600</v>
      </c>
      <c r="W236" s="93">
        <f t="shared" si="293"/>
        <v>1600</v>
      </c>
      <c r="X236" s="74"/>
      <c r="Y236" s="73"/>
      <c r="Z236" s="73"/>
      <c r="AA236" s="73"/>
      <c r="AB236" s="73"/>
    </row>
    <row r="237" spans="1:28" ht="13.15" customHeight="1">
      <c r="A237" s="70">
        <f t="shared" si="298"/>
        <v>295</v>
      </c>
      <c r="B237" s="106">
        <f t="shared" si="287"/>
        <v>45758</v>
      </c>
      <c r="C237" s="70">
        <f t="shared" si="288"/>
        <v>899</v>
      </c>
      <c r="D237" s="71">
        <f t="shared" si="254"/>
        <v>1911</v>
      </c>
      <c r="E237" s="72">
        <f t="shared" si="369"/>
        <v>70</v>
      </c>
      <c r="F237" s="72">
        <f t="shared" si="370"/>
        <v>-940</v>
      </c>
      <c r="G237" s="72">
        <f t="shared" si="371"/>
        <v>-1045</v>
      </c>
      <c r="H237" s="73">
        <f t="shared" si="372"/>
        <v>2740</v>
      </c>
      <c r="I237" s="73">
        <f t="shared" si="373"/>
        <v>3750</v>
      </c>
      <c r="J237" s="73">
        <f t="shared" si="374"/>
        <v>3855</v>
      </c>
      <c r="K237" s="73">
        <f t="shared" ref="K237:M237" si="387">K236</f>
        <v>3960</v>
      </c>
      <c r="L237" s="73">
        <f t="shared" si="387"/>
        <v>3950</v>
      </c>
      <c r="M237" s="73">
        <f t="shared" si="387"/>
        <v>4055</v>
      </c>
      <c r="N237" s="73">
        <f t="shared" si="376"/>
        <v>-1220</v>
      </c>
      <c r="O237" s="73">
        <f t="shared" si="377"/>
        <v>-200</v>
      </c>
      <c r="P237" s="73">
        <f t="shared" si="378"/>
        <v>-200</v>
      </c>
      <c r="Q237" s="72">
        <f t="shared" ref="Q237:S237" si="388">Q236</f>
        <v>0</v>
      </c>
      <c r="R237" s="72">
        <f t="shared" si="388"/>
        <v>0</v>
      </c>
      <c r="S237" s="72">
        <f t="shared" si="388"/>
        <v>0</v>
      </c>
      <c r="T237" s="74">
        <f t="shared" si="380"/>
        <v>1210</v>
      </c>
      <c r="U237" s="93">
        <f t="shared" si="291"/>
        <v>1600</v>
      </c>
      <c r="V237" s="93">
        <f t="shared" si="292"/>
        <v>1600</v>
      </c>
      <c r="W237" s="93">
        <f t="shared" si="293"/>
        <v>1600</v>
      </c>
      <c r="X237" s="74"/>
      <c r="Y237" s="73"/>
      <c r="Z237" s="73"/>
      <c r="AA237" s="73"/>
      <c r="AB237" s="73"/>
    </row>
    <row r="238" spans="1:28" ht="13.15" customHeight="1">
      <c r="A238" s="70">
        <f t="shared" si="298"/>
        <v>296</v>
      </c>
      <c r="B238" s="106">
        <f t="shared" si="287"/>
        <v>45759</v>
      </c>
      <c r="C238" s="70">
        <f t="shared" si="288"/>
        <v>899</v>
      </c>
      <c r="D238" s="71">
        <f t="shared" si="254"/>
        <v>1913</v>
      </c>
      <c r="E238" s="72">
        <f t="shared" si="369"/>
        <v>72</v>
      </c>
      <c r="F238" s="72">
        <f t="shared" si="370"/>
        <v>-938</v>
      </c>
      <c r="G238" s="72">
        <f t="shared" si="371"/>
        <v>-1043</v>
      </c>
      <c r="H238" s="73">
        <f t="shared" si="372"/>
        <v>2740</v>
      </c>
      <c r="I238" s="73">
        <f t="shared" si="373"/>
        <v>3750</v>
      </c>
      <c r="J238" s="73">
        <f t="shared" si="374"/>
        <v>3855</v>
      </c>
      <c r="K238" s="73">
        <f t="shared" ref="K238:M238" si="389">K237</f>
        <v>3960</v>
      </c>
      <c r="L238" s="73">
        <f t="shared" si="389"/>
        <v>3950</v>
      </c>
      <c r="M238" s="73">
        <f t="shared" si="389"/>
        <v>4055</v>
      </c>
      <c r="N238" s="73">
        <f t="shared" si="376"/>
        <v>-1220</v>
      </c>
      <c r="O238" s="73">
        <f t="shared" si="377"/>
        <v>-200</v>
      </c>
      <c r="P238" s="73">
        <f t="shared" si="378"/>
        <v>-200</v>
      </c>
      <c r="Q238" s="72">
        <f t="shared" ref="Q238:S238" si="390">Q237</f>
        <v>0</v>
      </c>
      <c r="R238" s="72">
        <f t="shared" si="390"/>
        <v>0</v>
      </c>
      <c r="S238" s="72">
        <f t="shared" si="390"/>
        <v>0</v>
      </c>
      <c r="T238" s="74">
        <f t="shared" si="380"/>
        <v>1212</v>
      </c>
      <c r="U238" s="93">
        <f t="shared" si="291"/>
        <v>1600</v>
      </c>
      <c r="V238" s="93">
        <f t="shared" si="292"/>
        <v>1600</v>
      </c>
      <c r="W238" s="93">
        <f t="shared" si="293"/>
        <v>1600</v>
      </c>
      <c r="X238" s="74"/>
      <c r="Y238" s="73"/>
      <c r="Z238" s="73"/>
      <c r="AA238" s="73"/>
      <c r="AB238" s="73"/>
    </row>
    <row r="239" spans="1:28" ht="13.15" customHeight="1">
      <c r="A239" s="70">
        <f t="shared" si="298"/>
        <v>297</v>
      </c>
      <c r="B239" s="106">
        <f t="shared" si="287"/>
        <v>45760</v>
      </c>
      <c r="C239" s="70">
        <f t="shared" si="288"/>
        <v>899</v>
      </c>
      <c r="D239" s="71">
        <f t="shared" si="254"/>
        <v>1915</v>
      </c>
      <c r="E239" s="72">
        <f t="shared" si="369"/>
        <v>74</v>
      </c>
      <c r="F239" s="72">
        <f t="shared" si="370"/>
        <v>-936</v>
      </c>
      <c r="G239" s="72">
        <f t="shared" si="371"/>
        <v>-1041</v>
      </c>
      <c r="H239" s="73">
        <f t="shared" si="372"/>
        <v>2740</v>
      </c>
      <c r="I239" s="73">
        <f t="shared" si="373"/>
        <v>3750</v>
      </c>
      <c r="J239" s="73">
        <f t="shared" si="374"/>
        <v>3855</v>
      </c>
      <c r="K239" s="73">
        <f t="shared" ref="K239:M239" si="391">K238</f>
        <v>3960</v>
      </c>
      <c r="L239" s="73">
        <f t="shared" si="391"/>
        <v>3950</v>
      </c>
      <c r="M239" s="73">
        <f t="shared" si="391"/>
        <v>4055</v>
      </c>
      <c r="N239" s="73">
        <f t="shared" si="376"/>
        <v>-1220</v>
      </c>
      <c r="O239" s="73">
        <f t="shared" si="377"/>
        <v>-200</v>
      </c>
      <c r="P239" s="73">
        <f t="shared" si="378"/>
        <v>-200</v>
      </c>
      <c r="Q239" s="72">
        <f t="shared" ref="Q239:S239" si="392">Q238</f>
        <v>0</v>
      </c>
      <c r="R239" s="72">
        <f t="shared" si="392"/>
        <v>0</v>
      </c>
      <c r="S239" s="72">
        <f t="shared" si="392"/>
        <v>0</v>
      </c>
      <c r="T239" s="74">
        <f t="shared" si="380"/>
        <v>1214</v>
      </c>
      <c r="U239" s="93">
        <f t="shared" si="291"/>
        <v>1600</v>
      </c>
      <c r="V239" s="93">
        <f t="shared" si="292"/>
        <v>1600</v>
      </c>
      <c r="W239" s="93">
        <f t="shared" si="293"/>
        <v>1600</v>
      </c>
      <c r="X239" s="74"/>
      <c r="Y239" s="73"/>
      <c r="Z239" s="73"/>
      <c r="AA239" s="73"/>
      <c r="AB239" s="73"/>
    </row>
    <row r="240" spans="1:28" ht="13.15" customHeight="1">
      <c r="A240" s="70">
        <f t="shared" si="298"/>
        <v>298</v>
      </c>
      <c r="B240" s="106">
        <f t="shared" si="287"/>
        <v>45761</v>
      </c>
      <c r="C240" s="70">
        <f t="shared" si="288"/>
        <v>899</v>
      </c>
      <c r="D240" s="71">
        <f t="shared" si="254"/>
        <v>1917</v>
      </c>
      <c r="E240" s="72">
        <f t="shared" si="369"/>
        <v>76</v>
      </c>
      <c r="F240" s="72">
        <f t="shared" si="370"/>
        <v>-934</v>
      </c>
      <c r="G240" s="72">
        <f t="shared" si="371"/>
        <v>-1039</v>
      </c>
      <c r="H240" s="73">
        <f t="shared" si="372"/>
        <v>2740</v>
      </c>
      <c r="I240" s="73">
        <f t="shared" si="373"/>
        <v>3750</v>
      </c>
      <c r="J240" s="73">
        <f t="shared" si="374"/>
        <v>3855</v>
      </c>
      <c r="K240" s="73">
        <f t="shared" ref="K240:M240" si="393">K239</f>
        <v>3960</v>
      </c>
      <c r="L240" s="73">
        <f t="shared" si="393"/>
        <v>3950</v>
      </c>
      <c r="M240" s="73">
        <f t="shared" si="393"/>
        <v>4055</v>
      </c>
      <c r="N240" s="73">
        <f t="shared" si="376"/>
        <v>-1220</v>
      </c>
      <c r="O240" s="73">
        <f t="shared" si="377"/>
        <v>-200</v>
      </c>
      <c r="P240" s="73">
        <f t="shared" si="378"/>
        <v>-200</v>
      </c>
      <c r="Q240" s="72">
        <f t="shared" ref="Q240:S240" si="394">Q239</f>
        <v>0</v>
      </c>
      <c r="R240" s="72">
        <f t="shared" si="394"/>
        <v>0</v>
      </c>
      <c r="S240" s="72">
        <f t="shared" si="394"/>
        <v>0</v>
      </c>
      <c r="T240" s="74">
        <f t="shared" si="380"/>
        <v>1216</v>
      </c>
      <c r="U240" s="93">
        <f t="shared" si="291"/>
        <v>1600</v>
      </c>
      <c r="V240" s="93">
        <f t="shared" si="292"/>
        <v>1600</v>
      </c>
      <c r="W240" s="93">
        <f t="shared" si="293"/>
        <v>1600</v>
      </c>
      <c r="X240" s="74"/>
      <c r="Y240" s="73"/>
      <c r="Z240" s="73"/>
      <c r="AA240" s="73"/>
      <c r="AB240" s="73"/>
    </row>
    <row r="241" spans="1:28" ht="13.15" customHeight="1">
      <c r="A241" s="70">
        <f t="shared" si="298"/>
        <v>299</v>
      </c>
      <c r="B241" s="106">
        <f t="shared" si="287"/>
        <v>45762</v>
      </c>
      <c r="C241" s="70">
        <f t="shared" si="288"/>
        <v>899</v>
      </c>
      <c r="D241" s="71">
        <f t="shared" si="254"/>
        <v>1919</v>
      </c>
      <c r="E241" s="72">
        <f t="shared" si="369"/>
        <v>78</v>
      </c>
      <c r="F241" s="72">
        <f t="shared" si="370"/>
        <v>-932</v>
      </c>
      <c r="G241" s="72">
        <f t="shared" si="371"/>
        <v>-1037</v>
      </c>
      <c r="H241" s="73">
        <f t="shared" si="372"/>
        <v>2740</v>
      </c>
      <c r="I241" s="73">
        <f t="shared" si="373"/>
        <v>3750</v>
      </c>
      <c r="J241" s="73">
        <f t="shared" si="374"/>
        <v>3855</v>
      </c>
      <c r="K241" s="73">
        <f t="shared" ref="K241:M241" si="395">K240</f>
        <v>3960</v>
      </c>
      <c r="L241" s="73">
        <f t="shared" si="395"/>
        <v>3950</v>
      </c>
      <c r="M241" s="73">
        <f t="shared" si="395"/>
        <v>4055</v>
      </c>
      <c r="N241" s="73">
        <f t="shared" si="376"/>
        <v>-1220</v>
      </c>
      <c r="O241" s="73">
        <f t="shared" si="377"/>
        <v>-200</v>
      </c>
      <c r="P241" s="73">
        <f t="shared" si="378"/>
        <v>-200</v>
      </c>
      <c r="Q241" s="72">
        <f t="shared" ref="Q241:S241" si="396">Q240</f>
        <v>0</v>
      </c>
      <c r="R241" s="72">
        <f t="shared" si="396"/>
        <v>0</v>
      </c>
      <c r="S241" s="72">
        <f t="shared" si="396"/>
        <v>0</v>
      </c>
      <c r="T241" s="74">
        <f t="shared" si="380"/>
        <v>1218</v>
      </c>
      <c r="U241" s="93">
        <f t="shared" si="291"/>
        <v>1600</v>
      </c>
      <c r="V241" s="93">
        <f t="shared" si="292"/>
        <v>1600</v>
      </c>
      <c r="W241" s="93">
        <f t="shared" si="293"/>
        <v>1600</v>
      </c>
      <c r="X241" s="74"/>
      <c r="Y241" s="73"/>
      <c r="Z241" s="73"/>
      <c r="AA241" s="73"/>
      <c r="AB241" s="73"/>
    </row>
    <row r="242" spans="1:28" ht="13.15" customHeight="1">
      <c r="A242" s="70">
        <f t="shared" si="298"/>
        <v>300</v>
      </c>
      <c r="B242" s="106">
        <f t="shared" si="287"/>
        <v>45763</v>
      </c>
      <c r="C242" s="70">
        <f t="shared" si="288"/>
        <v>899</v>
      </c>
      <c r="D242" s="71">
        <f t="shared" si="254"/>
        <v>1921</v>
      </c>
      <c r="E242" s="72">
        <f t="shared" si="369"/>
        <v>80</v>
      </c>
      <c r="F242" s="72">
        <f t="shared" si="370"/>
        <v>-930</v>
      </c>
      <c r="G242" s="72">
        <f t="shared" si="371"/>
        <v>-1035</v>
      </c>
      <c r="H242" s="73">
        <f t="shared" si="372"/>
        <v>2740</v>
      </c>
      <c r="I242" s="73">
        <f t="shared" si="373"/>
        <v>3750</v>
      </c>
      <c r="J242" s="73">
        <f t="shared" si="374"/>
        <v>3855</v>
      </c>
      <c r="K242" s="73">
        <f t="shared" ref="K242:M242" si="397">K241</f>
        <v>3960</v>
      </c>
      <c r="L242" s="73">
        <f t="shared" si="397"/>
        <v>3950</v>
      </c>
      <c r="M242" s="73">
        <f t="shared" si="397"/>
        <v>4055</v>
      </c>
      <c r="N242" s="73">
        <f t="shared" si="376"/>
        <v>-1220</v>
      </c>
      <c r="O242" s="73">
        <f t="shared" si="377"/>
        <v>-200</v>
      </c>
      <c r="P242" s="73">
        <f t="shared" si="378"/>
        <v>-200</v>
      </c>
      <c r="Q242" s="72">
        <f t="shared" ref="Q242:S242" si="398">Q241</f>
        <v>0</v>
      </c>
      <c r="R242" s="72">
        <f t="shared" si="398"/>
        <v>0</v>
      </c>
      <c r="S242" s="72">
        <f t="shared" si="398"/>
        <v>0</v>
      </c>
      <c r="T242" s="74">
        <f t="shared" si="380"/>
        <v>1220</v>
      </c>
      <c r="U242" s="93">
        <f t="shared" si="291"/>
        <v>1600</v>
      </c>
      <c r="V242" s="93">
        <f t="shared" si="292"/>
        <v>1600</v>
      </c>
      <c r="W242" s="93">
        <f t="shared" si="293"/>
        <v>1600</v>
      </c>
      <c r="X242" s="74"/>
      <c r="Y242" s="73"/>
      <c r="Z242" s="73"/>
      <c r="AA242" s="73"/>
      <c r="AB242" s="73"/>
    </row>
    <row r="243" spans="1:28" ht="13.15" customHeight="1">
      <c r="A243" s="70">
        <f t="shared" si="298"/>
        <v>301</v>
      </c>
      <c r="B243" s="106">
        <f t="shared" si="287"/>
        <v>45764</v>
      </c>
      <c r="C243" s="70">
        <f t="shared" si="288"/>
        <v>899</v>
      </c>
      <c r="D243" s="71">
        <f t="shared" si="254"/>
        <v>1923</v>
      </c>
      <c r="E243" s="72">
        <f t="shared" si="369"/>
        <v>82</v>
      </c>
      <c r="F243" s="72">
        <f t="shared" si="370"/>
        <v>-928</v>
      </c>
      <c r="G243" s="72">
        <f t="shared" si="371"/>
        <v>-1033</v>
      </c>
      <c r="H243" s="73">
        <f t="shared" si="372"/>
        <v>2740</v>
      </c>
      <c r="I243" s="73">
        <f t="shared" si="373"/>
        <v>3750</v>
      </c>
      <c r="J243" s="73">
        <f t="shared" si="374"/>
        <v>3855</v>
      </c>
      <c r="K243" s="73">
        <f t="shared" ref="K243:M243" si="399">K242</f>
        <v>3960</v>
      </c>
      <c r="L243" s="73">
        <f t="shared" si="399"/>
        <v>3950</v>
      </c>
      <c r="M243" s="73">
        <f t="shared" si="399"/>
        <v>4055</v>
      </c>
      <c r="N243" s="73">
        <f t="shared" si="376"/>
        <v>-1220</v>
      </c>
      <c r="O243" s="73">
        <f t="shared" si="377"/>
        <v>-200</v>
      </c>
      <c r="P243" s="73">
        <f t="shared" si="378"/>
        <v>-200</v>
      </c>
      <c r="Q243" s="72">
        <f t="shared" ref="Q243:S243" si="400">Q242</f>
        <v>0</v>
      </c>
      <c r="R243" s="72">
        <f t="shared" si="400"/>
        <v>0</v>
      </c>
      <c r="S243" s="72">
        <f t="shared" si="400"/>
        <v>0</v>
      </c>
      <c r="T243" s="74">
        <f t="shared" si="380"/>
        <v>1222</v>
      </c>
      <c r="U243" s="93">
        <f t="shared" si="291"/>
        <v>1600</v>
      </c>
      <c r="V243" s="93">
        <f t="shared" si="292"/>
        <v>1600</v>
      </c>
      <c r="W243" s="93">
        <f t="shared" si="293"/>
        <v>1600</v>
      </c>
      <c r="X243" s="74"/>
      <c r="Y243" s="73"/>
      <c r="Z243" s="73"/>
      <c r="AA243" s="73"/>
      <c r="AB243" s="73"/>
    </row>
    <row r="244" spans="1:28" ht="13.15" customHeight="1">
      <c r="A244" s="70">
        <f t="shared" si="298"/>
        <v>302</v>
      </c>
      <c r="B244" s="106">
        <f t="shared" si="287"/>
        <v>45765</v>
      </c>
      <c r="C244" s="70">
        <f t="shared" si="288"/>
        <v>899</v>
      </c>
      <c r="D244" s="71">
        <f t="shared" si="254"/>
        <v>1925</v>
      </c>
      <c r="E244" s="72">
        <f t="shared" si="369"/>
        <v>84</v>
      </c>
      <c r="F244" s="72">
        <f t="shared" si="370"/>
        <v>-926</v>
      </c>
      <c r="G244" s="72">
        <f t="shared" si="371"/>
        <v>-1031</v>
      </c>
      <c r="H244" s="73">
        <f t="shared" si="372"/>
        <v>2740</v>
      </c>
      <c r="I244" s="73">
        <f t="shared" si="373"/>
        <v>3750</v>
      </c>
      <c r="J244" s="73">
        <f t="shared" si="374"/>
        <v>3855</v>
      </c>
      <c r="K244" s="73">
        <f t="shared" ref="K244:M244" si="401">K243</f>
        <v>3960</v>
      </c>
      <c r="L244" s="73">
        <f t="shared" si="401"/>
        <v>3950</v>
      </c>
      <c r="M244" s="73">
        <f t="shared" si="401"/>
        <v>4055</v>
      </c>
      <c r="N244" s="73">
        <f t="shared" si="376"/>
        <v>-1220</v>
      </c>
      <c r="O244" s="73">
        <f t="shared" si="377"/>
        <v>-200</v>
      </c>
      <c r="P244" s="73">
        <f t="shared" si="378"/>
        <v>-200</v>
      </c>
      <c r="Q244" s="72">
        <f t="shared" ref="Q244:S244" si="402">Q243</f>
        <v>0</v>
      </c>
      <c r="R244" s="72">
        <f t="shared" si="402"/>
        <v>0</v>
      </c>
      <c r="S244" s="72">
        <f t="shared" si="402"/>
        <v>0</v>
      </c>
      <c r="T244" s="74">
        <f t="shared" si="380"/>
        <v>1224</v>
      </c>
      <c r="U244" s="93">
        <f t="shared" si="291"/>
        <v>1600</v>
      </c>
      <c r="V244" s="93">
        <f t="shared" si="292"/>
        <v>1600</v>
      </c>
      <c r="W244" s="93">
        <f t="shared" si="293"/>
        <v>1600</v>
      </c>
      <c r="X244" s="74"/>
      <c r="Y244" s="73"/>
      <c r="Z244" s="73"/>
      <c r="AA244" s="73"/>
      <c r="AB244" s="73"/>
    </row>
    <row r="245" spans="1:28" ht="13.15" customHeight="1">
      <c r="A245" s="70">
        <f t="shared" si="298"/>
        <v>303</v>
      </c>
      <c r="B245" s="106">
        <f t="shared" si="287"/>
        <v>45766</v>
      </c>
      <c r="C245" s="70">
        <f t="shared" si="288"/>
        <v>899</v>
      </c>
      <c r="D245" s="71">
        <f t="shared" si="254"/>
        <v>1927</v>
      </c>
      <c r="E245" s="72">
        <f t="shared" si="369"/>
        <v>86</v>
      </c>
      <c r="F245" s="72">
        <f t="shared" si="370"/>
        <v>-924</v>
      </c>
      <c r="G245" s="72">
        <f t="shared" si="371"/>
        <v>-1029</v>
      </c>
      <c r="H245" s="73">
        <f t="shared" si="372"/>
        <v>2740</v>
      </c>
      <c r="I245" s="73">
        <f t="shared" si="373"/>
        <v>3750</v>
      </c>
      <c r="J245" s="73">
        <f t="shared" si="374"/>
        <v>3855</v>
      </c>
      <c r="K245" s="73">
        <f t="shared" ref="K245:M245" si="403">K244</f>
        <v>3960</v>
      </c>
      <c r="L245" s="73">
        <f t="shared" si="403"/>
        <v>3950</v>
      </c>
      <c r="M245" s="73">
        <f t="shared" si="403"/>
        <v>4055</v>
      </c>
      <c r="N245" s="73">
        <f t="shared" si="376"/>
        <v>-1220</v>
      </c>
      <c r="O245" s="73">
        <f t="shared" si="377"/>
        <v>-200</v>
      </c>
      <c r="P245" s="73">
        <f t="shared" si="378"/>
        <v>-200</v>
      </c>
      <c r="Q245" s="72">
        <f t="shared" ref="Q245:S245" si="404">Q244</f>
        <v>0</v>
      </c>
      <c r="R245" s="72">
        <f t="shared" si="404"/>
        <v>0</v>
      </c>
      <c r="S245" s="72">
        <f t="shared" si="404"/>
        <v>0</v>
      </c>
      <c r="T245" s="74">
        <f t="shared" si="380"/>
        <v>1226</v>
      </c>
      <c r="U245" s="93">
        <f t="shared" si="291"/>
        <v>1600</v>
      </c>
      <c r="V245" s="93">
        <f t="shared" si="292"/>
        <v>1600</v>
      </c>
      <c r="W245" s="93">
        <f t="shared" si="293"/>
        <v>1600</v>
      </c>
      <c r="X245" s="74"/>
      <c r="Y245" s="73"/>
      <c r="Z245" s="73"/>
      <c r="AA245" s="73"/>
      <c r="AB245" s="73"/>
    </row>
    <row r="246" spans="1:28" ht="13.15" customHeight="1">
      <c r="A246" s="70">
        <f t="shared" si="298"/>
        <v>304</v>
      </c>
      <c r="B246" s="106">
        <f t="shared" si="287"/>
        <v>45767</v>
      </c>
      <c r="C246" s="70">
        <f t="shared" si="288"/>
        <v>899</v>
      </c>
      <c r="D246" s="71">
        <f t="shared" si="254"/>
        <v>1929</v>
      </c>
      <c r="E246" s="72">
        <f t="shared" si="369"/>
        <v>88</v>
      </c>
      <c r="F246" s="72">
        <f t="shared" si="370"/>
        <v>-922</v>
      </c>
      <c r="G246" s="72">
        <f t="shared" si="371"/>
        <v>-1027</v>
      </c>
      <c r="H246" s="73">
        <f t="shared" si="372"/>
        <v>2740</v>
      </c>
      <c r="I246" s="73">
        <f t="shared" si="373"/>
        <v>3750</v>
      </c>
      <c r="J246" s="73">
        <f t="shared" si="374"/>
        <v>3855</v>
      </c>
      <c r="K246" s="73">
        <f t="shared" ref="K246:M246" si="405">K245</f>
        <v>3960</v>
      </c>
      <c r="L246" s="73">
        <f t="shared" si="405"/>
        <v>3950</v>
      </c>
      <c r="M246" s="73">
        <f t="shared" si="405"/>
        <v>4055</v>
      </c>
      <c r="N246" s="73">
        <f t="shared" si="376"/>
        <v>-1220</v>
      </c>
      <c r="O246" s="73">
        <f t="shared" si="377"/>
        <v>-200</v>
      </c>
      <c r="P246" s="73">
        <f t="shared" si="378"/>
        <v>-200</v>
      </c>
      <c r="Q246" s="72">
        <f t="shared" ref="Q246:S246" si="406">Q245</f>
        <v>0</v>
      </c>
      <c r="R246" s="72">
        <f t="shared" si="406"/>
        <v>0</v>
      </c>
      <c r="S246" s="72">
        <f t="shared" si="406"/>
        <v>0</v>
      </c>
      <c r="T246" s="74">
        <f t="shared" si="380"/>
        <v>1228</v>
      </c>
      <c r="U246" s="93">
        <f t="shared" si="291"/>
        <v>1600</v>
      </c>
      <c r="V246" s="93">
        <f t="shared" si="292"/>
        <v>1600</v>
      </c>
      <c r="W246" s="93">
        <f t="shared" si="293"/>
        <v>1600</v>
      </c>
      <c r="X246" s="74"/>
      <c r="Y246" s="73"/>
      <c r="Z246" s="73"/>
      <c r="AA246" s="73"/>
      <c r="AB246" s="73"/>
    </row>
    <row r="247" spans="1:28" ht="13.15" customHeight="1">
      <c r="A247" s="70">
        <f t="shared" si="298"/>
        <v>305</v>
      </c>
      <c r="B247" s="106">
        <f t="shared" si="287"/>
        <v>45768</v>
      </c>
      <c r="C247" s="70">
        <f t="shared" si="288"/>
        <v>899</v>
      </c>
      <c r="D247" s="71">
        <f t="shared" si="254"/>
        <v>1931</v>
      </c>
      <c r="E247" s="72">
        <f t="shared" si="369"/>
        <v>90</v>
      </c>
      <c r="F247" s="72">
        <f t="shared" si="370"/>
        <v>-920</v>
      </c>
      <c r="G247" s="72">
        <f t="shared" si="371"/>
        <v>-1025</v>
      </c>
      <c r="H247" s="73">
        <f t="shared" si="372"/>
        <v>2740</v>
      </c>
      <c r="I247" s="73">
        <f t="shared" si="373"/>
        <v>3750</v>
      </c>
      <c r="J247" s="73">
        <f t="shared" si="374"/>
        <v>3855</v>
      </c>
      <c r="K247" s="73">
        <f t="shared" ref="K247:M247" si="407">K246</f>
        <v>3960</v>
      </c>
      <c r="L247" s="73">
        <f t="shared" si="407"/>
        <v>3950</v>
      </c>
      <c r="M247" s="73">
        <f t="shared" si="407"/>
        <v>4055</v>
      </c>
      <c r="N247" s="73">
        <f t="shared" si="376"/>
        <v>-1220</v>
      </c>
      <c r="O247" s="73">
        <f t="shared" si="377"/>
        <v>-200</v>
      </c>
      <c r="P247" s="73">
        <f t="shared" si="378"/>
        <v>-200</v>
      </c>
      <c r="Q247" s="72">
        <f t="shared" ref="Q247:S247" si="408">Q246</f>
        <v>0</v>
      </c>
      <c r="R247" s="72">
        <f t="shared" si="408"/>
        <v>0</v>
      </c>
      <c r="S247" s="72">
        <f t="shared" si="408"/>
        <v>0</v>
      </c>
      <c r="T247" s="74">
        <f t="shared" si="380"/>
        <v>1230</v>
      </c>
      <c r="U247" s="93">
        <f t="shared" si="291"/>
        <v>1600</v>
      </c>
      <c r="V247" s="93">
        <f t="shared" si="292"/>
        <v>1600</v>
      </c>
      <c r="W247" s="93">
        <f t="shared" si="293"/>
        <v>1600</v>
      </c>
      <c r="X247" s="74"/>
      <c r="Y247" s="73"/>
      <c r="Z247" s="73"/>
      <c r="AA247" s="73"/>
      <c r="AB247" s="73"/>
    </row>
    <row r="248" spans="1:28" ht="13.15" customHeight="1">
      <c r="A248" s="70">
        <f t="shared" si="298"/>
        <v>306</v>
      </c>
      <c r="B248" s="106">
        <f t="shared" si="287"/>
        <v>45769</v>
      </c>
      <c r="C248" s="70">
        <f t="shared" si="288"/>
        <v>899</v>
      </c>
      <c r="D248" s="71">
        <f t="shared" ref="D248:D311" si="409">D247+2</f>
        <v>1933</v>
      </c>
      <c r="E248" s="72">
        <f t="shared" si="369"/>
        <v>92</v>
      </c>
      <c r="F248" s="72">
        <f t="shared" si="370"/>
        <v>-918</v>
      </c>
      <c r="G248" s="72">
        <f t="shared" si="371"/>
        <v>-1023</v>
      </c>
      <c r="H248" s="73">
        <f t="shared" si="372"/>
        <v>2740</v>
      </c>
      <c r="I248" s="73">
        <f t="shared" si="373"/>
        <v>3750</v>
      </c>
      <c r="J248" s="73">
        <f t="shared" si="374"/>
        <v>3855</v>
      </c>
      <c r="K248" s="73">
        <f t="shared" ref="K248:M248" si="410">K247</f>
        <v>3960</v>
      </c>
      <c r="L248" s="73">
        <f t="shared" si="410"/>
        <v>3950</v>
      </c>
      <c r="M248" s="73">
        <f t="shared" si="410"/>
        <v>4055</v>
      </c>
      <c r="N248" s="73">
        <f t="shared" si="376"/>
        <v>-1220</v>
      </c>
      <c r="O248" s="73">
        <f t="shared" si="377"/>
        <v>-200</v>
      </c>
      <c r="P248" s="73">
        <f t="shared" si="378"/>
        <v>-200</v>
      </c>
      <c r="Q248" s="72">
        <f t="shared" ref="Q248:S248" si="411">Q247</f>
        <v>0</v>
      </c>
      <c r="R248" s="72">
        <f t="shared" si="411"/>
        <v>0</v>
      </c>
      <c r="S248" s="72">
        <f t="shared" si="411"/>
        <v>0</v>
      </c>
      <c r="T248" s="74">
        <f t="shared" si="380"/>
        <v>1232</v>
      </c>
      <c r="U248" s="93">
        <f t="shared" si="291"/>
        <v>1600</v>
      </c>
      <c r="V248" s="93">
        <f t="shared" si="292"/>
        <v>1600</v>
      </c>
      <c r="W248" s="93">
        <f t="shared" si="293"/>
        <v>1600</v>
      </c>
      <c r="X248" s="74"/>
      <c r="Y248" s="73"/>
      <c r="Z248" s="73"/>
      <c r="AA248" s="73"/>
      <c r="AB248" s="73"/>
    </row>
    <row r="249" spans="1:28" ht="13.15" customHeight="1">
      <c r="A249" s="70">
        <f t="shared" si="298"/>
        <v>307</v>
      </c>
      <c r="B249" s="106">
        <f t="shared" si="287"/>
        <v>45770</v>
      </c>
      <c r="C249" s="70">
        <f t="shared" si="288"/>
        <v>899</v>
      </c>
      <c r="D249" s="71">
        <f t="shared" si="409"/>
        <v>1935</v>
      </c>
      <c r="E249" s="72">
        <f t="shared" si="369"/>
        <v>94</v>
      </c>
      <c r="F249" s="72">
        <f t="shared" si="370"/>
        <v>-916</v>
      </c>
      <c r="G249" s="72">
        <f t="shared" si="371"/>
        <v>-1021</v>
      </c>
      <c r="H249" s="73">
        <f t="shared" si="372"/>
        <v>2740</v>
      </c>
      <c r="I249" s="73">
        <f t="shared" si="373"/>
        <v>3750</v>
      </c>
      <c r="J249" s="73">
        <f t="shared" si="374"/>
        <v>3855</v>
      </c>
      <c r="K249" s="73">
        <f t="shared" ref="K249:M249" si="412">K248</f>
        <v>3960</v>
      </c>
      <c r="L249" s="73">
        <f t="shared" si="412"/>
        <v>3950</v>
      </c>
      <c r="M249" s="73">
        <f t="shared" si="412"/>
        <v>4055</v>
      </c>
      <c r="N249" s="73">
        <f t="shared" si="376"/>
        <v>-1220</v>
      </c>
      <c r="O249" s="73">
        <f t="shared" si="377"/>
        <v>-200</v>
      </c>
      <c r="P249" s="73">
        <f t="shared" si="378"/>
        <v>-200</v>
      </c>
      <c r="Q249" s="72">
        <f t="shared" ref="Q249:S249" si="413">Q248</f>
        <v>0</v>
      </c>
      <c r="R249" s="72">
        <f t="shared" si="413"/>
        <v>0</v>
      </c>
      <c r="S249" s="72">
        <f t="shared" si="413"/>
        <v>0</v>
      </c>
      <c r="T249" s="74">
        <f t="shared" si="380"/>
        <v>1234</v>
      </c>
      <c r="U249" s="93">
        <f t="shared" si="291"/>
        <v>1600</v>
      </c>
      <c r="V249" s="93">
        <f t="shared" si="292"/>
        <v>1600</v>
      </c>
      <c r="W249" s="93">
        <f t="shared" si="293"/>
        <v>1600</v>
      </c>
      <c r="X249" s="74"/>
      <c r="Y249" s="73"/>
      <c r="Z249" s="73"/>
      <c r="AA249" s="73"/>
      <c r="AB249" s="73"/>
    </row>
    <row r="250" spans="1:28" ht="13.15" customHeight="1">
      <c r="A250" s="70">
        <f t="shared" si="298"/>
        <v>308</v>
      </c>
      <c r="B250" s="106">
        <f t="shared" si="287"/>
        <v>45771</v>
      </c>
      <c r="C250" s="70">
        <f t="shared" si="288"/>
        <v>899</v>
      </c>
      <c r="D250" s="71">
        <f t="shared" si="409"/>
        <v>1937</v>
      </c>
      <c r="E250" s="72">
        <f t="shared" si="369"/>
        <v>96</v>
      </c>
      <c r="F250" s="72">
        <f t="shared" si="370"/>
        <v>-914</v>
      </c>
      <c r="G250" s="72">
        <f t="shared" si="371"/>
        <v>-1019</v>
      </c>
      <c r="H250" s="73">
        <f t="shared" si="372"/>
        <v>2740</v>
      </c>
      <c r="I250" s="73">
        <f t="shared" si="373"/>
        <v>3750</v>
      </c>
      <c r="J250" s="73">
        <f t="shared" si="374"/>
        <v>3855</v>
      </c>
      <c r="K250" s="73">
        <f t="shared" ref="K250:M250" si="414">K249</f>
        <v>3960</v>
      </c>
      <c r="L250" s="73">
        <f t="shared" si="414"/>
        <v>3950</v>
      </c>
      <c r="M250" s="73">
        <f t="shared" si="414"/>
        <v>4055</v>
      </c>
      <c r="N250" s="73">
        <f t="shared" si="376"/>
        <v>-1220</v>
      </c>
      <c r="O250" s="73">
        <f t="shared" si="377"/>
        <v>-200</v>
      </c>
      <c r="P250" s="73">
        <f t="shared" si="378"/>
        <v>-200</v>
      </c>
      <c r="Q250" s="72">
        <f t="shared" ref="Q250:S250" si="415">Q249</f>
        <v>0</v>
      </c>
      <c r="R250" s="72">
        <f t="shared" si="415"/>
        <v>0</v>
      </c>
      <c r="S250" s="72">
        <f t="shared" si="415"/>
        <v>0</v>
      </c>
      <c r="T250" s="74">
        <f t="shared" si="380"/>
        <v>1236</v>
      </c>
      <c r="U250" s="93">
        <f t="shared" si="291"/>
        <v>1600</v>
      </c>
      <c r="V250" s="93">
        <f t="shared" si="292"/>
        <v>1600</v>
      </c>
      <c r="W250" s="93">
        <f t="shared" si="293"/>
        <v>1600</v>
      </c>
      <c r="X250" s="74"/>
      <c r="Y250" s="73"/>
      <c r="Z250" s="73"/>
      <c r="AA250" s="73"/>
      <c r="AB250" s="73"/>
    </row>
    <row r="251" spans="1:28" ht="13.15" customHeight="1">
      <c r="A251" s="70">
        <f t="shared" si="298"/>
        <v>309</v>
      </c>
      <c r="B251" s="106">
        <f t="shared" si="287"/>
        <v>45772</v>
      </c>
      <c r="C251" s="70">
        <f t="shared" si="288"/>
        <v>899</v>
      </c>
      <c r="D251" s="71">
        <f t="shared" si="409"/>
        <v>1939</v>
      </c>
      <c r="E251" s="72">
        <f t="shared" si="369"/>
        <v>98</v>
      </c>
      <c r="F251" s="72">
        <f t="shared" si="370"/>
        <v>-912</v>
      </c>
      <c r="G251" s="72">
        <f t="shared" si="371"/>
        <v>-1017</v>
      </c>
      <c r="H251" s="73">
        <f t="shared" si="372"/>
        <v>2740</v>
      </c>
      <c r="I251" s="73">
        <f t="shared" si="373"/>
        <v>3750</v>
      </c>
      <c r="J251" s="73">
        <f t="shared" si="374"/>
        <v>3855</v>
      </c>
      <c r="K251" s="73">
        <f t="shared" ref="K251:M251" si="416">K250</f>
        <v>3960</v>
      </c>
      <c r="L251" s="73">
        <f t="shared" si="416"/>
        <v>3950</v>
      </c>
      <c r="M251" s="73">
        <f t="shared" si="416"/>
        <v>4055</v>
      </c>
      <c r="N251" s="73">
        <f t="shared" si="376"/>
        <v>-1220</v>
      </c>
      <c r="O251" s="73">
        <f t="shared" si="377"/>
        <v>-200</v>
      </c>
      <c r="P251" s="73">
        <f t="shared" si="378"/>
        <v>-200</v>
      </c>
      <c r="Q251" s="72">
        <f t="shared" ref="Q251:S251" si="417">Q250</f>
        <v>0</v>
      </c>
      <c r="R251" s="72">
        <f t="shared" si="417"/>
        <v>0</v>
      </c>
      <c r="S251" s="72">
        <f t="shared" si="417"/>
        <v>0</v>
      </c>
      <c r="T251" s="74">
        <f t="shared" si="380"/>
        <v>1238</v>
      </c>
      <c r="U251" s="93">
        <f t="shared" si="291"/>
        <v>1600</v>
      </c>
      <c r="V251" s="93">
        <f t="shared" si="292"/>
        <v>1600</v>
      </c>
      <c r="W251" s="93">
        <f t="shared" si="293"/>
        <v>1600</v>
      </c>
      <c r="X251" s="74"/>
      <c r="Y251" s="73"/>
      <c r="Z251" s="73"/>
      <c r="AA251" s="73"/>
      <c r="AB251" s="73"/>
    </row>
    <row r="252" spans="1:28" ht="13.15" customHeight="1">
      <c r="A252" s="70">
        <f t="shared" si="298"/>
        <v>310</v>
      </c>
      <c r="B252" s="106">
        <f t="shared" si="287"/>
        <v>45773</v>
      </c>
      <c r="C252" s="70">
        <f t="shared" si="288"/>
        <v>899</v>
      </c>
      <c r="D252" s="71">
        <f t="shared" si="409"/>
        <v>1941</v>
      </c>
      <c r="E252" s="72">
        <f t="shared" si="369"/>
        <v>100</v>
      </c>
      <c r="F252" s="72">
        <f t="shared" si="370"/>
        <v>-910</v>
      </c>
      <c r="G252" s="72">
        <f t="shared" si="371"/>
        <v>-1015</v>
      </c>
      <c r="H252" s="73">
        <f t="shared" si="372"/>
        <v>2740</v>
      </c>
      <c r="I252" s="73">
        <f t="shared" si="373"/>
        <v>3750</v>
      </c>
      <c r="J252" s="73">
        <f t="shared" si="374"/>
        <v>3855</v>
      </c>
      <c r="K252" s="73">
        <f t="shared" ref="K252:M252" si="418">K251</f>
        <v>3960</v>
      </c>
      <c r="L252" s="73">
        <f t="shared" si="418"/>
        <v>3950</v>
      </c>
      <c r="M252" s="73">
        <f t="shared" si="418"/>
        <v>4055</v>
      </c>
      <c r="N252" s="73">
        <f t="shared" si="376"/>
        <v>-1220</v>
      </c>
      <c r="O252" s="73">
        <f t="shared" si="377"/>
        <v>-200</v>
      </c>
      <c r="P252" s="73">
        <f t="shared" si="378"/>
        <v>-200</v>
      </c>
      <c r="Q252" s="72">
        <f t="shared" ref="Q252:S252" si="419">Q251</f>
        <v>0</v>
      </c>
      <c r="R252" s="72">
        <f t="shared" si="419"/>
        <v>0</v>
      </c>
      <c r="S252" s="72">
        <f t="shared" si="419"/>
        <v>0</v>
      </c>
      <c r="T252" s="74">
        <f t="shared" si="380"/>
        <v>1240</v>
      </c>
      <c r="U252" s="93">
        <f t="shared" si="291"/>
        <v>1600</v>
      </c>
      <c r="V252" s="93">
        <f t="shared" si="292"/>
        <v>1600</v>
      </c>
      <c r="W252" s="93">
        <f t="shared" si="293"/>
        <v>1600</v>
      </c>
      <c r="X252" s="74"/>
      <c r="Y252" s="73"/>
      <c r="Z252" s="73"/>
      <c r="AA252" s="73"/>
      <c r="AB252" s="73"/>
    </row>
    <row r="253" spans="1:28" ht="13.15" customHeight="1">
      <c r="A253" s="70">
        <f t="shared" si="298"/>
        <v>311</v>
      </c>
      <c r="B253" s="106">
        <f t="shared" si="287"/>
        <v>45774</v>
      </c>
      <c r="C253" s="70">
        <f t="shared" si="288"/>
        <v>899</v>
      </c>
      <c r="D253" s="71">
        <f t="shared" si="409"/>
        <v>1943</v>
      </c>
      <c r="E253" s="72">
        <f t="shared" si="369"/>
        <v>102</v>
      </c>
      <c r="F253" s="72">
        <f t="shared" si="370"/>
        <v>-908</v>
      </c>
      <c r="G253" s="72">
        <f t="shared" si="371"/>
        <v>-1013</v>
      </c>
      <c r="H253" s="73">
        <f t="shared" si="372"/>
        <v>2740</v>
      </c>
      <c r="I253" s="73">
        <f t="shared" si="373"/>
        <v>3750</v>
      </c>
      <c r="J253" s="73">
        <f t="shared" si="374"/>
        <v>3855</v>
      </c>
      <c r="K253" s="73">
        <f t="shared" ref="K253:M253" si="420">K252</f>
        <v>3960</v>
      </c>
      <c r="L253" s="73">
        <f t="shared" si="420"/>
        <v>3950</v>
      </c>
      <c r="M253" s="73">
        <f t="shared" si="420"/>
        <v>4055</v>
      </c>
      <c r="N253" s="73">
        <f t="shared" si="376"/>
        <v>-1220</v>
      </c>
      <c r="O253" s="73">
        <f t="shared" si="377"/>
        <v>-200</v>
      </c>
      <c r="P253" s="73">
        <f t="shared" si="378"/>
        <v>-200</v>
      </c>
      <c r="Q253" s="72">
        <f t="shared" ref="Q253:S253" si="421">Q252</f>
        <v>0</v>
      </c>
      <c r="R253" s="72">
        <f t="shared" si="421"/>
        <v>0</v>
      </c>
      <c r="S253" s="72">
        <f t="shared" si="421"/>
        <v>0</v>
      </c>
      <c r="T253" s="74">
        <f t="shared" si="380"/>
        <v>1242</v>
      </c>
      <c r="U253" s="93">
        <f t="shared" si="291"/>
        <v>1600</v>
      </c>
      <c r="V253" s="93">
        <f t="shared" si="292"/>
        <v>1600</v>
      </c>
      <c r="W253" s="93">
        <f t="shared" si="293"/>
        <v>1600</v>
      </c>
      <c r="X253" s="74"/>
      <c r="Y253" s="73"/>
      <c r="Z253" s="73"/>
      <c r="AA253" s="73"/>
      <c r="AB253" s="73"/>
    </row>
    <row r="254" spans="1:28" ht="13.15" customHeight="1">
      <c r="A254" s="70">
        <f t="shared" si="298"/>
        <v>312</v>
      </c>
      <c r="B254" s="106">
        <f t="shared" si="287"/>
        <v>45775</v>
      </c>
      <c r="C254" s="70">
        <f t="shared" si="288"/>
        <v>899</v>
      </c>
      <c r="D254" s="71">
        <f t="shared" si="409"/>
        <v>1945</v>
      </c>
      <c r="E254" s="72">
        <f t="shared" si="369"/>
        <v>104</v>
      </c>
      <c r="F254" s="72">
        <f t="shared" si="370"/>
        <v>-906</v>
      </c>
      <c r="G254" s="72">
        <f t="shared" si="371"/>
        <v>-1011</v>
      </c>
      <c r="H254" s="73">
        <f t="shared" si="372"/>
        <v>2740</v>
      </c>
      <c r="I254" s="73">
        <f t="shared" si="373"/>
        <v>3750</v>
      </c>
      <c r="J254" s="73">
        <f t="shared" si="374"/>
        <v>3855</v>
      </c>
      <c r="K254" s="73">
        <f t="shared" ref="K254:M254" si="422">K253</f>
        <v>3960</v>
      </c>
      <c r="L254" s="73">
        <f t="shared" si="422"/>
        <v>3950</v>
      </c>
      <c r="M254" s="73">
        <f t="shared" si="422"/>
        <v>4055</v>
      </c>
      <c r="N254" s="73">
        <f t="shared" si="376"/>
        <v>-1220</v>
      </c>
      <c r="O254" s="73">
        <f t="shared" si="377"/>
        <v>-200</v>
      </c>
      <c r="P254" s="73">
        <f t="shared" si="378"/>
        <v>-200</v>
      </c>
      <c r="Q254" s="72">
        <f t="shared" ref="Q254:S254" si="423">Q253</f>
        <v>0</v>
      </c>
      <c r="R254" s="72">
        <f t="shared" si="423"/>
        <v>0</v>
      </c>
      <c r="S254" s="72">
        <f t="shared" si="423"/>
        <v>0</v>
      </c>
      <c r="T254" s="74">
        <f t="shared" si="380"/>
        <v>1244</v>
      </c>
      <c r="U254" s="93">
        <f t="shared" si="291"/>
        <v>1600</v>
      </c>
      <c r="V254" s="93">
        <f t="shared" si="292"/>
        <v>1600</v>
      </c>
      <c r="W254" s="93">
        <f t="shared" si="293"/>
        <v>1600</v>
      </c>
      <c r="X254" s="74"/>
      <c r="Y254" s="73"/>
      <c r="Z254" s="73"/>
      <c r="AA254" s="73"/>
      <c r="AB254" s="73"/>
    </row>
    <row r="255" spans="1:28" ht="13.15" customHeight="1">
      <c r="A255" s="70">
        <f t="shared" si="298"/>
        <v>313</v>
      </c>
      <c r="B255" s="106">
        <f t="shared" si="287"/>
        <v>45776</v>
      </c>
      <c r="C255" s="70">
        <f t="shared" si="288"/>
        <v>899</v>
      </c>
      <c r="D255" s="71">
        <f t="shared" si="409"/>
        <v>1947</v>
      </c>
      <c r="E255" s="72">
        <f t="shared" si="369"/>
        <v>106</v>
      </c>
      <c r="F255" s="72">
        <f t="shared" si="370"/>
        <v>-904</v>
      </c>
      <c r="G255" s="72">
        <f t="shared" si="371"/>
        <v>-1009</v>
      </c>
      <c r="H255" s="73">
        <f t="shared" si="372"/>
        <v>2740</v>
      </c>
      <c r="I255" s="73">
        <f t="shared" si="373"/>
        <v>3750</v>
      </c>
      <c r="J255" s="73">
        <f t="shared" si="374"/>
        <v>3855</v>
      </c>
      <c r="K255" s="73">
        <f t="shared" ref="K255:M255" si="424">K254</f>
        <v>3960</v>
      </c>
      <c r="L255" s="73">
        <f t="shared" si="424"/>
        <v>3950</v>
      </c>
      <c r="M255" s="73">
        <f t="shared" si="424"/>
        <v>4055</v>
      </c>
      <c r="N255" s="73">
        <f t="shared" si="376"/>
        <v>-1220</v>
      </c>
      <c r="O255" s="73">
        <f t="shared" si="377"/>
        <v>-200</v>
      </c>
      <c r="P255" s="73">
        <f t="shared" si="378"/>
        <v>-200</v>
      </c>
      <c r="Q255" s="72">
        <f t="shared" ref="Q255:S255" si="425">Q254</f>
        <v>0</v>
      </c>
      <c r="R255" s="72">
        <f t="shared" si="425"/>
        <v>0</v>
      </c>
      <c r="S255" s="72">
        <f t="shared" si="425"/>
        <v>0</v>
      </c>
      <c r="T255" s="74">
        <f t="shared" si="380"/>
        <v>1246</v>
      </c>
      <c r="U255" s="93">
        <f t="shared" si="291"/>
        <v>1600</v>
      </c>
      <c r="V255" s="93">
        <f t="shared" si="292"/>
        <v>1600</v>
      </c>
      <c r="W255" s="93">
        <f t="shared" si="293"/>
        <v>1600</v>
      </c>
      <c r="X255" s="74"/>
      <c r="Y255" s="73"/>
      <c r="Z255" s="73"/>
      <c r="AA255" s="73"/>
      <c r="AB255" s="73"/>
    </row>
    <row r="256" spans="1:28" ht="13.15" customHeight="1">
      <c r="A256" s="70">
        <f t="shared" si="298"/>
        <v>314</v>
      </c>
      <c r="B256" s="106">
        <f t="shared" si="287"/>
        <v>45777</v>
      </c>
      <c r="C256" s="70">
        <f t="shared" si="288"/>
        <v>899</v>
      </c>
      <c r="D256" s="71">
        <f t="shared" si="409"/>
        <v>1949</v>
      </c>
      <c r="E256" s="72">
        <f t="shared" si="369"/>
        <v>108</v>
      </c>
      <c r="F256" s="72">
        <f t="shared" si="370"/>
        <v>-902</v>
      </c>
      <c r="G256" s="72">
        <f t="shared" si="371"/>
        <v>-1007</v>
      </c>
      <c r="H256" s="73">
        <f t="shared" si="372"/>
        <v>2740</v>
      </c>
      <c r="I256" s="73">
        <f t="shared" si="373"/>
        <v>3750</v>
      </c>
      <c r="J256" s="73">
        <f t="shared" si="374"/>
        <v>3855</v>
      </c>
      <c r="K256" s="73">
        <f t="shared" ref="K256:M256" si="426">K255</f>
        <v>3960</v>
      </c>
      <c r="L256" s="73">
        <f t="shared" si="426"/>
        <v>3950</v>
      </c>
      <c r="M256" s="73">
        <f t="shared" si="426"/>
        <v>4055</v>
      </c>
      <c r="N256" s="73">
        <f t="shared" si="376"/>
        <v>-1220</v>
      </c>
      <c r="O256" s="73">
        <f t="shared" si="377"/>
        <v>-200</v>
      </c>
      <c r="P256" s="73">
        <f t="shared" si="378"/>
        <v>-200</v>
      </c>
      <c r="Q256" s="72">
        <f t="shared" ref="Q256:S256" si="427">Q255</f>
        <v>0</v>
      </c>
      <c r="R256" s="72">
        <f t="shared" si="427"/>
        <v>0</v>
      </c>
      <c r="S256" s="72">
        <f t="shared" si="427"/>
        <v>0</v>
      </c>
      <c r="T256" s="74">
        <f t="shared" si="380"/>
        <v>1248</v>
      </c>
      <c r="U256" s="93">
        <f t="shared" si="291"/>
        <v>1600</v>
      </c>
      <c r="V256" s="93">
        <f t="shared" si="292"/>
        <v>1600</v>
      </c>
      <c r="W256" s="93">
        <f t="shared" si="293"/>
        <v>1600</v>
      </c>
      <c r="X256" s="74"/>
      <c r="Y256" s="73"/>
      <c r="Z256" s="73"/>
      <c r="AA256" s="73"/>
      <c r="AB256" s="73"/>
    </row>
    <row r="257" spans="1:28" ht="13.15" customHeight="1">
      <c r="A257" s="70">
        <f t="shared" si="298"/>
        <v>315</v>
      </c>
      <c r="B257" s="106">
        <f t="shared" si="287"/>
        <v>45778</v>
      </c>
      <c r="C257" s="70">
        <f t="shared" si="288"/>
        <v>899</v>
      </c>
      <c r="D257" s="71">
        <f t="shared" si="409"/>
        <v>1951</v>
      </c>
      <c r="E257" s="72">
        <f t="shared" si="369"/>
        <v>110</v>
      </c>
      <c r="F257" s="72">
        <f t="shared" si="370"/>
        <v>-900</v>
      </c>
      <c r="G257" s="72">
        <f t="shared" si="371"/>
        <v>-1005</v>
      </c>
      <c r="H257" s="73">
        <f t="shared" si="372"/>
        <v>2740</v>
      </c>
      <c r="I257" s="73">
        <f t="shared" si="373"/>
        <v>3750</v>
      </c>
      <c r="J257" s="73">
        <f t="shared" si="374"/>
        <v>3855</v>
      </c>
      <c r="K257" s="73">
        <f t="shared" ref="K257:M257" si="428">K256</f>
        <v>3960</v>
      </c>
      <c r="L257" s="73">
        <f t="shared" si="428"/>
        <v>3950</v>
      </c>
      <c r="M257" s="73">
        <f t="shared" si="428"/>
        <v>4055</v>
      </c>
      <c r="N257" s="73">
        <f t="shared" si="376"/>
        <v>-1220</v>
      </c>
      <c r="O257" s="73">
        <f t="shared" si="377"/>
        <v>-200</v>
      </c>
      <c r="P257" s="73">
        <f t="shared" si="378"/>
        <v>-200</v>
      </c>
      <c r="Q257" s="72">
        <f t="shared" ref="Q257:S257" si="429">Q256</f>
        <v>0</v>
      </c>
      <c r="R257" s="72">
        <f t="shared" si="429"/>
        <v>0</v>
      </c>
      <c r="S257" s="72">
        <f t="shared" si="429"/>
        <v>0</v>
      </c>
      <c r="T257" s="74">
        <f t="shared" si="380"/>
        <v>1250</v>
      </c>
      <c r="U257" s="93">
        <f t="shared" si="291"/>
        <v>1600</v>
      </c>
      <c r="V257" s="93">
        <f t="shared" si="292"/>
        <v>1600</v>
      </c>
      <c r="W257" s="93">
        <f t="shared" si="293"/>
        <v>1600</v>
      </c>
      <c r="X257" s="74"/>
      <c r="Y257" s="73"/>
      <c r="Z257" s="73"/>
      <c r="AA257" s="73"/>
      <c r="AB257" s="73"/>
    </row>
    <row r="258" spans="1:28" ht="13.15" customHeight="1">
      <c r="A258" s="70">
        <f t="shared" si="298"/>
        <v>316</v>
      </c>
      <c r="B258" s="106">
        <f t="shared" si="287"/>
        <v>45779</v>
      </c>
      <c r="C258" s="70">
        <f t="shared" si="288"/>
        <v>899</v>
      </c>
      <c r="D258" s="71">
        <f t="shared" si="409"/>
        <v>1953</v>
      </c>
      <c r="E258" s="72">
        <f t="shared" si="369"/>
        <v>112</v>
      </c>
      <c r="F258" s="72">
        <f t="shared" si="370"/>
        <v>-898</v>
      </c>
      <c r="G258" s="72">
        <f t="shared" si="371"/>
        <v>-1003</v>
      </c>
      <c r="H258" s="73">
        <f t="shared" si="372"/>
        <v>2740</v>
      </c>
      <c r="I258" s="73">
        <f t="shared" si="373"/>
        <v>3750</v>
      </c>
      <c r="J258" s="73">
        <f t="shared" si="374"/>
        <v>3855</v>
      </c>
      <c r="K258" s="73">
        <f t="shared" ref="K258:M258" si="430">K257</f>
        <v>3960</v>
      </c>
      <c r="L258" s="73">
        <f t="shared" si="430"/>
        <v>3950</v>
      </c>
      <c r="M258" s="73">
        <f t="shared" si="430"/>
        <v>4055</v>
      </c>
      <c r="N258" s="73">
        <f t="shared" si="376"/>
        <v>-1220</v>
      </c>
      <c r="O258" s="73">
        <f t="shared" si="377"/>
        <v>-200</v>
      </c>
      <c r="P258" s="73">
        <f t="shared" si="378"/>
        <v>-200</v>
      </c>
      <c r="Q258" s="72">
        <f t="shared" ref="Q258:S258" si="431">Q257</f>
        <v>0</v>
      </c>
      <c r="R258" s="72">
        <f t="shared" si="431"/>
        <v>0</v>
      </c>
      <c r="S258" s="72">
        <f t="shared" si="431"/>
        <v>0</v>
      </c>
      <c r="T258" s="74">
        <f t="shared" si="380"/>
        <v>1252</v>
      </c>
      <c r="U258" s="93">
        <f t="shared" si="291"/>
        <v>1600</v>
      </c>
      <c r="V258" s="93">
        <f t="shared" si="292"/>
        <v>1600</v>
      </c>
      <c r="W258" s="93">
        <f t="shared" si="293"/>
        <v>1600</v>
      </c>
      <c r="X258" s="74"/>
      <c r="Y258" s="73"/>
      <c r="Z258" s="73"/>
      <c r="AA258" s="73"/>
      <c r="AB258" s="73"/>
    </row>
    <row r="259" spans="1:28" ht="13.15" customHeight="1">
      <c r="A259" s="70">
        <f t="shared" si="298"/>
        <v>317</v>
      </c>
      <c r="B259" s="106">
        <f t="shared" si="287"/>
        <v>45780</v>
      </c>
      <c r="C259" s="70">
        <f t="shared" si="288"/>
        <v>899</v>
      </c>
      <c r="D259" s="71">
        <f t="shared" si="409"/>
        <v>1955</v>
      </c>
      <c r="E259" s="72">
        <f t="shared" si="369"/>
        <v>114</v>
      </c>
      <c r="F259" s="72">
        <f t="shared" si="370"/>
        <v>-896</v>
      </c>
      <c r="G259" s="72">
        <f t="shared" si="371"/>
        <v>-1001</v>
      </c>
      <c r="H259" s="73">
        <f t="shared" si="372"/>
        <v>2740</v>
      </c>
      <c r="I259" s="73">
        <f t="shared" si="373"/>
        <v>3750</v>
      </c>
      <c r="J259" s="73">
        <f t="shared" si="374"/>
        <v>3855</v>
      </c>
      <c r="K259" s="73">
        <f t="shared" ref="K259:M259" si="432">K258</f>
        <v>3960</v>
      </c>
      <c r="L259" s="73">
        <f t="shared" si="432"/>
        <v>3950</v>
      </c>
      <c r="M259" s="73">
        <f t="shared" si="432"/>
        <v>4055</v>
      </c>
      <c r="N259" s="73">
        <f t="shared" si="376"/>
        <v>-1220</v>
      </c>
      <c r="O259" s="73">
        <f t="shared" si="377"/>
        <v>-200</v>
      </c>
      <c r="P259" s="73">
        <f t="shared" si="378"/>
        <v>-200</v>
      </c>
      <c r="Q259" s="72">
        <f t="shared" ref="Q259:S259" si="433">Q258</f>
        <v>0</v>
      </c>
      <c r="R259" s="72">
        <f t="shared" si="433"/>
        <v>0</v>
      </c>
      <c r="S259" s="72">
        <f t="shared" si="433"/>
        <v>0</v>
      </c>
      <c r="T259" s="74">
        <f t="shared" si="380"/>
        <v>1254</v>
      </c>
      <c r="U259" s="93">
        <f t="shared" si="291"/>
        <v>1600</v>
      </c>
      <c r="V259" s="93">
        <f t="shared" si="292"/>
        <v>1600</v>
      </c>
      <c r="W259" s="93">
        <f t="shared" si="293"/>
        <v>1600</v>
      </c>
      <c r="X259" s="74"/>
      <c r="Y259" s="73"/>
      <c r="Z259" s="73"/>
      <c r="AA259" s="73"/>
      <c r="AB259" s="73"/>
    </row>
    <row r="260" spans="1:28" ht="13.15" customHeight="1">
      <c r="A260" s="70">
        <f t="shared" si="298"/>
        <v>318</v>
      </c>
      <c r="B260" s="106">
        <f t="shared" si="287"/>
        <v>45781</v>
      </c>
      <c r="C260" s="70">
        <f t="shared" si="288"/>
        <v>899</v>
      </c>
      <c r="D260" s="71">
        <f t="shared" si="409"/>
        <v>1957</v>
      </c>
      <c r="E260" s="72">
        <f t="shared" si="369"/>
        <v>116</v>
      </c>
      <c r="F260" s="72">
        <f t="shared" si="370"/>
        <v>-894</v>
      </c>
      <c r="G260" s="72">
        <f t="shared" si="371"/>
        <v>-999</v>
      </c>
      <c r="H260" s="73">
        <f t="shared" si="372"/>
        <v>2740</v>
      </c>
      <c r="I260" s="73">
        <f t="shared" si="373"/>
        <v>3750</v>
      </c>
      <c r="J260" s="73">
        <f t="shared" si="374"/>
        <v>3855</v>
      </c>
      <c r="K260" s="73">
        <f t="shared" ref="K260:M260" si="434">K259</f>
        <v>3960</v>
      </c>
      <c r="L260" s="73">
        <f t="shared" si="434"/>
        <v>3950</v>
      </c>
      <c r="M260" s="73">
        <f t="shared" si="434"/>
        <v>4055</v>
      </c>
      <c r="N260" s="73">
        <f t="shared" si="376"/>
        <v>-1220</v>
      </c>
      <c r="O260" s="73">
        <f t="shared" si="377"/>
        <v>-200</v>
      </c>
      <c r="P260" s="73">
        <f t="shared" si="378"/>
        <v>-200</v>
      </c>
      <c r="Q260" s="72">
        <f t="shared" ref="Q260:S260" si="435">Q259</f>
        <v>0</v>
      </c>
      <c r="R260" s="72">
        <f t="shared" si="435"/>
        <v>0</v>
      </c>
      <c r="S260" s="72">
        <f t="shared" si="435"/>
        <v>0</v>
      </c>
      <c r="T260" s="74">
        <f t="shared" si="380"/>
        <v>1256</v>
      </c>
      <c r="U260" s="93">
        <f t="shared" si="291"/>
        <v>1600</v>
      </c>
      <c r="V260" s="93">
        <f t="shared" si="292"/>
        <v>1600</v>
      </c>
      <c r="W260" s="93">
        <f t="shared" si="293"/>
        <v>1600</v>
      </c>
      <c r="X260" s="74"/>
      <c r="Y260" s="73"/>
      <c r="Z260" s="73"/>
      <c r="AA260" s="73"/>
      <c r="AB260" s="73"/>
    </row>
    <row r="261" spans="1:28" ht="13.15" customHeight="1">
      <c r="A261" s="70">
        <f t="shared" si="298"/>
        <v>319</v>
      </c>
      <c r="B261" s="106">
        <f t="shared" si="287"/>
        <v>45782</v>
      </c>
      <c r="C261" s="70">
        <f t="shared" si="288"/>
        <v>899</v>
      </c>
      <c r="D261" s="71">
        <f t="shared" si="409"/>
        <v>1959</v>
      </c>
      <c r="E261" s="72">
        <f t="shared" si="369"/>
        <v>118</v>
      </c>
      <c r="F261" s="72">
        <f t="shared" si="370"/>
        <v>-892</v>
      </c>
      <c r="G261" s="72">
        <f t="shared" si="371"/>
        <v>-997</v>
      </c>
      <c r="H261" s="73">
        <f t="shared" si="372"/>
        <v>2740</v>
      </c>
      <c r="I261" s="73">
        <f t="shared" si="373"/>
        <v>3750</v>
      </c>
      <c r="J261" s="73">
        <f t="shared" si="374"/>
        <v>3855</v>
      </c>
      <c r="K261" s="73">
        <f t="shared" ref="K261:M261" si="436">K260</f>
        <v>3960</v>
      </c>
      <c r="L261" s="73">
        <f t="shared" si="436"/>
        <v>3950</v>
      </c>
      <c r="M261" s="73">
        <f t="shared" si="436"/>
        <v>4055</v>
      </c>
      <c r="N261" s="73">
        <f t="shared" si="376"/>
        <v>-1220</v>
      </c>
      <c r="O261" s="73">
        <f t="shared" si="377"/>
        <v>-200</v>
      </c>
      <c r="P261" s="73">
        <f t="shared" si="378"/>
        <v>-200</v>
      </c>
      <c r="Q261" s="72">
        <f t="shared" ref="Q261:S261" si="437">Q260</f>
        <v>0</v>
      </c>
      <c r="R261" s="72">
        <f t="shared" si="437"/>
        <v>0</v>
      </c>
      <c r="S261" s="72">
        <f t="shared" si="437"/>
        <v>0</v>
      </c>
      <c r="T261" s="74">
        <f t="shared" si="380"/>
        <v>1258</v>
      </c>
      <c r="U261" s="93">
        <f t="shared" si="291"/>
        <v>1600</v>
      </c>
      <c r="V261" s="93">
        <f t="shared" si="292"/>
        <v>1600</v>
      </c>
      <c r="W261" s="93">
        <f t="shared" si="293"/>
        <v>1600</v>
      </c>
      <c r="X261" s="74"/>
      <c r="Y261" s="73"/>
      <c r="Z261" s="73"/>
      <c r="AA261" s="73"/>
      <c r="AB261" s="73"/>
    </row>
    <row r="262" spans="1:28" ht="13.15" customHeight="1">
      <c r="A262" s="70">
        <f t="shared" si="298"/>
        <v>320</v>
      </c>
      <c r="B262" s="106">
        <f t="shared" si="287"/>
        <v>45783</v>
      </c>
      <c r="C262" s="70">
        <f t="shared" si="288"/>
        <v>899</v>
      </c>
      <c r="D262" s="71">
        <f t="shared" si="409"/>
        <v>1961</v>
      </c>
      <c r="E262" s="72">
        <f t="shared" si="369"/>
        <v>120</v>
      </c>
      <c r="F262" s="72">
        <f t="shared" si="370"/>
        <v>-890</v>
      </c>
      <c r="G262" s="72">
        <f t="shared" si="371"/>
        <v>-995</v>
      </c>
      <c r="H262" s="73">
        <f t="shared" si="372"/>
        <v>2740</v>
      </c>
      <c r="I262" s="73">
        <f t="shared" si="373"/>
        <v>3750</v>
      </c>
      <c r="J262" s="73">
        <f t="shared" si="374"/>
        <v>3855</v>
      </c>
      <c r="K262" s="73">
        <f t="shared" ref="K262:M262" si="438">K261</f>
        <v>3960</v>
      </c>
      <c r="L262" s="73">
        <f t="shared" si="438"/>
        <v>3950</v>
      </c>
      <c r="M262" s="73">
        <f t="shared" si="438"/>
        <v>4055</v>
      </c>
      <c r="N262" s="73">
        <f t="shared" si="376"/>
        <v>-1220</v>
      </c>
      <c r="O262" s="73">
        <f t="shared" si="377"/>
        <v>-200</v>
      </c>
      <c r="P262" s="73">
        <f t="shared" si="378"/>
        <v>-200</v>
      </c>
      <c r="Q262" s="72">
        <f t="shared" ref="Q262:S262" si="439">Q261</f>
        <v>0</v>
      </c>
      <c r="R262" s="72">
        <f t="shared" si="439"/>
        <v>0</v>
      </c>
      <c r="S262" s="72">
        <f t="shared" si="439"/>
        <v>0</v>
      </c>
      <c r="T262" s="74">
        <f t="shared" si="380"/>
        <v>1260</v>
      </c>
      <c r="U262" s="93">
        <f t="shared" si="291"/>
        <v>1600</v>
      </c>
      <c r="V262" s="93">
        <f t="shared" si="292"/>
        <v>1600</v>
      </c>
      <c r="W262" s="93">
        <f t="shared" si="293"/>
        <v>1600</v>
      </c>
      <c r="X262" s="74"/>
      <c r="Y262" s="73"/>
      <c r="Z262" s="73"/>
      <c r="AA262" s="73"/>
      <c r="AB262" s="73"/>
    </row>
    <row r="263" spans="1:28" ht="13.15" customHeight="1">
      <c r="A263" s="70">
        <f t="shared" si="298"/>
        <v>321</v>
      </c>
      <c r="B263" s="106">
        <f t="shared" si="287"/>
        <v>45784</v>
      </c>
      <c r="C263" s="70">
        <f t="shared" si="288"/>
        <v>899</v>
      </c>
      <c r="D263" s="71">
        <f t="shared" si="409"/>
        <v>1963</v>
      </c>
      <c r="E263" s="72">
        <f t="shared" si="369"/>
        <v>122</v>
      </c>
      <c r="F263" s="72">
        <f t="shared" si="370"/>
        <v>-888</v>
      </c>
      <c r="G263" s="72">
        <f t="shared" si="371"/>
        <v>-993</v>
      </c>
      <c r="H263" s="73">
        <f t="shared" si="372"/>
        <v>2740</v>
      </c>
      <c r="I263" s="73">
        <f t="shared" si="373"/>
        <v>3750</v>
      </c>
      <c r="J263" s="73">
        <f t="shared" si="374"/>
        <v>3855</v>
      </c>
      <c r="K263" s="73">
        <f t="shared" ref="K263:M263" si="440">K262</f>
        <v>3960</v>
      </c>
      <c r="L263" s="73">
        <f t="shared" si="440"/>
        <v>3950</v>
      </c>
      <c r="M263" s="73">
        <f t="shared" si="440"/>
        <v>4055</v>
      </c>
      <c r="N263" s="73">
        <f t="shared" si="376"/>
        <v>-1220</v>
      </c>
      <c r="O263" s="73">
        <f t="shared" si="377"/>
        <v>-200</v>
      </c>
      <c r="P263" s="73">
        <f t="shared" si="378"/>
        <v>-200</v>
      </c>
      <c r="Q263" s="72">
        <f t="shared" ref="Q263:S263" si="441">Q262</f>
        <v>0</v>
      </c>
      <c r="R263" s="72">
        <f t="shared" si="441"/>
        <v>0</v>
      </c>
      <c r="S263" s="72">
        <f t="shared" si="441"/>
        <v>0</v>
      </c>
      <c r="T263" s="74">
        <f t="shared" si="380"/>
        <v>1262</v>
      </c>
      <c r="U263" s="93">
        <f t="shared" si="291"/>
        <v>1600</v>
      </c>
      <c r="V263" s="93">
        <f t="shared" si="292"/>
        <v>1600</v>
      </c>
      <c r="W263" s="93">
        <f t="shared" si="293"/>
        <v>1600</v>
      </c>
      <c r="X263" s="74"/>
      <c r="Y263" s="73"/>
      <c r="Z263" s="73"/>
      <c r="AA263" s="73"/>
      <c r="AB263" s="73"/>
    </row>
    <row r="264" spans="1:28" ht="13.15" customHeight="1">
      <c r="A264" s="70">
        <f t="shared" si="298"/>
        <v>322</v>
      </c>
      <c r="B264" s="106">
        <f t="shared" si="287"/>
        <v>45785</v>
      </c>
      <c r="C264" s="70">
        <f t="shared" si="288"/>
        <v>899</v>
      </c>
      <c r="D264" s="71">
        <f t="shared" si="409"/>
        <v>1965</v>
      </c>
      <c r="E264" s="72">
        <f t="shared" ref="E264:E324" si="442">C264+D264-H264</f>
        <v>124</v>
      </c>
      <c r="F264" s="72">
        <f t="shared" ref="F264:F324" si="443">C264+D264-I264</f>
        <v>-886</v>
      </c>
      <c r="G264" s="72">
        <f t="shared" ref="G264:G324" si="444">D264+C264-J264</f>
        <v>-991</v>
      </c>
      <c r="H264" s="73">
        <f t="shared" ref="H264:H324" si="445">K264+N264</f>
        <v>2740</v>
      </c>
      <c r="I264" s="73">
        <f t="shared" ref="I264:I324" si="446">L264+O264</f>
        <v>3750</v>
      </c>
      <c r="J264" s="73">
        <f t="shared" ref="J264:J324" si="447">M264+P264</f>
        <v>3855</v>
      </c>
      <c r="K264" s="73">
        <f t="shared" ref="K264:M264" si="448">K263</f>
        <v>3960</v>
      </c>
      <c r="L264" s="73">
        <f t="shared" si="448"/>
        <v>3950</v>
      </c>
      <c r="M264" s="73">
        <f t="shared" si="448"/>
        <v>4055</v>
      </c>
      <c r="N264" s="73">
        <f t="shared" ref="N264:N324" si="449">N263-Q264</f>
        <v>-1220</v>
      </c>
      <c r="O264" s="73">
        <f t="shared" ref="O264:O324" si="450">O263-R264</f>
        <v>-200</v>
      </c>
      <c r="P264" s="73">
        <f t="shared" ref="P264:P324" si="451">P263-S264</f>
        <v>-200</v>
      </c>
      <c r="Q264" s="72">
        <f t="shared" ref="Q264:S264" si="452">Q263</f>
        <v>0</v>
      </c>
      <c r="R264" s="72">
        <f t="shared" si="452"/>
        <v>0</v>
      </c>
      <c r="S264" s="72">
        <f t="shared" si="452"/>
        <v>0</v>
      </c>
      <c r="T264" s="74">
        <f t="shared" ref="T264:T324" si="453">D264+C264-V264</f>
        <v>1264</v>
      </c>
      <c r="U264" s="93">
        <f t="shared" ref="U264:U324" si="454">U263+$X264*1000-Q264</f>
        <v>1600</v>
      </c>
      <c r="V264" s="93">
        <f t="shared" ref="V264:V324" si="455">V263+$X264*1000-R264</f>
        <v>1600</v>
      </c>
      <c r="W264" s="93">
        <f t="shared" ref="W264:W324" si="456">W263+$X264*1000-S264</f>
        <v>1600</v>
      </c>
      <c r="X264" s="74"/>
      <c r="Y264" s="73"/>
      <c r="Z264" s="73"/>
      <c r="AA264" s="73"/>
      <c r="AB264" s="73"/>
    </row>
    <row r="265" spans="1:28" ht="13.15" customHeight="1">
      <c r="A265" s="70">
        <f t="shared" si="298"/>
        <v>323</v>
      </c>
      <c r="B265" s="106">
        <f t="shared" ref="B265:B324" si="457">B264+1</f>
        <v>45786</v>
      </c>
      <c r="C265" s="70">
        <f t="shared" ref="C265:C324" si="458">C264</f>
        <v>899</v>
      </c>
      <c r="D265" s="71">
        <f t="shared" si="409"/>
        <v>1967</v>
      </c>
      <c r="E265" s="72">
        <f t="shared" si="442"/>
        <v>126</v>
      </c>
      <c r="F265" s="72">
        <f t="shared" si="443"/>
        <v>-884</v>
      </c>
      <c r="G265" s="72">
        <f t="shared" si="444"/>
        <v>-989</v>
      </c>
      <c r="H265" s="73">
        <f t="shared" si="445"/>
        <v>2740</v>
      </c>
      <c r="I265" s="73">
        <f t="shared" si="446"/>
        <v>3750</v>
      </c>
      <c r="J265" s="73">
        <f t="shared" si="447"/>
        <v>3855</v>
      </c>
      <c r="K265" s="73">
        <f t="shared" ref="K265:M265" si="459">K264</f>
        <v>3960</v>
      </c>
      <c r="L265" s="73">
        <f t="shared" si="459"/>
        <v>3950</v>
      </c>
      <c r="M265" s="73">
        <f t="shared" si="459"/>
        <v>4055</v>
      </c>
      <c r="N265" s="73">
        <f t="shared" si="449"/>
        <v>-1220</v>
      </c>
      <c r="O265" s="73">
        <f t="shared" si="450"/>
        <v>-200</v>
      </c>
      <c r="P265" s="73">
        <f t="shared" si="451"/>
        <v>-200</v>
      </c>
      <c r="Q265" s="72">
        <f t="shared" ref="Q265:S265" si="460">Q264</f>
        <v>0</v>
      </c>
      <c r="R265" s="72">
        <f t="shared" si="460"/>
        <v>0</v>
      </c>
      <c r="S265" s="72">
        <f t="shared" si="460"/>
        <v>0</v>
      </c>
      <c r="T265" s="74">
        <f t="shared" si="453"/>
        <v>1266</v>
      </c>
      <c r="U265" s="93">
        <f t="shared" si="454"/>
        <v>1600</v>
      </c>
      <c r="V265" s="93">
        <f t="shared" si="455"/>
        <v>1600</v>
      </c>
      <c r="W265" s="93">
        <f t="shared" si="456"/>
        <v>1600</v>
      </c>
      <c r="X265" s="74"/>
      <c r="Y265" s="73"/>
      <c r="Z265" s="73"/>
      <c r="AA265" s="73"/>
      <c r="AB265" s="73"/>
    </row>
    <row r="266" spans="1:28" ht="13.15" customHeight="1">
      <c r="A266" s="70">
        <f t="shared" si="298"/>
        <v>324</v>
      </c>
      <c r="B266" s="106">
        <f t="shared" si="457"/>
        <v>45787</v>
      </c>
      <c r="C266" s="70">
        <f t="shared" si="458"/>
        <v>899</v>
      </c>
      <c r="D266" s="71">
        <f t="shared" si="409"/>
        <v>1969</v>
      </c>
      <c r="E266" s="72">
        <f t="shared" si="442"/>
        <v>128</v>
      </c>
      <c r="F266" s="72">
        <f t="shared" si="443"/>
        <v>-882</v>
      </c>
      <c r="G266" s="72">
        <f t="shared" si="444"/>
        <v>-987</v>
      </c>
      <c r="H266" s="73">
        <f t="shared" si="445"/>
        <v>2740</v>
      </c>
      <c r="I266" s="73">
        <f t="shared" si="446"/>
        <v>3750</v>
      </c>
      <c r="J266" s="73">
        <f t="shared" si="447"/>
        <v>3855</v>
      </c>
      <c r="K266" s="73">
        <f t="shared" ref="K266:M266" si="461">K265</f>
        <v>3960</v>
      </c>
      <c r="L266" s="73">
        <f t="shared" si="461"/>
        <v>3950</v>
      </c>
      <c r="M266" s="73">
        <f t="shared" si="461"/>
        <v>4055</v>
      </c>
      <c r="N266" s="73">
        <f t="shared" si="449"/>
        <v>-1220</v>
      </c>
      <c r="O266" s="73">
        <f t="shared" si="450"/>
        <v>-200</v>
      </c>
      <c r="P266" s="73">
        <f t="shared" si="451"/>
        <v>-200</v>
      </c>
      <c r="Q266" s="72">
        <f t="shared" ref="Q266:S266" si="462">Q265</f>
        <v>0</v>
      </c>
      <c r="R266" s="72">
        <f t="shared" si="462"/>
        <v>0</v>
      </c>
      <c r="S266" s="72">
        <f t="shared" si="462"/>
        <v>0</v>
      </c>
      <c r="T266" s="74">
        <f t="shared" si="453"/>
        <v>1268</v>
      </c>
      <c r="U266" s="93">
        <f t="shared" si="454"/>
        <v>1600</v>
      </c>
      <c r="V266" s="93">
        <f t="shared" si="455"/>
        <v>1600</v>
      </c>
      <c r="W266" s="93">
        <f t="shared" si="456"/>
        <v>1600</v>
      </c>
      <c r="X266" s="74"/>
      <c r="Y266" s="73"/>
      <c r="Z266" s="73"/>
      <c r="AA266" s="73"/>
      <c r="AB266" s="73"/>
    </row>
    <row r="267" spans="1:28" ht="13.15" customHeight="1">
      <c r="A267" s="70">
        <f t="shared" ref="A267:A324" si="463">+A266+1</f>
        <v>325</v>
      </c>
      <c r="B267" s="106">
        <f t="shared" si="457"/>
        <v>45788</v>
      </c>
      <c r="C267" s="70">
        <f t="shared" si="458"/>
        <v>899</v>
      </c>
      <c r="D267" s="71">
        <f t="shared" si="409"/>
        <v>1971</v>
      </c>
      <c r="E267" s="72">
        <f t="shared" si="442"/>
        <v>130</v>
      </c>
      <c r="F267" s="72">
        <f t="shared" si="443"/>
        <v>-880</v>
      </c>
      <c r="G267" s="72">
        <f t="shared" si="444"/>
        <v>-985</v>
      </c>
      <c r="H267" s="73">
        <f t="shared" si="445"/>
        <v>2740</v>
      </c>
      <c r="I267" s="73">
        <f t="shared" si="446"/>
        <v>3750</v>
      </c>
      <c r="J267" s="73">
        <f t="shared" si="447"/>
        <v>3855</v>
      </c>
      <c r="K267" s="73">
        <f t="shared" ref="K267:M267" si="464">K266</f>
        <v>3960</v>
      </c>
      <c r="L267" s="73">
        <f t="shared" si="464"/>
        <v>3950</v>
      </c>
      <c r="M267" s="73">
        <f t="shared" si="464"/>
        <v>4055</v>
      </c>
      <c r="N267" s="73">
        <f t="shared" si="449"/>
        <v>-1220</v>
      </c>
      <c r="O267" s="73">
        <f t="shared" si="450"/>
        <v>-200</v>
      </c>
      <c r="P267" s="73">
        <f t="shared" si="451"/>
        <v>-200</v>
      </c>
      <c r="Q267" s="72">
        <f t="shared" ref="Q267:S267" si="465">Q266</f>
        <v>0</v>
      </c>
      <c r="R267" s="72">
        <f t="shared" si="465"/>
        <v>0</v>
      </c>
      <c r="S267" s="72">
        <f t="shared" si="465"/>
        <v>0</v>
      </c>
      <c r="T267" s="74">
        <f t="shared" si="453"/>
        <v>1270</v>
      </c>
      <c r="U267" s="93">
        <f t="shared" si="454"/>
        <v>1600</v>
      </c>
      <c r="V267" s="93">
        <f t="shared" si="455"/>
        <v>1600</v>
      </c>
      <c r="W267" s="93">
        <f t="shared" si="456"/>
        <v>1600</v>
      </c>
      <c r="X267" s="74"/>
      <c r="Y267" s="73"/>
      <c r="Z267" s="73"/>
      <c r="AA267" s="73"/>
      <c r="AB267" s="73"/>
    </row>
    <row r="268" spans="1:28" ht="13.15" customHeight="1">
      <c r="A268" s="70">
        <f t="shared" si="463"/>
        <v>326</v>
      </c>
      <c r="B268" s="106">
        <f t="shared" si="457"/>
        <v>45789</v>
      </c>
      <c r="C268" s="70">
        <f t="shared" si="458"/>
        <v>899</v>
      </c>
      <c r="D268" s="71">
        <f t="shared" si="409"/>
        <v>1973</v>
      </c>
      <c r="E268" s="72">
        <f t="shared" si="442"/>
        <v>132</v>
      </c>
      <c r="F268" s="72">
        <f t="shared" si="443"/>
        <v>-878</v>
      </c>
      <c r="G268" s="72">
        <f t="shared" si="444"/>
        <v>-983</v>
      </c>
      <c r="H268" s="73">
        <f t="shared" si="445"/>
        <v>2740</v>
      </c>
      <c r="I268" s="73">
        <f t="shared" si="446"/>
        <v>3750</v>
      </c>
      <c r="J268" s="73">
        <f t="shared" si="447"/>
        <v>3855</v>
      </c>
      <c r="K268" s="73">
        <f t="shared" ref="K268:M268" si="466">K267</f>
        <v>3960</v>
      </c>
      <c r="L268" s="73">
        <f t="shared" si="466"/>
        <v>3950</v>
      </c>
      <c r="M268" s="73">
        <f t="shared" si="466"/>
        <v>4055</v>
      </c>
      <c r="N268" s="73">
        <f t="shared" si="449"/>
        <v>-1220</v>
      </c>
      <c r="O268" s="73">
        <f t="shared" si="450"/>
        <v>-200</v>
      </c>
      <c r="P268" s="73">
        <f t="shared" si="451"/>
        <v>-200</v>
      </c>
      <c r="Q268" s="72">
        <f t="shared" ref="Q268:S268" si="467">Q267</f>
        <v>0</v>
      </c>
      <c r="R268" s="72">
        <f t="shared" si="467"/>
        <v>0</v>
      </c>
      <c r="S268" s="72">
        <f t="shared" si="467"/>
        <v>0</v>
      </c>
      <c r="T268" s="74">
        <f t="shared" si="453"/>
        <v>1272</v>
      </c>
      <c r="U268" s="93">
        <f t="shared" si="454"/>
        <v>1600</v>
      </c>
      <c r="V268" s="93">
        <f t="shared" si="455"/>
        <v>1600</v>
      </c>
      <c r="W268" s="93">
        <f t="shared" si="456"/>
        <v>1600</v>
      </c>
      <c r="X268" s="74"/>
      <c r="Y268" s="73"/>
      <c r="Z268" s="73"/>
      <c r="AA268" s="73"/>
      <c r="AB268" s="73"/>
    </row>
    <row r="269" spans="1:28" ht="13.15" customHeight="1">
      <c r="A269" s="70">
        <f t="shared" si="463"/>
        <v>327</v>
      </c>
      <c r="B269" s="106">
        <f t="shared" si="457"/>
        <v>45790</v>
      </c>
      <c r="C269" s="70">
        <f t="shared" si="458"/>
        <v>899</v>
      </c>
      <c r="D269" s="71">
        <f t="shared" si="409"/>
        <v>1975</v>
      </c>
      <c r="E269" s="72">
        <f t="shared" si="442"/>
        <v>134</v>
      </c>
      <c r="F269" s="72">
        <f t="shared" si="443"/>
        <v>-876</v>
      </c>
      <c r="G269" s="72">
        <f t="shared" si="444"/>
        <v>-981</v>
      </c>
      <c r="H269" s="73">
        <f t="shared" si="445"/>
        <v>2740</v>
      </c>
      <c r="I269" s="73">
        <f t="shared" si="446"/>
        <v>3750</v>
      </c>
      <c r="J269" s="73">
        <f t="shared" si="447"/>
        <v>3855</v>
      </c>
      <c r="K269" s="73">
        <f t="shared" ref="K269:M269" si="468">K268</f>
        <v>3960</v>
      </c>
      <c r="L269" s="73">
        <f t="shared" si="468"/>
        <v>3950</v>
      </c>
      <c r="M269" s="73">
        <f t="shared" si="468"/>
        <v>4055</v>
      </c>
      <c r="N269" s="73">
        <f t="shared" si="449"/>
        <v>-1220</v>
      </c>
      <c r="O269" s="73">
        <f t="shared" si="450"/>
        <v>-200</v>
      </c>
      <c r="P269" s="73">
        <f t="shared" si="451"/>
        <v>-200</v>
      </c>
      <c r="Q269" s="72">
        <f t="shared" ref="Q269:S269" si="469">Q268</f>
        <v>0</v>
      </c>
      <c r="R269" s="72">
        <f t="shared" si="469"/>
        <v>0</v>
      </c>
      <c r="S269" s="72">
        <f t="shared" si="469"/>
        <v>0</v>
      </c>
      <c r="T269" s="74">
        <f t="shared" si="453"/>
        <v>1274</v>
      </c>
      <c r="U269" s="93">
        <f t="shared" si="454"/>
        <v>1600</v>
      </c>
      <c r="V269" s="93">
        <f t="shared" si="455"/>
        <v>1600</v>
      </c>
      <c r="W269" s="93">
        <f t="shared" si="456"/>
        <v>1600</v>
      </c>
      <c r="X269" s="74"/>
      <c r="Y269" s="73"/>
      <c r="Z269" s="73"/>
      <c r="AA269" s="73"/>
      <c r="AB269" s="73"/>
    </row>
    <row r="270" spans="1:28" ht="13.15" customHeight="1">
      <c r="A270" s="70">
        <f t="shared" si="463"/>
        <v>328</v>
      </c>
      <c r="B270" s="106">
        <f t="shared" si="457"/>
        <v>45791</v>
      </c>
      <c r="C270" s="70">
        <f t="shared" si="458"/>
        <v>899</v>
      </c>
      <c r="D270" s="71">
        <f t="shared" si="409"/>
        <v>1977</v>
      </c>
      <c r="E270" s="72">
        <f t="shared" si="442"/>
        <v>136</v>
      </c>
      <c r="F270" s="72">
        <f t="shared" si="443"/>
        <v>-874</v>
      </c>
      <c r="G270" s="72">
        <f t="shared" si="444"/>
        <v>-979</v>
      </c>
      <c r="H270" s="73">
        <f t="shared" si="445"/>
        <v>2740</v>
      </c>
      <c r="I270" s="73">
        <f t="shared" si="446"/>
        <v>3750</v>
      </c>
      <c r="J270" s="73">
        <f t="shared" si="447"/>
        <v>3855</v>
      </c>
      <c r="K270" s="73">
        <f t="shared" ref="K270:M270" si="470">K269</f>
        <v>3960</v>
      </c>
      <c r="L270" s="73">
        <f t="shared" si="470"/>
        <v>3950</v>
      </c>
      <c r="M270" s="73">
        <f t="shared" si="470"/>
        <v>4055</v>
      </c>
      <c r="N270" s="73">
        <f t="shared" si="449"/>
        <v>-1220</v>
      </c>
      <c r="O270" s="73">
        <f t="shared" si="450"/>
        <v>-200</v>
      </c>
      <c r="P270" s="73">
        <f t="shared" si="451"/>
        <v>-200</v>
      </c>
      <c r="Q270" s="72">
        <f t="shared" ref="Q270:S270" si="471">Q269</f>
        <v>0</v>
      </c>
      <c r="R270" s="72">
        <f t="shared" si="471"/>
        <v>0</v>
      </c>
      <c r="S270" s="72">
        <f t="shared" si="471"/>
        <v>0</v>
      </c>
      <c r="T270" s="74">
        <f t="shared" si="453"/>
        <v>1276</v>
      </c>
      <c r="U270" s="93">
        <f t="shared" si="454"/>
        <v>1600</v>
      </c>
      <c r="V270" s="93">
        <f t="shared" si="455"/>
        <v>1600</v>
      </c>
      <c r="W270" s="93">
        <f t="shared" si="456"/>
        <v>1600</v>
      </c>
      <c r="X270" s="74"/>
      <c r="Y270" s="73"/>
      <c r="Z270" s="73"/>
      <c r="AA270" s="73"/>
      <c r="AB270" s="73"/>
    </row>
    <row r="271" spans="1:28" ht="13.15" customHeight="1">
      <c r="A271" s="70">
        <f t="shared" si="463"/>
        <v>329</v>
      </c>
      <c r="B271" s="106">
        <f t="shared" si="457"/>
        <v>45792</v>
      </c>
      <c r="C271" s="70">
        <f t="shared" si="458"/>
        <v>899</v>
      </c>
      <c r="D271" s="71">
        <f t="shared" si="409"/>
        <v>1979</v>
      </c>
      <c r="E271" s="72">
        <f t="shared" si="442"/>
        <v>138</v>
      </c>
      <c r="F271" s="72">
        <f t="shared" si="443"/>
        <v>-872</v>
      </c>
      <c r="G271" s="72">
        <f t="shared" si="444"/>
        <v>-977</v>
      </c>
      <c r="H271" s="73">
        <f t="shared" si="445"/>
        <v>2740</v>
      </c>
      <c r="I271" s="73">
        <f t="shared" si="446"/>
        <v>3750</v>
      </c>
      <c r="J271" s="73">
        <f t="shared" si="447"/>
        <v>3855</v>
      </c>
      <c r="K271" s="73">
        <f t="shared" ref="K271:M271" si="472">K270</f>
        <v>3960</v>
      </c>
      <c r="L271" s="73">
        <f t="shared" si="472"/>
        <v>3950</v>
      </c>
      <c r="M271" s="73">
        <f t="shared" si="472"/>
        <v>4055</v>
      </c>
      <c r="N271" s="73">
        <f t="shared" si="449"/>
        <v>-1220</v>
      </c>
      <c r="O271" s="73">
        <f t="shared" si="450"/>
        <v>-200</v>
      </c>
      <c r="P271" s="73">
        <f t="shared" si="451"/>
        <v>-200</v>
      </c>
      <c r="Q271" s="72">
        <f t="shared" ref="Q271:S271" si="473">Q270</f>
        <v>0</v>
      </c>
      <c r="R271" s="72">
        <f t="shared" si="473"/>
        <v>0</v>
      </c>
      <c r="S271" s="72">
        <f t="shared" si="473"/>
        <v>0</v>
      </c>
      <c r="T271" s="74">
        <f t="shared" si="453"/>
        <v>1278</v>
      </c>
      <c r="U271" s="93">
        <f t="shared" si="454"/>
        <v>1600</v>
      </c>
      <c r="V271" s="93">
        <f t="shared" si="455"/>
        <v>1600</v>
      </c>
      <c r="W271" s="93">
        <f t="shared" si="456"/>
        <v>1600</v>
      </c>
      <c r="X271" s="74"/>
      <c r="Y271" s="73"/>
      <c r="Z271" s="73"/>
      <c r="AA271" s="73"/>
      <c r="AB271" s="73"/>
    </row>
    <row r="272" spans="1:28" ht="13.15" customHeight="1">
      <c r="A272" s="70">
        <f t="shared" si="463"/>
        <v>330</v>
      </c>
      <c r="B272" s="106">
        <f t="shared" si="457"/>
        <v>45793</v>
      </c>
      <c r="C272" s="70">
        <f t="shared" si="458"/>
        <v>899</v>
      </c>
      <c r="D272" s="71">
        <f t="shared" si="409"/>
        <v>1981</v>
      </c>
      <c r="E272" s="72">
        <f t="shared" si="442"/>
        <v>140</v>
      </c>
      <c r="F272" s="72">
        <f t="shared" si="443"/>
        <v>-870</v>
      </c>
      <c r="G272" s="72">
        <f t="shared" si="444"/>
        <v>-975</v>
      </c>
      <c r="H272" s="73">
        <f t="shared" si="445"/>
        <v>2740</v>
      </c>
      <c r="I272" s="73">
        <f t="shared" si="446"/>
        <v>3750</v>
      </c>
      <c r="J272" s="73">
        <f t="shared" si="447"/>
        <v>3855</v>
      </c>
      <c r="K272" s="73">
        <f t="shared" ref="K272:M272" si="474">K271</f>
        <v>3960</v>
      </c>
      <c r="L272" s="73">
        <f t="shared" si="474"/>
        <v>3950</v>
      </c>
      <c r="M272" s="73">
        <f t="shared" si="474"/>
        <v>4055</v>
      </c>
      <c r="N272" s="73">
        <f t="shared" si="449"/>
        <v>-1220</v>
      </c>
      <c r="O272" s="73">
        <f t="shared" si="450"/>
        <v>-200</v>
      </c>
      <c r="P272" s="73">
        <f t="shared" si="451"/>
        <v>-200</v>
      </c>
      <c r="Q272" s="72">
        <f t="shared" ref="Q272:S272" si="475">Q271</f>
        <v>0</v>
      </c>
      <c r="R272" s="72">
        <f t="shared" si="475"/>
        <v>0</v>
      </c>
      <c r="S272" s="72">
        <f t="shared" si="475"/>
        <v>0</v>
      </c>
      <c r="T272" s="74">
        <f t="shared" si="453"/>
        <v>1280</v>
      </c>
      <c r="U272" s="93">
        <f t="shared" si="454"/>
        <v>1600</v>
      </c>
      <c r="V272" s="93">
        <f t="shared" si="455"/>
        <v>1600</v>
      </c>
      <c r="W272" s="93">
        <f t="shared" si="456"/>
        <v>1600</v>
      </c>
      <c r="X272" s="74"/>
      <c r="Y272" s="73"/>
      <c r="Z272" s="73"/>
      <c r="AA272" s="73"/>
      <c r="AB272" s="73"/>
    </row>
    <row r="273" spans="1:28" ht="13.15" customHeight="1">
      <c r="A273" s="70">
        <f t="shared" si="463"/>
        <v>331</v>
      </c>
      <c r="B273" s="106">
        <f t="shared" si="457"/>
        <v>45794</v>
      </c>
      <c r="C273" s="70">
        <f t="shared" si="458"/>
        <v>899</v>
      </c>
      <c r="D273" s="71">
        <f t="shared" si="409"/>
        <v>1983</v>
      </c>
      <c r="E273" s="72">
        <f t="shared" si="442"/>
        <v>142</v>
      </c>
      <c r="F273" s="72">
        <f t="shared" si="443"/>
        <v>-868</v>
      </c>
      <c r="G273" s="72">
        <f t="shared" si="444"/>
        <v>-973</v>
      </c>
      <c r="H273" s="73">
        <f t="shared" si="445"/>
        <v>2740</v>
      </c>
      <c r="I273" s="73">
        <f t="shared" si="446"/>
        <v>3750</v>
      </c>
      <c r="J273" s="73">
        <f t="shared" si="447"/>
        <v>3855</v>
      </c>
      <c r="K273" s="73">
        <f t="shared" ref="K273:M273" si="476">K272</f>
        <v>3960</v>
      </c>
      <c r="L273" s="73">
        <f t="shared" si="476"/>
        <v>3950</v>
      </c>
      <c r="M273" s="73">
        <f t="shared" si="476"/>
        <v>4055</v>
      </c>
      <c r="N273" s="73">
        <f t="shared" si="449"/>
        <v>-1220</v>
      </c>
      <c r="O273" s="73">
        <f t="shared" si="450"/>
        <v>-200</v>
      </c>
      <c r="P273" s="73">
        <f t="shared" si="451"/>
        <v>-200</v>
      </c>
      <c r="Q273" s="72">
        <f t="shared" ref="Q273:S273" si="477">Q272</f>
        <v>0</v>
      </c>
      <c r="R273" s="72">
        <f t="shared" si="477"/>
        <v>0</v>
      </c>
      <c r="S273" s="72">
        <f t="shared" si="477"/>
        <v>0</v>
      </c>
      <c r="T273" s="74">
        <f t="shared" si="453"/>
        <v>1282</v>
      </c>
      <c r="U273" s="93">
        <f t="shared" si="454"/>
        <v>1600</v>
      </c>
      <c r="V273" s="93">
        <f t="shared" si="455"/>
        <v>1600</v>
      </c>
      <c r="W273" s="93">
        <f t="shared" si="456"/>
        <v>1600</v>
      </c>
      <c r="X273" s="74"/>
      <c r="Y273" s="73"/>
      <c r="Z273" s="73"/>
      <c r="AA273" s="73"/>
      <c r="AB273" s="73"/>
    </row>
    <row r="274" spans="1:28" ht="13.15" customHeight="1">
      <c r="A274" s="70">
        <f t="shared" si="463"/>
        <v>332</v>
      </c>
      <c r="B274" s="106">
        <f t="shared" si="457"/>
        <v>45795</v>
      </c>
      <c r="C274" s="70">
        <f t="shared" si="458"/>
        <v>899</v>
      </c>
      <c r="D274" s="71">
        <f t="shared" si="409"/>
        <v>1985</v>
      </c>
      <c r="E274" s="72">
        <f t="shared" si="442"/>
        <v>144</v>
      </c>
      <c r="F274" s="72">
        <f t="shared" si="443"/>
        <v>-866</v>
      </c>
      <c r="G274" s="72">
        <f t="shared" si="444"/>
        <v>-971</v>
      </c>
      <c r="H274" s="73">
        <f t="shared" si="445"/>
        <v>2740</v>
      </c>
      <c r="I274" s="73">
        <f t="shared" si="446"/>
        <v>3750</v>
      </c>
      <c r="J274" s="73">
        <f t="shared" si="447"/>
        <v>3855</v>
      </c>
      <c r="K274" s="73">
        <f t="shared" ref="K274:M274" si="478">K273</f>
        <v>3960</v>
      </c>
      <c r="L274" s="73">
        <f t="shared" si="478"/>
        <v>3950</v>
      </c>
      <c r="M274" s="73">
        <f t="shared" si="478"/>
        <v>4055</v>
      </c>
      <c r="N274" s="73">
        <f t="shared" si="449"/>
        <v>-1220</v>
      </c>
      <c r="O274" s="73">
        <f t="shared" si="450"/>
        <v>-200</v>
      </c>
      <c r="P274" s="73">
        <f t="shared" si="451"/>
        <v>-200</v>
      </c>
      <c r="Q274" s="72">
        <f t="shared" ref="Q274:S274" si="479">Q273</f>
        <v>0</v>
      </c>
      <c r="R274" s="72">
        <f t="shared" si="479"/>
        <v>0</v>
      </c>
      <c r="S274" s="72">
        <f t="shared" si="479"/>
        <v>0</v>
      </c>
      <c r="T274" s="74">
        <f t="shared" si="453"/>
        <v>1284</v>
      </c>
      <c r="U274" s="93">
        <f t="shared" si="454"/>
        <v>1600</v>
      </c>
      <c r="V274" s="93">
        <f t="shared" si="455"/>
        <v>1600</v>
      </c>
      <c r="W274" s="93">
        <f t="shared" si="456"/>
        <v>1600</v>
      </c>
      <c r="X274" s="74"/>
      <c r="Y274" s="73"/>
      <c r="Z274" s="73"/>
      <c r="AA274" s="73"/>
      <c r="AB274" s="73"/>
    </row>
    <row r="275" spans="1:28" ht="13.15" customHeight="1">
      <c r="A275" s="70">
        <f t="shared" si="463"/>
        <v>333</v>
      </c>
      <c r="B275" s="106">
        <f t="shared" si="457"/>
        <v>45796</v>
      </c>
      <c r="C275" s="70">
        <f t="shared" si="458"/>
        <v>899</v>
      </c>
      <c r="D275" s="71">
        <f t="shared" si="409"/>
        <v>1987</v>
      </c>
      <c r="E275" s="72">
        <f t="shared" si="442"/>
        <v>146</v>
      </c>
      <c r="F275" s="72">
        <f t="shared" si="443"/>
        <v>-864</v>
      </c>
      <c r="G275" s="72">
        <f t="shared" si="444"/>
        <v>-969</v>
      </c>
      <c r="H275" s="73">
        <f t="shared" si="445"/>
        <v>2740</v>
      </c>
      <c r="I275" s="73">
        <f t="shared" si="446"/>
        <v>3750</v>
      </c>
      <c r="J275" s="73">
        <f t="shared" si="447"/>
        <v>3855</v>
      </c>
      <c r="K275" s="73">
        <f t="shared" ref="K275:M275" si="480">K274</f>
        <v>3960</v>
      </c>
      <c r="L275" s="73">
        <f t="shared" si="480"/>
        <v>3950</v>
      </c>
      <c r="M275" s="73">
        <f t="shared" si="480"/>
        <v>4055</v>
      </c>
      <c r="N275" s="73">
        <f t="shared" si="449"/>
        <v>-1220</v>
      </c>
      <c r="O275" s="73">
        <f t="shared" si="450"/>
        <v>-200</v>
      </c>
      <c r="P275" s="73">
        <f t="shared" si="451"/>
        <v>-200</v>
      </c>
      <c r="Q275" s="72">
        <f t="shared" ref="Q275:S275" si="481">Q274</f>
        <v>0</v>
      </c>
      <c r="R275" s="72">
        <f t="shared" si="481"/>
        <v>0</v>
      </c>
      <c r="S275" s="72">
        <f t="shared" si="481"/>
        <v>0</v>
      </c>
      <c r="T275" s="74">
        <f t="shared" si="453"/>
        <v>1286</v>
      </c>
      <c r="U275" s="93">
        <f t="shared" si="454"/>
        <v>1600</v>
      </c>
      <c r="V275" s="93">
        <f t="shared" si="455"/>
        <v>1600</v>
      </c>
      <c r="W275" s="93">
        <f t="shared" si="456"/>
        <v>1600</v>
      </c>
      <c r="X275" s="74"/>
      <c r="Y275" s="73"/>
      <c r="Z275" s="73"/>
      <c r="AA275" s="73"/>
      <c r="AB275" s="73"/>
    </row>
    <row r="276" spans="1:28" ht="13.15" customHeight="1">
      <c r="A276" s="70">
        <f t="shared" si="463"/>
        <v>334</v>
      </c>
      <c r="B276" s="106">
        <f t="shared" si="457"/>
        <v>45797</v>
      </c>
      <c r="C276" s="70">
        <f t="shared" si="458"/>
        <v>899</v>
      </c>
      <c r="D276" s="71">
        <f t="shared" si="409"/>
        <v>1989</v>
      </c>
      <c r="E276" s="72">
        <f t="shared" si="442"/>
        <v>148</v>
      </c>
      <c r="F276" s="72">
        <f t="shared" si="443"/>
        <v>-862</v>
      </c>
      <c r="G276" s="72">
        <f t="shared" si="444"/>
        <v>-967</v>
      </c>
      <c r="H276" s="73">
        <f t="shared" si="445"/>
        <v>2740</v>
      </c>
      <c r="I276" s="73">
        <f t="shared" si="446"/>
        <v>3750</v>
      </c>
      <c r="J276" s="73">
        <f t="shared" si="447"/>
        <v>3855</v>
      </c>
      <c r="K276" s="73">
        <f t="shared" ref="K276:M276" si="482">K275</f>
        <v>3960</v>
      </c>
      <c r="L276" s="73">
        <f t="shared" si="482"/>
        <v>3950</v>
      </c>
      <c r="M276" s="73">
        <f t="shared" si="482"/>
        <v>4055</v>
      </c>
      <c r="N276" s="73">
        <f t="shared" si="449"/>
        <v>-1220</v>
      </c>
      <c r="O276" s="73">
        <f t="shared" si="450"/>
        <v>-200</v>
      </c>
      <c r="P276" s="73">
        <f t="shared" si="451"/>
        <v>-200</v>
      </c>
      <c r="Q276" s="72">
        <f t="shared" ref="Q276:S276" si="483">Q275</f>
        <v>0</v>
      </c>
      <c r="R276" s="72">
        <f t="shared" si="483"/>
        <v>0</v>
      </c>
      <c r="S276" s="72">
        <f t="shared" si="483"/>
        <v>0</v>
      </c>
      <c r="T276" s="74">
        <f t="shared" si="453"/>
        <v>1288</v>
      </c>
      <c r="U276" s="93">
        <f t="shared" si="454"/>
        <v>1600</v>
      </c>
      <c r="V276" s="93">
        <f t="shared" si="455"/>
        <v>1600</v>
      </c>
      <c r="W276" s="93">
        <f t="shared" si="456"/>
        <v>1600</v>
      </c>
      <c r="X276" s="74"/>
      <c r="Y276" s="73"/>
      <c r="Z276" s="73"/>
      <c r="AA276" s="73"/>
      <c r="AB276" s="73"/>
    </row>
    <row r="277" spans="1:28" ht="13.15" customHeight="1">
      <c r="A277" s="70">
        <f t="shared" si="463"/>
        <v>335</v>
      </c>
      <c r="B277" s="106">
        <f t="shared" si="457"/>
        <v>45798</v>
      </c>
      <c r="C277" s="70">
        <f t="shared" si="458"/>
        <v>899</v>
      </c>
      <c r="D277" s="71">
        <f t="shared" si="409"/>
        <v>1991</v>
      </c>
      <c r="E277" s="72">
        <f t="shared" si="442"/>
        <v>150</v>
      </c>
      <c r="F277" s="72">
        <f t="shared" si="443"/>
        <v>-860</v>
      </c>
      <c r="G277" s="72">
        <f t="shared" si="444"/>
        <v>-965</v>
      </c>
      <c r="H277" s="73">
        <f t="shared" si="445"/>
        <v>2740</v>
      </c>
      <c r="I277" s="73">
        <f t="shared" si="446"/>
        <v>3750</v>
      </c>
      <c r="J277" s="73">
        <f t="shared" si="447"/>
        <v>3855</v>
      </c>
      <c r="K277" s="73">
        <f t="shared" ref="K277:M277" si="484">K276</f>
        <v>3960</v>
      </c>
      <c r="L277" s="73">
        <f t="shared" si="484"/>
        <v>3950</v>
      </c>
      <c r="M277" s="73">
        <f t="shared" si="484"/>
        <v>4055</v>
      </c>
      <c r="N277" s="73">
        <f t="shared" si="449"/>
        <v>-1220</v>
      </c>
      <c r="O277" s="73">
        <f t="shared" si="450"/>
        <v>-200</v>
      </c>
      <c r="P277" s="73">
        <f t="shared" si="451"/>
        <v>-200</v>
      </c>
      <c r="Q277" s="72">
        <f t="shared" ref="Q277:S277" si="485">Q276</f>
        <v>0</v>
      </c>
      <c r="R277" s="72">
        <f t="shared" si="485"/>
        <v>0</v>
      </c>
      <c r="S277" s="72">
        <f t="shared" si="485"/>
        <v>0</v>
      </c>
      <c r="T277" s="74">
        <f t="shared" si="453"/>
        <v>1290</v>
      </c>
      <c r="U277" s="93">
        <f t="shared" si="454"/>
        <v>1600</v>
      </c>
      <c r="V277" s="93">
        <f t="shared" si="455"/>
        <v>1600</v>
      </c>
      <c r="W277" s="93">
        <f t="shared" si="456"/>
        <v>1600</v>
      </c>
      <c r="X277" s="74"/>
      <c r="Y277" s="73"/>
      <c r="Z277" s="73"/>
      <c r="AA277" s="73"/>
      <c r="AB277" s="73"/>
    </row>
    <row r="278" spans="1:28" ht="13.15" customHeight="1">
      <c r="A278" s="70">
        <f t="shared" si="463"/>
        <v>336</v>
      </c>
      <c r="B278" s="106">
        <f t="shared" si="457"/>
        <v>45799</v>
      </c>
      <c r="C278" s="70">
        <f t="shared" si="458"/>
        <v>899</v>
      </c>
      <c r="D278" s="71">
        <f t="shared" si="409"/>
        <v>1993</v>
      </c>
      <c r="E278" s="72">
        <f t="shared" si="442"/>
        <v>152</v>
      </c>
      <c r="F278" s="72">
        <f t="shared" si="443"/>
        <v>-858</v>
      </c>
      <c r="G278" s="72">
        <f t="shared" si="444"/>
        <v>-963</v>
      </c>
      <c r="H278" s="73">
        <f t="shared" si="445"/>
        <v>2740</v>
      </c>
      <c r="I278" s="73">
        <f t="shared" si="446"/>
        <v>3750</v>
      </c>
      <c r="J278" s="73">
        <f t="shared" si="447"/>
        <v>3855</v>
      </c>
      <c r="K278" s="73">
        <f t="shared" ref="K278:M278" si="486">K277</f>
        <v>3960</v>
      </c>
      <c r="L278" s="73">
        <f t="shared" si="486"/>
        <v>3950</v>
      </c>
      <c r="M278" s="73">
        <f t="shared" si="486"/>
        <v>4055</v>
      </c>
      <c r="N278" s="73">
        <f t="shared" si="449"/>
        <v>-1220</v>
      </c>
      <c r="O278" s="73">
        <f t="shared" si="450"/>
        <v>-200</v>
      </c>
      <c r="P278" s="73">
        <f t="shared" si="451"/>
        <v>-200</v>
      </c>
      <c r="Q278" s="72">
        <f t="shared" ref="Q278:S278" si="487">Q277</f>
        <v>0</v>
      </c>
      <c r="R278" s="72">
        <f t="shared" si="487"/>
        <v>0</v>
      </c>
      <c r="S278" s="72">
        <f t="shared" si="487"/>
        <v>0</v>
      </c>
      <c r="T278" s="74">
        <f t="shared" si="453"/>
        <v>1292</v>
      </c>
      <c r="U278" s="93">
        <f t="shared" si="454"/>
        <v>1600</v>
      </c>
      <c r="V278" s="93">
        <f t="shared" si="455"/>
        <v>1600</v>
      </c>
      <c r="W278" s="93">
        <f t="shared" si="456"/>
        <v>1600</v>
      </c>
      <c r="X278" s="74"/>
      <c r="Y278" s="73"/>
      <c r="Z278" s="73"/>
      <c r="AA278" s="73"/>
      <c r="AB278" s="73"/>
    </row>
    <row r="279" spans="1:28" ht="13.15" customHeight="1">
      <c r="A279" s="70">
        <f t="shared" si="463"/>
        <v>337</v>
      </c>
      <c r="B279" s="106">
        <f t="shared" si="457"/>
        <v>45800</v>
      </c>
      <c r="C279" s="70">
        <f t="shared" si="458"/>
        <v>899</v>
      </c>
      <c r="D279" s="71">
        <f t="shared" si="409"/>
        <v>1995</v>
      </c>
      <c r="E279" s="72">
        <f t="shared" si="442"/>
        <v>154</v>
      </c>
      <c r="F279" s="72">
        <f t="shared" si="443"/>
        <v>-856</v>
      </c>
      <c r="G279" s="72">
        <f t="shared" si="444"/>
        <v>-961</v>
      </c>
      <c r="H279" s="73">
        <f t="shared" si="445"/>
        <v>2740</v>
      </c>
      <c r="I279" s="73">
        <f t="shared" si="446"/>
        <v>3750</v>
      </c>
      <c r="J279" s="73">
        <f t="shared" si="447"/>
        <v>3855</v>
      </c>
      <c r="K279" s="73">
        <f t="shared" ref="K279:M279" si="488">K278</f>
        <v>3960</v>
      </c>
      <c r="L279" s="73">
        <f t="shared" si="488"/>
        <v>3950</v>
      </c>
      <c r="M279" s="73">
        <f t="shared" si="488"/>
        <v>4055</v>
      </c>
      <c r="N279" s="73">
        <f t="shared" si="449"/>
        <v>-1220</v>
      </c>
      <c r="O279" s="73">
        <f t="shared" si="450"/>
        <v>-200</v>
      </c>
      <c r="P279" s="73">
        <f t="shared" si="451"/>
        <v>-200</v>
      </c>
      <c r="Q279" s="72">
        <f t="shared" ref="Q279:S279" si="489">Q278</f>
        <v>0</v>
      </c>
      <c r="R279" s="72">
        <f t="shared" si="489"/>
        <v>0</v>
      </c>
      <c r="S279" s="72">
        <f t="shared" si="489"/>
        <v>0</v>
      </c>
      <c r="T279" s="74">
        <f t="shared" si="453"/>
        <v>1294</v>
      </c>
      <c r="U279" s="93">
        <f t="shared" si="454"/>
        <v>1600</v>
      </c>
      <c r="V279" s="93">
        <f t="shared" si="455"/>
        <v>1600</v>
      </c>
      <c r="W279" s="93">
        <f t="shared" si="456"/>
        <v>1600</v>
      </c>
      <c r="X279" s="74"/>
      <c r="Y279" s="73"/>
      <c r="Z279" s="73"/>
      <c r="AA279" s="73"/>
      <c r="AB279" s="73"/>
    </row>
    <row r="280" spans="1:28" ht="13.15" customHeight="1">
      <c r="A280" s="70">
        <f t="shared" si="463"/>
        <v>338</v>
      </c>
      <c r="B280" s="106">
        <f t="shared" si="457"/>
        <v>45801</v>
      </c>
      <c r="C280" s="70">
        <f t="shared" si="458"/>
        <v>899</v>
      </c>
      <c r="D280" s="71">
        <f t="shared" si="409"/>
        <v>1997</v>
      </c>
      <c r="E280" s="72">
        <f t="shared" si="442"/>
        <v>156</v>
      </c>
      <c r="F280" s="72">
        <f t="shared" si="443"/>
        <v>-854</v>
      </c>
      <c r="G280" s="72">
        <f t="shared" si="444"/>
        <v>-959</v>
      </c>
      <c r="H280" s="73">
        <f t="shared" si="445"/>
        <v>2740</v>
      </c>
      <c r="I280" s="73">
        <f t="shared" si="446"/>
        <v>3750</v>
      </c>
      <c r="J280" s="73">
        <f t="shared" si="447"/>
        <v>3855</v>
      </c>
      <c r="K280" s="73">
        <f t="shared" ref="K280:M280" si="490">K279</f>
        <v>3960</v>
      </c>
      <c r="L280" s="73">
        <f t="shared" si="490"/>
        <v>3950</v>
      </c>
      <c r="M280" s="73">
        <f t="shared" si="490"/>
        <v>4055</v>
      </c>
      <c r="N280" s="73">
        <f t="shared" si="449"/>
        <v>-1220</v>
      </c>
      <c r="O280" s="73">
        <f t="shared" si="450"/>
        <v>-200</v>
      </c>
      <c r="P280" s="73">
        <f t="shared" si="451"/>
        <v>-200</v>
      </c>
      <c r="Q280" s="72">
        <f t="shared" ref="Q280:S280" si="491">Q279</f>
        <v>0</v>
      </c>
      <c r="R280" s="72">
        <f t="shared" si="491"/>
        <v>0</v>
      </c>
      <c r="S280" s="72">
        <f t="shared" si="491"/>
        <v>0</v>
      </c>
      <c r="T280" s="74">
        <f t="shared" si="453"/>
        <v>1296</v>
      </c>
      <c r="U280" s="93">
        <f t="shared" si="454"/>
        <v>1600</v>
      </c>
      <c r="V280" s="93">
        <f t="shared" si="455"/>
        <v>1600</v>
      </c>
      <c r="W280" s="93">
        <f t="shared" si="456"/>
        <v>1600</v>
      </c>
      <c r="X280" s="74"/>
      <c r="Y280" s="73"/>
      <c r="Z280" s="73"/>
      <c r="AA280" s="73"/>
      <c r="AB280" s="73"/>
    </row>
    <row r="281" spans="1:28" ht="13.15" customHeight="1">
      <c r="A281" s="70">
        <f t="shared" si="463"/>
        <v>339</v>
      </c>
      <c r="B281" s="106">
        <f t="shared" si="457"/>
        <v>45802</v>
      </c>
      <c r="C281" s="70">
        <f t="shared" si="458"/>
        <v>899</v>
      </c>
      <c r="D281" s="71">
        <f t="shared" si="409"/>
        <v>1999</v>
      </c>
      <c r="E281" s="72">
        <f t="shared" si="442"/>
        <v>158</v>
      </c>
      <c r="F281" s="72">
        <f t="shared" si="443"/>
        <v>-852</v>
      </c>
      <c r="G281" s="72">
        <f t="shared" si="444"/>
        <v>-957</v>
      </c>
      <c r="H281" s="73">
        <f t="shared" si="445"/>
        <v>2740</v>
      </c>
      <c r="I281" s="73">
        <f t="shared" si="446"/>
        <v>3750</v>
      </c>
      <c r="J281" s="73">
        <f t="shared" si="447"/>
        <v>3855</v>
      </c>
      <c r="K281" s="73">
        <f t="shared" ref="K281:M281" si="492">K280</f>
        <v>3960</v>
      </c>
      <c r="L281" s="73">
        <f t="shared" si="492"/>
        <v>3950</v>
      </c>
      <c r="M281" s="73">
        <f t="shared" si="492"/>
        <v>4055</v>
      </c>
      <c r="N281" s="73">
        <f t="shared" si="449"/>
        <v>-1220</v>
      </c>
      <c r="O281" s="73">
        <f t="shared" si="450"/>
        <v>-200</v>
      </c>
      <c r="P281" s="73">
        <f t="shared" si="451"/>
        <v>-200</v>
      </c>
      <c r="Q281" s="72">
        <f t="shared" ref="Q281:S281" si="493">Q280</f>
        <v>0</v>
      </c>
      <c r="R281" s="72">
        <f t="shared" si="493"/>
        <v>0</v>
      </c>
      <c r="S281" s="72">
        <f t="shared" si="493"/>
        <v>0</v>
      </c>
      <c r="T281" s="74">
        <f t="shared" si="453"/>
        <v>1298</v>
      </c>
      <c r="U281" s="93">
        <f t="shared" si="454"/>
        <v>1600</v>
      </c>
      <c r="V281" s="93">
        <f t="shared" si="455"/>
        <v>1600</v>
      </c>
      <c r="W281" s="93">
        <f t="shared" si="456"/>
        <v>1600</v>
      </c>
      <c r="X281" s="74"/>
      <c r="Y281" s="73"/>
      <c r="Z281" s="73"/>
      <c r="AA281" s="73"/>
      <c r="AB281" s="73"/>
    </row>
    <row r="282" spans="1:28" ht="13.15" customHeight="1">
      <c r="A282" s="70">
        <f t="shared" si="463"/>
        <v>340</v>
      </c>
      <c r="B282" s="106">
        <f t="shared" si="457"/>
        <v>45803</v>
      </c>
      <c r="C282" s="70">
        <f t="shared" si="458"/>
        <v>899</v>
      </c>
      <c r="D282" s="71">
        <f t="shared" si="409"/>
        <v>2001</v>
      </c>
      <c r="E282" s="72">
        <f t="shared" si="442"/>
        <v>160</v>
      </c>
      <c r="F282" s="72">
        <f t="shared" si="443"/>
        <v>-850</v>
      </c>
      <c r="G282" s="72">
        <f t="shared" si="444"/>
        <v>-955</v>
      </c>
      <c r="H282" s="73">
        <f t="shared" si="445"/>
        <v>2740</v>
      </c>
      <c r="I282" s="73">
        <f t="shared" si="446"/>
        <v>3750</v>
      </c>
      <c r="J282" s="73">
        <f t="shared" si="447"/>
        <v>3855</v>
      </c>
      <c r="K282" s="73">
        <f t="shared" ref="K282:M282" si="494">K281</f>
        <v>3960</v>
      </c>
      <c r="L282" s="73">
        <f t="shared" si="494"/>
        <v>3950</v>
      </c>
      <c r="M282" s="73">
        <f t="shared" si="494"/>
        <v>4055</v>
      </c>
      <c r="N282" s="73">
        <f t="shared" si="449"/>
        <v>-1220</v>
      </c>
      <c r="O282" s="73">
        <f t="shared" si="450"/>
        <v>-200</v>
      </c>
      <c r="P282" s="73">
        <f t="shared" si="451"/>
        <v>-200</v>
      </c>
      <c r="Q282" s="72">
        <f t="shared" ref="Q282:S282" si="495">Q281</f>
        <v>0</v>
      </c>
      <c r="R282" s="72">
        <f t="shared" si="495"/>
        <v>0</v>
      </c>
      <c r="S282" s="72">
        <f t="shared" si="495"/>
        <v>0</v>
      </c>
      <c r="T282" s="74">
        <f t="shared" si="453"/>
        <v>1300</v>
      </c>
      <c r="U282" s="93">
        <f t="shared" si="454"/>
        <v>1600</v>
      </c>
      <c r="V282" s="93">
        <f t="shared" si="455"/>
        <v>1600</v>
      </c>
      <c r="W282" s="93">
        <f t="shared" si="456"/>
        <v>1600</v>
      </c>
      <c r="X282" s="74"/>
      <c r="Y282" s="73"/>
      <c r="Z282" s="73"/>
      <c r="AA282" s="73"/>
      <c r="AB282" s="73"/>
    </row>
    <row r="283" spans="1:28" ht="13.15" customHeight="1">
      <c r="A283" s="70">
        <f t="shared" si="463"/>
        <v>341</v>
      </c>
      <c r="B283" s="106">
        <f t="shared" si="457"/>
        <v>45804</v>
      </c>
      <c r="C283" s="70">
        <f t="shared" si="458"/>
        <v>899</v>
      </c>
      <c r="D283" s="71">
        <f t="shared" si="409"/>
        <v>2003</v>
      </c>
      <c r="E283" s="72">
        <f t="shared" si="442"/>
        <v>162</v>
      </c>
      <c r="F283" s="72">
        <f t="shared" si="443"/>
        <v>-848</v>
      </c>
      <c r="G283" s="72">
        <f t="shared" si="444"/>
        <v>-953</v>
      </c>
      <c r="H283" s="73">
        <f t="shared" si="445"/>
        <v>2740</v>
      </c>
      <c r="I283" s="73">
        <f t="shared" si="446"/>
        <v>3750</v>
      </c>
      <c r="J283" s="73">
        <f t="shared" si="447"/>
        <v>3855</v>
      </c>
      <c r="K283" s="73">
        <f t="shared" ref="K283:M283" si="496">K282</f>
        <v>3960</v>
      </c>
      <c r="L283" s="73">
        <f t="shared" si="496"/>
        <v>3950</v>
      </c>
      <c r="M283" s="73">
        <f t="shared" si="496"/>
        <v>4055</v>
      </c>
      <c r="N283" s="73">
        <f t="shared" si="449"/>
        <v>-1220</v>
      </c>
      <c r="O283" s="73">
        <f t="shared" si="450"/>
        <v>-200</v>
      </c>
      <c r="P283" s="73">
        <f t="shared" si="451"/>
        <v>-200</v>
      </c>
      <c r="Q283" s="72">
        <f t="shared" ref="Q283:S283" si="497">Q282</f>
        <v>0</v>
      </c>
      <c r="R283" s="72">
        <f t="shared" si="497"/>
        <v>0</v>
      </c>
      <c r="S283" s="72">
        <f t="shared" si="497"/>
        <v>0</v>
      </c>
      <c r="T283" s="74">
        <f t="shared" si="453"/>
        <v>1302</v>
      </c>
      <c r="U283" s="93">
        <f t="shared" si="454"/>
        <v>1600</v>
      </c>
      <c r="V283" s="93">
        <f t="shared" si="455"/>
        <v>1600</v>
      </c>
      <c r="W283" s="93">
        <f t="shared" si="456"/>
        <v>1600</v>
      </c>
      <c r="X283" s="74"/>
      <c r="Y283" s="73"/>
      <c r="Z283" s="73"/>
      <c r="AA283" s="73"/>
      <c r="AB283" s="73"/>
    </row>
    <row r="284" spans="1:28" ht="13.15" customHeight="1">
      <c r="A284" s="70">
        <f t="shared" si="463"/>
        <v>342</v>
      </c>
      <c r="B284" s="106">
        <f t="shared" si="457"/>
        <v>45805</v>
      </c>
      <c r="C284" s="70">
        <f t="shared" si="458"/>
        <v>899</v>
      </c>
      <c r="D284" s="71">
        <f t="shared" si="409"/>
        <v>2005</v>
      </c>
      <c r="E284" s="72">
        <f t="shared" si="442"/>
        <v>164</v>
      </c>
      <c r="F284" s="72">
        <f t="shared" si="443"/>
        <v>-846</v>
      </c>
      <c r="G284" s="72">
        <f t="shared" si="444"/>
        <v>-951</v>
      </c>
      <c r="H284" s="73">
        <f t="shared" si="445"/>
        <v>2740</v>
      </c>
      <c r="I284" s="73">
        <f t="shared" si="446"/>
        <v>3750</v>
      </c>
      <c r="J284" s="73">
        <f t="shared" si="447"/>
        <v>3855</v>
      </c>
      <c r="K284" s="73">
        <f t="shared" ref="K284:M284" si="498">K283</f>
        <v>3960</v>
      </c>
      <c r="L284" s="73">
        <f t="shared" si="498"/>
        <v>3950</v>
      </c>
      <c r="M284" s="73">
        <f t="shared" si="498"/>
        <v>4055</v>
      </c>
      <c r="N284" s="73">
        <f t="shared" si="449"/>
        <v>-1220</v>
      </c>
      <c r="O284" s="73">
        <f t="shared" si="450"/>
        <v>-200</v>
      </c>
      <c r="P284" s="73">
        <f t="shared" si="451"/>
        <v>-200</v>
      </c>
      <c r="Q284" s="72">
        <f t="shared" ref="Q284:S284" si="499">Q283</f>
        <v>0</v>
      </c>
      <c r="R284" s="72">
        <f t="shared" si="499"/>
        <v>0</v>
      </c>
      <c r="S284" s="72">
        <f t="shared" si="499"/>
        <v>0</v>
      </c>
      <c r="T284" s="74">
        <f t="shared" si="453"/>
        <v>1304</v>
      </c>
      <c r="U284" s="93">
        <f t="shared" si="454"/>
        <v>1600</v>
      </c>
      <c r="V284" s="93">
        <f t="shared" si="455"/>
        <v>1600</v>
      </c>
      <c r="W284" s="93">
        <f t="shared" si="456"/>
        <v>1600</v>
      </c>
      <c r="X284" s="74"/>
      <c r="Y284" s="73"/>
      <c r="Z284" s="73"/>
      <c r="AA284" s="73"/>
      <c r="AB284" s="73"/>
    </row>
    <row r="285" spans="1:28" ht="13.15" customHeight="1">
      <c r="A285" s="70">
        <f t="shared" si="463"/>
        <v>343</v>
      </c>
      <c r="B285" s="106">
        <f t="shared" si="457"/>
        <v>45806</v>
      </c>
      <c r="C285" s="70">
        <f t="shared" si="458"/>
        <v>899</v>
      </c>
      <c r="D285" s="71">
        <f t="shared" si="409"/>
        <v>2007</v>
      </c>
      <c r="E285" s="72">
        <f t="shared" si="442"/>
        <v>166</v>
      </c>
      <c r="F285" s="72">
        <f t="shared" si="443"/>
        <v>-844</v>
      </c>
      <c r="G285" s="72">
        <f t="shared" si="444"/>
        <v>-949</v>
      </c>
      <c r="H285" s="73">
        <f t="shared" si="445"/>
        <v>2740</v>
      </c>
      <c r="I285" s="73">
        <f t="shared" si="446"/>
        <v>3750</v>
      </c>
      <c r="J285" s="73">
        <f t="shared" si="447"/>
        <v>3855</v>
      </c>
      <c r="K285" s="73">
        <f t="shared" ref="K285:M285" si="500">K284</f>
        <v>3960</v>
      </c>
      <c r="L285" s="73">
        <f t="shared" si="500"/>
        <v>3950</v>
      </c>
      <c r="M285" s="73">
        <f t="shared" si="500"/>
        <v>4055</v>
      </c>
      <c r="N285" s="73">
        <f t="shared" si="449"/>
        <v>-1220</v>
      </c>
      <c r="O285" s="73">
        <f t="shared" si="450"/>
        <v>-200</v>
      </c>
      <c r="P285" s="73">
        <f t="shared" si="451"/>
        <v>-200</v>
      </c>
      <c r="Q285" s="72">
        <f t="shared" ref="Q285:S285" si="501">Q284</f>
        <v>0</v>
      </c>
      <c r="R285" s="72">
        <f t="shared" si="501"/>
        <v>0</v>
      </c>
      <c r="S285" s="72">
        <f t="shared" si="501"/>
        <v>0</v>
      </c>
      <c r="T285" s="74">
        <f t="shared" si="453"/>
        <v>1306</v>
      </c>
      <c r="U285" s="93">
        <f t="shared" si="454"/>
        <v>1600</v>
      </c>
      <c r="V285" s="93">
        <f t="shared" si="455"/>
        <v>1600</v>
      </c>
      <c r="W285" s="93">
        <f t="shared" si="456"/>
        <v>1600</v>
      </c>
      <c r="X285" s="74"/>
      <c r="Y285" s="73"/>
      <c r="Z285" s="73"/>
      <c r="AA285" s="73"/>
      <c r="AB285" s="73"/>
    </row>
    <row r="286" spans="1:28" ht="13.15" customHeight="1">
      <c r="A286" s="70">
        <f t="shared" si="463"/>
        <v>344</v>
      </c>
      <c r="B286" s="106">
        <f t="shared" si="457"/>
        <v>45807</v>
      </c>
      <c r="C286" s="70">
        <f t="shared" si="458"/>
        <v>899</v>
      </c>
      <c r="D286" s="71">
        <f t="shared" si="409"/>
        <v>2009</v>
      </c>
      <c r="E286" s="72">
        <f t="shared" si="442"/>
        <v>168</v>
      </c>
      <c r="F286" s="72">
        <f t="shared" si="443"/>
        <v>-842</v>
      </c>
      <c r="G286" s="72">
        <f t="shared" si="444"/>
        <v>-947</v>
      </c>
      <c r="H286" s="73">
        <f t="shared" si="445"/>
        <v>2740</v>
      </c>
      <c r="I286" s="73">
        <f t="shared" si="446"/>
        <v>3750</v>
      </c>
      <c r="J286" s="73">
        <f t="shared" si="447"/>
        <v>3855</v>
      </c>
      <c r="K286" s="73">
        <f t="shared" ref="K286:M286" si="502">K285</f>
        <v>3960</v>
      </c>
      <c r="L286" s="73">
        <f t="shared" si="502"/>
        <v>3950</v>
      </c>
      <c r="M286" s="73">
        <f t="shared" si="502"/>
        <v>4055</v>
      </c>
      <c r="N286" s="73">
        <f t="shared" si="449"/>
        <v>-1220</v>
      </c>
      <c r="O286" s="73">
        <f t="shared" si="450"/>
        <v>-200</v>
      </c>
      <c r="P286" s="73">
        <f t="shared" si="451"/>
        <v>-200</v>
      </c>
      <c r="Q286" s="72">
        <f t="shared" ref="Q286:S286" si="503">Q285</f>
        <v>0</v>
      </c>
      <c r="R286" s="72">
        <f t="shared" si="503"/>
        <v>0</v>
      </c>
      <c r="S286" s="72">
        <f t="shared" si="503"/>
        <v>0</v>
      </c>
      <c r="T286" s="74">
        <f t="shared" si="453"/>
        <v>1308</v>
      </c>
      <c r="U286" s="93">
        <f t="shared" si="454"/>
        <v>1600</v>
      </c>
      <c r="V286" s="93">
        <f t="shared" si="455"/>
        <v>1600</v>
      </c>
      <c r="W286" s="93">
        <f t="shared" si="456"/>
        <v>1600</v>
      </c>
      <c r="X286" s="74"/>
      <c r="Y286" s="73"/>
      <c r="Z286" s="73"/>
      <c r="AA286" s="73"/>
      <c r="AB286" s="73"/>
    </row>
    <row r="287" spans="1:28" ht="13.15" customHeight="1">
      <c r="A287" s="70">
        <f t="shared" si="463"/>
        <v>345</v>
      </c>
      <c r="B287" s="106">
        <f t="shared" si="457"/>
        <v>45808</v>
      </c>
      <c r="C287" s="70">
        <f t="shared" si="458"/>
        <v>899</v>
      </c>
      <c r="D287" s="71">
        <f t="shared" si="409"/>
        <v>2011</v>
      </c>
      <c r="E287" s="72">
        <f t="shared" si="442"/>
        <v>170</v>
      </c>
      <c r="F287" s="72">
        <f t="shared" si="443"/>
        <v>-840</v>
      </c>
      <c r="G287" s="72">
        <f t="shared" si="444"/>
        <v>-945</v>
      </c>
      <c r="H287" s="73">
        <f t="shared" si="445"/>
        <v>2740</v>
      </c>
      <c r="I287" s="73">
        <f t="shared" si="446"/>
        <v>3750</v>
      </c>
      <c r="J287" s="73">
        <f t="shared" si="447"/>
        <v>3855</v>
      </c>
      <c r="K287" s="73">
        <f t="shared" ref="K287:M287" si="504">K286</f>
        <v>3960</v>
      </c>
      <c r="L287" s="73">
        <f t="shared" si="504"/>
        <v>3950</v>
      </c>
      <c r="M287" s="73">
        <f t="shared" si="504"/>
        <v>4055</v>
      </c>
      <c r="N287" s="73">
        <f t="shared" si="449"/>
        <v>-1220</v>
      </c>
      <c r="O287" s="73">
        <f t="shared" si="450"/>
        <v>-200</v>
      </c>
      <c r="P287" s="73">
        <f t="shared" si="451"/>
        <v>-200</v>
      </c>
      <c r="Q287" s="72">
        <f t="shared" ref="Q287:S287" si="505">Q286</f>
        <v>0</v>
      </c>
      <c r="R287" s="72">
        <f t="shared" si="505"/>
        <v>0</v>
      </c>
      <c r="S287" s="72">
        <f t="shared" si="505"/>
        <v>0</v>
      </c>
      <c r="T287" s="74">
        <f t="shared" si="453"/>
        <v>1310</v>
      </c>
      <c r="U287" s="93">
        <f t="shared" si="454"/>
        <v>1600</v>
      </c>
      <c r="V287" s="93">
        <f t="shared" si="455"/>
        <v>1600</v>
      </c>
      <c r="W287" s="93">
        <f t="shared" si="456"/>
        <v>1600</v>
      </c>
      <c r="X287" s="74"/>
      <c r="Y287" s="73"/>
      <c r="Z287" s="73"/>
      <c r="AA287" s="73"/>
      <c r="AB287" s="73"/>
    </row>
    <row r="288" spans="1:28" ht="13.15" customHeight="1">
      <c r="A288" s="70">
        <f t="shared" si="463"/>
        <v>346</v>
      </c>
      <c r="B288" s="106">
        <f t="shared" si="457"/>
        <v>45809</v>
      </c>
      <c r="C288" s="70">
        <f t="shared" si="458"/>
        <v>899</v>
      </c>
      <c r="D288" s="71">
        <f t="shared" si="409"/>
        <v>2013</v>
      </c>
      <c r="E288" s="72">
        <f t="shared" si="442"/>
        <v>172</v>
      </c>
      <c r="F288" s="72">
        <f t="shared" si="443"/>
        <v>-838</v>
      </c>
      <c r="G288" s="72">
        <f t="shared" si="444"/>
        <v>-943</v>
      </c>
      <c r="H288" s="73">
        <f t="shared" si="445"/>
        <v>2740</v>
      </c>
      <c r="I288" s="73">
        <f t="shared" si="446"/>
        <v>3750</v>
      </c>
      <c r="J288" s="73">
        <f t="shared" si="447"/>
        <v>3855</v>
      </c>
      <c r="K288" s="73">
        <f t="shared" ref="K288:M288" si="506">K287</f>
        <v>3960</v>
      </c>
      <c r="L288" s="73">
        <f t="shared" si="506"/>
        <v>3950</v>
      </c>
      <c r="M288" s="73">
        <f t="shared" si="506"/>
        <v>4055</v>
      </c>
      <c r="N288" s="73">
        <f t="shared" si="449"/>
        <v>-1220</v>
      </c>
      <c r="O288" s="73">
        <f t="shared" si="450"/>
        <v>-200</v>
      </c>
      <c r="P288" s="73">
        <f t="shared" si="451"/>
        <v>-200</v>
      </c>
      <c r="Q288" s="72">
        <f t="shared" ref="Q288:S288" si="507">Q287</f>
        <v>0</v>
      </c>
      <c r="R288" s="72">
        <f t="shared" si="507"/>
        <v>0</v>
      </c>
      <c r="S288" s="72">
        <f t="shared" si="507"/>
        <v>0</v>
      </c>
      <c r="T288" s="74">
        <f t="shared" si="453"/>
        <v>1312</v>
      </c>
      <c r="U288" s="93">
        <f t="shared" si="454"/>
        <v>1600</v>
      </c>
      <c r="V288" s="93">
        <f t="shared" si="455"/>
        <v>1600</v>
      </c>
      <c r="W288" s="93">
        <f t="shared" si="456"/>
        <v>1600</v>
      </c>
      <c r="X288" s="74"/>
      <c r="Y288" s="73"/>
      <c r="Z288" s="73"/>
      <c r="AA288" s="73"/>
      <c r="AB288" s="73"/>
    </row>
    <row r="289" spans="1:28" ht="13.15" customHeight="1">
      <c r="A289" s="70">
        <f t="shared" si="463"/>
        <v>347</v>
      </c>
      <c r="B289" s="106">
        <f t="shared" si="457"/>
        <v>45810</v>
      </c>
      <c r="C289" s="70">
        <f t="shared" si="458"/>
        <v>899</v>
      </c>
      <c r="D289" s="71">
        <f t="shared" si="409"/>
        <v>2015</v>
      </c>
      <c r="E289" s="72">
        <f t="shared" si="442"/>
        <v>174</v>
      </c>
      <c r="F289" s="72">
        <f t="shared" si="443"/>
        <v>-836</v>
      </c>
      <c r="G289" s="72">
        <f t="shared" si="444"/>
        <v>-941</v>
      </c>
      <c r="H289" s="73">
        <f t="shared" si="445"/>
        <v>2740</v>
      </c>
      <c r="I289" s="73">
        <f t="shared" si="446"/>
        <v>3750</v>
      </c>
      <c r="J289" s="73">
        <f t="shared" si="447"/>
        <v>3855</v>
      </c>
      <c r="K289" s="73">
        <f t="shared" ref="K289:M289" si="508">K288</f>
        <v>3960</v>
      </c>
      <c r="L289" s="73">
        <f t="shared" si="508"/>
        <v>3950</v>
      </c>
      <c r="M289" s="73">
        <f t="shared" si="508"/>
        <v>4055</v>
      </c>
      <c r="N289" s="73">
        <f t="shared" si="449"/>
        <v>-1220</v>
      </c>
      <c r="O289" s="73">
        <f t="shared" si="450"/>
        <v>-200</v>
      </c>
      <c r="P289" s="73">
        <f t="shared" si="451"/>
        <v>-200</v>
      </c>
      <c r="Q289" s="72">
        <f t="shared" ref="Q289:S289" si="509">Q288</f>
        <v>0</v>
      </c>
      <c r="R289" s="72">
        <f t="shared" si="509"/>
        <v>0</v>
      </c>
      <c r="S289" s="72">
        <f t="shared" si="509"/>
        <v>0</v>
      </c>
      <c r="T289" s="74">
        <f t="shared" si="453"/>
        <v>1314</v>
      </c>
      <c r="U289" s="93">
        <f t="shared" si="454"/>
        <v>1600</v>
      </c>
      <c r="V289" s="93">
        <f t="shared" si="455"/>
        <v>1600</v>
      </c>
      <c r="W289" s="93">
        <f t="shared" si="456"/>
        <v>1600</v>
      </c>
      <c r="X289" s="74"/>
      <c r="Y289" s="73"/>
      <c r="Z289" s="73"/>
      <c r="AA289" s="73"/>
      <c r="AB289" s="73"/>
    </row>
    <row r="290" spans="1:28" ht="13.15" customHeight="1">
      <c r="A290" s="70">
        <f t="shared" si="463"/>
        <v>348</v>
      </c>
      <c r="B290" s="106">
        <f t="shared" si="457"/>
        <v>45811</v>
      </c>
      <c r="C290" s="70">
        <f t="shared" si="458"/>
        <v>899</v>
      </c>
      <c r="D290" s="71">
        <f t="shared" si="409"/>
        <v>2017</v>
      </c>
      <c r="E290" s="72">
        <f t="shared" si="442"/>
        <v>176</v>
      </c>
      <c r="F290" s="72">
        <f t="shared" si="443"/>
        <v>-834</v>
      </c>
      <c r="G290" s="72">
        <f t="shared" si="444"/>
        <v>-939</v>
      </c>
      <c r="H290" s="73">
        <f t="shared" si="445"/>
        <v>2740</v>
      </c>
      <c r="I290" s="73">
        <f t="shared" si="446"/>
        <v>3750</v>
      </c>
      <c r="J290" s="73">
        <f t="shared" si="447"/>
        <v>3855</v>
      </c>
      <c r="K290" s="73">
        <f t="shared" ref="K290:M290" si="510">K289</f>
        <v>3960</v>
      </c>
      <c r="L290" s="73">
        <f t="shared" si="510"/>
        <v>3950</v>
      </c>
      <c r="M290" s="73">
        <f t="shared" si="510"/>
        <v>4055</v>
      </c>
      <c r="N290" s="73">
        <f t="shared" si="449"/>
        <v>-1220</v>
      </c>
      <c r="O290" s="73">
        <f t="shared" si="450"/>
        <v>-200</v>
      </c>
      <c r="P290" s="73">
        <f t="shared" si="451"/>
        <v>-200</v>
      </c>
      <c r="Q290" s="72">
        <f t="shared" ref="Q290:S290" si="511">Q289</f>
        <v>0</v>
      </c>
      <c r="R290" s="72">
        <f t="shared" si="511"/>
        <v>0</v>
      </c>
      <c r="S290" s="72">
        <f t="shared" si="511"/>
        <v>0</v>
      </c>
      <c r="T290" s="74">
        <f t="shared" si="453"/>
        <v>1316</v>
      </c>
      <c r="U290" s="93">
        <f t="shared" si="454"/>
        <v>1600</v>
      </c>
      <c r="V290" s="93">
        <f t="shared" si="455"/>
        <v>1600</v>
      </c>
      <c r="W290" s="93">
        <f t="shared" si="456"/>
        <v>1600</v>
      </c>
      <c r="X290" s="74"/>
      <c r="Y290" s="73"/>
      <c r="Z290" s="73"/>
      <c r="AA290" s="73"/>
      <c r="AB290" s="73"/>
    </row>
    <row r="291" spans="1:28" ht="13.15" customHeight="1">
      <c r="A291" s="70">
        <f t="shared" si="463"/>
        <v>349</v>
      </c>
      <c r="B291" s="106">
        <f t="shared" si="457"/>
        <v>45812</v>
      </c>
      <c r="C291" s="70">
        <f t="shared" si="458"/>
        <v>899</v>
      </c>
      <c r="D291" s="71">
        <f t="shared" si="409"/>
        <v>2019</v>
      </c>
      <c r="E291" s="72">
        <f t="shared" si="442"/>
        <v>178</v>
      </c>
      <c r="F291" s="72">
        <f t="shared" si="443"/>
        <v>-832</v>
      </c>
      <c r="G291" s="72">
        <f t="shared" si="444"/>
        <v>-937</v>
      </c>
      <c r="H291" s="73">
        <f t="shared" si="445"/>
        <v>2740</v>
      </c>
      <c r="I291" s="73">
        <f t="shared" si="446"/>
        <v>3750</v>
      </c>
      <c r="J291" s="73">
        <f t="shared" si="447"/>
        <v>3855</v>
      </c>
      <c r="K291" s="73">
        <f t="shared" ref="K291:M291" si="512">K290</f>
        <v>3960</v>
      </c>
      <c r="L291" s="73">
        <f t="shared" si="512"/>
        <v>3950</v>
      </c>
      <c r="M291" s="73">
        <f t="shared" si="512"/>
        <v>4055</v>
      </c>
      <c r="N291" s="73">
        <f t="shared" si="449"/>
        <v>-1220</v>
      </c>
      <c r="O291" s="73">
        <f t="shared" si="450"/>
        <v>-200</v>
      </c>
      <c r="P291" s="73">
        <f t="shared" si="451"/>
        <v>-200</v>
      </c>
      <c r="Q291" s="72">
        <f t="shared" ref="Q291:S291" si="513">Q290</f>
        <v>0</v>
      </c>
      <c r="R291" s="72">
        <f t="shared" si="513"/>
        <v>0</v>
      </c>
      <c r="S291" s="72">
        <f t="shared" si="513"/>
        <v>0</v>
      </c>
      <c r="T291" s="74">
        <f t="shared" si="453"/>
        <v>1318</v>
      </c>
      <c r="U291" s="93">
        <f t="shared" si="454"/>
        <v>1600</v>
      </c>
      <c r="V291" s="93">
        <f t="shared" si="455"/>
        <v>1600</v>
      </c>
      <c r="W291" s="93">
        <f t="shared" si="456"/>
        <v>1600</v>
      </c>
      <c r="X291" s="74"/>
      <c r="Y291" s="73"/>
      <c r="Z291" s="73"/>
      <c r="AA291" s="73"/>
      <c r="AB291" s="73"/>
    </row>
    <row r="292" spans="1:28" ht="13.15" customHeight="1">
      <c r="A292" s="70">
        <f t="shared" si="463"/>
        <v>350</v>
      </c>
      <c r="B292" s="106">
        <f t="shared" si="457"/>
        <v>45813</v>
      </c>
      <c r="C292" s="70">
        <f t="shared" si="458"/>
        <v>899</v>
      </c>
      <c r="D292" s="71">
        <f t="shared" si="409"/>
        <v>2021</v>
      </c>
      <c r="E292" s="72">
        <f t="shared" si="442"/>
        <v>180</v>
      </c>
      <c r="F292" s="72">
        <f t="shared" si="443"/>
        <v>-830</v>
      </c>
      <c r="G292" s="72">
        <f t="shared" si="444"/>
        <v>-935</v>
      </c>
      <c r="H292" s="73">
        <f t="shared" si="445"/>
        <v>2740</v>
      </c>
      <c r="I292" s="73">
        <f t="shared" si="446"/>
        <v>3750</v>
      </c>
      <c r="J292" s="73">
        <f t="shared" si="447"/>
        <v>3855</v>
      </c>
      <c r="K292" s="73">
        <f t="shared" ref="K292:M292" si="514">K291</f>
        <v>3960</v>
      </c>
      <c r="L292" s="73">
        <f t="shared" si="514"/>
        <v>3950</v>
      </c>
      <c r="M292" s="73">
        <f t="shared" si="514"/>
        <v>4055</v>
      </c>
      <c r="N292" s="73">
        <f t="shared" si="449"/>
        <v>-1220</v>
      </c>
      <c r="O292" s="73">
        <f t="shared" si="450"/>
        <v>-200</v>
      </c>
      <c r="P292" s="73">
        <f t="shared" si="451"/>
        <v>-200</v>
      </c>
      <c r="Q292" s="72">
        <f t="shared" ref="Q292:S292" si="515">Q291</f>
        <v>0</v>
      </c>
      <c r="R292" s="72">
        <f t="shared" si="515"/>
        <v>0</v>
      </c>
      <c r="S292" s="72">
        <f t="shared" si="515"/>
        <v>0</v>
      </c>
      <c r="T292" s="74">
        <f t="shared" si="453"/>
        <v>1320</v>
      </c>
      <c r="U292" s="93">
        <f t="shared" si="454"/>
        <v>1600</v>
      </c>
      <c r="V292" s="93">
        <f t="shared" si="455"/>
        <v>1600</v>
      </c>
      <c r="W292" s="93">
        <f t="shared" si="456"/>
        <v>1600</v>
      </c>
      <c r="X292" s="74"/>
      <c r="Y292" s="73"/>
      <c r="Z292" s="73"/>
      <c r="AA292" s="73"/>
      <c r="AB292" s="73"/>
    </row>
    <row r="293" spans="1:28" ht="13.15" customHeight="1">
      <c r="A293" s="70">
        <f t="shared" si="463"/>
        <v>351</v>
      </c>
      <c r="B293" s="106">
        <f t="shared" si="457"/>
        <v>45814</v>
      </c>
      <c r="C293" s="70">
        <f t="shared" si="458"/>
        <v>899</v>
      </c>
      <c r="D293" s="71">
        <f t="shared" si="409"/>
        <v>2023</v>
      </c>
      <c r="E293" s="72">
        <f t="shared" si="442"/>
        <v>182</v>
      </c>
      <c r="F293" s="72">
        <f t="shared" si="443"/>
        <v>-828</v>
      </c>
      <c r="G293" s="72">
        <f t="shared" si="444"/>
        <v>-933</v>
      </c>
      <c r="H293" s="73">
        <f t="shared" si="445"/>
        <v>2740</v>
      </c>
      <c r="I293" s="73">
        <f t="shared" si="446"/>
        <v>3750</v>
      </c>
      <c r="J293" s="73">
        <f t="shared" si="447"/>
        <v>3855</v>
      </c>
      <c r="K293" s="73">
        <f t="shared" ref="K293:M293" si="516">K292</f>
        <v>3960</v>
      </c>
      <c r="L293" s="73">
        <f t="shared" si="516"/>
        <v>3950</v>
      </c>
      <c r="M293" s="73">
        <f t="shared" si="516"/>
        <v>4055</v>
      </c>
      <c r="N293" s="73">
        <f t="shared" si="449"/>
        <v>-1220</v>
      </c>
      <c r="O293" s="73">
        <f t="shared" si="450"/>
        <v>-200</v>
      </c>
      <c r="P293" s="73">
        <f t="shared" si="451"/>
        <v>-200</v>
      </c>
      <c r="Q293" s="72">
        <f t="shared" ref="Q293:S293" si="517">Q292</f>
        <v>0</v>
      </c>
      <c r="R293" s="72">
        <f t="shared" si="517"/>
        <v>0</v>
      </c>
      <c r="S293" s="72">
        <f t="shared" si="517"/>
        <v>0</v>
      </c>
      <c r="T293" s="74">
        <f t="shared" si="453"/>
        <v>1322</v>
      </c>
      <c r="U293" s="93">
        <f t="shared" si="454"/>
        <v>1600</v>
      </c>
      <c r="V293" s="93">
        <f t="shared" si="455"/>
        <v>1600</v>
      </c>
      <c r="W293" s="93">
        <f t="shared" si="456"/>
        <v>1600</v>
      </c>
      <c r="X293" s="74"/>
      <c r="Y293" s="73"/>
      <c r="Z293" s="73"/>
      <c r="AA293" s="73"/>
      <c r="AB293" s="73"/>
    </row>
    <row r="294" spans="1:28" ht="13.15" customHeight="1">
      <c r="A294" s="70">
        <f t="shared" si="463"/>
        <v>352</v>
      </c>
      <c r="B294" s="106">
        <f t="shared" si="457"/>
        <v>45815</v>
      </c>
      <c r="C294" s="70">
        <f t="shared" si="458"/>
        <v>899</v>
      </c>
      <c r="D294" s="71">
        <f t="shared" si="409"/>
        <v>2025</v>
      </c>
      <c r="E294" s="72">
        <f t="shared" si="442"/>
        <v>184</v>
      </c>
      <c r="F294" s="72">
        <f t="shared" si="443"/>
        <v>-826</v>
      </c>
      <c r="G294" s="72">
        <f t="shared" si="444"/>
        <v>-931</v>
      </c>
      <c r="H294" s="73">
        <f t="shared" si="445"/>
        <v>2740</v>
      </c>
      <c r="I294" s="73">
        <f t="shared" si="446"/>
        <v>3750</v>
      </c>
      <c r="J294" s="73">
        <f t="shared" si="447"/>
        <v>3855</v>
      </c>
      <c r="K294" s="73">
        <f t="shared" ref="K294:M294" si="518">K293</f>
        <v>3960</v>
      </c>
      <c r="L294" s="73">
        <f t="shared" si="518"/>
        <v>3950</v>
      </c>
      <c r="M294" s="73">
        <f t="shared" si="518"/>
        <v>4055</v>
      </c>
      <c r="N294" s="73">
        <f t="shared" si="449"/>
        <v>-1220</v>
      </c>
      <c r="O294" s="73">
        <f t="shared" si="450"/>
        <v>-200</v>
      </c>
      <c r="P294" s="73">
        <f t="shared" si="451"/>
        <v>-200</v>
      </c>
      <c r="Q294" s="72">
        <f t="shared" ref="Q294:S294" si="519">Q293</f>
        <v>0</v>
      </c>
      <c r="R294" s="72">
        <f t="shared" si="519"/>
        <v>0</v>
      </c>
      <c r="S294" s="72">
        <f t="shared" si="519"/>
        <v>0</v>
      </c>
      <c r="T294" s="74">
        <f t="shared" si="453"/>
        <v>1324</v>
      </c>
      <c r="U294" s="93">
        <f t="shared" si="454"/>
        <v>1600</v>
      </c>
      <c r="V294" s="93">
        <f t="shared" si="455"/>
        <v>1600</v>
      </c>
      <c r="W294" s="93">
        <f t="shared" si="456"/>
        <v>1600</v>
      </c>
      <c r="X294" s="74"/>
      <c r="Y294" s="73"/>
      <c r="Z294" s="73"/>
      <c r="AA294" s="73"/>
      <c r="AB294" s="73"/>
    </row>
    <row r="295" spans="1:28" ht="13.15" customHeight="1">
      <c r="A295" s="70">
        <f t="shared" si="463"/>
        <v>353</v>
      </c>
      <c r="B295" s="106">
        <f t="shared" si="457"/>
        <v>45816</v>
      </c>
      <c r="C295" s="70">
        <f t="shared" si="458"/>
        <v>899</v>
      </c>
      <c r="D295" s="71">
        <f t="shared" si="409"/>
        <v>2027</v>
      </c>
      <c r="E295" s="72">
        <f t="shared" si="442"/>
        <v>186</v>
      </c>
      <c r="F295" s="72">
        <f t="shared" si="443"/>
        <v>-824</v>
      </c>
      <c r="G295" s="72">
        <f t="shared" si="444"/>
        <v>-929</v>
      </c>
      <c r="H295" s="73">
        <f t="shared" si="445"/>
        <v>2740</v>
      </c>
      <c r="I295" s="73">
        <f t="shared" si="446"/>
        <v>3750</v>
      </c>
      <c r="J295" s="73">
        <f t="shared" si="447"/>
        <v>3855</v>
      </c>
      <c r="K295" s="73">
        <f t="shared" ref="K295:M295" si="520">K294</f>
        <v>3960</v>
      </c>
      <c r="L295" s="73">
        <f t="shared" si="520"/>
        <v>3950</v>
      </c>
      <c r="M295" s="73">
        <f t="shared" si="520"/>
        <v>4055</v>
      </c>
      <c r="N295" s="73">
        <f t="shared" si="449"/>
        <v>-1220</v>
      </c>
      <c r="O295" s="73">
        <f t="shared" si="450"/>
        <v>-200</v>
      </c>
      <c r="P295" s="73">
        <f t="shared" si="451"/>
        <v>-200</v>
      </c>
      <c r="Q295" s="72">
        <f t="shared" ref="Q295:S295" si="521">Q294</f>
        <v>0</v>
      </c>
      <c r="R295" s="72">
        <f t="shared" si="521"/>
        <v>0</v>
      </c>
      <c r="S295" s="72">
        <f t="shared" si="521"/>
        <v>0</v>
      </c>
      <c r="T295" s="74">
        <f t="shared" si="453"/>
        <v>1326</v>
      </c>
      <c r="U295" s="93">
        <f t="shared" si="454"/>
        <v>1600</v>
      </c>
      <c r="V295" s="93">
        <f t="shared" si="455"/>
        <v>1600</v>
      </c>
      <c r="W295" s="93">
        <f t="shared" si="456"/>
        <v>1600</v>
      </c>
      <c r="X295" s="74"/>
      <c r="Y295" s="73"/>
      <c r="Z295" s="73"/>
      <c r="AA295" s="73"/>
      <c r="AB295" s="73"/>
    </row>
    <row r="296" spans="1:28" ht="13.15" customHeight="1">
      <c r="A296" s="70">
        <f t="shared" si="463"/>
        <v>354</v>
      </c>
      <c r="B296" s="106">
        <f t="shared" si="457"/>
        <v>45817</v>
      </c>
      <c r="C296" s="70">
        <f t="shared" si="458"/>
        <v>899</v>
      </c>
      <c r="D296" s="71">
        <f t="shared" si="409"/>
        <v>2029</v>
      </c>
      <c r="E296" s="72">
        <f t="shared" si="442"/>
        <v>188</v>
      </c>
      <c r="F296" s="72">
        <f t="shared" si="443"/>
        <v>-822</v>
      </c>
      <c r="G296" s="72">
        <f t="shared" si="444"/>
        <v>-927</v>
      </c>
      <c r="H296" s="73">
        <f t="shared" si="445"/>
        <v>2740</v>
      </c>
      <c r="I296" s="73">
        <f t="shared" si="446"/>
        <v>3750</v>
      </c>
      <c r="J296" s="73">
        <f t="shared" si="447"/>
        <v>3855</v>
      </c>
      <c r="K296" s="73">
        <f t="shared" ref="K296:M296" si="522">K295</f>
        <v>3960</v>
      </c>
      <c r="L296" s="73">
        <f t="shared" si="522"/>
        <v>3950</v>
      </c>
      <c r="M296" s="73">
        <f t="shared" si="522"/>
        <v>4055</v>
      </c>
      <c r="N296" s="73">
        <f t="shared" si="449"/>
        <v>-1220</v>
      </c>
      <c r="O296" s="73">
        <f t="shared" si="450"/>
        <v>-200</v>
      </c>
      <c r="P296" s="73">
        <f t="shared" si="451"/>
        <v>-200</v>
      </c>
      <c r="Q296" s="72">
        <f t="shared" ref="Q296:S296" si="523">Q295</f>
        <v>0</v>
      </c>
      <c r="R296" s="72">
        <f t="shared" si="523"/>
        <v>0</v>
      </c>
      <c r="S296" s="72">
        <f t="shared" si="523"/>
        <v>0</v>
      </c>
      <c r="T296" s="74">
        <f t="shared" si="453"/>
        <v>1328</v>
      </c>
      <c r="U296" s="93">
        <f t="shared" si="454"/>
        <v>1600</v>
      </c>
      <c r="V296" s="93">
        <f t="shared" si="455"/>
        <v>1600</v>
      </c>
      <c r="W296" s="93">
        <f t="shared" si="456"/>
        <v>1600</v>
      </c>
      <c r="X296" s="74"/>
      <c r="Y296" s="73"/>
      <c r="Z296" s="73"/>
      <c r="AA296" s="73"/>
      <c r="AB296" s="73"/>
    </row>
    <row r="297" spans="1:28" ht="13.15" customHeight="1">
      <c r="A297" s="70">
        <f t="shared" si="463"/>
        <v>355</v>
      </c>
      <c r="B297" s="106">
        <f t="shared" si="457"/>
        <v>45818</v>
      </c>
      <c r="C297" s="70">
        <f t="shared" si="458"/>
        <v>899</v>
      </c>
      <c r="D297" s="71">
        <f t="shared" si="409"/>
        <v>2031</v>
      </c>
      <c r="E297" s="72">
        <f t="shared" si="442"/>
        <v>190</v>
      </c>
      <c r="F297" s="72">
        <f t="shared" si="443"/>
        <v>-820</v>
      </c>
      <c r="G297" s="72">
        <f t="shared" si="444"/>
        <v>-925</v>
      </c>
      <c r="H297" s="73">
        <f t="shared" si="445"/>
        <v>2740</v>
      </c>
      <c r="I297" s="73">
        <f t="shared" si="446"/>
        <v>3750</v>
      </c>
      <c r="J297" s="73">
        <f t="shared" si="447"/>
        <v>3855</v>
      </c>
      <c r="K297" s="73">
        <f t="shared" ref="K297:M297" si="524">K296</f>
        <v>3960</v>
      </c>
      <c r="L297" s="73">
        <f t="shared" si="524"/>
        <v>3950</v>
      </c>
      <c r="M297" s="73">
        <f t="shared" si="524"/>
        <v>4055</v>
      </c>
      <c r="N297" s="73">
        <f t="shared" si="449"/>
        <v>-1220</v>
      </c>
      <c r="O297" s="73">
        <f t="shared" si="450"/>
        <v>-200</v>
      </c>
      <c r="P297" s="73">
        <f t="shared" si="451"/>
        <v>-200</v>
      </c>
      <c r="Q297" s="72">
        <f t="shared" ref="Q297:S297" si="525">Q296</f>
        <v>0</v>
      </c>
      <c r="R297" s="72">
        <f t="shared" si="525"/>
        <v>0</v>
      </c>
      <c r="S297" s="72">
        <f t="shared" si="525"/>
        <v>0</v>
      </c>
      <c r="T297" s="74">
        <f t="shared" si="453"/>
        <v>1330</v>
      </c>
      <c r="U297" s="93">
        <f t="shared" si="454"/>
        <v>1600</v>
      </c>
      <c r="V297" s="93">
        <f t="shared" si="455"/>
        <v>1600</v>
      </c>
      <c r="W297" s="93">
        <f t="shared" si="456"/>
        <v>1600</v>
      </c>
      <c r="X297" s="74"/>
      <c r="Y297" s="73"/>
      <c r="Z297" s="73"/>
      <c r="AA297" s="73"/>
      <c r="AB297" s="73"/>
    </row>
    <row r="298" spans="1:28" ht="13.15" customHeight="1">
      <c r="A298" s="70">
        <f t="shared" si="463"/>
        <v>356</v>
      </c>
      <c r="B298" s="106">
        <f t="shared" si="457"/>
        <v>45819</v>
      </c>
      <c r="C298" s="70">
        <f t="shared" si="458"/>
        <v>899</v>
      </c>
      <c r="D298" s="71">
        <f t="shared" si="409"/>
        <v>2033</v>
      </c>
      <c r="E298" s="72">
        <f t="shared" si="442"/>
        <v>192</v>
      </c>
      <c r="F298" s="72">
        <f t="shared" si="443"/>
        <v>-818</v>
      </c>
      <c r="G298" s="72">
        <f t="shared" si="444"/>
        <v>-923</v>
      </c>
      <c r="H298" s="73">
        <f t="shared" si="445"/>
        <v>2740</v>
      </c>
      <c r="I298" s="73">
        <f t="shared" si="446"/>
        <v>3750</v>
      </c>
      <c r="J298" s="73">
        <f t="shared" si="447"/>
        <v>3855</v>
      </c>
      <c r="K298" s="73">
        <f t="shared" ref="K298:M298" si="526">K297</f>
        <v>3960</v>
      </c>
      <c r="L298" s="73">
        <f t="shared" si="526"/>
        <v>3950</v>
      </c>
      <c r="M298" s="73">
        <f t="shared" si="526"/>
        <v>4055</v>
      </c>
      <c r="N298" s="73">
        <f t="shared" si="449"/>
        <v>-1220</v>
      </c>
      <c r="O298" s="73">
        <f t="shared" si="450"/>
        <v>-200</v>
      </c>
      <c r="P298" s="73">
        <f t="shared" si="451"/>
        <v>-200</v>
      </c>
      <c r="Q298" s="72">
        <f t="shared" ref="Q298:S298" si="527">Q297</f>
        <v>0</v>
      </c>
      <c r="R298" s="72">
        <f t="shared" si="527"/>
        <v>0</v>
      </c>
      <c r="S298" s="72">
        <f t="shared" si="527"/>
        <v>0</v>
      </c>
      <c r="T298" s="74">
        <f t="shared" si="453"/>
        <v>1332</v>
      </c>
      <c r="U298" s="93">
        <f t="shared" si="454"/>
        <v>1600</v>
      </c>
      <c r="V298" s="93">
        <f t="shared" si="455"/>
        <v>1600</v>
      </c>
      <c r="W298" s="93">
        <f t="shared" si="456"/>
        <v>1600</v>
      </c>
      <c r="X298" s="74"/>
      <c r="Y298" s="73"/>
      <c r="Z298" s="73"/>
      <c r="AA298" s="73"/>
      <c r="AB298" s="73"/>
    </row>
    <row r="299" spans="1:28" ht="13.15" customHeight="1">
      <c r="A299" s="70">
        <f t="shared" si="463"/>
        <v>357</v>
      </c>
      <c r="B299" s="106">
        <f t="shared" si="457"/>
        <v>45820</v>
      </c>
      <c r="C299" s="70">
        <f t="shared" si="458"/>
        <v>899</v>
      </c>
      <c r="D299" s="71">
        <f t="shared" si="409"/>
        <v>2035</v>
      </c>
      <c r="E299" s="72">
        <f t="shared" si="442"/>
        <v>194</v>
      </c>
      <c r="F299" s="72">
        <f t="shared" si="443"/>
        <v>-816</v>
      </c>
      <c r="G299" s="72">
        <f t="shared" si="444"/>
        <v>-921</v>
      </c>
      <c r="H299" s="73">
        <f t="shared" si="445"/>
        <v>2740</v>
      </c>
      <c r="I299" s="73">
        <f t="shared" si="446"/>
        <v>3750</v>
      </c>
      <c r="J299" s="73">
        <f t="shared" si="447"/>
        <v>3855</v>
      </c>
      <c r="K299" s="73">
        <f t="shared" ref="K299:M299" si="528">K298</f>
        <v>3960</v>
      </c>
      <c r="L299" s="73">
        <f t="shared" si="528"/>
        <v>3950</v>
      </c>
      <c r="M299" s="73">
        <f t="shared" si="528"/>
        <v>4055</v>
      </c>
      <c r="N299" s="73">
        <f t="shared" si="449"/>
        <v>-1220</v>
      </c>
      <c r="O299" s="73">
        <f t="shared" si="450"/>
        <v>-200</v>
      </c>
      <c r="P299" s="73">
        <f t="shared" si="451"/>
        <v>-200</v>
      </c>
      <c r="Q299" s="72">
        <f t="shared" ref="Q299:S299" si="529">Q298</f>
        <v>0</v>
      </c>
      <c r="R299" s="72">
        <f t="shared" si="529"/>
        <v>0</v>
      </c>
      <c r="S299" s="72">
        <f t="shared" si="529"/>
        <v>0</v>
      </c>
      <c r="T299" s="74">
        <f t="shared" si="453"/>
        <v>1334</v>
      </c>
      <c r="U299" s="93">
        <f t="shared" si="454"/>
        <v>1600</v>
      </c>
      <c r="V299" s="93">
        <f t="shared" si="455"/>
        <v>1600</v>
      </c>
      <c r="W299" s="93">
        <f t="shared" si="456"/>
        <v>1600</v>
      </c>
      <c r="X299" s="74"/>
      <c r="Y299" s="73"/>
      <c r="Z299" s="73"/>
      <c r="AA299" s="73"/>
      <c r="AB299" s="73"/>
    </row>
    <row r="300" spans="1:28" ht="13.15" customHeight="1">
      <c r="A300" s="70">
        <f t="shared" si="463"/>
        <v>358</v>
      </c>
      <c r="B300" s="106">
        <f t="shared" si="457"/>
        <v>45821</v>
      </c>
      <c r="C300" s="70">
        <f t="shared" si="458"/>
        <v>899</v>
      </c>
      <c r="D300" s="71">
        <f t="shared" si="409"/>
        <v>2037</v>
      </c>
      <c r="E300" s="72">
        <f t="shared" si="442"/>
        <v>196</v>
      </c>
      <c r="F300" s="72">
        <f t="shared" si="443"/>
        <v>-814</v>
      </c>
      <c r="G300" s="72">
        <f t="shared" si="444"/>
        <v>-919</v>
      </c>
      <c r="H300" s="73">
        <f t="shared" si="445"/>
        <v>2740</v>
      </c>
      <c r="I300" s="73">
        <f t="shared" si="446"/>
        <v>3750</v>
      </c>
      <c r="J300" s="73">
        <f t="shared" si="447"/>
        <v>3855</v>
      </c>
      <c r="K300" s="73">
        <f t="shared" ref="K300:M300" si="530">K299</f>
        <v>3960</v>
      </c>
      <c r="L300" s="73">
        <f t="shared" si="530"/>
        <v>3950</v>
      </c>
      <c r="M300" s="73">
        <f t="shared" si="530"/>
        <v>4055</v>
      </c>
      <c r="N300" s="73">
        <f t="shared" si="449"/>
        <v>-1220</v>
      </c>
      <c r="O300" s="73">
        <f t="shared" si="450"/>
        <v>-200</v>
      </c>
      <c r="P300" s="73">
        <f t="shared" si="451"/>
        <v>-200</v>
      </c>
      <c r="Q300" s="72">
        <f t="shared" ref="Q300:S300" si="531">Q299</f>
        <v>0</v>
      </c>
      <c r="R300" s="72">
        <f t="shared" si="531"/>
        <v>0</v>
      </c>
      <c r="S300" s="72">
        <f t="shared" si="531"/>
        <v>0</v>
      </c>
      <c r="T300" s="74">
        <f t="shared" si="453"/>
        <v>1336</v>
      </c>
      <c r="U300" s="93">
        <f t="shared" si="454"/>
        <v>1600</v>
      </c>
      <c r="V300" s="93">
        <f t="shared" si="455"/>
        <v>1600</v>
      </c>
      <c r="W300" s="93">
        <f t="shared" si="456"/>
        <v>1600</v>
      </c>
      <c r="X300" s="74"/>
      <c r="Y300" s="73"/>
      <c r="Z300" s="73"/>
      <c r="AA300" s="73"/>
      <c r="AB300" s="73"/>
    </row>
    <row r="301" spans="1:28" ht="13.15" customHeight="1">
      <c r="A301" s="70">
        <f t="shared" si="463"/>
        <v>359</v>
      </c>
      <c r="B301" s="106">
        <f t="shared" si="457"/>
        <v>45822</v>
      </c>
      <c r="C301" s="70">
        <f t="shared" si="458"/>
        <v>899</v>
      </c>
      <c r="D301" s="71">
        <f t="shared" si="409"/>
        <v>2039</v>
      </c>
      <c r="E301" s="72">
        <f t="shared" si="442"/>
        <v>198</v>
      </c>
      <c r="F301" s="72">
        <f t="shared" si="443"/>
        <v>-812</v>
      </c>
      <c r="G301" s="72">
        <f t="shared" si="444"/>
        <v>-917</v>
      </c>
      <c r="H301" s="73">
        <f t="shared" si="445"/>
        <v>2740</v>
      </c>
      <c r="I301" s="73">
        <f t="shared" si="446"/>
        <v>3750</v>
      </c>
      <c r="J301" s="73">
        <f t="shared" si="447"/>
        <v>3855</v>
      </c>
      <c r="K301" s="73">
        <f t="shared" ref="K301:M301" si="532">K300</f>
        <v>3960</v>
      </c>
      <c r="L301" s="73">
        <f t="shared" si="532"/>
        <v>3950</v>
      </c>
      <c r="M301" s="73">
        <f t="shared" si="532"/>
        <v>4055</v>
      </c>
      <c r="N301" s="73">
        <f t="shared" si="449"/>
        <v>-1220</v>
      </c>
      <c r="O301" s="73">
        <f t="shared" si="450"/>
        <v>-200</v>
      </c>
      <c r="P301" s="73">
        <f t="shared" si="451"/>
        <v>-200</v>
      </c>
      <c r="Q301" s="72">
        <f t="shared" ref="Q301:S301" si="533">Q300</f>
        <v>0</v>
      </c>
      <c r="R301" s="72">
        <f t="shared" si="533"/>
        <v>0</v>
      </c>
      <c r="S301" s="72">
        <f t="shared" si="533"/>
        <v>0</v>
      </c>
      <c r="T301" s="74">
        <f t="shared" si="453"/>
        <v>1338</v>
      </c>
      <c r="U301" s="93">
        <f t="shared" si="454"/>
        <v>1600</v>
      </c>
      <c r="V301" s="93">
        <f t="shared" si="455"/>
        <v>1600</v>
      </c>
      <c r="W301" s="93">
        <f t="shared" si="456"/>
        <v>1600</v>
      </c>
      <c r="X301" s="74"/>
      <c r="Y301" s="73"/>
      <c r="Z301" s="73"/>
      <c r="AA301" s="73"/>
      <c r="AB301" s="73"/>
    </row>
    <row r="302" spans="1:28" ht="13.15" customHeight="1">
      <c r="A302" s="70">
        <f t="shared" si="463"/>
        <v>360</v>
      </c>
      <c r="B302" s="106">
        <f t="shared" si="457"/>
        <v>45823</v>
      </c>
      <c r="C302" s="70">
        <f t="shared" si="458"/>
        <v>899</v>
      </c>
      <c r="D302" s="71">
        <f t="shared" si="409"/>
        <v>2041</v>
      </c>
      <c r="E302" s="72">
        <f t="shared" si="442"/>
        <v>200</v>
      </c>
      <c r="F302" s="72">
        <f t="shared" si="443"/>
        <v>-810</v>
      </c>
      <c r="G302" s="72">
        <f t="shared" si="444"/>
        <v>-915</v>
      </c>
      <c r="H302" s="73">
        <f t="shared" si="445"/>
        <v>2740</v>
      </c>
      <c r="I302" s="73">
        <f t="shared" si="446"/>
        <v>3750</v>
      </c>
      <c r="J302" s="73">
        <f t="shared" si="447"/>
        <v>3855</v>
      </c>
      <c r="K302" s="73">
        <f t="shared" ref="K302:M302" si="534">K301</f>
        <v>3960</v>
      </c>
      <c r="L302" s="73">
        <f t="shared" si="534"/>
        <v>3950</v>
      </c>
      <c r="M302" s="73">
        <f t="shared" si="534"/>
        <v>4055</v>
      </c>
      <c r="N302" s="73">
        <f t="shared" si="449"/>
        <v>-1220</v>
      </c>
      <c r="O302" s="73">
        <f t="shared" si="450"/>
        <v>-200</v>
      </c>
      <c r="P302" s="73">
        <f t="shared" si="451"/>
        <v>-200</v>
      </c>
      <c r="Q302" s="72">
        <f t="shared" ref="Q302:S302" si="535">Q301</f>
        <v>0</v>
      </c>
      <c r="R302" s="72">
        <f t="shared" si="535"/>
        <v>0</v>
      </c>
      <c r="S302" s="72">
        <f t="shared" si="535"/>
        <v>0</v>
      </c>
      <c r="T302" s="74">
        <f t="shared" si="453"/>
        <v>1340</v>
      </c>
      <c r="U302" s="93">
        <f t="shared" si="454"/>
        <v>1600</v>
      </c>
      <c r="V302" s="93">
        <f t="shared" si="455"/>
        <v>1600</v>
      </c>
      <c r="W302" s="93">
        <f t="shared" si="456"/>
        <v>1600</v>
      </c>
      <c r="X302" s="74"/>
      <c r="Y302" s="73"/>
      <c r="Z302" s="73"/>
      <c r="AA302" s="73"/>
      <c r="AB302" s="73"/>
    </row>
    <row r="303" spans="1:28" ht="13.15" customHeight="1">
      <c r="A303" s="70">
        <f t="shared" si="463"/>
        <v>361</v>
      </c>
      <c r="B303" s="106">
        <f t="shared" si="457"/>
        <v>45824</v>
      </c>
      <c r="C303" s="70">
        <f t="shared" si="458"/>
        <v>899</v>
      </c>
      <c r="D303" s="71">
        <f t="shared" si="409"/>
        <v>2043</v>
      </c>
      <c r="E303" s="72">
        <f t="shared" si="442"/>
        <v>202</v>
      </c>
      <c r="F303" s="72">
        <f t="shared" si="443"/>
        <v>-808</v>
      </c>
      <c r="G303" s="72">
        <f t="shared" si="444"/>
        <v>-913</v>
      </c>
      <c r="H303" s="73">
        <f t="shared" si="445"/>
        <v>2740</v>
      </c>
      <c r="I303" s="73">
        <f t="shared" si="446"/>
        <v>3750</v>
      </c>
      <c r="J303" s="73">
        <f t="shared" si="447"/>
        <v>3855</v>
      </c>
      <c r="K303" s="73">
        <f t="shared" ref="K303:M303" si="536">K302</f>
        <v>3960</v>
      </c>
      <c r="L303" s="73">
        <f t="shared" si="536"/>
        <v>3950</v>
      </c>
      <c r="M303" s="73">
        <f t="shared" si="536"/>
        <v>4055</v>
      </c>
      <c r="N303" s="73">
        <f t="shared" si="449"/>
        <v>-1220</v>
      </c>
      <c r="O303" s="73">
        <f t="shared" si="450"/>
        <v>-200</v>
      </c>
      <c r="P303" s="73">
        <f t="shared" si="451"/>
        <v>-200</v>
      </c>
      <c r="Q303" s="72">
        <f t="shared" ref="Q303:S303" si="537">Q302</f>
        <v>0</v>
      </c>
      <c r="R303" s="72">
        <f t="shared" si="537"/>
        <v>0</v>
      </c>
      <c r="S303" s="72">
        <f t="shared" si="537"/>
        <v>0</v>
      </c>
      <c r="T303" s="74">
        <f t="shared" si="453"/>
        <v>1342</v>
      </c>
      <c r="U303" s="93">
        <f t="shared" si="454"/>
        <v>1600</v>
      </c>
      <c r="V303" s="93">
        <f t="shared" si="455"/>
        <v>1600</v>
      </c>
      <c r="W303" s="93">
        <f t="shared" si="456"/>
        <v>1600</v>
      </c>
      <c r="X303" s="74"/>
      <c r="Y303" s="73"/>
      <c r="Z303" s="73"/>
      <c r="AA303" s="73"/>
      <c r="AB303" s="73"/>
    </row>
    <row r="304" spans="1:28" ht="13.15" customHeight="1">
      <c r="A304" s="70">
        <f t="shared" si="463"/>
        <v>362</v>
      </c>
      <c r="B304" s="106">
        <f t="shared" si="457"/>
        <v>45825</v>
      </c>
      <c r="C304" s="70">
        <f t="shared" si="458"/>
        <v>899</v>
      </c>
      <c r="D304" s="71">
        <f t="shared" si="409"/>
        <v>2045</v>
      </c>
      <c r="E304" s="72">
        <f t="shared" si="442"/>
        <v>204</v>
      </c>
      <c r="F304" s="72">
        <f t="shared" si="443"/>
        <v>-806</v>
      </c>
      <c r="G304" s="72">
        <f t="shared" si="444"/>
        <v>-911</v>
      </c>
      <c r="H304" s="73">
        <f t="shared" si="445"/>
        <v>2740</v>
      </c>
      <c r="I304" s="73">
        <f t="shared" si="446"/>
        <v>3750</v>
      </c>
      <c r="J304" s="73">
        <f t="shared" si="447"/>
        <v>3855</v>
      </c>
      <c r="K304" s="73">
        <f t="shared" ref="K304:M304" si="538">K303</f>
        <v>3960</v>
      </c>
      <c r="L304" s="73">
        <f t="shared" si="538"/>
        <v>3950</v>
      </c>
      <c r="M304" s="73">
        <f t="shared" si="538"/>
        <v>4055</v>
      </c>
      <c r="N304" s="73">
        <f t="shared" si="449"/>
        <v>-1220</v>
      </c>
      <c r="O304" s="73">
        <f t="shared" si="450"/>
        <v>-200</v>
      </c>
      <c r="P304" s="73">
        <f t="shared" si="451"/>
        <v>-200</v>
      </c>
      <c r="Q304" s="72">
        <f t="shared" ref="Q304:S304" si="539">Q303</f>
        <v>0</v>
      </c>
      <c r="R304" s="72">
        <f t="shared" si="539"/>
        <v>0</v>
      </c>
      <c r="S304" s="72">
        <f t="shared" si="539"/>
        <v>0</v>
      </c>
      <c r="T304" s="74">
        <f t="shared" si="453"/>
        <v>1344</v>
      </c>
      <c r="U304" s="93">
        <f t="shared" si="454"/>
        <v>1600</v>
      </c>
      <c r="V304" s="93">
        <f t="shared" si="455"/>
        <v>1600</v>
      </c>
      <c r="W304" s="93">
        <f t="shared" si="456"/>
        <v>1600</v>
      </c>
      <c r="X304" s="74"/>
      <c r="Y304" s="73"/>
      <c r="Z304" s="73"/>
      <c r="AA304" s="73"/>
      <c r="AB304" s="73"/>
    </row>
    <row r="305" spans="1:28" ht="13.15" customHeight="1">
      <c r="A305" s="70">
        <f t="shared" si="463"/>
        <v>363</v>
      </c>
      <c r="B305" s="106">
        <f t="shared" si="457"/>
        <v>45826</v>
      </c>
      <c r="C305" s="70">
        <f t="shared" si="458"/>
        <v>899</v>
      </c>
      <c r="D305" s="71">
        <f t="shared" si="409"/>
        <v>2047</v>
      </c>
      <c r="E305" s="72">
        <f t="shared" si="442"/>
        <v>206</v>
      </c>
      <c r="F305" s="72">
        <f t="shared" si="443"/>
        <v>-804</v>
      </c>
      <c r="G305" s="72">
        <f t="shared" si="444"/>
        <v>-909</v>
      </c>
      <c r="H305" s="73">
        <f t="shared" si="445"/>
        <v>2740</v>
      </c>
      <c r="I305" s="73">
        <f t="shared" si="446"/>
        <v>3750</v>
      </c>
      <c r="J305" s="73">
        <f t="shared" si="447"/>
        <v>3855</v>
      </c>
      <c r="K305" s="73">
        <f t="shared" ref="K305:M305" si="540">K304</f>
        <v>3960</v>
      </c>
      <c r="L305" s="73">
        <f t="shared" si="540"/>
        <v>3950</v>
      </c>
      <c r="M305" s="73">
        <f t="shared" si="540"/>
        <v>4055</v>
      </c>
      <c r="N305" s="73">
        <f t="shared" si="449"/>
        <v>-1220</v>
      </c>
      <c r="O305" s="73">
        <f t="shared" si="450"/>
        <v>-200</v>
      </c>
      <c r="P305" s="73">
        <f t="shared" si="451"/>
        <v>-200</v>
      </c>
      <c r="Q305" s="72">
        <f t="shared" ref="Q305:S305" si="541">Q304</f>
        <v>0</v>
      </c>
      <c r="R305" s="72">
        <f t="shared" si="541"/>
        <v>0</v>
      </c>
      <c r="S305" s="72">
        <f t="shared" si="541"/>
        <v>0</v>
      </c>
      <c r="T305" s="74">
        <f t="shared" si="453"/>
        <v>1346</v>
      </c>
      <c r="U305" s="93">
        <f t="shared" si="454"/>
        <v>1600</v>
      </c>
      <c r="V305" s="93">
        <f t="shared" si="455"/>
        <v>1600</v>
      </c>
      <c r="W305" s="93">
        <f t="shared" si="456"/>
        <v>1600</v>
      </c>
      <c r="X305" s="74"/>
      <c r="Y305" s="73"/>
      <c r="Z305" s="73"/>
      <c r="AA305" s="73"/>
      <c r="AB305" s="73"/>
    </row>
    <row r="306" spans="1:28" ht="13.15" customHeight="1">
      <c r="A306" s="70">
        <f t="shared" si="463"/>
        <v>364</v>
      </c>
      <c r="B306" s="106">
        <f t="shared" si="457"/>
        <v>45827</v>
      </c>
      <c r="C306" s="70">
        <f t="shared" si="458"/>
        <v>899</v>
      </c>
      <c r="D306" s="71">
        <f t="shared" si="409"/>
        <v>2049</v>
      </c>
      <c r="E306" s="72">
        <f t="shared" si="442"/>
        <v>208</v>
      </c>
      <c r="F306" s="72">
        <f t="shared" si="443"/>
        <v>-802</v>
      </c>
      <c r="G306" s="72">
        <f t="shared" si="444"/>
        <v>-907</v>
      </c>
      <c r="H306" s="73">
        <f t="shared" si="445"/>
        <v>2740</v>
      </c>
      <c r="I306" s="73">
        <f t="shared" si="446"/>
        <v>3750</v>
      </c>
      <c r="J306" s="73">
        <f t="shared" si="447"/>
        <v>3855</v>
      </c>
      <c r="K306" s="73">
        <f t="shared" ref="K306:M306" si="542">K305</f>
        <v>3960</v>
      </c>
      <c r="L306" s="73">
        <f t="shared" si="542"/>
        <v>3950</v>
      </c>
      <c r="M306" s="73">
        <f t="shared" si="542"/>
        <v>4055</v>
      </c>
      <c r="N306" s="73">
        <f t="shared" si="449"/>
        <v>-1220</v>
      </c>
      <c r="O306" s="73">
        <f t="shared" si="450"/>
        <v>-200</v>
      </c>
      <c r="P306" s="73">
        <f t="shared" si="451"/>
        <v>-200</v>
      </c>
      <c r="Q306" s="72">
        <f t="shared" ref="Q306:S306" si="543">Q305</f>
        <v>0</v>
      </c>
      <c r="R306" s="72">
        <f t="shared" si="543"/>
        <v>0</v>
      </c>
      <c r="S306" s="72">
        <f t="shared" si="543"/>
        <v>0</v>
      </c>
      <c r="T306" s="74">
        <f t="shared" si="453"/>
        <v>1348</v>
      </c>
      <c r="U306" s="93">
        <f t="shared" si="454"/>
        <v>1600</v>
      </c>
      <c r="V306" s="93">
        <f t="shared" si="455"/>
        <v>1600</v>
      </c>
      <c r="W306" s="93">
        <f t="shared" si="456"/>
        <v>1600</v>
      </c>
      <c r="X306" s="74"/>
      <c r="Y306" s="73"/>
      <c r="Z306" s="73"/>
      <c r="AA306" s="73"/>
      <c r="AB306" s="73"/>
    </row>
    <row r="307" spans="1:28" ht="13.15" customHeight="1">
      <c r="A307" s="70">
        <f t="shared" si="463"/>
        <v>365</v>
      </c>
      <c r="B307" s="106">
        <f t="shared" si="457"/>
        <v>45828</v>
      </c>
      <c r="C307" s="70">
        <f t="shared" si="458"/>
        <v>899</v>
      </c>
      <c r="D307" s="71">
        <f t="shared" si="409"/>
        <v>2051</v>
      </c>
      <c r="E307" s="72">
        <f t="shared" si="442"/>
        <v>210</v>
      </c>
      <c r="F307" s="72">
        <f t="shared" si="443"/>
        <v>-800</v>
      </c>
      <c r="G307" s="72">
        <f t="shared" si="444"/>
        <v>-905</v>
      </c>
      <c r="H307" s="73">
        <f t="shared" si="445"/>
        <v>2740</v>
      </c>
      <c r="I307" s="73">
        <f t="shared" si="446"/>
        <v>3750</v>
      </c>
      <c r="J307" s="73">
        <f t="shared" si="447"/>
        <v>3855</v>
      </c>
      <c r="K307" s="73">
        <f t="shared" ref="K307:M307" si="544">K306</f>
        <v>3960</v>
      </c>
      <c r="L307" s="73">
        <f t="shared" si="544"/>
        <v>3950</v>
      </c>
      <c r="M307" s="73">
        <f t="shared" si="544"/>
        <v>4055</v>
      </c>
      <c r="N307" s="73">
        <f t="shared" si="449"/>
        <v>-1220</v>
      </c>
      <c r="O307" s="73">
        <f t="shared" si="450"/>
        <v>-200</v>
      </c>
      <c r="P307" s="73">
        <f t="shared" si="451"/>
        <v>-200</v>
      </c>
      <c r="Q307" s="72">
        <f t="shared" ref="Q307:S307" si="545">Q306</f>
        <v>0</v>
      </c>
      <c r="R307" s="72">
        <f t="shared" si="545"/>
        <v>0</v>
      </c>
      <c r="S307" s="72">
        <f t="shared" si="545"/>
        <v>0</v>
      </c>
      <c r="T307" s="74">
        <f t="shared" si="453"/>
        <v>1350</v>
      </c>
      <c r="U307" s="93">
        <f t="shared" si="454"/>
        <v>1600</v>
      </c>
      <c r="V307" s="93">
        <f t="shared" si="455"/>
        <v>1600</v>
      </c>
      <c r="W307" s="93">
        <f t="shared" si="456"/>
        <v>1600</v>
      </c>
      <c r="X307" s="74"/>
      <c r="Y307" s="73"/>
      <c r="Z307" s="73"/>
      <c r="AA307" s="73"/>
      <c r="AB307" s="73"/>
    </row>
    <row r="308" spans="1:28" ht="13.15" customHeight="1">
      <c r="A308" s="70">
        <f t="shared" si="463"/>
        <v>366</v>
      </c>
      <c r="B308" s="106">
        <f t="shared" si="457"/>
        <v>45829</v>
      </c>
      <c r="C308" s="70">
        <f t="shared" si="458"/>
        <v>899</v>
      </c>
      <c r="D308" s="71">
        <f t="shared" si="409"/>
        <v>2053</v>
      </c>
      <c r="E308" s="72">
        <f t="shared" si="442"/>
        <v>212</v>
      </c>
      <c r="F308" s="72">
        <f t="shared" si="443"/>
        <v>-798</v>
      </c>
      <c r="G308" s="72">
        <f t="shared" si="444"/>
        <v>-903</v>
      </c>
      <c r="H308" s="73">
        <f t="shared" si="445"/>
        <v>2740</v>
      </c>
      <c r="I308" s="73">
        <f t="shared" si="446"/>
        <v>3750</v>
      </c>
      <c r="J308" s="73">
        <f t="shared" si="447"/>
        <v>3855</v>
      </c>
      <c r="K308" s="73">
        <f t="shared" ref="K308:M308" si="546">K307</f>
        <v>3960</v>
      </c>
      <c r="L308" s="73">
        <f t="shared" si="546"/>
        <v>3950</v>
      </c>
      <c r="M308" s="73">
        <f t="shared" si="546"/>
        <v>4055</v>
      </c>
      <c r="N308" s="73">
        <f t="shared" si="449"/>
        <v>-1220</v>
      </c>
      <c r="O308" s="73">
        <f t="shared" si="450"/>
        <v>-200</v>
      </c>
      <c r="P308" s="73">
        <f t="shared" si="451"/>
        <v>-200</v>
      </c>
      <c r="Q308" s="72">
        <f t="shared" ref="Q308:S308" si="547">Q307</f>
        <v>0</v>
      </c>
      <c r="R308" s="72">
        <f t="shared" si="547"/>
        <v>0</v>
      </c>
      <c r="S308" s="72">
        <f t="shared" si="547"/>
        <v>0</v>
      </c>
      <c r="T308" s="74">
        <f t="shared" si="453"/>
        <v>1352</v>
      </c>
      <c r="U308" s="93">
        <f t="shared" si="454"/>
        <v>1600</v>
      </c>
      <c r="V308" s="93">
        <f t="shared" si="455"/>
        <v>1600</v>
      </c>
      <c r="W308" s="93">
        <f t="shared" si="456"/>
        <v>1600</v>
      </c>
      <c r="X308" s="74"/>
      <c r="Y308" s="73"/>
      <c r="Z308" s="73"/>
      <c r="AA308" s="73"/>
      <c r="AB308" s="73"/>
    </row>
    <row r="309" spans="1:28" ht="13.15" customHeight="1">
      <c r="A309" s="70">
        <f t="shared" si="463"/>
        <v>367</v>
      </c>
      <c r="B309" s="106">
        <f t="shared" si="457"/>
        <v>45830</v>
      </c>
      <c r="C309" s="70">
        <f t="shared" si="458"/>
        <v>899</v>
      </c>
      <c r="D309" s="71">
        <f t="shared" si="409"/>
        <v>2055</v>
      </c>
      <c r="E309" s="72">
        <f t="shared" si="442"/>
        <v>214</v>
      </c>
      <c r="F309" s="72">
        <f t="shared" si="443"/>
        <v>-796</v>
      </c>
      <c r="G309" s="72">
        <f t="shared" si="444"/>
        <v>-901</v>
      </c>
      <c r="H309" s="73">
        <f t="shared" si="445"/>
        <v>2740</v>
      </c>
      <c r="I309" s="73">
        <f t="shared" si="446"/>
        <v>3750</v>
      </c>
      <c r="J309" s="73">
        <f t="shared" si="447"/>
        <v>3855</v>
      </c>
      <c r="K309" s="73">
        <f t="shared" ref="K309:M309" si="548">K308</f>
        <v>3960</v>
      </c>
      <c r="L309" s="73">
        <f t="shared" si="548"/>
        <v>3950</v>
      </c>
      <c r="M309" s="73">
        <f t="shared" si="548"/>
        <v>4055</v>
      </c>
      <c r="N309" s="73">
        <f t="shared" si="449"/>
        <v>-1220</v>
      </c>
      <c r="O309" s="73">
        <f t="shared" si="450"/>
        <v>-200</v>
      </c>
      <c r="P309" s="73">
        <f t="shared" si="451"/>
        <v>-200</v>
      </c>
      <c r="Q309" s="72">
        <f t="shared" ref="Q309:S309" si="549">Q308</f>
        <v>0</v>
      </c>
      <c r="R309" s="72">
        <f t="shared" si="549"/>
        <v>0</v>
      </c>
      <c r="S309" s="72">
        <f t="shared" si="549"/>
        <v>0</v>
      </c>
      <c r="T309" s="74">
        <f t="shared" si="453"/>
        <v>1354</v>
      </c>
      <c r="U309" s="93">
        <f t="shared" si="454"/>
        <v>1600</v>
      </c>
      <c r="V309" s="93">
        <f t="shared" si="455"/>
        <v>1600</v>
      </c>
      <c r="W309" s="93">
        <f t="shared" si="456"/>
        <v>1600</v>
      </c>
      <c r="X309" s="74"/>
      <c r="Y309" s="73"/>
      <c r="Z309" s="73"/>
      <c r="AA309" s="73"/>
      <c r="AB309" s="73"/>
    </row>
    <row r="310" spans="1:28" ht="13.15" customHeight="1">
      <c r="A310" s="70">
        <f t="shared" si="463"/>
        <v>368</v>
      </c>
      <c r="B310" s="106">
        <f t="shared" si="457"/>
        <v>45831</v>
      </c>
      <c r="C310" s="70">
        <f t="shared" si="458"/>
        <v>899</v>
      </c>
      <c r="D310" s="71">
        <f t="shared" si="409"/>
        <v>2057</v>
      </c>
      <c r="E310" s="72">
        <f t="shared" si="442"/>
        <v>216</v>
      </c>
      <c r="F310" s="72">
        <f t="shared" si="443"/>
        <v>-794</v>
      </c>
      <c r="G310" s="72">
        <f t="shared" si="444"/>
        <v>-899</v>
      </c>
      <c r="H310" s="73">
        <f t="shared" si="445"/>
        <v>2740</v>
      </c>
      <c r="I310" s="73">
        <f t="shared" si="446"/>
        <v>3750</v>
      </c>
      <c r="J310" s="73">
        <f t="shared" si="447"/>
        <v>3855</v>
      </c>
      <c r="K310" s="73">
        <f t="shared" ref="K310:M310" si="550">K309</f>
        <v>3960</v>
      </c>
      <c r="L310" s="73">
        <f t="shared" si="550"/>
        <v>3950</v>
      </c>
      <c r="M310" s="73">
        <f t="shared" si="550"/>
        <v>4055</v>
      </c>
      <c r="N310" s="73">
        <f t="shared" si="449"/>
        <v>-1220</v>
      </c>
      <c r="O310" s="73">
        <f t="shared" si="450"/>
        <v>-200</v>
      </c>
      <c r="P310" s="73">
        <f t="shared" si="451"/>
        <v>-200</v>
      </c>
      <c r="Q310" s="72">
        <f t="shared" ref="Q310:S310" si="551">Q309</f>
        <v>0</v>
      </c>
      <c r="R310" s="72">
        <f t="shared" si="551"/>
        <v>0</v>
      </c>
      <c r="S310" s="72">
        <f t="shared" si="551"/>
        <v>0</v>
      </c>
      <c r="T310" s="74">
        <f t="shared" si="453"/>
        <v>1356</v>
      </c>
      <c r="U310" s="93">
        <f t="shared" si="454"/>
        <v>1600</v>
      </c>
      <c r="V310" s="93">
        <f t="shared" si="455"/>
        <v>1600</v>
      </c>
      <c r="W310" s="93">
        <f t="shared" si="456"/>
        <v>1600</v>
      </c>
      <c r="X310" s="74"/>
      <c r="Y310" s="73"/>
      <c r="Z310" s="73"/>
      <c r="AA310" s="73"/>
      <c r="AB310" s="73"/>
    </row>
    <row r="311" spans="1:28" ht="13.15" customHeight="1">
      <c r="A311" s="70">
        <f t="shared" si="463"/>
        <v>369</v>
      </c>
      <c r="B311" s="106">
        <f t="shared" si="457"/>
        <v>45832</v>
      </c>
      <c r="C311" s="70">
        <f t="shared" si="458"/>
        <v>899</v>
      </c>
      <c r="D311" s="71">
        <f t="shared" si="409"/>
        <v>2059</v>
      </c>
      <c r="E311" s="72">
        <f t="shared" si="442"/>
        <v>218</v>
      </c>
      <c r="F311" s="72">
        <f t="shared" si="443"/>
        <v>-792</v>
      </c>
      <c r="G311" s="72">
        <f t="shared" si="444"/>
        <v>-897</v>
      </c>
      <c r="H311" s="73">
        <f t="shared" si="445"/>
        <v>2740</v>
      </c>
      <c r="I311" s="73">
        <f t="shared" si="446"/>
        <v>3750</v>
      </c>
      <c r="J311" s="73">
        <f t="shared" si="447"/>
        <v>3855</v>
      </c>
      <c r="K311" s="73">
        <f t="shared" ref="K311:M311" si="552">K310</f>
        <v>3960</v>
      </c>
      <c r="L311" s="73">
        <f t="shared" si="552"/>
        <v>3950</v>
      </c>
      <c r="M311" s="73">
        <f t="shared" si="552"/>
        <v>4055</v>
      </c>
      <c r="N311" s="73">
        <f t="shared" si="449"/>
        <v>-1220</v>
      </c>
      <c r="O311" s="73">
        <f t="shared" si="450"/>
        <v>-200</v>
      </c>
      <c r="P311" s="73">
        <f t="shared" si="451"/>
        <v>-200</v>
      </c>
      <c r="Q311" s="72">
        <f t="shared" ref="Q311:S311" si="553">Q310</f>
        <v>0</v>
      </c>
      <c r="R311" s="72">
        <f t="shared" si="553"/>
        <v>0</v>
      </c>
      <c r="S311" s="72">
        <f t="shared" si="553"/>
        <v>0</v>
      </c>
      <c r="T311" s="74">
        <f t="shared" si="453"/>
        <v>1358</v>
      </c>
      <c r="U311" s="93">
        <f t="shared" si="454"/>
        <v>1600</v>
      </c>
      <c r="V311" s="93">
        <f t="shared" si="455"/>
        <v>1600</v>
      </c>
      <c r="W311" s="93">
        <f t="shared" si="456"/>
        <v>1600</v>
      </c>
      <c r="X311" s="74"/>
      <c r="Y311" s="73"/>
      <c r="Z311" s="73"/>
      <c r="AA311" s="73"/>
      <c r="AB311" s="73"/>
    </row>
    <row r="312" spans="1:28" ht="13.15" customHeight="1">
      <c r="A312" s="70">
        <f t="shared" si="463"/>
        <v>370</v>
      </c>
      <c r="B312" s="106">
        <f t="shared" si="457"/>
        <v>45833</v>
      </c>
      <c r="C312" s="70">
        <f t="shared" si="458"/>
        <v>899</v>
      </c>
      <c r="D312" s="71">
        <f t="shared" ref="D312:D324" si="554">D311+2</f>
        <v>2061</v>
      </c>
      <c r="E312" s="72">
        <f t="shared" si="442"/>
        <v>220</v>
      </c>
      <c r="F312" s="72">
        <f t="shared" si="443"/>
        <v>-790</v>
      </c>
      <c r="G312" s="72">
        <f t="shared" si="444"/>
        <v>-895</v>
      </c>
      <c r="H312" s="73">
        <f t="shared" si="445"/>
        <v>2740</v>
      </c>
      <c r="I312" s="73">
        <f t="shared" si="446"/>
        <v>3750</v>
      </c>
      <c r="J312" s="73">
        <f t="shared" si="447"/>
        <v>3855</v>
      </c>
      <c r="K312" s="73">
        <f t="shared" ref="K312:M312" si="555">K311</f>
        <v>3960</v>
      </c>
      <c r="L312" s="73">
        <f t="shared" si="555"/>
        <v>3950</v>
      </c>
      <c r="M312" s="73">
        <f t="shared" si="555"/>
        <v>4055</v>
      </c>
      <c r="N312" s="73">
        <f t="shared" si="449"/>
        <v>-1220</v>
      </c>
      <c r="O312" s="73">
        <f t="shared" si="450"/>
        <v>-200</v>
      </c>
      <c r="P312" s="73">
        <f t="shared" si="451"/>
        <v>-200</v>
      </c>
      <c r="Q312" s="72">
        <f t="shared" ref="Q312:S312" si="556">Q311</f>
        <v>0</v>
      </c>
      <c r="R312" s="72">
        <f t="shared" si="556"/>
        <v>0</v>
      </c>
      <c r="S312" s="72">
        <f t="shared" si="556"/>
        <v>0</v>
      </c>
      <c r="T312" s="74">
        <f t="shared" si="453"/>
        <v>1360</v>
      </c>
      <c r="U312" s="93">
        <f t="shared" si="454"/>
        <v>1600</v>
      </c>
      <c r="V312" s="93">
        <f t="shared" si="455"/>
        <v>1600</v>
      </c>
      <c r="W312" s="93">
        <f t="shared" si="456"/>
        <v>1600</v>
      </c>
      <c r="X312" s="74"/>
      <c r="Y312" s="73"/>
      <c r="Z312" s="73"/>
      <c r="AA312" s="73"/>
      <c r="AB312" s="73"/>
    </row>
    <row r="313" spans="1:28" ht="13.15" customHeight="1">
      <c r="A313" s="70">
        <f t="shared" si="463"/>
        <v>371</v>
      </c>
      <c r="B313" s="106">
        <f t="shared" si="457"/>
        <v>45834</v>
      </c>
      <c r="C313" s="70">
        <f t="shared" si="458"/>
        <v>899</v>
      </c>
      <c r="D313" s="71">
        <f t="shared" si="554"/>
        <v>2063</v>
      </c>
      <c r="E313" s="72">
        <f t="shared" si="442"/>
        <v>222</v>
      </c>
      <c r="F313" s="72">
        <f t="shared" si="443"/>
        <v>-788</v>
      </c>
      <c r="G313" s="72">
        <f t="shared" si="444"/>
        <v>-893</v>
      </c>
      <c r="H313" s="73">
        <f t="shared" si="445"/>
        <v>2740</v>
      </c>
      <c r="I313" s="73">
        <f t="shared" si="446"/>
        <v>3750</v>
      </c>
      <c r="J313" s="73">
        <f t="shared" si="447"/>
        <v>3855</v>
      </c>
      <c r="K313" s="73">
        <f t="shared" ref="K313:M313" si="557">K312</f>
        <v>3960</v>
      </c>
      <c r="L313" s="73">
        <f t="shared" si="557"/>
        <v>3950</v>
      </c>
      <c r="M313" s="73">
        <f t="shared" si="557"/>
        <v>4055</v>
      </c>
      <c r="N313" s="73">
        <f t="shared" si="449"/>
        <v>-1220</v>
      </c>
      <c r="O313" s="73">
        <f t="shared" si="450"/>
        <v>-200</v>
      </c>
      <c r="P313" s="73">
        <f t="shared" si="451"/>
        <v>-200</v>
      </c>
      <c r="Q313" s="72">
        <f t="shared" ref="Q313:S313" si="558">Q312</f>
        <v>0</v>
      </c>
      <c r="R313" s="72">
        <f t="shared" si="558"/>
        <v>0</v>
      </c>
      <c r="S313" s="72">
        <f t="shared" si="558"/>
        <v>0</v>
      </c>
      <c r="T313" s="74">
        <f t="shared" si="453"/>
        <v>1362</v>
      </c>
      <c r="U313" s="93">
        <f t="shared" si="454"/>
        <v>1600</v>
      </c>
      <c r="V313" s="93">
        <f t="shared" si="455"/>
        <v>1600</v>
      </c>
      <c r="W313" s="93">
        <f t="shared" si="456"/>
        <v>1600</v>
      </c>
      <c r="X313" s="74"/>
      <c r="Y313" s="73"/>
      <c r="Z313" s="73"/>
      <c r="AA313" s="73"/>
      <c r="AB313" s="73"/>
    </row>
    <row r="314" spans="1:28" ht="13.15" customHeight="1">
      <c r="A314" s="70">
        <f t="shared" si="463"/>
        <v>372</v>
      </c>
      <c r="B314" s="106">
        <f t="shared" si="457"/>
        <v>45835</v>
      </c>
      <c r="C314" s="70">
        <f t="shared" si="458"/>
        <v>899</v>
      </c>
      <c r="D314" s="71">
        <f t="shared" si="554"/>
        <v>2065</v>
      </c>
      <c r="E314" s="72">
        <f t="shared" si="442"/>
        <v>224</v>
      </c>
      <c r="F314" s="72">
        <f t="shared" si="443"/>
        <v>-786</v>
      </c>
      <c r="G314" s="72">
        <f t="shared" si="444"/>
        <v>-891</v>
      </c>
      <c r="H314" s="73">
        <f t="shared" si="445"/>
        <v>2740</v>
      </c>
      <c r="I314" s="73">
        <f t="shared" si="446"/>
        <v>3750</v>
      </c>
      <c r="J314" s="73">
        <f t="shared" si="447"/>
        <v>3855</v>
      </c>
      <c r="K314" s="73">
        <f t="shared" ref="K314:M314" si="559">K313</f>
        <v>3960</v>
      </c>
      <c r="L314" s="73">
        <f t="shared" si="559"/>
        <v>3950</v>
      </c>
      <c r="M314" s="73">
        <f t="shared" si="559"/>
        <v>4055</v>
      </c>
      <c r="N314" s="73">
        <f t="shared" si="449"/>
        <v>-1220</v>
      </c>
      <c r="O314" s="73">
        <f t="shared" si="450"/>
        <v>-200</v>
      </c>
      <c r="P314" s="73">
        <f t="shared" si="451"/>
        <v>-200</v>
      </c>
      <c r="Q314" s="72">
        <f t="shared" ref="Q314:S314" si="560">Q313</f>
        <v>0</v>
      </c>
      <c r="R314" s="72">
        <f t="shared" si="560"/>
        <v>0</v>
      </c>
      <c r="S314" s="72">
        <f t="shared" si="560"/>
        <v>0</v>
      </c>
      <c r="T314" s="74">
        <f t="shared" si="453"/>
        <v>1364</v>
      </c>
      <c r="U314" s="93">
        <f t="shared" si="454"/>
        <v>1600</v>
      </c>
      <c r="V314" s="93">
        <f t="shared" si="455"/>
        <v>1600</v>
      </c>
      <c r="W314" s="93">
        <f t="shared" si="456"/>
        <v>1600</v>
      </c>
      <c r="X314" s="74"/>
      <c r="Y314" s="73"/>
      <c r="Z314" s="73"/>
      <c r="AA314" s="73"/>
      <c r="AB314" s="73"/>
    </row>
    <row r="315" spans="1:28" ht="13.15" customHeight="1">
      <c r="A315" s="70">
        <f t="shared" si="463"/>
        <v>373</v>
      </c>
      <c r="B315" s="106">
        <f t="shared" si="457"/>
        <v>45836</v>
      </c>
      <c r="C315" s="70">
        <f t="shared" si="458"/>
        <v>899</v>
      </c>
      <c r="D315" s="71">
        <f t="shared" si="554"/>
        <v>2067</v>
      </c>
      <c r="E315" s="72">
        <f t="shared" si="442"/>
        <v>226</v>
      </c>
      <c r="F315" s="72">
        <f t="shared" si="443"/>
        <v>-784</v>
      </c>
      <c r="G315" s="72">
        <f t="shared" si="444"/>
        <v>-889</v>
      </c>
      <c r="H315" s="73">
        <f t="shared" si="445"/>
        <v>2740</v>
      </c>
      <c r="I315" s="73">
        <f t="shared" si="446"/>
        <v>3750</v>
      </c>
      <c r="J315" s="73">
        <f t="shared" si="447"/>
        <v>3855</v>
      </c>
      <c r="K315" s="73">
        <f t="shared" ref="K315:M315" si="561">K314</f>
        <v>3960</v>
      </c>
      <c r="L315" s="73">
        <f t="shared" si="561"/>
        <v>3950</v>
      </c>
      <c r="M315" s="73">
        <f t="shared" si="561"/>
        <v>4055</v>
      </c>
      <c r="N315" s="73">
        <f t="shared" si="449"/>
        <v>-1220</v>
      </c>
      <c r="O315" s="73">
        <f t="shared" si="450"/>
        <v>-200</v>
      </c>
      <c r="P315" s="73">
        <f t="shared" si="451"/>
        <v>-200</v>
      </c>
      <c r="Q315" s="72">
        <f t="shared" ref="Q315:S315" si="562">Q314</f>
        <v>0</v>
      </c>
      <c r="R315" s="72">
        <f t="shared" si="562"/>
        <v>0</v>
      </c>
      <c r="S315" s="72">
        <f t="shared" si="562"/>
        <v>0</v>
      </c>
      <c r="T315" s="74">
        <f t="shared" si="453"/>
        <v>1366</v>
      </c>
      <c r="U315" s="93">
        <f t="shared" si="454"/>
        <v>1600</v>
      </c>
      <c r="V315" s="93">
        <f t="shared" si="455"/>
        <v>1600</v>
      </c>
      <c r="W315" s="93">
        <f t="shared" si="456"/>
        <v>1600</v>
      </c>
      <c r="X315" s="74"/>
      <c r="Y315" s="73"/>
      <c r="Z315" s="73"/>
      <c r="AA315" s="73"/>
      <c r="AB315" s="73"/>
    </row>
    <row r="316" spans="1:28" ht="13.15" customHeight="1">
      <c r="A316" s="70">
        <f t="shared" si="463"/>
        <v>374</v>
      </c>
      <c r="B316" s="106">
        <f t="shared" si="457"/>
        <v>45837</v>
      </c>
      <c r="C316" s="70">
        <f t="shared" si="458"/>
        <v>899</v>
      </c>
      <c r="D316" s="71">
        <f t="shared" si="554"/>
        <v>2069</v>
      </c>
      <c r="E316" s="72">
        <f t="shared" si="442"/>
        <v>228</v>
      </c>
      <c r="F316" s="72">
        <f t="shared" si="443"/>
        <v>-782</v>
      </c>
      <c r="G316" s="72">
        <f t="shared" si="444"/>
        <v>-887</v>
      </c>
      <c r="H316" s="73">
        <f t="shared" si="445"/>
        <v>2740</v>
      </c>
      <c r="I316" s="73">
        <f t="shared" si="446"/>
        <v>3750</v>
      </c>
      <c r="J316" s="73">
        <f t="shared" si="447"/>
        <v>3855</v>
      </c>
      <c r="K316" s="73">
        <f t="shared" ref="K316:M316" si="563">K315</f>
        <v>3960</v>
      </c>
      <c r="L316" s="73">
        <f t="shared" si="563"/>
        <v>3950</v>
      </c>
      <c r="M316" s="73">
        <f t="shared" si="563"/>
        <v>4055</v>
      </c>
      <c r="N316" s="73">
        <f t="shared" si="449"/>
        <v>-1220</v>
      </c>
      <c r="O316" s="73">
        <f t="shared" si="450"/>
        <v>-200</v>
      </c>
      <c r="P316" s="73">
        <f t="shared" si="451"/>
        <v>-200</v>
      </c>
      <c r="Q316" s="72">
        <f t="shared" ref="Q316:S316" si="564">Q315</f>
        <v>0</v>
      </c>
      <c r="R316" s="72">
        <f t="shared" si="564"/>
        <v>0</v>
      </c>
      <c r="S316" s="72">
        <f t="shared" si="564"/>
        <v>0</v>
      </c>
      <c r="T316" s="74">
        <f t="shared" si="453"/>
        <v>1368</v>
      </c>
      <c r="U316" s="93">
        <f t="shared" si="454"/>
        <v>1600</v>
      </c>
      <c r="V316" s="93">
        <f t="shared" si="455"/>
        <v>1600</v>
      </c>
      <c r="W316" s="93">
        <f t="shared" si="456"/>
        <v>1600</v>
      </c>
      <c r="X316" s="74"/>
      <c r="Y316" s="73"/>
      <c r="Z316" s="73"/>
      <c r="AA316" s="73"/>
      <c r="AB316" s="73"/>
    </row>
    <row r="317" spans="1:28" ht="13.15" customHeight="1">
      <c r="A317" s="70">
        <f t="shared" si="463"/>
        <v>375</v>
      </c>
      <c r="B317" s="106">
        <f t="shared" si="457"/>
        <v>45838</v>
      </c>
      <c r="C317" s="70">
        <f t="shared" si="458"/>
        <v>899</v>
      </c>
      <c r="D317" s="71">
        <f t="shared" si="554"/>
        <v>2071</v>
      </c>
      <c r="E317" s="72">
        <f t="shared" si="442"/>
        <v>230</v>
      </c>
      <c r="F317" s="72">
        <f t="shared" si="443"/>
        <v>-780</v>
      </c>
      <c r="G317" s="72">
        <f t="shared" si="444"/>
        <v>-885</v>
      </c>
      <c r="H317" s="73">
        <f t="shared" si="445"/>
        <v>2740</v>
      </c>
      <c r="I317" s="73">
        <f t="shared" si="446"/>
        <v>3750</v>
      </c>
      <c r="J317" s="73">
        <f t="shared" si="447"/>
        <v>3855</v>
      </c>
      <c r="K317" s="73">
        <f t="shared" ref="K317:M317" si="565">K316</f>
        <v>3960</v>
      </c>
      <c r="L317" s="73">
        <f t="shared" si="565"/>
        <v>3950</v>
      </c>
      <c r="M317" s="73">
        <f t="shared" si="565"/>
        <v>4055</v>
      </c>
      <c r="N317" s="73">
        <f t="shared" si="449"/>
        <v>-1220</v>
      </c>
      <c r="O317" s="73">
        <f t="shared" si="450"/>
        <v>-200</v>
      </c>
      <c r="P317" s="73">
        <f t="shared" si="451"/>
        <v>-200</v>
      </c>
      <c r="Q317" s="72">
        <f t="shared" ref="Q317:S317" si="566">Q316</f>
        <v>0</v>
      </c>
      <c r="R317" s="72">
        <f t="shared" si="566"/>
        <v>0</v>
      </c>
      <c r="S317" s="72">
        <f t="shared" si="566"/>
        <v>0</v>
      </c>
      <c r="T317" s="74">
        <f t="shared" si="453"/>
        <v>1370</v>
      </c>
      <c r="U317" s="93">
        <f t="shared" si="454"/>
        <v>1600</v>
      </c>
      <c r="V317" s="93">
        <f t="shared" si="455"/>
        <v>1600</v>
      </c>
      <c r="W317" s="93">
        <f t="shared" si="456"/>
        <v>1600</v>
      </c>
      <c r="X317" s="74"/>
      <c r="Y317" s="73"/>
      <c r="Z317" s="73"/>
      <c r="AA317" s="73"/>
      <c r="AB317" s="73"/>
    </row>
    <row r="318" spans="1:28" ht="13.15" customHeight="1">
      <c r="A318" s="70">
        <f t="shared" si="463"/>
        <v>376</v>
      </c>
      <c r="B318" s="106">
        <f t="shared" si="457"/>
        <v>45839</v>
      </c>
      <c r="C318" s="70">
        <f t="shared" si="458"/>
        <v>899</v>
      </c>
      <c r="D318" s="71">
        <f t="shared" si="554"/>
        <v>2073</v>
      </c>
      <c r="E318" s="72">
        <f t="shared" si="442"/>
        <v>232</v>
      </c>
      <c r="F318" s="72">
        <f t="shared" si="443"/>
        <v>-778</v>
      </c>
      <c r="G318" s="72">
        <f t="shared" si="444"/>
        <v>-883</v>
      </c>
      <c r="H318" s="73">
        <f t="shared" si="445"/>
        <v>2740</v>
      </c>
      <c r="I318" s="73">
        <f t="shared" si="446"/>
        <v>3750</v>
      </c>
      <c r="J318" s="73">
        <f t="shared" si="447"/>
        <v>3855</v>
      </c>
      <c r="K318" s="73">
        <f t="shared" ref="K318:M318" si="567">K317</f>
        <v>3960</v>
      </c>
      <c r="L318" s="73">
        <f t="shared" si="567"/>
        <v>3950</v>
      </c>
      <c r="M318" s="73">
        <f t="shared" si="567"/>
        <v>4055</v>
      </c>
      <c r="N318" s="73">
        <f t="shared" si="449"/>
        <v>-1220</v>
      </c>
      <c r="O318" s="73">
        <f t="shared" si="450"/>
        <v>-200</v>
      </c>
      <c r="P318" s="73">
        <f t="shared" si="451"/>
        <v>-200</v>
      </c>
      <c r="Q318" s="72">
        <f t="shared" ref="Q318:S318" si="568">Q317</f>
        <v>0</v>
      </c>
      <c r="R318" s="72">
        <f t="shared" si="568"/>
        <v>0</v>
      </c>
      <c r="S318" s="72">
        <f t="shared" si="568"/>
        <v>0</v>
      </c>
      <c r="T318" s="74">
        <f t="shared" si="453"/>
        <v>1372</v>
      </c>
      <c r="U318" s="93">
        <f t="shared" si="454"/>
        <v>1600</v>
      </c>
      <c r="V318" s="93">
        <f t="shared" si="455"/>
        <v>1600</v>
      </c>
      <c r="W318" s="93">
        <f t="shared" si="456"/>
        <v>1600</v>
      </c>
      <c r="X318" s="74"/>
      <c r="Y318" s="73"/>
      <c r="Z318" s="73"/>
      <c r="AA318" s="73"/>
      <c r="AB318" s="73"/>
    </row>
    <row r="319" spans="1:28" ht="13.15" customHeight="1">
      <c r="A319" s="70">
        <f t="shared" si="463"/>
        <v>377</v>
      </c>
      <c r="B319" s="106">
        <f t="shared" si="457"/>
        <v>45840</v>
      </c>
      <c r="C319" s="70">
        <f t="shared" si="458"/>
        <v>899</v>
      </c>
      <c r="D319" s="71">
        <f t="shared" si="554"/>
        <v>2075</v>
      </c>
      <c r="E319" s="72">
        <f t="shared" si="442"/>
        <v>234</v>
      </c>
      <c r="F319" s="72">
        <f t="shared" si="443"/>
        <v>-776</v>
      </c>
      <c r="G319" s="72">
        <f t="shared" si="444"/>
        <v>-881</v>
      </c>
      <c r="H319" s="73">
        <f t="shared" si="445"/>
        <v>2740</v>
      </c>
      <c r="I319" s="73">
        <f t="shared" si="446"/>
        <v>3750</v>
      </c>
      <c r="J319" s="73">
        <f t="shared" si="447"/>
        <v>3855</v>
      </c>
      <c r="K319" s="73">
        <f t="shared" ref="K319:M319" si="569">K318</f>
        <v>3960</v>
      </c>
      <c r="L319" s="73">
        <f t="shared" si="569"/>
        <v>3950</v>
      </c>
      <c r="M319" s="73">
        <f t="shared" si="569"/>
        <v>4055</v>
      </c>
      <c r="N319" s="73">
        <f t="shared" si="449"/>
        <v>-1220</v>
      </c>
      <c r="O319" s="73">
        <f t="shared" si="450"/>
        <v>-200</v>
      </c>
      <c r="P319" s="73">
        <f t="shared" si="451"/>
        <v>-200</v>
      </c>
      <c r="Q319" s="72">
        <f t="shared" ref="Q319:S319" si="570">Q318</f>
        <v>0</v>
      </c>
      <c r="R319" s="72">
        <f t="shared" si="570"/>
        <v>0</v>
      </c>
      <c r="S319" s="72">
        <f t="shared" si="570"/>
        <v>0</v>
      </c>
      <c r="T319" s="74">
        <f t="shared" si="453"/>
        <v>1374</v>
      </c>
      <c r="U319" s="93">
        <f t="shared" si="454"/>
        <v>1600</v>
      </c>
      <c r="V319" s="93">
        <f t="shared" si="455"/>
        <v>1600</v>
      </c>
      <c r="W319" s="93">
        <f t="shared" si="456"/>
        <v>1600</v>
      </c>
      <c r="X319" s="74"/>
      <c r="Y319" s="73"/>
      <c r="Z319" s="73"/>
      <c r="AA319" s="73"/>
      <c r="AB319" s="73"/>
    </row>
    <row r="320" spans="1:28" ht="13.15" customHeight="1">
      <c r="A320" s="70">
        <f t="shared" si="463"/>
        <v>378</v>
      </c>
      <c r="B320" s="106">
        <f t="shared" si="457"/>
        <v>45841</v>
      </c>
      <c r="C320" s="70">
        <f t="shared" si="458"/>
        <v>899</v>
      </c>
      <c r="D320" s="71">
        <f t="shared" si="554"/>
        <v>2077</v>
      </c>
      <c r="E320" s="72">
        <f t="shared" si="442"/>
        <v>236</v>
      </c>
      <c r="F320" s="72">
        <f t="shared" si="443"/>
        <v>-774</v>
      </c>
      <c r="G320" s="72">
        <f t="shared" si="444"/>
        <v>-879</v>
      </c>
      <c r="H320" s="73">
        <f t="shared" si="445"/>
        <v>2740</v>
      </c>
      <c r="I320" s="73">
        <f t="shared" si="446"/>
        <v>3750</v>
      </c>
      <c r="J320" s="73">
        <f t="shared" si="447"/>
        <v>3855</v>
      </c>
      <c r="K320" s="73">
        <f t="shared" ref="K320:M320" si="571">K319</f>
        <v>3960</v>
      </c>
      <c r="L320" s="73">
        <f t="shared" si="571"/>
        <v>3950</v>
      </c>
      <c r="M320" s="73">
        <f t="shared" si="571"/>
        <v>4055</v>
      </c>
      <c r="N320" s="73">
        <f t="shared" si="449"/>
        <v>-1220</v>
      </c>
      <c r="O320" s="73">
        <f t="shared" si="450"/>
        <v>-200</v>
      </c>
      <c r="P320" s="73">
        <f t="shared" si="451"/>
        <v>-200</v>
      </c>
      <c r="Q320" s="72">
        <f t="shared" ref="Q320:S320" si="572">Q319</f>
        <v>0</v>
      </c>
      <c r="R320" s="72">
        <f t="shared" si="572"/>
        <v>0</v>
      </c>
      <c r="S320" s="72">
        <f t="shared" si="572"/>
        <v>0</v>
      </c>
      <c r="T320" s="74">
        <f t="shared" si="453"/>
        <v>1376</v>
      </c>
      <c r="U320" s="93">
        <f t="shared" si="454"/>
        <v>1600</v>
      </c>
      <c r="V320" s="93">
        <f t="shared" si="455"/>
        <v>1600</v>
      </c>
      <c r="W320" s="93">
        <f t="shared" si="456"/>
        <v>1600</v>
      </c>
      <c r="X320" s="74"/>
      <c r="Y320" s="73"/>
      <c r="Z320" s="73"/>
      <c r="AA320" s="73"/>
      <c r="AB320" s="73"/>
    </row>
    <row r="321" spans="1:28" ht="13.15" customHeight="1">
      <c r="A321" s="70">
        <f t="shared" si="463"/>
        <v>379</v>
      </c>
      <c r="B321" s="106">
        <f t="shared" si="457"/>
        <v>45842</v>
      </c>
      <c r="C321" s="70">
        <f t="shared" si="458"/>
        <v>899</v>
      </c>
      <c r="D321" s="71">
        <f t="shared" si="554"/>
        <v>2079</v>
      </c>
      <c r="E321" s="72">
        <f t="shared" si="442"/>
        <v>238</v>
      </c>
      <c r="F321" s="72">
        <f t="shared" si="443"/>
        <v>-772</v>
      </c>
      <c r="G321" s="72">
        <f t="shared" si="444"/>
        <v>-877</v>
      </c>
      <c r="H321" s="73">
        <f t="shared" si="445"/>
        <v>2740</v>
      </c>
      <c r="I321" s="73">
        <f t="shared" si="446"/>
        <v>3750</v>
      </c>
      <c r="J321" s="73">
        <f t="shared" si="447"/>
        <v>3855</v>
      </c>
      <c r="K321" s="73">
        <f t="shared" ref="K321:M321" si="573">K320</f>
        <v>3960</v>
      </c>
      <c r="L321" s="73">
        <f t="shared" si="573"/>
        <v>3950</v>
      </c>
      <c r="M321" s="73">
        <f t="shared" si="573"/>
        <v>4055</v>
      </c>
      <c r="N321" s="73">
        <f t="shared" si="449"/>
        <v>-1220</v>
      </c>
      <c r="O321" s="73">
        <f t="shared" si="450"/>
        <v>-200</v>
      </c>
      <c r="P321" s="73">
        <f t="shared" si="451"/>
        <v>-200</v>
      </c>
      <c r="Q321" s="72">
        <f t="shared" ref="Q321:S321" si="574">Q320</f>
        <v>0</v>
      </c>
      <c r="R321" s="72">
        <f t="shared" si="574"/>
        <v>0</v>
      </c>
      <c r="S321" s="72">
        <f t="shared" si="574"/>
        <v>0</v>
      </c>
      <c r="T321" s="74">
        <f t="shared" si="453"/>
        <v>1378</v>
      </c>
      <c r="U321" s="93">
        <f t="shared" si="454"/>
        <v>1600</v>
      </c>
      <c r="V321" s="93">
        <f t="shared" si="455"/>
        <v>1600</v>
      </c>
      <c r="W321" s="93">
        <f t="shared" si="456"/>
        <v>1600</v>
      </c>
      <c r="X321" s="74"/>
      <c r="Y321" s="73"/>
      <c r="Z321" s="73"/>
      <c r="AA321" s="73"/>
      <c r="AB321" s="73"/>
    </row>
    <row r="322" spans="1:28" ht="13.15" customHeight="1">
      <c r="A322" s="70">
        <f t="shared" si="463"/>
        <v>380</v>
      </c>
      <c r="B322" s="106">
        <f t="shared" si="457"/>
        <v>45843</v>
      </c>
      <c r="C322" s="70">
        <f t="shared" si="458"/>
        <v>899</v>
      </c>
      <c r="D322" s="71">
        <f t="shared" si="554"/>
        <v>2081</v>
      </c>
      <c r="E322" s="72">
        <f t="shared" si="442"/>
        <v>240</v>
      </c>
      <c r="F322" s="72">
        <f t="shared" si="443"/>
        <v>-770</v>
      </c>
      <c r="G322" s="72">
        <f t="shared" si="444"/>
        <v>-875</v>
      </c>
      <c r="H322" s="73">
        <f t="shared" si="445"/>
        <v>2740</v>
      </c>
      <c r="I322" s="73">
        <f t="shared" si="446"/>
        <v>3750</v>
      </c>
      <c r="J322" s="73">
        <f t="shared" si="447"/>
        <v>3855</v>
      </c>
      <c r="K322" s="73">
        <f t="shared" ref="K322:M322" si="575">K321</f>
        <v>3960</v>
      </c>
      <c r="L322" s="73">
        <f t="shared" si="575"/>
        <v>3950</v>
      </c>
      <c r="M322" s="73">
        <f t="shared" si="575"/>
        <v>4055</v>
      </c>
      <c r="N322" s="73">
        <f t="shared" si="449"/>
        <v>-1220</v>
      </c>
      <c r="O322" s="73">
        <f t="shared" si="450"/>
        <v>-200</v>
      </c>
      <c r="P322" s="73">
        <f t="shared" si="451"/>
        <v>-200</v>
      </c>
      <c r="Q322" s="72">
        <f t="shared" ref="Q322:S322" si="576">Q321</f>
        <v>0</v>
      </c>
      <c r="R322" s="72">
        <f t="shared" si="576"/>
        <v>0</v>
      </c>
      <c r="S322" s="72">
        <f t="shared" si="576"/>
        <v>0</v>
      </c>
      <c r="T322" s="74">
        <f t="shared" si="453"/>
        <v>1380</v>
      </c>
      <c r="U322" s="93">
        <f t="shared" si="454"/>
        <v>1600</v>
      </c>
      <c r="V322" s="93">
        <f t="shared" si="455"/>
        <v>1600</v>
      </c>
      <c r="W322" s="93">
        <f t="shared" si="456"/>
        <v>1600</v>
      </c>
      <c r="X322" s="74"/>
      <c r="Y322" s="73"/>
      <c r="Z322" s="73"/>
      <c r="AA322" s="73"/>
      <c r="AB322" s="73"/>
    </row>
    <row r="323" spans="1:28" ht="13.15" customHeight="1">
      <c r="A323" s="70">
        <f t="shared" si="463"/>
        <v>381</v>
      </c>
      <c r="B323" s="106">
        <f t="shared" si="457"/>
        <v>45844</v>
      </c>
      <c r="C323" s="70">
        <f t="shared" si="458"/>
        <v>899</v>
      </c>
      <c r="D323" s="71">
        <f t="shared" si="554"/>
        <v>2083</v>
      </c>
      <c r="E323" s="72">
        <f t="shared" si="442"/>
        <v>242</v>
      </c>
      <c r="F323" s="72">
        <f t="shared" si="443"/>
        <v>-768</v>
      </c>
      <c r="G323" s="72">
        <f t="shared" si="444"/>
        <v>-873</v>
      </c>
      <c r="H323" s="73">
        <f t="shared" si="445"/>
        <v>2740</v>
      </c>
      <c r="I323" s="73">
        <f t="shared" si="446"/>
        <v>3750</v>
      </c>
      <c r="J323" s="73">
        <f t="shared" si="447"/>
        <v>3855</v>
      </c>
      <c r="K323" s="73">
        <f t="shared" ref="K323:M323" si="577">K322</f>
        <v>3960</v>
      </c>
      <c r="L323" s="73">
        <f t="shared" si="577"/>
        <v>3950</v>
      </c>
      <c r="M323" s="73">
        <f t="shared" si="577"/>
        <v>4055</v>
      </c>
      <c r="N323" s="73">
        <f t="shared" si="449"/>
        <v>-1220</v>
      </c>
      <c r="O323" s="73">
        <f t="shared" si="450"/>
        <v>-200</v>
      </c>
      <c r="P323" s="73">
        <f t="shared" si="451"/>
        <v>-200</v>
      </c>
      <c r="Q323" s="72">
        <f t="shared" ref="Q323:S323" si="578">Q322</f>
        <v>0</v>
      </c>
      <c r="R323" s="72">
        <f t="shared" si="578"/>
        <v>0</v>
      </c>
      <c r="S323" s="72">
        <f t="shared" si="578"/>
        <v>0</v>
      </c>
      <c r="T323" s="74">
        <f t="shared" si="453"/>
        <v>1382</v>
      </c>
      <c r="U323" s="93">
        <f t="shared" si="454"/>
        <v>1600</v>
      </c>
      <c r="V323" s="93">
        <f t="shared" si="455"/>
        <v>1600</v>
      </c>
      <c r="W323" s="93">
        <f t="shared" si="456"/>
        <v>1600</v>
      </c>
      <c r="X323" s="74"/>
      <c r="Y323" s="73"/>
      <c r="Z323" s="73"/>
      <c r="AA323" s="73"/>
      <c r="AB323" s="73"/>
    </row>
    <row r="324" spans="1:28" ht="13.15" customHeight="1">
      <c r="A324" s="70">
        <f t="shared" si="463"/>
        <v>382</v>
      </c>
      <c r="B324" s="106">
        <f t="shared" si="457"/>
        <v>45845</v>
      </c>
      <c r="C324" s="70">
        <f t="shared" si="458"/>
        <v>899</v>
      </c>
      <c r="D324" s="71">
        <f t="shared" si="554"/>
        <v>2085</v>
      </c>
      <c r="E324" s="72">
        <f t="shared" si="442"/>
        <v>244</v>
      </c>
      <c r="F324" s="72">
        <f t="shared" si="443"/>
        <v>-766</v>
      </c>
      <c r="G324" s="72">
        <f t="shared" si="444"/>
        <v>-871</v>
      </c>
      <c r="H324" s="73">
        <f t="shared" si="445"/>
        <v>2740</v>
      </c>
      <c r="I324" s="73">
        <f t="shared" si="446"/>
        <v>3750</v>
      </c>
      <c r="J324" s="73">
        <f t="shared" si="447"/>
        <v>3855</v>
      </c>
      <c r="K324" s="73">
        <f t="shared" ref="K324:M324" si="579">K323</f>
        <v>3960</v>
      </c>
      <c r="L324" s="73">
        <f t="shared" si="579"/>
        <v>3950</v>
      </c>
      <c r="M324" s="73">
        <f t="shared" si="579"/>
        <v>4055</v>
      </c>
      <c r="N324" s="73">
        <f t="shared" si="449"/>
        <v>-1220</v>
      </c>
      <c r="O324" s="73">
        <f t="shared" si="450"/>
        <v>-200</v>
      </c>
      <c r="P324" s="73">
        <f t="shared" si="451"/>
        <v>-200</v>
      </c>
      <c r="Q324" s="72">
        <f t="shared" ref="Q324:S324" si="580">Q323</f>
        <v>0</v>
      </c>
      <c r="R324" s="72">
        <f t="shared" si="580"/>
        <v>0</v>
      </c>
      <c r="S324" s="72">
        <f t="shared" si="580"/>
        <v>0</v>
      </c>
      <c r="T324" s="74">
        <f t="shared" si="453"/>
        <v>1384</v>
      </c>
      <c r="U324" s="93">
        <f t="shared" si="454"/>
        <v>1600</v>
      </c>
      <c r="V324" s="93">
        <f t="shared" si="455"/>
        <v>1600</v>
      </c>
      <c r="W324" s="93">
        <f t="shared" si="456"/>
        <v>1600</v>
      </c>
      <c r="X324" s="74"/>
      <c r="Y324" s="73"/>
      <c r="Z324" s="73"/>
      <c r="AA324" s="73"/>
      <c r="AB324" s="73"/>
    </row>
    <row r="325" spans="1:28" ht="13.15" customHeight="1">
      <c r="Q325" s="72">
        <f t="shared" ref="Q325:S325" si="581">Q324</f>
        <v>0</v>
      </c>
      <c r="R325" s="72">
        <f t="shared" si="581"/>
        <v>0</v>
      </c>
      <c r="S325" s="72">
        <f t="shared" si="581"/>
        <v>0</v>
      </c>
    </row>
    <row r="326" spans="1:28" ht="13.15" customHeight="1">
      <c r="Q326" s="72">
        <f t="shared" ref="Q326:S326" si="582">Q325</f>
        <v>0</v>
      </c>
      <c r="R326" s="72">
        <f t="shared" si="582"/>
        <v>0</v>
      </c>
      <c r="S326" s="72">
        <f t="shared" si="58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028-B948-4538-A0B8-3D6FD55D543A}">
  <sheetPr codeName="Sheet19">
    <tabColor rgb="FF00B0F0"/>
    <pageSetUpPr fitToPage="1"/>
  </sheetPr>
  <dimension ref="A1:AF363"/>
  <sheetViews>
    <sheetView view="pageBreakPreview" topLeftCell="D40" zoomScale="85" zoomScaleNormal="83" zoomScaleSheetLayoutView="85" workbookViewId="0">
      <selection activeCell="S262" sqref="S262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44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45505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45505</v>
      </c>
      <c r="C14" s="100">
        <v>899</v>
      </c>
      <c r="D14" s="101">
        <v>1750</v>
      </c>
      <c r="E14" s="102">
        <f>C14+D14-H14</f>
        <v>-111</v>
      </c>
      <c r="F14" s="102">
        <f>C14+D14-I14</f>
        <v>-141</v>
      </c>
      <c r="G14" s="102">
        <f>D14+C14-J14</f>
        <v>-361</v>
      </c>
      <c r="H14" s="102">
        <f t="shared" ref="H14:J29" si="1">K14+N14</f>
        <v>2760</v>
      </c>
      <c r="I14" s="102">
        <f t="shared" si="1"/>
        <v>2790</v>
      </c>
      <c r="J14" s="102">
        <f t="shared" si="1"/>
        <v>3010</v>
      </c>
      <c r="K14" s="102">
        <v>2910</v>
      </c>
      <c r="L14" s="102">
        <v>2940</v>
      </c>
      <c r="M14" s="102">
        <v>3860</v>
      </c>
      <c r="N14" s="102">
        <v>-150</v>
      </c>
      <c r="O14" s="102">
        <v>-150</v>
      </c>
      <c r="P14" s="102">
        <v>-850</v>
      </c>
      <c r="Q14" s="102">
        <v>0</v>
      </c>
      <c r="R14" s="102">
        <v>0</v>
      </c>
      <c r="S14" s="102">
        <v>0</v>
      </c>
      <c r="T14" s="102">
        <f>D14+C14-V14</f>
        <v>2799</v>
      </c>
      <c r="U14" s="102">
        <f>N14</f>
        <v>-150</v>
      </c>
      <c r="V14" s="102">
        <f t="shared" ref="V14:W14" si="2">O14</f>
        <v>-150</v>
      </c>
      <c r="W14" s="102">
        <f t="shared" si="2"/>
        <v>-850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45506</v>
      </c>
      <c r="C15" s="70">
        <f>C14</f>
        <v>899</v>
      </c>
      <c r="D15" s="71">
        <f>D14-2</f>
        <v>1748</v>
      </c>
      <c r="E15" s="72">
        <f>C15+D15-H15</f>
        <v>-113</v>
      </c>
      <c r="F15" s="72">
        <f>C15+D15-I15</f>
        <v>-143</v>
      </c>
      <c r="G15" s="72">
        <f>D15+C15-J15</f>
        <v>-363</v>
      </c>
      <c r="H15" s="73">
        <f t="shared" si="1"/>
        <v>2760</v>
      </c>
      <c r="I15" s="73">
        <f t="shared" si="1"/>
        <v>2790</v>
      </c>
      <c r="J15" s="73">
        <f t="shared" si="1"/>
        <v>3010</v>
      </c>
      <c r="K15" s="73">
        <f>K14</f>
        <v>2910</v>
      </c>
      <c r="L15" s="73">
        <f>L14</f>
        <v>2940</v>
      </c>
      <c r="M15" s="73">
        <f>M14</f>
        <v>3860</v>
      </c>
      <c r="N15" s="73">
        <f>N14-Q15</f>
        <v>-150</v>
      </c>
      <c r="O15" s="73">
        <f t="shared" ref="O15:P30" si="3">O14-R15</f>
        <v>-150</v>
      </c>
      <c r="P15" s="73">
        <f t="shared" si="3"/>
        <v>-850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2797</v>
      </c>
      <c r="U15" s="93">
        <f t="shared" ref="U15:W15" si="6">U14+$X15*1000-Q15</f>
        <v>-150</v>
      </c>
      <c r="V15" s="93">
        <f t="shared" si="6"/>
        <v>-150</v>
      </c>
      <c r="W15" s="93">
        <f t="shared" si="6"/>
        <v>-850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45507</v>
      </c>
      <c r="C16" s="70">
        <f t="shared" ref="C16:C79" si="8">C15</f>
        <v>899</v>
      </c>
      <c r="D16" s="71">
        <f t="shared" ref="D16:D79" si="9">D15-2</f>
        <v>1746</v>
      </c>
      <c r="E16" s="72">
        <f>C16+D16-H16</f>
        <v>-115</v>
      </c>
      <c r="F16" s="72">
        <f>C16+D16-I16</f>
        <v>-145</v>
      </c>
      <c r="G16" s="72">
        <f>D16+C16-J16</f>
        <v>-365</v>
      </c>
      <c r="H16" s="73">
        <f t="shared" si="1"/>
        <v>2760</v>
      </c>
      <c r="I16" s="73">
        <f t="shared" si="1"/>
        <v>2790</v>
      </c>
      <c r="J16" s="73">
        <f t="shared" si="1"/>
        <v>3010</v>
      </c>
      <c r="K16" s="73">
        <f t="shared" ref="K16:M31" si="10">K15</f>
        <v>2910</v>
      </c>
      <c r="L16" s="73">
        <f t="shared" si="10"/>
        <v>2940</v>
      </c>
      <c r="M16" s="73">
        <f t="shared" si="10"/>
        <v>3860</v>
      </c>
      <c r="N16" s="73">
        <f>N15-Q16</f>
        <v>-150</v>
      </c>
      <c r="O16" s="73">
        <f t="shared" si="3"/>
        <v>-150</v>
      </c>
      <c r="P16" s="73">
        <f t="shared" si="3"/>
        <v>-850</v>
      </c>
      <c r="Q16" s="72">
        <f t="shared" ref="Q16:S75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2795</v>
      </c>
      <c r="U16" s="93">
        <f t="shared" ref="U16:U79" si="12">U15+$X16*1000-Q16</f>
        <v>-150</v>
      </c>
      <c r="V16" s="93">
        <f t="shared" ref="V16:V79" si="13">V15+$X16*1000-R16</f>
        <v>-150</v>
      </c>
      <c r="W16" s="93">
        <f t="shared" ref="W16:W79" si="14">W15+$X16*1000-S16</f>
        <v>-850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45508</v>
      </c>
      <c r="C17" s="70">
        <f t="shared" si="8"/>
        <v>899</v>
      </c>
      <c r="D17" s="71">
        <f t="shared" si="9"/>
        <v>1744</v>
      </c>
      <c r="E17" s="72">
        <f t="shared" ref="E17:E80" si="15">C17+D17-H17</f>
        <v>-117</v>
      </c>
      <c r="F17" s="72">
        <f t="shared" ref="F17:F80" si="16">C17+D17-I17</f>
        <v>-147</v>
      </c>
      <c r="G17" s="72">
        <f t="shared" ref="G17:G80" si="17">D17+C17-J17</f>
        <v>-367</v>
      </c>
      <c r="H17" s="73">
        <f t="shared" si="1"/>
        <v>2760</v>
      </c>
      <c r="I17" s="73">
        <f t="shared" si="1"/>
        <v>2790</v>
      </c>
      <c r="J17" s="73">
        <f t="shared" si="1"/>
        <v>3010</v>
      </c>
      <c r="K17" s="73">
        <f t="shared" si="10"/>
        <v>2910</v>
      </c>
      <c r="L17" s="73">
        <f t="shared" si="10"/>
        <v>2940</v>
      </c>
      <c r="M17" s="73">
        <f t="shared" si="10"/>
        <v>3860</v>
      </c>
      <c r="N17" s="73">
        <f t="shared" ref="N17:P32" si="18">N16-Q17</f>
        <v>-150</v>
      </c>
      <c r="O17" s="73">
        <f t="shared" si="3"/>
        <v>-150</v>
      </c>
      <c r="P17" s="73">
        <f t="shared" si="3"/>
        <v>-850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2793</v>
      </c>
      <c r="U17" s="93">
        <f t="shared" si="12"/>
        <v>-150</v>
      </c>
      <c r="V17" s="93">
        <f t="shared" si="13"/>
        <v>-150</v>
      </c>
      <c r="W17" s="93">
        <f t="shared" si="14"/>
        <v>-850</v>
      </c>
      <c r="X17" s="74"/>
      <c r="Y17" s="73"/>
      <c r="Z17" s="73"/>
      <c r="AA17" s="73"/>
      <c r="AB17" s="48"/>
      <c r="AD17" s="55">
        <v>45313</v>
      </c>
    </row>
    <row r="18" spans="1:30" ht="16.5" customHeight="1">
      <c r="A18" s="68">
        <v>4</v>
      </c>
      <c r="B18" s="69">
        <f t="shared" si="7"/>
        <v>45509</v>
      </c>
      <c r="C18" s="70">
        <f t="shared" si="8"/>
        <v>899</v>
      </c>
      <c r="D18" s="71">
        <f t="shared" si="9"/>
        <v>1742</v>
      </c>
      <c r="E18" s="72">
        <f t="shared" si="15"/>
        <v>-119</v>
      </c>
      <c r="F18" s="72">
        <f t="shared" si="16"/>
        <v>-149</v>
      </c>
      <c r="G18" s="72">
        <f t="shared" si="17"/>
        <v>-369</v>
      </c>
      <c r="H18" s="73">
        <f t="shared" si="1"/>
        <v>2760</v>
      </c>
      <c r="I18" s="73">
        <f t="shared" si="1"/>
        <v>2790</v>
      </c>
      <c r="J18" s="73">
        <f t="shared" si="1"/>
        <v>3010</v>
      </c>
      <c r="K18" s="73">
        <f t="shared" si="10"/>
        <v>2910</v>
      </c>
      <c r="L18" s="73">
        <f t="shared" si="10"/>
        <v>2940</v>
      </c>
      <c r="M18" s="73">
        <f t="shared" si="10"/>
        <v>3860</v>
      </c>
      <c r="N18" s="73">
        <f t="shared" si="18"/>
        <v>-150</v>
      </c>
      <c r="O18" s="73">
        <f t="shared" si="3"/>
        <v>-150</v>
      </c>
      <c r="P18" s="73">
        <f t="shared" si="3"/>
        <v>-850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2791</v>
      </c>
      <c r="U18" s="93">
        <f t="shared" si="12"/>
        <v>-150</v>
      </c>
      <c r="V18" s="93">
        <f t="shared" si="13"/>
        <v>-150</v>
      </c>
      <c r="W18" s="93">
        <f t="shared" si="14"/>
        <v>-850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7"/>
        <v>45510</v>
      </c>
      <c r="C19" s="70">
        <f t="shared" si="8"/>
        <v>899</v>
      </c>
      <c r="D19" s="71">
        <f t="shared" si="9"/>
        <v>1740</v>
      </c>
      <c r="E19" s="72">
        <f t="shared" si="15"/>
        <v>-121</v>
      </c>
      <c r="F19" s="72">
        <f t="shared" si="16"/>
        <v>-151</v>
      </c>
      <c r="G19" s="72">
        <f t="shared" si="17"/>
        <v>-371</v>
      </c>
      <c r="H19" s="73">
        <f t="shared" si="1"/>
        <v>2760</v>
      </c>
      <c r="I19" s="73">
        <f t="shared" si="1"/>
        <v>2790</v>
      </c>
      <c r="J19" s="73">
        <f t="shared" si="1"/>
        <v>3010</v>
      </c>
      <c r="K19" s="73">
        <f t="shared" si="10"/>
        <v>2910</v>
      </c>
      <c r="L19" s="73">
        <f t="shared" si="10"/>
        <v>2940</v>
      </c>
      <c r="M19" s="73">
        <f t="shared" si="10"/>
        <v>3860</v>
      </c>
      <c r="N19" s="73">
        <f t="shared" si="18"/>
        <v>-150</v>
      </c>
      <c r="O19" s="73">
        <f t="shared" si="3"/>
        <v>-150</v>
      </c>
      <c r="P19" s="73">
        <f t="shared" si="3"/>
        <v>-850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2789</v>
      </c>
      <c r="U19" s="93">
        <f t="shared" si="12"/>
        <v>-150</v>
      </c>
      <c r="V19" s="93">
        <f t="shared" si="13"/>
        <v>-150</v>
      </c>
      <c r="W19" s="93">
        <f t="shared" si="14"/>
        <v>-850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7"/>
        <v>45511</v>
      </c>
      <c r="C20" s="70">
        <f t="shared" si="8"/>
        <v>899</v>
      </c>
      <c r="D20" s="71">
        <f t="shared" si="9"/>
        <v>1738</v>
      </c>
      <c r="E20" s="72">
        <f t="shared" si="15"/>
        <v>-123</v>
      </c>
      <c r="F20" s="72">
        <f t="shared" si="16"/>
        <v>-153</v>
      </c>
      <c r="G20" s="72">
        <f t="shared" si="17"/>
        <v>-373</v>
      </c>
      <c r="H20" s="73">
        <f t="shared" si="1"/>
        <v>2760</v>
      </c>
      <c r="I20" s="73">
        <f t="shared" si="1"/>
        <v>2790</v>
      </c>
      <c r="J20" s="73">
        <f t="shared" si="1"/>
        <v>3010</v>
      </c>
      <c r="K20" s="73">
        <f t="shared" si="10"/>
        <v>2910</v>
      </c>
      <c r="L20" s="73">
        <f t="shared" si="10"/>
        <v>2940</v>
      </c>
      <c r="M20" s="73">
        <f t="shared" si="10"/>
        <v>3860</v>
      </c>
      <c r="N20" s="73">
        <f t="shared" si="18"/>
        <v>-150</v>
      </c>
      <c r="O20" s="73">
        <f t="shared" si="3"/>
        <v>-150</v>
      </c>
      <c r="P20" s="73">
        <f t="shared" si="3"/>
        <v>-850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2787</v>
      </c>
      <c r="U20" s="93">
        <f t="shared" si="12"/>
        <v>-150</v>
      </c>
      <c r="V20" s="93">
        <f t="shared" si="13"/>
        <v>-150</v>
      </c>
      <c r="W20" s="93">
        <f t="shared" si="14"/>
        <v>-850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7"/>
        <v>45512</v>
      </c>
      <c r="C21" s="70">
        <f t="shared" si="8"/>
        <v>899</v>
      </c>
      <c r="D21" s="71">
        <f t="shared" si="9"/>
        <v>1736</v>
      </c>
      <c r="E21" s="72">
        <f t="shared" si="15"/>
        <v>-125</v>
      </c>
      <c r="F21" s="72">
        <f t="shared" si="16"/>
        <v>-155</v>
      </c>
      <c r="G21" s="72">
        <f t="shared" si="17"/>
        <v>-375</v>
      </c>
      <c r="H21" s="73">
        <f t="shared" si="1"/>
        <v>2760</v>
      </c>
      <c r="I21" s="73">
        <f t="shared" si="1"/>
        <v>2790</v>
      </c>
      <c r="J21" s="73">
        <f t="shared" si="1"/>
        <v>3010</v>
      </c>
      <c r="K21" s="73">
        <f t="shared" si="10"/>
        <v>2910</v>
      </c>
      <c r="L21" s="73">
        <f t="shared" si="10"/>
        <v>2940</v>
      </c>
      <c r="M21" s="73">
        <f t="shared" si="10"/>
        <v>3860</v>
      </c>
      <c r="N21" s="73">
        <f t="shared" si="18"/>
        <v>-150</v>
      </c>
      <c r="O21" s="73">
        <f t="shared" si="3"/>
        <v>-150</v>
      </c>
      <c r="P21" s="73">
        <f t="shared" si="3"/>
        <v>-850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2785</v>
      </c>
      <c r="U21" s="93">
        <f t="shared" si="12"/>
        <v>-150</v>
      </c>
      <c r="V21" s="93">
        <f t="shared" si="13"/>
        <v>-150</v>
      </c>
      <c r="W21" s="93">
        <f t="shared" si="14"/>
        <v>-850</v>
      </c>
      <c r="X21" s="74"/>
      <c r="Y21" s="73"/>
      <c r="Z21" s="73"/>
      <c r="AA21" s="73"/>
      <c r="AB21" s="48"/>
      <c r="AD21" s="55">
        <v>45329</v>
      </c>
    </row>
    <row r="22" spans="1:30" ht="16.5" customHeight="1">
      <c r="A22" s="68">
        <v>8</v>
      </c>
      <c r="B22" s="69">
        <f t="shared" si="7"/>
        <v>45513</v>
      </c>
      <c r="C22" s="70">
        <f t="shared" si="8"/>
        <v>899</v>
      </c>
      <c r="D22" s="71">
        <f t="shared" si="9"/>
        <v>1734</v>
      </c>
      <c r="E22" s="72">
        <f t="shared" si="15"/>
        <v>-127</v>
      </c>
      <c r="F22" s="72">
        <f t="shared" si="16"/>
        <v>-157</v>
      </c>
      <c r="G22" s="72">
        <f t="shared" si="17"/>
        <v>-377</v>
      </c>
      <c r="H22" s="73">
        <f t="shared" si="1"/>
        <v>2760</v>
      </c>
      <c r="I22" s="73">
        <f t="shared" si="1"/>
        <v>2790</v>
      </c>
      <c r="J22" s="73">
        <f t="shared" si="1"/>
        <v>3010</v>
      </c>
      <c r="K22" s="73">
        <f t="shared" si="10"/>
        <v>2910</v>
      </c>
      <c r="L22" s="73">
        <f t="shared" si="10"/>
        <v>2940</v>
      </c>
      <c r="M22" s="73">
        <f t="shared" si="10"/>
        <v>3860</v>
      </c>
      <c r="N22" s="73">
        <f t="shared" si="18"/>
        <v>-150</v>
      </c>
      <c r="O22" s="73">
        <f t="shared" si="3"/>
        <v>-150</v>
      </c>
      <c r="P22" s="73">
        <f t="shared" si="3"/>
        <v>-850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2783</v>
      </c>
      <c r="U22" s="93">
        <f t="shared" si="12"/>
        <v>-150</v>
      </c>
      <c r="V22" s="93">
        <f t="shared" si="13"/>
        <v>-150</v>
      </c>
      <c r="W22" s="93">
        <f t="shared" si="14"/>
        <v>-850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7"/>
        <v>45514</v>
      </c>
      <c r="C23" s="70">
        <f t="shared" si="8"/>
        <v>899</v>
      </c>
      <c r="D23" s="71">
        <f t="shared" si="9"/>
        <v>1732</v>
      </c>
      <c r="E23" s="72">
        <f t="shared" si="15"/>
        <v>-129</v>
      </c>
      <c r="F23" s="72">
        <f t="shared" si="16"/>
        <v>-159</v>
      </c>
      <c r="G23" s="72">
        <f t="shared" si="17"/>
        <v>-379</v>
      </c>
      <c r="H23" s="73">
        <f t="shared" si="1"/>
        <v>2760</v>
      </c>
      <c r="I23" s="73">
        <f t="shared" si="1"/>
        <v>2790</v>
      </c>
      <c r="J23" s="73">
        <f t="shared" si="1"/>
        <v>3010</v>
      </c>
      <c r="K23" s="73">
        <f t="shared" si="10"/>
        <v>2910</v>
      </c>
      <c r="L23" s="73">
        <f t="shared" si="10"/>
        <v>2940</v>
      </c>
      <c r="M23" s="73">
        <f t="shared" si="10"/>
        <v>3860</v>
      </c>
      <c r="N23" s="73">
        <f t="shared" si="18"/>
        <v>-150</v>
      </c>
      <c r="O23" s="73">
        <f t="shared" si="3"/>
        <v>-150</v>
      </c>
      <c r="P23" s="73">
        <f t="shared" si="3"/>
        <v>-850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2781</v>
      </c>
      <c r="U23" s="93">
        <f t="shared" si="12"/>
        <v>-150</v>
      </c>
      <c r="V23" s="93">
        <f t="shared" si="13"/>
        <v>-150</v>
      </c>
      <c r="W23" s="93">
        <f t="shared" si="14"/>
        <v>-850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7"/>
        <v>45515</v>
      </c>
      <c r="C24" s="70">
        <f t="shared" si="8"/>
        <v>899</v>
      </c>
      <c r="D24" s="71">
        <f t="shared" si="9"/>
        <v>1730</v>
      </c>
      <c r="E24" s="72">
        <f t="shared" si="15"/>
        <v>-131</v>
      </c>
      <c r="F24" s="72">
        <f t="shared" si="16"/>
        <v>-161</v>
      </c>
      <c r="G24" s="72">
        <f t="shared" si="17"/>
        <v>-381</v>
      </c>
      <c r="H24" s="73">
        <f t="shared" si="1"/>
        <v>2760</v>
      </c>
      <c r="I24" s="73">
        <f t="shared" si="1"/>
        <v>2790</v>
      </c>
      <c r="J24" s="73">
        <f t="shared" si="1"/>
        <v>3010</v>
      </c>
      <c r="K24" s="73">
        <f t="shared" si="10"/>
        <v>2910</v>
      </c>
      <c r="L24" s="73">
        <f t="shared" si="10"/>
        <v>2940</v>
      </c>
      <c r="M24" s="73">
        <f t="shared" si="10"/>
        <v>3860</v>
      </c>
      <c r="N24" s="73">
        <f t="shared" si="18"/>
        <v>-150</v>
      </c>
      <c r="O24" s="73">
        <f t="shared" si="3"/>
        <v>-150</v>
      </c>
      <c r="P24" s="73">
        <f t="shared" si="3"/>
        <v>-850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2779</v>
      </c>
      <c r="U24" s="93">
        <f t="shared" si="12"/>
        <v>-150</v>
      </c>
      <c r="V24" s="93">
        <f t="shared" si="13"/>
        <v>-150</v>
      </c>
      <c r="W24" s="93">
        <f t="shared" si="14"/>
        <v>-850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7"/>
        <v>45516</v>
      </c>
      <c r="C25" s="70">
        <f t="shared" si="8"/>
        <v>899</v>
      </c>
      <c r="D25" s="71">
        <f t="shared" si="9"/>
        <v>1728</v>
      </c>
      <c r="E25" s="72">
        <f t="shared" si="15"/>
        <v>-133</v>
      </c>
      <c r="F25" s="72">
        <f t="shared" si="16"/>
        <v>-163</v>
      </c>
      <c r="G25" s="72">
        <f t="shared" si="17"/>
        <v>-383</v>
      </c>
      <c r="H25" s="73">
        <f t="shared" si="1"/>
        <v>2760</v>
      </c>
      <c r="I25" s="73">
        <f t="shared" si="1"/>
        <v>2790</v>
      </c>
      <c r="J25" s="73">
        <f t="shared" si="1"/>
        <v>3010</v>
      </c>
      <c r="K25" s="73">
        <f t="shared" si="10"/>
        <v>2910</v>
      </c>
      <c r="L25" s="73">
        <f t="shared" si="10"/>
        <v>2940</v>
      </c>
      <c r="M25" s="73">
        <f t="shared" si="10"/>
        <v>3860</v>
      </c>
      <c r="N25" s="73">
        <f t="shared" si="18"/>
        <v>-150</v>
      </c>
      <c r="O25" s="73">
        <f t="shared" si="3"/>
        <v>-150</v>
      </c>
      <c r="P25" s="73">
        <f t="shared" si="3"/>
        <v>-850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2777</v>
      </c>
      <c r="U25" s="93">
        <f t="shared" si="12"/>
        <v>-150</v>
      </c>
      <c r="V25" s="93">
        <f t="shared" si="13"/>
        <v>-150</v>
      </c>
      <c r="W25" s="93">
        <f t="shared" si="14"/>
        <v>-850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7"/>
        <v>45517</v>
      </c>
      <c r="C26" s="70">
        <f t="shared" si="8"/>
        <v>899</v>
      </c>
      <c r="D26" s="71">
        <f t="shared" si="9"/>
        <v>1726</v>
      </c>
      <c r="E26" s="72">
        <f t="shared" si="15"/>
        <v>-135</v>
      </c>
      <c r="F26" s="72">
        <f t="shared" si="16"/>
        <v>-165</v>
      </c>
      <c r="G26" s="72">
        <f t="shared" si="17"/>
        <v>-385</v>
      </c>
      <c r="H26" s="73">
        <f t="shared" si="1"/>
        <v>2760</v>
      </c>
      <c r="I26" s="73">
        <f t="shared" si="1"/>
        <v>2790</v>
      </c>
      <c r="J26" s="73">
        <f t="shared" si="1"/>
        <v>3010</v>
      </c>
      <c r="K26" s="73">
        <f t="shared" si="10"/>
        <v>2910</v>
      </c>
      <c r="L26" s="73">
        <f t="shared" si="10"/>
        <v>2940</v>
      </c>
      <c r="M26" s="73">
        <f t="shared" si="10"/>
        <v>3860</v>
      </c>
      <c r="N26" s="73">
        <f t="shared" si="18"/>
        <v>-150</v>
      </c>
      <c r="O26" s="73">
        <f t="shared" si="3"/>
        <v>-150</v>
      </c>
      <c r="P26" s="73">
        <f t="shared" si="3"/>
        <v>-850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2775</v>
      </c>
      <c r="U26" s="93">
        <f t="shared" si="12"/>
        <v>-150</v>
      </c>
      <c r="V26" s="93">
        <f t="shared" si="13"/>
        <v>-150</v>
      </c>
      <c r="W26" s="93">
        <f t="shared" si="14"/>
        <v>-850</v>
      </c>
      <c r="X26" s="74"/>
      <c r="Y26" s="73"/>
      <c r="Z26" s="73"/>
      <c r="AA26" s="73"/>
      <c r="AB26" s="48"/>
      <c r="AD26" s="55">
        <v>45465</v>
      </c>
    </row>
    <row r="27" spans="1:30" ht="16.5" customHeight="1">
      <c r="A27" s="68">
        <v>13</v>
      </c>
      <c r="B27" s="69">
        <f t="shared" si="7"/>
        <v>45518</v>
      </c>
      <c r="C27" s="70">
        <f t="shared" si="8"/>
        <v>899</v>
      </c>
      <c r="D27" s="71">
        <f t="shared" si="9"/>
        <v>1724</v>
      </c>
      <c r="E27" s="72">
        <f t="shared" si="15"/>
        <v>-137</v>
      </c>
      <c r="F27" s="72">
        <f t="shared" si="16"/>
        <v>-167</v>
      </c>
      <c r="G27" s="72">
        <f t="shared" si="17"/>
        <v>-387</v>
      </c>
      <c r="H27" s="73">
        <f t="shared" si="1"/>
        <v>2760</v>
      </c>
      <c r="I27" s="73">
        <f t="shared" si="1"/>
        <v>2790</v>
      </c>
      <c r="J27" s="73">
        <f t="shared" si="1"/>
        <v>3010</v>
      </c>
      <c r="K27" s="73">
        <f t="shared" si="10"/>
        <v>2910</v>
      </c>
      <c r="L27" s="73">
        <f t="shared" si="10"/>
        <v>2940</v>
      </c>
      <c r="M27" s="73">
        <f t="shared" si="10"/>
        <v>3860</v>
      </c>
      <c r="N27" s="73">
        <f t="shared" si="18"/>
        <v>-150</v>
      </c>
      <c r="O27" s="73">
        <f t="shared" si="3"/>
        <v>-150</v>
      </c>
      <c r="P27" s="73">
        <f t="shared" si="3"/>
        <v>-850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2773</v>
      </c>
      <c r="U27" s="93">
        <f t="shared" si="12"/>
        <v>-150</v>
      </c>
      <c r="V27" s="93">
        <f t="shared" si="13"/>
        <v>-150</v>
      </c>
      <c r="W27" s="93">
        <f t="shared" si="14"/>
        <v>-850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45519</v>
      </c>
      <c r="C28" s="70">
        <f t="shared" si="8"/>
        <v>899</v>
      </c>
      <c r="D28" s="71">
        <f t="shared" si="9"/>
        <v>1722</v>
      </c>
      <c r="E28" s="72">
        <f t="shared" si="15"/>
        <v>-139</v>
      </c>
      <c r="F28" s="72">
        <f t="shared" si="16"/>
        <v>-169</v>
      </c>
      <c r="G28" s="72">
        <f t="shared" si="17"/>
        <v>-389</v>
      </c>
      <c r="H28" s="73">
        <f t="shared" si="1"/>
        <v>2760</v>
      </c>
      <c r="I28" s="73">
        <f t="shared" si="1"/>
        <v>2790</v>
      </c>
      <c r="J28" s="73">
        <f t="shared" si="1"/>
        <v>3010</v>
      </c>
      <c r="K28" s="73">
        <f t="shared" si="10"/>
        <v>2910</v>
      </c>
      <c r="L28" s="73">
        <f t="shared" si="10"/>
        <v>2940</v>
      </c>
      <c r="M28" s="73">
        <f t="shared" si="10"/>
        <v>3860</v>
      </c>
      <c r="N28" s="73">
        <f t="shared" si="18"/>
        <v>-150</v>
      </c>
      <c r="O28" s="73">
        <f t="shared" si="3"/>
        <v>-150</v>
      </c>
      <c r="P28" s="73">
        <f t="shared" si="3"/>
        <v>-850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2771</v>
      </c>
      <c r="U28" s="93">
        <f t="shared" si="12"/>
        <v>-150</v>
      </c>
      <c r="V28" s="93">
        <f t="shared" si="13"/>
        <v>-150</v>
      </c>
      <c r="W28" s="93">
        <f t="shared" si="14"/>
        <v>-850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45520</v>
      </c>
      <c r="C29" s="70">
        <f t="shared" si="8"/>
        <v>899</v>
      </c>
      <c r="D29" s="71">
        <f t="shared" si="9"/>
        <v>1720</v>
      </c>
      <c r="E29" s="72">
        <f t="shared" si="15"/>
        <v>-141</v>
      </c>
      <c r="F29" s="72">
        <f t="shared" si="16"/>
        <v>-171</v>
      </c>
      <c r="G29" s="72">
        <f t="shared" si="17"/>
        <v>-391</v>
      </c>
      <c r="H29" s="73">
        <f t="shared" si="1"/>
        <v>2760</v>
      </c>
      <c r="I29" s="73">
        <f t="shared" si="1"/>
        <v>2790</v>
      </c>
      <c r="J29" s="73">
        <f t="shared" si="1"/>
        <v>3010</v>
      </c>
      <c r="K29" s="73">
        <f t="shared" si="10"/>
        <v>2910</v>
      </c>
      <c r="L29" s="73">
        <f t="shared" si="10"/>
        <v>2940</v>
      </c>
      <c r="M29" s="73">
        <f t="shared" si="10"/>
        <v>3860</v>
      </c>
      <c r="N29" s="73">
        <f t="shared" si="18"/>
        <v>-150</v>
      </c>
      <c r="O29" s="73">
        <f t="shared" si="3"/>
        <v>-150</v>
      </c>
      <c r="P29" s="73">
        <f t="shared" si="3"/>
        <v>-850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2769</v>
      </c>
      <c r="U29" s="93">
        <f t="shared" si="12"/>
        <v>-150</v>
      </c>
      <c r="V29" s="93">
        <f t="shared" si="13"/>
        <v>-150</v>
      </c>
      <c r="W29" s="93">
        <f t="shared" si="14"/>
        <v>-850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45521</v>
      </c>
      <c r="C30" s="70">
        <f t="shared" si="8"/>
        <v>899</v>
      </c>
      <c r="D30" s="71">
        <f t="shared" si="9"/>
        <v>1718</v>
      </c>
      <c r="E30" s="72">
        <f t="shared" si="15"/>
        <v>-143</v>
      </c>
      <c r="F30" s="72">
        <f t="shared" si="16"/>
        <v>-173</v>
      </c>
      <c r="G30" s="72">
        <f t="shared" si="17"/>
        <v>-393</v>
      </c>
      <c r="H30" s="73">
        <f t="shared" ref="H30:J93" si="19">K30+N30</f>
        <v>2760</v>
      </c>
      <c r="I30" s="73">
        <f t="shared" si="19"/>
        <v>2790</v>
      </c>
      <c r="J30" s="73">
        <f t="shared" si="19"/>
        <v>3010</v>
      </c>
      <c r="K30" s="73">
        <f t="shared" si="10"/>
        <v>2910</v>
      </c>
      <c r="L30" s="73">
        <f t="shared" si="10"/>
        <v>2940</v>
      </c>
      <c r="M30" s="73">
        <f t="shared" si="10"/>
        <v>3860</v>
      </c>
      <c r="N30" s="73">
        <f t="shared" si="18"/>
        <v>-150</v>
      </c>
      <c r="O30" s="73">
        <f t="shared" si="3"/>
        <v>-150</v>
      </c>
      <c r="P30" s="73">
        <f t="shared" si="3"/>
        <v>-850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2767</v>
      </c>
      <c r="U30" s="93">
        <f t="shared" si="12"/>
        <v>-150</v>
      </c>
      <c r="V30" s="93">
        <f t="shared" si="13"/>
        <v>-150</v>
      </c>
      <c r="W30" s="93">
        <f t="shared" si="14"/>
        <v>-850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45522</v>
      </c>
      <c r="C31" s="70">
        <f t="shared" si="8"/>
        <v>899</v>
      </c>
      <c r="D31" s="71">
        <f t="shared" si="9"/>
        <v>1716</v>
      </c>
      <c r="E31" s="72">
        <f t="shared" si="15"/>
        <v>-145</v>
      </c>
      <c r="F31" s="72">
        <f t="shared" si="16"/>
        <v>-175</v>
      </c>
      <c r="G31" s="72">
        <f t="shared" si="17"/>
        <v>-395</v>
      </c>
      <c r="H31" s="73">
        <f t="shared" si="19"/>
        <v>2760</v>
      </c>
      <c r="I31" s="73">
        <f t="shared" si="19"/>
        <v>2790</v>
      </c>
      <c r="J31" s="73">
        <f t="shared" si="19"/>
        <v>3010</v>
      </c>
      <c r="K31" s="73">
        <f t="shared" si="10"/>
        <v>2910</v>
      </c>
      <c r="L31" s="73">
        <f t="shared" si="10"/>
        <v>2940</v>
      </c>
      <c r="M31" s="73">
        <f t="shared" si="10"/>
        <v>3860</v>
      </c>
      <c r="N31" s="73">
        <f t="shared" si="18"/>
        <v>-150</v>
      </c>
      <c r="O31" s="73">
        <f t="shared" si="18"/>
        <v>-150</v>
      </c>
      <c r="P31" s="73">
        <f t="shared" si="18"/>
        <v>-850</v>
      </c>
      <c r="Q31" s="72">
        <f t="shared" si="11"/>
        <v>0</v>
      </c>
      <c r="R31" s="72">
        <f t="shared" si="11"/>
        <v>0</v>
      </c>
      <c r="S31" s="97">
        <f t="shared" si="11"/>
        <v>0</v>
      </c>
      <c r="T31" s="74">
        <f t="shared" si="5"/>
        <v>2765</v>
      </c>
      <c r="U31" s="93">
        <f t="shared" si="12"/>
        <v>-150</v>
      </c>
      <c r="V31" s="93">
        <f t="shared" si="13"/>
        <v>-150</v>
      </c>
      <c r="W31" s="93">
        <f t="shared" si="14"/>
        <v>-850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45523</v>
      </c>
      <c r="C32" s="70">
        <f t="shared" si="8"/>
        <v>899</v>
      </c>
      <c r="D32" s="71">
        <f t="shared" si="9"/>
        <v>1714</v>
      </c>
      <c r="E32" s="72">
        <f t="shared" si="15"/>
        <v>-147</v>
      </c>
      <c r="F32" s="72">
        <f t="shared" si="16"/>
        <v>-177</v>
      </c>
      <c r="G32" s="72">
        <f t="shared" si="17"/>
        <v>-397</v>
      </c>
      <c r="H32" s="73">
        <f t="shared" si="19"/>
        <v>2760</v>
      </c>
      <c r="I32" s="73">
        <f t="shared" si="19"/>
        <v>2790</v>
      </c>
      <c r="J32" s="73">
        <f t="shared" si="19"/>
        <v>3010</v>
      </c>
      <c r="K32" s="73">
        <f t="shared" ref="K32:M47" si="20">K31</f>
        <v>2910</v>
      </c>
      <c r="L32" s="73">
        <f t="shared" si="20"/>
        <v>2940</v>
      </c>
      <c r="M32" s="73">
        <f t="shared" si="20"/>
        <v>3860</v>
      </c>
      <c r="N32" s="73">
        <f t="shared" si="18"/>
        <v>-150</v>
      </c>
      <c r="O32" s="73">
        <f t="shared" si="18"/>
        <v>-150</v>
      </c>
      <c r="P32" s="73">
        <f t="shared" si="18"/>
        <v>-850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2763</v>
      </c>
      <c r="U32" s="93">
        <f t="shared" si="12"/>
        <v>-150</v>
      </c>
      <c r="V32" s="93">
        <f t="shared" si="13"/>
        <v>-150</v>
      </c>
      <c r="W32" s="96">
        <f>W31+0.18*1000-S32</f>
        <v>-670</v>
      </c>
      <c r="X32" s="74"/>
      <c r="Y32" s="73"/>
      <c r="Z32" s="73"/>
      <c r="AA32" s="73"/>
      <c r="AB32" s="48">
        <v>9</v>
      </c>
    </row>
    <row r="33" spans="1:28" ht="16.5" customHeight="1">
      <c r="A33" s="68">
        <v>19</v>
      </c>
      <c r="B33" s="69">
        <f t="shared" si="7"/>
        <v>45524</v>
      </c>
      <c r="C33" s="70">
        <f t="shared" si="8"/>
        <v>899</v>
      </c>
      <c r="D33" s="71">
        <f t="shared" si="9"/>
        <v>1712</v>
      </c>
      <c r="E33" s="72">
        <f t="shared" si="15"/>
        <v>-149</v>
      </c>
      <c r="F33" s="72">
        <f t="shared" si="16"/>
        <v>-179</v>
      </c>
      <c r="G33" s="72">
        <f t="shared" si="17"/>
        <v>-399</v>
      </c>
      <c r="H33" s="73">
        <f t="shared" si="19"/>
        <v>2760</v>
      </c>
      <c r="I33" s="73">
        <f t="shared" si="19"/>
        <v>2790</v>
      </c>
      <c r="J33" s="73">
        <f t="shared" si="19"/>
        <v>3010</v>
      </c>
      <c r="K33" s="73">
        <f t="shared" si="20"/>
        <v>2910</v>
      </c>
      <c r="L33" s="73">
        <f t="shared" si="20"/>
        <v>2940</v>
      </c>
      <c r="M33" s="73">
        <f t="shared" si="20"/>
        <v>3860</v>
      </c>
      <c r="N33" s="73">
        <f t="shared" ref="N33:P48" si="21">N32-Q33</f>
        <v>-150</v>
      </c>
      <c r="O33" s="73">
        <f t="shared" si="21"/>
        <v>-150</v>
      </c>
      <c r="P33" s="73">
        <f t="shared" si="21"/>
        <v>-850</v>
      </c>
      <c r="Q33" s="72">
        <f t="shared" si="11"/>
        <v>0</v>
      </c>
      <c r="R33" s="72">
        <f t="shared" si="11"/>
        <v>0</v>
      </c>
      <c r="S33" s="72">
        <f t="shared" si="11"/>
        <v>0</v>
      </c>
      <c r="T33" s="74">
        <f t="shared" si="5"/>
        <v>2761</v>
      </c>
      <c r="U33" s="93">
        <f t="shared" si="12"/>
        <v>-150</v>
      </c>
      <c r="V33" s="93">
        <f t="shared" si="13"/>
        <v>-150</v>
      </c>
      <c r="W33" s="93">
        <f t="shared" si="14"/>
        <v>-670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45525</v>
      </c>
      <c r="C34" s="70">
        <f t="shared" si="8"/>
        <v>899</v>
      </c>
      <c r="D34" s="71">
        <f t="shared" si="9"/>
        <v>1710</v>
      </c>
      <c r="E34" s="72">
        <f t="shared" si="15"/>
        <v>-151</v>
      </c>
      <c r="F34" s="72">
        <f t="shared" si="16"/>
        <v>-181</v>
      </c>
      <c r="G34" s="72">
        <f t="shared" si="17"/>
        <v>-401</v>
      </c>
      <c r="H34" s="73">
        <f t="shared" si="19"/>
        <v>2760</v>
      </c>
      <c r="I34" s="73">
        <f t="shared" si="19"/>
        <v>2790</v>
      </c>
      <c r="J34" s="73">
        <f t="shared" si="19"/>
        <v>3010</v>
      </c>
      <c r="K34" s="73">
        <f t="shared" si="20"/>
        <v>2910</v>
      </c>
      <c r="L34" s="73">
        <f t="shared" si="20"/>
        <v>2940</v>
      </c>
      <c r="M34" s="73">
        <f t="shared" si="20"/>
        <v>3860</v>
      </c>
      <c r="N34" s="73">
        <f t="shared" si="21"/>
        <v>-150</v>
      </c>
      <c r="O34" s="73">
        <f t="shared" si="21"/>
        <v>-150</v>
      </c>
      <c r="P34" s="73">
        <f t="shared" si="21"/>
        <v>-850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2759</v>
      </c>
      <c r="U34" s="93">
        <f t="shared" si="12"/>
        <v>-150</v>
      </c>
      <c r="V34" s="93">
        <f t="shared" si="13"/>
        <v>-150</v>
      </c>
      <c r="W34" s="93">
        <f t="shared" si="14"/>
        <v>-670</v>
      </c>
      <c r="X34" s="74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45526</v>
      </c>
      <c r="C35" s="70">
        <f t="shared" si="8"/>
        <v>899</v>
      </c>
      <c r="D35" s="71">
        <f t="shared" si="9"/>
        <v>1708</v>
      </c>
      <c r="E35" s="72">
        <f t="shared" si="15"/>
        <v>-153</v>
      </c>
      <c r="F35" s="72">
        <f t="shared" si="16"/>
        <v>-183</v>
      </c>
      <c r="G35" s="72">
        <f t="shared" si="17"/>
        <v>-403</v>
      </c>
      <c r="H35" s="73">
        <f t="shared" si="19"/>
        <v>2760</v>
      </c>
      <c r="I35" s="73">
        <f t="shared" si="19"/>
        <v>2790</v>
      </c>
      <c r="J35" s="73">
        <f t="shared" si="19"/>
        <v>3010</v>
      </c>
      <c r="K35" s="73">
        <f t="shared" si="20"/>
        <v>2910</v>
      </c>
      <c r="L35" s="73">
        <f t="shared" si="20"/>
        <v>2940</v>
      </c>
      <c r="M35" s="73">
        <f t="shared" si="20"/>
        <v>3860</v>
      </c>
      <c r="N35" s="73">
        <f t="shared" si="21"/>
        <v>-150</v>
      </c>
      <c r="O35" s="73">
        <f t="shared" si="21"/>
        <v>-150</v>
      </c>
      <c r="P35" s="73">
        <f t="shared" si="21"/>
        <v>-850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2757</v>
      </c>
      <c r="U35" s="93">
        <f t="shared" si="12"/>
        <v>-150</v>
      </c>
      <c r="V35" s="93">
        <f t="shared" si="13"/>
        <v>-150</v>
      </c>
      <c r="W35" s="93">
        <f t="shared" si="14"/>
        <v>-670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45527</v>
      </c>
      <c r="C36" s="70">
        <f t="shared" si="8"/>
        <v>899</v>
      </c>
      <c r="D36" s="71">
        <f t="shared" si="9"/>
        <v>1706</v>
      </c>
      <c r="E36" s="72">
        <f t="shared" si="15"/>
        <v>-155</v>
      </c>
      <c r="F36" s="72">
        <f t="shared" si="16"/>
        <v>-185</v>
      </c>
      <c r="G36" s="72">
        <f t="shared" si="17"/>
        <v>-405</v>
      </c>
      <c r="H36" s="73">
        <f t="shared" si="19"/>
        <v>2760</v>
      </c>
      <c r="I36" s="73">
        <f t="shared" si="19"/>
        <v>2790</v>
      </c>
      <c r="J36" s="73">
        <f t="shared" si="19"/>
        <v>3010</v>
      </c>
      <c r="K36" s="73">
        <f t="shared" si="20"/>
        <v>2910</v>
      </c>
      <c r="L36" s="73">
        <f t="shared" si="20"/>
        <v>2940</v>
      </c>
      <c r="M36" s="73">
        <f t="shared" si="20"/>
        <v>3860</v>
      </c>
      <c r="N36" s="73">
        <f t="shared" si="21"/>
        <v>-150</v>
      </c>
      <c r="O36" s="73">
        <f t="shared" si="21"/>
        <v>-150</v>
      </c>
      <c r="P36" s="73">
        <f t="shared" si="21"/>
        <v>-850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2755</v>
      </c>
      <c r="U36" s="93">
        <f t="shared" si="12"/>
        <v>-150</v>
      </c>
      <c r="V36" s="93">
        <f t="shared" si="13"/>
        <v>-150</v>
      </c>
      <c r="W36" s="93">
        <f>W35+0.17*1000-S36</f>
        <v>-500</v>
      </c>
      <c r="X36" s="74"/>
      <c r="Y36" s="73"/>
      <c r="Z36" s="73"/>
      <c r="AA36" s="73"/>
      <c r="AB36" s="48">
        <v>8</v>
      </c>
    </row>
    <row r="37" spans="1:28" ht="16.5" customHeight="1">
      <c r="A37" s="68">
        <v>23</v>
      </c>
      <c r="B37" s="69">
        <f t="shared" si="7"/>
        <v>45528</v>
      </c>
      <c r="C37" s="70">
        <f t="shared" si="8"/>
        <v>899</v>
      </c>
      <c r="D37" s="71">
        <f t="shared" si="9"/>
        <v>1704</v>
      </c>
      <c r="E37" s="72">
        <f t="shared" si="15"/>
        <v>-157</v>
      </c>
      <c r="F37" s="72">
        <f t="shared" si="16"/>
        <v>-187</v>
      </c>
      <c r="G37" s="72">
        <f t="shared" si="17"/>
        <v>-407</v>
      </c>
      <c r="H37" s="73">
        <f t="shared" si="19"/>
        <v>2760</v>
      </c>
      <c r="I37" s="73">
        <f t="shared" si="19"/>
        <v>2790</v>
      </c>
      <c r="J37" s="73">
        <f t="shared" si="19"/>
        <v>3010</v>
      </c>
      <c r="K37" s="73">
        <f t="shared" si="20"/>
        <v>2910</v>
      </c>
      <c r="L37" s="73">
        <f t="shared" si="20"/>
        <v>2940</v>
      </c>
      <c r="M37" s="73">
        <f t="shared" si="20"/>
        <v>3860</v>
      </c>
      <c r="N37" s="73">
        <f t="shared" si="21"/>
        <v>-150</v>
      </c>
      <c r="O37" s="73">
        <f t="shared" si="21"/>
        <v>-150</v>
      </c>
      <c r="P37" s="73">
        <f t="shared" si="21"/>
        <v>-850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2753</v>
      </c>
      <c r="U37" s="93">
        <f t="shared" si="12"/>
        <v>-150</v>
      </c>
      <c r="V37" s="93">
        <f t="shared" si="13"/>
        <v>-150</v>
      </c>
      <c r="W37" s="93">
        <f t="shared" si="14"/>
        <v>-500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45529</v>
      </c>
      <c r="C38" s="70">
        <f t="shared" si="8"/>
        <v>899</v>
      </c>
      <c r="D38" s="71">
        <f t="shared" si="9"/>
        <v>1702</v>
      </c>
      <c r="E38" s="72">
        <f t="shared" si="15"/>
        <v>-159</v>
      </c>
      <c r="F38" s="72">
        <f t="shared" si="16"/>
        <v>-189</v>
      </c>
      <c r="G38" s="72">
        <f t="shared" si="17"/>
        <v>-409</v>
      </c>
      <c r="H38" s="73">
        <f t="shared" si="19"/>
        <v>2760</v>
      </c>
      <c r="I38" s="73">
        <f t="shared" si="19"/>
        <v>2790</v>
      </c>
      <c r="J38" s="73">
        <f t="shared" si="19"/>
        <v>3010</v>
      </c>
      <c r="K38" s="73">
        <f t="shared" si="20"/>
        <v>2910</v>
      </c>
      <c r="L38" s="73">
        <f t="shared" si="20"/>
        <v>2940</v>
      </c>
      <c r="M38" s="73">
        <f t="shared" si="20"/>
        <v>3860</v>
      </c>
      <c r="N38" s="73">
        <f t="shared" si="21"/>
        <v>-150</v>
      </c>
      <c r="O38" s="73">
        <f t="shared" si="21"/>
        <v>-150</v>
      </c>
      <c r="P38" s="73">
        <f t="shared" si="21"/>
        <v>-850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2751</v>
      </c>
      <c r="U38" s="93">
        <f t="shared" si="12"/>
        <v>-150</v>
      </c>
      <c r="V38" s="93">
        <f t="shared" si="13"/>
        <v>-150</v>
      </c>
      <c r="W38" s="93">
        <f t="shared" si="14"/>
        <v>-500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45530</v>
      </c>
      <c r="C39" s="70">
        <f t="shared" si="8"/>
        <v>899</v>
      </c>
      <c r="D39" s="71">
        <f t="shared" si="9"/>
        <v>1700</v>
      </c>
      <c r="E39" s="72">
        <f t="shared" si="15"/>
        <v>-161</v>
      </c>
      <c r="F39" s="72">
        <f t="shared" si="16"/>
        <v>-191</v>
      </c>
      <c r="G39" s="72">
        <f t="shared" si="17"/>
        <v>-411</v>
      </c>
      <c r="H39" s="73">
        <f t="shared" si="19"/>
        <v>2760</v>
      </c>
      <c r="I39" s="73">
        <f t="shared" si="19"/>
        <v>2790</v>
      </c>
      <c r="J39" s="73">
        <f t="shared" si="19"/>
        <v>3010</v>
      </c>
      <c r="K39" s="73">
        <f t="shared" si="20"/>
        <v>2910</v>
      </c>
      <c r="L39" s="73">
        <f t="shared" si="20"/>
        <v>2940</v>
      </c>
      <c r="M39" s="73">
        <f t="shared" si="20"/>
        <v>3860</v>
      </c>
      <c r="N39" s="73">
        <f t="shared" si="21"/>
        <v>-150</v>
      </c>
      <c r="O39" s="73">
        <f t="shared" si="21"/>
        <v>-150</v>
      </c>
      <c r="P39" s="73">
        <f t="shared" si="21"/>
        <v>-850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2749</v>
      </c>
      <c r="U39" s="93">
        <f t="shared" si="12"/>
        <v>-150</v>
      </c>
      <c r="V39" s="93">
        <f t="shared" si="13"/>
        <v>-150</v>
      </c>
      <c r="W39" s="93">
        <f t="shared" si="14"/>
        <v>-500</v>
      </c>
      <c r="X39" s="74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45531</v>
      </c>
      <c r="C40" s="70">
        <f t="shared" si="8"/>
        <v>899</v>
      </c>
      <c r="D40" s="71">
        <f t="shared" si="9"/>
        <v>1698</v>
      </c>
      <c r="E40" s="72">
        <f t="shared" si="15"/>
        <v>-163</v>
      </c>
      <c r="F40" s="72">
        <f t="shared" si="16"/>
        <v>-193</v>
      </c>
      <c r="G40" s="72">
        <f t="shared" si="17"/>
        <v>-413</v>
      </c>
      <c r="H40" s="73">
        <f t="shared" si="19"/>
        <v>2760</v>
      </c>
      <c r="I40" s="73">
        <f t="shared" si="19"/>
        <v>2790</v>
      </c>
      <c r="J40" s="73">
        <f t="shared" si="19"/>
        <v>3010</v>
      </c>
      <c r="K40" s="73">
        <f t="shared" si="20"/>
        <v>2910</v>
      </c>
      <c r="L40" s="73">
        <f t="shared" si="20"/>
        <v>2940</v>
      </c>
      <c r="M40" s="73">
        <f t="shared" si="20"/>
        <v>3860</v>
      </c>
      <c r="N40" s="73">
        <f t="shared" si="21"/>
        <v>-150</v>
      </c>
      <c r="O40" s="73">
        <f t="shared" si="21"/>
        <v>-150</v>
      </c>
      <c r="P40" s="73">
        <f t="shared" si="21"/>
        <v>-850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2747</v>
      </c>
      <c r="U40" s="93">
        <f t="shared" si="12"/>
        <v>-150</v>
      </c>
      <c r="V40" s="93">
        <f t="shared" si="13"/>
        <v>-150</v>
      </c>
      <c r="W40" s="93">
        <f>W39+0.3*1000-S40</f>
        <v>-200</v>
      </c>
      <c r="X40" s="74"/>
      <c r="Y40" s="73"/>
      <c r="Z40" s="73"/>
      <c r="AA40" s="73"/>
      <c r="AB40" s="48">
        <v>7</v>
      </c>
    </row>
    <row r="41" spans="1:28" ht="16.5" customHeight="1">
      <c r="A41" s="68">
        <v>27</v>
      </c>
      <c r="B41" s="69">
        <f t="shared" si="7"/>
        <v>45532</v>
      </c>
      <c r="C41" s="70">
        <f t="shared" si="8"/>
        <v>899</v>
      </c>
      <c r="D41" s="71">
        <f t="shared" si="9"/>
        <v>1696</v>
      </c>
      <c r="E41" s="72">
        <f t="shared" si="15"/>
        <v>-165</v>
      </c>
      <c r="F41" s="72">
        <f t="shared" si="16"/>
        <v>-195</v>
      </c>
      <c r="G41" s="72">
        <f t="shared" si="17"/>
        <v>-415</v>
      </c>
      <c r="H41" s="73">
        <f t="shared" si="19"/>
        <v>2760</v>
      </c>
      <c r="I41" s="73">
        <f t="shared" si="19"/>
        <v>2790</v>
      </c>
      <c r="J41" s="73">
        <f t="shared" si="19"/>
        <v>3010</v>
      </c>
      <c r="K41" s="73">
        <f t="shared" si="20"/>
        <v>2910</v>
      </c>
      <c r="L41" s="73">
        <f t="shared" si="20"/>
        <v>2940</v>
      </c>
      <c r="M41" s="73">
        <f t="shared" si="20"/>
        <v>3860</v>
      </c>
      <c r="N41" s="73">
        <f t="shared" si="21"/>
        <v>-150</v>
      </c>
      <c r="O41" s="73">
        <f t="shared" si="21"/>
        <v>-150</v>
      </c>
      <c r="P41" s="73">
        <f t="shared" si="21"/>
        <v>-850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2745</v>
      </c>
      <c r="U41" s="93">
        <f t="shared" si="12"/>
        <v>-150</v>
      </c>
      <c r="V41" s="93">
        <f t="shared" si="13"/>
        <v>-150</v>
      </c>
      <c r="W41" s="93">
        <f t="shared" si="14"/>
        <v>-200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45533</v>
      </c>
      <c r="C42" s="70">
        <f t="shared" si="8"/>
        <v>899</v>
      </c>
      <c r="D42" s="71">
        <f t="shared" si="9"/>
        <v>1694</v>
      </c>
      <c r="E42" s="72">
        <f t="shared" si="15"/>
        <v>-167</v>
      </c>
      <c r="F42" s="72">
        <f t="shared" si="16"/>
        <v>-197</v>
      </c>
      <c r="G42" s="72">
        <f t="shared" si="17"/>
        <v>-417</v>
      </c>
      <c r="H42" s="73">
        <f t="shared" si="19"/>
        <v>2760</v>
      </c>
      <c r="I42" s="73">
        <f t="shared" si="19"/>
        <v>2790</v>
      </c>
      <c r="J42" s="73">
        <f t="shared" si="19"/>
        <v>3010</v>
      </c>
      <c r="K42" s="73">
        <f t="shared" si="20"/>
        <v>2910</v>
      </c>
      <c r="L42" s="73">
        <f t="shared" si="20"/>
        <v>2940</v>
      </c>
      <c r="M42" s="73">
        <f t="shared" si="20"/>
        <v>3860</v>
      </c>
      <c r="N42" s="73">
        <f t="shared" si="21"/>
        <v>-150</v>
      </c>
      <c r="O42" s="73">
        <f t="shared" si="21"/>
        <v>-150</v>
      </c>
      <c r="P42" s="73">
        <f t="shared" si="21"/>
        <v>-850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2743</v>
      </c>
      <c r="U42" s="93">
        <f t="shared" si="12"/>
        <v>-150</v>
      </c>
      <c r="V42" s="93">
        <f t="shared" si="13"/>
        <v>-150</v>
      </c>
      <c r="W42" s="93">
        <f t="shared" si="14"/>
        <v>-200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45534</v>
      </c>
      <c r="C43" s="70">
        <f t="shared" si="8"/>
        <v>899</v>
      </c>
      <c r="D43" s="71">
        <f t="shared" si="9"/>
        <v>1692</v>
      </c>
      <c r="E43" s="72">
        <f t="shared" si="15"/>
        <v>-169</v>
      </c>
      <c r="F43" s="72">
        <f t="shared" si="16"/>
        <v>-199</v>
      </c>
      <c r="G43" s="72">
        <f t="shared" si="17"/>
        <v>-419</v>
      </c>
      <c r="H43" s="73">
        <f t="shared" si="19"/>
        <v>2760</v>
      </c>
      <c r="I43" s="73">
        <f t="shared" si="19"/>
        <v>2790</v>
      </c>
      <c r="J43" s="73">
        <f t="shared" si="19"/>
        <v>3010</v>
      </c>
      <c r="K43" s="73">
        <f t="shared" si="20"/>
        <v>2910</v>
      </c>
      <c r="L43" s="73">
        <f t="shared" si="20"/>
        <v>2940</v>
      </c>
      <c r="M43" s="73">
        <f t="shared" si="20"/>
        <v>3860</v>
      </c>
      <c r="N43" s="73">
        <f t="shared" si="21"/>
        <v>-150</v>
      </c>
      <c r="O43" s="73">
        <f t="shared" si="21"/>
        <v>-150</v>
      </c>
      <c r="P43" s="73">
        <f t="shared" si="21"/>
        <v>-850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2741</v>
      </c>
      <c r="U43" s="93">
        <f t="shared" si="12"/>
        <v>-150</v>
      </c>
      <c r="V43" s="93">
        <f t="shared" si="13"/>
        <v>-150</v>
      </c>
      <c r="W43" s="93">
        <f t="shared" si="14"/>
        <v>-200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45535</v>
      </c>
      <c r="C44" s="70">
        <f t="shared" si="8"/>
        <v>899</v>
      </c>
      <c r="D44" s="71">
        <f t="shared" si="9"/>
        <v>1690</v>
      </c>
      <c r="E44" s="72">
        <f t="shared" si="15"/>
        <v>-167</v>
      </c>
      <c r="F44" s="72">
        <f t="shared" si="16"/>
        <v>-195</v>
      </c>
      <c r="G44" s="72">
        <f t="shared" si="17"/>
        <v>-418</v>
      </c>
      <c r="H44" s="73">
        <f t="shared" si="19"/>
        <v>2756</v>
      </c>
      <c r="I44" s="73">
        <f t="shared" si="19"/>
        <v>2784</v>
      </c>
      <c r="J44" s="73">
        <f t="shared" si="19"/>
        <v>3007</v>
      </c>
      <c r="K44" s="73">
        <f t="shared" si="20"/>
        <v>2910</v>
      </c>
      <c r="L44" s="73">
        <f t="shared" si="20"/>
        <v>2940</v>
      </c>
      <c r="M44" s="73">
        <f t="shared" si="20"/>
        <v>3860</v>
      </c>
      <c r="N44" s="73">
        <f t="shared" si="21"/>
        <v>-154</v>
      </c>
      <c r="O44" s="73">
        <f t="shared" si="21"/>
        <v>-156</v>
      </c>
      <c r="P44" s="73">
        <f t="shared" si="21"/>
        <v>-853</v>
      </c>
      <c r="Q44" s="97">
        <v>4</v>
      </c>
      <c r="R44" s="97">
        <v>6</v>
      </c>
      <c r="S44" s="72">
        <v>3</v>
      </c>
      <c r="T44" s="74">
        <f t="shared" si="5"/>
        <v>2745</v>
      </c>
      <c r="U44" s="93">
        <f t="shared" si="12"/>
        <v>-154</v>
      </c>
      <c r="V44" s="93">
        <f t="shared" si="13"/>
        <v>-156</v>
      </c>
      <c r="W44" s="93">
        <f t="shared" si="14"/>
        <v>-203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45536</v>
      </c>
      <c r="C45" s="70">
        <f t="shared" si="8"/>
        <v>899</v>
      </c>
      <c r="D45" s="71">
        <f t="shared" si="9"/>
        <v>1688</v>
      </c>
      <c r="E45" s="72">
        <f t="shared" si="15"/>
        <v>-164</v>
      </c>
      <c r="F45" s="72">
        <f t="shared" si="16"/>
        <v>-190</v>
      </c>
      <c r="G45" s="72">
        <f t="shared" si="17"/>
        <v>-416</v>
      </c>
      <c r="H45" s="73">
        <f t="shared" si="19"/>
        <v>2751</v>
      </c>
      <c r="I45" s="73">
        <f t="shared" si="19"/>
        <v>2777</v>
      </c>
      <c r="J45" s="73">
        <f t="shared" si="19"/>
        <v>3003</v>
      </c>
      <c r="K45" s="73">
        <f t="shared" si="20"/>
        <v>2910</v>
      </c>
      <c r="L45" s="73">
        <f t="shared" si="20"/>
        <v>2940</v>
      </c>
      <c r="M45" s="73">
        <f t="shared" si="20"/>
        <v>3860</v>
      </c>
      <c r="N45" s="73">
        <f t="shared" si="21"/>
        <v>-159</v>
      </c>
      <c r="O45" s="73">
        <f t="shared" si="21"/>
        <v>-163</v>
      </c>
      <c r="P45" s="73">
        <f t="shared" si="21"/>
        <v>-857</v>
      </c>
      <c r="Q45" s="72">
        <v>5</v>
      </c>
      <c r="R45" s="72">
        <v>7</v>
      </c>
      <c r="S45" s="72">
        <v>4</v>
      </c>
      <c r="T45" s="74">
        <f t="shared" si="5"/>
        <v>2500</v>
      </c>
      <c r="U45" s="96">
        <f>U44+0.25*1000-Q45</f>
        <v>91</v>
      </c>
      <c r="V45" s="96">
        <f>V44+0.25*1000-R45</f>
        <v>87</v>
      </c>
      <c r="W45" s="93">
        <f t="shared" si="14"/>
        <v>93</v>
      </c>
      <c r="X45" s="95">
        <v>0.3</v>
      </c>
      <c r="Y45" s="73"/>
      <c r="Z45" s="73"/>
      <c r="AA45" s="73"/>
      <c r="AB45" s="48">
        <v>6</v>
      </c>
    </row>
    <row r="46" spans="1:28" ht="15" customHeight="1">
      <c r="A46" s="68">
        <v>32</v>
      </c>
      <c r="B46" s="69">
        <f t="shared" si="7"/>
        <v>45537</v>
      </c>
      <c r="C46" s="70">
        <f t="shared" si="8"/>
        <v>899</v>
      </c>
      <c r="D46" s="71">
        <f t="shared" si="9"/>
        <v>1686</v>
      </c>
      <c r="E46" s="72">
        <f t="shared" si="15"/>
        <v>-160</v>
      </c>
      <c r="F46" s="72">
        <f t="shared" si="16"/>
        <v>-184</v>
      </c>
      <c r="G46" s="72">
        <f t="shared" si="17"/>
        <v>-413</v>
      </c>
      <c r="H46" s="73">
        <f t="shared" si="19"/>
        <v>2745</v>
      </c>
      <c r="I46" s="73">
        <f t="shared" si="19"/>
        <v>2769</v>
      </c>
      <c r="J46" s="73">
        <f t="shared" si="19"/>
        <v>2998</v>
      </c>
      <c r="K46" s="73">
        <f t="shared" si="20"/>
        <v>2910</v>
      </c>
      <c r="L46" s="73">
        <f t="shared" si="20"/>
        <v>2940</v>
      </c>
      <c r="M46" s="73">
        <f t="shared" si="20"/>
        <v>3860</v>
      </c>
      <c r="N46" s="73">
        <f t="shared" si="21"/>
        <v>-165</v>
      </c>
      <c r="O46" s="73">
        <f t="shared" si="21"/>
        <v>-171</v>
      </c>
      <c r="P46" s="73">
        <f t="shared" si="21"/>
        <v>-862</v>
      </c>
      <c r="Q46" s="72">
        <v>6</v>
      </c>
      <c r="R46" s="72">
        <v>8</v>
      </c>
      <c r="S46" s="72">
        <v>5</v>
      </c>
      <c r="T46" s="74">
        <f t="shared" si="5"/>
        <v>2506</v>
      </c>
      <c r="U46" s="93">
        <f t="shared" si="12"/>
        <v>85</v>
      </c>
      <c r="V46" s="93">
        <f t="shared" si="13"/>
        <v>79</v>
      </c>
      <c r="W46" s="93">
        <f t="shared" si="14"/>
        <v>88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45538</v>
      </c>
      <c r="C47" s="70">
        <f t="shared" si="8"/>
        <v>899</v>
      </c>
      <c r="D47" s="71">
        <f t="shared" si="9"/>
        <v>1684</v>
      </c>
      <c r="E47" s="72">
        <f t="shared" si="15"/>
        <v>-157</v>
      </c>
      <c r="F47" s="72">
        <f t="shared" si="16"/>
        <v>-179</v>
      </c>
      <c r="G47" s="72">
        <f t="shared" si="17"/>
        <v>-409</v>
      </c>
      <c r="H47" s="73">
        <f t="shared" si="19"/>
        <v>2740</v>
      </c>
      <c r="I47" s="73">
        <f t="shared" si="19"/>
        <v>2762</v>
      </c>
      <c r="J47" s="73">
        <f t="shared" si="19"/>
        <v>2992</v>
      </c>
      <c r="K47" s="73">
        <f t="shared" si="20"/>
        <v>2910</v>
      </c>
      <c r="L47" s="73">
        <f t="shared" si="20"/>
        <v>2940</v>
      </c>
      <c r="M47" s="73">
        <f t="shared" si="20"/>
        <v>3860</v>
      </c>
      <c r="N47" s="73">
        <f t="shared" si="21"/>
        <v>-170</v>
      </c>
      <c r="O47" s="73">
        <f t="shared" si="21"/>
        <v>-178</v>
      </c>
      <c r="P47" s="73">
        <f t="shared" si="21"/>
        <v>-868</v>
      </c>
      <c r="Q47" s="72">
        <v>5</v>
      </c>
      <c r="R47" s="72">
        <v>7</v>
      </c>
      <c r="S47" s="72">
        <v>6</v>
      </c>
      <c r="T47" s="74">
        <f t="shared" si="5"/>
        <v>2511</v>
      </c>
      <c r="U47" s="93">
        <f t="shared" si="12"/>
        <v>80</v>
      </c>
      <c r="V47" s="93">
        <f t="shared" si="13"/>
        <v>72</v>
      </c>
      <c r="W47" s="93">
        <f t="shared" si="14"/>
        <v>82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45539</v>
      </c>
      <c r="C48" s="70">
        <f t="shared" si="8"/>
        <v>899</v>
      </c>
      <c r="D48" s="71">
        <f t="shared" si="9"/>
        <v>1682</v>
      </c>
      <c r="E48" s="72">
        <f t="shared" si="15"/>
        <v>-153</v>
      </c>
      <c r="F48" s="72">
        <f t="shared" si="16"/>
        <v>-174</v>
      </c>
      <c r="G48" s="72">
        <f t="shared" si="17"/>
        <v>-406</v>
      </c>
      <c r="H48" s="73">
        <f t="shared" si="19"/>
        <v>2734</v>
      </c>
      <c r="I48" s="73">
        <f t="shared" si="19"/>
        <v>2755</v>
      </c>
      <c r="J48" s="73">
        <f t="shared" si="19"/>
        <v>2987</v>
      </c>
      <c r="K48" s="73">
        <f t="shared" ref="K48:M63" si="22">K47</f>
        <v>2910</v>
      </c>
      <c r="L48" s="73">
        <f t="shared" si="22"/>
        <v>2940</v>
      </c>
      <c r="M48" s="73">
        <f t="shared" si="22"/>
        <v>3860</v>
      </c>
      <c r="N48" s="73">
        <f t="shared" si="21"/>
        <v>-176</v>
      </c>
      <c r="O48" s="73">
        <f t="shared" si="21"/>
        <v>-185</v>
      </c>
      <c r="P48" s="73">
        <f t="shared" si="21"/>
        <v>-873</v>
      </c>
      <c r="Q48" s="72">
        <v>6</v>
      </c>
      <c r="R48" s="72">
        <v>7</v>
      </c>
      <c r="S48" s="72">
        <v>5</v>
      </c>
      <c r="T48" s="74">
        <f t="shared" si="5"/>
        <v>2516</v>
      </c>
      <c r="U48" s="93">
        <f t="shared" si="12"/>
        <v>74</v>
      </c>
      <c r="V48" s="93">
        <f t="shared" si="13"/>
        <v>65</v>
      </c>
      <c r="W48" s="93">
        <f t="shared" si="14"/>
        <v>77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45540</v>
      </c>
      <c r="C49" s="70">
        <f t="shared" si="8"/>
        <v>899</v>
      </c>
      <c r="D49" s="71">
        <f t="shared" si="9"/>
        <v>1680</v>
      </c>
      <c r="E49" s="72">
        <f t="shared" si="15"/>
        <v>-149</v>
      </c>
      <c r="F49" s="72">
        <f t="shared" si="16"/>
        <v>-170</v>
      </c>
      <c r="G49" s="72">
        <f t="shared" si="17"/>
        <v>-402</v>
      </c>
      <c r="H49" s="73">
        <f t="shared" si="19"/>
        <v>2728</v>
      </c>
      <c r="I49" s="73">
        <f t="shared" si="19"/>
        <v>2749</v>
      </c>
      <c r="J49" s="73">
        <f t="shared" si="19"/>
        <v>2981</v>
      </c>
      <c r="K49" s="73">
        <f t="shared" si="22"/>
        <v>2910</v>
      </c>
      <c r="L49" s="73">
        <f t="shared" si="22"/>
        <v>2940</v>
      </c>
      <c r="M49" s="73">
        <f t="shared" si="22"/>
        <v>3860</v>
      </c>
      <c r="N49" s="73">
        <f t="shared" ref="N49:P64" si="23">N48-Q49</f>
        <v>-182</v>
      </c>
      <c r="O49" s="73">
        <f t="shared" si="23"/>
        <v>-191</v>
      </c>
      <c r="P49" s="73">
        <f t="shared" si="23"/>
        <v>-879</v>
      </c>
      <c r="Q49" s="72">
        <v>6</v>
      </c>
      <c r="R49" s="72">
        <v>6</v>
      </c>
      <c r="S49" s="72">
        <v>6</v>
      </c>
      <c r="T49" s="74">
        <f t="shared" si="5"/>
        <v>2220</v>
      </c>
      <c r="U49" s="93">
        <f t="shared" si="12"/>
        <v>368</v>
      </c>
      <c r="V49" s="93">
        <f t="shared" si="13"/>
        <v>359</v>
      </c>
      <c r="W49" s="93">
        <f t="shared" si="14"/>
        <v>371</v>
      </c>
      <c r="X49" s="95">
        <v>0.3</v>
      </c>
      <c r="Y49" s="73"/>
      <c r="Z49" s="73"/>
      <c r="AA49" s="73"/>
      <c r="AB49" s="48">
        <v>5</v>
      </c>
    </row>
    <row r="50" spans="1:28" ht="15" customHeight="1">
      <c r="A50" s="68">
        <v>36</v>
      </c>
      <c r="B50" s="69">
        <f t="shared" si="7"/>
        <v>45541</v>
      </c>
      <c r="C50" s="70">
        <f t="shared" si="8"/>
        <v>899</v>
      </c>
      <c r="D50" s="71">
        <f t="shared" si="9"/>
        <v>1678</v>
      </c>
      <c r="E50" s="72">
        <f t="shared" si="15"/>
        <v>-145</v>
      </c>
      <c r="F50" s="72">
        <f t="shared" si="16"/>
        <v>-165</v>
      </c>
      <c r="G50" s="72">
        <f t="shared" si="17"/>
        <v>-398</v>
      </c>
      <c r="H50" s="73">
        <f t="shared" si="19"/>
        <v>2722</v>
      </c>
      <c r="I50" s="73">
        <f t="shared" si="19"/>
        <v>2742</v>
      </c>
      <c r="J50" s="73">
        <f t="shared" si="19"/>
        <v>2975</v>
      </c>
      <c r="K50" s="73">
        <f t="shared" si="22"/>
        <v>2910</v>
      </c>
      <c r="L50" s="73">
        <f t="shared" si="22"/>
        <v>2940</v>
      </c>
      <c r="M50" s="73">
        <f t="shared" si="22"/>
        <v>3860</v>
      </c>
      <c r="N50" s="73">
        <f t="shared" si="23"/>
        <v>-188</v>
      </c>
      <c r="O50" s="73">
        <f t="shared" si="23"/>
        <v>-198</v>
      </c>
      <c r="P50" s="73">
        <f t="shared" si="23"/>
        <v>-885</v>
      </c>
      <c r="Q50" s="72">
        <v>6</v>
      </c>
      <c r="R50" s="72">
        <v>7</v>
      </c>
      <c r="S50" s="72">
        <f t="shared" si="11"/>
        <v>6</v>
      </c>
      <c r="T50" s="74">
        <f t="shared" si="5"/>
        <v>2225</v>
      </c>
      <c r="U50" s="93">
        <f t="shared" si="12"/>
        <v>362</v>
      </c>
      <c r="V50" s="93">
        <f t="shared" si="13"/>
        <v>352</v>
      </c>
      <c r="W50" s="93">
        <f t="shared" si="14"/>
        <v>365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45542</v>
      </c>
      <c r="C51" s="70">
        <f t="shared" si="8"/>
        <v>899</v>
      </c>
      <c r="D51" s="71">
        <f t="shared" si="9"/>
        <v>1676</v>
      </c>
      <c r="E51" s="72">
        <f t="shared" si="15"/>
        <v>-140</v>
      </c>
      <c r="F51" s="72">
        <f t="shared" si="16"/>
        <v>-160</v>
      </c>
      <c r="G51" s="72">
        <f t="shared" si="17"/>
        <v>-395</v>
      </c>
      <c r="H51" s="73">
        <f t="shared" si="19"/>
        <v>2715</v>
      </c>
      <c r="I51" s="73">
        <f t="shared" si="19"/>
        <v>2735</v>
      </c>
      <c r="J51" s="73">
        <f t="shared" si="19"/>
        <v>2970</v>
      </c>
      <c r="K51" s="73">
        <f t="shared" si="22"/>
        <v>2910</v>
      </c>
      <c r="L51" s="73">
        <f t="shared" si="22"/>
        <v>2940</v>
      </c>
      <c r="M51" s="73">
        <f t="shared" si="22"/>
        <v>3860</v>
      </c>
      <c r="N51" s="73">
        <f t="shared" si="23"/>
        <v>-195</v>
      </c>
      <c r="O51" s="73">
        <f t="shared" si="23"/>
        <v>-205</v>
      </c>
      <c r="P51" s="73">
        <f t="shared" si="23"/>
        <v>-890</v>
      </c>
      <c r="Q51" s="72">
        <v>7</v>
      </c>
      <c r="R51" s="72">
        <v>7</v>
      </c>
      <c r="S51" s="72">
        <v>5</v>
      </c>
      <c r="T51" s="74">
        <f t="shared" si="5"/>
        <v>2230</v>
      </c>
      <c r="U51" s="93">
        <f t="shared" si="12"/>
        <v>355</v>
      </c>
      <c r="V51" s="93">
        <f t="shared" si="13"/>
        <v>345</v>
      </c>
      <c r="W51" s="93">
        <f t="shared" si="14"/>
        <v>360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45543</v>
      </c>
      <c r="C52" s="70">
        <f t="shared" si="8"/>
        <v>899</v>
      </c>
      <c r="D52" s="71">
        <f t="shared" si="9"/>
        <v>1674</v>
      </c>
      <c r="E52" s="72">
        <f t="shared" si="15"/>
        <v>-136</v>
      </c>
      <c r="F52" s="72">
        <f t="shared" si="16"/>
        <v>-154</v>
      </c>
      <c r="G52" s="72">
        <f t="shared" si="17"/>
        <v>-391</v>
      </c>
      <c r="H52" s="73">
        <f t="shared" si="19"/>
        <v>2709</v>
      </c>
      <c r="I52" s="73">
        <f t="shared" si="19"/>
        <v>2727</v>
      </c>
      <c r="J52" s="73">
        <f t="shared" si="19"/>
        <v>2964</v>
      </c>
      <c r="K52" s="73">
        <f t="shared" si="22"/>
        <v>2910</v>
      </c>
      <c r="L52" s="73">
        <f t="shared" si="22"/>
        <v>2940</v>
      </c>
      <c r="M52" s="73">
        <f t="shared" si="22"/>
        <v>3860</v>
      </c>
      <c r="N52" s="73">
        <f t="shared" si="23"/>
        <v>-201</v>
      </c>
      <c r="O52" s="73">
        <f t="shared" si="23"/>
        <v>-213</v>
      </c>
      <c r="P52" s="73">
        <f t="shared" si="23"/>
        <v>-896</v>
      </c>
      <c r="Q52" s="72">
        <v>6</v>
      </c>
      <c r="R52" s="72">
        <v>8</v>
      </c>
      <c r="S52" s="72">
        <v>6</v>
      </c>
      <c r="T52" s="74">
        <f t="shared" si="5"/>
        <v>2236</v>
      </c>
      <c r="U52" s="93">
        <f t="shared" si="12"/>
        <v>349</v>
      </c>
      <c r="V52" s="93">
        <f t="shared" si="13"/>
        <v>337</v>
      </c>
      <c r="W52" s="93">
        <f t="shared" si="14"/>
        <v>354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45544</v>
      </c>
      <c r="C53" s="70">
        <f t="shared" si="8"/>
        <v>899</v>
      </c>
      <c r="D53" s="71">
        <f t="shared" si="9"/>
        <v>1672</v>
      </c>
      <c r="E53" s="72">
        <f t="shared" si="15"/>
        <v>-133</v>
      </c>
      <c r="F53" s="72">
        <f t="shared" si="16"/>
        <v>-149</v>
      </c>
      <c r="G53" s="72">
        <f t="shared" si="17"/>
        <v>-388</v>
      </c>
      <c r="H53" s="73">
        <f t="shared" si="19"/>
        <v>2704</v>
      </c>
      <c r="I53" s="73">
        <f t="shared" si="19"/>
        <v>2720</v>
      </c>
      <c r="J53" s="73">
        <f t="shared" si="19"/>
        <v>2959</v>
      </c>
      <c r="K53" s="73">
        <f t="shared" si="22"/>
        <v>2910</v>
      </c>
      <c r="L53" s="73">
        <f t="shared" si="22"/>
        <v>2940</v>
      </c>
      <c r="M53" s="73">
        <f t="shared" si="22"/>
        <v>3860</v>
      </c>
      <c r="N53" s="73">
        <f t="shared" si="23"/>
        <v>-206</v>
      </c>
      <c r="O53" s="73">
        <f t="shared" si="23"/>
        <v>-220</v>
      </c>
      <c r="P53" s="73">
        <f t="shared" si="23"/>
        <v>-901</v>
      </c>
      <c r="Q53" s="72">
        <v>5</v>
      </c>
      <c r="R53" s="72">
        <v>7</v>
      </c>
      <c r="S53" s="72">
        <v>5</v>
      </c>
      <c r="T53" s="74">
        <f t="shared" si="5"/>
        <v>2241</v>
      </c>
      <c r="U53" s="93">
        <f t="shared" si="12"/>
        <v>344</v>
      </c>
      <c r="V53" s="93">
        <f t="shared" si="13"/>
        <v>330</v>
      </c>
      <c r="W53" s="93">
        <f t="shared" si="14"/>
        <v>349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45545</v>
      </c>
      <c r="C54" s="70">
        <f t="shared" si="8"/>
        <v>899</v>
      </c>
      <c r="D54" s="71">
        <f t="shared" si="9"/>
        <v>1670</v>
      </c>
      <c r="E54" s="72">
        <f t="shared" si="15"/>
        <v>-129</v>
      </c>
      <c r="F54" s="72">
        <f t="shared" si="16"/>
        <v>-144</v>
      </c>
      <c r="G54" s="72">
        <f t="shared" si="17"/>
        <v>-385</v>
      </c>
      <c r="H54" s="73">
        <f t="shared" si="19"/>
        <v>2698</v>
      </c>
      <c r="I54" s="73">
        <f t="shared" si="19"/>
        <v>2713</v>
      </c>
      <c r="J54" s="73">
        <f t="shared" si="19"/>
        <v>2954</v>
      </c>
      <c r="K54" s="73">
        <f t="shared" si="22"/>
        <v>2910</v>
      </c>
      <c r="L54" s="73">
        <f t="shared" si="22"/>
        <v>2940</v>
      </c>
      <c r="M54" s="73">
        <f t="shared" si="22"/>
        <v>3860</v>
      </c>
      <c r="N54" s="73">
        <f t="shared" si="23"/>
        <v>-212</v>
      </c>
      <c r="O54" s="73">
        <f t="shared" si="23"/>
        <v>-227</v>
      </c>
      <c r="P54" s="73">
        <f t="shared" si="23"/>
        <v>-906</v>
      </c>
      <c r="Q54" s="72">
        <v>6</v>
      </c>
      <c r="R54" s="72">
        <v>7</v>
      </c>
      <c r="S54" s="72">
        <v>5</v>
      </c>
      <c r="T54" s="74">
        <f t="shared" si="5"/>
        <v>1946</v>
      </c>
      <c r="U54" s="93">
        <f t="shared" si="12"/>
        <v>638</v>
      </c>
      <c r="V54" s="93">
        <f t="shared" si="13"/>
        <v>623</v>
      </c>
      <c r="W54" s="93">
        <f t="shared" si="14"/>
        <v>644</v>
      </c>
      <c r="X54" s="95">
        <v>0.3</v>
      </c>
      <c r="Y54" s="73"/>
      <c r="Z54" s="73"/>
      <c r="AA54" s="73"/>
      <c r="AB54" s="48">
        <v>4</v>
      </c>
    </row>
    <row r="55" spans="1:28" ht="15" customHeight="1">
      <c r="A55" s="68">
        <v>41</v>
      </c>
      <c r="B55" s="69">
        <f t="shared" si="7"/>
        <v>45546</v>
      </c>
      <c r="C55" s="70">
        <f t="shared" si="8"/>
        <v>899</v>
      </c>
      <c r="D55" s="71">
        <f t="shared" si="9"/>
        <v>1668</v>
      </c>
      <c r="E55" s="72">
        <f t="shared" si="15"/>
        <v>-126</v>
      </c>
      <c r="F55" s="72">
        <f t="shared" si="16"/>
        <v>-138</v>
      </c>
      <c r="G55" s="72">
        <f t="shared" si="17"/>
        <v>-382</v>
      </c>
      <c r="H55" s="73">
        <f t="shared" si="19"/>
        <v>2693</v>
      </c>
      <c r="I55" s="73">
        <f t="shared" si="19"/>
        <v>2705</v>
      </c>
      <c r="J55" s="73">
        <f t="shared" si="19"/>
        <v>2949</v>
      </c>
      <c r="K55" s="73">
        <f t="shared" si="22"/>
        <v>2910</v>
      </c>
      <c r="L55" s="73">
        <f t="shared" si="22"/>
        <v>2940</v>
      </c>
      <c r="M55" s="73">
        <f t="shared" si="22"/>
        <v>3860</v>
      </c>
      <c r="N55" s="73">
        <f t="shared" si="23"/>
        <v>-217</v>
      </c>
      <c r="O55" s="73">
        <f t="shared" si="23"/>
        <v>-235</v>
      </c>
      <c r="P55" s="73">
        <f t="shared" si="23"/>
        <v>-911</v>
      </c>
      <c r="Q55" s="72">
        <v>5</v>
      </c>
      <c r="R55" s="72">
        <v>8</v>
      </c>
      <c r="S55" s="72">
        <v>5</v>
      </c>
      <c r="T55" s="74">
        <f t="shared" si="5"/>
        <v>1952</v>
      </c>
      <c r="U55" s="93">
        <f t="shared" si="12"/>
        <v>633</v>
      </c>
      <c r="V55" s="93">
        <f t="shared" si="13"/>
        <v>615</v>
      </c>
      <c r="W55" s="93">
        <f t="shared" si="14"/>
        <v>639</v>
      </c>
      <c r="X55" s="74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45547</v>
      </c>
      <c r="C56" s="70">
        <f t="shared" si="8"/>
        <v>899</v>
      </c>
      <c r="D56" s="71">
        <f t="shared" si="9"/>
        <v>1666</v>
      </c>
      <c r="E56" s="72">
        <f t="shared" si="15"/>
        <v>-122</v>
      </c>
      <c r="F56" s="72">
        <f t="shared" si="16"/>
        <v>-133</v>
      </c>
      <c r="G56" s="72">
        <f t="shared" si="17"/>
        <v>-378</v>
      </c>
      <c r="H56" s="73">
        <f t="shared" si="19"/>
        <v>2687</v>
      </c>
      <c r="I56" s="73">
        <f t="shared" si="19"/>
        <v>2698</v>
      </c>
      <c r="J56" s="73">
        <f t="shared" si="19"/>
        <v>2943</v>
      </c>
      <c r="K56" s="73">
        <f t="shared" si="22"/>
        <v>2910</v>
      </c>
      <c r="L56" s="73">
        <f t="shared" si="22"/>
        <v>2940</v>
      </c>
      <c r="M56" s="73">
        <f t="shared" si="22"/>
        <v>3860</v>
      </c>
      <c r="N56" s="73">
        <f t="shared" si="23"/>
        <v>-223</v>
      </c>
      <c r="O56" s="73">
        <f t="shared" si="23"/>
        <v>-242</v>
      </c>
      <c r="P56" s="73">
        <f t="shared" si="23"/>
        <v>-917</v>
      </c>
      <c r="Q56" s="72">
        <v>6</v>
      </c>
      <c r="R56" s="72">
        <v>7</v>
      </c>
      <c r="S56" s="72">
        <v>6</v>
      </c>
      <c r="T56" s="74">
        <f t="shared" si="5"/>
        <v>1957</v>
      </c>
      <c r="U56" s="93">
        <f t="shared" si="12"/>
        <v>627</v>
      </c>
      <c r="V56" s="93">
        <f t="shared" si="13"/>
        <v>608</v>
      </c>
      <c r="W56" s="93">
        <f t="shared" si="14"/>
        <v>633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45548</v>
      </c>
      <c r="C57" s="70">
        <f t="shared" si="8"/>
        <v>899</v>
      </c>
      <c r="D57" s="71">
        <f t="shared" si="9"/>
        <v>1664</v>
      </c>
      <c r="E57" s="72">
        <f t="shared" si="15"/>
        <v>-117</v>
      </c>
      <c r="F57" s="72">
        <f t="shared" si="16"/>
        <v>-127</v>
      </c>
      <c r="G57" s="72">
        <f t="shared" si="17"/>
        <v>-374</v>
      </c>
      <c r="H57" s="73">
        <f t="shared" si="19"/>
        <v>2680</v>
      </c>
      <c r="I57" s="73">
        <f t="shared" si="19"/>
        <v>2690</v>
      </c>
      <c r="J57" s="73">
        <f t="shared" si="19"/>
        <v>2937</v>
      </c>
      <c r="K57" s="73">
        <f t="shared" si="22"/>
        <v>2910</v>
      </c>
      <c r="L57" s="73">
        <f t="shared" si="22"/>
        <v>2940</v>
      </c>
      <c r="M57" s="73">
        <f t="shared" si="22"/>
        <v>3860</v>
      </c>
      <c r="N57" s="73">
        <f t="shared" si="23"/>
        <v>-230</v>
      </c>
      <c r="O57" s="73">
        <f t="shared" si="23"/>
        <v>-250</v>
      </c>
      <c r="P57" s="73">
        <f t="shared" si="23"/>
        <v>-923</v>
      </c>
      <c r="Q57" s="72">
        <v>7</v>
      </c>
      <c r="R57" s="72">
        <v>8</v>
      </c>
      <c r="S57" s="72">
        <v>6</v>
      </c>
      <c r="T57" s="74">
        <f t="shared" si="5"/>
        <v>1963</v>
      </c>
      <c r="U57" s="93">
        <f t="shared" si="12"/>
        <v>620</v>
      </c>
      <c r="V57" s="93">
        <f t="shared" si="13"/>
        <v>600</v>
      </c>
      <c r="W57" s="93">
        <f t="shared" si="14"/>
        <v>627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45549</v>
      </c>
      <c r="C58" s="70">
        <f t="shared" si="8"/>
        <v>899</v>
      </c>
      <c r="D58" s="71">
        <f t="shared" si="9"/>
        <v>1662</v>
      </c>
      <c r="E58" s="72">
        <f t="shared" si="15"/>
        <v>-113</v>
      </c>
      <c r="F58" s="72">
        <f t="shared" si="16"/>
        <v>-121</v>
      </c>
      <c r="G58" s="72">
        <f t="shared" si="17"/>
        <v>-369</v>
      </c>
      <c r="H58" s="73">
        <f t="shared" si="19"/>
        <v>2674</v>
      </c>
      <c r="I58" s="73">
        <f t="shared" si="19"/>
        <v>2682</v>
      </c>
      <c r="J58" s="73">
        <f t="shared" si="19"/>
        <v>2930</v>
      </c>
      <c r="K58" s="73">
        <f t="shared" si="22"/>
        <v>2910</v>
      </c>
      <c r="L58" s="73">
        <f t="shared" si="22"/>
        <v>2940</v>
      </c>
      <c r="M58" s="73">
        <f t="shared" si="22"/>
        <v>3860</v>
      </c>
      <c r="N58" s="73">
        <f t="shared" si="23"/>
        <v>-236</v>
      </c>
      <c r="O58" s="73">
        <f t="shared" si="23"/>
        <v>-258</v>
      </c>
      <c r="P58" s="73">
        <f t="shared" si="23"/>
        <v>-930</v>
      </c>
      <c r="Q58" s="72">
        <v>6</v>
      </c>
      <c r="R58" s="72">
        <v>8</v>
      </c>
      <c r="S58" s="72">
        <v>7</v>
      </c>
      <c r="T58" s="74">
        <f t="shared" si="5"/>
        <v>1969</v>
      </c>
      <c r="U58" s="93">
        <f t="shared" si="12"/>
        <v>614</v>
      </c>
      <c r="V58" s="93">
        <f t="shared" si="13"/>
        <v>592</v>
      </c>
      <c r="W58" s="93">
        <f t="shared" si="14"/>
        <v>620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45550</v>
      </c>
      <c r="C59" s="70">
        <f t="shared" si="8"/>
        <v>899</v>
      </c>
      <c r="D59" s="71">
        <f t="shared" si="9"/>
        <v>1660</v>
      </c>
      <c r="E59" s="72">
        <f t="shared" si="15"/>
        <v>-109</v>
      </c>
      <c r="F59" s="72">
        <f t="shared" si="16"/>
        <v>-116</v>
      </c>
      <c r="G59" s="72">
        <f t="shared" si="17"/>
        <v>-365</v>
      </c>
      <c r="H59" s="73">
        <f t="shared" si="19"/>
        <v>2668</v>
      </c>
      <c r="I59" s="73">
        <f t="shared" si="19"/>
        <v>2675</v>
      </c>
      <c r="J59" s="73">
        <f t="shared" si="19"/>
        <v>2924</v>
      </c>
      <c r="K59" s="73">
        <f t="shared" si="22"/>
        <v>2910</v>
      </c>
      <c r="L59" s="73">
        <f t="shared" si="22"/>
        <v>2940</v>
      </c>
      <c r="M59" s="73">
        <f t="shared" si="22"/>
        <v>3860</v>
      </c>
      <c r="N59" s="73">
        <f t="shared" si="23"/>
        <v>-242</v>
      </c>
      <c r="O59" s="73">
        <f t="shared" si="23"/>
        <v>-265</v>
      </c>
      <c r="P59" s="73">
        <f t="shared" si="23"/>
        <v>-936</v>
      </c>
      <c r="Q59" s="72">
        <v>6</v>
      </c>
      <c r="R59" s="72">
        <v>7</v>
      </c>
      <c r="S59" s="72">
        <v>6</v>
      </c>
      <c r="T59" s="74">
        <f t="shared" si="5"/>
        <v>1974</v>
      </c>
      <c r="U59" s="93">
        <f t="shared" si="12"/>
        <v>608</v>
      </c>
      <c r="V59" s="93">
        <f t="shared" si="13"/>
        <v>585</v>
      </c>
      <c r="W59" s="93">
        <f t="shared" si="14"/>
        <v>614</v>
      </c>
      <c r="X59" s="74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45551</v>
      </c>
      <c r="C60" s="70">
        <f t="shared" si="8"/>
        <v>899</v>
      </c>
      <c r="D60" s="71">
        <f t="shared" si="9"/>
        <v>1658</v>
      </c>
      <c r="E60" s="72">
        <f t="shared" si="15"/>
        <v>-106</v>
      </c>
      <c r="F60" s="72">
        <f t="shared" si="16"/>
        <v>-110</v>
      </c>
      <c r="G60" s="72">
        <f t="shared" si="17"/>
        <v>-360</v>
      </c>
      <c r="H60" s="73">
        <f t="shared" si="19"/>
        <v>2663</v>
      </c>
      <c r="I60" s="73">
        <f t="shared" si="19"/>
        <v>2667</v>
      </c>
      <c r="J60" s="73">
        <f t="shared" si="19"/>
        <v>2917</v>
      </c>
      <c r="K60" s="73">
        <f t="shared" si="22"/>
        <v>2910</v>
      </c>
      <c r="L60" s="73">
        <f t="shared" si="22"/>
        <v>2940</v>
      </c>
      <c r="M60" s="73">
        <f t="shared" si="22"/>
        <v>3860</v>
      </c>
      <c r="N60" s="73">
        <f t="shared" si="23"/>
        <v>-247</v>
      </c>
      <c r="O60" s="73">
        <f t="shared" si="23"/>
        <v>-273</v>
      </c>
      <c r="P60" s="73">
        <f t="shared" si="23"/>
        <v>-943</v>
      </c>
      <c r="Q60" s="72">
        <v>5</v>
      </c>
      <c r="R60" s="72">
        <v>8</v>
      </c>
      <c r="S60" s="72">
        <v>7</v>
      </c>
      <c r="T60" s="74">
        <f t="shared" si="5"/>
        <v>1680</v>
      </c>
      <c r="U60" s="93">
        <f t="shared" si="12"/>
        <v>903</v>
      </c>
      <c r="V60" s="93">
        <f t="shared" si="13"/>
        <v>877</v>
      </c>
      <c r="W60" s="93">
        <f t="shared" si="14"/>
        <v>907</v>
      </c>
      <c r="X60" s="95">
        <v>0.3</v>
      </c>
      <c r="Y60" s="73"/>
      <c r="Z60" s="73"/>
      <c r="AA60" s="73"/>
      <c r="AB60" s="48">
        <v>3</v>
      </c>
    </row>
    <row r="61" spans="1:28" ht="15" customHeight="1">
      <c r="A61" s="68">
        <v>47</v>
      </c>
      <c r="B61" s="69">
        <f t="shared" si="7"/>
        <v>45552</v>
      </c>
      <c r="C61" s="70">
        <f t="shared" si="8"/>
        <v>899</v>
      </c>
      <c r="D61" s="71">
        <f t="shared" si="9"/>
        <v>1656</v>
      </c>
      <c r="E61" s="72">
        <f t="shared" si="15"/>
        <v>-102</v>
      </c>
      <c r="F61" s="72">
        <f t="shared" si="16"/>
        <v>-104</v>
      </c>
      <c r="G61" s="72">
        <f t="shared" si="17"/>
        <v>-356</v>
      </c>
      <c r="H61" s="73">
        <f t="shared" si="19"/>
        <v>2657</v>
      </c>
      <c r="I61" s="73">
        <f t="shared" si="19"/>
        <v>2659</v>
      </c>
      <c r="J61" s="73">
        <f t="shared" si="19"/>
        <v>2911</v>
      </c>
      <c r="K61" s="73">
        <f t="shared" si="22"/>
        <v>2910</v>
      </c>
      <c r="L61" s="73">
        <f t="shared" si="22"/>
        <v>2940</v>
      </c>
      <c r="M61" s="73">
        <f t="shared" si="22"/>
        <v>3860</v>
      </c>
      <c r="N61" s="73">
        <f t="shared" si="23"/>
        <v>-253</v>
      </c>
      <c r="O61" s="73">
        <f t="shared" si="23"/>
        <v>-281</v>
      </c>
      <c r="P61" s="73">
        <f t="shared" si="23"/>
        <v>-949</v>
      </c>
      <c r="Q61" s="72">
        <v>6</v>
      </c>
      <c r="R61" s="72">
        <v>8</v>
      </c>
      <c r="S61" s="72">
        <v>6</v>
      </c>
      <c r="T61" s="74">
        <f t="shared" si="5"/>
        <v>1686</v>
      </c>
      <c r="U61" s="93">
        <f t="shared" si="12"/>
        <v>897</v>
      </c>
      <c r="V61" s="93">
        <f t="shared" si="13"/>
        <v>869</v>
      </c>
      <c r="W61" s="93">
        <f t="shared" si="14"/>
        <v>901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45553</v>
      </c>
      <c r="C62" s="70">
        <f t="shared" si="8"/>
        <v>899</v>
      </c>
      <c r="D62" s="71">
        <f t="shared" si="9"/>
        <v>1654</v>
      </c>
      <c r="E62" s="72">
        <f t="shared" si="15"/>
        <v>-99</v>
      </c>
      <c r="F62" s="72">
        <f t="shared" si="16"/>
        <v>-99</v>
      </c>
      <c r="G62" s="72">
        <f t="shared" si="17"/>
        <v>-351</v>
      </c>
      <c r="H62" s="73">
        <f t="shared" si="19"/>
        <v>2652</v>
      </c>
      <c r="I62" s="73">
        <f t="shared" si="19"/>
        <v>2652</v>
      </c>
      <c r="J62" s="73">
        <f t="shared" si="19"/>
        <v>2904</v>
      </c>
      <c r="K62" s="73">
        <f t="shared" si="22"/>
        <v>2910</v>
      </c>
      <c r="L62" s="73">
        <f t="shared" si="22"/>
        <v>2940</v>
      </c>
      <c r="M62" s="73">
        <f t="shared" si="22"/>
        <v>3860</v>
      </c>
      <c r="N62" s="73">
        <f t="shared" si="23"/>
        <v>-258</v>
      </c>
      <c r="O62" s="73">
        <f t="shared" si="23"/>
        <v>-288</v>
      </c>
      <c r="P62" s="73">
        <f t="shared" si="23"/>
        <v>-956</v>
      </c>
      <c r="Q62" s="72">
        <v>5</v>
      </c>
      <c r="R62" s="72">
        <v>7</v>
      </c>
      <c r="S62" s="72">
        <v>7</v>
      </c>
      <c r="T62" s="74">
        <f t="shared" si="5"/>
        <v>1691</v>
      </c>
      <c r="U62" s="93">
        <f t="shared" si="12"/>
        <v>892</v>
      </c>
      <c r="V62" s="93">
        <f t="shared" si="13"/>
        <v>862</v>
      </c>
      <c r="W62" s="93">
        <f t="shared" si="14"/>
        <v>894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45554</v>
      </c>
      <c r="C63" s="70">
        <f t="shared" si="8"/>
        <v>899</v>
      </c>
      <c r="D63" s="71">
        <f t="shared" si="9"/>
        <v>1652</v>
      </c>
      <c r="E63" s="72">
        <f t="shared" si="15"/>
        <v>-95</v>
      </c>
      <c r="F63" s="72">
        <f t="shared" si="16"/>
        <v>-93</v>
      </c>
      <c r="G63" s="72">
        <f t="shared" si="17"/>
        <v>-347</v>
      </c>
      <c r="H63" s="73">
        <f t="shared" si="19"/>
        <v>2646</v>
      </c>
      <c r="I63" s="73">
        <f t="shared" si="19"/>
        <v>2644</v>
      </c>
      <c r="J63" s="73">
        <f t="shared" si="19"/>
        <v>2898</v>
      </c>
      <c r="K63" s="73">
        <f t="shared" si="22"/>
        <v>2910</v>
      </c>
      <c r="L63" s="73">
        <f t="shared" si="22"/>
        <v>2940</v>
      </c>
      <c r="M63" s="73">
        <f t="shared" si="22"/>
        <v>3860</v>
      </c>
      <c r="N63" s="73">
        <f t="shared" si="23"/>
        <v>-264</v>
      </c>
      <c r="O63" s="73">
        <f t="shared" si="23"/>
        <v>-296</v>
      </c>
      <c r="P63" s="73">
        <f t="shared" si="23"/>
        <v>-962</v>
      </c>
      <c r="Q63" s="72">
        <v>6</v>
      </c>
      <c r="R63" s="72">
        <v>8</v>
      </c>
      <c r="S63" s="72">
        <v>6</v>
      </c>
      <c r="T63" s="74">
        <f t="shared" si="5"/>
        <v>1697</v>
      </c>
      <c r="U63" s="93">
        <f t="shared" si="12"/>
        <v>886</v>
      </c>
      <c r="V63" s="93">
        <f t="shared" si="13"/>
        <v>854</v>
      </c>
      <c r="W63" s="93">
        <f t="shared" si="14"/>
        <v>888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45555</v>
      </c>
      <c r="C64" s="70">
        <f t="shared" si="8"/>
        <v>899</v>
      </c>
      <c r="D64" s="71">
        <f t="shared" si="9"/>
        <v>1650</v>
      </c>
      <c r="E64" s="72">
        <f t="shared" si="15"/>
        <v>-92</v>
      </c>
      <c r="F64" s="72">
        <f t="shared" si="16"/>
        <v>-87</v>
      </c>
      <c r="G64" s="72">
        <f t="shared" si="17"/>
        <v>-344</v>
      </c>
      <c r="H64" s="73">
        <f t="shared" si="19"/>
        <v>2641</v>
      </c>
      <c r="I64" s="73">
        <f t="shared" si="19"/>
        <v>2636</v>
      </c>
      <c r="J64" s="73">
        <f t="shared" si="19"/>
        <v>2893</v>
      </c>
      <c r="K64" s="73">
        <f t="shared" ref="K64:M79" si="24">K63</f>
        <v>2910</v>
      </c>
      <c r="L64" s="73">
        <f t="shared" si="24"/>
        <v>2940</v>
      </c>
      <c r="M64" s="73">
        <f t="shared" si="24"/>
        <v>3860</v>
      </c>
      <c r="N64" s="73">
        <f t="shared" si="23"/>
        <v>-269</v>
      </c>
      <c r="O64" s="73">
        <f t="shared" si="23"/>
        <v>-304</v>
      </c>
      <c r="P64" s="73">
        <f t="shared" si="23"/>
        <v>-967</v>
      </c>
      <c r="Q64" s="72">
        <v>5</v>
      </c>
      <c r="R64" s="72">
        <v>8</v>
      </c>
      <c r="S64" s="72">
        <v>5</v>
      </c>
      <c r="T64" s="74">
        <f t="shared" si="5"/>
        <v>1403</v>
      </c>
      <c r="U64" s="93">
        <f t="shared" si="12"/>
        <v>1181</v>
      </c>
      <c r="V64" s="93">
        <f t="shared" si="13"/>
        <v>1146</v>
      </c>
      <c r="W64" s="93">
        <f t="shared" si="14"/>
        <v>1183</v>
      </c>
      <c r="X64" s="95">
        <v>0.3</v>
      </c>
      <c r="Y64" s="73"/>
      <c r="Z64" s="73"/>
      <c r="AA64" s="73"/>
      <c r="AB64" s="48">
        <v>2</v>
      </c>
    </row>
    <row r="65" spans="1:28" ht="15" customHeight="1">
      <c r="A65" s="68">
        <v>51</v>
      </c>
      <c r="B65" s="69">
        <f t="shared" si="7"/>
        <v>45556</v>
      </c>
      <c r="C65" s="70">
        <f t="shared" si="8"/>
        <v>899</v>
      </c>
      <c r="D65" s="71">
        <f t="shared" si="9"/>
        <v>1648</v>
      </c>
      <c r="E65" s="72">
        <f t="shared" si="15"/>
        <v>-88</v>
      </c>
      <c r="F65" s="72">
        <f t="shared" si="16"/>
        <v>-80</v>
      </c>
      <c r="G65" s="72">
        <f t="shared" si="17"/>
        <v>-340</v>
      </c>
      <c r="H65" s="73">
        <f t="shared" si="19"/>
        <v>2635</v>
      </c>
      <c r="I65" s="73">
        <f t="shared" si="19"/>
        <v>2627</v>
      </c>
      <c r="J65" s="73">
        <f t="shared" si="19"/>
        <v>2887</v>
      </c>
      <c r="K65" s="73">
        <f t="shared" si="24"/>
        <v>2910</v>
      </c>
      <c r="L65" s="73">
        <f t="shared" si="24"/>
        <v>2940</v>
      </c>
      <c r="M65" s="73">
        <f t="shared" si="24"/>
        <v>3860</v>
      </c>
      <c r="N65" s="73">
        <f t="shared" ref="N65:P80" si="25">N64-Q65</f>
        <v>-275</v>
      </c>
      <c r="O65" s="73">
        <f t="shared" si="25"/>
        <v>-313</v>
      </c>
      <c r="P65" s="73">
        <f t="shared" si="25"/>
        <v>-973</v>
      </c>
      <c r="Q65" s="72">
        <v>6</v>
      </c>
      <c r="R65" s="72">
        <v>9</v>
      </c>
      <c r="S65" s="72">
        <v>6</v>
      </c>
      <c r="T65" s="74">
        <f t="shared" si="5"/>
        <v>1410</v>
      </c>
      <c r="U65" s="93">
        <f t="shared" si="12"/>
        <v>1175</v>
      </c>
      <c r="V65" s="93">
        <f t="shared" si="13"/>
        <v>1137</v>
      </c>
      <c r="W65" s="93">
        <f t="shared" si="14"/>
        <v>1177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45557</v>
      </c>
      <c r="C66" s="70">
        <f t="shared" si="8"/>
        <v>899</v>
      </c>
      <c r="D66" s="71">
        <f t="shared" si="9"/>
        <v>1646</v>
      </c>
      <c r="E66" s="72">
        <f t="shared" si="15"/>
        <v>-85</v>
      </c>
      <c r="F66" s="72">
        <f t="shared" si="16"/>
        <v>-74</v>
      </c>
      <c r="G66" s="72">
        <f t="shared" si="17"/>
        <v>-337</v>
      </c>
      <c r="H66" s="73">
        <f t="shared" si="19"/>
        <v>2630</v>
      </c>
      <c r="I66" s="73">
        <f t="shared" si="19"/>
        <v>2619</v>
      </c>
      <c r="J66" s="73">
        <f t="shared" si="19"/>
        <v>2882</v>
      </c>
      <c r="K66" s="73">
        <f t="shared" si="24"/>
        <v>2910</v>
      </c>
      <c r="L66" s="73">
        <f t="shared" si="24"/>
        <v>2940</v>
      </c>
      <c r="M66" s="73">
        <f t="shared" si="24"/>
        <v>3860</v>
      </c>
      <c r="N66" s="73">
        <f t="shared" si="25"/>
        <v>-280</v>
      </c>
      <c r="O66" s="73">
        <f t="shared" si="25"/>
        <v>-321</v>
      </c>
      <c r="P66" s="73">
        <f t="shared" si="25"/>
        <v>-978</v>
      </c>
      <c r="Q66" s="72">
        <v>5</v>
      </c>
      <c r="R66" s="72">
        <v>8</v>
      </c>
      <c r="S66" s="72">
        <v>5</v>
      </c>
      <c r="T66" s="74">
        <f t="shared" si="5"/>
        <v>1416</v>
      </c>
      <c r="U66" s="93">
        <f t="shared" si="12"/>
        <v>1170</v>
      </c>
      <c r="V66" s="93">
        <f t="shared" si="13"/>
        <v>1129</v>
      </c>
      <c r="W66" s="93">
        <f t="shared" si="14"/>
        <v>1172</v>
      </c>
      <c r="X66" s="74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45558</v>
      </c>
      <c r="C67" s="70">
        <f t="shared" si="8"/>
        <v>899</v>
      </c>
      <c r="D67" s="71">
        <f t="shared" si="9"/>
        <v>1644</v>
      </c>
      <c r="E67" s="72">
        <f t="shared" si="15"/>
        <v>-83</v>
      </c>
      <c r="F67" s="72">
        <f t="shared" si="16"/>
        <v>-68</v>
      </c>
      <c r="G67" s="72">
        <f t="shared" si="17"/>
        <v>-333</v>
      </c>
      <c r="H67" s="73">
        <f t="shared" si="19"/>
        <v>2626</v>
      </c>
      <c r="I67" s="73">
        <f t="shared" si="19"/>
        <v>2611</v>
      </c>
      <c r="J67" s="73">
        <f t="shared" si="19"/>
        <v>2876</v>
      </c>
      <c r="K67" s="73">
        <f t="shared" si="24"/>
        <v>2910</v>
      </c>
      <c r="L67" s="73">
        <f t="shared" si="24"/>
        <v>2940</v>
      </c>
      <c r="M67" s="73">
        <f t="shared" si="24"/>
        <v>3860</v>
      </c>
      <c r="N67" s="73">
        <f t="shared" si="25"/>
        <v>-284</v>
      </c>
      <c r="O67" s="73">
        <f t="shared" si="25"/>
        <v>-329</v>
      </c>
      <c r="P67" s="73">
        <f t="shared" si="25"/>
        <v>-984</v>
      </c>
      <c r="Q67" s="72">
        <v>4</v>
      </c>
      <c r="R67" s="72">
        <v>8</v>
      </c>
      <c r="S67" s="72">
        <v>6</v>
      </c>
      <c r="T67" s="74">
        <f t="shared" si="5"/>
        <v>1422</v>
      </c>
      <c r="U67" s="93">
        <f t="shared" si="12"/>
        <v>1166</v>
      </c>
      <c r="V67" s="93">
        <f t="shared" si="13"/>
        <v>1121</v>
      </c>
      <c r="W67" s="93">
        <f t="shared" si="14"/>
        <v>1166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45559</v>
      </c>
      <c r="C68" s="70">
        <f t="shared" si="8"/>
        <v>899</v>
      </c>
      <c r="D68" s="71">
        <f t="shared" si="9"/>
        <v>1642</v>
      </c>
      <c r="E68" s="72">
        <f t="shared" si="15"/>
        <v>-80</v>
      </c>
      <c r="F68" s="72">
        <f t="shared" si="16"/>
        <v>-62</v>
      </c>
      <c r="G68" s="72">
        <f t="shared" si="17"/>
        <v>-330</v>
      </c>
      <c r="H68" s="73">
        <f t="shared" si="19"/>
        <v>2621</v>
      </c>
      <c r="I68" s="73">
        <f t="shared" si="19"/>
        <v>2603</v>
      </c>
      <c r="J68" s="73">
        <f t="shared" si="19"/>
        <v>2871</v>
      </c>
      <c r="K68" s="73">
        <f t="shared" si="24"/>
        <v>2910</v>
      </c>
      <c r="L68" s="73">
        <f t="shared" si="24"/>
        <v>2940</v>
      </c>
      <c r="M68" s="73">
        <f t="shared" si="24"/>
        <v>3860</v>
      </c>
      <c r="N68" s="73">
        <f t="shared" si="25"/>
        <v>-289</v>
      </c>
      <c r="O68" s="73">
        <f t="shared" si="25"/>
        <v>-337</v>
      </c>
      <c r="P68" s="73">
        <f t="shared" si="25"/>
        <v>-989</v>
      </c>
      <c r="Q68" s="72">
        <v>5</v>
      </c>
      <c r="R68" s="72">
        <v>8</v>
      </c>
      <c r="S68" s="72">
        <v>5</v>
      </c>
      <c r="T68" s="74">
        <f t="shared" si="5"/>
        <v>1128</v>
      </c>
      <c r="U68" s="93">
        <f t="shared" si="12"/>
        <v>1461</v>
      </c>
      <c r="V68" s="93">
        <f t="shared" si="13"/>
        <v>1413</v>
      </c>
      <c r="W68" s="93">
        <f t="shared" si="14"/>
        <v>1461</v>
      </c>
      <c r="X68" s="95">
        <v>0.3</v>
      </c>
      <c r="Y68" s="73"/>
      <c r="Z68" s="73"/>
      <c r="AA68" s="73"/>
      <c r="AB68" s="48">
        <v>1</v>
      </c>
    </row>
    <row r="69" spans="1:28" ht="15" customHeight="1">
      <c r="A69" s="68">
        <v>55</v>
      </c>
      <c r="B69" s="69">
        <f t="shared" si="7"/>
        <v>45560</v>
      </c>
      <c r="C69" s="70">
        <f t="shared" si="8"/>
        <v>899</v>
      </c>
      <c r="D69" s="71">
        <f t="shared" si="9"/>
        <v>1640</v>
      </c>
      <c r="E69" s="72">
        <f t="shared" si="15"/>
        <v>-78</v>
      </c>
      <c r="F69" s="72">
        <f t="shared" si="16"/>
        <v>-57</v>
      </c>
      <c r="G69" s="72">
        <f t="shared" si="17"/>
        <v>-326</v>
      </c>
      <c r="H69" s="73">
        <f t="shared" si="19"/>
        <v>2617</v>
      </c>
      <c r="I69" s="73">
        <f t="shared" si="19"/>
        <v>2596</v>
      </c>
      <c r="J69" s="73">
        <f t="shared" si="19"/>
        <v>2865</v>
      </c>
      <c r="K69" s="73">
        <f t="shared" si="24"/>
        <v>2910</v>
      </c>
      <c r="L69" s="73">
        <f t="shared" si="24"/>
        <v>2940</v>
      </c>
      <c r="M69" s="73">
        <f t="shared" si="24"/>
        <v>3860</v>
      </c>
      <c r="N69" s="73">
        <f t="shared" si="25"/>
        <v>-293</v>
      </c>
      <c r="O69" s="73">
        <f t="shared" si="25"/>
        <v>-344</v>
      </c>
      <c r="P69" s="73">
        <f t="shared" si="25"/>
        <v>-995</v>
      </c>
      <c r="Q69" s="72">
        <v>4</v>
      </c>
      <c r="R69" s="72">
        <v>7</v>
      </c>
      <c r="S69" s="72">
        <v>6</v>
      </c>
      <c r="T69" s="74">
        <f t="shared" si="5"/>
        <v>1133</v>
      </c>
      <c r="U69" s="93">
        <f t="shared" si="12"/>
        <v>1457</v>
      </c>
      <c r="V69" s="93">
        <f t="shared" si="13"/>
        <v>1406</v>
      </c>
      <c r="W69" s="93">
        <f t="shared" si="14"/>
        <v>1455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45561</v>
      </c>
      <c r="C70" s="70">
        <f t="shared" si="8"/>
        <v>899</v>
      </c>
      <c r="D70" s="71">
        <f t="shared" si="9"/>
        <v>1638</v>
      </c>
      <c r="E70" s="72">
        <f t="shared" si="15"/>
        <v>-75</v>
      </c>
      <c r="F70" s="72">
        <f t="shared" si="16"/>
        <v>-51</v>
      </c>
      <c r="G70" s="72">
        <f t="shared" si="17"/>
        <v>-321</v>
      </c>
      <c r="H70" s="73">
        <f t="shared" si="19"/>
        <v>2612</v>
      </c>
      <c r="I70" s="73">
        <f t="shared" si="19"/>
        <v>2588</v>
      </c>
      <c r="J70" s="73">
        <f t="shared" si="19"/>
        <v>2858</v>
      </c>
      <c r="K70" s="73">
        <f t="shared" si="24"/>
        <v>2910</v>
      </c>
      <c r="L70" s="73">
        <f t="shared" si="24"/>
        <v>2940</v>
      </c>
      <c r="M70" s="73">
        <f t="shared" si="24"/>
        <v>3860</v>
      </c>
      <c r="N70" s="73">
        <f t="shared" si="25"/>
        <v>-298</v>
      </c>
      <c r="O70" s="73">
        <f t="shared" si="25"/>
        <v>-352</v>
      </c>
      <c r="P70" s="73">
        <f t="shared" si="25"/>
        <v>-1002</v>
      </c>
      <c r="Q70" s="72">
        <v>5</v>
      </c>
      <c r="R70" s="72">
        <v>8</v>
      </c>
      <c r="S70" s="72">
        <v>7</v>
      </c>
      <c r="T70" s="74">
        <f t="shared" si="5"/>
        <v>1139</v>
      </c>
      <c r="U70" s="93">
        <f t="shared" si="12"/>
        <v>1452</v>
      </c>
      <c r="V70" s="93">
        <f t="shared" si="13"/>
        <v>1398</v>
      </c>
      <c r="W70" s="93">
        <f t="shared" si="14"/>
        <v>1448</v>
      </c>
      <c r="X70" s="74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45562</v>
      </c>
      <c r="C71" s="70">
        <f t="shared" si="8"/>
        <v>899</v>
      </c>
      <c r="D71" s="71">
        <f t="shared" si="9"/>
        <v>1636</v>
      </c>
      <c r="E71" s="72">
        <f t="shared" si="15"/>
        <v>-71</v>
      </c>
      <c r="F71" s="72">
        <f t="shared" si="16"/>
        <v>-46</v>
      </c>
      <c r="G71" s="72">
        <f t="shared" si="17"/>
        <v>-317</v>
      </c>
      <c r="H71" s="73">
        <f t="shared" si="19"/>
        <v>2606</v>
      </c>
      <c r="I71" s="73">
        <f t="shared" si="19"/>
        <v>2581</v>
      </c>
      <c r="J71" s="73">
        <f t="shared" si="19"/>
        <v>2852</v>
      </c>
      <c r="K71" s="73">
        <f t="shared" si="24"/>
        <v>2910</v>
      </c>
      <c r="L71" s="73">
        <f t="shared" si="24"/>
        <v>2940</v>
      </c>
      <c r="M71" s="73">
        <f t="shared" si="24"/>
        <v>3860</v>
      </c>
      <c r="N71" s="73">
        <f t="shared" si="25"/>
        <v>-304</v>
      </c>
      <c r="O71" s="73">
        <f t="shared" si="25"/>
        <v>-359</v>
      </c>
      <c r="P71" s="73">
        <f t="shared" si="25"/>
        <v>-1008</v>
      </c>
      <c r="Q71" s="72">
        <v>6</v>
      </c>
      <c r="R71" s="72">
        <v>7</v>
      </c>
      <c r="S71" s="72">
        <v>6</v>
      </c>
      <c r="T71" s="74">
        <f t="shared" si="5"/>
        <v>1144</v>
      </c>
      <c r="U71" s="93">
        <f t="shared" si="12"/>
        <v>1446</v>
      </c>
      <c r="V71" s="93">
        <f t="shared" si="13"/>
        <v>1391</v>
      </c>
      <c r="W71" s="93">
        <f t="shared" si="14"/>
        <v>1442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45563</v>
      </c>
      <c r="C72" s="70">
        <f t="shared" si="8"/>
        <v>899</v>
      </c>
      <c r="D72" s="71">
        <f t="shared" si="9"/>
        <v>1634</v>
      </c>
      <c r="E72" s="72">
        <f t="shared" si="15"/>
        <v>-68</v>
      </c>
      <c r="F72" s="72">
        <f t="shared" si="16"/>
        <v>-40</v>
      </c>
      <c r="G72" s="72">
        <f t="shared" si="17"/>
        <v>-312</v>
      </c>
      <c r="H72" s="73">
        <f t="shared" si="19"/>
        <v>2601</v>
      </c>
      <c r="I72" s="73">
        <f t="shared" si="19"/>
        <v>2573</v>
      </c>
      <c r="J72" s="73">
        <f t="shared" si="19"/>
        <v>2845</v>
      </c>
      <c r="K72" s="73">
        <f t="shared" si="24"/>
        <v>2910</v>
      </c>
      <c r="L72" s="73">
        <f t="shared" si="24"/>
        <v>2940</v>
      </c>
      <c r="M72" s="73">
        <f t="shared" si="24"/>
        <v>3860</v>
      </c>
      <c r="N72" s="73">
        <f t="shared" si="25"/>
        <v>-309</v>
      </c>
      <c r="O72" s="73">
        <f t="shared" si="25"/>
        <v>-367</v>
      </c>
      <c r="P72" s="73">
        <f t="shared" si="25"/>
        <v>-1015</v>
      </c>
      <c r="Q72" s="72">
        <v>5</v>
      </c>
      <c r="R72" s="72">
        <v>8</v>
      </c>
      <c r="S72" s="72">
        <v>7</v>
      </c>
      <c r="T72" s="74">
        <f t="shared" si="5"/>
        <v>1150</v>
      </c>
      <c r="U72" s="93">
        <f t="shared" si="12"/>
        <v>1441</v>
      </c>
      <c r="V72" s="93">
        <f t="shared" si="13"/>
        <v>1383</v>
      </c>
      <c r="W72" s="93">
        <f t="shared" si="14"/>
        <v>1435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45564</v>
      </c>
      <c r="C73" s="70">
        <f t="shared" si="8"/>
        <v>899</v>
      </c>
      <c r="D73" s="71">
        <f t="shared" si="9"/>
        <v>1632</v>
      </c>
      <c r="E73" s="72">
        <f t="shared" si="15"/>
        <v>-64</v>
      </c>
      <c r="F73" s="72">
        <f t="shared" si="16"/>
        <v>-35</v>
      </c>
      <c r="G73" s="72">
        <f t="shared" si="17"/>
        <v>-307</v>
      </c>
      <c r="H73" s="73">
        <f t="shared" si="19"/>
        <v>2595</v>
      </c>
      <c r="I73" s="73">
        <f t="shared" si="19"/>
        <v>2566</v>
      </c>
      <c r="J73" s="73">
        <f t="shared" si="19"/>
        <v>2838</v>
      </c>
      <c r="K73" s="73">
        <f t="shared" si="24"/>
        <v>2910</v>
      </c>
      <c r="L73" s="73">
        <f t="shared" si="24"/>
        <v>2940</v>
      </c>
      <c r="M73" s="73">
        <f t="shared" si="24"/>
        <v>3860</v>
      </c>
      <c r="N73" s="73">
        <f t="shared" si="25"/>
        <v>-315</v>
      </c>
      <c r="O73" s="73">
        <f t="shared" si="25"/>
        <v>-374</v>
      </c>
      <c r="P73" s="73">
        <f t="shared" si="25"/>
        <v>-1022</v>
      </c>
      <c r="Q73" s="72">
        <v>6</v>
      </c>
      <c r="R73" s="72">
        <v>7</v>
      </c>
      <c r="S73" s="72">
        <v>7</v>
      </c>
      <c r="T73" s="74">
        <f t="shared" si="5"/>
        <v>1155</v>
      </c>
      <c r="U73" s="93">
        <f t="shared" si="12"/>
        <v>1435</v>
      </c>
      <c r="V73" s="93">
        <f t="shared" si="13"/>
        <v>1376</v>
      </c>
      <c r="W73" s="93">
        <f t="shared" si="14"/>
        <v>1428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45565</v>
      </c>
      <c r="C74" s="70">
        <f t="shared" si="8"/>
        <v>899</v>
      </c>
      <c r="D74" s="71">
        <f t="shared" si="9"/>
        <v>1630</v>
      </c>
      <c r="E74" s="72">
        <f t="shared" si="15"/>
        <v>-60</v>
      </c>
      <c r="F74" s="72">
        <f t="shared" si="16"/>
        <v>-30</v>
      </c>
      <c r="G74" s="72">
        <f t="shared" si="17"/>
        <v>-301</v>
      </c>
      <c r="H74" s="73">
        <f t="shared" si="19"/>
        <v>2589</v>
      </c>
      <c r="I74" s="73">
        <f t="shared" si="19"/>
        <v>2559</v>
      </c>
      <c r="J74" s="73">
        <f t="shared" si="19"/>
        <v>2830</v>
      </c>
      <c r="K74" s="73">
        <f t="shared" si="24"/>
        <v>2910</v>
      </c>
      <c r="L74" s="73">
        <f t="shared" si="24"/>
        <v>2940</v>
      </c>
      <c r="M74" s="73">
        <f t="shared" si="24"/>
        <v>3860</v>
      </c>
      <c r="N74" s="73">
        <f t="shared" si="25"/>
        <v>-321</v>
      </c>
      <c r="O74" s="73">
        <f t="shared" si="25"/>
        <v>-381</v>
      </c>
      <c r="P74" s="73">
        <f t="shared" si="25"/>
        <v>-1030</v>
      </c>
      <c r="Q74" s="72">
        <v>6</v>
      </c>
      <c r="R74" s="72">
        <v>7</v>
      </c>
      <c r="S74" s="72">
        <v>8</v>
      </c>
      <c r="T74" s="74">
        <f t="shared" si="5"/>
        <v>1160</v>
      </c>
      <c r="U74" s="93">
        <f t="shared" si="12"/>
        <v>1429</v>
      </c>
      <c r="V74" s="93">
        <f t="shared" si="13"/>
        <v>1369</v>
      </c>
      <c r="W74" s="93">
        <f t="shared" si="14"/>
        <v>1420</v>
      </c>
      <c r="X74" s="74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45566</v>
      </c>
      <c r="C75" s="70">
        <f t="shared" si="8"/>
        <v>899</v>
      </c>
      <c r="D75" s="71">
        <f t="shared" si="9"/>
        <v>1628</v>
      </c>
      <c r="E75" s="72">
        <f t="shared" si="15"/>
        <v>-56</v>
      </c>
      <c r="F75" s="72">
        <f t="shared" si="16"/>
        <v>-25</v>
      </c>
      <c r="G75" s="72">
        <f t="shared" si="17"/>
        <v>-296</v>
      </c>
      <c r="H75" s="73">
        <f t="shared" si="19"/>
        <v>2583</v>
      </c>
      <c r="I75" s="73">
        <f t="shared" si="19"/>
        <v>2552</v>
      </c>
      <c r="J75" s="73">
        <f t="shared" si="19"/>
        <v>2823</v>
      </c>
      <c r="K75" s="73">
        <f t="shared" si="24"/>
        <v>2910</v>
      </c>
      <c r="L75" s="73">
        <f t="shared" si="24"/>
        <v>2940</v>
      </c>
      <c r="M75" s="73">
        <f t="shared" si="24"/>
        <v>3860</v>
      </c>
      <c r="N75" s="73">
        <f t="shared" si="25"/>
        <v>-327</v>
      </c>
      <c r="O75" s="73">
        <f t="shared" si="25"/>
        <v>-388</v>
      </c>
      <c r="P75" s="73">
        <f t="shared" si="25"/>
        <v>-1037</v>
      </c>
      <c r="Q75" s="72">
        <v>6</v>
      </c>
      <c r="R75" s="72">
        <f t="shared" si="11"/>
        <v>7</v>
      </c>
      <c r="S75" s="72">
        <v>7</v>
      </c>
      <c r="T75" s="74">
        <f t="shared" si="5"/>
        <v>1165</v>
      </c>
      <c r="U75" s="93">
        <f t="shared" si="12"/>
        <v>1423</v>
      </c>
      <c r="V75" s="93">
        <f t="shared" si="13"/>
        <v>1362</v>
      </c>
      <c r="W75" s="93">
        <f t="shared" si="14"/>
        <v>1413</v>
      </c>
      <c r="X75" s="74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45567</v>
      </c>
      <c r="C76" s="70">
        <f t="shared" si="8"/>
        <v>899</v>
      </c>
      <c r="D76" s="71">
        <f t="shared" si="9"/>
        <v>1626</v>
      </c>
      <c r="E76" s="72">
        <f t="shared" si="15"/>
        <v>-51</v>
      </c>
      <c r="F76" s="72">
        <f t="shared" si="16"/>
        <v>-19</v>
      </c>
      <c r="G76" s="72">
        <f t="shared" si="17"/>
        <v>-290</v>
      </c>
      <c r="H76" s="73">
        <f t="shared" si="19"/>
        <v>2576</v>
      </c>
      <c r="I76" s="73">
        <f t="shared" si="19"/>
        <v>2544</v>
      </c>
      <c r="J76" s="73">
        <f t="shared" si="19"/>
        <v>2815</v>
      </c>
      <c r="K76" s="73">
        <f t="shared" si="24"/>
        <v>2910</v>
      </c>
      <c r="L76" s="73">
        <f t="shared" si="24"/>
        <v>2940</v>
      </c>
      <c r="M76" s="73">
        <f t="shared" si="24"/>
        <v>3860</v>
      </c>
      <c r="N76" s="73">
        <f t="shared" si="25"/>
        <v>-334</v>
      </c>
      <c r="O76" s="73">
        <f t="shared" si="25"/>
        <v>-396</v>
      </c>
      <c r="P76" s="73">
        <f t="shared" si="25"/>
        <v>-1045</v>
      </c>
      <c r="Q76" s="72">
        <v>7</v>
      </c>
      <c r="R76" s="72">
        <v>8</v>
      </c>
      <c r="S76" s="72">
        <v>8</v>
      </c>
      <c r="T76" s="74">
        <f t="shared" si="5"/>
        <v>1171</v>
      </c>
      <c r="U76" s="93">
        <f t="shared" si="12"/>
        <v>1416</v>
      </c>
      <c r="V76" s="93">
        <f t="shared" si="13"/>
        <v>1354</v>
      </c>
      <c r="W76" s="93">
        <f t="shared" si="14"/>
        <v>1405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45568</v>
      </c>
      <c r="C77" s="70">
        <f t="shared" si="8"/>
        <v>899</v>
      </c>
      <c r="D77" s="71">
        <f t="shared" si="9"/>
        <v>1624</v>
      </c>
      <c r="E77" s="72">
        <f t="shared" si="15"/>
        <v>-47</v>
      </c>
      <c r="F77" s="72">
        <f t="shared" si="16"/>
        <v>-14</v>
      </c>
      <c r="G77" s="72">
        <f t="shared" si="17"/>
        <v>-285</v>
      </c>
      <c r="H77" s="73">
        <f t="shared" si="19"/>
        <v>2570</v>
      </c>
      <c r="I77" s="73">
        <f t="shared" si="19"/>
        <v>2537</v>
      </c>
      <c r="J77" s="73">
        <f t="shared" si="19"/>
        <v>2808</v>
      </c>
      <c r="K77" s="73">
        <f t="shared" si="24"/>
        <v>2910</v>
      </c>
      <c r="L77" s="73">
        <f t="shared" si="24"/>
        <v>2940</v>
      </c>
      <c r="M77" s="73">
        <f t="shared" si="24"/>
        <v>3860</v>
      </c>
      <c r="N77" s="73">
        <f t="shared" si="25"/>
        <v>-340</v>
      </c>
      <c r="O77" s="73">
        <f t="shared" si="25"/>
        <v>-403</v>
      </c>
      <c r="P77" s="73">
        <f t="shared" si="25"/>
        <v>-1052</v>
      </c>
      <c r="Q77" s="72">
        <v>6</v>
      </c>
      <c r="R77" s="72">
        <v>7</v>
      </c>
      <c r="S77" s="72">
        <v>7</v>
      </c>
      <c r="T77" s="74">
        <f t="shared" si="5"/>
        <v>1176</v>
      </c>
      <c r="U77" s="93">
        <f t="shared" si="12"/>
        <v>1410</v>
      </c>
      <c r="V77" s="93">
        <f t="shared" si="13"/>
        <v>1347</v>
      </c>
      <c r="W77" s="93">
        <f t="shared" si="14"/>
        <v>1398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45569</v>
      </c>
      <c r="C78" s="70">
        <f t="shared" si="8"/>
        <v>899</v>
      </c>
      <c r="D78" s="71">
        <f t="shared" si="9"/>
        <v>1622</v>
      </c>
      <c r="E78" s="72">
        <f t="shared" si="15"/>
        <v>-42</v>
      </c>
      <c r="F78" s="72">
        <f t="shared" si="16"/>
        <v>-8</v>
      </c>
      <c r="G78" s="72">
        <f t="shared" si="17"/>
        <v>-281</v>
      </c>
      <c r="H78" s="73">
        <f t="shared" si="19"/>
        <v>2563</v>
      </c>
      <c r="I78" s="73">
        <f t="shared" si="19"/>
        <v>2529</v>
      </c>
      <c r="J78" s="73">
        <f t="shared" si="19"/>
        <v>2802</v>
      </c>
      <c r="K78" s="73">
        <f t="shared" si="24"/>
        <v>2910</v>
      </c>
      <c r="L78" s="73">
        <f t="shared" si="24"/>
        <v>2940</v>
      </c>
      <c r="M78" s="73">
        <f t="shared" si="24"/>
        <v>3860</v>
      </c>
      <c r="N78" s="73">
        <f t="shared" si="25"/>
        <v>-347</v>
      </c>
      <c r="O78" s="73">
        <f t="shared" si="25"/>
        <v>-411</v>
      </c>
      <c r="P78" s="73">
        <f t="shared" si="25"/>
        <v>-1058</v>
      </c>
      <c r="Q78" s="72">
        <v>7</v>
      </c>
      <c r="R78" s="72">
        <v>8</v>
      </c>
      <c r="S78" s="72">
        <v>6</v>
      </c>
      <c r="T78" s="74">
        <f t="shared" si="5"/>
        <v>1182</v>
      </c>
      <c r="U78" s="93">
        <f t="shared" si="12"/>
        <v>1403</v>
      </c>
      <c r="V78" s="93">
        <f t="shared" si="13"/>
        <v>1339</v>
      </c>
      <c r="W78" s="93">
        <f t="shared" si="14"/>
        <v>1392</v>
      </c>
      <c r="X78" s="74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45570</v>
      </c>
      <c r="C79" s="70">
        <f t="shared" si="8"/>
        <v>899</v>
      </c>
      <c r="D79" s="71">
        <f t="shared" si="9"/>
        <v>1620</v>
      </c>
      <c r="E79" s="72">
        <f t="shared" si="15"/>
        <v>-38</v>
      </c>
      <c r="F79" s="72">
        <f t="shared" si="16"/>
        <v>-3</v>
      </c>
      <c r="G79" s="72">
        <f t="shared" si="17"/>
        <v>-276</v>
      </c>
      <c r="H79" s="73">
        <f t="shared" si="19"/>
        <v>2557</v>
      </c>
      <c r="I79" s="73">
        <f t="shared" si="19"/>
        <v>2522</v>
      </c>
      <c r="J79" s="73">
        <f t="shared" si="19"/>
        <v>2795</v>
      </c>
      <c r="K79" s="73">
        <f t="shared" si="24"/>
        <v>2910</v>
      </c>
      <c r="L79" s="73">
        <f t="shared" si="24"/>
        <v>2940</v>
      </c>
      <c r="M79" s="73">
        <f t="shared" si="24"/>
        <v>3860</v>
      </c>
      <c r="N79" s="73">
        <f t="shared" si="25"/>
        <v>-353</v>
      </c>
      <c r="O79" s="73">
        <f t="shared" si="25"/>
        <v>-418</v>
      </c>
      <c r="P79" s="73">
        <f t="shared" si="25"/>
        <v>-1065</v>
      </c>
      <c r="Q79" s="72">
        <v>6</v>
      </c>
      <c r="R79" s="72">
        <v>7</v>
      </c>
      <c r="S79" s="72">
        <v>7</v>
      </c>
      <c r="T79" s="74">
        <f t="shared" ref="T79:T142" si="26">D79+C79-V79</f>
        <v>1187</v>
      </c>
      <c r="U79" s="93">
        <f t="shared" si="12"/>
        <v>1397</v>
      </c>
      <c r="V79" s="93">
        <f t="shared" si="13"/>
        <v>1332</v>
      </c>
      <c r="W79" s="93">
        <f t="shared" si="14"/>
        <v>1385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45571</v>
      </c>
      <c r="C80" s="70">
        <f t="shared" ref="C80:C143" si="28">C79</f>
        <v>899</v>
      </c>
      <c r="D80" s="71">
        <f t="shared" ref="D80:D126" si="29">D79-2</f>
        <v>1618</v>
      </c>
      <c r="E80" s="72">
        <f t="shared" si="15"/>
        <v>-35</v>
      </c>
      <c r="F80" s="72">
        <f t="shared" si="16"/>
        <v>3</v>
      </c>
      <c r="G80" s="72">
        <f t="shared" si="17"/>
        <v>-272</v>
      </c>
      <c r="H80" s="73">
        <f t="shared" si="19"/>
        <v>2552</v>
      </c>
      <c r="I80" s="73">
        <f t="shared" si="19"/>
        <v>2514</v>
      </c>
      <c r="J80" s="73">
        <f t="shared" si="19"/>
        <v>2789</v>
      </c>
      <c r="K80" s="73">
        <f t="shared" ref="K80:M95" si="30">K79</f>
        <v>2910</v>
      </c>
      <c r="L80" s="73">
        <f t="shared" si="30"/>
        <v>2940</v>
      </c>
      <c r="M80" s="73">
        <f t="shared" si="30"/>
        <v>3860</v>
      </c>
      <c r="N80" s="73">
        <f t="shared" si="25"/>
        <v>-358</v>
      </c>
      <c r="O80" s="73">
        <f t="shared" si="25"/>
        <v>-426</v>
      </c>
      <c r="P80" s="73">
        <f t="shared" si="25"/>
        <v>-1071</v>
      </c>
      <c r="Q80" s="72">
        <v>5</v>
      </c>
      <c r="R80" s="72">
        <v>8</v>
      </c>
      <c r="S80" s="72">
        <v>6</v>
      </c>
      <c r="T80" s="74">
        <f t="shared" si="26"/>
        <v>1193</v>
      </c>
      <c r="U80" s="93">
        <f t="shared" ref="U80:U143" si="31">U79+$X80*1000-Q80</f>
        <v>1392</v>
      </c>
      <c r="V80" s="93">
        <f t="shared" ref="V80:V143" si="32">V79+$X80*1000-R80</f>
        <v>1324</v>
      </c>
      <c r="W80" s="93">
        <f t="shared" ref="W80:W143" si="33">W79+$X80*1000-S80</f>
        <v>1379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45572</v>
      </c>
      <c r="C81" s="70">
        <f t="shared" si="28"/>
        <v>899</v>
      </c>
      <c r="D81" s="71">
        <f t="shared" si="29"/>
        <v>1616</v>
      </c>
      <c r="E81" s="72">
        <f t="shared" ref="E81:E144" si="34">C81+D81-H81</f>
        <v>-31</v>
      </c>
      <c r="F81" s="72">
        <f t="shared" ref="F81:F144" si="35">C81+D81-I81</f>
        <v>8</v>
      </c>
      <c r="G81" s="72">
        <f t="shared" ref="G81:G144" si="36">D81+C81-J81</f>
        <v>-267</v>
      </c>
      <c r="H81" s="73">
        <f t="shared" si="19"/>
        <v>2546</v>
      </c>
      <c r="I81" s="73">
        <f t="shared" si="19"/>
        <v>2507</v>
      </c>
      <c r="J81" s="73">
        <f t="shared" si="19"/>
        <v>2782</v>
      </c>
      <c r="K81" s="73">
        <f t="shared" si="30"/>
        <v>2910</v>
      </c>
      <c r="L81" s="73">
        <f t="shared" si="30"/>
        <v>2940</v>
      </c>
      <c r="M81" s="73">
        <f t="shared" si="30"/>
        <v>3860</v>
      </c>
      <c r="N81" s="73">
        <f t="shared" ref="N81:P96" si="37">N80-Q81</f>
        <v>-364</v>
      </c>
      <c r="O81" s="73">
        <f t="shared" si="37"/>
        <v>-433</v>
      </c>
      <c r="P81" s="73">
        <f t="shared" si="37"/>
        <v>-1078</v>
      </c>
      <c r="Q81" s="72">
        <v>6</v>
      </c>
      <c r="R81" s="72">
        <v>7</v>
      </c>
      <c r="S81" s="72">
        <v>7</v>
      </c>
      <c r="T81" s="74">
        <f t="shared" si="26"/>
        <v>1198</v>
      </c>
      <c r="U81" s="93">
        <f t="shared" si="31"/>
        <v>1386</v>
      </c>
      <c r="V81" s="93">
        <f t="shared" si="32"/>
        <v>1317</v>
      </c>
      <c r="W81" s="93">
        <f t="shared" si="33"/>
        <v>1372</v>
      </c>
      <c r="X81" s="74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45573</v>
      </c>
      <c r="C82" s="70">
        <f t="shared" si="28"/>
        <v>899</v>
      </c>
      <c r="D82" s="71">
        <f t="shared" si="29"/>
        <v>1614</v>
      </c>
      <c r="E82" s="72">
        <f t="shared" si="34"/>
        <v>-28</v>
      </c>
      <c r="F82" s="72">
        <f t="shared" si="35"/>
        <v>14</v>
      </c>
      <c r="G82" s="72">
        <f t="shared" si="36"/>
        <v>-263</v>
      </c>
      <c r="H82" s="73">
        <f t="shared" si="19"/>
        <v>2541</v>
      </c>
      <c r="I82" s="73">
        <f t="shared" si="19"/>
        <v>2499</v>
      </c>
      <c r="J82" s="73">
        <f t="shared" si="19"/>
        <v>2776</v>
      </c>
      <c r="K82" s="73">
        <f t="shared" si="30"/>
        <v>2910</v>
      </c>
      <c r="L82" s="73">
        <f t="shared" si="30"/>
        <v>2940</v>
      </c>
      <c r="M82" s="73">
        <f t="shared" si="30"/>
        <v>3860</v>
      </c>
      <c r="N82" s="73">
        <f t="shared" si="37"/>
        <v>-369</v>
      </c>
      <c r="O82" s="73">
        <f t="shared" si="37"/>
        <v>-441</v>
      </c>
      <c r="P82" s="73">
        <f t="shared" si="37"/>
        <v>-1084</v>
      </c>
      <c r="Q82" s="72">
        <v>5</v>
      </c>
      <c r="R82" s="72">
        <v>8</v>
      </c>
      <c r="S82" s="72">
        <v>6</v>
      </c>
      <c r="T82" s="74">
        <f t="shared" si="26"/>
        <v>1204</v>
      </c>
      <c r="U82" s="93">
        <f t="shared" si="31"/>
        <v>1381</v>
      </c>
      <c r="V82" s="93">
        <f t="shared" si="32"/>
        <v>1309</v>
      </c>
      <c r="W82" s="93">
        <f t="shared" si="33"/>
        <v>1366</v>
      </c>
      <c r="X82" s="74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45574</v>
      </c>
      <c r="C83" s="70">
        <f t="shared" si="28"/>
        <v>899</v>
      </c>
      <c r="D83" s="71">
        <f t="shared" si="29"/>
        <v>1612</v>
      </c>
      <c r="E83" s="72">
        <f t="shared" si="34"/>
        <v>-24</v>
      </c>
      <c r="F83" s="72">
        <f t="shared" si="35"/>
        <v>19</v>
      </c>
      <c r="G83" s="72">
        <f t="shared" si="36"/>
        <v>-258</v>
      </c>
      <c r="H83" s="73">
        <f t="shared" si="19"/>
        <v>2535</v>
      </c>
      <c r="I83" s="73">
        <f t="shared" si="19"/>
        <v>2492</v>
      </c>
      <c r="J83" s="73">
        <f t="shared" si="19"/>
        <v>2769</v>
      </c>
      <c r="K83" s="73">
        <f t="shared" si="30"/>
        <v>2910</v>
      </c>
      <c r="L83" s="73">
        <f t="shared" si="30"/>
        <v>2940</v>
      </c>
      <c r="M83" s="73">
        <f t="shared" si="30"/>
        <v>3860</v>
      </c>
      <c r="N83" s="73">
        <f t="shared" si="37"/>
        <v>-375</v>
      </c>
      <c r="O83" s="73">
        <f t="shared" si="37"/>
        <v>-448</v>
      </c>
      <c r="P83" s="73">
        <f t="shared" si="37"/>
        <v>-1091</v>
      </c>
      <c r="Q83" s="72">
        <v>6</v>
      </c>
      <c r="R83" s="72">
        <v>7</v>
      </c>
      <c r="S83" s="72">
        <v>7</v>
      </c>
      <c r="T83" s="74">
        <f t="shared" si="26"/>
        <v>1209</v>
      </c>
      <c r="U83" s="93">
        <f t="shared" si="31"/>
        <v>1375</v>
      </c>
      <c r="V83" s="93">
        <f t="shared" si="32"/>
        <v>1302</v>
      </c>
      <c r="W83" s="93">
        <f t="shared" si="33"/>
        <v>1359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45575</v>
      </c>
      <c r="C84" s="70">
        <f t="shared" si="28"/>
        <v>899</v>
      </c>
      <c r="D84" s="71">
        <f t="shared" si="29"/>
        <v>1610</v>
      </c>
      <c r="E84" s="72">
        <f t="shared" si="34"/>
        <v>-21</v>
      </c>
      <c r="F84" s="72">
        <f t="shared" si="35"/>
        <v>24</v>
      </c>
      <c r="G84" s="72">
        <f t="shared" si="36"/>
        <v>-253</v>
      </c>
      <c r="H84" s="73">
        <f t="shared" si="19"/>
        <v>2530</v>
      </c>
      <c r="I84" s="73">
        <f t="shared" si="19"/>
        <v>2485</v>
      </c>
      <c r="J84" s="73">
        <f t="shared" si="19"/>
        <v>2762</v>
      </c>
      <c r="K84" s="73">
        <f t="shared" si="30"/>
        <v>2910</v>
      </c>
      <c r="L84" s="73">
        <f t="shared" si="30"/>
        <v>2940</v>
      </c>
      <c r="M84" s="73">
        <f t="shared" si="30"/>
        <v>3860</v>
      </c>
      <c r="N84" s="73">
        <f t="shared" si="37"/>
        <v>-380</v>
      </c>
      <c r="O84" s="73">
        <f t="shared" si="37"/>
        <v>-455</v>
      </c>
      <c r="P84" s="73">
        <f t="shared" si="37"/>
        <v>-1098</v>
      </c>
      <c r="Q84" s="72">
        <v>5</v>
      </c>
      <c r="R84" s="72">
        <v>7</v>
      </c>
      <c r="S84" s="72">
        <v>7</v>
      </c>
      <c r="T84" s="74">
        <f t="shared" si="26"/>
        <v>1214</v>
      </c>
      <c r="U84" s="93">
        <f t="shared" si="31"/>
        <v>1370</v>
      </c>
      <c r="V84" s="93">
        <f t="shared" si="32"/>
        <v>1295</v>
      </c>
      <c r="W84" s="93">
        <f t="shared" si="33"/>
        <v>1352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45576</v>
      </c>
      <c r="C85" s="70">
        <f t="shared" si="28"/>
        <v>899</v>
      </c>
      <c r="D85" s="71">
        <f t="shared" si="29"/>
        <v>1608</v>
      </c>
      <c r="E85" s="72">
        <f t="shared" si="34"/>
        <v>-18</v>
      </c>
      <c r="F85" s="72">
        <f t="shared" si="35"/>
        <v>30</v>
      </c>
      <c r="G85" s="72">
        <f t="shared" si="36"/>
        <v>-248</v>
      </c>
      <c r="H85" s="73">
        <f t="shared" si="19"/>
        <v>2525</v>
      </c>
      <c r="I85" s="73">
        <f t="shared" si="19"/>
        <v>2477</v>
      </c>
      <c r="J85" s="73">
        <f t="shared" si="19"/>
        <v>2755</v>
      </c>
      <c r="K85" s="73">
        <f t="shared" si="30"/>
        <v>2910</v>
      </c>
      <c r="L85" s="73">
        <f t="shared" si="30"/>
        <v>2940</v>
      </c>
      <c r="M85" s="73">
        <f t="shared" si="30"/>
        <v>3860</v>
      </c>
      <c r="N85" s="73">
        <f t="shared" si="37"/>
        <v>-385</v>
      </c>
      <c r="O85" s="73">
        <f t="shared" si="37"/>
        <v>-463</v>
      </c>
      <c r="P85" s="73">
        <f t="shared" si="37"/>
        <v>-1105</v>
      </c>
      <c r="Q85" s="72">
        <v>5</v>
      </c>
      <c r="R85" s="72">
        <v>8</v>
      </c>
      <c r="S85" s="72">
        <v>7</v>
      </c>
      <c r="T85" s="74">
        <f t="shared" si="26"/>
        <v>1220</v>
      </c>
      <c r="U85" s="93">
        <f t="shared" si="31"/>
        <v>1365</v>
      </c>
      <c r="V85" s="93">
        <f t="shared" si="32"/>
        <v>1287</v>
      </c>
      <c r="W85" s="93">
        <f t="shared" si="33"/>
        <v>1345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45577</v>
      </c>
      <c r="C86" s="70">
        <f t="shared" si="28"/>
        <v>899</v>
      </c>
      <c r="D86" s="71">
        <f t="shared" si="29"/>
        <v>1606</v>
      </c>
      <c r="E86" s="72">
        <f t="shared" si="34"/>
        <v>-14</v>
      </c>
      <c r="F86" s="72">
        <f t="shared" si="35"/>
        <v>35</v>
      </c>
      <c r="G86" s="72">
        <f t="shared" si="36"/>
        <v>-244</v>
      </c>
      <c r="H86" s="73">
        <f t="shared" si="19"/>
        <v>2519</v>
      </c>
      <c r="I86" s="73">
        <f t="shared" si="19"/>
        <v>2470</v>
      </c>
      <c r="J86" s="73">
        <f t="shared" si="19"/>
        <v>2749</v>
      </c>
      <c r="K86" s="73">
        <f t="shared" si="30"/>
        <v>2910</v>
      </c>
      <c r="L86" s="73">
        <f t="shared" si="30"/>
        <v>2940</v>
      </c>
      <c r="M86" s="73">
        <f t="shared" si="30"/>
        <v>3860</v>
      </c>
      <c r="N86" s="73">
        <f t="shared" si="37"/>
        <v>-391</v>
      </c>
      <c r="O86" s="73">
        <f t="shared" si="37"/>
        <v>-470</v>
      </c>
      <c r="P86" s="73">
        <f t="shared" si="37"/>
        <v>-1111</v>
      </c>
      <c r="Q86" s="72">
        <v>6</v>
      </c>
      <c r="R86" s="72">
        <v>7</v>
      </c>
      <c r="S86" s="72">
        <v>6</v>
      </c>
      <c r="T86" s="74">
        <f t="shared" si="26"/>
        <v>1225</v>
      </c>
      <c r="U86" s="93">
        <f t="shared" si="31"/>
        <v>1359</v>
      </c>
      <c r="V86" s="93">
        <f t="shared" si="32"/>
        <v>1280</v>
      </c>
      <c r="W86" s="93">
        <f t="shared" si="33"/>
        <v>1339</v>
      </c>
      <c r="X86" s="74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45578</v>
      </c>
      <c r="C87" s="70">
        <f t="shared" si="28"/>
        <v>899</v>
      </c>
      <c r="D87" s="71">
        <f t="shared" si="29"/>
        <v>1604</v>
      </c>
      <c r="E87" s="72">
        <f t="shared" si="34"/>
        <v>-11</v>
      </c>
      <c r="F87" s="72">
        <f t="shared" si="35"/>
        <v>41</v>
      </c>
      <c r="G87" s="72">
        <f t="shared" si="36"/>
        <v>-240</v>
      </c>
      <c r="H87" s="73">
        <f t="shared" si="19"/>
        <v>2514</v>
      </c>
      <c r="I87" s="73">
        <f t="shared" si="19"/>
        <v>2462</v>
      </c>
      <c r="J87" s="73">
        <f t="shared" si="19"/>
        <v>2743</v>
      </c>
      <c r="K87" s="73">
        <f t="shared" si="30"/>
        <v>2910</v>
      </c>
      <c r="L87" s="73">
        <f t="shared" si="30"/>
        <v>2940</v>
      </c>
      <c r="M87" s="73">
        <f t="shared" si="30"/>
        <v>3860</v>
      </c>
      <c r="N87" s="73">
        <f t="shared" si="37"/>
        <v>-396</v>
      </c>
      <c r="O87" s="73">
        <f t="shared" si="37"/>
        <v>-478</v>
      </c>
      <c r="P87" s="73">
        <f t="shared" si="37"/>
        <v>-1117</v>
      </c>
      <c r="Q87" s="72">
        <v>5</v>
      </c>
      <c r="R87" s="72">
        <v>8</v>
      </c>
      <c r="S87" s="72">
        <v>6</v>
      </c>
      <c r="T87" s="74">
        <f t="shared" si="26"/>
        <v>1231</v>
      </c>
      <c r="U87" s="93">
        <f t="shared" si="31"/>
        <v>1354</v>
      </c>
      <c r="V87" s="93">
        <f t="shared" si="32"/>
        <v>1272</v>
      </c>
      <c r="W87" s="93">
        <f t="shared" si="33"/>
        <v>1333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45579</v>
      </c>
      <c r="C88" s="70">
        <f t="shared" si="28"/>
        <v>899</v>
      </c>
      <c r="D88" s="71">
        <f t="shared" si="29"/>
        <v>1602</v>
      </c>
      <c r="E88" s="72">
        <f t="shared" si="34"/>
        <v>-9</v>
      </c>
      <c r="F88" s="72">
        <f t="shared" si="35"/>
        <v>46</v>
      </c>
      <c r="G88" s="72">
        <f t="shared" si="36"/>
        <v>-237</v>
      </c>
      <c r="H88" s="73">
        <f t="shared" si="19"/>
        <v>2510</v>
      </c>
      <c r="I88" s="73">
        <f t="shared" si="19"/>
        <v>2455</v>
      </c>
      <c r="J88" s="73">
        <f t="shared" si="19"/>
        <v>2738</v>
      </c>
      <c r="K88" s="73">
        <f t="shared" si="30"/>
        <v>2910</v>
      </c>
      <c r="L88" s="73">
        <f t="shared" si="30"/>
        <v>2940</v>
      </c>
      <c r="M88" s="73">
        <f t="shared" si="30"/>
        <v>3860</v>
      </c>
      <c r="N88" s="73">
        <f t="shared" si="37"/>
        <v>-400</v>
      </c>
      <c r="O88" s="73">
        <f t="shared" si="37"/>
        <v>-485</v>
      </c>
      <c r="P88" s="73">
        <f t="shared" si="37"/>
        <v>-1122</v>
      </c>
      <c r="Q88" s="72">
        <v>4</v>
      </c>
      <c r="R88" s="72">
        <v>7</v>
      </c>
      <c r="S88" s="72">
        <v>5</v>
      </c>
      <c r="T88" s="74">
        <f t="shared" si="26"/>
        <v>1236</v>
      </c>
      <c r="U88" s="93">
        <f t="shared" si="31"/>
        <v>1350</v>
      </c>
      <c r="V88" s="93">
        <f t="shared" si="32"/>
        <v>1265</v>
      </c>
      <c r="W88" s="93">
        <f t="shared" si="33"/>
        <v>1328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45580</v>
      </c>
      <c r="C89" s="70">
        <f t="shared" si="28"/>
        <v>899</v>
      </c>
      <c r="D89" s="71">
        <f t="shared" si="29"/>
        <v>1600</v>
      </c>
      <c r="E89" s="72">
        <f t="shared" si="34"/>
        <v>-6</v>
      </c>
      <c r="F89" s="72">
        <f t="shared" si="35"/>
        <v>52</v>
      </c>
      <c r="G89" s="72">
        <f t="shared" si="36"/>
        <v>-233</v>
      </c>
      <c r="H89" s="73">
        <f t="shared" si="19"/>
        <v>2505</v>
      </c>
      <c r="I89" s="73">
        <f t="shared" si="19"/>
        <v>2447</v>
      </c>
      <c r="J89" s="73">
        <f t="shared" si="19"/>
        <v>2732</v>
      </c>
      <c r="K89" s="73">
        <f t="shared" si="30"/>
        <v>2910</v>
      </c>
      <c r="L89" s="73">
        <f t="shared" si="30"/>
        <v>2940</v>
      </c>
      <c r="M89" s="73">
        <f t="shared" si="30"/>
        <v>3860</v>
      </c>
      <c r="N89" s="73">
        <f t="shared" si="37"/>
        <v>-405</v>
      </c>
      <c r="O89" s="73">
        <f t="shared" si="37"/>
        <v>-493</v>
      </c>
      <c r="P89" s="73">
        <f t="shared" si="37"/>
        <v>-1128</v>
      </c>
      <c r="Q89" s="72">
        <v>5</v>
      </c>
      <c r="R89" s="72">
        <v>8</v>
      </c>
      <c r="S89" s="72">
        <v>6</v>
      </c>
      <c r="T89" s="74">
        <f t="shared" si="26"/>
        <v>1242</v>
      </c>
      <c r="U89" s="93">
        <f t="shared" si="31"/>
        <v>1345</v>
      </c>
      <c r="V89" s="93">
        <f t="shared" si="32"/>
        <v>1257</v>
      </c>
      <c r="W89" s="93">
        <f t="shared" si="33"/>
        <v>1322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45581</v>
      </c>
      <c r="C90" s="70">
        <f t="shared" si="28"/>
        <v>899</v>
      </c>
      <c r="D90" s="71">
        <f t="shared" si="29"/>
        <v>1598</v>
      </c>
      <c r="E90" s="72">
        <f t="shared" si="34"/>
        <v>-4</v>
      </c>
      <c r="F90" s="72">
        <f t="shared" si="35"/>
        <v>57</v>
      </c>
      <c r="G90" s="72">
        <f t="shared" si="36"/>
        <v>-230</v>
      </c>
      <c r="H90" s="73">
        <f t="shared" si="19"/>
        <v>2501</v>
      </c>
      <c r="I90" s="73">
        <f t="shared" si="19"/>
        <v>2440</v>
      </c>
      <c r="J90" s="73">
        <f t="shared" si="19"/>
        <v>2727</v>
      </c>
      <c r="K90" s="73">
        <f t="shared" si="30"/>
        <v>2910</v>
      </c>
      <c r="L90" s="73">
        <f t="shared" si="30"/>
        <v>2940</v>
      </c>
      <c r="M90" s="73">
        <f t="shared" si="30"/>
        <v>3860</v>
      </c>
      <c r="N90" s="73">
        <f t="shared" si="37"/>
        <v>-409</v>
      </c>
      <c r="O90" s="73">
        <f t="shared" si="37"/>
        <v>-500</v>
      </c>
      <c r="P90" s="73">
        <f t="shared" si="37"/>
        <v>-1133</v>
      </c>
      <c r="Q90" s="72">
        <v>4</v>
      </c>
      <c r="R90" s="72">
        <v>7</v>
      </c>
      <c r="S90" s="72">
        <v>5</v>
      </c>
      <c r="T90" s="74">
        <f t="shared" si="26"/>
        <v>1247</v>
      </c>
      <c r="U90" s="93">
        <f t="shared" si="31"/>
        <v>1341</v>
      </c>
      <c r="V90" s="93">
        <f t="shared" si="32"/>
        <v>1250</v>
      </c>
      <c r="W90" s="93">
        <f t="shared" si="33"/>
        <v>1317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45582</v>
      </c>
      <c r="C91" s="70">
        <f t="shared" si="28"/>
        <v>899</v>
      </c>
      <c r="D91" s="71">
        <f t="shared" si="29"/>
        <v>1596</v>
      </c>
      <c r="E91" s="72">
        <f t="shared" si="34"/>
        <v>-1</v>
      </c>
      <c r="F91" s="72">
        <f t="shared" si="35"/>
        <v>63</v>
      </c>
      <c r="G91" s="72">
        <f t="shared" si="36"/>
        <v>-227</v>
      </c>
      <c r="H91" s="73">
        <f t="shared" si="19"/>
        <v>2496</v>
      </c>
      <c r="I91" s="73">
        <f t="shared" si="19"/>
        <v>2432</v>
      </c>
      <c r="J91" s="73">
        <f t="shared" si="19"/>
        <v>2722</v>
      </c>
      <c r="K91" s="73">
        <f t="shared" si="30"/>
        <v>2910</v>
      </c>
      <c r="L91" s="73">
        <f t="shared" si="30"/>
        <v>2940</v>
      </c>
      <c r="M91" s="73">
        <f t="shared" si="30"/>
        <v>3860</v>
      </c>
      <c r="N91" s="73">
        <f t="shared" si="37"/>
        <v>-414</v>
      </c>
      <c r="O91" s="73">
        <f t="shared" si="37"/>
        <v>-508</v>
      </c>
      <c r="P91" s="73">
        <f t="shared" si="37"/>
        <v>-1138</v>
      </c>
      <c r="Q91" s="72">
        <v>5</v>
      </c>
      <c r="R91" s="72">
        <v>8</v>
      </c>
      <c r="S91" s="72">
        <v>5</v>
      </c>
      <c r="T91" s="74">
        <f t="shared" si="26"/>
        <v>1253</v>
      </c>
      <c r="U91" s="93">
        <f t="shared" si="31"/>
        <v>1336</v>
      </c>
      <c r="V91" s="93">
        <f t="shared" si="32"/>
        <v>1242</v>
      </c>
      <c r="W91" s="93">
        <f t="shared" si="33"/>
        <v>1312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45583</v>
      </c>
      <c r="C92" s="70">
        <f t="shared" si="28"/>
        <v>899</v>
      </c>
      <c r="D92" s="71">
        <f t="shared" si="29"/>
        <v>1594</v>
      </c>
      <c r="E92" s="72">
        <f t="shared" si="34"/>
        <v>1</v>
      </c>
      <c r="F92" s="72">
        <f t="shared" si="35"/>
        <v>68</v>
      </c>
      <c r="G92" s="72">
        <f t="shared" si="36"/>
        <v>-225</v>
      </c>
      <c r="H92" s="73">
        <f t="shared" si="19"/>
        <v>2492</v>
      </c>
      <c r="I92" s="73">
        <f t="shared" si="19"/>
        <v>2425</v>
      </c>
      <c r="J92" s="73">
        <f t="shared" si="19"/>
        <v>2718</v>
      </c>
      <c r="K92" s="73">
        <f t="shared" si="30"/>
        <v>2910</v>
      </c>
      <c r="L92" s="73">
        <f t="shared" si="30"/>
        <v>2940</v>
      </c>
      <c r="M92" s="73">
        <f t="shared" si="30"/>
        <v>3860</v>
      </c>
      <c r="N92" s="73">
        <f t="shared" si="37"/>
        <v>-418</v>
      </c>
      <c r="O92" s="73">
        <f t="shared" si="37"/>
        <v>-515</v>
      </c>
      <c r="P92" s="73">
        <f t="shared" si="37"/>
        <v>-1142</v>
      </c>
      <c r="Q92" s="72">
        <v>4</v>
      </c>
      <c r="R92" s="72">
        <v>7</v>
      </c>
      <c r="S92" s="72">
        <v>4</v>
      </c>
      <c r="T92" s="74">
        <f t="shared" si="26"/>
        <v>1258</v>
      </c>
      <c r="U92" s="93">
        <f t="shared" si="31"/>
        <v>1332</v>
      </c>
      <c r="V92" s="93">
        <f t="shared" si="32"/>
        <v>1235</v>
      </c>
      <c r="W92" s="93">
        <f t="shared" si="33"/>
        <v>1308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45584</v>
      </c>
      <c r="C93" s="70">
        <f t="shared" si="28"/>
        <v>899</v>
      </c>
      <c r="D93" s="71">
        <f t="shared" si="29"/>
        <v>1592</v>
      </c>
      <c r="E93" s="72">
        <f t="shared" si="34"/>
        <v>4</v>
      </c>
      <c r="F93" s="72">
        <f t="shared" si="35"/>
        <v>72</v>
      </c>
      <c r="G93" s="72">
        <f t="shared" si="36"/>
        <v>-224</v>
      </c>
      <c r="H93" s="73">
        <f t="shared" si="19"/>
        <v>2487</v>
      </c>
      <c r="I93" s="73">
        <f t="shared" si="19"/>
        <v>2419</v>
      </c>
      <c r="J93" s="73">
        <f t="shared" si="19"/>
        <v>2715</v>
      </c>
      <c r="K93" s="73">
        <f t="shared" si="30"/>
        <v>2910</v>
      </c>
      <c r="L93" s="73">
        <f t="shared" si="30"/>
        <v>2940</v>
      </c>
      <c r="M93" s="73">
        <f t="shared" si="30"/>
        <v>3860</v>
      </c>
      <c r="N93" s="73">
        <f t="shared" si="37"/>
        <v>-423</v>
      </c>
      <c r="O93" s="73">
        <f t="shared" si="37"/>
        <v>-521</v>
      </c>
      <c r="P93" s="73">
        <f t="shared" si="37"/>
        <v>-1145</v>
      </c>
      <c r="Q93" s="72">
        <v>5</v>
      </c>
      <c r="R93" s="72">
        <v>6</v>
      </c>
      <c r="S93" s="72">
        <v>3</v>
      </c>
      <c r="T93" s="74">
        <f t="shared" si="26"/>
        <v>1262</v>
      </c>
      <c r="U93" s="93">
        <f t="shared" si="31"/>
        <v>1327</v>
      </c>
      <c r="V93" s="93">
        <f t="shared" si="32"/>
        <v>1229</v>
      </c>
      <c r="W93" s="93">
        <f t="shared" si="33"/>
        <v>1305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45585</v>
      </c>
      <c r="C94" s="70">
        <f t="shared" si="28"/>
        <v>899</v>
      </c>
      <c r="D94" s="71">
        <f t="shared" si="29"/>
        <v>1590</v>
      </c>
      <c r="E94" s="72">
        <f t="shared" si="34"/>
        <v>6</v>
      </c>
      <c r="F94" s="72">
        <f t="shared" si="35"/>
        <v>77</v>
      </c>
      <c r="G94" s="72">
        <f t="shared" si="36"/>
        <v>-222</v>
      </c>
      <c r="H94" s="73">
        <f t="shared" ref="H94:J157" si="38">K94+N94</f>
        <v>2483</v>
      </c>
      <c r="I94" s="73">
        <f t="shared" si="38"/>
        <v>2412</v>
      </c>
      <c r="J94" s="73">
        <f t="shared" si="38"/>
        <v>2711</v>
      </c>
      <c r="K94" s="73">
        <f t="shared" si="30"/>
        <v>2910</v>
      </c>
      <c r="L94" s="73">
        <f t="shared" si="30"/>
        <v>2940</v>
      </c>
      <c r="M94" s="73">
        <f t="shared" si="30"/>
        <v>3860</v>
      </c>
      <c r="N94" s="73">
        <f t="shared" si="37"/>
        <v>-427</v>
      </c>
      <c r="O94" s="73">
        <f t="shared" si="37"/>
        <v>-528</v>
      </c>
      <c r="P94" s="73">
        <f t="shared" si="37"/>
        <v>-1149</v>
      </c>
      <c r="Q94" s="72">
        <v>4</v>
      </c>
      <c r="R94" s="72">
        <v>7</v>
      </c>
      <c r="S94" s="72">
        <v>4</v>
      </c>
      <c r="T94" s="74">
        <f t="shared" si="26"/>
        <v>1267</v>
      </c>
      <c r="U94" s="93">
        <f t="shared" si="31"/>
        <v>1323</v>
      </c>
      <c r="V94" s="93">
        <f t="shared" si="32"/>
        <v>1222</v>
      </c>
      <c r="W94" s="93">
        <f t="shared" si="33"/>
        <v>1301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45586</v>
      </c>
      <c r="C95" s="70">
        <f t="shared" si="28"/>
        <v>899</v>
      </c>
      <c r="D95" s="71">
        <f t="shared" si="29"/>
        <v>1588</v>
      </c>
      <c r="E95" s="72">
        <f t="shared" si="34"/>
        <v>8</v>
      </c>
      <c r="F95" s="72">
        <f t="shared" si="35"/>
        <v>81</v>
      </c>
      <c r="G95" s="72">
        <f t="shared" si="36"/>
        <v>-221</v>
      </c>
      <c r="H95" s="73">
        <f t="shared" si="38"/>
        <v>2479</v>
      </c>
      <c r="I95" s="73">
        <f t="shared" si="38"/>
        <v>2406</v>
      </c>
      <c r="J95" s="73">
        <f t="shared" si="38"/>
        <v>2708</v>
      </c>
      <c r="K95" s="73">
        <f t="shared" si="30"/>
        <v>2910</v>
      </c>
      <c r="L95" s="73">
        <f t="shared" si="30"/>
        <v>2940</v>
      </c>
      <c r="M95" s="73">
        <f t="shared" si="30"/>
        <v>3860</v>
      </c>
      <c r="N95" s="73">
        <f t="shared" si="37"/>
        <v>-431</v>
      </c>
      <c r="O95" s="73">
        <f t="shared" si="37"/>
        <v>-534</v>
      </c>
      <c r="P95" s="73">
        <f t="shared" si="37"/>
        <v>-1152</v>
      </c>
      <c r="Q95" s="72">
        <v>4</v>
      </c>
      <c r="R95" s="72">
        <v>6</v>
      </c>
      <c r="S95" s="72">
        <v>3</v>
      </c>
      <c r="T95" s="74">
        <f t="shared" si="26"/>
        <v>1271</v>
      </c>
      <c r="U95" s="93">
        <f t="shared" si="31"/>
        <v>1319</v>
      </c>
      <c r="V95" s="93">
        <f t="shared" si="32"/>
        <v>1216</v>
      </c>
      <c r="W95" s="93">
        <f t="shared" si="33"/>
        <v>1298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45587</v>
      </c>
      <c r="C96" s="70">
        <f t="shared" si="28"/>
        <v>899</v>
      </c>
      <c r="D96" s="71">
        <f t="shared" si="29"/>
        <v>1586</v>
      </c>
      <c r="E96" s="72">
        <f t="shared" si="34"/>
        <v>9</v>
      </c>
      <c r="F96" s="72">
        <f t="shared" si="35"/>
        <v>86</v>
      </c>
      <c r="G96" s="72">
        <f t="shared" si="36"/>
        <v>-219</v>
      </c>
      <c r="H96" s="73">
        <f t="shared" si="38"/>
        <v>2476</v>
      </c>
      <c r="I96" s="73">
        <f t="shared" si="38"/>
        <v>2399</v>
      </c>
      <c r="J96" s="73">
        <f t="shared" si="38"/>
        <v>2704</v>
      </c>
      <c r="K96" s="73">
        <f t="shared" ref="K96:M111" si="39">K95</f>
        <v>2910</v>
      </c>
      <c r="L96" s="73">
        <f t="shared" si="39"/>
        <v>2940</v>
      </c>
      <c r="M96" s="73">
        <f t="shared" si="39"/>
        <v>3860</v>
      </c>
      <c r="N96" s="73">
        <f t="shared" si="37"/>
        <v>-434</v>
      </c>
      <c r="O96" s="73">
        <f t="shared" si="37"/>
        <v>-541</v>
      </c>
      <c r="P96" s="73">
        <f t="shared" si="37"/>
        <v>-1156</v>
      </c>
      <c r="Q96" s="72">
        <v>3</v>
      </c>
      <c r="R96" s="72">
        <v>7</v>
      </c>
      <c r="S96" s="72">
        <v>4</v>
      </c>
      <c r="T96" s="74">
        <f t="shared" si="26"/>
        <v>1276</v>
      </c>
      <c r="U96" s="93">
        <f t="shared" si="31"/>
        <v>1316</v>
      </c>
      <c r="V96" s="93">
        <f t="shared" si="32"/>
        <v>1209</v>
      </c>
      <c r="W96" s="93">
        <f t="shared" si="33"/>
        <v>1294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45588</v>
      </c>
      <c r="C97" s="70">
        <f t="shared" si="28"/>
        <v>899</v>
      </c>
      <c r="D97" s="71">
        <f t="shared" si="29"/>
        <v>1584</v>
      </c>
      <c r="E97" s="72">
        <f t="shared" si="34"/>
        <v>13</v>
      </c>
      <c r="F97" s="72">
        <f t="shared" si="35"/>
        <v>90</v>
      </c>
      <c r="G97" s="72">
        <f t="shared" si="36"/>
        <v>-218</v>
      </c>
      <c r="H97" s="73">
        <f t="shared" si="38"/>
        <v>2470</v>
      </c>
      <c r="I97" s="73">
        <f t="shared" si="38"/>
        <v>2393</v>
      </c>
      <c r="J97" s="73">
        <f t="shared" si="38"/>
        <v>2701</v>
      </c>
      <c r="K97" s="73">
        <f t="shared" si="39"/>
        <v>2910</v>
      </c>
      <c r="L97" s="73">
        <f t="shared" si="39"/>
        <v>2940</v>
      </c>
      <c r="M97" s="73">
        <f t="shared" si="39"/>
        <v>3860</v>
      </c>
      <c r="N97" s="73">
        <f t="shared" ref="N97:P112" si="40">N96-Q97</f>
        <v>-440</v>
      </c>
      <c r="O97" s="73">
        <f t="shared" si="40"/>
        <v>-547</v>
      </c>
      <c r="P97" s="73">
        <f t="shared" si="40"/>
        <v>-1159</v>
      </c>
      <c r="Q97" s="72">
        <v>6</v>
      </c>
      <c r="R97" s="72">
        <v>6</v>
      </c>
      <c r="S97" s="72">
        <v>3</v>
      </c>
      <c r="T97" s="74">
        <f t="shared" si="26"/>
        <v>1280</v>
      </c>
      <c r="U97" s="93">
        <f t="shared" si="31"/>
        <v>1310</v>
      </c>
      <c r="V97" s="93">
        <f t="shared" si="32"/>
        <v>1203</v>
      </c>
      <c r="W97" s="93">
        <f t="shared" si="33"/>
        <v>1291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45589</v>
      </c>
      <c r="C98" s="70">
        <f t="shared" si="28"/>
        <v>899</v>
      </c>
      <c r="D98" s="71">
        <f t="shared" si="29"/>
        <v>1582</v>
      </c>
      <c r="E98" s="72">
        <f t="shared" si="34"/>
        <v>18</v>
      </c>
      <c r="F98" s="72">
        <f t="shared" si="35"/>
        <v>95</v>
      </c>
      <c r="G98" s="72">
        <f t="shared" si="36"/>
        <v>-216</v>
      </c>
      <c r="H98" s="73">
        <f t="shared" si="38"/>
        <v>2463</v>
      </c>
      <c r="I98" s="73">
        <f t="shared" si="38"/>
        <v>2386</v>
      </c>
      <c r="J98" s="73">
        <f t="shared" si="38"/>
        <v>2697</v>
      </c>
      <c r="K98" s="73">
        <f t="shared" si="39"/>
        <v>2910</v>
      </c>
      <c r="L98" s="73">
        <f t="shared" si="39"/>
        <v>2940</v>
      </c>
      <c r="M98" s="73">
        <f t="shared" si="39"/>
        <v>3860</v>
      </c>
      <c r="N98" s="73">
        <f t="shared" si="40"/>
        <v>-447</v>
      </c>
      <c r="O98" s="73">
        <f t="shared" si="40"/>
        <v>-554</v>
      </c>
      <c r="P98" s="73">
        <f t="shared" si="40"/>
        <v>-1163</v>
      </c>
      <c r="Q98" s="72">
        <v>7</v>
      </c>
      <c r="R98" s="72">
        <v>7</v>
      </c>
      <c r="S98" s="72">
        <v>4</v>
      </c>
      <c r="T98" s="74">
        <f t="shared" si="26"/>
        <v>1285</v>
      </c>
      <c r="U98" s="93">
        <f t="shared" si="31"/>
        <v>1303</v>
      </c>
      <c r="V98" s="93">
        <f t="shared" si="32"/>
        <v>1196</v>
      </c>
      <c r="W98" s="93">
        <f t="shared" si="33"/>
        <v>1287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45590</v>
      </c>
      <c r="C99" s="70">
        <f t="shared" si="28"/>
        <v>899</v>
      </c>
      <c r="D99" s="71">
        <f t="shared" si="29"/>
        <v>1580</v>
      </c>
      <c r="E99" s="72">
        <f t="shared" si="34"/>
        <v>22</v>
      </c>
      <c r="F99" s="72">
        <f t="shared" si="35"/>
        <v>99</v>
      </c>
      <c r="G99" s="72">
        <f t="shared" si="36"/>
        <v>-215</v>
      </c>
      <c r="H99" s="73">
        <f t="shared" si="38"/>
        <v>2457</v>
      </c>
      <c r="I99" s="73">
        <f t="shared" si="38"/>
        <v>2380</v>
      </c>
      <c r="J99" s="73">
        <f t="shared" si="38"/>
        <v>2694</v>
      </c>
      <c r="K99" s="73">
        <f t="shared" si="39"/>
        <v>2910</v>
      </c>
      <c r="L99" s="73">
        <f t="shared" si="39"/>
        <v>2940</v>
      </c>
      <c r="M99" s="73">
        <f t="shared" si="39"/>
        <v>3860</v>
      </c>
      <c r="N99" s="73">
        <f t="shared" si="40"/>
        <v>-453</v>
      </c>
      <c r="O99" s="73">
        <f t="shared" si="40"/>
        <v>-560</v>
      </c>
      <c r="P99" s="73">
        <f t="shared" si="40"/>
        <v>-1166</v>
      </c>
      <c r="Q99" s="72">
        <v>6</v>
      </c>
      <c r="R99" s="72">
        <v>6</v>
      </c>
      <c r="S99" s="72">
        <v>3</v>
      </c>
      <c r="T99" s="74">
        <f t="shared" si="26"/>
        <v>1289</v>
      </c>
      <c r="U99" s="93">
        <f t="shared" si="31"/>
        <v>1297</v>
      </c>
      <c r="V99" s="93">
        <f t="shared" si="32"/>
        <v>1190</v>
      </c>
      <c r="W99" s="93">
        <f t="shared" si="33"/>
        <v>1284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45591</v>
      </c>
      <c r="C100" s="70">
        <f t="shared" si="28"/>
        <v>899</v>
      </c>
      <c r="D100" s="71">
        <f t="shared" si="29"/>
        <v>1578</v>
      </c>
      <c r="E100" s="72">
        <f t="shared" si="34"/>
        <v>27</v>
      </c>
      <c r="F100" s="72">
        <f t="shared" si="35"/>
        <v>104</v>
      </c>
      <c r="G100" s="72">
        <f t="shared" si="36"/>
        <v>-213</v>
      </c>
      <c r="H100" s="73">
        <f t="shared" si="38"/>
        <v>2450</v>
      </c>
      <c r="I100" s="73">
        <f t="shared" si="38"/>
        <v>2373</v>
      </c>
      <c r="J100" s="73">
        <f t="shared" si="38"/>
        <v>2690</v>
      </c>
      <c r="K100" s="73">
        <f t="shared" si="39"/>
        <v>2910</v>
      </c>
      <c r="L100" s="73">
        <f t="shared" si="39"/>
        <v>2940</v>
      </c>
      <c r="M100" s="73">
        <f t="shared" si="39"/>
        <v>3860</v>
      </c>
      <c r="N100" s="73">
        <f t="shared" si="40"/>
        <v>-460</v>
      </c>
      <c r="O100" s="73">
        <f t="shared" si="40"/>
        <v>-567</v>
      </c>
      <c r="P100" s="73">
        <f t="shared" si="40"/>
        <v>-1170</v>
      </c>
      <c r="Q100" s="72">
        <v>7</v>
      </c>
      <c r="R100" s="72">
        <v>7</v>
      </c>
      <c r="S100" s="72">
        <v>4</v>
      </c>
      <c r="T100" s="74">
        <f t="shared" si="26"/>
        <v>1294</v>
      </c>
      <c r="U100" s="93">
        <f t="shared" si="31"/>
        <v>1290</v>
      </c>
      <c r="V100" s="93">
        <f t="shared" si="32"/>
        <v>1183</v>
      </c>
      <c r="W100" s="93">
        <f t="shared" si="33"/>
        <v>1280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45592</v>
      </c>
      <c r="C101" s="70">
        <f t="shared" si="28"/>
        <v>899</v>
      </c>
      <c r="D101" s="71">
        <f t="shared" si="29"/>
        <v>1576</v>
      </c>
      <c r="E101" s="72">
        <f t="shared" si="34"/>
        <v>31</v>
      </c>
      <c r="F101" s="72">
        <f t="shared" si="35"/>
        <v>108</v>
      </c>
      <c r="G101" s="72">
        <f t="shared" si="36"/>
        <v>-211</v>
      </c>
      <c r="H101" s="73">
        <f t="shared" si="38"/>
        <v>2444</v>
      </c>
      <c r="I101" s="73">
        <f t="shared" si="38"/>
        <v>2367</v>
      </c>
      <c r="J101" s="73">
        <f t="shared" si="38"/>
        <v>2686</v>
      </c>
      <c r="K101" s="73">
        <f t="shared" ref="K101:L102" si="41">K100</f>
        <v>2910</v>
      </c>
      <c r="L101" s="73">
        <f t="shared" si="41"/>
        <v>2940</v>
      </c>
      <c r="M101" s="73">
        <f t="shared" si="39"/>
        <v>3860</v>
      </c>
      <c r="N101" s="73">
        <f t="shared" si="40"/>
        <v>-466</v>
      </c>
      <c r="O101" s="73">
        <f t="shared" si="40"/>
        <v>-573</v>
      </c>
      <c r="P101" s="73">
        <f t="shared" si="40"/>
        <v>-1174</v>
      </c>
      <c r="Q101" s="72">
        <v>6</v>
      </c>
      <c r="R101" s="72">
        <v>6</v>
      </c>
      <c r="S101" s="72">
        <v>4</v>
      </c>
      <c r="T101" s="74">
        <f t="shared" si="26"/>
        <v>1298</v>
      </c>
      <c r="U101" s="93">
        <f t="shared" si="31"/>
        <v>1284</v>
      </c>
      <c r="V101" s="93">
        <f t="shared" si="32"/>
        <v>1177</v>
      </c>
      <c r="W101" s="93">
        <f t="shared" si="33"/>
        <v>1276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45593</v>
      </c>
      <c r="C102" s="70">
        <f t="shared" si="28"/>
        <v>899</v>
      </c>
      <c r="D102" s="71">
        <f t="shared" si="29"/>
        <v>1574</v>
      </c>
      <c r="E102" s="72">
        <f t="shared" si="34"/>
        <v>36</v>
      </c>
      <c r="F102" s="72">
        <f t="shared" si="35"/>
        <v>113</v>
      </c>
      <c r="G102" s="72">
        <f t="shared" si="36"/>
        <v>-210</v>
      </c>
      <c r="H102" s="73">
        <f t="shared" si="38"/>
        <v>2437</v>
      </c>
      <c r="I102" s="73">
        <f t="shared" si="38"/>
        <v>2360</v>
      </c>
      <c r="J102" s="73">
        <f t="shared" si="38"/>
        <v>2683</v>
      </c>
      <c r="K102" s="73">
        <f t="shared" ref="K102" si="42">K101</f>
        <v>2910</v>
      </c>
      <c r="L102" s="73">
        <f t="shared" si="41"/>
        <v>2940</v>
      </c>
      <c r="M102" s="73">
        <f t="shared" si="39"/>
        <v>3860</v>
      </c>
      <c r="N102" s="73">
        <f t="shared" si="40"/>
        <v>-473</v>
      </c>
      <c r="O102" s="73">
        <f t="shared" si="40"/>
        <v>-580</v>
      </c>
      <c r="P102" s="73">
        <f t="shared" si="40"/>
        <v>-1177</v>
      </c>
      <c r="Q102" s="72">
        <v>7</v>
      </c>
      <c r="R102" s="72">
        <v>7</v>
      </c>
      <c r="S102" s="72">
        <v>3</v>
      </c>
      <c r="T102" s="74">
        <f t="shared" si="26"/>
        <v>1303</v>
      </c>
      <c r="U102" s="93">
        <f t="shared" si="31"/>
        <v>1277</v>
      </c>
      <c r="V102" s="93">
        <f t="shared" si="32"/>
        <v>1170</v>
      </c>
      <c r="W102" s="93">
        <f t="shared" si="33"/>
        <v>1273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45594</v>
      </c>
      <c r="C103" s="70">
        <f t="shared" si="28"/>
        <v>899</v>
      </c>
      <c r="D103" s="71">
        <f t="shared" si="29"/>
        <v>1572</v>
      </c>
      <c r="E103" s="72">
        <f t="shared" si="34"/>
        <v>40</v>
      </c>
      <c r="F103" s="72">
        <f t="shared" si="35"/>
        <v>117</v>
      </c>
      <c r="G103" s="72">
        <f t="shared" si="36"/>
        <v>-208</v>
      </c>
      <c r="H103" s="73">
        <f t="shared" si="38"/>
        <v>2431</v>
      </c>
      <c r="I103" s="73">
        <f t="shared" si="38"/>
        <v>2354</v>
      </c>
      <c r="J103" s="73">
        <f t="shared" si="38"/>
        <v>2679</v>
      </c>
      <c r="K103" s="73">
        <f t="shared" ref="K103:L103" si="43">K102</f>
        <v>2910</v>
      </c>
      <c r="L103" s="73">
        <f t="shared" si="43"/>
        <v>2940</v>
      </c>
      <c r="M103" s="73">
        <f t="shared" si="39"/>
        <v>3860</v>
      </c>
      <c r="N103" s="73">
        <f t="shared" si="40"/>
        <v>-479</v>
      </c>
      <c r="O103" s="73">
        <f t="shared" si="40"/>
        <v>-586</v>
      </c>
      <c r="P103" s="73">
        <f t="shared" si="40"/>
        <v>-1181</v>
      </c>
      <c r="Q103" s="72">
        <v>6</v>
      </c>
      <c r="R103" s="72">
        <v>6</v>
      </c>
      <c r="S103" s="72">
        <v>4</v>
      </c>
      <c r="T103" s="74">
        <f t="shared" si="26"/>
        <v>1307</v>
      </c>
      <c r="U103" s="93">
        <f t="shared" si="31"/>
        <v>1271</v>
      </c>
      <c r="V103" s="93">
        <f t="shared" si="32"/>
        <v>1164</v>
      </c>
      <c r="W103" s="93">
        <f t="shared" si="33"/>
        <v>1269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45595</v>
      </c>
      <c r="C104" s="70">
        <f t="shared" si="28"/>
        <v>899</v>
      </c>
      <c r="D104" s="71">
        <f t="shared" si="29"/>
        <v>1570</v>
      </c>
      <c r="E104" s="72">
        <f t="shared" si="34"/>
        <v>43</v>
      </c>
      <c r="F104" s="72">
        <f t="shared" si="35"/>
        <v>120</v>
      </c>
      <c r="G104" s="72">
        <f t="shared" si="36"/>
        <v>-207</v>
      </c>
      <c r="H104" s="73">
        <f t="shared" si="38"/>
        <v>2426</v>
      </c>
      <c r="I104" s="73">
        <f t="shared" si="38"/>
        <v>2349</v>
      </c>
      <c r="J104" s="73">
        <f t="shared" si="38"/>
        <v>2676</v>
      </c>
      <c r="K104" s="73">
        <f t="shared" ref="K104:L104" si="44">K103</f>
        <v>2910</v>
      </c>
      <c r="L104" s="73">
        <f t="shared" si="44"/>
        <v>2940</v>
      </c>
      <c r="M104" s="73">
        <f t="shared" si="39"/>
        <v>3860</v>
      </c>
      <c r="N104" s="73">
        <f t="shared" si="40"/>
        <v>-484</v>
      </c>
      <c r="O104" s="73">
        <f t="shared" si="40"/>
        <v>-591</v>
      </c>
      <c r="P104" s="73">
        <f t="shared" si="40"/>
        <v>-1184</v>
      </c>
      <c r="Q104" s="72">
        <v>5</v>
      </c>
      <c r="R104" s="72">
        <v>5</v>
      </c>
      <c r="S104" s="72">
        <v>3</v>
      </c>
      <c r="T104" s="74">
        <f t="shared" si="26"/>
        <v>1310</v>
      </c>
      <c r="U104" s="93">
        <f t="shared" si="31"/>
        <v>1266</v>
      </c>
      <c r="V104" s="93">
        <f t="shared" si="32"/>
        <v>1159</v>
      </c>
      <c r="W104" s="93">
        <f t="shared" si="33"/>
        <v>1266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45596</v>
      </c>
      <c r="C105" s="70">
        <f t="shared" si="28"/>
        <v>899</v>
      </c>
      <c r="D105" s="71">
        <f t="shared" si="29"/>
        <v>1568</v>
      </c>
      <c r="E105" s="72">
        <f t="shared" si="34"/>
        <v>47</v>
      </c>
      <c r="F105" s="72">
        <f t="shared" si="35"/>
        <v>124</v>
      </c>
      <c r="G105" s="72">
        <f t="shared" si="36"/>
        <v>-207</v>
      </c>
      <c r="H105" s="73">
        <f t="shared" si="38"/>
        <v>2420</v>
      </c>
      <c r="I105" s="73">
        <f t="shared" si="38"/>
        <v>2343</v>
      </c>
      <c r="J105" s="73">
        <f t="shared" si="38"/>
        <v>2674</v>
      </c>
      <c r="K105" s="73">
        <f t="shared" si="39"/>
        <v>2910</v>
      </c>
      <c r="L105" s="73">
        <f t="shared" si="39"/>
        <v>2940</v>
      </c>
      <c r="M105" s="73">
        <f t="shared" si="39"/>
        <v>3860</v>
      </c>
      <c r="N105" s="73">
        <f t="shared" si="40"/>
        <v>-490</v>
      </c>
      <c r="O105" s="73">
        <f t="shared" si="40"/>
        <v>-597</v>
      </c>
      <c r="P105" s="73">
        <f t="shared" si="40"/>
        <v>-1186</v>
      </c>
      <c r="Q105" s="72">
        <v>6</v>
      </c>
      <c r="R105" s="72">
        <v>6</v>
      </c>
      <c r="S105" s="72">
        <v>2</v>
      </c>
      <c r="T105" s="74">
        <f t="shared" si="26"/>
        <v>1314</v>
      </c>
      <c r="U105" s="93">
        <f t="shared" si="31"/>
        <v>1260</v>
      </c>
      <c r="V105" s="93">
        <f t="shared" si="32"/>
        <v>1153</v>
      </c>
      <c r="W105" s="93">
        <f t="shared" si="33"/>
        <v>1264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45597</v>
      </c>
      <c r="C106" s="70">
        <f t="shared" si="28"/>
        <v>899</v>
      </c>
      <c r="D106" s="71">
        <f t="shared" si="29"/>
        <v>1566</v>
      </c>
      <c r="E106" s="72">
        <f t="shared" si="34"/>
        <v>50</v>
      </c>
      <c r="F106" s="72">
        <f t="shared" si="35"/>
        <v>127</v>
      </c>
      <c r="G106" s="72">
        <f t="shared" si="36"/>
        <v>-206</v>
      </c>
      <c r="H106" s="73">
        <f t="shared" si="38"/>
        <v>2415</v>
      </c>
      <c r="I106" s="73">
        <f t="shared" si="38"/>
        <v>2338</v>
      </c>
      <c r="J106" s="73">
        <f t="shared" si="38"/>
        <v>2671</v>
      </c>
      <c r="K106" s="73">
        <f t="shared" si="39"/>
        <v>2910</v>
      </c>
      <c r="L106" s="73">
        <f t="shared" si="39"/>
        <v>2940</v>
      </c>
      <c r="M106" s="73">
        <f t="shared" si="39"/>
        <v>3860</v>
      </c>
      <c r="N106" s="73">
        <f t="shared" si="40"/>
        <v>-495</v>
      </c>
      <c r="O106" s="73">
        <f t="shared" si="40"/>
        <v>-602</v>
      </c>
      <c r="P106" s="73">
        <f t="shared" si="40"/>
        <v>-1189</v>
      </c>
      <c r="Q106" s="72">
        <v>5</v>
      </c>
      <c r="R106" s="72">
        <v>5</v>
      </c>
      <c r="S106" s="72">
        <v>3</v>
      </c>
      <c r="T106" s="74">
        <f t="shared" si="26"/>
        <v>1317</v>
      </c>
      <c r="U106" s="93">
        <f t="shared" si="31"/>
        <v>1255</v>
      </c>
      <c r="V106" s="93">
        <f t="shared" si="32"/>
        <v>1148</v>
      </c>
      <c r="W106" s="93">
        <f t="shared" si="33"/>
        <v>1261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45598</v>
      </c>
      <c r="C107" s="70">
        <f t="shared" si="28"/>
        <v>899</v>
      </c>
      <c r="D107" s="71">
        <f t="shared" si="29"/>
        <v>1564</v>
      </c>
      <c r="E107" s="72">
        <f t="shared" si="34"/>
        <v>54</v>
      </c>
      <c r="F107" s="72">
        <f t="shared" si="35"/>
        <v>131</v>
      </c>
      <c r="G107" s="72">
        <f t="shared" si="36"/>
        <v>-206</v>
      </c>
      <c r="H107" s="73">
        <f t="shared" si="38"/>
        <v>2409</v>
      </c>
      <c r="I107" s="73">
        <f t="shared" si="38"/>
        <v>2332</v>
      </c>
      <c r="J107" s="73">
        <f t="shared" si="38"/>
        <v>2669</v>
      </c>
      <c r="K107" s="73">
        <f t="shared" si="39"/>
        <v>2910</v>
      </c>
      <c r="L107" s="73">
        <f t="shared" si="39"/>
        <v>2940</v>
      </c>
      <c r="M107" s="73">
        <f t="shared" si="39"/>
        <v>3860</v>
      </c>
      <c r="N107" s="73">
        <f t="shared" si="40"/>
        <v>-501</v>
      </c>
      <c r="O107" s="73">
        <f t="shared" si="40"/>
        <v>-608</v>
      </c>
      <c r="P107" s="73">
        <f t="shared" si="40"/>
        <v>-1191</v>
      </c>
      <c r="Q107" s="72">
        <v>6</v>
      </c>
      <c r="R107" s="72">
        <v>6</v>
      </c>
      <c r="S107" s="72">
        <v>2</v>
      </c>
      <c r="T107" s="74">
        <f t="shared" si="26"/>
        <v>1321</v>
      </c>
      <c r="U107" s="93">
        <f t="shared" si="31"/>
        <v>1249</v>
      </c>
      <c r="V107" s="93">
        <f t="shared" si="32"/>
        <v>1142</v>
      </c>
      <c r="W107" s="93">
        <f t="shared" si="33"/>
        <v>1259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45599</v>
      </c>
      <c r="C108" s="70">
        <f t="shared" si="28"/>
        <v>899</v>
      </c>
      <c r="D108" s="71">
        <f t="shared" si="29"/>
        <v>1562</v>
      </c>
      <c r="E108" s="72">
        <f t="shared" si="34"/>
        <v>57</v>
      </c>
      <c r="F108" s="72">
        <f t="shared" si="35"/>
        <v>134</v>
      </c>
      <c r="G108" s="72">
        <f t="shared" si="36"/>
        <v>-205</v>
      </c>
      <c r="H108" s="73">
        <f t="shared" si="38"/>
        <v>2404</v>
      </c>
      <c r="I108" s="73">
        <f t="shared" si="38"/>
        <v>2327</v>
      </c>
      <c r="J108" s="73">
        <f t="shared" si="38"/>
        <v>2666</v>
      </c>
      <c r="K108" s="73">
        <f t="shared" si="39"/>
        <v>2910</v>
      </c>
      <c r="L108" s="73">
        <f t="shared" si="39"/>
        <v>2940</v>
      </c>
      <c r="M108" s="73">
        <f t="shared" si="39"/>
        <v>3860</v>
      </c>
      <c r="N108" s="73">
        <f t="shared" si="40"/>
        <v>-506</v>
      </c>
      <c r="O108" s="73">
        <f t="shared" si="40"/>
        <v>-613</v>
      </c>
      <c r="P108" s="73">
        <f t="shared" si="40"/>
        <v>-1194</v>
      </c>
      <c r="Q108" s="72">
        <v>5</v>
      </c>
      <c r="R108" s="72">
        <v>5</v>
      </c>
      <c r="S108" s="72">
        <v>3</v>
      </c>
      <c r="T108" s="74">
        <f t="shared" si="26"/>
        <v>1324</v>
      </c>
      <c r="U108" s="93">
        <f t="shared" si="31"/>
        <v>1244</v>
      </c>
      <c r="V108" s="93">
        <f t="shared" si="32"/>
        <v>1137</v>
      </c>
      <c r="W108" s="93">
        <f t="shared" si="33"/>
        <v>1256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45600</v>
      </c>
      <c r="C109" s="70">
        <f t="shared" si="28"/>
        <v>899</v>
      </c>
      <c r="D109" s="71">
        <f t="shared" si="29"/>
        <v>1560</v>
      </c>
      <c r="E109" s="72">
        <f t="shared" si="34"/>
        <v>61</v>
      </c>
      <c r="F109" s="72">
        <f t="shared" si="35"/>
        <v>138</v>
      </c>
      <c r="G109" s="72">
        <f t="shared" si="36"/>
        <v>-205</v>
      </c>
      <c r="H109" s="73">
        <f t="shared" si="38"/>
        <v>2398</v>
      </c>
      <c r="I109" s="73">
        <f t="shared" si="38"/>
        <v>2321</v>
      </c>
      <c r="J109" s="73">
        <f t="shared" si="38"/>
        <v>2664</v>
      </c>
      <c r="K109" s="73">
        <f t="shared" si="39"/>
        <v>2910</v>
      </c>
      <c r="L109" s="73">
        <f t="shared" si="39"/>
        <v>2940</v>
      </c>
      <c r="M109" s="73">
        <f t="shared" si="39"/>
        <v>3860</v>
      </c>
      <c r="N109" s="73">
        <f t="shared" si="40"/>
        <v>-512</v>
      </c>
      <c r="O109" s="73">
        <f t="shared" si="40"/>
        <v>-619</v>
      </c>
      <c r="P109" s="73">
        <f t="shared" si="40"/>
        <v>-1196</v>
      </c>
      <c r="Q109" s="72">
        <v>6</v>
      </c>
      <c r="R109" s="72">
        <v>6</v>
      </c>
      <c r="S109" s="72">
        <v>2</v>
      </c>
      <c r="T109" s="74">
        <f t="shared" si="26"/>
        <v>1328</v>
      </c>
      <c r="U109" s="93">
        <f t="shared" si="31"/>
        <v>1238</v>
      </c>
      <c r="V109" s="93">
        <f t="shared" si="32"/>
        <v>1131</v>
      </c>
      <c r="W109" s="93">
        <f t="shared" si="33"/>
        <v>1254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45601</v>
      </c>
      <c r="C110" s="70">
        <f t="shared" si="28"/>
        <v>899</v>
      </c>
      <c r="D110" s="71">
        <f t="shared" si="29"/>
        <v>1558</v>
      </c>
      <c r="E110" s="72">
        <f t="shared" si="34"/>
        <v>64</v>
      </c>
      <c r="F110" s="72">
        <f t="shared" si="35"/>
        <v>141</v>
      </c>
      <c r="G110" s="72">
        <f t="shared" si="36"/>
        <v>-204</v>
      </c>
      <c r="H110" s="73">
        <f t="shared" si="38"/>
        <v>2393</v>
      </c>
      <c r="I110" s="73">
        <f t="shared" si="38"/>
        <v>2316</v>
      </c>
      <c r="J110" s="73">
        <f t="shared" si="38"/>
        <v>2661</v>
      </c>
      <c r="K110" s="73">
        <f t="shared" si="39"/>
        <v>2910</v>
      </c>
      <c r="L110" s="73">
        <f t="shared" si="39"/>
        <v>2940</v>
      </c>
      <c r="M110" s="73">
        <f t="shared" si="39"/>
        <v>3860</v>
      </c>
      <c r="N110" s="73">
        <f t="shared" si="40"/>
        <v>-517</v>
      </c>
      <c r="O110" s="73">
        <f t="shared" si="40"/>
        <v>-624</v>
      </c>
      <c r="P110" s="73">
        <f t="shared" si="40"/>
        <v>-1199</v>
      </c>
      <c r="Q110" s="72">
        <v>5</v>
      </c>
      <c r="R110" s="72">
        <v>5</v>
      </c>
      <c r="S110" s="72">
        <v>3</v>
      </c>
      <c r="T110" s="74">
        <f t="shared" si="26"/>
        <v>1331</v>
      </c>
      <c r="U110" s="93">
        <f t="shared" si="31"/>
        <v>1233</v>
      </c>
      <c r="V110" s="93">
        <f t="shared" si="32"/>
        <v>1126</v>
      </c>
      <c r="W110" s="93">
        <f t="shared" si="33"/>
        <v>1251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45602</v>
      </c>
      <c r="C111" s="70">
        <f t="shared" si="28"/>
        <v>899</v>
      </c>
      <c r="D111" s="71">
        <f t="shared" si="29"/>
        <v>1556</v>
      </c>
      <c r="E111" s="72">
        <f t="shared" si="34"/>
        <v>67</v>
      </c>
      <c r="F111" s="72">
        <f t="shared" si="35"/>
        <v>144</v>
      </c>
      <c r="G111" s="72">
        <f t="shared" si="36"/>
        <v>-203</v>
      </c>
      <c r="H111" s="73">
        <f t="shared" si="38"/>
        <v>2388</v>
      </c>
      <c r="I111" s="73">
        <f t="shared" si="38"/>
        <v>2311</v>
      </c>
      <c r="J111" s="73">
        <f t="shared" si="38"/>
        <v>2658</v>
      </c>
      <c r="K111" s="73">
        <f t="shared" si="39"/>
        <v>2910</v>
      </c>
      <c r="L111" s="73">
        <f t="shared" si="39"/>
        <v>2940</v>
      </c>
      <c r="M111" s="73">
        <f t="shared" si="39"/>
        <v>3860</v>
      </c>
      <c r="N111" s="73">
        <f t="shared" si="40"/>
        <v>-522</v>
      </c>
      <c r="O111" s="73">
        <f t="shared" si="40"/>
        <v>-629</v>
      </c>
      <c r="P111" s="73">
        <f t="shared" si="40"/>
        <v>-1202</v>
      </c>
      <c r="Q111" s="72">
        <v>5</v>
      </c>
      <c r="R111" s="72">
        <v>5</v>
      </c>
      <c r="S111" s="72">
        <v>3</v>
      </c>
      <c r="T111" s="74">
        <f t="shared" si="26"/>
        <v>1334</v>
      </c>
      <c r="U111" s="93">
        <f t="shared" si="31"/>
        <v>1228</v>
      </c>
      <c r="V111" s="93">
        <f t="shared" si="32"/>
        <v>1121</v>
      </c>
      <c r="W111" s="93">
        <f t="shared" si="33"/>
        <v>1248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45603</v>
      </c>
      <c r="C112" s="70">
        <f t="shared" si="28"/>
        <v>899</v>
      </c>
      <c r="D112" s="71">
        <f t="shared" si="29"/>
        <v>1554</v>
      </c>
      <c r="E112" s="72">
        <f t="shared" si="34"/>
        <v>71</v>
      </c>
      <c r="F112" s="72">
        <f t="shared" si="35"/>
        <v>148</v>
      </c>
      <c r="G112" s="72">
        <f t="shared" si="36"/>
        <v>-201</v>
      </c>
      <c r="H112" s="73">
        <f t="shared" si="38"/>
        <v>2382</v>
      </c>
      <c r="I112" s="73">
        <f t="shared" si="38"/>
        <v>2305</v>
      </c>
      <c r="J112" s="73">
        <f t="shared" si="38"/>
        <v>2654</v>
      </c>
      <c r="K112" s="73">
        <f t="shared" ref="K112:M127" si="45">K111</f>
        <v>2910</v>
      </c>
      <c r="L112" s="73">
        <f t="shared" si="45"/>
        <v>2940</v>
      </c>
      <c r="M112" s="73">
        <f t="shared" si="45"/>
        <v>3860</v>
      </c>
      <c r="N112" s="73">
        <f t="shared" si="40"/>
        <v>-528</v>
      </c>
      <c r="O112" s="73">
        <f t="shared" si="40"/>
        <v>-635</v>
      </c>
      <c r="P112" s="73">
        <f t="shared" si="40"/>
        <v>-1206</v>
      </c>
      <c r="Q112" s="72">
        <v>6</v>
      </c>
      <c r="R112" s="72">
        <v>6</v>
      </c>
      <c r="S112" s="72">
        <v>4</v>
      </c>
      <c r="T112" s="74">
        <f t="shared" si="26"/>
        <v>1338</v>
      </c>
      <c r="U112" s="93">
        <f t="shared" si="31"/>
        <v>1222</v>
      </c>
      <c r="V112" s="93">
        <f t="shared" si="32"/>
        <v>1115</v>
      </c>
      <c r="W112" s="93">
        <f t="shared" si="33"/>
        <v>1244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45604</v>
      </c>
      <c r="C113" s="70">
        <f t="shared" si="28"/>
        <v>899</v>
      </c>
      <c r="D113" s="71">
        <f t="shared" si="29"/>
        <v>1552</v>
      </c>
      <c r="E113" s="72">
        <f t="shared" si="34"/>
        <v>73</v>
      </c>
      <c r="F113" s="72">
        <f t="shared" si="35"/>
        <v>150</v>
      </c>
      <c r="G113" s="72">
        <f t="shared" si="36"/>
        <v>-200</v>
      </c>
      <c r="H113" s="73">
        <f t="shared" si="38"/>
        <v>2378</v>
      </c>
      <c r="I113" s="73">
        <f t="shared" si="38"/>
        <v>2301</v>
      </c>
      <c r="J113" s="73">
        <f t="shared" si="38"/>
        <v>2651</v>
      </c>
      <c r="K113" s="73">
        <f t="shared" si="45"/>
        <v>2910</v>
      </c>
      <c r="L113" s="73">
        <f t="shared" si="45"/>
        <v>2940</v>
      </c>
      <c r="M113" s="73">
        <f t="shared" si="45"/>
        <v>3860</v>
      </c>
      <c r="N113" s="73">
        <f t="shared" ref="N113:P128" si="46">N112-Q113</f>
        <v>-532</v>
      </c>
      <c r="O113" s="73">
        <f t="shared" si="46"/>
        <v>-639</v>
      </c>
      <c r="P113" s="73">
        <f t="shared" si="46"/>
        <v>-1209</v>
      </c>
      <c r="Q113" s="72">
        <v>4</v>
      </c>
      <c r="R113" s="72">
        <v>4</v>
      </c>
      <c r="S113" s="72">
        <v>3</v>
      </c>
      <c r="T113" s="74">
        <f t="shared" si="26"/>
        <v>1340</v>
      </c>
      <c r="U113" s="93">
        <f t="shared" si="31"/>
        <v>1218</v>
      </c>
      <c r="V113" s="93">
        <f t="shared" si="32"/>
        <v>1111</v>
      </c>
      <c r="W113" s="93">
        <f t="shared" si="33"/>
        <v>1241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45605</v>
      </c>
      <c r="C114" s="70">
        <f t="shared" si="28"/>
        <v>899</v>
      </c>
      <c r="D114" s="71">
        <f t="shared" si="29"/>
        <v>1550</v>
      </c>
      <c r="E114" s="72">
        <f t="shared" si="34"/>
        <v>76</v>
      </c>
      <c r="F114" s="72">
        <f t="shared" si="35"/>
        <v>153</v>
      </c>
      <c r="G114" s="72">
        <f t="shared" si="36"/>
        <v>-200</v>
      </c>
      <c r="H114" s="73">
        <f t="shared" si="38"/>
        <v>2373</v>
      </c>
      <c r="I114" s="73">
        <f t="shared" si="38"/>
        <v>2296</v>
      </c>
      <c r="J114" s="73">
        <f t="shared" si="38"/>
        <v>2649</v>
      </c>
      <c r="K114" s="73">
        <f t="shared" si="45"/>
        <v>2910</v>
      </c>
      <c r="L114" s="73">
        <f t="shared" si="45"/>
        <v>2940</v>
      </c>
      <c r="M114" s="73">
        <f t="shared" si="45"/>
        <v>3860</v>
      </c>
      <c r="N114" s="73">
        <f t="shared" si="46"/>
        <v>-537</v>
      </c>
      <c r="O114" s="73">
        <f t="shared" si="46"/>
        <v>-644</v>
      </c>
      <c r="P114" s="73">
        <f t="shared" si="46"/>
        <v>-1211</v>
      </c>
      <c r="Q114" s="72">
        <v>5</v>
      </c>
      <c r="R114" s="72">
        <v>5</v>
      </c>
      <c r="S114" s="72">
        <v>2</v>
      </c>
      <c r="T114" s="74">
        <f t="shared" si="26"/>
        <v>1343</v>
      </c>
      <c r="U114" s="93">
        <f t="shared" si="31"/>
        <v>1213</v>
      </c>
      <c r="V114" s="93">
        <f t="shared" si="32"/>
        <v>1106</v>
      </c>
      <c r="W114" s="93">
        <f t="shared" si="33"/>
        <v>1239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45606</v>
      </c>
      <c r="C115" s="70">
        <f t="shared" si="28"/>
        <v>899</v>
      </c>
      <c r="D115" s="71">
        <f t="shared" si="29"/>
        <v>1548</v>
      </c>
      <c r="E115" s="72">
        <f t="shared" si="34"/>
        <v>78</v>
      </c>
      <c r="F115" s="72">
        <f t="shared" si="35"/>
        <v>155</v>
      </c>
      <c r="G115" s="72">
        <f t="shared" si="36"/>
        <v>-199</v>
      </c>
      <c r="H115" s="73">
        <f t="shared" si="38"/>
        <v>2369</v>
      </c>
      <c r="I115" s="73">
        <f t="shared" si="38"/>
        <v>2292</v>
      </c>
      <c r="J115" s="73">
        <f t="shared" si="38"/>
        <v>2646</v>
      </c>
      <c r="K115" s="73">
        <f t="shared" si="45"/>
        <v>2910</v>
      </c>
      <c r="L115" s="73">
        <f t="shared" si="45"/>
        <v>2940</v>
      </c>
      <c r="M115" s="73">
        <f t="shared" si="45"/>
        <v>3860</v>
      </c>
      <c r="N115" s="73">
        <f t="shared" si="46"/>
        <v>-541</v>
      </c>
      <c r="O115" s="73">
        <f t="shared" si="46"/>
        <v>-648</v>
      </c>
      <c r="P115" s="73">
        <f t="shared" si="46"/>
        <v>-1214</v>
      </c>
      <c r="Q115" s="72">
        <v>4</v>
      </c>
      <c r="R115" s="72">
        <v>4</v>
      </c>
      <c r="S115" s="72">
        <v>3</v>
      </c>
      <c r="T115" s="74">
        <f t="shared" si="26"/>
        <v>1345</v>
      </c>
      <c r="U115" s="93">
        <f t="shared" si="31"/>
        <v>1209</v>
      </c>
      <c r="V115" s="93">
        <f t="shared" si="32"/>
        <v>1102</v>
      </c>
      <c r="W115" s="93">
        <f t="shared" si="33"/>
        <v>1236</v>
      </c>
      <c r="X115" s="74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7"/>
        <v>45607</v>
      </c>
      <c r="C116" s="70">
        <f t="shared" si="28"/>
        <v>899</v>
      </c>
      <c r="D116" s="71">
        <f t="shared" si="29"/>
        <v>1546</v>
      </c>
      <c r="E116" s="72">
        <f t="shared" si="34"/>
        <v>81</v>
      </c>
      <c r="F116" s="72">
        <f t="shared" si="35"/>
        <v>158</v>
      </c>
      <c r="G116" s="72">
        <f t="shared" si="36"/>
        <v>-199</v>
      </c>
      <c r="H116" s="73">
        <f t="shared" si="38"/>
        <v>2364</v>
      </c>
      <c r="I116" s="73">
        <f t="shared" si="38"/>
        <v>2287</v>
      </c>
      <c r="J116" s="73">
        <f t="shared" si="38"/>
        <v>2644</v>
      </c>
      <c r="K116" s="73">
        <f t="shared" si="45"/>
        <v>2910</v>
      </c>
      <c r="L116" s="73">
        <f t="shared" si="45"/>
        <v>2940</v>
      </c>
      <c r="M116" s="73">
        <f t="shared" si="45"/>
        <v>3860</v>
      </c>
      <c r="N116" s="73">
        <f t="shared" si="46"/>
        <v>-546</v>
      </c>
      <c r="O116" s="73">
        <f t="shared" si="46"/>
        <v>-653</v>
      </c>
      <c r="P116" s="73">
        <f t="shared" si="46"/>
        <v>-1216</v>
      </c>
      <c r="Q116" s="72">
        <v>5</v>
      </c>
      <c r="R116" s="72">
        <v>5</v>
      </c>
      <c r="S116" s="72">
        <v>2</v>
      </c>
      <c r="T116" s="74">
        <f t="shared" si="26"/>
        <v>1348</v>
      </c>
      <c r="U116" s="93">
        <f t="shared" si="31"/>
        <v>1204</v>
      </c>
      <c r="V116" s="93">
        <f t="shared" si="32"/>
        <v>1097</v>
      </c>
      <c r="W116" s="93">
        <f t="shared" si="33"/>
        <v>1234</v>
      </c>
      <c r="X116" s="74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7"/>
        <v>45608</v>
      </c>
      <c r="C117" s="70">
        <f t="shared" si="28"/>
        <v>899</v>
      </c>
      <c r="D117" s="71">
        <f t="shared" si="29"/>
        <v>1544</v>
      </c>
      <c r="E117" s="72">
        <f t="shared" si="34"/>
        <v>83</v>
      </c>
      <c r="F117" s="72">
        <f t="shared" si="35"/>
        <v>160</v>
      </c>
      <c r="G117" s="72">
        <f t="shared" si="36"/>
        <v>-198</v>
      </c>
      <c r="H117" s="73">
        <f t="shared" si="38"/>
        <v>2360</v>
      </c>
      <c r="I117" s="73">
        <f t="shared" si="38"/>
        <v>2283</v>
      </c>
      <c r="J117" s="73">
        <f t="shared" si="38"/>
        <v>2641</v>
      </c>
      <c r="K117" s="73">
        <f t="shared" si="45"/>
        <v>2910</v>
      </c>
      <c r="L117" s="73">
        <f t="shared" si="45"/>
        <v>2940</v>
      </c>
      <c r="M117" s="73">
        <f t="shared" si="45"/>
        <v>3860</v>
      </c>
      <c r="N117" s="73">
        <f t="shared" si="46"/>
        <v>-550</v>
      </c>
      <c r="O117" s="73">
        <f t="shared" si="46"/>
        <v>-657</v>
      </c>
      <c r="P117" s="73">
        <f t="shared" si="46"/>
        <v>-1219</v>
      </c>
      <c r="Q117" s="72">
        <v>4</v>
      </c>
      <c r="R117" s="72">
        <v>4</v>
      </c>
      <c r="S117" s="72">
        <v>3</v>
      </c>
      <c r="T117" s="74">
        <f t="shared" si="26"/>
        <v>1350</v>
      </c>
      <c r="U117" s="93">
        <f t="shared" si="31"/>
        <v>1200</v>
      </c>
      <c r="V117" s="93">
        <f t="shared" si="32"/>
        <v>1093</v>
      </c>
      <c r="W117" s="93">
        <f t="shared" si="33"/>
        <v>1231</v>
      </c>
      <c r="X117" s="74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7"/>
        <v>45609</v>
      </c>
      <c r="C118" s="70">
        <f t="shared" si="28"/>
        <v>899</v>
      </c>
      <c r="D118" s="71">
        <f t="shared" si="29"/>
        <v>1542</v>
      </c>
      <c r="E118" s="72">
        <f t="shared" si="34"/>
        <v>86</v>
      </c>
      <c r="F118" s="72">
        <f t="shared" si="35"/>
        <v>163</v>
      </c>
      <c r="G118" s="72">
        <f t="shared" si="36"/>
        <v>-198</v>
      </c>
      <c r="H118" s="73">
        <f t="shared" si="38"/>
        <v>2355</v>
      </c>
      <c r="I118" s="73">
        <f t="shared" si="38"/>
        <v>2278</v>
      </c>
      <c r="J118" s="73">
        <f t="shared" si="38"/>
        <v>2639</v>
      </c>
      <c r="K118" s="73">
        <f t="shared" si="45"/>
        <v>2910</v>
      </c>
      <c r="L118" s="73">
        <f t="shared" si="45"/>
        <v>2940</v>
      </c>
      <c r="M118" s="73">
        <f t="shared" si="45"/>
        <v>3860</v>
      </c>
      <c r="N118" s="73">
        <f t="shared" si="46"/>
        <v>-555</v>
      </c>
      <c r="O118" s="73">
        <f t="shared" si="46"/>
        <v>-662</v>
      </c>
      <c r="P118" s="73">
        <f t="shared" si="46"/>
        <v>-1221</v>
      </c>
      <c r="Q118" s="72">
        <v>5</v>
      </c>
      <c r="R118" s="72">
        <v>5</v>
      </c>
      <c r="S118" s="72">
        <v>2</v>
      </c>
      <c r="T118" s="74">
        <f t="shared" si="26"/>
        <v>1353</v>
      </c>
      <c r="U118" s="93">
        <f t="shared" si="31"/>
        <v>1195</v>
      </c>
      <c r="V118" s="93">
        <f t="shared" si="32"/>
        <v>1088</v>
      </c>
      <c r="W118" s="93">
        <f t="shared" si="33"/>
        <v>1229</v>
      </c>
      <c r="X118" s="74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7"/>
        <v>45610</v>
      </c>
      <c r="C119" s="70">
        <f t="shared" si="28"/>
        <v>899</v>
      </c>
      <c r="D119" s="71">
        <f t="shared" si="29"/>
        <v>1540</v>
      </c>
      <c r="E119" s="72">
        <f t="shared" si="34"/>
        <v>90</v>
      </c>
      <c r="F119" s="72">
        <f t="shared" si="35"/>
        <v>165</v>
      </c>
      <c r="G119" s="72">
        <f t="shared" si="36"/>
        <v>-198</v>
      </c>
      <c r="H119" s="73">
        <f t="shared" si="38"/>
        <v>2349</v>
      </c>
      <c r="I119" s="73">
        <f t="shared" si="38"/>
        <v>2274</v>
      </c>
      <c r="J119" s="73">
        <f t="shared" si="38"/>
        <v>2637</v>
      </c>
      <c r="K119" s="73">
        <f t="shared" si="45"/>
        <v>2910</v>
      </c>
      <c r="L119" s="73">
        <f t="shared" si="45"/>
        <v>2940</v>
      </c>
      <c r="M119" s="73">
        <f t="shared" si="45"/>
        <v>3860</v>
      </c>
      <c r="N119" s="73">
        <f t="shared" si="46"/>
        <v>-561</v>
      </c>
      <c r="O119" s="73">
        <f t="shared" si="46"/>
        <v>-666</v>
      </c>
      <c r="P119" s="73">
        <f t="shared" si="46"/>
        <v>-1223</v>
      </c>
      <c r="Q119" s="72">
        <v>6</v>
      </c>
      <c r="R119" s="72">
        <v>4</v>
      </c>
      <c r="S119" s="72">
        <v>2</v>
      </c>
      <c r="T119" s="74">
        <f t="shared" si="26"/>
        <v>1355</v>
      </c>
      <c r="U119" s="93">
        <f t="shared" si="31"/>
        <v>1189</v>
      </c>
      <c r="V119" s="93">
        <f t="shared" si="32"/>
        <v>1084</v>
      </c>
      <c r="W119" s="93">
        <f t="shared" si="33"/>
        <v>1227</v>
      </c>
      <c r="X119" s="74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7"/>
        <v>45611</v>
      </c>
      <c r="C120" s="70">
        <f t="shared" si="28"/>
        <v>899</v>
      </c>
      <c r="D120" s="71">
        <f t="shared" si="29"/>
        <v>1538</v>
      </c>
      <c r="E120" s="72">
        <f t="shared" si="34"/>
        <v>93</v>
      </c>
      <c r="F120" s="72">
        <f t="shared" si="35"/>
        <v>166</v>
      </c>
      <c r="G120" s="72">
        <f t="shared" si="36"/>
        <v>-197</v>
      </c>
      <c r="H120" s="73">
        <f t="shared" si="38"/>
        <v>2344</v>
      </c>
      <c r="I120" s="73">
        <f t="shared" si="38"/>
        <v>2271</v>
      </c>
      <c r="J120" s="73">
        <f t="shared" si="38"/>
        <v>2634</v>
      </c>
      <c r="K120" s="73">
        <f t="shared" si="45"/>
        <v>2910</v>
      </c>
      <c r="L120" s="73">
        <f t="shared" si="45"/>
        <v>2940</v>
      </c>
      <c r="M120" s="73">
        <f t="shared" si="45"/>
        <v>3860</v>
      </c>
      <c r="N120" s="73">
        <f t="shared" si="46"/>
        <v>-566</v>
      </c>
      <c r="O120" s="73">
        <f t="shared" si="46"/>
        <v>-669</v>
      </c>
      <c r="P120" s="73">
        <f t="shared" si="46"/>
        <v>-1226</v>
      </c>
      <c r="Q120" s="72">
        <v>5</v>
      </c>
      <c r="R120" s="72">
        <v>3</v>
      </c>
      <c r="S120" s="72">
        <v>3</v>
      </c>
      <c r="T120" s="74">
        <f t="shared" si="26"/>
        <v>1356</v>
      </c>
      <c r="U120" s="93">
        <f t="shared" si="31"/>
        <v>1184</v>
      </c>
      <c r="V120" s="93">
        <f t="shared" si="32"/>
        <v>1081</v>
      </c>
      <c r="W120" s="93">
        <f t="shared" si="33"/>
        <v>1224</v>
      </c>
      <c r="X120" s="74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7"/>
        <v>45612</v>
      </c>
      <c r="C121" s="70">
        <f t="shared" si="28"/>
        <v>899</v>
      </c>
      <c r="D121" s="71">
        <f t="shared" si="29"/>
        <v>1536</v>
      </c>
      <c r="E121" s="72">
        <f t="shared" si="34"/>
        <v>95</v>
      </c>
      <c r="F121" s="72">
        <f t="shared" si="35"/>
        <v>167</v>
      </c>
      <c r="G121" s="72">
        <f t="shared" si="36"/>
        <v>-197</v>
      </c>
      <c r="H121" s="73">
        <f t="shared" si="38"/>
        <v>2340</v>
      </c>
      <c r="I121" s="73">
        <f t="shared" si="38"/>
        <v>2268</v>
      </c>
      <c r="J121" s="73">
        <f t="shared" si="38"/>
        <v>2632</v>
      </c>
      <c r="K121" s="73">
        <f t="shared" si="45"/>
        <v>2910</v>
      </c>
      <c r="L121" s="73">
        <f t="shared" si="45"/>
        <v>2940</v>
      </c>
      <c r="M121" s="73">
        <f t="shared" si="45"/>
        <v>3860</v>
      </c>
      <c r="N121" s="73">
        <f t="shared" si="46"/>
        <v>-570</v>
      </c>
      <c r="O121" s="73">
        <f t="shared" si="46"/>
        <v>-672</v>
      </c>
      <c r="P121" s="73">
        <f t="shared" si="46"/>
        <v>-1228</v>
      </c>
      <c r="Q121" s="72">
        <v>4</v>
      </c>
      <c r="R121" s="72">
        <v>3</v>
      </c>
      <c r="S121" s="72">
        <v>2</v>
      </c>
      <c r="T121" s="74">
        <f t="shared" si="26"/>
        <v>1357</v>
      </c>
      <c r="U121" s="93">
        <f t="shared" si="31"/>
        <v>1180</v>
      </c>
      <c r="V121" s="93">
        <f t="shared" si="32"/>
        <v>1078</v>
      </c>
      <c r="W121" s="93">
        <f t="shared" si="33"/>
        <v>1222</v>
      </c>
      <c r="X121" s="74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7"/>
        <v>45613</v>
      </c>
      <c r="C122" s="70">
        <f t="shared" si="28"/>
        <v>899</v>
      </c>
      <c r="D122" s="71">
        <f t="shared" si="29"/>
        <v>1534</v>
      </c>
      <c r="E122" s="72">
        <f t="shared" si="34"/>
        <v>98</v>
      </c>
      <c r="F122" s="72">
        <f t="shared" si="35"/>
        <v>168</v>
      </c>
      <c r="G122" s="72">
        <f t="shared" si="36"/>
        <v>-196</v>
      </c>
      <c r="H122" s="73">
        <f t="shared" si="38"/>
        <v>2335</v>
      </c>
      <c r="I122" s="73">
        <f t="shared" si="38"/>
        <v>2265</v>
      </c>
      <c r="J122" s="73">
        <f t="shared" si="38"/>
        <v>2629</v>
      </c>
      <c r="K122" s="73">
        <f t="shared" si="45"/>
        <v>2910</v>
      </c>
      <c r="L122" s="73">
        <f t="shared" si="45"/>
        <v>2940</v>
      </c>
      <c r="M122" s="73">
        <f t="shared" si="45"/>
        <v>3860</v>
      </c>
      <c r="N122" s="73">
        <f t="shared" si="46"/>
        <v>-575</v>
      </c>
      <c r="O122" s="73">
        <f t="shared" si="46"/>
        <v>-675</v>
      </c>
      <c r="P122" s="73">
        <f t="shared" si="46"/>
        <v>-1231</v>
      </c>
      <c r="Q122" s="72">
        <v>5</v>
      </c>
      <c r="R122" s="72">
        <v>3</v>
      </c>
      <c r="S122" s="72">
        <v>3</v>
      </c>
      <c r="T122" s="74">
        <f t="shared" si="26"/>
        <v>1358</v>
      </c>
      <c r="U122" s="93">
        <f t="shared" si="31"/>
        <v>1175</v>
      </c>
      <c r="V122" s="93">
        <f t="shared" si="32"/>
        <v>1075</v>
      </c>
      <c r="W122" s="93">
        <f t="shared" si="33"/>
        <v>1219</v>
      </c>
      <c r="X122" s="74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7"/>
        <v>45614</v>
      </c>
      <c r="C123" s="70">
        <f t="shared" si="28"/>
        <v>899</v>
      </c>
      <c r="D123" s="71">
        <f t="shared" si="29"/>
        <v>1532</v>
      </c>
      <c r="E123" s="72">
        <f t="shared" si="34"/>
        <v>100</v>
      </c>
      <c r="F123" s="72">
        <f t="shared" si="35"/>
        <v>168</v>
      </c>
      <c r="G123" s="72">
        <f t="shared" si="36"/>
        <v>-196</v>
      </c>
      <c r="H123" s="73">
        <f t="shared" si="38"/>
        <v>2331</v>
      </c>
      <c r="I123" s="73">
        <f t="shared" si="38"/>
        <v>2263</v>
      </c>
      <c r="J123" s="73">
        <f t="shared" si="38"/>
        <v>2627</v>
      </c>
      <c r="K123" s="73">
        <f t="shared" si="45"/>
        <v>2910</v>
      </c>
      <c r="L123" s="73">
        <f t="shared" si="45"/>
        <v>2940</v>
      </c>
      <c r="M123" s="73">
        <f t="shared" si="45"/>
        <v>3860</v>
      </c>
      <c r="N123" s="73">
        <f t="shared" si="46"/>
        <v>-579</v>
      </c>
      <c r="O123" s="73">
        <f t="shared" si="46"/>
        <v>-677</v>
      </c>
      <c r="P123" s="73">
        <f t="shared" si="46"/>
        <v>-1233</v>
      </c>
      <c r="Q123" s="72">
        <v>4</v>
      </c>
      <c r="R123" s="72">
        <v>2</v>
      </c>
      <c r="S123" s="72">
        <v>2</v>
      </c>
      <c r="T123" s="74">
        <f t="shared" si="26"/>
        <v>1358</v>
      </c>
      <c r="U123" s="93">
        <f t="shared" si="31"/>
        <v>1171</v>
      </c>
      <c r="V123" s="93">
        <f t="shared" si="32"/>
        <v>1073</v>
      </c>
      <c r="W123" s="93">
        <f t="shared" si="33"/>
        <v>1217</v>
      </c>
      <c r="X123" s="74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7"/>
        <v>45615</v>
      </c>
      <c r="C124" s="70">
        <f t="shared" si="28"/>
        <v>899</v>
      </c>
      <c r="D124" s="71">
        <f t="shared" si="29"/>
        <v>1530</v>
      </c>
      <c r="E124" s="72">
        <f t="shared" si="34"/>
        <v>103</v>
      </c>
      <c r="F124" s="72">
        <f t="shared" si="35"/>
        <v>168</v>
      </c>
      <c r="G124" s="72">
        <f t="shared" si="36"/>
        <v>-195</v>
      </c>
      <c r="H124" s="73">
        <f t="shared" si="38"/>
        <v>2326</v>
      </c>
      <c r="I124" s="73">
        <f t="shared" si="38"/>
        <v>2261</v>
      </c>
      <c r="J124" s="73">
        <f t="shared" si="38"/>
        <v>2624</v>
      </c>
      <c r="K124" s="73">
        <f t="shared" si="45"/>
        <v>2910</v>
      </c>
      <c r="L124" s="73">
        <f t="shared" si="45"/>
        <v>2940</v>
      </c>
      <c r="M124" s="73">
        <f t="shared" si="45"/>
        <v>3860</v>
      </c>
      <c r="N124" s="73">
        <f t="shared" si="46"/>
        <v>-584</v>
      </c>
      <c r="O124" s="73">
        <f t="shared" si="46"/>
        <v>-679</v>
      </c>
      <c r="P124" s="73">
        <f t="shared" si="46"/>
        <v>-1236</v>
      </c>
      <c r="Q124" s="72">
        <v>5</v>
      </c>
      <c r="R124" s="72">
        <v>2</v>
      </c>
      <c r="S124" s="72">
        <v>3</v>
      </c>
      <c r="T124" s="74">
        <f t="shared" si="26"/>
        <v>1358</v>
      </c>
      <c r="U124" s="93">
        <f t="shared" si="31"/>
        <v>1166</v>
      </c>
      <c r="V124" s="93">
        <f t="shared" si="32"/>
        <v>1071</v>
      </c>
      <c r="W124" s="93">
        <f t="shared" si="33"/>
        <v>1214</v>
      </c>
      <c r="X124" s="74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7"/>
        <v>45616</v>
      </c>
      <c r="C125" s="70">
        <f t="shared" si="28"/>
        <v>899</v>
      </c>
      <c r="D125" s="71">
        <f t="shared" si="29"/>
        <v>1528</v>
      </c>
      <c r="E125" s="72">
        <f t="shared" si="34"/>
        <v>105</v>
      </c>
      <c r="F125" s="72">
        <f t="shared" si="35"/>
        <v>167</v>
      </c>
      <c r="G125" s="72">
        <f t="shared" si="36"/>
        <v>-195</v>
      </c>
      <c r="H125" s="73">
        <f t="shared" si="38"/>
        <v>2322</v>
      </c>
      <c r="I125" s="73">
        <f t="shared" si="38"/>
        <v>2260</v>
      </c>
      <c r="J125" s="73">
        <f t="shared" si="38"/>
        <v>2622</v>
      </c>
      <c r="K125" s="73">
        <f t="shared" si="45"/>
        <v>2910</v>
      </c>
      <c r="L125" s="73">
        <f t="shared" si="45"/>
        <v>2940</v>
      </c>
      <c r="M125" s="73">
        <f t="shared" si="45"/>
        <v>3860</v>
      </c>
      <c r="N125" s="73">
        <f t="shared" si="46"/>
        <v>-588</v>
      </c>
      <c r="O125" s="73">
        <f t="shared" si="46"/>
        <v>-680</v>
      </c>
      <c r="P125" s="73">
        <f t="shared" si="46"/>
        <v>-1238</v>
      </c>
      <c r="Q125" s="72">
        <v>4</v>
      </c>
      <c r="R125" s="72">
        <v>1</v>
      </c>
      <c r="S125" s="72">
        <v>2</v>
      </c>
      <c r="T125" s="74">
        <f t="shared" si="26"/>
        <v>1357</v>
      </c>
      <c r="U125" s="93">
        <f t="shared" si="31"/>
        <v>1162</v>
      </c>
      <c r="V125" s="93">
        <f t="shared" si="32"/>
        <v>1070</v>
      </c>
      <c r="W125" s="93">
        <f t="shared" si="33"/>
        <v>1212</v>
      </c>
      <c r="X125" s="74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7"/>
        <v>45617</v>
      </c>
      <c r="C126" s="70">
        <f t="shared" si="28"/>
        <v>899</v>
      </c>
      <c r="D126" s="71">
        <f t="shared" si="29"/>
        <v>1526</v>
      </c>
      <c r="E126" s="72">
        <f t="shared" si="34"/>
        <v>107</v>
      </c>
      <c r="F126" s="72">
        <f t="shared" si="35"/>
        <v>167</v>
      </c>
      <c r="G126" s="72">
        <f t="shared" si="36"/>
        <v>-196</v>
      </c>
      <c r="H126" s="73">
        <f t="shared" si="38"/>
        <v>2318</v>
      </c>
      <c r="I126" s="73">
        <f t="shared" si="38"/>
        <v>2258</v>
      </c>
      <c r="J126" s="73">
        <f t="shared" si="38"/>
        <v>2621</v>
      </c>
      <c r="K126" s="73">
        <f t="shared" si="45"/>
        <v>2910</v>
      </c>
      <c r="L126" s="73">
        <f t="shared" si="45"/>
        <v>2940</v>
      </c>
      <c r="M126" s="73">
        <f t="shared" si="45"/>
        <v>3860</v>
      </c>
      <c r="N126" s="73">
        <f t="shared" si="46"/>
        <v>-592</v>
      </c>
      <c r="O126" s="73">
        <f t="shared" si="46"/>
        <v>-682</v>
      </c>
      <c r="P126" s="73">
        <f t="shared" si="46"/>
        <v>-1239</v>
      </c>
      <c r="Q126" s="72">
        <v>4</v>
      </c>
      <c r="R126" s="72">
        <v>2</v>
      </c>
      <c r="S126" s="72">
        <v>1</v>
      </c>
      <c r="T126" s="74">
        <f t="shared" si="26"/>
        <v>1357</v>
      </c>
      <c r="U126" s="93">
        <f t="shared" si="31"/>
        <v>1158</v>
      </c>
      <c r="V126" s="93">
        <f t="shared" si="32"/>
        <v>1068</v>
      </c>
      <c r="W126" s="93">
        <f t="shared" si="33"/>
        <v>1211</v>
      </c>
      <c r="X126" s="74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7"/>
        <v>45618</v>
      </c>
      <c r="C127" s="70">
        <f t="shared" si="28"/>
        <v>899</v>
      </c>
      <c r="D127" s="71">
        <f>D126+2</f>
        <v>1528</v>
      </c>
      <c r="E127" s="72">
        <f t="shared" si="34"/>
        <v>114</v>
      </c>
      <c r="F127" s="72">
        <f t="shared" si="35"/>
        <v>172</v>
      </c>
      <c r="G127" s="72">
        <f t="shared" si="36"/>
        <v>-192</v>
      </c>
      <c r="H127" s="73">
        <f t="shared" si="38"/>
        <v>2313</v>
      </c>
      <c r="I127" s="73">
        <f t="shared" si="38"/>
        <v>2255</v>
      </c>
      <c r="J127" s="73">
        <f t="shared" si="38"/>
        <v>2619</v>
      </c>
      <c r="K127" s="73">
        <f t="shared" si="45"/>
        <v>2910</v>
      </c>
      <c r="L127" s="73">
        <f t="shared" si="45"/>
        <v>2940</v>
      </c>
      <c r="M127" s="73">
        <f t="shared" si="45"/>
        <v>3860</v>
      </c>
      <c r="N127" s="73">
        <f t="shared" si="46"/>
        <v>-597</v>
      </c>
      <c r="O127" s="73">
        <f t="shared" si="46"/>
        <v>-685</v>
      </c>
      <c r="P127" s="73">
        <f t="shared" si="46"/>
        <v>-1241</v>
      </c>
      <c r="Q127" s="72">
        <v>5</v>
      </c>
      <c r="R127" s="72">
        <v>3</v>
      </c>
      <c r="S127" s="72">
        <v>2</v>
      </c>
      <c r="T127" s="74">
        <f t="shared" si="26"/>
        <v>1362</v>
      </c>
      <c r="U127" s="93">
        <f t="shared" si="31"/>
        <v>1153</v>
      </c>
      <c r="V127" s="93">
        <f t="shared" si="32"/>
        <v>1065</v>
      </c>
      <c r="W127" s="93">
        <f t="shared" si="33"/>
        <v>1209</v>
      </c>
      <c r="X127" s="74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7"/>
        <v>45619</v>
      </c>
      <c r="C128" s="70">
        <f t="shared" si="28"/>
        <v>899</v>
      </c>
      <c r="D128" s="71">
        <f t="shared" ref="D128:D191" si="47">D127+2</f>
        <v>1530</v>
      </c>
      <c r="E128" s="72">
        <f t="shared" si="34"/>
        <v>120</v>
      </c>
      <c r="F128" s="72">
        <f t="shared" si="35"/>
        <v>177</v>
      </c>
      <c r="G128" s="72">
        <f t="shared" si="36"/>
        <v>-188</v>
      </c>
      <c r="H128" s="73">
        <f t="shared" si="38"/>
        <v>2309</v>
      </c>
      <c r="I128" s="73">
        <f t="shared" si="38"/>
        <v>2252</v>
      </c>
      <c r="J128" s="73">
        <f t="shared" si="38"/>
        <v>2617</v>
      </c>
      <c r="K128" s="73">
        <f t="shared" ref="K128:M143" si="48">K127</f>
        <v>2910</v>
      </c>
      <c r="L128" s="73">
        <f t="shared" si="48"/>
        <v>2940</v>
      </c>
      <c r="M128" s="73">
        <f t="shared" si="48"/>
        <v>3860</v>
      </c>
      <c r="N128" s="73">
        <f t="shared" si="46"/>
        <v>-601</v>
      </c>
      <c r="O128" s="73">
        <f t="shared" si="46"/>
        <v>-688</v>
      </c>
      <c r="P128" s="73">
        <f t="shared" si="46"/>
        <v>-1243</v>
      </c>
      <c r="Q128" s="72">
        <v>4</v>
      </c>
      <c r="R128" s="72">
        <v>3</v>
      </c>
      <c r="S128" s="72">
        <v>2</v>
      </c>
      <c r="T128" s="74">
        <f t="shared" si="26"/>
        <v>1367</v>
      </c>
      <c r="U128" s="93">
        <f t="shared" si="31"/>
        <v>1149</v>
      </c>
      <c r="V128" s="93">
        <f t="shared" si="32"/>
        <v>1062</v>
      </c>
      <c r="W128" s="93">
        <f t="shared" si="33"/>
        <v>1207</v>
      </c>
      <c r="X128" s="74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7"/>
        <v>45620</v>
      </c>
      <c r="C129" s="70">
        <f t="shared" si="28"/>
        <v>899</v>
      </c>
      <c r="D129" s="71">
        <f t="shared" si="47"/>
        <v>1532</v>
      </c>
      <c r="E129" s="72">
        <f t="shared" si="34"/>
        <v>126</v>
      </c>
      <c r="F129" s="72">
        <f t="shared" si="35"/>
        <v>182</v>
      </c>
      <c r="G129" s="72">
        <f t="shared" si="36"/>
        <v>-183</v>
      </c>
      <c r="H129" s="73">
        <f t="shared" si="38"/>
        <v>2305</v>
      </c>
      <c r="I129" s="73">
        <f t="shared" si="38"/>
        <v>2249</v>
      </c>
      <c r="J129" s="73">
        <f t="shared" si="38"/>
        <v>2614</v>
      </c>
      <c r="K129" s="73">
        <f t="shared" si="48"/>
        <v>2910</v>
      </c>
      <c r="L129" s="73">
        <f t="shared" si="48"/>
        <v>2940</v>
      </c>
      <c r="M129" s="73">
        <f t="shared" si="48"/>
        <v>3860</v>
      </c>
      <c r="N129" s="73">
        <f t="shared" ref="N129:P144" si="49">N128-Q129</f>
        <v>-605</v>
      </c>
      <c r="O129" s="73">
        <f t="shared" si="49"/>
        <v>-691</v>
      </c>
      <c r="P129" s="73">
        <f t="shared" si="49"/>
        <v>-1246</v>
      </c>
      <c r="Q129" s="72">
        <v>4</v>
      </c>
      <c r="R129" s="72">
        <v>3</v>
      </c>
      <c r="S129" s="72">
        <v>3</v>
      </c>
      <c r="T129" s="74">
        <f t="shared" si="26"/>
        <v>1372</v>
      </c>
      <c r="U129" s="93">
        <f t="shared" si="31"/>
        <v>1145</v>
      </c>
      <c r="V129" s="93">
        <f t="shared" si="32"/>
        <v>1059</v>
      </c>
      <c r="W129" s="93">
        <f t="shared" si="33"/>
        <v>1204</v>
      </c>
      <c r="X129" s="74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7"/>
        <v>45621</v>
      </c>
      <c r="C130" s="70">
        <f t="shared" si="28"/>
        <v>899</v>
      </c>
      <c r="D130" s="71">
        <f t="shared" si="47"/>
        <v>1534</v>
      </c>
      <c r="E130" s="72">
        <f t="shared" si="34"/>
        <v>133</v>
      </c>
      <c r="F130" s="72">
        <f t="shared" si="35"/>
        <v>188</v>
      </c>
      <c r="G130" s="72">
        <f t="shared" si="36"/>
        <v>-179</v>
      </c>
      <c r="H130" s="73">
        <f t="shared" si="38"/>
        <v>2300</v>
      </c>
      <c r="I130" s="73">
        <f t="shared" si="38"/>
        <v>2245</v>
      </c>
      <c r="J130" s="73">
        <f t="shared" si="38"/>
        <v>2612</v>
      </c>
      <c r="K130" s="73">
        <f t="shared" si="48"/>
        <v>2910</v>
      </c>
      <c r="L130" s="73">
        <f t="shared" si="48"/>
        <v>2940</v>
      </c>
      <c r="M130" s="73">
        <f t="shared" si="48"/>
        <v>3860</v>
      </c>
      <c r="N130" s="73">
        <f t="shared" si="49"/>
        <v>-610</v>
      </c>
      <c r="O130" s="73">
        <f t="shared" si="49"/>
        <v>-695</v>
      </c>
      <c r="P130" s="73">
        <f t="shared" si="49"/>
        <v>-1248</v>
      </c>
      <c r="Q130" s="72">
        <v>5</v>
      </c>
      <c r="R130" s="72">
        <v>4</v>
      </c>
      <c r="S130" s="72">
        <v>2</v>
      </c>
      <c r="T130" s="74">
        <f t="shared" si="26"/>
        <v>1378</v>
      </c>
      <c r="U130" s="93">
        <f t="shared" si="31"/>
        <v>1140</v>
      </c>
      <c r="V130" s="93">
        <f t="shared" si="32"/>
        <v>1055</v>
      </c>
      <c r="W130" s="93">
        <f t="shared" si="33"/>
        <v>1202</v>
      </c>
      <c r="X130" s="74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7"/>
        <v>45622</v>
      </c>
      <c r="C131" s="70">
        <f t="shared" si="28"/>
        <v>899</v>
      </c>
      <c r="D131" s="71">
        <f t="shared" si="47"/>
        <v>1536</v>
      </c>
      <c r="E131" s="72">
        <f t="shared" si="34"/>
        <v>139</v>
      </c>
      <c r="F131" s="72">
        <f t="shared" si="35"/>
        <v>193</v>
      </c>
      <c r="G131" s="72">
        <f t="shared" si="36"/>
        <v>-176</v>
      </c>
      <c r="H131" s="73">
        <f t="shared" si="38"/>
        <v>2296</v>
      </c>
      <c r="I131" s="73">
        <f t="shared" si="38"/>
        <v>2242</v>
      </c>
      <c r="J131" s="73">
        <f t="shared" si="38"/>
        <v>2611</v>
      </c>
      <c r="K131" s="73">
        <f t="shared" si="48"/>
        <v>2910</v>
      </c>
      <c r="L131" s="73">
        <f t="shared" si="48"/>
        <v>2940</v>
      </c>
      <c r="M131" s="73">
        <f t="shared" si="48"/>
        <v>3860</v>
      </c>
      <c r="N131" s="73">
        <f t="shared" si="49"/>
        <v>-614</v>
      </c>
      <c r="O131" s="73">
        <f t="shared" si="49"/>
        <v>-698</v>
      </c>
      <c r="P131" s="73">
        <f t="shared" si="49"/>
        <v>-1249</v>
      </c>
      <c r="Q131" s="72">
        <v>4</v>
      </c>
      <c r="R131" s="72">
        <v>3</v>
      </c>
      <c r="S131" s="72">
        <v>1</v>
      </c>
      <c r="T131" s="74">
        <f t="shared" si="26"/>
        <v>1383</v>
      </c>
      <c r="U131" s="93">
        <f t="shared" si="31"/>
        <v>1136</v>
      </c>
      <c r="V131" s="93">
        <f t="shared" si="32"/>
        <v>1052</v>
      </c>
      <c r="W131" s="93">
        <f t="shared" si="33"/>
        <v>1201</v>
      </c>
      <c r="X131" s="74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7"/>
        <v>45623</v>
      </c>
      <c r="C132" s="70">
        <f t="shared" si="28"/>
        <v>899</v>
      </c>
      <c r="D132" s="71">
        <f t="shared" si="47"/>
        <v>1538</v>
      </c>
      <c r="E132" s="72">
        <f t="shared" si="34"/>
        <v>144</v>
      </c>
      <c r="F132" s="72">
        <f t="shared" si="35"/>
        <v>198</v>
      </c>
      <c r="G132" s="72">
        <f t="shared" si="36"/>
        <v>-173</v>
      </c>
      <c r="H132" s="73">
        <f t="shared" si="38"/>
        <v>2293</v>
      </c>
      <c r="I132" s="73">
        <f t="shared" si="38"/>
        <v>2239</v>
      </c>
      <c r="J132" s="73">
        <f t="shared" si="38"/>
        <v>2610</v>
      </c>
      <c r="K132" s="73">
        <f t="shared" si="48"/>
        <v>2910</v>
      </c>
      <c r="L132" s="73">
        <f t="shared" si="48"/>
        <v>2940</v>
      </c>
      <c r="M132" s="73">
        <f t="shared" si="48"/>
        <v>3860</v>
      </c>
      <c r="N132" s="73">
        <f t="shared" si="49"/>
        <v>-617</v>
      </c>
      <c r="O132" s="73">
        <f t="shared" si="49"/>
        <v>-701</v>
      </c>
      <c r="P132" s="73">
        <f t="shared" si="49"/>
        <v>-1250</v>
      </c>
      <c r="Q132" s="72">
        <v>3</v>
      </c>
      <c r="R132" s="72">
        <v>3</v>
      </c>
      <c r="S132" s="72">
        <v>1</v>
      </c>
      <c r="T132" s="74">
        <f t="shared" si="26"/>
        <v>1388</v>
      </c>
      <c r="U132" s="93">
        <f t="shared" si="31"/>
        <v>1133</v>
      </c>
      <c r="V132" s="93">
        <f t="shared" si="32"/>
        <v>1049</v>
      </c>
      <c r="W132" s="93">
        <f t="shared" si="33"/>
        <v>1200</v>
      </c>
      <c r="X132" s="74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7"/>
        <v>45624</v>
      </c>
      <c r="C133" s="70">
        <f t="shared" si="28"/>
        <v>899</v>
      </c>
      <c r="D133" s="71">
        <f t="shared" si="47"/>
        <v>1540</v>
      </c>
      <c r="E133" s="72">
        <f t="shared" si="34"/>
        <v>150</v>
      </c>
      <c r="F133" s="72">
        <f t="shared" si="35"/>
        <v>202</v>
      </c>
      <c r="G133" s="72">
        <f t="shared" si="36"/>
        <v>-169</v>
      </c>
      <c r="H133" s="73">
        <f t="shared" si="38"/>
        <v>2289</v>
      </c>
      <c r="I133" s="73">
        <f t="shared" si="38"/>
        <v>2237</v>
      </c>
      <c r="J133" s="73">
        <f t="shared" si="38"/>
        <v>2608</v>
      </c>
      <c r="K133" s="73">
        <f t="shared" si="48"/>
        <v>2910</v>
      </c>
      <c r="L133" s="73">
        <f t="shared" si="48"/>
        <v>2940</v>
      </c>
      <c r="M133" s="73">
        <f t="shared" si="48"/>
        <v>3860</v>
      </c>
      <c r="N133" s="73">
        <f t="shared" si="49"/>
        <v>-621</v>
      </c>
      <c r="O133" s="73">
        <f t="shared" si="49"/>
        <v>-703</v>
      </c>
      <c r="P133" s="73">
        <f t="shared" si="49"/>
        <v>-1252</v>
      </c>
      <c r="Q133" s="72">
        <v>4</v>
      </c>
      <c r="R133" s="72">
        <v>2</v>
      </c>
      <c r="S133" s="72">
        <v>2</v>
      </c>
      <c r="T133" s="74">
        <f t="shared" si="26"/>
        <v>1392</v>
      </c>
      <c r="U133" s="93">
        <f t="shared" si="31"/>
        <v>1129</v>
      </c>
      <c r="V133" s="93">
        <f t="shared" si="32"/>
        <v>1047</v>
      </c>
      <c r="W133" s="93">
        <f t="shared" si="33"/>
        <v>1198</v>
      </c>
      <c r="X133" s="74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7"/>
        <v>45625</v>
      </c>
      <c r="C134" s="70">
        <f t="shared" si="28"/>
        <v>899</v>
      </c>
      <c r="D134" s="71">
        <f t="shared" si="47"/>
        <v>1542</v>
      </c>
      <c r="E134" s="72">
        <f t="shared" si="34"/>
        <v>155</v>
      </c>
      <c r="F134" s="72">
        <f t="shared" si="35"/>
        <v>207</v>
      </c>
      <c r="G134" s="72">
        <f t="shared" si="36"/>
        <v>-164</v>
      </c>
      <c r="H134" s="73">
        <f t="shared" si="38"/>
        <v>2286</v>
      </c>
      <c r="I134" s="73">
        <f t="shared" si="38"/>
        <v>2234</v>
      </c>
      <c r="J134" s="73">
        <f t="shared" si="38"/>
        <v>2605</v>
      </c>
      <c r="K134" s="73">
        <f t="shared" si="48"/>
        <v>2910</v>
      </c>
      <c r="L134" s="73">
        <f t="shared" si="48"/>
        <v>2940</v>
      </c>
      <c r="M134" s="73">
        <f t="shared" si="48"/>
        <v>3860</v>
      </c>
      <c r="N134" s="73">
        <f t="shared" si="49"/>
        <v>-624</v>
      </c>
      <c r="O134" s="73">
        <f t="shared" si="49"/>
        <v>-706</v>
      </c>
      <c r="P134" s="73">
        <f t="shared" si="49"/>
        <v>-1255</v>
      </c>
      <c r="Q134" s="72">
        <v>3</v>
      </c>
      <c r="R134" s="72">
        <v>3</v>
      </c>
      <c r="S134" s="72">
        <v>3</v>
      </c>
      <c r="T134" s="74">
        <f t="shared" si="26"/>
        <v>1397</v>
      </c>
      <c r="U134" s="93">
        <f t="shared" si="31"/>
        <v>1126</v>
      </c>
      <c r="V134" s="93">
        <f t="shared" si="32"/>
        <v>1044</v>
      </c>
      <c r="W134" s="93">
        <f t="shared" si="33"/>
        <v>1195</v>
      </c>
      <c r="X134" s="74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7"/>
        <v>45626</v>
      </c>
      <c r="C135" s="70">
        <f t="shared" si="28"/>
        <v>899</v>
      </c>
      <c r="D135" s="71">
        <f t="shared" si="47"/>
        <v>1544</v>
      </c>
      <c r="E135" s="72">
        <f t="shared" si="34"/>
        <v>161</v>
      </c>
      <c r="F135" s="72">
        <f t="shared" si="35"/>
        <v>211</v>
      </c>
      <c r="G135" s="72">
        <f t="shared" si="36"/>
        <v>-160</v>
      </c>
      <c r="H135" s="73">
        <f t="shared" si="38"/>
        <v>2282</v>
      </c>
      <c r="I135" s="73">
        <f t="shared" si="38"/>
        <v>2232</v>
      </c>
      <c r="J135" s="73">
        <f t="shared" si="38"/>
        <v>2603</v>
      </c>
      <c r="K135" s="73">
        <f t="shared" si="48"/>
        <v>2910</v>
      </c>
      <c r="L135" s="73">
        <f t="shared" si="48"/>
        <v>2940</v>
      </c>
      <c r="M135" s="73">
        <f t="shared" si="48"/>
        <v>3860</v>
      </c>
      <c r="N135" s="73">
        <f t="shared" si="49"/>
        <v>-628</v>
      </c>
      <c r="O135" s="73">
        <f t="shared" si="49"/>
        <v>-708</v>
      </c>
      <c r="P135" s="73">
        <f t="shared" si="49"/>
        <v>-1257</v>
      </c>
      <c r="Q135" s="72">
        <v>4</v>
      </c>
      <c r="R135" s="72">
        <v>2</v>
      </c>
      <c r="S135" s="72">
        <v>2</v>
      </c>
      <c r="T135" s="74">
        <f t="shared" si="26"/>
        <v>1401</v>
      </c>
      <c r="U135" s="93">
        <f t="shared" si="31"/>
        <v>1122</v>
      </c>
      <c r="V135" s="93">
        <f t="shared" si="32"/>
        <v>1042</v>
      </c>
      <c r="W135" s="93">
        <f t="shared" si="33"/>
        <v>1193</v>
      </c>
      <c r="X135" s="74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7"/>
        <v>45627</v>
      </c>
      <c r="C136" s="70">
        <f t="shared" si="28"/>
        <v>899</v>
      </c>
      <c r="D136" s="71">
        <f t="shared" si="47"/>
        <v>1546</v>
      </c>
      <c r="E136" s="72">
        <f t="shared" si="34"/>
        <v>166</v>
      </c>
      <c r="F136" s="72">
        <f t="shared" si="35"/>
        <v>216</v>
      </c>
      <c r="G136" s="72">
        <f t="shared" si="36"/>
        <v>-157</v>
      </c>
      <c r="H136" s="73">
        <f t="shared" si="38"/>
        <v>2279</v>
      </c>
      <c r="I136" s="73">
        <f t="shared" si="38"/>
        <v>2229</v>
      </c>
      <c r="J136" s="73">
        <f t="shared" si="38"/>
        <v>2602</v>
      </c>
      <c r="K136" s="73">
        <f t="shared" si="48"/>
        <v>2910</v>
      </c>
      <c r="L136" s="73">
        <f t="shared" si="48"/>
        <v>2940</v>
      </c>
      <c r="M136" s="73">
        <f t="shared" si="48"/>
        <v>3860</v>
      </c>
      <c r="N136" s="73">
        <f t="shared" si="49"/>
        <v>-631</v>
      </c>
      <c r="O136" s="73">
        <f t="shared" si="49"/>
        <v>-711</v>
      </c>
      <c r="P136" s="73">
        <f t="shared" si="49"/>
        <v>-1258</v>
      </c>
      <c r="Q136" s="72">
        <v>3</v>
      </c>
      <c r="R136" s="72">
        <v>3</v>
      </c>
      <c r="S136" s="72">
        <v>1</v>
      </c>
      <c r="T136" s="74">
        <f t="shared" si="26"/>
        <v>1406</v>
      </c>
      <c r="U136" s="93">
        <f t="shared" si="31"/>
        <v>1119</v>
      </c>
      <c r="V136" s="93">
        <f t="shared" si="32"/>
        <v>1039</v>
      </c>
      <c r="W136" s="93">
        <f t="shared" si="33"/>
        <v>1192</v>
      </c>
      <c r="X136" s="74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7"/>
        <v>45628</v>
      </c>
      <c r="C137" s="70">
        <f t="shared" si="28"/>
        <v>899</v>
      </c>
      <c r="D137" s="71">
        <f t="shared" si="47"/>
        <v>1548</v>
      </c>
      <c r="E137" s="72">
        <f t="shared" si="34"/>
        <v>172</v>
      </c>
      <c r="F137" s="72">
        <f t="shared" si="35"/>
        <v>222</v>
      </c>
      <c r="G137" s="72">
        <f t="shared" si="36"/>
        <v>-153</v>
      </c>
      <c r="H137" s="73">
        <f t="shared" si="38"/>
        <v>2275</v>
      </c>
      <c r="I137" s="73">
        <f t="shared" si="38"/>
        <v>2225</v>
      </c>
      <c r="J137" s="73">
        <f t="shared" si="38"/>
        <v>2600</v>
      </c>
      <c r="K137" s="73">
        <f t="shared" si="48"/>
        <v>2910</v>
      </c>
      <c r="L137" s="73">
        <f t="shared" si="48"/>
        <v>2940</v>
      </c>
      <c r="M137" s="73">
        <f t="shared" si="48"/>
        <v>3860</v>
      </c>
      <c r="N137" s="73">
        <f t="shared" si="49"/>
        <v>-635</v>
      </c>
      <c r="O137" s="73">
        <f t="shared" si="49"/>
        <v>-715</v>
      </c>
      <c r="P137" s="73">
        <f t="shared" si="49"/>
        <v>-1260</v>
      </c>
      <c r="Q137" s="72">
        <v>4</v>
      </c>
      <c r="R137" s="72">
        <v>4</v>
      </c>
      <c r="S137" s="72">
        <v>2</v>
      </c>
      <c r="T137" s="74">
        <f t="shared" si="26"/>
        <v>1412</v>
      </c>
      <c r="U137" s="93">
        <f t="shared" si="31"/>
        <v>1115</v>
      </c>
      <c r="V137" s="93">
        <f t="shared" si="32"/>
        <v>1035</v>
      </c>
      <c r="W137" s="93">
        <f t="shared" si="33"/>
        <v>1190</v>
      </c>
      <c r="X137" s="74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7"/>
        <v>45629</v>
      </c>
      <c r="C138" s="70">
        <f t="shared" si="28"/>
        <v>899</v>
      </c>
      <c r="D138" s="71">
        <f t="shared" si="47"/>
        <v>1550</v>
      </c>
      <c r="E138" s="72">
        <f t="shared" si="34"/>
        <v>179</v>
      </c>
      <c r="F138" s="72">
        <f t="shared" si="35"/>
        <v>229</v>
      </c>
      <c r="G138" s="72">
        <f t="shared" si="36"/>
        <v>-148</v>
      </c>
      <c r="H138" s="73">
        <f t="shared" si="38"/>
        <v>2270</v>
      </c>
      <c r="I138" s="73">
        <f t="shared" si="38"/>
        <v>2220</v>
      </c>
      <c r="J138" s="73">
        <f t="shared" si="38"/>
        <v>2597</v>
      </c>
      <c r="K138" s="73">
        <f t="shared" si="48"/>
        <v>2910</v>
      </c>
      <c r="L138" s="73">
        <f t="shared" si="48"/>
        <v>2940</v>
      </c>
      <c r="M138" s="73">
        <f t="shared" si="48"/>
        <v>3860</v>
      </c>
      <c r="N138" s="73">
        <f t="shared" si="49"/>
        <v>-640</v>
      </c>
      <c r="O138" s="73">
        <f t="shared" si="49"/>
        <v>-720</v>
      </c>
      <c r="P138" s="73">
        <f t="shared" si="49"/>
        <v>-1263</v>
      </c>
      <c r="Q138" s="72">
        <v>5</v>
      </c>
      <c r="R138" s="72">
        <v>5</v>
      </c>
      <c r="S138" s="72">
        <v>3</v>
      </c>
      <c r="T138" s="74">
        <f t="shared" si="26"/>
        <v>1419</v>
      </c>
      <c r="U138" s="93">
        <f t="shared" si="31"/>
        <v>1110</v>
      </c>
      <c r="V138" s="93">
        <f t="shared" si="32"/>
        <v>1030</v>
      </c>
      <c r="W138" s="93">
        <f t="shared" si="33"/>
        <v>1187</v>
      </c>
      <c r="X138" s="74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7"/>
        <v>45630</v>
      </c>
      <c r="C139" s="70">
        <f t="shared" si="28"/>
        <v>899</v>
      </c>
      <c r="D139" s="71">
        <f t="shared" si="47"/>
        <v>1552</v>
      </c>
      <c r="E139" s="72">
        <f t="shared" si="34"/>
        <v>185</v>
      </c>
      <c r="F139" s="72">
        <f t="shared" si="35"/>
        <v>235</v>
      </c>
      <c r="G139" s="72">
        <f t="shared" si="36"/>
        <v>-144</v>
      </c>
      <c r="H139" s="73">
        <f t="shared" si="38"/>
        <v>2266</v>
      </c>
      <c r="I139" s="73">
        <f t="shared" si="38"/>
        <v>2216</v>
      </c>
      <c r="J139" s="73">
        <f t="shared" si="38"/>
        <v>2595</v>
      </c>
      <c r="K139" s="73">
        <f t="shared" si="48"/>
        <v>2910</v>
      </c>
      <c r="L139" s="73">
        <f t="shared" si="48"/>
        <v>2940</v>
      </c>
      <c r="M139" s="73">
        <f t="shared" si="48"/>
        <v>3860</v>
      </c>
      <c r="N139" s="73">
        <f t="shared" si="49"/>
        <v>-644</v>
      </c>
      <c r="O139" s="73">
        <f t="shared" si="49"/>
        <v>-724</v>
      </c>
      <c r="P139" s="73">
        <f t="shared" si="49"/>
        <v>-1265</v>
      </c>
      <c r="Q139" s="72">
        <v>4</v>
      </c>
      <c r="R139" s="72">
        <v>4</v>
      </c>
      <c r="S139" s="72">
        <v>2</v>
      </c>
      <c r="T139" s="74">
        <f t="shared" si="26"/>
        <v>1425</v>
      </c>
      <c r="U139" s="93">
        <f t="shared" si="31"/>
        <v>1106</v>
      </c>
      <c r="V139" s="93">
        <f t="shared" si="32"/>
        <v>1026</v>
      </c>
      <c r="W139" s="93">
        <f t="shared" si="33"/>
        <v>1185</v>
      </c>
      <c r="X139" s="74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7"/>
        <v>45631</v>
      </c>
      <c r="C140" s="70">
        <f t="shared" si="28"/>
        <v>899</v>
      </c>
      <c r="D140" s="71">
        <f t="shared" si="47"/>
        <v>1554</v>
      </c>
      <c r="E140" s="72">
        <f t="shared" si="34"/>
        <v>190</v>
      </c>
      <c r="F140" s="72">
        <f t="shared" si="35"/>
        <v>240</v>
      </c>
      <c r="G140" s="72">
        <f t="shared" si="36"/>
        <v>-140</v>
      </c>
      <c r="H140" s="73">
        <f t="shared" si="38"/>
        <v>2263</v>
      </c>
      <c r="I140" s="73">
        <f t="shared" si="38"/>
        <v>2213</v>
      </c>
      <c r="J140" s="73">
        <f t="shared" si="38"/>
        <v>2593</v>
      </c>
      <c r="K140" s="73">
        <f t="shared" si="48"/>
        <v>2910</v>
      </c>
      <c r="L140" s="73">
        <f t="shared" si="48"/>
        <v>2940</v>
      </c>
      <c r="M140" s="73">
        <f t="shared" si="48"/>
        <v>3860</v>
      </c>
      <c r="N140" s="73">
        <f t="shared" si="49"/>
        <v>-647</v>
      </c>
      <c r="O140" s="73">
        <f t="shared" si="49"/>
        <v>-727</v>
      </c>
      <c r="P140" s="73">
        <f t="shared" si="49"/>
        <v>-1267</v>
      </c>
      <c r="Q140" s="72">
        <v>3</v>
      </c>
      <c r="R140" s="72">
        <v>3</v>
      </c>
      <c r="S140" s="72">
        <v>2</v>
      </c>
      <c r="T140" s="74">
        <f t="shared" si="26"/>
        <v>1430</v>
      </c>
      <c r="U140" s="93">
        <f t="shared" si="31"/>
        <v>1103</v>
      </c>
      <c r="V140" s="93">
        <f t="shared" si="32"/>
        <v>1023</v>
      </c>
      <c r="W140" s="93">
        <f t="shared" si="33"/>
        <v>1183</v>
      </c>
      <c r="X140" s="74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7"/>
        <v>45632</v>
      </c>
      <c r="C141" s="70">
        <f t="shared" si="28"/>
        <v>899</v>
      </c>
      <c r="D141" s="71">
        <f t="shared" si="47"/>
        <v>1556</v>
      </c>
      <c r="E141" s="72">
        <f t="shared" si="34"/>
        <v>196</v>
      </c>
      <c r="F141" s="72">
        <f t="shared" si="35"/>
        <v>246</v>
      </c>
      <c r="G141" s="72">
        <f t="shared" si="36"/>
        <v>-135</v>
      </c>
      <c r="H141" s="73">
        <f t="shared" si="38"/>
        <v>2259</v>
      </c>
      <c r="I141" s="73">
        <f t="shared" si="38"/>
        <v>2209</v>
      </c>
      <c r="J141" s="73">
        <f t="shared" si="38"/>
        <v>2590</v>
      </c>
      <c r="K141" s="73">
        <f t="shared" si="48"/>
        <v>2910</v>
      </c>
      <c r="L141" s="73">
        <f t="shared" si="48"/>
        <v>2940</v>
      </c>
      <c r="M141" s="73">
        <f t="shared" si="48"/>
        <v>3860</v>
      </c>
      <c r="N141" s="73">
        <f t="shared" si="49"/>
        <v>-651</v>
      </c>
      <c r="O141" s="73">
        <f t="shared" si="49"/>
        <v>-731</v>
      </c>
      <c r="P141" s="73">
        <f t="shared" si="49"/>
        <v>-1270</v>
      </c>
      <c r="Q141" s="72">
        <v>4</v>
      </c>
      <c r="R141" s="72">
        <v>4</v>
      </c>
      <c r="S141" s="72">
        <v>3</v>
      </c>
      <c r="T141" s="74">
        <f t="shared" si="26"/>
        <v>1436</v>
      </c>
      <c r="U141" s="93">
        <f t="shared" si="31"/>
        <v>1099</v>
      </c>
      <c r="V141" s="93">
        <f t="shared" si="32"/>
        <v>1019</v>
      </c>
      <c r="W141" s="93">
        <f t="shared" si="33"/>
        <v>1180</v>
      </c>
      <c r="X141" s="74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7"/>
        <v>45633</v>
      </c>
      <c r="C142" s="70">
        <f t="shared" si="28"/>
        <v>899</v>
      </c>
      <c r="D142" s="71">
        <f t="shared" si="47"/>
        <v>1558</v>
      </c>
      <c r="E142" s="72">
        <f t="shared" si="34"/>
        <v>201</v>
      </c>
      <c r="F142" s="72">
        <f t="shared" si="35"/>
        <v>251</v>
      </c>
      <c r="G142" s="72">
        <f t="shared" si="36"/>
        <v>-131</v>
      </c>
      <c r="H142" s="73">
        <f t="shared" si="38"/>
        <v>2256</v>
      </c>
      <c r="I142" s="73">
        <f t="shared" si="38"/>
        <v>2206</v>
      </c>
      <c r="J142" s="73">
        <f t="shared" si="38"/>
        <v>2588</v>
      </c>
      <c r="K142" s="73">
        <f t="shared" si="48"/>
        <v>2910</v>
      </c>
      <c r="L142" s="73">
        <f t="shared" si="48"/>
        <v>2940</v>
      </c>
      <c r="M142" s="73">
        <f t="shared" si="48"/>
        <v>3860</v>
      </c>
      <c r="N142" s="73">
        <f t="shared" si="49"/>
        <v>-654</v>
      </c>
      <c r="O142" s="73">
        <f t="shared" si="49"/>
        <v>-734</v>
      </c>
      <c r="P142" s="73">
        <f t="shared" si="49"/>
        <v>-1272</v>
      </c>
      <c r="Q142" s="72">
        <v>3</v>
      </c>
      <c r="R142" s="72">
        <v>3</v>
      </c>
      <c r="S142" s="72">
        <v>2</v>
      </c>
      <c r="T142" s="74">
        <f t="shared" si="26"/>
        <v>1441</v>
      </c>
      <c r="U142" s="93">
        <f t="shared" si="31"/>
        <v>1096</v>
      </c>
      <c r="V142" s="93">
        <f t="shared" si="32"/>
        <v>1016</v>
      </c>
      <c r="W142" s="93">
        <f t="shared" si="33"/>
        <v>1178</v>
      </c>
      <c r="X142" s="74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7"/>
        <v>45634</v>
      </c>
      <c r="C143" s="70">
        <f t="shared" si="28"/>
        <v>899</v>
      </c>
      <c r="D143" s="71">
        <f t="shared" si="47"/>
        <v>1560</v>
      </c>
      <c r="E143" s="72">
        <f t="shared" si="34"/>
        <v>206</v>
      </c>
      <c r="F143" s="72">
        <f t="shared" si="35"/>
        <v>256</v>
      </c>
      <c r="G143" s="72">
        <f t="shared" si="36"/>
        <v>-127</v>
      </c>
      <c r="H143" s="73">
        <f t="shared" si="38"/>
        <v>2253</v>
      </c>
      <c r="I143" s="73">
        <f t="shared" si="38"/>
        <v>2203</v>
      </c>
      <c r="J143" s="73">
        <f t="shared" si="38"/>
        <v>2586</v>
      </c>
      <c r="K143" s="73">
        <f t="shared" si="48"/>
        <v>2910</v>
      </c>
      <c r="L143" s="73">
        <f t="shared" si="48"/>
        <v>2940</v>
      </c>
      <c r="M143" s="73">
        <f t="shared" si="48"/>
        <v>3860</v>
      </c>
      <c r="N143" s="73">
        <f t="shared" si="49"/>
        <v>-657</v>
      </c>
      <c r="O143" s="73">
        <f t="shared" si="49"/>
        <v>-737</v>
      </c>
      <c r="P143" s="73">
        <f t="shared" si="49"/>
        <v>-1274</v>
      </c>
      <c r="Q143" s="72">
        <v>3</v>
      </c>
      <c r="R143" s="72">
        <v>3</v>
      </c>
      <c r="S143" s="72">
        <v>2</v>
      </c>
      <c r="T143" s="74">
        <f t="shared" ref="T143:T206" si="50">D143+C143-V143</f>
        <v>1446</v>
      </c>
      <c r="U143" s="93">
        <f t="shared" si="31"/>
        <v>1093</v>
      </c>
      <c r="V143" s="93">
        <f t="shared" si="32"/>
        <v>1013</v>
      </c>
      <c r="W143" s="93">
        <f t="shared" si="33"/>
        <v>1176</v>
      </c>
      <c r="X143" s="74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51">B143+1</f>
        <v>45635</v>
      </c>
      <c r="C144" s="70">
        <f t="shared" ref="C144:C207" si="52">C143</f>
        <v>899</v>
      </c>
      <c r="D144" s="71">
        <f t="shared" si="47"/>
        <v>1562</v>
      </c>
      <c r="E144" s="72">
        <f t="shared" si="34"/>
        <v>211</v>
      </c>
      <c r="F144" s="72">
        <f t="shared" si="35"/>
        <v>261</v>
      </c>
      <c r="G144" s="72">
        <f t="shared" si="36"/>
        <v>-124</v>
      </c>
      <c r="H144" s="73">
        <f t="shared" si="38"/>
        <v>2250</v>
      </c>
      <c r="I144" s="73">
        <f t="shared" si="38"/>
        <v>2200</v>
      </c>
      <c r="J144" s="73">
        <f t="shared" si="38"/>
        <v>2585</v>
      </c>
      <c r="K144" s="73">
        <f t="shared" ref="K144:M159" si="53">K143</f>
        <v>2910</v>
      </c>
      <c r="L144" s="73">
        <f t="shared" si="53"/>
        <v>2940</v>
      </c>
      <c r="M144" s="73">
        <f t="shared" si="53"/>
        <v>3860</v>
      </c>
      <c r="N144" s="73">
        <f t="shared" si="49"/>
        <v>-660</v>
      </c>
      <c r="O144" s="73">
        <f t="shared" si="49"/>
        <v>-740</v>
      </c>
      <c r="P144" s="73">
        <f t="shared" si="49"/>
        <v>-1275</v>
      </c>
      <c r="Q144" s="72">
        <v>3</v>
      </c>
      <c r="R144" s="72">
        <v>3</v>
      </c>
      <c r="S144" s="72">
        <v>1</v>
      </c>
      <c r="T144" s="74">
        <f t="shared" si="50"/>
        <v>1451</v>
      </c>
      <c r="U144" s="93">
        <f t="shared" ref="U144:U207" si="54">U143+$X144*1000-Q144</f>
        <v>1090</v>
      </c>
      <c r="V144" s="93">
        <f t="shared" ref="V144:V207" si="55">V143+$X144*1000-R144</f>
        <v>1010</v>
      </c>
      <c r="W144" s="93">
        <f t="shared" ref="W144:W207" si="56">W143+$X144*1000-S144</f>
        <v>1175</v>
      </c>
      <c r="X144" s="74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51"/>
        <v>45636</v>
      </c>
      <c r="C145" s="70">
        <f t="shared" si="52"/>
        <v>899</v>
      </c>
      <c r="D145" s="71">
        <f t="shared" si="47"/>
        <v>1564</v>
      </c>
      <c r="E145" s="72">
        <f t="shared" ref="E145:E208" si="57">C145+D145-H145</f>
        <v>217</v>
      </c>
      <c r="F145" s="72">
        <f t="shared" ref="F145:F208" si="58">C145+D145-I145</f>
        <v>265</v>
      </c>
      <c r="G145" s="72">
        <f t="shared" ref="G145:G208" si="59">D145+C145-J145</f>
        <v>-120</v>
      </c>
      <c r="H145" s="73">
        <f t="shared" si="38"/>
        <v>2246</v>
      </c>
      <c r="I145" s="73">
        <f t="shared" si="38"/>
        <v>2198</v>
      </c>
      <c r="J145" s="73">
        <f t="shared" si="38"/>
        <v>2583</v>
      </c>
      <c r="K145" s="73">
        <f t="shared" si="53"/>
        <v>2910</v>
      </c>
      <c r="L145" s="73">
        <f t="shared" si="53"/>
        <v>2940</v>
      </c>
      <c r="M145" s="73">
        <f t="shared" si="53"/>
        <v>3860</v>
      </c>
      <c r="N145" s="73">
        <f t="shared" ref="N145:P160" si="60">N144-Q145</f>
        <v>-664</v>
      </c>
      <c r="O145" s="73">
        <f t="shared" si="60"/>
        <v>-742</v>
      </c>
      <c r="P145" s="73">
        <f t="shared" si="60"/>
        <v>-1277</v>
      </c>
      <c r="Q145" s="72">
        <v>4</v>
      </c>
      <c r="R145" s="72">
        <v>2</v>
      </c>
      <c r="S145" s="72">
        <v>2</v>
      </c>
      <c r="T145" s="74">
        <f t="shared" si="50"/>
        <v>1455</v>
      </c>
      <c r="U145" s="93">
        <f t="shared" si="54"/>
        <v>1086</v>
      </c>
      <c r="V145" s="93">
        <f t="shared" si="55"/>
        <v>1008</v>
      </c>
      <c r="W145" s="93">
        <f t="shared" si="56"/>
        <v>1173</v>
      </c>
      <c r="X145" s="74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51"/>
        <v>45637</v>
      </c>
      <c r="C146" s="70">
        <f t="shared" si="52"/>
        <v>899</v>
      </c>
      <c r="D146" s="71">
        <f t="shared" si="47"/>
        <v>1566</v>
      </c>
      <c r="E146" s="72">
        <f t="shared" si="57"/>
        <v>222</v>
      </c>
      <c r="F146" s="72">
        <f t="shared" si="58"/>
        <v>270</v>
      </c>
      <c r="G146" s="72">
        <f t="shared" si="59"/>
        <v>-117</v>
      </c>
      <c r="H146" s="73">
        <f t="shared" si="38"/>
        <v>2243</v>
      </c>
      <c r="I146" s="73">
        <f t="shared" si="38"/>
        <v>2195</v>
      </c>
      <c r="J146" s="73">
        <f t="shared" si="38"/>
        <v>2582</v>
      </c>
      <c r="K146" s="73">
        <f t="shared" si="53"/>
        <v>2910</v>
      </c>
      <c r="L146" s="73">
        <f t="shared" si="53"/>
        <v>2940</v>
      </c>
      <c r="M146" s="73">
        <f t="shared" si="53"/>
        <v>3860</v>
      </c>
      <c r="N146" s="73">
        <f t="shared" si="60"/>
        <v>-667</v>
      </c>
      <c r="O146" s="73">
        <f t="shared" si="60"/>
        <v>-745</v>
      </c>
      <c r="P146" s="73">
        <f t="shared" si="60"/>
        <v>-1278</v>
      </c>
      <c r="Q146" s="72">
        <v>3</v>
      </c>
      <c r="R146" s="72">
        <v>3</v>
      </c>
      <c r="S146" s="72">
        <v>1</v>
      </c>
      <c r="T146" s="74">
        <f t="shared" si="50"/>
        <v>1460</v>
      </c>
      <c r="U146" s="93">
        <f t="shared" si="54"/>
        <v>1083</v>
      </c>
      <c r="V146" s="93">
        <f t="shared" si="55"/>
        <v>1005</v>
      </c>
      <c r="W146" s="93">
        <f t="shared" si="56"/>
        <v>1172</v>
      </c>
      <c r="X146" s="74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51"/>
        <v>45638</v>
      </c>
      <c r="C147" s="70">
        <f t="shared" si="52"/>
        <v>899</v>
      </c>
      <c r="D147" s="71">
        <f t="shared" si="47"/>
        <v>1568</v>
      </c>
      <c r="E147" s="72">
        <f t="shared" si="57"/>
        <v>226</v>
      </c>
      <c r="F147" s="72">
        <f t="shared" si="58"/>
        <v>275</v>
      </c>
      <c r="G147" s="72">
        <f t="shared" si="59"/>
        <v>-113</v>
      </c>
      <c r="H147" s="73">
        <f t="shared" si="38"/>
        <v>2241</v>
      </c>
      <c r="I147" s="73">
        <f t="shared" si="38"/>
        <v>2192</v>
      </c>
      <c r="J147" s="73">
        <f t="shared" si="38"/>
        <v>2580</v>
      </c>
      <c r="K147" s="73">
        <f t="shared" si="53"/>
        <v>2910</v>
      </c>
      <c r="L147" s="73">
        <f t="shared" si="53"/>
        <v>2940</v>
      </c>
      <c r="M147" s="73">
        <f t="shared" si="53"/>
        <v>3860</v>
      </c>
      <c r="N147" s="73">
        <f t="shared" si="60"/>
        <v>-669</v>
      </c>
      <c r="O147" s="73">
        <f t="shared" si="60"/>
        <v>-748</v>
      </c>
      <c r="P147" s="73">
        <f t="shared" si="60"/>
        <v>-1280</v>
      </c>
      <c r="Q147" s="72">
        <v>2</v>
      </c>
      <c r="R147" s="72">
        <v>3</v>
      </c>
      <c r="S147" s="72">
        <v>2</v>
      </c>
      <c r="T147" s="74">
        <f t="shared" si="50"/>
        <v>1465</v>
      </c>
      <c r="U147" s="93">
        <f t="shared" si="54"/>
        <v>1081</v>
      </c>
      <c r="V147" s="93">
        <f t="shared" si="55"/>
        <v>1002</v>
      </c>
      <c r="W147" s="93">
        <f t="shared" si="56"/>
        <v>1170</v>
      </c>
      <c r="X147" s="74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51"/>
        <v>45639</v>
      </c>
      <c r="C148" s="70">
        <f t="shared" si="52"/>
        <v>899</v>
      </c>
      <c r="D148" s="71">
        <f t="shared" si="47"/>
        <v>1570</v>
      </c>
      <c r="E148" s="72">
        <f t="shared" si="57"/>
        <v>231</v>
      </c>
      <c r="F148" s="72">
        <f t="shared" si="58"/>
        <v>280</v>
      </c>
      <c r="G148" s="72">
        <f t="shared" si="59"/>
        <v>-110</v>
      </c>
      <c r="H148" s="73">
        <f t="shared" si="38"/>
        <v>2238</v>
      </c>
      <c r="I148" s="73">
        <f t="shared" si="38"/>
        <v>2189</v>
      </c>
      <c r="J148" s="73">
        <f t="shared" si="38"/>
        <v>2579</v>
      </c>
      <c r="K148" s="73">
        <f t="shared" si="53"/>
        <v>2910</v>
      </c>
      <c r="L148" s="73">
        <f t="shared" si="53"/>
        <v>2940</v>
      </c>
      <c r="M148" s="73">
        <f t="shared" si="53"/>
        <v>3860</v>
      </c>
      <c r="N148" s="73">
        <f t="shared" si="60"/>
        <v>-672</v>
      </c>
      <c r="O148" s="73">
        <f t="shared" si="60"/>
        <v>-751</v>
      </c>
      <c r="P148" s="73">
        <f t="shared" si="60"/>
        <v>-1281</v>
      </c>
      <c r="Q148" s="72">
        <v>3</v>
      </c>
      <c r="R148" s="72">
        <v>3</v>
      </c>
      <c r="S148" s="72">
        <v>1</v>
      </c>
      <c r="T148" s="74">
        <f t="shared" si="50"/>
        <v>1470</v>
      </c>
      <c r="U148" s="93">
        <f t="shared" si="54"/>
        <v>1078</v>
      </c>
      <c r="V148" s="93">
        <f t="shared" si="55"/>
        <v>999</v>
      </c>
      <c r="W148" s="93">
        <f t="shared" si="56"/>
        <v>1169</v>
      </c>
      <c r="X148" s="74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51"/>
        <v>45640</v>
      </c>
      <c r="C149" s="70">
        <f t="shared" si="52"/>
        <v>899</v>
      </c>
      <c r="D149" s="71">
        <f t="shared" si="47"/>
        <v>1572</v>
      </c>
      <c r="E149" s="72">
        <f t="shared" si="57"/>
        <v>237</v>
      </c>
      <c r="F149" s="72">
        <f t="shared" si="58"/>
        <v>286</v>
      </c>
      <c r="G149" s="72">
        <f t="shared" si="59"/>
        <v>-106</v>
      </c>
      <c r="H149" s="73">
        <f t="shared" si="38"/>
        <v>2234</v>
      </c>
      <c r="I149" s="73">
        <f t="shared" si="38"/>
        <v>2185</v>
      </c>
      <c r="J149" s="73">
        <f t="shared" si="38"/>
        <v>2577</v>
      </c>
      <c r="K149" s="73">
        <f t="shared" si="53"/>
        <v>2910</v>
      </c>
      <c r="L149" s="73">
        <f t="shared" si="53"/>
        <v>2940</v>
      </c>
      <c r="M149" s="73">
        <f t="shared" si="53"/>
        <v>3860</v>
      </c>
      <c r="N149" s="73">
        <f t="shared" si="60"/>
        <v>-676</v>
      </c>
      <c r="O149" s="73">
        <f t="shared" si="60"/>
        <v>-755</v>
      </c>
      <c r="P149" s="73">
        <f t="shared" si="60"/>
        <v>-1283</v>
      </c>
      <c r="Q149" s="72">
        <v>4</v>
      </c>
      <c r="R149" s="72">
        <v>4</v>
      </c>
      <c r="S149" s="72">
        <v>2</v>
      </c>
      <c r="T149" s="74">
        <f t="shared" si="50"/>
        <v>1476</v>
      </c>
      <c r="U149" s="93">
        <f t="shared" si="54"/>
        <v>1074</v>
      </c>
      <c r="V149" s="93">
        <f t="shared" si="55"/>
        <v>995</v>
      </c>
      <c r="W149" s="93">
        <f t="shared" si="56"/>
        <v>1167</v>
      </c>
      <c r="X149" s="74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51"/>
        <v>45641</v>
      </c>
      <c r="C150" s="70">
        <f t="shared" si="52"/>
        <v>899</v>
      </c>
      <c r="D150" s="71">
        <f t="shared" si="47"/>
        <v>1574</v>
      </c>
      <c r="E150" s="72">
        <f t="shared" si="57"/>
        <v>243</v>
      </c>
      <c r="F150" s="72">
        <f t="shared" si="58"/>
        <v>292</v>
      </c>
      <c r="G150" s="72">
        <f t="shared" si="59"/>
        <v>-103</v>
      </c>
      <c r="H150" s="73">
        <f t="shared" si="38"/>
        <v>2230</v>
      </c>
      <c r="I150" s="73">
        <f t="shared" si="38"/>
        <v>2181</v>
      </c>
      <c r="J150" s="73">
        <f t="shared" si="38"/>
        <v>2576</v>
      </c>
      <c r="K150" s="73">
        <f t="shared" si="53"/>
        <v>2910</v>
      </c>
      <c r="L150" s="73">
        <f t="shared" si="53"/>
        <v>2940</v>
      </c>
      <c r="M150" s="73">
        <f t="shared" si="53"/>
        <v>3860</v>
      </c>
      <c r="N150" s="73">
        <f t="shared" si="60"/>
        <v>-680</v>
      </c>
      <c r="O150" s="73">
        <f t="shared" si="60"/>
        <v>-759</v>
      </c>
      <c r="P150" s="73">
        <f t="shared" si="60"/>
        <v>-1284</v>
      </c>
      <c r="Q150" s="72">
        <v>4</v>
      </c>
      <c r="R150" s="72">
        <v>4</v>
      </c>
      <c r="S150" s="72">
        <v>1</v>
      </c>
      <c r="T150" s="74">
        <f t="shared" si="50"/>
        <v>1482</v>
      </c>
      <c r="U150" s="93">
        <f t="shared" si="54"/>
        <v>1070</v>
      </c>
      <c r="V150" s="93">
        <f t="shared" si="55"/>
        <v>991</v>
      </c>
      <c r="W150" s="93">
        <f t="shared" si="56"/>
        <v>1166</v>
      </c>
      <c r="X150" s="74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51"/>
        <v>45642</v>
      </c>
      <c r="C151" s="70">
        <f t="shared" si="52"/>
        <v>899</v>
      </c>
      <c r="D151" s="71">
        <f t="shared" si="47"/>
        <v>1576</v>
      </c>
      <c r="E151" s="72">
        <f t="shared" si="57"/>
        <v>248</v>
      </c>
      <c r="F151" s="72">
        <f t="shared" si="58"/>
        <v>297</v>
      </c>
      <c r="G151" s="72">
        <f t="shared" si="59"/>
        <v>-99</v>
      </c>
      <c r="H151" s="73">
        <f t="shared" si="38"/>
        <v>2227</v>
      </c>
      <c r="I151" s="73">
        <f t="shared" si="38"/>
        <v>2178</v>
      </c>
      <c r="J151" s="73">
        <f t="shared" si="38"/>
        <v>2574</v>
      </c>
      <c r="K151" s="73">
        <f t="shared" si="53"/>
        <v>2910</v>
      </c>
      <c r="L151" s="73">
        <f t="shared" si="53"/>
        <v>2940</v>
      </c>
      <c r="M151" s="73">
        <f t="shared" si="53"/>
        <v>3860</v>
      </c>
      <c r="N151" s="73">
        <f t="shared" si="60"/>
        <v>-683</v>
      </c>
      <c r="O151" s="73">
        <f t="shared" si="60"/>
        <v>-762</v>
      </c>
      <c r="P151" s="73">
        <f t="shared" si="60"/>
        <v>-1286</v>
      </c>
      <c r="Q151" s="72">
        <v>3</v>
      </c>
      <c r="R151" s="72">
        <v>3</v>
      </c>
      <c r="S151" s="72">
        <v>2</v>
      </c>
      <c r="T151" s="74">
        <f t="shared" si="50"/>
        <v>1487</v>
      </c>
      <c r="U151" s="93">
        <f t="shared" si="54"/>
        <v>1067</v>
      </c>
      <c r="V151" s="93">
        <f t="shared" si="55"/>
        <v>988</v>
      </c>
      <c r="W151" s="93">
        <f t="shared" si="56"/>
        <v>1164</v>
      </c>
      <c r="X151" s="74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51"/>
        <v>45643</v>
      </c>
      <c r="C152" s="70">
        <f t="shared" si="52"/>
        <v>899</v>
      </c>
      <c r="D152" s="71">
        <f t="shared" si="47"/>
        <v>1578</v>
      </c>
      <c r="E152" s="72">
        <f t="shared" si="57"/>
        <v>253</v>
      </c>
      <c r="F152" s="72">
        <f t="shared" si="58"/>
        <v>302</v>
      </c>
      <c r="G152" s="72">
        <f t="shared" si="59"/>
        <v>-95</v>
      </c>
      <c r="H152" s="73">
        <f t="shared" si="38"/>
        <v>2224</v>
      </c>
      <c r="I152" s="73">
        <f t="shared" si="38"/>
        <v>2175</v>
      </c>
      <c r="J152" s="73">
        <f t="shared" si="38"/>
        <v>2572</v>
      </c>
      <c r="K152" s="73">
        <f t="shared" si="53"/>
        <v>2910</v>
      </c>
      <c r="L152" s="73">
        <f t="shared" si="53"/>
        <v>2940</v>
      </c>
      <c r="M152" s="73">
        <f t="shared" si="53"/>
        <v>3860</v>
      </c>
      <c r="N152" s="73">
        <f t="shared" si="60"/>
        <v>-686</v>
      </c>
      <c r="O152" s="73">
        <f t="shared" si="60"/>
        <v>-765</v>
      </c>
      <c r="P152" s="73">
        <f t="shared" si="60"/>
        <v>-1288</v>
      </c>
      <c r="Q152" s="72">
        <v>3</v>
      </c>
      <c r="R152" s="72">
        <v>3</v>
      </c>
      <c r="S152" s="72">
        <v>2</v>
      </c>
      <c r="T152" s="74">
        <f t="shared" si="50"/>
        <v>1492</v>
      </c>
      <c r="U152" s="93">
        <f t="shared" si="54"/>
        <v>1064</v>
      </c>
      <c r="V152" s="93">
        <f t="shared" si="55"/>
        <v>985</v>
      </c>
      <c r="W152" s="93">
        <f t="shared" si="56"/>
        <v>1162</v>
      </c>
      <c r="X152" s="74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51"/>
        <v>45644</v>
      </c>
      <c r="C153" s="70">
        <f t="shared" si="52"/>
        <v>899</v>
      </c>
      <c r="D153" s="71">
        <f t="shared" si="47"/>
        <v>1580</v>
      </c>
      <c r="E153" s="72">
        <f t="shared" si="57"/>
        <v>257</v>
      </c>
      <c r="F153" s="72">
        <f t="shared" si="58"/>
        <v>306</v>
      </c>
      <c r="G153" s="72">
        <f t="shared" si="59"/>
        <v>-90</v>
      </c>
      <c r="H153" s="73">
        <f t="shared" si="38"/>
        <v>2222</v>
      </c>
      <c r="I153" s="73">
        <f t="shared" si="38"/>
        <v>2173</v>
      </c>
      <c r="J153" s="73">
        <f t="shared" si="38"/>
        <v>2569</v>
      </c>
      <c r="K153" s="73">
        <f t="shared" si="53"/>
        <v>2910</v>
      </c>
      <c r="L153" s="73">
        <f t="shared" si="53"/>
        <v>2940</v>
      </c>
      <c r="M153" s="73">
        <f t="shared" si="53"/>
        <v>3860</v>
      </c>
      <c r="N153" s="73">
        <f t="shared" si="60"/>
        <v>-688</v>
      </c>
      <c r="O153" s="73">
        <f t="shared" si="60"/>
        <v>-767</v>
      </c>
      <c r="P153" s="73">
        <f t="shared" si="60"/>
        <v>-1291</v>
      </c>
      <c r="Q153" s="72">
        <v>2</v>
      </c>
      <c r="R153" s="72">
        <v>2</v>
      </c>
      <c r="S153" s="72">
        <v>3</v>
      </c>
      <c r="T153" s="74">
        <f t="shared" si="50"/>
        <v>1496</v>
      </c>
      <c r="U153" s="93">
        <f t="shared" si="54"/>
        <v>1062</v>
      </c>
      <c r="V153" s="93">
        <f t="shared" si="55"/>
        <v>983</v>
      </c>
      <c r="W153" s="93">
        <f t="shared" si="56"/>
        <v>1159</v>
      </c>
      <c r="X153" s="74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51"/>
        <v>45645</v>
      </c>
      <c r="C154" s="70">
        <f t="shared" si="52"/>
        <v>899</v>
      </c>
      <c r="D154" s="71">
        <f t="shared" si="47"/>
        <v>1582</v>
      </c>
      <c r="E154" s="72">
        <f t="shared" si="57"/>
        <v>262</v>
      </c>
      <c r="F154" s="72">
        <f t="shared" si="58"/>
        <v>311</v>
      </c>
      <c r="G154" s="72">
        <f t="shared" si="59"/>
        <v>-85</v>
      </c>
      <c r="H154" s="73">
        <f t="shared" si="38"/>
        <v>2219</v>
      </c>
      <c r="I154" s="73">
        <f t="shared" si="38"/>
        <v>2170</v>
      </c>
      <c r="J154" s="73">
        <f t="shared" si="38"/>
        <v>2566</v>
      </c>
      <c r="K154" s="73">
        <f t="shared" si="53"/>
        <v>2910</v>
      </c>
      <c r="L154" s="73">
        <f t="shared" si="53"/>
        <v>2940</v>
      </c>
      <c r="M154" s="73">
        <f t="shared" si="53"/>
        <v>3860</v>
      </c>
      <c r="N154" s="73">
        <f t="shared" si="60"/>
        <v>-691</v>
      </c>
      <c r="O154" s="73">
        <f t="shared" si="60"/>
        <v>-770</v>
      </c>
      <c r="P154" s="73">
        <f t="shared" si="60"/>
        <v>-1294</v>
      </c>
      <c r="Q154" s="72">
        <v>3</v>
      </c>
      <c r="R154" s="72">
        <v>3</v>
      </c>
      <c r="S154" s="72">
        <v>3</v>
      </c>
      <c r="T154" s="74">
        <f t="shared" si="50"/>
        <v>1501</v>
      </c>
      <c r="U154" s="93">
        <f t="shared" si="54"/>
        <v>1059</v>
      </c>
      <c r="V154" s="93">
        <f t="shared" si="55"/>
        <v>980</v>
      </c>
      <c r="W154" s="93">
        <f t="shared" si="56"/>
        <v>1156</v>
      </c>
      <c r="X154" s="74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51"/>
        <v>45646</v>
      </c>
      <c r="C155" s="70">
        <f t="shared" si="52"/>
        <v>899</v>
      </c>
      <c r="D155" s="71">
        <f t="shared" si="47"/>
        <v>1584</v>
      </c>
      <c r="E155" s="72">
        <f t="shared" si="57"/>
        <v>266</v>
      </c>
      <c r="F155" s="72">
        <f t="shared" si="58"/>
        <v>315</v>
      </c>
      <c r="G155" s="72">
        <f t="shared" si="59"/>
        <v>-81</v>
      </c>
      <c r="H155" s="73">
        <f t="shared" si="38"/>
        <v>2217</v>
      </c>
      <c r="I155" s="73">
        <f t="shared" si="38"/>
        <v>2168</v>
      </c>
      <c r="J155" s="73">
        <f t="shared" si="38"/>
        <v>2564</v>
      </c>
      <c r="K155" s="73">
        <f t="shared" si="53"/>
        <v>2910</v>
      </c>
      <c r="L155" s="73">
        <f t="shared" si="53"/>
        <v>2940</v>
      </c>
      <c r="M155" s="73">
        <f t="shared" si="53"/>
        <v>3860</v>
      </c>
      <c r="N155" s="73">
        <f t="shared" si="60"/>
        <v>-693</v>
      </c>
      <c r="O155" s="73">
        <f t="shared" si="60"/>
        <v>-772</v>
      </c>
      <c r="P155" s="73">
        <f t="shared" si="60"/>
        <v>-1296</v>
      </c>
      <c r="Q155" s="72">
        <v>2</v>
      </c>
      <c r="R155" s="72">
        <v>2</v>
      </c>
      <c r="S155" s="72">
        <v>2</v>
      </c>
      <c r="T155" s="74">
        <f t="shared" si="50"/>
        <v>1505</v>
      </c>
      <c r="U155" s="93">
        <f t="shared" si="54"/>
        <v>1057</v>
      </c>
      <c r="V155" s="93">
        <f t="shared" si="55"/>
        <v>978</v>
      </c>
      <c r="W155" s="93">
        <f t="shared" si="56"/>
        <v>1154</v>
      </c>
      <c r="X155" s="74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51"/>
        <v>45647</v>
      </c>
      <c r="C156" s="70">
        <f t="shared" si="52"/>
        <v>899</v>
      </c>
      <c r="D156" s="71">
        <f t="shared" si="47"/>
        <v>1586</v>
      </c>
      <c r="E156" s="72">
        <f t="shared" si="57"/>
        <v>270</v>
      </c>
      <c r="F156" s="72">
        <f t="shared" si="58"/>
        <v>319</v>
      </c>
      <c r="G156" s="72">
        <f t="shared" si="59"/>
        <v>-77</v>
      </c>
      <c r="H156" s="73">
        <f t="shared" si="38"/>
        <v>2215</v>
      </c>
      <c r="I156" s="73">
        <f t="shared" si="38"/>
        <v>2166</v>
      </c>
      <c r="J156" s="73">
        <f t="shared" si="38"/>
        <v>2562</v>
      </c>
      <c r="K156" s="73">
        <f t="shared" si="53"/>
        <v>2910</v>
      </c>
      <c r="L156" s="73">
        <f t="shared" si="53"/>
        <v>2940</v>
      </c>
      <c r="M156" s="73">
        <f t="shared" si="53"/>
        <v>3860</v>
      </c>
      <c r="N156" s="73">
        <f t="shared" si="60"/>
        <v>-695</v>
      </c>
      <c r="O156" s="73">
        <f t="shared" si="60"/>
        <v>-774</v>
      </c>
      <c r="P156" s="73">
        <f t="shared" si="60"/>
        <v>-1298</v>
      </c>
      <c r="Q156" s="72">
        <v>2</v>
      </c>
      <c r="R156" s="72">
        <v>2</v>
      </c>
      <c r="S156" s="72">
        <v>2</v>
      </c>
      <c r="T156" s="74">
        <f t="shared" si="50"/>
        <v>1509</v>
      </c>
      <c r="U156" s="93">
        <f t="shared" si="54"/>
        <v>1055</v>
      </c>
      <c r="V156" s="93">
        <f t="shared" si="55"/>
        <v>976</v>
      </c>
      <c r="W156" s="93">
        <f t="shared" si="56"/>
        <v>1152</v>
      </c>
      <c r="X156" s="74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51"/>
        <v>45648</v>
      </c>
      <c r="C157" s="70">
        <f t="shared" si="52"/>
        <v>899</v>
      </c>
      <c r="D157" s="71">
        <f t="shared" si="47"/>
        <v>1588</v>
      </c>
      <c r="E157" s="72">
        <f t="shared" si="57"/>
        <v>275</v>
      </c>
      <c r="F157" s="72">
        <f t="shared" si="58"/>
        <v>324</v>
      </c>
      <c r="G157" s="72">
        <f t="shared" si="59"/>
        <v>-73</v>
      </c>
      <c r="H157" s="73">
        <f t="shared" si="38"/>
        <v>2212</v>
      </c>
      <c r="I157" s="73">
        <f t="shared" si="38"/>
        <v>2163</v>
      </c>
      <c r="J157" s="73">
        <f t="shared" si="38"/>
        <v>2560</v>
      </c>
      <c r="K157" s="73">
        <f t="shared" si="53"/>
        <v>2910</v>
      </c>
      <c r="L157" s="73">
        <f t="shared" si="53"/>
        <v>2940</v>
      </c>
      <c r="M157" s="73">
        <f t="shared" si="53"/>
        <v>3860</v>
      </c>
      <c r="N157" s="73">
        <f t="shared" si="60"/>
        <v>-698</v>
      </c>
      <c r="O157" s="73">
        <f t="shared" si="60"/>
        <v>-777</v>
      </c>
      <c r="P157" s="73">
        <f t="shared" si="60"/>
        <v>-1300</v>
      </c>
      <c r="Q157" s="72">
        <v>3</v>
      </c>
      <c r="R157" s="72">
        <v>3</v>
      </c>
      <c r="S157" s="72">
        <v>2</v>
      </c>
      <c r="T157" s="74">
        <f t="shared" si="50"/>
        <v>1514</v>
      </c>
      <c r="U157" s="93">
        <f t="shared" si="54"/>
        <v>1052</v>
      </c>
      <c r="V157" s="93">
        <f t="shared" si="55"/>
        <v>973</v>
      </c>
      <c r="W157" s="93">
        <f t="shared" si="56"/>
        <v>1150</v>
      </c>
      <c r="X157" s="74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51"/>
        <v>45649</v>
      </c>
      <c r="C158" s="70">
        <f t="shared" si="52"/>
        <v>899</v>
      </c>
      <c r="D158" s="71">
        <f t="shared" si="47"/>
        <v>1590</v>
      </c>
      <c r="E158" s="72">
        <f t="shared" si="57"/>
        <v>280</v>
      </c>
      <c r="F158" s="72">
        <f t="shared" si="58"/>
        <v>329</v>
      </c>
      <c r="G158" s="72">
        <f t="shared" si="59"/>
        <v>-69</v>
      </c>
      <c r="H158" s="73">
        <f t="shared" ref="H158:J214" si="61">K158+N158</f>
        <v>2209</v>
      </c>
      <c r="I158" s="73">
        <f t="shared" si="61"/>
        <v>2160</v>
      </c>
      <c r="J158" s="73">
        <f t="shared" si="61"/>
        <v>2558</v>
      </c>
      <c r="K158" s="73">
        <f t="shared" si="53"/>
        <v>2910</v>
      </c>
      <c r="L158" s="73">
        <f t="shared" si="53"/>
        <v>2940</v>
      </c>
      <c r="M158" s="73">
        <f t="shared" si="53"/>
        <v>3860</v>
      </c>
      <c r="N158" s="73">
        <f t="shared" si="60"/>
        <v>-701</v>
      </c>
      <c r="O158" s="73">
        <f t="shared" si="60"/>
        <v>-780</v>
      </c>
      <c r="P158" s="73">
        <f t="shared" si="60"/>
        <v>-1302</v>
      </c>
      <c r="Q158" s="72">
        <v>3</v>
      </c>
      <c r="R158" s="72">
        <f t="shared" ref="R158" si="62">R157</f>
        <v>3</v>
      </c>
      <c r="S158" s="72">
        <v>2</v>
      </c>
      <c r="T158" s="74">
        <f t="shared" si="50"/>
        <v>1519</v>
      </c>
      <c r="U158" s="93">
        <f t="shared" si="54"/>
        <v>1049</v>
      </c>
      <c r="V158" s="93">
        <f t="shared" si="55"/>
        <v>970</v>
      </c>
      <c r="W158" s="93">
        <f t="shared" si="56"/>
        <v>1148</v>
      </c>
      <c r="X158" s="74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51"/>
        <v>45650</v>
      </c>
      <c r="C159" s="70">
        <f t="shared" si="52"/>
        <v>899</v>
      </c>
      <c r="D159" s="71">
        <f t="shared" si="47"/>
        <v>1592</v>
      </c>
      <c r="E159" s="72">
        <f t="shared" si="57"/>
        <v>285</v>
      </c>
      <c r="F159" s="72">
        <f t="shared" si="58"/>
        <v>334</v>
      </c>
      <c r="G159" s="72">
        <f t="shared" si="59"/>
        <v>-64</v>
      </c>
      <c r="H159" s="73">
        <f t="shared" si="61"/>
        <v>2206</v>
      </c>
      <c r="I159" s="73">
        <f t="shared" si="61"/>
        <v>2157</v>
      </c>
      <c r="J159" s="73">
        <f t="shared" si="61"/>
        <v>2555</v>
      </c>
      <c r="K159" s="73">
        <f t="shared" si="53"/>
        <v>2910</v>
      </c>
      <c r="L159" s="73">
        <f t="shared" si="53"/>
        <v>2940</v>
      </c>
      <c r="M159" s="73">
        <f t="shared" si="53"/>
        <v>3860</v>
      </c>
      <c r="N159" s="73">
        <f t="shared" si="60"/>
        <v>-704</v>
      </c>
      <c r="O159" s="73">
        <f t="shared" si="60"/>
        <v>-783</v>
      </c>
      <c r="P159" s="73">
        <f t="shared" si="60"/>
        <v>-1305</v>
      </c>
      <c r="Q159" s="72">
        <v>3</v>
      </c>
      <c r="R159" s="72">
        <v>3</v>
      </c>
      <c r="S159" s="72">
        <v>3</v>
      </c>
      <c r="T159" s="74">
        <f t="shared" si="50"/>
        <v>1524</v>
      </c>
      <c r="U159" s="93">
        <f t="shared" si="54"/>
        <v>1046</v>
      </c>
      <c r="V159" s="93">
        <f t="shared" si="55"/>
        <v>967</v>
      </c>
      <c r="W159" s="93">
        <f t="shared" si="56"/>
        <v>1145</v>
      </c>
      <c r="X159" s="74"/>
      <c r="Y159" s="73"/>
      <c r="Z159" s="73"/>
      <c r="AA159" s="73"/>
      <c r="AB159" s="48"/>
    </row>
    <row r="160" spans="1:28" s="132" customFormat="1" ht="13.15" customHeight="1">
      <c r="A160" s="129">
        <v>146</v>
      </c>
      <c r="B160" s="130">
        <f t="shared" si="51"/>
        <v>45651</v>
      </c>
      <c r="C160" s="43">
        <f t="shared" si="52"/>
        <v>899</v>
      </c>
      <c r="D160" s="44">
        <f t="shared" si="47"/>
        <v>1594</v>
      </c>
      <c r="E160" s="97">
        <f t="shared" si="57"/>
        <v>289</v>
      </c>
      <c r="F160" s="97">
        <f t="shared" si="58"/>
        <v>338</v>
      </c>
      <c r="G160" s="97">
        <f t="shared" si="59"/>
        <v>-60</v>
      </c>
      <c r="H160" s="1">
        <f t="shared" si="61"/>
        <v>2204</v>
      </c>
      <c r="I160" s="1">
        <f t="shared" si="61"/>
        <v>2155</v>
      </c>
      <c r="J160" s="1">
        <f t="shared" si="61"/>
        <v>2553</v>
      </c>
      <c r="K160" s="1">
        <f t="shared" ref="K160:M175" si="63">K159</f>
        <v>2910</v>
      </c>
      <c r="L160" s="1">
        <f t="shared" si="63"/>
        <v>2940</v>
      </c>
      <c r="M160" s="1">
        <f t="shared" si="63"/>
        <v>3860</v>
      </c>
      <c r="N160" s="1">
        <f t="shared" si="60"/>
        <v>-706</v>
      </c>
      <c r="O160" s="1">
        <f t="shared" si="60"/>
        <v>-785</v>
      </c>
      <c r="P160" s="1">
        <f t="shared" si="60"/>
        <v>-1307</v>
      </c>
      <c r="Q160" s="97">
        <v>2</v>
      </c>
      <c r="R160" s="97">
        <v>2</v>
      </c>
      <c r="S160" s="97">
        <v>2</v>
      </c>
      <c r="T160" s="45">
        <f t="shared" si="50"/>
        <v>1528</v>
      </c>
      <c r="U160" s="131">
        <f t="shared" si="54"/>
        <v>1044</v>
      </c>
      <c r="V160" s="131">
        <f t="shared" si="55"/>
        <v>965</v>
      </c>
      <c r="W160" s="131">
        <f t="shared" si="56"/>
        <v>1143</v>
      </c>
      <c r="X160" s="45"/>
      <c r="Y160" s="1"/>
      <c r="Z160" s="1"/>
      <c r="AA160" s="1"/>
      <c r="AB160" s="54"/>
    </row>
    <row r="161" spans="1:28" ht="13.15" customHeight="1">
      <c r="A161" s="68">
        <v>147</v>
      </c>
      <c r="B161" s="69">
        <f t="shared" si="51"/>
        <v>45652</v>
      </c>
      <c r="C161" s="70">
        <f t="shared" si="52"/>
        <v>899</v>
      </c>
      <c r="D161" s="71">
        <f t="shared" si="47"/>
        <v>1596</v>
      </c>
      <c r="E161" s="72">
        <f t="shared" si="57"/>
        <v>300</v>
      </c>
      <c r="F161" s="72">
        <f t="shared" si="58"/>
        <v>349</v>
      </c>
      <c r="G161" s="72">
        <f t="shared" si="59"/>
        <v>-50</v>
      </c>
      <c r="H161" s="73">
        <f t="shared" si="61"/>
        <v>2195</v>
      </c>
      <c r="I161" s="73">
        <f t="shared" si="61"/>
        <v>2146</v>
      </c>
      <c r="J161" s="73">
        <f t="shared" si="61"/>
        <v>2545</v>
      </c>
      <c r="K161" s="73">
        <f t="shared" si="63"/>
        <v>2910</v>
      </c>
      <c r="L161" s="73">
        <f t="shared" si="63"/>
        <v>2940</v>
      </c>
      <c r="M161" s="73">
        <f t="shared" si="63"/>
        <v>3860</v>
      </c>
      <c r="N161" s="73">
        <f t="shared" ref="N161:P176" si="64">N160-Q161</f>
        <v>-715</v>
      </c>
      <c r="O161" s="73">
        <f t="shared" si="64"/>
        <v>-794</v>
      </c>
      <c r="P161" s="73">
        <f t="shared" si="64"/>
        <v>-1315</v>
      </c>
      <c r="Q161" s="72">
        <v>9</v>
      </c>
      <c r="R161" s="72">
        <v>9</v>
      </c>
      <c r="S161" s="72">
        <v>8</v>
      </c>
      <c r="T161" s="74">
        <f t="shared" si="50"/>
        <v>1539</v>
      </c>
      <c r="U161" s="93">
        <f t="shared" si="54"/>
        <v>1035</v>
      </c>
      <c r="V161" s="93">
        <f t="shared" si="55"/>
        <v>956</v>
      </c>
      <c r="W161" s="93">
        <f t="shared" si="56"/>
        <v>1135</v>
      </c>
      <c r="X161" s="74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51"/>
        <v>45653</v>
      </c>
      <c r="C162" s="70">
        <f t="shared" si="52"/>
        <v>899</v>
      </c>
      <c r="D162" s="71">
        <f t="shared" si="47"/>
        <v>1598</v>
      </c>
      <c r="E162" s="72">
        <f t="shared" si="57"/>
        <v>310</v>
      </c>
      <c r="F162" s="72">
        <f t="shared" si="58"/>
        <v>360</v>
      </c>
      <c r="G162" s="72">
        <f t="shared" si="59"/>
        <v>-39</v>
      </c>
      <c r="H162" s="73">
        <f t="shared" si="61"/>
        <v>2187</v>
      </c>
      <c r="I162" s="73">
        <f t="shared" si="61"/>
        <v>2137</v>
      </c>
      <c r="J162" s="73">
        <f t="shared" si="61"/>
        <v>2536</v>
      </c>
      <c r="K162" s="73">
        <f t="shared" si="63"/>
        <v>2910</v>
      </c>
      <c r="L162" s="73">
        <f t="shared" si="63"/>
        <v>2940</v>
      </c>
      <c r="M162" s="73">
        <f t="shared" si="63"/>
        <v>3860</v>
      </c>
      <c r="N162" s="73">
        <f t="shared" si="64"/>
        <v>-723</v>
      </c>
      <c r="O162" s="73">
        <f t="shared" si="64"/>
        <v>-803</v>
      </c>
      <c r="P162" s="73">
        <f t="shared" si="64"/>
        <v>-1324</v>
      </c>
      <c r="Q162" s="72">
        <v>8</v>
      </c>
      <c r="R162" s="72">
        <v>9</v>
      </c>
      <c r="S162" s="72">
        <v>9</v>
      </c>
      <c r="T162" s="74">
        <f t="shared" si="50"/>
        <v>1550</v>
      </c>
      <c r="U162" s="93">
        <f t="shared" si="54"/>
        <v>1027</v>
      </c>
      <c r="V162" s="93">
        <f t="shared" si="55"/>
        <v>947</v>
      </c>
      <c r="W162" s="93">
        <f t="shared" si="56"/>
        <v>1126</v>
      </c>
      <c r="X162" s="74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51"/>
        <v>45654</v>
      </c>
      <c r="C163" s="70">
        <f t="shared" si="52"/>
        <v>899</v>
      </c>
      <c r="D163" s="71">
        <f t="shared" si="47"/>
        <v>1600</v>
      </c>
      <c r="E163" s="72">
        <f t="shared" si="57"/>
        <v>321</v>
      </c>
      <c r="F163" s="72">
        <f t="shared" si="58"/>
        <v>372</v>
      </c>
      <c r="G163" s="72">
        <f t="shared" si="59"/>
        <v>-29</v>
      </c>
      <c r="H163" s="73">
        <f t="shared" si="61"/>
        <v>2178</v>
      </c>
      <c r="I163" s="73">
        <f t="shared" si="61"/>
        <v>2127</v>
      </c>
      <c r="J163" s="73">
        <f t="shared" si="61"/>
        <v>2528</v>
      </c>
      <c r="K163" s="73">
        <f t="shared" si="63"/>
        <v>2910</v>
      </c>
      <c r="L163" s="73">
        <f t="shared" si="63"/>
        <v>2940</v>
      </c>
      <c r="M163" s="73">
        <f t="shared" si="63"/>
        <v>3860</v>
      </c>
      <c r="N163" s="73">
        <f t="shared" si="64"/>
        <v>-732</v>
      </c>
      <c r="O163" s="73">
        <f t="shared" si="64"/>
        <v>-813</v>
      </c>
      <c r="P163" s="73">
        <f t="shared" si="64"/>
        <v>-1332</v>
      </c>
      <c r="Q163" s="72">
        <v>9</v>
      </c>
      <c r="R163" s="72">
        <v>10</v>
      </c>
      <c r="S163" s="72">
        <v>8</v>
      </c>
      <c r="T163" s="74">
        <f t="shared" si="50"/>
        <v>1562</v>
      </c>
      <c r="U163" s="93">
        <f t="shared" si="54"/>
        <v>1018</v>
      </c>
      <c r="V163" s="93">
        <f t="shared" si="55"/>
        <v>937</v>
      </c>
      <c r="W163" s="93">
        <f t="shared" si="56"/>
        <v>1118</v>
      </c>
      <c r="X163" s="74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51"/>
        <v>45655</v>
      </c>
      <c r="C164" s="70">
        <f t="shared" si="52"/>
        <v>899</v>
      </c>
      <c r="D164" s="71">
        <f t="shared" si="47"/>
        <v>1602</v>
      </c>
      <c r="E164" s="72">
        <f t="shared" si="57"/>
        <v>331</v>
      </c>
      <c r="F164" s="72">
        <f t="shared" si="58"/>
        <v>383</v>
      </c>
      <c r="G164" s="72">
        <f t="shared" si="59"/>
        <v>-18</v>
      </c>
      <c r="H164" s="73">
        <f t="shared" si="61"/>
        <v>2170</v>
      </c>
      <c r="I164" s="73">
        <f t="shared" si="61"/>
        <v>2118</v>
      </c>
      <c r="J164" s="73">
        <f t="shared" si="61"/>
        <v>2519</v>
      </c>
      <c r="K164" s="73">
        <f t="shared" si="63"/>
        <v>2910</v>
      </c>
      <c r="L164" s="73">
        <f t="shared" si="63"/>
        <v>2940</v>
      </c>
      <c r="M164" s="73">
        <f t="shared" si="63"/>
        <v>3860</v>
      </c>
      <c r="N164" s="73">
        <f t="shared" si="64"/>
        <v>-740</v>
      </c>
      <c r="O164" s="73">
        <f t="shared" si="64"/>
        <v>-822</v>
      </c>
      <c r="P164" s="73">
        <f t="shared" si="64"/>
        <v>-1341</v>
      </c>
      <c r="Q164" s="72">
        <v>8</v>
      </c>
      <c r="R164" s="72">
        <v>9</v>
      </c>
      <c r="S164" s="72">
        <v>9</v>
      </c>
      <c r="T164" s="74">
        <f t="shared" si="50"/>
        <v>1573</v>
      </c>
      <c r="U164" s="93">
        <f t="shared" si="54"/>
        <v>1010</v>
      </c>
      <c r="V164" s="93">
        <f t="shared" si="55"/>
        <v>928</v>
      </c>
      <c r="W164" s="93">
        <f t="shared" si="56"/>
        <v>1109</v>
      </c>
      <c r="X164" s="74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51"/>
        <v>45656</v>
      </c>
      <c r="C165" s="70">
        <f t="shared" si="52"/>
        <v>899</v>
      </c>
      <c r="D165" s="71">
        <f t="shared" si="47"/>
        <v>1604</v>
      </c>
      <c r="E165" s="72">
        <f t="shared" si="57"/>
        <v>342</v>
      </c>
      <c r="F165" s="72">
        <f t="shared" si="58"/>
        <v>394</v>
      </c>
      <c r="G165" s="72">
        <f t="shared" si="59"/>
        <v>-7</v>
      </c>
      <c r="H165" s="73">
        <f t="shared" si="61"/>
        <v>2161</v>
      </c>
      <c r="I165" s="73">
        <f t="shared" si="61"/>
        <v>2109</v>
      </c>
      <c r="J165" s="73">
        <f t="shared" si="61"/>
        <v>2510</v>
      </c>
      <c r="K165" s="73">
        <f t="shared" si="63"/>
        <v>2910</v>
      </c>
      <c r="L165" s="73">
        <f t="shared" si="63"/>
        <v>2940</v>
      </c>
      <c r="M165" s="73">
        <f t="shared" si="63"/>
        <v>3860</v>
      </c>
      <c r="N165" s="73">
        <f t="shared" si="64"/>
        <v>-749</v>
      </c>
      <c r="O165" s="73">
        <f t="shared" si="64"/>
        <v>-831</v>
      </c>
      <c r="P165" s="73">
        <f t="shared" si="64"/>
        <v>-1350</v>
      </c>
      <c r="Q165" s="72">
        <v>9</v>
      </c>
      <c r="R165" s="72">
        <v>9</v>
      </c>
      <c r="S165" s="72">
        <v>9</v>
      </c>
      <c r="T165" s="74">
        <f t="shared" si="50"/>
        <v>1584</v>
      </c>
      <c r="U165" s="93">
        <f t="shared" si="54"/>
        <v>1001</v>
      </c>
      <c r="V165" s="93">
        <f t="shared" si="55"/>
        <v>919</v>
      </c>
      <c r="W165" s="93">
        <f t="shared" si="56"/>
        <v>1100</v>
      </c>
      <c r="X165" s="74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51"/>
        <v>45657</v>
      </c>
      <c r="C166" s="70">
        <f t="shared" si="52"/>
        <v>899</v>
      </c>
      <c r="D166" s="71">
        <f t="shared" si="47"/>
        <v>1606</v>
      </c>
      <c r="E166" s="72">
        <f t="shared" si="57"/>
        <v>352</v>
      </c>
      <c r="F166" s="72">
        <f t="shared" si="58"/>
        <v>406</v>
      </c>
      <c r="G166" s="72">
        <f t="shared" si="59"/>
        <v>3</v>
      </c>
      <c r="H166" s="73">
        <f t="shared" si="61"/>
        <v>2153</v>
      </c>
      <c r="I166" s="73">
        <f t="shared" si="61"/>
        <v>2099</v>
      </c>
      <c r="J166" s="73">
        <f t="shared" si="61"/>
        <v>2502</v>
      </c>
      <c r="K166" s="73">
        <f t="shared" si="63"/>
        <v>2910</v>
      </c>
      <c r="L166" s="73">
        <f t="shared" si="63"/>
        <v>2940</v>
      </c>
      <c r="M166" s="73">
        <f t="shared" si="63"/>
        <v>3860</v>
      </c>
      <c r="N166" s="73">
        <f t="shared" si="64"/>
        <v>-757</v>
      </c>
      <c r="O166" s="73">
        <f t="shared" si="64"/>
        <v>-841</v>
      </c>
      <c r="P166" s="73">
        <f t="shared" si="64"/>
        <v>-1358</v>
      </c>
      <c r="Q166" s="72">
        <v>8</v>
      </c>
      <c r="R166" s="72">
        <v>10</v>
      </c>
      <c r="S166" s="72">
        <v>8</v>
      </c>
      <c r="T166" s="74">
        <f t="shared" si="50"/>
        <v>1596</v>
      </c>
      <c r="U166" s="93">
        <f t="shared" si="54"/>
        <v>993</v>
      </c>
      <c r="V166" s="93">
        <f t="shared" si="55"/>
        <v>909</v>
      </c>
      <c r="W166" s="93">
        <f t="shared" si="56"/>
        <v>1092</v>
      </c>
      <c r="X166" s="74"/>
      <c r="Y166" s="73"/>
      <c r="Z166" s="73"/>
      <c r="AA166" s="73"/>
      <c r="AB166" s="48" t="s">
        <v>35</v>
      </c>
    </row>
    <row r="167" spans="1:28" ht="13.15" customHeight="1">
      <c r="A167" s="68">
        <v>153</v>
      </c>
      <c r="B167" s="69">
        <f t="shared" si="51"/>
        <v>45658</v>
      </c>
      <c r="C167" s="70">
        <f t="shared" si="52"/>
        <v>899</v>
      </c>
      <c r="D167" s="71">
        <f t="shared" si="47"/>
        <v>1608</v>
      </c>
      <c r="E167" s="72">
        <f t="shared" si="57"/>
        <v>-637</v>
      </c>
      <c r="F167" s="72">
        <f t="shared" si="58"/>
        <v>-583</v>
      </c>
      <c r="G167" s="72">
        <f t="shared" si="59"/>
        <v>-986</v>
      </c>
      <c r="H167" s="73">
        <f t="shared" si="61"/>
        <v>3144</v>
      </c>
      <c r="I167" s="73">
        <f t="shared" si="61"/>
        <v>3090</v>
      </c>
      <c r="J167" s="73">
        <f t="shared" si="61"/>
        <v>3493</v>
      </c>
      <c r="K167" s="73">
        <f>K166+1000</f>
        <v>3910</v>
      </c>
      <c r="L167" s="73">
        <f t="shared" ref="L167:M167" si="65">L166+1000</f>
        <v>3940</v>
      </c>
      <c r="M167" s="73">
        <f t="shared" si="65"/>
        <v>4860</v>
      </c>
      <c r="N167" s="73">
        <f t="shared" si="64"/>
        <v>-766</v>
      </c>
      <c r="O167" s="73">
        <f t="shared" si="64"/>
        <v>-850</v>
      </c>
      <c r="P167" s="73">
        <f t="shared" si="64"/>
        <v>-1367</v>
      </c>
      <c r="Q167" s="72">
        <v>9</v>
      </c>
      <c r="R167" s="72">
        <v>9</v>
      </c>
      <c r="S167" s="72">
        <v>9</v>
      </c>
      <c r="T167" s="74">
        <f t="shared" si="50"/>
        <v>1607</v>
      </c>
      <c r="U167" s="93">
        <f t="shared" si="54"/>
        <v>984</v>
      </c>
      <c r="V167" s="93">
        <f t="shared" si="55"/>
        <v>900</v>
      </c>
      <c r="W167" s="93">
        <f t="shared" si="56"/>
        <v>1083</v>
      </c>
      <c r="X167" s="74"/>
      <c r="Y167" s="73"/>
      <c r="Z167" s="73"/>
      <c r="AA167" s="73"/>
      <c r="AB167" s="48" t="s">
        <v>32</v>
      </c>
    </row>
    <row r="168" spans="1:28" ht="13.15" customHeight="1">
      <c r="A168" s="68">
        <v>154</v>
      </c>
      <c r="B168" s="69">
        <f t="shared" si="51"/>
        <v>45659</v>
      </c>
      <c r="C168" s="70">
        <f t="shared" si="52"/>
        <v>899</v>
      </c>
      <c r="D168" s="71">
        <f t="shared" si="47"/>
        <v>1610</v>
      </c>
      <c r="E168" s="72">
        <f t="shared" si="57"/>
        <v>-627</v>
      </c>
      <c r="F168" s="72">
        <f t="shared" si="58"/>
        <v>-572</v>
      </c>
      <c r="G168" s="72">
        <f t="shared" si="59"/>
        <v>-975</v>
      </c>
      <c r="H168" s="73">
        <f t="shared" si="61"/>
        <v>3136</v>
      </c>
      <c r="I168" s="73">
        <f t="shared" si="61"/>
        <v>3081</v>
      </c>
      <c r="J168" s="73">
        <f t="shared" si="61"/>
        <v>3484</v>
      </c>
      <c r="K168" s="73">
        <f t="shared" si="63"/>
        <v>3910</v>
      </c>
      <c r="L168" s="73">
        <f t="shared" si="63"/>
        <v>3940</v>
      </c>
      <c r="M168" s="73">
        <f t="shared" si="63"/>
        <v>4860</v>
      </c>
      <c r="N168" s="73">
        <f t="shared" si="64"/>
        <v>-774</v>
      </c>
      <c r="O168" s="73">
        <f t="shared" si="64"/>
        <v>-859</v>
      </c>
      <c r="P168" s="73">
        <f t="shared" si="64"/>
        <v>-1376</v>
      </c>
      <c r="Q168" s="72">
        <v>8</v>
      </c>
      <c r="R168" s="72">
        <v>9</v>
      </c>
      <c r="S168" s="72">
        <v>9</v>
      </c>
      <c r="T168" s="74">
        <f t="shared" si="50"/>
        <v>1618</v>
      </c>
      <c r="U168" s="93">
        <f t="shared" si="54"/>
        <v>976</v>
      </c>
      <c r="V168" s="93">
        <f t="shared" si="55"/>
        <v>891</v>
      </c>
      <c r="W168" s="93">
        <f t="shared" si="56"/>
        <v>1074</v>
      </c>
      <c r="X168" s="74"/>
      <c r="Y168" s="73"/>
      <c r="Z168" s="73"/>
      <c r="AA168" s="73"/>
      <c r="AB168" s="48">
        <v>1</v>
      </c>
    </row>
    <row r="169" spans="1:28" ht="13.15" customHeight="1">
      <c r="A169" s="68">
        <v>155</v>
      </c>
      <c r="B169" s="69">
        <f t="shared" si="51"/>
        <v>45660</v>
      </c>
      <c r="C169" s="70">
        <f t="shared" si="52"/>
        <v>899</v>
      </c>
      <c r="D169" s="71">
        <f t="shared" si="47"/>
        <v>1612</v>
      </c>
      <c r="E169" s="72">
        <f t="shared" si="57"/>
        <v>-616</v>
      </c>
      <c r="F169" s="72">
        <f t="shared" si="58"/>
        <v>-561</v>
      </c>
      <c r="G169" s="72">
        <f t="shared" si="59"/>
        <v>-964</v>
      </c>
      <c r="H169" s="73">
        <f t="shared" si="61"/>
        <v>3127</v>
      </c>
      <c r="I169" s="73">
        <f t="shared" si="61"/>
        <v>3072</v>
      </c>
      <c r="J169" s="73">
        <f t="shared" si="61"/>
        <v>3475</v>
      </c>
      <c r="K169" s="73">
        <f t="shared" si="63"/>
        <v>3910</v>
      </c>
      <c r="L169" s="73">
        <f t="shared" si="63"/>
        <v>3940</v>
      </c>
      <c r="M169" s="73">
        <f t="shared" si="63"/>
        <v>4860</v>
      </c>
      <c r="N169" s="73">
        <f t="shared" si="64"/>
        <v>-783</v>
      </c>
      <c r="O169" s="73">
        <f t="shared" si="64"/>
        <v>-868</v>
      </c>
      <c r="P169" s="73">
        <f t="shared" si="64"/>
        <v>-1385</v>
      </c>
      <c r="Q169" s="72">
        <v>9</v>
      </c>
      <c r="R169" s="72">
        <v>9</v>
      </c>
      <c r="S169" s="72">
        <v>9</v>
      </c>
      <c r="T169" s="74">
        <f t="shared" si="50"/>
        <v>1629</v>
      </c>
      <c r="U169" s="93">
        <f t="shared" si="54"/>
        <v>967</v>
      </c>
      <c r="V169" s="93">
        <f t="shared" si="55"/>
        <v>882</v>
      </c>
      <c r="W169" s="93">
        <f t="shared" si="56"/>
        <v>1065</v>
      </c>
      <c r="X169" s="74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51"/>
        <v>45661</v>
      </c>
      <c r="C170" s="70">
        <f t="shared" si="52"/>
        <v>899</v>
      </c>
      <c r="D170" s="71">
        <f t="shared" si="47"/>
        <v>1614</v>
      </c>
      <c r="E170" s="72">
        <f t="shared" si="57"/>
        <v>-604</v>
      </c>
      <c r="F170" s="72">
        <f t="shared" si="58"/>
        <v>-549</v>
      </c>
      <c r="G170" s="72">
        <f t="shared" si="59"/>
        <v>-954</v>
      </c>
      <c r="H170" s="73">
        <f t="shared" si="61"/>
        <v>3117</v>
      </c>
      <c r="I170" s="73">
        <f t="shared" si="61"/>
        <v>3062</v>
      </c>
      <c r="J170" s="73">
        <f t="shared" si="61"/>
        <v>3467</v>
      </c>
      <c r="K170" s="73">
        <f t="shared" si="63"/>
        <v>3910</v>
      </c>
      <c r="L170" s="73">
        <f t="shared" si="63"/>
        <v>3940</v>
      </c>
      <c r="M170" s="73">
        <f t="shared" si="63"/>
        <v>4860</v>
      </c>
      <c r="N170" s="73">
        <f t="shared" si="64"/>
        <v>-793</v>
      </c>
      <c r="O170" s="73">
        <f t="shared" si="64"/>
        <v>-878</v>
      </c>
      <c r="P170" s="73">
        <f t="shared" si="64"/>
        <v>-1393</v>
      </c>
      <c r="Q170" s="72">
        <v>10</v>
      </c>
      <c r="R170" s="72">
        <v>10</v>
      </c>
      <c r="S170" s="72">
        <v>8</v>
      </c>
      <c r="T170" s="74">
        <f t="shared" si="50"/>
        <v>1641</v>
      </c>
      <c r="U170" s="93">
        <f t="shared" si="54"/>
        <v>957</v>
      </c>
      <c r="V170" s="93">
        <f t="shared" si="55"/>
        <v>872</v>
      </c>
      <c r="W170" s="93">
        <f t="shared" si="56"/>
        <v>1057</v>
      </c>
      <c r="X170" s="74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51"/>
        <v>45662</v>
      </c>
      <c r="C171" s="70">
        <f t="shared" si="52"/>
        <v>899</v>
      </c>
      <c r="D171" s="71">
        <f t="shared" si="47"/>
        <v>1616</v>
      </c>
      <c r="E171" s="72">
        <f t="shared" si="57"/>
        <v>-593</v>
      </c>
      <c r="F171" s="72">
        <f t="shared" si="58"/>
        <v>-538</v>
      </c>
      <c r="G171" s="72">
        <f t="shared" si="59"/>
        <v>-943</v>
      </c>
      <c r="H171" s="73">
        <f t="shared" si="61"/>
        <v>3108</v>
      </c>
      <c r="I171" s="73">
        <f t="shared" si="61"/>
        <v>3053</v>
      </c>
      <c r="J171" s="73">
        <f t="shared" si="61"/>
        <v>3458</v>
      </c>
      <c r="K171" s="73">
        <f t="shared" si="63"/>
        <v>3910</v>
      </c>
      <c r="L171" s="73">
        <f t="shared" si="63"/>
        <v>3940</v>
      </c>
      <c r="M171" s="73">
        <f t="shared" si="63"/>
        <v>4860</v>
      </c>
      <c r="N171" s="73">
        <f t="shared" si="64"/>
        <v>-802</v>
      </c>
      <c r="O171" s="73">
        <f t="shared" si="64"/>
        <v>-887</v>
      </c>
      <c r="P171" s="73">
        <f t="shared" si="64"/>
        <v>-1402</v>
      </c>
      <c r="Q171" s="72">
        <v>9</v>
      </c>
      <c r="R171" s="72">
        <v>9</v>
      </c>
      <c r="S171" s="72">
        <v>9</v>
      </c>
      <c r="T171" s="74">
        <f t="shared" si="50"/>
        <v>1652</v>
      </c>
      <c r="U171" s="93">
        <f t="shared" si="54"/>
        <v>948</v>
      </c>
      <c r="V171" s="93">
        <f t="shared" si="55"/>
        <v>863</v>
      </c>
      <c r="W171" s="93">
        <f t="shared" si="56"/>
        <v>1048</v>
      </c>
      <c r="X171" s="74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51"/>
        <v>45663</v>
      </c>
      <c r="C172" s="70">
        <f t="shared" si="52"/>
        <v>899</v>
      </c>
      <c r="D172" s="71">
        <f t="shared" si="47"/>
        <v>1618</v>
      </c>
      <c r="E172" s="72">
        <f t="shared" si="57"/>
        <v>-581</v>
      </c>
      <c r="F172" s="72">
        <f t="shared" si="58"/>
        <v>-527</v>
      </c>
      <c r="G172" s="72">
        <f t="shared" si="59"/>
        <v>-933</v>
      </c>
      <c r="H172" s="73">
        <f t="shared" si="61"/>
        <v>3098</v>
      </c>
      <c r="I172" s="73">
        <f t="shared" si="61"/>
        <v>3044</v>
      </c>
      <c r="J172" s="73">
        <f t="shared" si="61"/>
        <v>3450</v>
      </c>
      <c r="K172" s="73">
        <f t="shared" si="63"/>
        <v>3910</v>
      </c>
      <c r="L172" s="73">
        <f t="shared" si="63"/>
        <v>3940</v>
      </c>
      <c r="M172" s="73">
        <f t="shared" si="63"/>
        <v>4860</v>
      </c>
      <c r="N172" s="73">
        <f t="shared" si="64"/>
        <v>-812</v>
      </c>
      <c r="O172" s="73">
        <f t="shared" si="64"/>
        <v>-896</v>
      </c>
      <c r="P172" s="73">
        <f t="shared" si="64"/>
        <v>-1410</v>
      </c>
      <c r="Q172" s="72">
        <v>10</v>
      </c>
      <c r="R172" s="72">
        <v>9</v>
      </c>
      <c r="S172" s="72">
        <v>8</v>
      </c>
      <c r="T172" s="74">
        <f t="shared" si="50"/>
        <v>1663</v>
      </c>
      <c r="U172" s="93">
        <f t="shared" si="54"/>
        <v>938</v>
      </c>
      <c r="V172" s="93">
        <f t="shared" si="55"/>
        <v>854</v>
      </c>
      <c r="W172" s="93">
        <f t="shared" si="56"/>
        <v>1040</v>
      </c>
      <c r="X172" s="74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51"/>
        <v>45664</v>
      </c>
      <c r="C173" s="70">
        <f t="shared" si="52"/>
        <v>899</v>
      </c>
      <c r="D173" s="71">
        <f t="shared" si="47"/>
        <v>1620</v>
      </c>
      <c r="E173" s="72">
        <f t="shared" si="57"/>
        <v>-570</v>
      </c>
      <c r="F173" s="72">
        <f t="shared" si="58"/>
        <v>-516</v>
      </c>
      <c r="G173" s="72">
        <f t="shared" si="59"/>
        <v>-922</v>
      </c>
      <c r="H173" s="73">
        <f t="shared" si="61"/>
        <v>3089</v>
      </c>
      <c r="I173" s="73">
        <f t="shared" si="61"/>
        <v>3035</v>
      </c>
      <c r="J173" s="73">
        <f t="shared" si="61"/>
        <v>3441</v>
      </c>
      <c r="K173" s="73">
        <f t="shared" si="63"/>
        <v>3910</v>
      </c>
      <c r="L173" s="73">
        <f t="shared" si="63"/>
        <v>3940</v>
      </c>
      <c r="M173" s="73">
        <f t="shared" si="63"/>
        <v>4860</v>
      </c>
      <c r="N173" s="73">
        <f t="shared" si="64"/>
        <v>-821</v>
      </c>
      <c r="O173" s="73">
        <f t="shared" si="64"/>
        <v>-905</v>
      </c>
      <c r="P173" s="73">
        <f t="shared" si="64"/>
        <v>-1419</v>
      </c>
      <c r="Q173" s="72">
        <v>9</v>
      </c>
      <c r="R173" s="72">
        <v>9</v>
      </c>
      <c r="S173" s="72">
        <v>9</v>
      </c>
      <c r="T173" s="74">
        <f t="shared" si="50"/>
        <v>1674</v>
      </c>
      <c r="U173" s="93">
        <f t="shared" si="54"/>
        <v>929</v>
      </c>
      <c r="V173" s="93">
        <f t="shared" si="55"/>
        <v>845</v>
      </c>
      <c r="W173" s="93">
        <f t="shared" si="56"/>
        <v>1031</v>
      </c>
      <c r="X173" s="74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51"/>
        <v>45665</v>
      </c>
      <c r="C174" s="70">
        <f t="shared" si="52"/>
        <v>899</v>
      </c>
      <c r="D174" s="71">
        <f t="shared" si="47"/>
        <v>1622</v>
      </c>
      <c r="E174" s="72">
        <f t="shared" si="57"/>
        <v>-560</v>
      </c>
      <c r="F174" s="72">
        <f t="shared" si="58"/>
        <v>-504</v>
      </c>
      <c r="G174" s="72">
        <f t="shared" si="59"/>
        <v>-912</v>
      </c>
      <c r="H174" s="73">
        <f t="shared" si="61"/>
        <v>3081</v>
      </c>
      <c r="I174" s="73">
        <f t="shared" si="61"/>
        <v>3025</v>
      </c>
      <c r="J174" s="73">
        <f t="shared" si="61"/>
        <v>3433</v>
      </c>
      <c r="K174" s="73">
        <f t="shared" si="63"/>
        <v>3910</v>
      </c>
      <c r="L174" s="73">
        <f t="shared" si="63"/>
        <v>3940</v>
      </c>
      <c r="M174" s="73">
        <f t="shared" si="63"/>
        <v>4860</v>
      </c>
      <c r="N174" s="73">
        <f t="shared" si="64"/>
        <v>-829</v>
      </c>
      <c r="O174" s="73">
        <f t="shared" si="64"/>
        <v>-915</v>
      </c>
      <c r="P174" s="73">
        <f t="shared" si="64"/>
        <v>-1427</v>
      </c>
      <c r="Q174" s="72">
        <v>8</v>
      </c>
      <c r="R174" s="72">
        <v>10</v>
      </c>
      <c r="S174" s="72">
        <v>8</v>
      </c>
      <c r="T174" s="74">
        <f t="shared" si="50"/>
        <v>1686</v>
      </c>
      <c r="U174" s="93">
        <f t="shared" si="54"/>
        <v>921</v>
      </c>
      <c r="V174" s="93">
        <f t="shared" si="55"/>
        <v>835</v>
      </c>
      <c r="W174" s="93">
        <f t="shared" si="56"/>
        <v>1023</v>
      </c>
      <c r="X174" s="74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51"/>
        <v>45666</v>
      </c>
      <c r="C175" s="70">
        <f t="shared" si="52"/>
        <v>899</v>
      </c>
      <c r="D175" s="71">
        <f t="shared" si="47"/>
        <v>1624</v>
      </c>
      <c r="E175" s="72">
        <f t="shared" si="57"/>
        <v>-549</v>
      </c>
      <c r="F175" s="72">
        <f t="shared" si="58"/>
        <v>-493</v>
      </c>
      <c r="G175" s="72">
        <f t="shared" si="59"/>
        <v>-901</v>
      </c>
      <c r="H175" s="73">
        <f t="shared" si="61"/>
        <v>3072</v>
      </c>
      <c r="I175" s="73">
        <f t="shared" si="61"/>
        <v>3016</v>
      </c>
      <c r="J175" s="73">
        <f t="shared" si="61"/>
        <v>3424</v>
      </c>
      <c r="K175" s="73">
        <f t="shared" si="63"/>
        <v>3910</v>
      </c>
      <c r="L175" s="73">
        <f t="shared" si="63"/>
        <v>3940</v>
      </c>
      <c r="M175" s="73">
        <f t="shared" si="63"/>
        <v>4860</v>
      </c>
      <c r="N175" s="73">
        <f t="shared" si="64"/>
        <v>-838</v>
      </c>
      <c r="O175" s="73">
        <f t="shared" si="64"/>
        <v>-924</v>
      </c>
      <c r="P175" s="73">
        <f t="shared" si="64"/>
        <v>-1436</v>
      </c>
      <c r="Q175" s="72">
        <v>9</v>
      </c>
      <c r="R175" s="72">
        <v>9</v>
      </c>
      <c r="S175" s="72">
        <v>9</v>
      </c>
      <c r="T175" s="74">
        <f t="shared" si="50"/>
        <v>1697</v>
      </c>
      <c r="U175" s="93">
        <f t="shared" si="54"/>
        <v>912</v>
      </c>
      <c r="V175" s="93">
        <f t="shared" si="55"/>
        <v>826</v>
      </c>
      <c r="W175" s="93">
        <f t="shared" si="56"/>
        <v>1014</v>
      </c>
      <c r="X175" s="74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51"/>
        <v>45667</v>
      </c>
      <c r="C176" s="70">
        <f t="shared" si="52"/>
        <v>899</v>
      </c>
      <c r="D176" s="71">
        <f t="shared" si="47"/>
        <v>1626</v>
      </c>
      <c r="E176" s="72">
        <f t="shared" si="57"/>
        <v>-539</v>
      </c>
      <c r="F176" s="72">
        <f t="shared" si="58"/>
        <v>-482</v>
      </c>
      <c r="G176" s="72">
        <f t="shared" si="59"/>
        <v>-890</v>
      </c>
      <c r="H176" s="73">
        <f t="shared" si="61"/>
        <v>3064</v>
      </c>
      <c r="I176" s="73">
        <f t="shared" si="61"/>
        <v>3007</v>
      </c>
      <c r="J176" s="73">
        <f t="shared" si="61"/>
        <v>3415</v>
      </c>
      <c r="K176" s="73">
        <f t="shared" ref="K176:M191" si="66">K175</f>
        <v>3910</v>
      </c>
      <c r="L176" s="73">
        <f t="shared" si="66"/>
        <v>3940</v>
      </c>
      <c r="M176" s="73">
        <f t="shared" si="66"/>
        <v>4860</v>
      </c>
      <c r="N176" s="73">
        <f t="shared" si="64"/>
        <v>-846</v>
      </c>
      <c r="O176" s="73">
        <f t="shared" si="64"/>
        <v>-933</v>
      </c>
      <c r="P176" s="73">
        <f t="shared" si="64"/>
        <v>-1445</v>
      </c>
      <c r="Q176" s="72">
        <v>8</v>
      </c>
      <c r="R176" s="72">
        <v>9</v>
      </c>
      <c r="S176" s="72">
        <v>9</v>
      </c>
      <c r="T176" s="74">
        <f t="shared" si="50"/>
        <v>1708</v>
      </c>
      <c r="U176" s="93">
        <f t="shared" si="54"/>
        <v>904</v>
      </c>
      <c r="V176" s="93">
        <f t="shared" si="55"/>
        <v>817</v>
      </c>
      <c r="W176" s="93">
        <f t="shared" si="56"/>
        <v>1005</v>
      </c>
      <c r="X176" s="74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51"/>
        <v>45668</v>
      </c>
      <c r="C177" s="70">
        <f t="shared" si="52"/>
        <v>899</v>
      </c>
      <c r="D177" s="71">
        <f t="shared" si="47"/>
        <v>1628</v>
      </c>
      <c r="E177" s="72">
        <f t="shared" si="57"/>
        <v>-528</v>
      </c>
      <c r="F177" s="72">
        <f t="shared" si="58"/>
        <v>-471</v>
      </c>
      <c r="G177" s="72">
        <f t="shared" si="59"/>
        <v>-880</v>
      </c>
      <c r="H177" s="73">
        <f t="shared" si="61"/>
        <v>3055</v>
      </c>
      <c r="I177" s="73">
        <f t="shared" si="61"/>
        <v>2998</v>
      </c>
      <c r="J177" s="73">
        <f t="shared" si="61"/>
        <v>3407</v>
      </c>
      <c r="K177" s="73">
        <f t="shared" si="66"/>
        <v>3910</v>
      </c>
      <c r="L177" s="73">
        <f t="shared" si="66"/>
        <v>3940</v>
      </c>
      <c r="M177" s="73">
        <f t="shared" si="66"/>
        <v>4860</v>
      </c>
      <c r="N177" s="73">
        <f t="shared" ref="N177:P192" si="67">N176-Q177</f>
        <v>-855</v>
      </c>
      <c r="O177" s="73">
        <f t="shared" si="67"/>
        <v>-942</v>
      </c>
      <c r="P177" s="73">
        <f t="shared" si="67"/>
        <v>-1453</v>
      </c>
      <c r="Q177" s="72">
        <v>9</v>
      </c>
      <c r="R177" s="72">
        <v>9</v>
      </c>
      <c r="S177" s="72">
        <v>8</v>
      </c>
      <c r="T177" s="74">
        <f t="shared" si="50"/>
        <v>1719</v>
      </c>
      <c r="U177" s="93">
        <f t="shared" si="54"/>
        <v>895</v>
      </c>
      <c r="V177" s="93">
        <f t="shared" si="55"/>
        <v>808</v>
      </c>
      <c r="W177" s="93">
        <f t="shared" si="56"/>
        <v>997</v>
      </c>
      <c r="X177" s="74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51"/>
        <v>45669</v>
      </c>
      <c r="C178" s="70">
        <f t="shared" si="52"/>
        <v>899</v>
      </c>
      <c r="D178" s="71">
        <f t="shared" si="47"/>
        <v>1630</v>
      </c>
      <c r="E178" s="72">
        <f t="shared" si="57"/>
        <v>-518</v>
      </c>
      <c r="F178" s="72">
        <f t="shared" si="58"/>
        <v>-460</v>
      </c>
      <c r="G178" s="72">
        <f t="shared" si="59"/>
        <v>-869</v>
      </c>
      <c r="H178" s="73">
        <f t="shared" si="61"/>
        <v>3047</v>
      </c>
      <c r="I178" s="73">
        <f t="shared" si="61"/>
        <v>2989</v>
      </c>
      <c r="J178" s="73">
        <f t="shared" si="61"/>
        <v>3398</v>
      </c>
      <c r="K178" s="73">
        <f t="shared" si="66"/>
        <v>3910</v>
      </c>
      <c r="L178" s="73">
        <f t="shared" si="66"/>
        <v>3940</v>
      </c>
      <c r="M178" s="73">
        <f t="shared" si="66"/>
        <v>4860</v>
      </c>
      <c r="N178" s="73">
        <f t="shared" si="67"/>
        <v>-863</v>
      </c>
      <c r="O178" s="73">
        <f t="shared" si="67"/>
        <v>-951</v>
      </c>
      <c r="P178" s="73">
        <f t="shared" si="67"/>
        <v>-1462</v>
      </c>
      <c r="Q178" s="72">
        <v>8</v>
      </c>
      <c r="R178" s="72">
        <v>9</v>
      </c>
      <c r="S178" s="72">
        <v>9</v>
      </c>
      <c r="T178" s="74">
        <f t="shared" si="50"/>
        <v>1730</v>
      </c>
      <c r="U178" s="93">
        <f t="shared" si="54"/>
        <v>887</v>
      </c>
      <c r="V178" s="93">
        <f t="shared" si="55"/>
        <v>799</v>
      </c>
      <c r="W178" s="93">
        <f t="shared" si="56"/>
        <v>988</v>
      </c>
      <c r="X178" s="74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51"/>
        <v>45670</v>
      </c>
      <c r="C179" s="70">
        <f t="shared" si="52"/>
        <v>899</v>
      </c>
      <c r="D179" s="71">
        <f t="shared" si="47"/>
        <v>1632</v>
      </c>
      <c r="E179" s="72">
        <f t="shared" si="57"/>
        <v>-507</v>
      </c>
      <c r="F179" s="72">
        <f t="shared" si="58"/>
        <v>-449</v>
      </c>
      <c r="G179" s="72">
        <f t="shared" si="59"/>
        <v>-858</v>
      </c>
      <c r="H179" s="73">
        <f t="shared" si="61"/>
        <v>3038</v>
      </c>
      <c r="I179" s="73">
        <f t="shared" si="61"/>
        <v>2980</v>
      </c>
      <c r="J179" s="73">
        <f t="shared" si="61"/>
        <v>3389</v>
      </c>
      <c r="K179" s="73">
        <f t="shared" si="66"/>
        <v>3910</v>
      </c>
      <c r="L179" s="73">
        <f t="shared" si="66"/>
        <v>3940</v>
      </c>
      <c r="M179" s="73">
        <f t="shared" si="66"/>
        <v>4860</v>
      </c>
      <c r="N179" s="73">
        <f t="shared" si="67"/>
        <v>-872</v>
      </c>
      <c r="O179" s="73">
        <f t="shared" si="67"/>
        <v>-960</v>
      </c>
      <c r="P179" s="73">
        <f t="shared" si="67"/>
        <v>-1471</v>
      </c>
      <c r="Q179" s="72">
        <v>9</v>
      </c>
      <c r="R179" s="72">
        <v>9</v>
      </c>
      <c r="S179" s="72">
        <v>9</v>
      </c>
      <c r="T179" s="74">
        <f t="shared" si="50"/>
        <v>1741</v>
      </c>
      <c r="U179" s="93">
        <f t="shared" si="54"/>
        <v>878</v>
      </c>
      <c r="V179" s="93">
        <f t="shared" si="55"/>
        <v>790</v>
      </c>
      <c r="W179" s="93">
        <f t="shared" si="56"/>
        <v>979</v>
      </c>
      <c r="X179" s="74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51"/>
        <v>45671</v>
      </c>
      <c r="C180" s="70">
        <f t="shared" si="52"/>
        <v>899</v>
      </c>
      <c r="D180" s="71">
        <f t="shared" si="47"/>
        <v>1634</v>
      </c>
      <c r="E180" s="72">
        <f t="shared" si="57"/>
        <v>-497</v>
      </c>
      <c r="F180" s="72">
        <f t="shared" si="58"/>
        <v>-437</v>
      </c>
      <c r="G180" s="72">
        <f t="shared" si="59"/>
        <v>-847</v>
      </c>
      <c r="H180" s="73">
        <f t="shared" si="61"/>
        <v>3030</v>
      </c>
      <c r="I180" s="73">
        <f t="shared" si="61"/>
        <v>2970</v>
      </c>
      <c r="J180" s="73">
        <f t="shared" si="61"/>
        <v>3380</v>
      </c>
      <c r="K180" s="73">
        <f t="shared" si="66"/>
        <v>3910</v>
      </c>
      <c r="L180" s="73">
        <f t="shared" si="66"/>
        <v>3940</v>
      </c>
      <c r="M180" s="73">
        <f t="shared" si="66"/>
        <v>4860</v>
      </c>
      <c r="N180" s="73">
        <f t="shared" si="67"/>
        <v>-880</v>
      </c>
      <c r="O180" s="73">
        <f t="shared" si="67"/>
        <v>-970</v>
      </c>
      <c r="P180" s="73">
        <f t="shared" si="67"/>
        <v>-1480</v>
      </c>
      <c r="Q180" s="72">
        <v>8</v>
      </c>
      <c r="R180" s="72">
        <v>10</v>
      </c>
      <c r="S180" s="72">
        <v>9</v>
      </c>
      <c r="T180" s="74">
        <f t="shared" si="50"/>
        <v>1753</v>
      </c>
      <c r="U180" s="93">
        <f t="shared" si="54"/>
        <v>870</v>
      </c>
      <c r="V180" s="93">
        <f t="shared" si="55"/>
        <v>780</v>
      </c>
      <c r="W180" s="93">
        <f t="shared" si="56"/>
        <v>970</v>
      </c>
      <c r="X180" s="74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51"/>
        <v>45672</v>
      </c>
      <c r="C181" s="70">
        <f t="shared" si="52"/>
        <v>899</v>
      </c>
      <c r="D181" s="71">
        <f t="shared" si="47"/>
        <v>1636</v>
      </c>
      <c r="E181" s="72">
        <f t="shared" si="57"/>
        <v>-486</v>
      </c>
      <c r="F181" s="72">
        <f t="shared" si="58"/>
        <v>-426</v>
      </c>
      <c r="G181" s="72">
        <f t="shared" si="59"/>
        <v>-836</v>
      </c>
      <c r="H181" s="73">
        <f t="shared" si="61"/>
        <v>3021</v>
      </c>
      <c r="I181" s="73">
        <f t="shared" si="61"/>
        <v>2961</v>
      </c>
      <c r="J181" s="73">
        <f t="shared" si="61"/>
        <v>3371</v>
      </c>
      <c r="K181" s="73">
        <f t="shared" si="66"/>
        <v>3910</v>
      </c>
      <c r="L181" s="73">
        <f t="shared" si="66"/>
        <v>3940</v>
      </c>
      <c r="M181" s="73">
        <f t="shared" si="66"/>
        <v>4860</v>
      </c>
      <c r="N181" s="73">
        <f t="shared" si="67"/>
        <v>-889</v>
      </c>
      <c r="O181" s="73">
        <f t="shared" si="67"/>
        <v>-979</v>
      </c>
      <c r="P181" s="73">
        <f t="shared" si="67"/>
        <v>-1489</v>
      </c>
      <c r="Q181" s="72">
        <v>9</v>
      </c>
      <c r="R181" s="72">
        <v>9</v>
      </c>
      <c r="S181" s="72">
        <v>9</v>
      </c>
      <c r="T181" s="74">
        <f t="shared" si="50"/>
        <v>1764</v>
      </c>
      <c r="U181" s="93">
        <f t="shared" si="54"/>
        <v>861</v>
      </c>
      <c r="V181" s="93">
        <f t="shared" si="55"/>
        <v>771</v>
      </c>
      <c r="W181" s="93">
        <f t="shared" si="56"/>
        <v>961</v>
      </c>
      <c r="X181" s="74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51"/>
        <v>45673</v>
      </c>
      <c r="C182" s="70">
        <f t="shared" si="52"/>
        <v>899</v>
      </c>
      <c r="D182" s="71">
        <f t="shared" si="47"/>
        <v>1638</v>
      </c>
      <c r="E182" s="72">
        <f t="shared" si="57"/>
        <v>-476</v>
      </c>
      <c r="F182" s="72">
        <f t="shared" si="58"/>
        <v>-415</v>
      </c>
      <c r="G182" s="72">
        <f t="shared" si="59"/>
        <v>-825</v>
      </c>
      <c r="H182" s="73">
        <f t="shared" si="61"/>
        <v>3013</v>
      </c>
      <c r="I182" s="73">
        <f t="shared" si="61"/>
        <v>2952</v>
      </c>
      <c r="J182" s="73">
        <f t="shared" si="61"/>
        <v>3362</v>
      </c>
      <c r="K182" s="73">
        <f t="shared" si="66"/>
        <v>3910</v>
      </c>
      <c r="L182" s="73">
        <f t="shared" si="66"/>
        <v>3940</v>
      </c>
      <c r="M182" s="73">
        <f t="shared" si="66"/>
        <v>4860</v>
      </c>
      <c r="N182" s="73">
        <f t="shared" si="67"/>
        <v>-897</v>
      </c>
      <c r="O182" s="73">
        <f t="shared" si="67"/>
        <v>-988</v>
      </c>
      <c r="P182" s="73">
        <f t="shared" si="67"/>
        <v>-1498</v>
      </c>
      <c r="Q182" s="72">
        <v>8</v>
      </c>
      <c r="R182" s="72">
        <v>9</v>
      </c>
      <c r="S182" s="72">
        <v>9</v>
      </c>
      <c r="T182" s="74">
        <f t="shared" si="50"/>
        <v>1775</v>
      </c>
      <c r="U182" s="93">
        <f t="shared" si="54"/>
        <v>853</v>
      </c>
      <c r="V182" s="93">
        <f t="shared" si="55"/>
        <v>762</v>
      </c>
      <c r="W182" s="93">
        <f t="shared" si="56"/>
        <v>952</v>
      </c>
      <c r="X182" s="74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51"/>
        <v>45674</v>
      </c>
      <c r="C183" s="70">
        <f t="shared" si="52"/>
        <v>899</v>
      </c>
      <c r="D183" s="71">
        <f t="shared" si="47"/>
        <v>1640</v>
      </c>
      <c r="E183" s="72">
        <f t="shared" si="57"/>
        <v>-466</v>
      </c>
      <c r="F183" s="72">
        <f t="shared" si="58"/>
        <v>-404</v>
      </c>
      <c r="G183" s="72">
        <f t="shared" si="59"/>
        <v>-815</v>
      </c>
      <c r="H183" s="73">
        <f t="shared" si="61"/>
        <v>3005</v>
      </c>
      <c r="I183" s="73">
        <f t="shared" si="61"/>
        <v>2943</v>
      </c>
      <c r="J183" s="73">
        <f t="shared" si="61"/>
        <v>3354</v>
      </c>
      <c r="K183" s="73">
        <f t="shared" si="66"/>
        <v>3910</v>
      </c>
      <c r="L183" s="73">
        <f t="shared" si="66"/>
        <v>3940</v>
      </c>
      <c r="M183" s="73">
        <f t="shared" si="66"/>
        <v>4860</v>
      </c>
      <c r="N183" s="73">
        <f t="shared" si="67"/>
        <v>-905</v>
      </c>
      <c r="O183" s="73">
        <f t="shared" si="67"/>
        <v>-997</v>
      </c>
      <c r="P183" s="73">
        <f t="shared" si="67"/>
        <v>-1506</v>
      </c>
      <c r="Q183" s="72">
        <v>8</v>
      </c>
      <c r="R183" s="72">
        <v>9</v>
      </c>
      <c r="S183" s="72">
        <v>8</v>
      </c>
      <c r="T183" s="74">
        <f t="shared" si="50"/>
        <v>1786</v>
      </c>
      <c r="U183" s="93">
        <f t="shared" si="54"/>
        <v>845</v>
      </c>
      <c r="V183" s="93">
        <f t="shared" si="55"/>
        <v>753</v>
      </c>
      <c r="W183" s="93">
        <f t="shared" si="56"/>
        <v>944</v>
      </c>
      <c r="X183" s="74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51"/>
        <v>45675</v>
      </c>
      <c r="C184" s="70">
        <f t="shared" si="52"/>
        <v>899</v>
      </c>
      <c r="D184" s="71">
        <f t="shared" si="47"/>
        <v>1642</v>
      </c>
      <c r="E184" s="72">
        <f t="shared" si="57"/>
        <v>-455</v>
      </c>
      <c r="F184" s="72">
        <f t="shared" si="58"/>
        <v>-393</v>
      </c>
      <c r="G184" s="72">
        <f t="shared" si="59"/>
        <v>-804</v>
      </c>
      <c r="H184" s="73">
        <f t="shared" si="61"/>
        <v>2996</v>
      </c>
      <c r="I184" s="73">
        <f t="shared" si="61"/>
        <v>2934</v>
      </c>
      <c r="J184" s="73">
        <f t="shared" si="61"/>
        <v>3345</v>
      </c>
      <c r="K184" s="73">
        <f t="shared" si="66"/>
        <v>3910</v>
      </c>
      <c r="L184" s="73">
        <f t="shared" si="66"/>
        <v>3940</v>
      </c>
      <c r="M184" s="73">
        <f t="shared" si="66"/>
        <v>4860</v>
      </c>
      <c r="N184" s="73">
        <f t="shared" si="67"/>
        <v>-914</v>
      </c>
      <c r="O184" s="73">
        <f t="shared" si="67"/>
        <v>-1006</v>
      </c>
      <c r="P184" s="73">
        <f t="shared" si="67"/>
        <v>-1515</v>
      </c>
      <c r="Q184" s="72">
        <v>9</v>
      </c>
      <c r="R184" s="72">
        <v>9</v>
      </c>
      <c r="S184" s="72">
        <v>9</v>
      </c>
      <c r="T184" s="74">
        <f t="shared" si="50"/>
        <v>1797</v>
      </c>
      <c r="U184" s="93">
        <f t="shared" si="54"/>
        <v>836</v>
      </c>
      <c r="V184" s="93">
        <f t="shared" si="55"/>
        <v>744</v>
      </c>
      <c r="W184" s="93">
        <f t="shared" si="56"/>
        <v>935</v>
      </c>
      <c r="X184" s="74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51"/>
        <v>45676</v>
      </c>
      <c r="C185" s="70">
        <f t="shared" si="52"/>
        <v>899</v>
      </c>
      <c r="D185" s="71">
        <f t="shared" si="47"/>
        <v>1644</v>
      </c>
      <c r="E185" s="72">
        <f t="shared" si="57"/>
        <v>-445</v>
      </c>
      <c r="F185" s="72">
        <f t="shared" si="58"/>
        <v>-382</v>
      </c>
      <c r="G185" s="72">
        <f t="shared" si="59"/>
        <v>-793</v>
      </c>
      <c r="H185" s="73">
        <f t="shared" si="61"/>
        <v>2988</v>
      </c>
      <c r="I185" s="73">
        <f t="shared" si="61"/>
        <v>2925</v>
      </c>
      <c r="J185" s="73">
        <f t="shared" si="61"/>
        <v>3336</v>
      </c>
      <c r="K185" s="73">
        <f t="shared" si="66"/>
        <v>3910</v>
      </c>
      <c r="L185" s="73">
        <f t="shared" si="66"/>
        <v>3940</v>
      </c>
      <c r="M185" s="73">
        <f t="shared" si="66"/>
        <v>4860</v>
      </c>
      <c r="N185" s="73">
        <f t="shared" si="67"/>
        <v>-922</v>
      </c>
      <c r="O185" s="73">
        <f t="shared" si="67"/>
        <v>-1015</v>
      </c>
      <c r="P185" s="73">
        <f t="shared" si="67"/>
        <v>-1524</v>
      </c>
      <c r="Q185" s="72">
        <v>8</v>
      </c>
      <c r="R185" s="72">
        <v>9</v>
      </c>
      <c r="S185" s="72">
        <v>9</v>
      </c>
      <c r="T185" s="74">
        <f t="shared" si="50"/>
        <v>1808</v>
      </c>
      <c r="U185" s="93">
        <f t="shared" si="54"/>
        <v>828</v>
      </c>
      <c r="V185" s="93">
        <f t="shared" si="55"/>
        <v>735</v>
      </c>
      <c r="W185" s="93">
        <f t="shared" si="56"/>
        <v>926</v>
      </c>
      <c r="X185" s="74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51"/>
        <v>45677</v>
      </c>
      <c r="C186" s="70">
        <f t="shared" si="52"/>
        <v>899</v>
      </c>
      <c r="D186" s="71">
        <f t="shared" si="47"/>
        <v>1646</v>
      </c>
      <c r="E186" s="72">
        <f t="shared" si="57"/>
        <v>-434</v>
      </c>
      <c r="F186" s="72">
        <f t="shared" si="58"/>
        <v>-371</v>
      </c>
      <c r="G186" s="72">
        <f t="shared" si="59"/>
        <v>-783</v>
      </c>
      <c r="H186" s="73">
        <f t="shared" si="61"/>
        <v>2979</v>
      </c>
      <c r="I186" s="73">
        <f t="shared" si="61"/>
        <v>2916</v>
      </c>
      <c r="J186" s="73">
        <f t="shared" si="61"/>
        <v>3328</v>
      </c>
      <c r="K186" s="73">
        <f t="shared" si="66"/>
        <v>3910</v>
      </c>
      <c r="L186" s="73">
        <f t="shared" si="66"/>
        <v>3940</v>
      </c>
      <c r="M186" s="73">
        <f t="shared" si="66"/>
        <v>4860</v>
      </c>
      <c r="N186" s="73">
        <f t="shared" si="67"/>
        <v>-931</v>
      </c>
      <c r="O186" s="73">
        <f t="shared" si="67"/>
        <v>-1024</v>
      </c>
      <c r="P186" s="73">
        <f t="shared" si="67"/>
        <v>-1532</v>
      </c>
      <c r="Q186" s="72">
        <v>9</v>
      </c>
      <c r="R186" s="72">
        <v>9</v>
      </c>
      <c r="S186" s="72">
        <v>8</v>
      </c>
      <c r="T186" s="74">
        <f t="shared" si="50"/>
        <v>1819</v>
      </c>
      <c r="U186" s="93">
        <f t="shared" si="54"/>
        <v>819</v>
      </c>
      <c r="V186" s="93">
        <f t="shared" si="55"/>
        <v>726</v>
      </c>
      <c r="W186" s="93">
        <f t="shared" si="56"/>
        <v>918</v>
      </c>
      <c r="X186" s="74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51"/>
        <v>45678</v>
      </c>
      <c r="C187" s="70">
        <f t="shared" si="52"/>
        <v>899</v>
      </c>
      <c r="D187" s="71">
        <f t="shared" si="47"/>
        <v>1648</v>
      </c>
      <c r="E187" s="72">
        <f t="shared" si="57"/>
        <v>-424</v>
      </c>
      <c r="F187" s="72">
        <f t="shared" si="58"/>
        <v>-360</v>
      </c>
      <c r="G187" s="72">
        <f t="shared" si="59"/>
        <v>-772</v>
      </c>
      <c r="H187" s="73">
        <f t="shared" si="61"/>
        <v>2971</v>
      </c>
      <c r="I187" s="73">
        <f t="shared" si="61"/>
        <v>2907</v>
      </c>
      <c r="J187" s="73">
        <f t="shared" si="61"/>
        <v>3319</v>
      </c>
      <c r="K187" s="73">
        <f t="shared" si="66"/>
        <v>3910</v>
      </c>
      <c r="L187" s="73">
        <f t="shared" si="66"/>
        <v>3940</v>
      </c>
      <c r="M187" s="73">
        <f t="shared" si="66"/>
        <v>4860</v>
      </c>
      <c r="N187" s="73">
        <f t="shared" si="67"/>
        <v>-939</v>
      </c>
      <c r="O187" s="73">
        <f t="shared" si="67"/>
        <v>-1033</v>
      </c>
      <c r="P187" s="73">
        <f t="shared" si="67"/>
        <v>-1541</v>
      </c>
      <c r="Q187" s="72">
        <v>8</v>
      </c>
      <c r="R187" s="72">
        <v>9</v>
      </c>
      <c r="S187" s="72">
        <v>9</v>
      </c>
      <c r="T187" s="74">
        <f t="shared" si="50"/>
        <v>1830</v>
      </c>
      <c r="U187" s="93">
        <f t="shared" si="54"/>
        <v>811</v>
      </c>
      <c r="V187" s="93">
        <f t="shared" si="55"/>
        <v>717</v>
      </c>
      <c r="W187" s="93">
        <f t="shared" si="56"/>
        <v>909</v>
      </c>
      <c r="X187" s="74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51"/>
        <v>45679</v>
      </c>
      <c r="C188" s="70">
        <f t="shared" si="52"/>
        <v>899</v>
      </c>
      <c r="D188" s="71">
        <f t="shared" si="47"/>
        <v>1650</v>
      </c>
      <c r="E188" s="72">
        <f t="shared" si="57"/>
        <v>-413</v>
      </c>
      <c r="F188" s="72">
        <f t="shared" si="58"/>
        <v>-349</v>
      </c>
      <c r="G188" s="72">
        <f t="shared" si="59"/>
        <v>-762</v>
      </c>
      <c r="H188" s="73">
        <f t="shared" si="61"/>
        <v>2962</v>
      </c>
      <c r="I188" s="73">
        <f t="shared" si="61"/>
        <v>2898</v>
      </c>
      <c r="J188" s="73">
        <f t="shared" si="61"/>
        <v>3311</v>
      </c>
      <c r="K188" s="73">
        <f t="shared" si="66"/>
        <v>3910</v>
      </c>
      <c r="L188" s="73">
        <f t="shared" si="66"/>
        <v>3940</v>
      </c>
      <c r="M188" s="73">
        <f t="shared" si="66"/>
        <v>4860</v>
      </c>
      <c r="N188" s="73">
        <f t="shared" si="67"/>
        <v>-948</v>
      </c>
      <c r="O188" s="73">
        <f t="shared" si="67"/>
        <v>-1042</v>
      </c>
      <c r="P188" s="73">
        <f t="shared" si="67"/>
        <v>-1549</v>
      </c>
      <c r="Q188" s="72">
        <v>9</v>
      </c>
      <c r="R188" s="72">
        <v>9</v>
      </c>
      <c r="S188" s="72">
        <v>8</v>
      </c>
      <c r="T188" s="74">
        <f t="shared" si="50"/>
        <v>1841</v>
      </c>
      <c r="U188" s="93">
        <f t="shared" si="54"/>
        <v>802</v>
      </c>
      <c r="V188" s="93">
        <f t="shared" si="55"/>
        <v>708</v>
      </c>
      <c r="W188" s="93">
        <f t="shared" si="56"/>
        <v>901</v>
      </c>
      <c r="X188" s="74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51"/>
        <v>45680</v>
      </c>
      <c r="C189" s="70">
        <f t="shared" si="52"/>
        <v>899</v>
      </c>
      <c r="D189" s="71">
        <f t="shared" si="47"/>
        <v>1652</v>
      </c>
      <c r="E189" s="72">
        <f t="shared" si="57"/>
        <v>-402</v>
      </c>
      <c r="F189" s="72">
        <f t="shared" si="58"/>
        <v>-337</v>
      </c>
      <c r="G189" s="72">
        <f t="shared" si="59"/>
        <v>-751</v>
      </c>
      <c r="H189" s="73">
        <f t="shared" si="61"/>
        <v>2953</v>
      </c>
      <c r="I189" s="73">
        <f t="shared" si="61"/>
        <v>2888</v>
      </c>
      <c r="J189" s="73">
        <f t="shared" si="61"/>
        <v>3302</v>
      </c>
      <c r="K189" s="73">
        <f t="shared" si="66"/>
        <v>3910</v>
      </c>
      <c r="L189" s="73">
        <f t="shared" si="66"/>
        <v>3940</v>
      </c>
      <c r="M189" s="73">
        <f t="shared" si="66"/>
        <v>4860</v>
      </c>
      <c r="N189" s="73">
        <f t="shared" si="67"/>
        <v>-957</v>
      </c>
      <c r="O189" s="73">
        <f t="shared" si="67"/>
        <v>-1052</v>
      </c>
      <c r="P189" s="73">
        <f t="shared" si="67"/>
        <v>-1558</v>
      </c>
      <c r="Q189" s="72">
        <v>9</v>
      </c>
      <c r="R189" s="72">
        <v>10</v>
      </c>
      <c r="S189" s="72">
        <v>9</v>
      </c>
      <c r="T189" s="74">
        <f t="shared" si="50"/>
        <v>1853</v>
      </c>
      <c r="U189" s="93">
        <f t="shared" si="54"/>
        <v>793</v>
      </c>
      <c r="V189" s="93">
        <f t="shared" si="55"/>
        <v>698</v>
      </c>
      <c r="W189" s="93">
        <f t="shared" si="56"/>
        <v>892</v>
      </c>
      <c r="X189" s="74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51"/>
        <v>45681</v>
      </c>
      <c r="C190" s="70">
        <f t="shared" si="52"/>
        <v>899</v>
      </c>
      <c r="D190" s="71">
        <f t="shared" si="47"/>
        <v>1654</v>
      </c>
      <c r="E190" s="72">
        <f t="shared" si="57"/>
        <v>-391</v>
      </c>
      <c r="F190" s="72">
        <f t="shared" si="58"/>
        <v>-326</v>
      </c>
      <c r="G190" s="72">
        <f t="shared" si="59"/>
        <v>-741</v>
      </c>
      <c r="H190" s="73">
        <f t="shared" si="61"/>
        <v>2944</v>
      </c>
      <c r="I190" s="73">
        <f t="shared" si="61"/>
        <v>2879</v>
      </c>
      <c r="J190" s="73">
        <f t="shared" si="61"/>
        <v>3294</v>
      </c>
      <c r="K190" s="73">
        <f t="shared" si="66"/>
        <v>3910</v>
      </c>
      <c r="L190" s="73">
        <f t="shared" si="66"/>
        <v>3940</v>
      </c>
      <c r="M190" s="73">
        <f t="shared" si="66"/>
        <v>4860</v>
      </c>
      <c r="N190" s="73">
        <f t="shared" si="67"/>
        <v>-966</v>
      </c>
      <c r="O190" s="73">
        <f t="shared" si="67"/>
        <v>-1061</v>
      </c>
      <c r="P190" s="73">
        <f t="shared" si="67"/>
        <v>-1566</v>
      </c>
      <c r="Q190" s="72">
        <v>9</v>
      </c>
      <c r="R190" s="72">
        <v>9</v>
      </c>
      <c r="S190" s="72">
        <v>8</v>
      </c>
      <c r="T190" s="74">
        <f t="shared" si="50"/>
        <v>1864</v>
      </c>
      <c r="U190" s="93">
        <f t="shared" si="54"/>
        <v>784</v>
      </c>
      <c r="V190" s="93">
        <f t="shared" si="55"/>
        <v>689</v>
      </c>
      <c r="W190" s="93">
        <f t="shared" si="56"/>
        <v>884</v>
      </c>
      <c r="X190" s="74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51"/>
        <v>45682</v>
      </c>
      <c r="C191" s="70">
        <f t="shared" si="52"/>
        <v>899</v>
      </c>
      <c r="D191" s="71">
        <f t="shared" si="47"/>
        <v>1656</v>
      </c>
      <c r="E191" s="72">
        <f t="shared" si="57"/>
        <v>-381</v>
      </c>
      <c r="F191" s="72">
        <f t="shared" si="58"/>
        <v>-315</v>
      </c>
      <c r="G191" s="72">
        <f t="shared" si="59"/>
        <v>-730</v>
      </c>
      <c r="H191" s="73">
        <f t="shared" si="61"/>
        <v>2936</v>
      </c>
      <c r="I191" s="73">
        <f t="shared" si="61"/>
        <v>2870</v>
      </c>
      <c r="J191" s="73">
        <f t="shared" si="61"/>
        <v>3285</v>
      </c>
      <c r="K191" s="73">
        <f t="shared" si="66"/>
        <v>3910</v>
      </c>
      <c r="L191" s="73">
        <f t="shared" si="66"/>
        <v>3940</v>
      </c>
      <c r="M191" s="73">
        <f t="shared" si="66"/>
        <v>4860</v>
      </c>
      <c r="N191" s="73">
        <f t="shared" si="67"/>
        <v>-974</v>
      </c>
      <c r="O191" s="73">
        <f t="shared" si="67"/>
        <v>-1070</v>
      </c>
      <c r="P191" s="73">
        <f t="shared" si="67"/>
        <v>-1575</v>
      </c>
      <c r="Q191" s="72">
        <v>8</v>
      </c>
      <c r="R191" s="72">
        <v>9</v>
      </c>
      <c r="S191" s="72">
        <v>9</v>
      </c>
      <c r="T191" s="74">
        <f t="shared" si="50"/>
        <v>1875</v>
      </c>
      <c r="U191" s="93">
        <f t="shared" si="54"/>
        <v>776</v>
      </c>
      <c r="V191" s="93">
        <f t="shared" si="55"/>
        <v>680</v>
      </c>
      <c r="W191" s="93">
        <f t="shared" si="56"/>
        <v>875</v>
      </c>
      <c r="X191" s="74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51"/>
        <v>45683</v>
      </c>
      <c r="C192" s="70">
        <f t="shared" si="52"/>
        <v>899</v>
      </c>
      <c r="D192" s="71">
        <f t="shared" ref="D192:D255" si="68">D191+2</f>
        <v>1658</v>
      </c>
      <c r="E192" s="72">
        <f t="shared" si="57"/>
        <v>-370</v>
      </c>
      <c r="F192" s="72">
        <f t="shared" si="58"/>
        <v>-305</v>
      </c>
      <c r="G192" s="72">
        <f t="shared" si="59"/>
        <v>-718</v>
      </c>
      <c r="H192" s="73">
        <f t="shared" si="61"/>
        <v>2927</v>
      </c>
      <c r="I192" s="73">
        <f t="shared" si="61"/>
        <v>2862</v>
      </c>
      <c r="J192" s="73">
        <f t="shared" si="61"/>
        <v>3275</v>
      </c>
      <c r="K192" s="73">
        <f t="shared" ref="K192:M207" si="69">K191</f>
        <v>3910</v>
      </c>
      <c r="L192" s="73">
        <f t="shared" si="69"/>
        <v>3940</v>
      </c>
      <c r="M192" s="73">
        <f t="shared" si="69"/>
        <v>4860</v>
      </c>
      <c r="N192" s="73">
        <f t="shared" si="67"/>
        <v>-983</v>
      </c>
      <c r="O192" s="73">
        <f t="shared" si="67"/>
        <v>-1078</v>
      </c>
      <c r="P192" s="73">
        <f t="shared" si="67"/>
        <v>-1585</v>
      </c>
      <c r="Q192" s="72">
        <v>9</v>
      </c>
      <c r="R192" s="72">
        <v>8</v>
      </c>
      <c r="S192" s="72">
        <v>10</v>
      </c>
      <c r="T192" s="74">
        <f t="shared" si="50"/>
        <v>1885</v>
      </c>
      <c r="U192" s="93">
        <f t="shared" si="54"/>
        <v>767</v>
      </c>
      <c r="V192" s="93">
        <f t="shared" si="55"/>
        <v>672</v>
      </c>
      <c r="W192" s="93">
        <f t="shared" si="56"/>
        <v>865</v>
      </c>
      <c r="X192" s="74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51"/>
        <v>45684</v>
      </c>
      <c r="C193" s="70">
        <f t="shared" si="52"/>
        <v>899</v>
      </c>
      <c r="D193" s="71">
        <f t="shared" si="68"/>
        <v>1660</v>
      </c>
      <c r="E193" s="72">
        <f t="shared" si="57"/>
        <v>-360</v>
      </c>
      <c r="F193" s="72">
        <f t="shared" si="58"/>
        <v>-294</v>
      </c>
      <c r="G193" s="72">
        <f t="shared" si="59"/>
        <v>-707</v>
      </c>
      <c r="H193" s="73">
        <f t="shared" si="61"/>
        <v>2919</v>
      </c>
      <c r="I193" s="73">
        <f t="shared" si="61"/>
        <v>2853</v>
      </c>
      <c r="J193" s="73">
        <f t="shared" si="61"/>
        <v>3266</v>
      </c>
      <c r="K193" s="73">
        <f t="shared" si="69"/>
        <v>3910</v>
      </c>
      <c r="L193" s="73">
        <f t="shared" si="69"/>
        <v>3940</v>
      </c>
      <c r="M193" s="73">
        <f t="shared" si="69"/>
        <v>4860</v>
      </c>
      <c r="N193" s="73">
        <f t="shared" ref="N193:P208" si="70">N192-Q193</f>
        <v>-991</v>
      </c>
      <c r="O193" s="73">
        <f t="shared" si="70"/>
        <v>-1087</v>
      </c>
      <c r="P193" s="73">
        <f t="shared" si="70"/>
        <v>-1594</v>
      </c>
      <c r="Q193" s="72">
        <v>8</v>
      </c>
      <c r="R193" s="72">
        <v>9</v>
      </c>
      <c r="S193" s="72">
        <v>9</v>
      </c>
      <c r="T193" s="74">
        <f t="shared" si="50"/>
        <v>1896</v>
      </c>
      <c r="U193" s="93">
        <f t="shared" si="54"/>
        <v>759</v>
      </c>
      <c r="V193" s="93">
        <f t="shared" si="55"/>
        <v>663</v>
      </c>
      <c r="W193" s="93">
        <f t="shared" si="56"/>
        <v>856</v>
      </c>
      <c r="X193" s="74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51"/>
        <v>45685</v>
      </c>
      <c r="C194" s="70">
        <f t="shared" si="52"/>
        <v>899</v>
      </c>
      <c r="D194" s="71">
        <f t="shared" si="68"/>
        <v>1662</v>
      </c>
      <c r="E194" s="72">
        <f t="shared" si="57"/>
        <v>-349</v>
      </c>
      <c r="F194" s="72">
        <f t="shared" si="58"/>
        <v>-284</v>
      </c>
      <c r="G194" s="72">
        <f t="shared" si="59"/>
        <v>-697</v>
      </c>
      <c r="H194" s="73">
        <f t="shared" si="61"/>
        <v>2910</v>
      </c>
      <c r="I194" s="73">
        <f t="shared" si="61"/>
        <v>2845</v>
      </c>
      <c r="J194" s="73">
        <f t="shared" si="61"/>
        <v>3258</v>
      </c>
      <c r="K194" s="73">
        <f t="shared" si="69"/>
        <v>3910</v>
      </c>
      <c r="L194" s="73">
        <f t="shared" si="69"/>
        <v>3940</v>
      </c>
      <c r="M194" s="73">
        <f t="shared" si="69"/>
        <v>4860</v>
      </c>
      <c r="N194" s="73">
        <f t="shared" si="70"/>
        <v>-1000</v>
      </c>
      <c r="O194" s="73">
        <f t="shared" si="70"/>
        <v>-1095</v>
      </c>
      <c r="P194" s="73">
        <f t="shared" si="70"/>
        <v>-1602</v>
      </c>
      <c r="Q194" s="72">
        <v>9</v>
      </c>
      <c r="R194" s="72">
        <v>8</v>
      </c>
      <c r="S194" s="72">
        <v>8</v>
      </c>
      <c r="T194" s="74">
        <f t="shared" si="50"/>
        <v>1906</v>
      </c>
      <c r="U194" s="93">
        <f t="shared" si="54"/>
        <v>750</v>
      </c>
      <c r="V194" s="93">
        <f t="shared" si="55"/>
        <v>655</v>
      </c>
      <c r="W194" s="93">
        <f t="shared" si="56"/>
        <v>848</v>
      </c>
      <c r="X194" s="74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51"/>
        <v>45686</v>
      </c>
      <c r="C195" s="70">
        <f t="shared" si="52"/>
        <v>899</v>
      </c>
      <c r="D195" s="71">
        <f t="shared" si="68"/>
        <v>1664</v>
      </c>
      <c r="E195" s="72">
        <f t="shared" si="57"/>
        <v>-338</v>
      </c>
      <c r="F195" s="72">
        <f t="shared" si="58"/>
        <v>-273</v>
      </c>
      <c r="G195" s="72">
        <f t="shared" si="59"/>
        <v>-687</v>
      </c>
      <c r="H195" s="73">
        <f t="shared" si="61"/>
        <v>2901</v>
      </c>
      <c r="I195" s="73">
        <f t="shared" si="61"/>
        <v>2836</v>
      </c>
      <c r="J195" s="73">
        <f t="shared" si="61"/>
        <v>3250</v>
      </c>
      <c r="K195" s="73">
        <f t="shared" si="69"/>
        <v>3910</v>
      </c>
      <c r="L195" s="73">
        <f t="shared" si="69"/>
        <v>3940</v>
      </c>
      <c r="M195" s="73">
        <f t="shared" si="69"/>
        <v>4860</v>
      </c>
      <c r="N195" s="73">
        <f t="shared" si="70"/>
        <v>-1009</v>
      </c>
      <c r="O195" s="73">
        <f t="shared" si="70"/>
        <v>-1104</v>
      </c>
      <c r="P195" s="73">
        <f t="shared" si="70"/>
        <v>-1610</v>
      </c>
      <c r="Q195" s="72">
        <v>9</v>
      </c>
      <c r="R195" s="72">
        <v>9</v>
      </c>
      <c r="S195" s="72">
        <v>8</v>
      </c>
      <c r="T195" s="74">
        <f t="shared" si="50"/>
        <v>1917</v>
      </c>
      <c r="U195" s="93">
        <f t="shared" si="54"/>
        <v>741</v>
      </c>
      <c r="V195" s="93">
        <f t="shared" si="55"/>
        <v>646</v>
      </c>
      <c r="W195" s="93">
        <f t="shared" si="56"/>
        <v>840</v>
      </c>
      <c r="X195" s="74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51"/>
        <v>45687</v>
      </c>
      <c r="C196" s="70">
        <f t="shared" si="52"/>
        <v>899</v>
      </c>
      <c r="D196" s="71">
        <f t="shared" si="68"/>
        <v>1666</v>
      </c>
      <c r="E196" s="72">
        <f t="shared" si="57"/>
        <v>-326</v>
      </c>
      <c r="F196" s="72">
        <f t="shared" si="58"/>
        <v>-263</v>
      </c>
      <c r="G196" s="72">
        <f t="shared" si="59"/>
        <v>-676</v>
      </c>
      <c r="H196" s="73">
        <f t="shared" si="61"/>
        <v>2891</v>
      </c>
      <c r="I196" s="73">
        <f t="shared" si="61"/>
        <v>2828</v>
      </c>
      <c r="J196" s="73">
        <f t="shared" si="61"/>
        <v>3241</v>
      </c>
      <c r="K196" s="73">
        <f t="shared" si="69"/>
        <v>3910</v>
      </c>
      <c r="L196" s="73">
        <f t="shared" si="69"/>
        <v>3940</v>
      </c>
      <c r="M196" s="73">
        <f t="shared" si="69"/>
        <v>4860</v>
      </c>
      <c r="N196" s="73">
        <f t="shared" si="70"/>
        <v>-1019</v>
      </c>
      <c r="O196" s="73">
        <f t="shared" si="70"/>
        <v>-1112</v>
      </c>
      <c r="P196" s="73">
        <f t="shared" si="70"/>
        <v>-1619</v>
      </c>
      <c r="Q196" s="72">
        <v>10</v>
      </c>
      <c r="R196" s="72">
        <v>8</v>
      </c>
      <c r="S196" s="72">
        <v>9</v>
      </c>
      <c r="T196" s="74">
        <f t="shared" si="50"/>
        <v>1927</v>
      </c>
      <c r="U196" s="93">
        <f t="shared" si="54"/>
        <v>731</v>
      </c>
      <c r="V196" s="93">
        <f t="shared" si="55"/>
        <v>638</v>
      </c>
      <c r="W196" s="93">
        <f t="shared" si="56"/>
        <v>831</v>
      </c>
      <c r="X196" s="74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51"/>
        <v>45688</v>
      </c>
      <c r="C197" s="70">
        <f t="shared" si="52"/>
        <v>899</v>
      </c>
      <c r="D197" s="71">
        <f t="shared" si="68"/>
        <v>1668</v>
      </c>
      <c r="E197" s="72">
        <f t="shared" si="57"/>
        <v>-316</v>
      </c>
      <c r="F197" s="72">
        <f t="shared" si="58"/>
        <v>-252</v>
      </c>
      <c r="G197" s="72">
        <f t="shared" si="59"/>
        <v>-665</v>
      </c>
      <c r="H197" s="73">
        <f t="shared" si="61"/>
        <v>2883</v>
      </c>
      <c r="I197" s="73">
        <f t="shared" si="61"/>
        <v>2819</v>
      </c>
      <c r="J197" s="73">
        <f t="shared" si="61"/>
        <v>3232</v>
      </c>
      <c r="K197" s="73">
        <f t="shared" si="69"/>
        <v>3910</v>
      </c>
      <c r="L197" s="73">
        <f t="shared" si="69"/>
        <v>3940</v>
      </c>
      <c r="M197" s="73">
        <f t="shared" si="69"/>
        <v>4860</v>
      </c>
      <c r="N197" s="73">
        <f t="shared" si="70"/>
        <v>-1027</v>
      </c>
      <c r="O197" s="73">
        <f t="shared" si="70"/>
        <v>-1121</v>
      </c>
      <c r="P197" s="73">
        <f t="shared" si="70"/>
        <v>-1628</v>
      </c>
      <c r="Q197" s="72">
        <v>8</v>
      </c>
      <c r="R197" s="72">
        <v>9</v>
      </c>
      <c r="S197" s="72">
        <v>9</v>
      </c>
      <c r="T197" s="74">
        <f t="shared" si="50"/>
        <v>1938</v>
      </c>
      <c r="U197" s="93">
        <f t="shared" si="54"/>
        <v>723</v>
      </c>
      <c r="V197" s="93">
        <f t="shared" si="55"/>
        <v>629</v>
      </c>
      <c r="W197" s="93">
        <f t="shared" si="56"/>
        <v>822</v>
      </c>
      <c r="X197" s="74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51"/>
        <v>45689</v>
      </c>
      <c r="C198" s="70">
        <f t="shared" si="52"/>
        <v>899</v>
      </c>
      <c r="D198" s="71">
        <f t="shared" si="68"/>
        <v>1670</v>
      </c>
      <c r="E198" s="72">
        <f t="shared" si="57"/>
        <v>-305</v>
      </c>
      <c r="F198" s="72">
        <f t="shared" si="58"/>
        <v>-242</v>
      </c>
      <c r="G198" s="72">
        <f t="shared" si="59"/>
        <v>-655</v>
      </c>
      <c r="H198" s="73">
        <f t="shared" si="61"/>
        <v>2874</v>
      </c>
      <c r="I198" s="73">
        <f t="shared" si="61"/>
        <v>2811</v>
      </c>
      <c r="J198" s="73">
        <f t="shared" si="61"/>
        <v>3224</v>
      </c>
      <c r="K198" s="73">
        <f t="shared" si="69"/>
        <v>3910</v>
      </c>
      <c r="L198" s="73">
        <f t="shared" si="69"/>
        <v>3940</v>
      </c>
      <c r="M198" s="73">
        <f t="shared" si="69"/>
        <v>4860</v>
      </c>
      <c r="N198" s="73">
        <f t="shared" si="70"/>
        <v>-1036</v>
      </c>
      <c r="O198" s="73">
        <f t="shared" si="70"/>
        <v>-1129</v>
      </c>
      <c r="P198" s="73">
        <f t="shared" si="70"/>
        <v>-1636</v>
      </c>
      <c r="Q198" s="72">
        <v>9</v>
      </c>
      <c r="R198" s="72">
        <v>8</v>
      </c>
      <c r="S198" s="72">
        <v>8</v>
      </c>
      <c r="T198" s="74">
        <f t="shared" si="50"/>
        <v>1948</v>
      </c>
      <c r="U198" s="93">
        <f t="shared" si="54"/>
        <v>714</v>
      </c>
      <c r="V198" s="93">
        <f t="shared" si="55"/>
        <v>621</v>
      </c>
      <c r="W198" s="93">
        <f t="shared" si="56"/>
        <v>814</v>
      </c>
      <c r="X198" s="74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51"/>
        <v>45690</v>
      </c>
      <c r="C199" s="70">
        <f t="shared" si="52"/>
        <v>899</v>
      </c>
      <c r="D199" s="71">
        <f t="shared" si="68"/>
        <v>1672</v>
      </c>
      <c r="E199" s="72">
        <f t="shared" si="57"/>
        <v>-294</v>
      </c>
      <c r="F199" s="72">
        <f t="shared" si="58"/>
        <v>-231</v>
      </c>
      <c r="G199" s="72">
        <f t="shared" si="59"/>
        <v>-644</v>
      </c>
      <c r="H199" s="73">
        <f t="shared" si="61"/>
        <v>2865</v>
      </c>
      <c r="I199" s="73">
        <f t="shared" si="61"/>
        <v>2802</v>
      </c>
      <c r="J199" s="73">
        <f t="shared" si="61"/>
        <v>3215</v>
      </c>
      <c r="K199" s="73">
        <f t="shared" si="69"/>
        <v>3910</v>
      </c>
      <c r="L199" s="73">
        <f t="shared" si="69"/>
        <v>3940</v>
      </c>
      <c r="M199" s="73">
        <f t="shared" si="69"/>
        <v>4860</v>
      </c>
      <c r="N199" s="73">
        <f t="shared" si="70"/>
        <v>-1045</v>
      </c>
      <c r="O199" s="73">
        <f t="shared" si="70"/>
        <v>-1138</v>
      </c>
      <c r="P199" s="73">
        <f t="shared" si="70"/>
        <v>-1645</v>
      </c>
      <c r="Q199" s="72">
        <v>9</v>
      </c>
      <c r="R199" s="72">
        <v>9</v>
      </c>
      <c r="S199" s="72">
        <v>9</v>
      </c>
      <c r="T199" s="74">
        <f t="shared" si="50"/>
        <v>1959</v>
      </c>
      <c r="U199" s="93">
        <f t="shared" si="54"/>
        <v>705</v>
      </c>
      <c r="V199" s="93">
        <f t="shared" si="55"/>
        <v>612</v>
      </c>
      <c r="W199" s="93">
        <f t="shared" si="56"/>
        <v>805</v>
      </c>
      <c r="X199" s="74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51"/>
        <v>45691</v>
      </c>
      <c r="C200" s="70">
        <f t="shared" si="52"/>
        <v>899</v>
      </c>
      <c r="D200" s="71">
        <f t="shared" si="68"/>
        <v>1674</v>
      </c>
      <c r="E200" s="72">
        <f t="shared" si="57"/>
        <v>-284</v>
      </c>
      <c r="F200" s="72">
        <f t="shared" si="58"/>
        <v>-220</v>
      </c>
      <c r="G200" s="72">
        <f t="shared" si="59"/>
        <v>-634</v>
      </c>
      <c r="H200" s="73">
        <f t="shared" si="61"/>
        <v>2857</v>
      </c>
      <c r="I200" s="73">
        <f t="shared" si="61"/>
        <v>2793</v>
      </c>
      <c r="J200" s="73">
        <f t="shared" si="61"/>
        <v>3207</v>
      </c>
      <c r="K200" s="73">
        <f t="shared" si="69"/>
        <v>3910</v>
      </c>
      <c r="L200" s="73">
        <f t="shared" si="69"/>
        <v>3940</v>
      </c>
      <c r="M200" s="73">
        <f t="shared" si="69"/>
        <v>4860</v>
      </c>
      <c r="N200" s="73">
        <f t="shared" si="70"/>
        <v>-1053</v>
      </c>
      <c r="O200" s="73">
        <f t="shared" si="70"/>
        <v>-1147</v>
      </c>
      <c r="P200" s="73">
        <f t="shared" si="70"/>
        <v>-1653</v>
      </c>
      <c r="Q200" s="72">
        <v>8</v>
      </c>
      <c r="R200" s="72">
        <v>9</v>
      </c>
      <c r="S200" s="72">
        <v>8</v>
      </c>
      <c r="T200" s="74">
        <f t="shared" si="50"/>
        <v>1970</v>
      </c>
      <c r="U200" s="93">
        <f t="shared" si="54"/>
        <v>697</v>
      </c>
      <c r="V200" s="93">
        <f t="shared" si="55"/>
        <v>603</v>
      </c>
      <c r="W200" s="93">
        <f t="shared" si="56"/>
        <v>797</v>
      </c>
      <c r="X200" s="74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51"/>
        <v>45692</v>
      </c>
      <c r="C201" s="70">
        <f t="shared" si="52"/>
        <v>899</v>
      </c>
      <c r="D201" s="71">
        <f t="shared" si="68"/>
        <v>1676</v>
      </c>
      <c r="E201" s="72">
        <f t="shared" si="57"/>
        <v>-273</v>
      </c>
      <c r="F201" s="72">
        <f t="shared" si="58"/>
        <v>-209</v>
      </c>
      <c r="G201" s="72">
        <f t="shared" si="59"/>
        <v>-624</v>
      </c>
      <c r="H201" s="73">
        <f t="shared" si="61"/>
        <v>2848</v>
      </c>
      <c r="I201" s="73">
        <f t="shared" si="61"/>
        <v>2784</v>
      </c>
      <c r="J201" s="73">
        <f t="shared" si="61"/>
        <v>3199</v>
      </c>
      <c r="K201" s="73">
        <f t="shared" si="69"/>
        <v>3910</v>
      </c>
      <c r="L201" s="73">
        <f t="shared" si="69"/>
        <v>3940</v>
      </c>
      <c r="M201" s="73">
        <f t="shared" si="69"/>
        <v>4860</v>
      </c>
      <c r="N201" s="73">
        <f t="shared" si="70"/>
        <v>-1062</v>
      </c>
      <c r="O201" s="73">
        <f t="shared" si="70"/>
        <v>-1156</v>
      </c>
      <c r="P201" s="73">
        <f t="shared" si="70"/>
        <v>-1661</v>
      </c>
      <c r="Q201" s="72">
        <v>9</v>
      </c>
      <c r="R201" s="72">
        <v>9</v>
      </c>
      <c r="S201" s="72">
        <v>8</v>
      </c>
      <c r="T201" s="74">
        <f t="shared" si="50"/>
        <v>1981</v>
      </c>
      <c r="U201" s="93">
        <f t="shared" si="54"/>
        <v>688</v>
      </c>
      <c r="V201" s="93">
        <f t="shared" si="55"/>
        <v>594</v>
      </c>
      <c r="W201" s="93">
        <f t="shared" si="56"/>
        <v>789</v>
      </c>
      <c r="X201" s="74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51"/>
        <v>45693</v>
      </c>
      <c r="C202" s="70">
        <f t="shared" si="52"/>
        <v>899</v>
      </c>
      <c r="D202" s="71">
        <f t="shared" si="68"/>
        <v>1678</v>
      </c>
      <c r="E202" s="72">
        <f t="shared" si="57"/>
        <v>-263</v>
      </c>
      <c r="F202" s="72">
        <f t="shared" si="58"/>
        <v>-198</v>
      </c>
      <c r="G202" s="72">
        <f t="shared" si="59"/>
        <v>-614</v>
      </c>
      <c r="H202" s="73">
        <f t="shared" si="61"/>
        <v>2840</v>
      </c>
      <c r="I202" s="73">
        <f t="shared" si="61"/>
        <v>2775</v>
      </c>
      <c r="J202" s="73">
        <f t="shared" si="61"/>
        <v>3191</v>
      </c>
      <c r="K202" s="73">
        <f t="shared" si="69"/>
        <v>3910</v>
      </c>
      <c r="L202" s="73">
        <f t="shared" si="69"/>
        <v>3940</v>
      </c>
      <c r="M202" s="73">
        <f t="shared" si="69"/>
        <v>4860</v>
      </c>
      <c r="N202" s="73">
        <f t="shared" si="70"/>
        <v>-1070</v>
      </c>
      <c r="O202" s="73">
        <f t="shared" si="70"/>
        <v>-1165</v>
      </c>
      <c r="P202" s="73">
        <f t="shared" si="70"/>
        <v>-1669</v>
      </c>
      <c r="Q202" s="72">
        <v>8</v>
      </c>
      <c r="R202" s="72">
        <v>9</v>
      </c>
      <c r="S202" s="72">
        <v>8</v>
      </c>
      <c r="T202" s="74">
        <f t="shared" si="50"/>
        <v>1992</v>
      </c>
      <c r="U202" s="93">
        <f t="shared" si="54"/>
        <v>680</v>
      </c>
      <c r="V202" s="93">
        <f t="shared" si="55"/>
        <v>585</v>
      </c>
      <c r="W202" s="93">
        <f t="shared" si="56"/>
        <v>781</v>
      </c>
      <c r="X202" s="74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51"/>
        <v>45694</v>
      </c>
      <c r="C203" s="70">
        <f t="shared" si="52"/>
        <v>899</v>
      </c>
      <c r="D203" s="71">
        <f t="shared" si="68"/>
        <v>1680</v>
      </c>
      <c r="E203" s="72">
        <f t="shared" si="57"/>
        <v>-252</v>
      </c>
      <c r="F203" s="72">
        <f t="shared" si="58"/>
        <v>-186</v>
      </c>
      <c r="G203" s="72">
        <f t="shared" si="59"/>
        <v>-603</v>
      </c>
      <c r="H203" s="73">
        <f t="shared" si="61"/>
        <v>2831</v>
      </c>
      <c r="I203" s="73">
        <f t="shared" si="61"/>
        <v>2765</v>
      </c>
      <c r="J203" s="73">
        <f t="shared" si="61"/>
        <v>3182</v>
      </c>
      <c r="K203" s="73">
        <f t="shared" si="69"/>
        <v>3910</v>
      </c>
      <c r="L203" s="73">
        <f t="shared" si="69"/>
        <v>3940</v>
      </c>
      <c r="M203" s="73">
        <f t="shared" si="69"/>
        <v>4860</v>
      </c>
      <c r="N203" s="73">
        <f t="shared" si="70"/>
        <v>-1079</v>
      </c>
      <c r="O203" s="73">
        <f t="shared" si="70"/>
        <v>-1175</v>
      </c>
      <c r="P203" s="73">
        <f t="shared" si="70"/>
        <v>-1678</v>
      </c>
      <c r="Q203" s="72">
        <v>9</v>
      </c>
      <c r="R203" s="72">
        <v>10</v>
      </c>
      <c r="S203" s="72">
        <v>9</v>
      </c>
      <c r="T203" s="74">
        <f t="shared" si="50"/>
        <v>2004</v>
      </c>
      <c r="U203" s="93">
        <f t="shared" si="54"/>
        <v>671</v>
      </c>
      <c r="V203" s="93">
        <f t="shared" si="55"/>
        <v>575</v>
      </c>
      <c r="W203" s="93">
        <f t="shared" si="56"/>
        <v>772</v>
      </c>
      <c r="X203" s="74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51"/>
        <v>45695</v>
      </c>
      <c r="C204" s="70">
        <f t="shared" si="52"/>
        <v>899</v>
      </c>
      <c r="D204" s="71">
        <f t="shared" si="68"/>
        <v>1682</v>
      </c>
      <c r="E204" s="72">
        <f t="shared" si="57"/>
        <v>-241</v>
      </c>
      <c r="F204" s="72">
        <f t="shared" si="58"/>
        <v>-175</v>
      </c>
      <c r="G204" s="72">
        <f t="shared" si="59"/>
        <v>-592</v>
      </c>
      <c r="H204" s="73">
        <f t="shared" si="61"/>
        <v>2822</v>
      </c>
      <c r="I204" s="73">
        <f t="shared" si="61"/>
        <v>2756</v>
      </c>
      <c r="J204" s="73">
        <f t="shared" si="61"/>
        <v>3173</v>
      </c>
      <c r="K204" s="73">
        <f t="shared" si="69"/>
        <v>3910</v>
      </c>
      <c r="L204" s="73">
        <f t="shared" si="69"/>
        <v>3940</v>
      </c>
      <c r="M204" s="73">
        <f t="shared" si="69"/>
        <v>4860</v>
      </c>
      <c r="N204" s="73">
        <f t="shared" si="70"/>
        <v>-1088</v>
      </c>
      <c r="O204" s="73">
        <f t="shared" si="70"/>
        <v>-1184</v>
      </c>
      <c r="P204" s="73">
        <f t="shared" si="70"/>
        <v>-1687</v>
      </c>
      <c r="Q204" s="72">
        <v>9</v>
      </c>
      <c r="R204" s="72">
        <v>9</v>
      </c>
      <c r="S204" s="72">
        <v>9</v>
      </c>
      <c r="T204" s="74">
        <f t="shared" si="50"/>
        <v>2015</v>
      </c>
      <c r="U204" s="93">
        <f t="shared" si="54"/>
        <v>662</v>
      </c>
      <c r="V204" s="93">
        <f t="shared" si="55"/>
        <v>566</v>
      </c>
      <c r="W204" s="93">
        <f t="shared" si="56"/>
        <v>763</v>
      </c>
      <c r="X204" s="74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51"/>
        <v>45696</v>
      </c>
      <c r="C205" s="70">
        <f t="shared" si="52"/>
        <v>899</v>
      </c>
      <c r="D205" s="71">
        <f t="shared" si="68"/>
        <v>1684</v>
      </c>
      <c r="E205" s="72">
        <f t="shared" si="57"/>
        <v>-230</v>
      </c>
      <c r="F205" s="72">
        <f t="shared" si="58"/>
        <v>-164</v>
      </c>
      <c r="G205" s="72">
        <f t="shared" si="59"/>
        <v>-581</v>
      </c>
      <c r="H205" s="73">
        <f t="shared" si="61"/>
        <v>2813</v>
      </c>
      <c r="I205" s="73">
        <f t="shared" si="61"/>
        <v>2747</v>
      </c>
      <c r="J205" s="73">
        <f t="shared" si="61"/>
        <v>3164</v>
      </c>
      <c r="K205" s="73">
        <f t="shared" si="69"/>
        <v>3910</v>
      </c>
      <c r="L205" s="73">
        <f t="shared" si="69"/>
        <v>3940</v>
      </c>
      <c r="M205" s="73">
        <f t="shared" si="69"/>
        <v>4860</v>
      </c>
      <c r="N205" s="73">
        <f t="shared" si="70"/>
        <v>-1097</v>
      </c>
      <c r="O205" s="73">
        <f t="shared" si="70"/>
        <v>-1193</v>
      </c>
      <c r="P205" s="73">
        <f t="shared" si="70"/>
        <v>-1696</v>
      </c>
      <c r="Q205" s="72">
        <v>9</v>
      </c>
      <c r="R205" s="72">
        <v>9</v>
      </c>
      <c r="S205" s="72">
        <v>9</v>
      </c>
      <c r="T205" s="74">
        <f t="shared" si="50"/>
        <v>2026</v>
      </c>
      <c r="U205" s="93">
        <f t="shared" si="54"/>
        <v>653</v>
      </c>
      <c r="V205" s="93">
        <f t="shared" si="55"/>
        <v>557</v>
      </c>
      <c r="W205" s="93">
        <f t="shared" si="56"/>
        <v>754</v>
      </c>
      <c r="X205" s="74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51"/>
        <v>45697</v>
      </c>
      <c r="C206" s="70">
        <f t="shared" si="52"/>
        <v>899</v>
      </c>
      <c r="D206" s="71">
        <f t="shared" si="68"/>
        <v>1686</v>
      </c>
      <c r="E206" s="72">
        <f t="shared" si="57"/>
        <v>-219</v>
      </c>
      <c r="F206" s="72">
        <f t="shared" si="58"/>
        <v>-153</v>
      </c>
      <c r="G206" s="72">
        <f t="shared" si="59"/>
        <v>-571</v>
      </c>
      <c r="H206" s="73">
        <f t="shared" si="61"/>
        <v>2804</v>
      </c>
      <c r="I206" s="73">
        <f t="shared" si="61"/>
        <v>2738</v>
      </c>
      <c r="J206" s="73">
        <f t="shared" si="61"/>
        <v>3156</v>
      </c>
      <c r="K206" s="73">
        <f t="shared" si="69"/>
        <v>3910</v>
      </c>
      <c r="L206" s="73">
        <f t="shared" si="69"/>
        <v>3940</v>
      </c>
      <c r="M206" s="73">
        <f t="shared" si="69"/>
        <v>4860</v>
      </c>
      <c r="N206" s="73">
        <f t="shared" si="70"/>
        <v>-1106</v>
      </c>
      <c r="O206" s="73">
        <f t="shared" si="70"/>
        <v>-1202</v>
      </c>
      <c r="P206" s="73">
        <f t="shared" si="70"/>
        <v>-1704</v>
      </c>
      <c r="Q206" s="72">
        <v>9</v>
      </c>
      <c r="R206" s="72">
        <v>9</v>
      </c>
      <c r="S206" s="72">
        <v>8</v>
      </c>
      <c r="T206" s="74">
        <f t="shared" si="50"/>
        <v>2037</v>
      </c>
      <c r="U206" s="93">
        <f t="shared" si="54"/>
        <v>644</v>
      </c>
      <c r="V206" s="93">
        <f t="shared" si="55"/>
        <v>548</v>
      </c>
      <c r="W206" s="93">
        <f t="shared" si="56"/>
        <v>746</v>
      </c>
      <c r="X206" s="74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51"/>
        <v>45698</v>
      </c>
      <c r="C207" s="70">
        <f t="shared" si="52"/>
        <v>899</v>
      </c>
      <c r="D207" s="71">
        <f t="shared" si="68"/>
        <v>1688</v>
      </c>
      <c r="E207" s="72">
        <f t="shared" si="57"/>
        <v>-207</v>
      </c>
      <c r="F207" s="72">
        <f t="shared" si="58"/>
        <v>-142</v>
      </c>
      <c r="G207" s="72">
        <f t="shared" si="59"/>
        <v>-561</v>
      </c>
      <c r="H207" s="73">
        <f t="shared" si="61"/>
        <v>2794</v>
      </c>
      <c r="I207" s="73">
        <f t="shared" si="61"/>
        <v>2729</v>
      </c>
      <c r="J207" s="73">
        <f t="shared" si="61"/>
        <v>3148</v>
      </c>
      <c r="K207" s="73">
        <f t="shared" si="69"/>
        <v>3910</v>
      </c>
      <c r="L207" s="73">
        <f t="shared" si="69"/>
        <v>3940</v>
      </c>
      <c r="M207" s="73">
        <f t="shared" si="69"/>
        <v>4860</v>
      </c>
      <c r="N207" s="73">
        <f t="shared" si="70"/>
        <v>-1116</v>
      </c>
      <c r="O207" s="73">
        <f t="shared" si="70"/>
        <v>-1211</v>
      </c>
      <c r="P207" s="73">
        <f t="shared" si="70"/>
        <v>-1712</v>
      </c>
      <c r="Q207" s="72">
        <v>10</v>
      </c>
      <c r="R207" s="72">
        <v>9</v>
      </c>
      <c r="S207" s="72">
        <v>8</v>
      </c>
      <c r="T207" s="74">
        <f t="shared" ref="T207:T214" si="71">D207+C207-V207</f>
        <v>2048</v>
      </c>
      <c r="U207" s="93">
        <f t="shared" si="54"/>
        <v>634</v>
      </c>
      <c r="V207" s="93">
        <f t="shared" si="55"/>
        <v>539</v>
      </c>
      <c r="W207" s="93">
        <f t="shared" si="56"/>
        <v>738</v>
      </c>
      <c r="X207" s="74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72">B207+1</f>
        <v>45699</v>
      </c>
      <c r="C208" s="70">
        <f t="shared" ref="C208:C272" si="73">C207</f>
        <v>899</v>
      </c>
      <c r="D208" s="71">
        <f t="shared" si="68"/>
        <v>1690</v>
      </c>
      <c r="E208" s="72">
        <f t="shared" si="57"/>
        <v>-196</v>
      </c>
      <c r="F208" s="72">
        <f t="shared" si="58"/>
        <v>-131</v>
      </c>
      <c r="G208" s="72">
        <f t="shared" si="59"/>
        <v>-551</v>
      </c>
      <c r="H208" s="73">
        <f t="shared" si="61"/>
        <v>2785</v>
      </c>
      <c r="I208" s="73">
        <f t="shared" si="61"/>
        <v>2720</v>
      </c>
      <c r="J208" s="73">
        <f t="shared" si="61"/>
        <v>3140</v>
      </c>
      <c r="K208" s="73">
        <f t="shared" ref="K208:M214" si="74">K207</f>
        <v>3910</v>
      </c>
      <c r="L208" s="73">
        <f t="shared" si="74"/>
        <v>3940</v>
      </c>
      <c r="M208" s="73">
        <f t="shared" si="74"/>
        <v>4860</v>
      </c>
      <c r="N208" s="73">
        <f t="shared" si="70"/>
        <v>-1125</v>
      </c>
      <c r="O208" s="73">
        <f t="shared" si="70"/>
        <v>-1220</v>
      </c>
      <c r="P208" s="73">
        <f t="shared" si="70"/>
        <v>-1720</v>
      </c>
      <c r="Q208" s="72">
        <v>9</v>
      </c>
      <c r="R208" s="72">
        <v>9</v>
      </c>
      <c r="S208" s="72">
        <v>8</v>
      </c>
      <c r="T208" s="74">
        <f t="shared" si="71"/>
        <v>2059</v>
      </c>
      <c r="U208" s="93">
        <f t="shared" ref="U208:U272" si="75">U207+$X208*1000-Q208</f>
        <v>625</v>
      </c>
      <c r="V208" s="93">
        <f t="shared" ref="V208:V272" si="76">V207+$X208*1000-R208</f>
        <v>530</v>
      </c>
      <c r="W208" s="93">
        <f t="shared" ref="W208:W272" si="77">W207+$X208*1000-S208</f>
        <v>730</v>
      </c>
      <c r="X208" s="74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72"/>
        <v>45700</v>
      </c>
      <c r="C209" s="70">
        <f t="shared" si="73"/>
        <v>899</v>
      </c>
      <c r="D209" s="71">
        <f t="shared" si="68"/>
        <v>1692</v>
      </c>
      <c r="E209" s="72">
        <f t="shared" ref="E209:E214" si="78">C209+D209-H209</f>
        <v>-185</v>
      </c>
      <c r="F209" s="72">
        <f t="shared" ref="F209:F214" si="79">C209+D209-I209</f>
        <v>-120</v>
      </c>
      <c r="G209" s="72">
        <f t="shared" ref="G209:G214" si="80">D209+C209-J209</f>
        <v>-540</v>
      </c>
      <c r="H209" s="73">
        <f t="shared" si="61"/>
        <v>2776</v>
      </c>
      <c r="I209" s="73">
        <f t="shared" si="61"/>
        <v>2711</v>
      </c>
      <c r="J209" s="73">
        <f t="shared" si="61"/>
        <v>3131</v>
      </c>
      <c r="K209" s="73">
        <f t="shared" si="74"/>
        <v>3910</v>
      </c>
      <c r="L209" s="73">
        <f t="shared" si="74"/>
        <v>3940</v>
      </c>
      <c r="M209" s="73">
        <f t="shared" si="74"/>
        <v>4860</v>
      </c>
      <c r="N209" s="73">
        <f t="shared" ref="N209:P214" si="81">N208-Q209</f>
        <v>-1134</v>
      </c>
      <c r="O209" s="73">
        <f t="shared" si="81"/>
        <v>-1229</v>
      </c>
      <c r="P209" s="73">
        <f t="shared" si="81"/>
        <v>-1729</v>
      </c>
      <c r="Q209" s="72">
        <v>9</v>
      </c>
      <c r="R209" s="72">
        <v>9</v>
      </c>
      <c r="S209" s="72">
        <v>9</v>
      </c>
      <c r="T209" s="74">
        <f t="shared" si="71"/>
        <v>2070</v>
      </c>
      <c r="U209" s="93">
        <f t="shared" si="75"/>
        <v>616</v>
      </c>
      <c r="V209" s="93">
        <f t="shared" si="76"/>
        <v>521</v>
      </c>
      <c r="W209" s="93">
        <f t="shared" si="77"/>
        <v>721</v>
      </c>
      <c r="X209" s="74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72"/>
        <v>45701</v>
      </c>
      <c r="C210" s="70">
        <f t="shared" si="73"/>
        <v>899</v>
      </c>
      <c r="D210" s="71">
        <f t="shared" si="68"/>
        <v>1694</v>
      </c>
      <c r="E210" s="72">
        <f t="shared" si="78"/>
        <v>-174</v>
      </c>
      <c r="F210" s="72">
        <f t="shared" si="79"/>
        <v>-109</v>
      </c>
      <c r="G210" s="72">
        <f t="shared" si="80"/>
        <v>-530</v>
      </c>
      <c r="H210" s="73">
        <f t="shared" si="61"/>
        <v>2767</v>
      </c>
      <c r="I210" s="73">
        <f t="shared" si="61"/>
        <v>2702</v>
      </c>
      <c r="J210" s="73">
        <f t="shared" si="61"/>
        <v>3123</v>
      </c>
      <c r="K210" s="73">
        <f t="shared" si="74"/>
        <v>3910</v>
      </c>
      <c r="L210" s="73">
        <f t="shared" si="74"/>
        <v>3940</v>
      </c>
      <c r="M210" s="73">
        <f t="shared" si="74"/>
        <v>4860</v>
      </c>
      <c r="N210" s="73">
        <f t="shared" si="81"/>
        <v>-1143</v>
      </c>
      <c r="O210" s="73">
        <f t="shared" si="81"/>
        <v>-1238</v>
      </c>
      <c r="P210" s="73">
        <f t="shared" si="81"/>
        <v>-1737</v>
      </c>
      <c r="Q210" s="72">
        <v>9</v>
      </c>
      <c r="R210" s="72">
        <v>9</v>
      </c>
      <c r="S210" s="72">
        <v>8</v>
      </c>
      <c r="T210" s="74">
        <f t="shared" si="71"/>
        <v>2081</v>
      </c>
      <c r="U210" s="93">
        <f t="shared" si="75"/>
        <v>607</v>
      </c>
      <c r="V210" s="93">
        <f t="shared" si="76"/>
        <v>512</v>
      </c>
      <c r="W210" s="93">
        <f t="shared" si="77"/>
        <v>713</v>
      </c>
      <c r="X210" s="74"/>
      <c r="Y210" s="73"/>
      <c r="Z210" s="73"/>
      <c r="AA210" s="73"/>
      <c r="AB210" s="48"/>
    </row>
    <row r="211" spans="1:28" ht="13.15" customHeight="1">
      <c r="A211" s="68">
        <v>197</v>
      </c>
      <c r="B211" s="69">
        <f t="shared" si="72"/>
        <v>45702</v>
      </c>
      <c r="C211" s="70">
        <f t="shared" si="73"/>
        <v>899</v>
      </c>
      <c r="D211" s="71">
        <f t="shared" si="68"/>
        <v>1696</v>
      </c>
      <c r="E211" s="72">
        <f t="shared" si="78"/>
        <v>-162</v>
      </c>
      <c r="F211" s="72">
        <f t="shared" si="79"/>
        <v>-98</v>
      </c>
      <c r="G211" s="72">
        <f t="shared" si="80"/>
        <v>-520</v>
      </c>
      <c r="H211" s="73">
        <f t="shared" si="61"/>
        <v>2757</v>
      </c>
      <c r="I211" s="73">
        <f t="shared" si="61"/>
        <v>2693</v>
      </c>
      <c r="J211" s="73">
        <f t="shared" si="61"/>
        <v>3115</v>
      </c>
      <c r="K211" s="73">
        <f t="shared" si="74"/>
        <v>3910</v>
      </c>
      <c r="L211" s="73">
        <f t="shared" si="74"/>
        <v>3940</v>
      </c>
      <c r="M211" s="73">
        <f t="shared" si="74"/>
        <v>4860</v>
      </c>
      <c r="N211" s="73">
        <f t="shared" si="81"/>
        <v>-1153</v>
      </c>
      <c r="O211" s="73">
        <f t="shared" si="81"/>
        <v>-1247</v>
      </c>
      <c r="P211" s="73">
        <f t="shared" si="81"/>
        <v>-1745</v>
      </c>
      <c r="Q211" s="72">
        <v>10</v>
      </c>
      <c r="R211" s="72">
        <v>9</v>
      </c>
      <c r="S211" s="72">
        <v>8</v>
      </c>
      <c r="T211" s="74">
        <f t="shared" si="71"/>
        <v>2092</v>
      </c>
      <c r="U211" s="93">
        <f t="shared" si="75"/>
        <v>597</v>
      </c>
      <c r="V211" s="93">
        <f t="shared" si="76"/>
        <v>503</v>
      </c>
      <c r="W211" s="93">
        <f t="shared" si="77"/>
        <v>705</v>
      </c>
      <c r="X211" s="74"/>
      <c r="Y211" s="73"/>
      <c r="Z211" s="73"/>
      <c r="AA211" s="73"/>
      <c r="AB211" s="48"/>
    </row>
    <row r="212" spans="1:28" ht="13.15" customHeight="1">
      <c r="A212" s="68">
        <v>198</v>
      </c>
      <c r="B212" s="69">
        <f t="shared" si="72"/>
        <v>45703</v>
      </c>
      <c r="C212" s="70">
        <f t="shared" si="73"/>
        <v>899</v>
      </c>
      <c r="D212" s="71">
        <f t="shared" si="68"/>
        <v>1698</v>
      </c>
      <c r="E212" s="72">
        <f t="shared" si="78"/>
        <v>-151</v>
      </c>
      <c r="F212" s="72">
        <f t="shared" si="79"/>
        <v>-87</v>
      </c>
      <c r="G212" s="72">
        <f t="shared" si="80"/>
        <v>-509</v>
      </c>
      <c r="H212" s="73">
        <f t="shared" si="61"/>
        <v>2748</v>
      </c>
      <c r="I212" s="73">
        <f t="shared" si="61"/>
        <v>2684</v>
      </c>
      <c r="J212" s="73">
        <f t="shared" si="61"/>
        <v>3106</v>
      </c>
      <c r="K212" s="73">
        <f t="shared" si="74"/>
        <v>3910</v>
      </c>
      <c r="L212" s="73">
        <f t="shared" si="74"/>
        <v>3940</v>
      </c>
      <c r="M212" s="73">
        <f t="shared" si="74"/>
        <v>4860</v>
      </c>
      <c r="N212" s="73">
        <f t="shared" si="81"/>
        <v>-1162</v>
      </c>
      <c r="O212" s="73">
        <f t="shared" si="81"/>
        <v>-1256</v>
      </c>
      <c r="P212" s="73">
        <f t="shared" si="81"/>
        <v>-1754</v>
      </c>
      <c r="Q212" s="72">
        <v>9</v>
      </c>
      <c r="R212" s="72">
        <v>9</v>
      </c>
      <c r="S212" s="72">
        <v>9</v>
      </c>
      <c r="T212" s="74">
        <f t="shared" si="71"/>
        <v>2103</v>
      </c>
      <c r="U212" s="93">
        <f t="shared" si="75"/>
        <v>588</v>
      </c>
      <c r="V212" s="93">
        <f t="shared" si="76"/>
        <v>494</v>
      </c>
      <c r="W212" s="93">
        <f t="shared" si="77"/>
        <v>696</v>
      </c>
      <c r="X212" s="74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72"/>
        <v>45704</v>
      </c>
      <c r="C213" s="70">
        <f t="shared" si="73"/>
        <v>899</v>
      </c>
      <c r="D213" s="71">
        <f t="shared" si="68"/>
        <v>1700</v>
      </c>
      <c r="E213" s="72">
        <f t="shared" si="78"/>
        <v>-140</v>
      </c>
      <c r="F213" s="72">
        <f t="shared" si="79"/>
        <v>-75</v>
      </c>
      <c r="G213" s="72">
        <f t="shared" si="80"/>
        <v>-499</v>
      </c>
      <c r="H213" s="73">
        <f t="shared" si="61"/>
        <v>2739</v>
      </c>
      <c r="I213" s="73">
        <f t="shared" si="61"/>
        <v>2674</v>
      </c>
      <c r="J213" s="73">
        <f t="shared" si="61"/>
        <v>3098</v>
      </c>
      <c r="K213" s="73">
        <f t="shared" si="74"/>
        <v>3910</v>
      </c>
      <c r="L213" s="73">
        <f t="shared" si="74"/>
        <v>3940</v>
      </c>
      <c r="M213" s="73">
        <f t="shared" si="74"/>
        <v>4860</v>
      </c>
      <c r="N213" s="73">
        <f t="shared" si="81"/>
        <v>-1171</v>
      </c>
      <c r="O213" s="73">
        <f t="shared" si="81"/>
        <v>-1266</v>
      </c>
      <c r="P213" s="73">
        <f t="shared" si="81"/>
        <v>-1762</v>
      </c>
      <c r="Q213" s="72">
        <v>9</v>
      </c>
      <c r="R213" s="72">
        <v>10</v>
      </c>
      <c r="S213" s="72">
        <v>8</v>
      </c>
      <c r="T213" s="74">
        <f t="shared" si="71"/>
        <v>2115</v>
      </c>
      <c r="U213" s="93">
        <f t="shared" si="75"/>
        <v>579</v>
      </c>
      <c r="V213" s="93">
        <f t="shared" si="76"/>
        <v>484</v>
      </c>
      <c r="W213" s="93">
        <f t="shared" si="77"/>
        <v>688</v>
      </c>
      <c r="X213" s="74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72"/>
        <v>45705</v>
      </c>
      <c r="C214" s="70">
        <f t="shared" si="73"/>
        <v>899</v>
      </c>
      <c r="D214" s="71">
        <f t="shared" si="68"/>
        <v>1702</v>
      </c>
      <c r="E214" s="72">
        <f t="shared" si="78"/>
        <v>-129</v>
      </c>
      <c r="F214" s="72">
        <f t="shared" si="79"/>
        <v>-64</v>
      </c>
      <c r="G214" s="72">
        <f t="shared" si="80"/>
        <v>-488</v>
      </c>
      <c r="H214" s="73">
        <f t="shared" si="61"/>
        <v>2730</v>
      </c>
      <c r="I214" s="73">
        <f t="shared" si="61"/>
        <v>2665</v>
      </c>
      <c r="J214" s="73">
        <f t="shared" si="61"/>
        <v>3089</v>
      </c>
      <c r="K214" s="73">
        <f t="shared" si="74"/>
        <v>3910</v>
      </c>
      <c r="L214" s="73">
        <f t="shared" si="74"/>
        <v>3940</v>
      </c>
      <c r="M214" s="73">
        <f t="shared" si="74"/>
        <v>4860</v>
      </c>
      <c r="N214" s="73">
        <f t="shared" si="81"/>
        <v>-1180</v>
      </c>
      <c r="O214" s="73">
        <f t="shared" si="81"/>
        <v>-1275</v>
      </c>
      <c r="P214" s="73">
        <f t="shared" si="81"/>
        <v>-1771</v>
      </c>
      <c r="Q214" s="72">
        <v>9</v>
      </c>
      <c r="R214" s="72">
        <v>9</v>
      </c>
      <c r="S214" s="72">
        <v>9</v>
      </c>
      <c r="T214" s="74">
        <f t="shared" si="71"/>
        <v>2126</v>
      </c>
      <c r="U214" s="93">
        <f t="shared" si="75"/>
        <v>570</v>
      </c>
      <c r="V214" s="93">
        <f t="shared" si="76"/>
        <v>475</v>
      </c>
      <c r="W214" s="93">
        <f t="shared" si="77"/>
        <v>679</v>
      </c>
      <c r="X214" s="74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72"/>
        <v>45706</v>
      </c>
      <c r="C215" s="70">
        <f t="shared" si="73"/>
        <v>899</v>
      </c>
      <c r="D215" s="71">
        <f t="shared" si="68"/>
        <v>1704</v>
      </c>
      <c r="E215" s="72">
        <f t="shared" ref="E215:E238" si="82">C215+D215-H215</f>
        <v>-118</v>
      </c>
      <c r="F215" s="72">
        <f t="shared" ref="F215:F238" si="83">C215+D215-I215</f>
        <v>-53</v>
      </c>
      <c r="G215" s="72">
        <f t="shared" ref="G215:G238" si="84">D215+C215-J215</f>
        <v>-478</v>
      </c>
      <c r="H215" s="73">
        <f t="shared" ref="H215:H238" si="85">K215+N215</f>
        <v>2721</v>
      </c>
      <c r="I215" s="73">
        <f t="shared" ref="I215:I238" si="86">L215+O215</f>
        <v>2656</v>
      </c>
      <c r="J215" s="73">
        <f t="shared" ref="J215:J238" si="87">M215+P215</f>
        <v>3081</v>
      </c>
      <c r="K215" s="73">
        <f t="shared" ref="K215:M215" si="88">K214</f>
        <v>3910</v>
      </c>
      <c r="L215" s="73">
        <f t="shared" si="88"/>
        <v>3940</v>
      </c>
      <c r="M215" s="73">
        <f t="shared" si="88"/>
        <v>4860</v>
      </c>
      <c r="N215" s="73">
        <f t="shared" ref="N215:N238" si="89">N214-Q215</f>
        <v>-1189</v>
      </c>
      <c r="O215" s="73">
        <f t="shared" ref="O215:O238" si="90">O214-R215</f>
        <v>-1284</v>
      </c>
      <c r="P215" s="73">
        <f t="shared" ref="P215:P238" si="91">P214-S215</f>
        <v>-1779</v>
      </c>
      <c r="Q215" s="72">
        <v>9</v>
      </c>
      <c r="R215" s="72">
        <v>9</v>
      </c>
      <c r="S215" s="72">
        <v>8</v>
      </c>
      <c r="T215" s="74">
        <f t="shared" ref="T215:T238" si="92">D215+C215-V215</f>
        <v>2137</v>
      </c>
      <c r="U215" s="93">
        <f t="shared" si="75"/>
        <v>561</v>
      </c>
      <c r="V215" s="93">
        <f t="shared" si="76"/>
        <v>466</v>
      </c>
      <c r="W215" s="93">
        <f t="shared" si="77"/>
        <v>671</v>
      </c>
      <c r="X215" s="74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72"/>
        <v>45707</v>
      </c>
      <c r="C216" s="70">
        <f t="shared" si="73"/>
        <v>899</v>
      </c>
      <c r="D216" s="71">
        <f t="shared" si="68"/>
        <v>1706</v>
      </c>
      <c r="E216" s="72">
        <f t="shared" si="82"/>
        <v>-106</v>
      </c>
      <c r="F216" s="72">
        <f t="shared" si="83"/>
        <v>-42</v>
      </c>
      <c r="G216" s="72">
        <f t="shared" si="84"/>
        <v>-468</v>
      </c>
      <c r="H216" s="73">
        <f t="shared" si="85"/>
        <v>2711</v>
      </c>
      <c r="I216" s="73">
        <f t="shared" si="86"/>
        <v>2647</v>
      </c>
      <c r="J216" s="73">
        <f t="shared" si="87"/>
        <v>3073</v>
      </c>
      <c r="K216" s="73">
        <f t="shared" ref="K216:M216" si="93">K215</f>
        <v>3910</v>
      </c>
      <c r="L216" s="73">
        <f t="shared" si="93"/>
        <v>3940</v>
      </c>
      <c r="M216" s="73">
        <f t="shared" si="93"/>
        <v>4860</v>
      </c>
      <c r="N216" s="73">
        <f t="shared" si="89"/>
        <v>-1199</v>
      </c>
      <c r="O216" s="73">
        <f t="shared" si="90"/>
        <v>-1293</v>
      </c>
      <c r="P216" s="73">
        <f t="shared" si="91"/>
        <v>-1787</v>
      </c>
      <c r="Q216" s="72">
        <v>10</v>
      </c>
      <c r="R216" s="72">
        <v>9</v>
      </c>
      <c r="S216" s="72">
        <v>8</v>
      </c>
      <c r="T216" s="74">
        <f t="shared" si="92"/>
        <v>2148</v>
      </c>
      <c r="U216" s="93">
        <f t="shared" si="75"/>
        <v>551</v>
      </c>
      <c r="V216" s="93">
        <f t="shared" si="76"/>
        <v>457</v>
      </c>
      <c r="W216" s="93">
        <f t="shared" si="77"/>
        <v>663</v>
      </c>
      <c r="X216" s="74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72"/>
        <v>45708</v>
      </c>
      <c r="C217" s="70">
        <f t="shared" si="73"/>
        <v>899</v>
      </c>
      <c r="D217" s="71">
        <f t="shared" si="68"/>
        <v>1708</v>
      </c>
      <c r="E217" s="72">
        <f t="shared" si="82"/>
        <v>-95</v>
      </c>
      <c r="F217" s="72">
        <f t="shared" si="83"/>
        <v>-31</v>
      </c>
      <c r="G217" s="72">
        <f t="shared" si="84"/>
        <v>-458</v>
      </c>
      <c r="H217" s="73">
        <f t="shared" si="85"/>
        <v>2702</v>
      </c>
      <c r="I217" s="73">
        <f t="shared" si="86"/>
        <v>2638</v>
      </c>
      <c r="J217" s="73">
        <f t="shared" si="87"/>
        <v>3065</v>
      </c>
      <c r="K217" s="73">
        <f t="shared" ref="K217:M217" si="94">K216</f>
        <v>3910</v>
      </c>
      <c r="L217" s="73">
        <f t="shared" si="94"/>
        <v>3940</v>
      </c>
      <c r="M217" s="73">
        <f t="shared" si="94"/>
        <v>4860</v>
      </c>
      <c r="N217" s="73">
        <f t="shared" si="89"/>
        <v>-1208</v>
      </c>
      <c r="O217" s="73">
        <f t="shared" si="90"/>
        <v>-1302</v>
      </c>
      <c r="P217" s="73">
        <f t="shared" si="91"/>
        <v>-1795</v>
      </c>
      <c r="Q217" s="72">
        <v>9</v>
      </c>
      <c r="R217" s="72">
        <v>9</v>
      </c>
      <c r="S217" s="72">
        <v>8</v>
      </c>
      <c r="T217" s="74">
        <f t="shared" si="92"/>
        <v>2159</v>
      </c>
      <c r="U217" s="93">
        <f t="shared" si="75"/>
        <v>542</v>
      </c>
      <c r="V217" s="93">
        <f t="shared" si="76"/>
        <v>448</v>
      </c>
      <c r="W217" s="93">
        <f t="shared" si="77"/>
        <v>655</v>
      </c>
      <c r="X217" s="74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72"/>
        <v>45709</v>
      </c>
      <c r="C218" s="70">
        <f t="shared" si="73"/>
        <v>899</v>
      </c>
      <c r="D218" s="71">
        <f t="shared" si="68"/>
        <v>1710</v>
      </c>
      <c r="E218" s="72">
        <f t="shared" si="82"/>
        <v>-84</v>
      </c>
      <c r="F218" s="72">
        <f t="shared" si="83"/>
        <v>-20</v>
      </c>
      <c r="G218" s="72">
        <f t="shared" si="84"/>
        <v>-448</v>
      </c>
      <c r="H218" s="73">
        <f t="shared" si="85"/>
        <v>2693</v>
      </c>
      <c r="I218" s="73">
        <f t="shared" si="86"/>
        <v>2629</v>
      </c>
      <c r="J218" s="73">
        <f t="shared" si="87"/>
        <v>3057</v>
      </c>
      <c r="K218" s="73">
        <f t="shared" ref="K218:M218" si="95">K217</f>
        <v>3910</v>
      </c>
      <c r="L218" s="73">
        <f t="shared" si="95"/>
        <v>3940</v>
      </c>
      <c r="M218" s="73">
        <f t="shared" si="95"/>
        <v>4860</v>
      </c>
      <c r="N218" s="73">
        <f t="shared" si="89"/>
        <v>-1217</v>
      </c>
      <c r="O218" s="73">
        <f t="shared" si="90"/>
        <v>-1311</v>
      </c>
      <c r="P218" s="73">
        <f t="shared" si="91"/>
        <v>-1803</v>
      </c>
      <c r="Q218" s="72">
        <v>9</v>
      </c>
      <c r="R218" s="72">
        <v>9</v>
      </c>
      <c r="S218" s="72">
        <v>8</v>
      </c>
      <c r="T218" s="74">
        <f t="shared" si="92"/>
        <v>2170</v>
      </c>
      <c r="U218" s="93">
        <f t="shared" si="75"/>
        <v>533</v>
      </c>
      <c r="V218" s="93">
        <f t="shared" si="76"/>
        <v>439</v>
      </c>
      <c r="W218" s="93">
        <f t="shared" si="77"/>
        <v>647</v>
      </c>
      <c r="X218" s="74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72"/>
        <v>45710</v>
      </c>
      <c r="C219" s="70">
        <f t="shared" si="73"/>
        <v>899</v>
      </c>
      <c r="D219" s="71">
        <f t="shared" si="68"/>
        <v>1712</v>
      </c>
      <c r="E219" s="72">
        <f t="shared" si="82"/>
        <v>-72</v>
      </c>
      <c r="F219" s="72">
        <f t="shared" si="83"/>
        <v>-8</v>
      </c>
      <c r="G219" s="72">
        <f t="shared" si="84"/>
        <v>-438</v>
      </c>
      <c r="H219" s="73">
        <f t="shared" si="85"/>
        <v>2683</v>
      </c>
      <c r="I219" s="73">
        <f t="shared" si="86"/>
        <v>2619</v>
      </c>
      <c r="J219" s="73">
        <f t="shared" si="87"/>
        <v>3049</v>
      </c>
      <c r="K219" s="73">
        <f t="shared" ref="K219:M219" si="96">K218</f>
        <v>3910</v>
      </c>
      <c r="L219" s="73">
        <f t="shared" si="96"/>
        <v>3940</v>
      </c>
      <c r="M219" s="73">
        <f t="shared" si="96"/>
        <v>4860</v>
      </c>
      <c r="N219" s="73">
        <f t="shared" si="89"/>
        <v>-1227</v>
      </c>
      <c r="O219" s="73">
        <f t="shared" si="90"/>
        <v>-1321</v>
      </c>
      <c r="P219" s="73">
        <f t="shared" si="91"/>
        <v>-1811</v>
      </c>
      <c r="Q219" s="72">
        <v>10</v>
      </c>
      <c r="R219" s="72">
        <v>10</v>
      </c>
      <c r="S219" s="72">
        <v>8</v>
      </c>
      <c r="T219" s="74">
        <f t="shared" si="92"/>
        <v>2182</v>
      </c>
      <c r="U219" s="93">
        <f t="shared" si="75"/>
        <v>523</v>
      </c>
      <c r="V219" s="93">
        <f t="shared" si="76"/>
        <v>429</v>
      </c>
      <c r="W219" s="93">
        <f t="shared" si="77"/>
        <v>639</v>
      </c>
      <c r="X219" s="74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72"/>
        <v>45711</v>
      </c>
      <c r="C220" s="70">
        <f t="shared" si="73"/>
        <v>899</v>
      </c>
      <c r="D220" s="71">
        <f t="shared" si="68"/>
        <v>1714</v>
      </c>
      <c r="E220" s="72">
        <f t="shared" si="82"/>
        <v>-61</v>
      </c>
      <c r="F220" s="72">
        <f t="shared" si="83"/>
        <v>3</v>
      </c>
      <c r="G220" s="72">
        <f t="shared" si="84"/>
        <v>-429</v>
      </c>
      <c r="H220" s="73">
        <f t="shared" si="85"/>
        <v>2674</v>
      </c>
      <c r="I220" s="73">
        <f t="shared" si="86"/>
        <v>2610</v>
      </c>
      <c r="J220" s="73">
        <f t="shared" si="87"/>
        <v>3042</v>
      </c>
      <c r="K220" s="73">
        <f t="shared" ref="K220:M220" si="97">K219</f>
        <v>3910</v>
      </c>
      <c r="L220" s="73">
        <f t="shared" si="97"/>
        <v>3940</v>
      </c>
      <c r="M220" s="73">
        <f t="shared" si="97"/>
        <v>4860</v>
      </c>
      <c r="N220" s="73">
        <f t="shared" si="89"/>
        <v>-1236</v>
      </c>
      <c r="O220" s="73">
        <f t="shared" si="90"/>
        <v>-1330</v>
      </c>
      <c r="P220" s="73">
        <f t="shared" si="91"/>
        <v>-1818</v>
      </c>
      <c r="Q220" s="72">
        <v>9</v>
      </c>
      <c r="R220" s="72">
        <v>9</v>
      </c>
      <c r="S220" s="72">
        <v>7</v>
      </c>
      <c r="T220" s="74">
        <f t="shared" si="92"/>
        <v>2193</v>
      </c>
      <c r="U220" s="93">
        <f t="shared" si="75"/>
        <v>514</v>
      </c>
      <c r="V220" s="93">
        <f t="shared" si="76"/>
        <v>420</v>
      </c>
      <c r="W220" s="93">
        <f t="shared" si="77"/>
        <v>632</v>
      </c>
      <c r="X220" s="74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72"/>
        <v>45712</v>
      </c>
      <c r="C221" s="70">
        <f t="shared" si="73"/>
        <v>899</v>
      </c>
      <c r="D221" s="71">
        <f t="shared" si="68"/>
        <v>1716</v>
      </c>
      <c r="E221" s="72">
        <f t="shared" si="82"/>
        <v>-50</v>
      </c>
      <c r="F221" s="72">
        <f t="shared" si="83"/>
        <v>14</v>
      </c>
      <c r="G221" s="72">
        <f t="shared" si="84"/>
        <v>-419</v>
      </c>
      <c r="H221" s="73">
        <f t="shared" si="85"/>
        <v>2665</v>
      </c>
      <c r="I221" s="73">
        <f t="shared" si="86"/>
        <v>2601</v>
      </c>
      <c r="J221" s="73">
        <f t="shared" si="87"/>
        <v>3034</v>
      </c>
      <c r="K221" s="73">
        <f t="shared" ref="K221:M221" si="98">K220</f>
        <v>3910</v>
      </c>
      <c r="L221" s="73">
        <f t="shared" si="98"/>
        <v>3940</v>
      </c>
      <c r="M221" s="73">
        <f t="shared" si="98"/>
        <v>4860</v>
      </c>
      <c r="N221" s="73">
        <f t="shared" si="89"/>
        <v>-1245</v>
      </c>
      <c r="O221" s="73">
        <f t="shared" si="90"/>
        <v>-1339</v>
      </c>
      <c r="P221" s="73">
        <f t="shared" si="91"/>
        <v>-1826</v>
      </c>
      <c r="Q221" s="72">
        <v>9</v>
      </c>
      <c r="R221" s="72">
        <v>9</v>
      </c>
      <c r="S221" s="72">
        <v>8</v>
      </c>
      <c r="T221" s="74">
        <f t="shared" si="92"/>
        <v>2204</v>
      </c>
      <c r="U221" s="93">
        <f t="shared" si="75"/>
        <v>505</v>
      </c>
      <c r="V221" s="93">
        <f t="shared" si="76"/>
        <v>411</v>
      </c>
      <c r="W221" s="93">
        <f t="shared" si="77"/>
        <v>624</v>
      </c>
      <c r="X221" s="74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72"/>
        <v>45713</v>
      </c>
      <c r="C222" s="70">
        <f t="shared" si="73"/>
        <v>899</v>
      </c>
      <c r="D222" s="71">
        <f t="shared" si="68"/>
        <v>1718</v>
      </c>
      <c r="E222" s="72">
        <f t="shared" si="82"/>
        <v>-38</v>
      </c>
      <c r="F222" s="72">
        <f t="shared" si="83"/>
        <v>25</v>
      </c>
      <c r="G222" s="72">
        <f t="shared" si="84"/>
        <v>-409</v>
      </c>
      <c r="H222" s="73">
        <f t="shared" si="85"/>
        <v>2655</v>
      </c>
      <c r="I222" s="73">
        <f t="shared" si="86"/>
        <v>2592</v>
      </c>
      <c r="J222" s="73">
        <f t="shared" si="87"/>
        <v>3026</v>
      </c>
      <c r="K222" s="73">
        <f t="shared" ref="K222:M222" si="99">K221</f>
        <v>3910</v>
      </c>
      <c r="L222" s="73">
        <f t="shared" si="99"/>
        <v>3940</v>
      </c>
      <c r="M222" s="73">
        <f t="shared" si="99"/>
        <v>4860</v>
      </c>
      <c r="N222" s="73">
        <f t="shared" si="89"/>
        <v>-1255</v>
      </c>
      <c r="O222" s="73">
        <f t="shared" si="90"/>
        <v>-1348</v>
      </c>
      <c r="P222" s="73">
        <f t="shared" si="91"/>
        <v>-1834</v>
      </c>
      <c r="Q222" s="72">
        <v>10</v>
      </c>
      <c r="R222" s="72">
        <v>9</v>
      </c>
      <c r="S222" s="72">
        <v>8</v>
      </c>
      <c r="T222" s="74">
        <f t="shared" si="92"/>
        <v>2215</v>
      </c>
      <c r="U222" s="93">
        <f t="shared" si="75"/>
        <v>495</v>
      </c>
      <c r="V222" s="93">
        <f t="shared" si="76"/>
        <v>402</v>
      </c>
      <c r="W222" s="93">
        <f t="shared" si="77"/>
        <v>616</v>
      </c>
      <c r="X222" s="74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72"/>
        <v>45714</v>
      </c>
      <c r="C223" s="70">
        <f t="shared" si="73"/>
        <v>899</v>
      </c>
      <c r="D223" s="71">
        <f t="shared" si="68"/>
        <v>1720</v>
      </c>
      <c r="E223" s="72">
        <f t="shared" si="82"/>
        <v>-27</v>
      </c>
      <c r="F223" s="72">
        <f t="shared" si="83"/>
        <v>36</v>
      </c>
      <c r="G223" s="72">
        <f t="shared" si="84"/>
        <v>-400</v>
      </c>
      <c r="H223" s="73">
        <f t="shared" si="85"/>
        <v>2646</v>
      </c>
      <c r="I223" s="73">
        <f t="shared" si="86"/>
        <v>2583</v>
      </c>
      <c r="J223" s="73">
        <f t="shared" si="87"/>
        <v>3019</v>
      </c>
      <c r="K223" s="73">
        <f t="shared" ref="K223:M223" si="100">K222</f>
        <v>3910</v>
      </c>
      <c r="L223" s="73">
        <f t="shared" si="100"/>
        <v>3940</v>
      </c>
      <c r="M223" s="73">
        <f t="shared" si="100"/>
        <v>4860</v>
      </c>
      <c r="N223" s="73">
        <f t="shared" si="89"/>
        <v>-1264</v>
      </c>
      <c r="O223" s="73">
        <f t="shared" si="90"/>
        <v>-1357</v>
      </c>
      <c r="P223" s="73">
        <f t="shared" si="91"/>
        <v>-1841</v>
      </c>
      <c r="Q223" s="72">
        <v>9</v>
      </c>
      <c r="R223" s="72">
        <v>9</v>
      </c>
      <c r="S223" s="72">
        <v>7</v>
      </c>
      <c r="T223" s="74">
        <f t="shared" si="92"/>
        <v>2226</v>
      </c>
      <c r="U223" s="93">
        <f t="shared" si="75"/>
        <v>486</v>
      </c>
      <c r="V223" s="93">
        <f t="shared" si="76"/>
        <v>393</v>
      </c>
      <c r="W223" s="93">
        <f t="shared" si="77"/>
        <v>609</v>
      </c>
      <c r="X223" s="74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72"/>
        <v>45715</v>
      </c>
      <c r="C224" s="70">
        <f t="shared" si="73"/>
        <v>899</v>
      </c>
      <c r="D224" s="71">
        <f t="shared" si="68"/>
        <v>1722</v>
      </c>
      <c r="E224" s="72">
        <f t="shared" si="82"/>
        <v>-16</v>
      </c>
      <c r="F224" s="72">
        <f t="shared" si="83"/>
        <v>47</v>
      </c>
      <c r="G224" s="72">
        <f t="shared" si="84"/>
        <v>-390</v>
      </c>
      <c r="H224" s="73">
        <f t="shared" si="85"/>
        <v>2637</v>
      </c>
      <c r="I224" s="73">
        <f t="shared" si="86"/>
        <v>2574</v>
      </c>
      <c r="J224" s="73">
        <f t="shared" si="87"/>
        <v>3011</v>
      </c>
      <c r="K224" s="73">
        <f t="shared" ref="K224:M224" si="101">K223</f>
        <v>3910</v>
      </c>
      <c r="L224" s="73">
        <f t="shared" si="101"/>
        <v>3940</v>
      </c>
      <c r="M224" s="73">
        <f t="shared" si="101"/>
        <v>4860</v>
      </c>
      <c r="N224" s="73">
        <f t="shared" si="89"/>
        <v>-1273</v>
      </c>
      <c r="O224" s="73">
        <f t="shared" si="90"/>
        <v>-1366</v>
      </c>
      <c r="P224" s="73">
        <f t="shared" si="91"/>
        <v>-1849</v>
      </c>
      <c r="Q224" s="72">
        <v>9</v>
      </c>
      <c r="R224" s="72">
        <v>9</v>
      </c>
      <c r="S224" s="72">
        <v>8</v>
      </c>
      <c r="T224" s="74">
        <f t="shared" si="92"/>
        <v>2237</v>
      </c>
      <c r="U224" s="93">
        <f t="shared" si="75"/>
        <v>477</v>
      </c>
      <c r="V224" s="93">
        <f t="shared" si="76"/>
        <v>384</v>
      </c>
      <c r="W224" s="93">
        <f t="shared" si="77"/>
        <v>601</v>
      </c>
      <c r="X224" s="74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72"/>
        <v>45716</v>
      </c>
      <c r="C225" s="70">
        <f t="shared" si="73"/>
        <v>899</v>
      </c>
      <c r="D225" s="71">
        <f t="shared" si="68"/>
        <v>1724</v>
      </c>
      <c r="E225" s="72">
        <f t="shared" si="82"/>
        <v>-5</v>
      </c>
      <c r="F225" s="72">
        <f t="shared" si="83"/>
        <v>59</v>
      </c>
      <c r="G225" s="72">
        <f t="shared" si="84"/>
        <v>-381</v>
      </c>
      <c r="H225" s="73">
        <f t="shared" si="85"/>
        <v>2628</v>
      </c>
      <c r="I225" s="73">
        <f t="shared" si="86"/>
        <v>2564</v>
      </c>
      <c r="J225" s="73">
        <f t="shared" si="87"/>
        <v>3004</v>
      </c>
      <c r="K225" s="73">
        <f t="shared" ref="K225:M225" si="102">K224</f>
        <v>3910</v>
      </c>
      <c r="L225" s="73">
        <f t="shared" si="102"/>
        <v>3940</v>
      </c>
      <c r="M225" s="73">
        <f t="shared" si="102"/>
        <v>4860</v>
      </c>
      <c r="N225" s="73">
        <f t="shared" si="89"/>
        <v>-1282</v>
      </c>
      <c r="O225" s="73">
        <f t="shared" si="90"/>
        <v>-1376</v>
      </c>
      <c r="P225" s="73">
        <f t="shared" si="91"/>
        <v>-1856</v>
      </c>
      <c r="Q225" s="72">
        <v>9</v>
      </c>
      <c r="R225" s="72">
        <v>10</v>
      </c>
      <c r="S225" s="72">
        <v>7</v>
      </c>
      <c r="T225" s="74">
        <f t="shared" si="92"/>
        <v>2249</v>
      </c>
      <c r="U225" s="93">
        <f t="shared" si="75"/>
        <v>468</v>
      </c>
      <c r="V225" s="93">
        <f t="shared" si="76"/>
        <v>374</v>
      </c>
      <c r="W225" s="93">
        <f t="shared" si="77"/>
        <v>594</v>
      </c>
      <c r="X225" s="74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72"/>
        <v>45717</v>
      </c>
      <c r="C226" s="70">
        <f t="shared" si="73"/>
        <v>899</v>
      </c>
      <c r="D226" s="71">
        <f t="shared" si="68"/>
        <v>1726</v>
      </c>
      <c r="E226" s="72">
        <f t="shared" si="82"/>
        <v>6</v>
      </c>
      <c r="F226" s="72">
        <f t="shared" si="83"/>
        <v>70</v>
      </c>
      <c r="G226" s="72">
        <f t="shared" si="84"/>
        <v>-371</v>
      </c>
      <c r="H226" s="73">
        <f t="shared" si="85"/>
        <v>2619</v>
      </c>
      <c r="I226" s="73">
        <f t="shared" si="86"/>
        <v>2555</v>
      </c>
      <c r="J226" s="73">
        <f t="shared" si="87"/>
        <v>2996</v>
      </c>
      <c r="K226" s="73">
        <f t="shared" ref="K226:M226" si="103">K225</f>
        <v>3910</v>
      </c>
      <c r="L226" s="73">
        <f t="shared" si="103"/>
        <v>3940</v>
      </c>
      <c r="M226" s="73">
        <f t="shared" si="103"/>
        <v>4860</v>
      </c>
      <c r="N226" s="73">
        <f t="shared" si="89"/>
        <v>-1291</v>
      </c>
      <c r="O226" s="73">
        <f t="shared" si="90"/>
        <v>-1385</v>
      </c>
      <c r="P226" s="73">
        <f t="shared" si="91"/>
        <v>-1864</v>
      </c>
      <c r="Q226" s="72">
        <v>9</v>
      </c>
      <c r="R226" s="72">
        <v>9</v>
      </c>
      <c r="S226" s="72">
        <v>8</v>
      </c>
      <c r="T226" s="74">
        <f t="shared" si="92"/>
        <v>2260</v>
      </c>
      <c r="U226" s="93">
        <f t="shared" si="75"/>
        <v>459</v>
      </c>
      <c r="V226" s="93">
        <f t="shared" si="76"/>
        <v>365</v>
      </c>
      <c r="W226" s="93">
        <f t="shared" si="77"/>
        <v>586</v>
      </c>
      <c r="X226" s="74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72"/>
        <v>45718</v>
      </c>
      <c r="C227" s="70">
        <f t="shared" si="73"/>
        <v>899</v>
      </c>
      <c r="D227" s="71">
        <f t="shared" si="68"/>
        <v>1728</v>
      </c>
      <c r="E227" s="72">
        <f t="shared" si="82"/>
        <v>17</v>
      </c>
      <c r="F227" s="72">
        <f t="shared" si="83"/>
        <v>81</v>
      </c>
      <c r="G227" s="72">
        <f t="shared" si="84"/>
        <v>-361</v>
      </c>
      <c r="H227" s="73">
        <f t="shared" si="85"/>
        <v>2610</v>
      </c>
      <c r="I227" s="73">
        <f t="shared" si="86"/>
        <v>2546</v>
      </c>
      <c r="J227" s="73">
        <f t="shared" si="87"/>
        <v>2988</v>
      </c>
      <c r="K227" s="73">
        <f t="shared" ref="K227:M227" si="104">K226</f>
        <v>3910</v>
      </c>
      <c r="L227" s="73">
        <f t="shared" si="104"/>
        <v>3940</v>
      </c>
      <c r="M227" s="73">
        <f t="shared" si="104"/>
        <v>4860</v>
      </c>
      <c r="N227" s="73">
        <f t="shared" si="89"/>
        <v>-1300</v>
      </c>
      <c r="O227" s="73">
        <f t="shared" si="90"/>
        <v>-1394</v>
      </c>
      <c r="P227" s="73">
        <f t="shared" si="91"/>
        <v>-1872</v>
      </c>
      <c r="Q227" s="72">
        <v>9</v>
      </c>
      <c r="R227" s="72">
        <v>9</v>
      </c>
      <c r="S227" s="72">
        <v>8</v>
      </c>
      <c r="T227" s="74">
        <f t="shared" si="92"/>
        <v>2271</v>
      </c>
      <c r="U227" s="93">
        <f t="shared" si="75"/>
        <v>450</v>
      </c>
      <c r="V227" s="93">
        <f t="shared" si="76"/>
        <v>356</v>
      </c>
      <c r="W227" s="93">
        <f t="shared" si="77"/>
        <v>578</v>
      </c>
      <c r="X227" s="74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72"/>
        <v>45719</v>
      </c>
      <c r="C228" s="70">
        <f t="shared" si="73"/>
        <v>899</v>
      </c>
      <c r="D228" s="71">
        <f t="shared" si="68"/>
        <v>1730</v>
      </c>
      <c r="E228" s="72">
        <f t="shared" si="82"/>
        <v>29</v>
      </c>
      <c r="F228" s="72">
        <f t="shared" si="83"/>
        <v>92</v>
      </c>
      <c r="G228" s="72">
        <f t="shared" si="84"/>
        <v>-351</v>
      </c>
      <c r="H228" s="73">
        <f t="shared" si="85"/>
        <v>2600</v>
      </c>
      <c r="I228" s="73">
        <f t="shared" si="86"/>
        <v>2537</v>
      </c>
      <c r="J228" s="73">
        <f t="shared" si="87"/>
        <v>2980</v>
      </c>
      <c r="K228" s="73">
        <f t="shared" ref="K228:M228" si="105">K227</f>
        <v>3910</v>
      </c>
      <c r="L228" s="73">
        <f t="shared" si="105"/>
        <v>3940</v>
      </c>
      <c r="M228" s="73">
        <f t="shared" si="105"/>
        <v>4860</v>
      </c>
      <c r="N228" s="73">
        <f t="shared" si="89"/>
        <v>-1310</v>
      </c>
      <c r="O228" s="73">
        <f t="shared" si="90"/>
        <v>-1403</v>
      </c>
      <c r="P228" s="73">
        <f t="shared" si="91"/>
        <v>-1880</v>
      </c>
      <c r="Q228" s="72">
        <v>10</v>
      </c>
      <c r="R228" s="72">
        <v>9</v>
      </c>
      <c r="S228" s="72">
        <v>8</v>
      </c>
      <c r="T228" s="74">
        <f t="shared" si="92"/>
        <v>2282</v>
      </c>
      <c r="U228" s="93">
        <f t="shared" si="75"/>
        <v>440</v>
      </c>
      <c r="V228" s="93">
        <f t="shared" si="76"/>
        <v>347</v>
      </c>
      <c r="W228" s="93">
        <f t="shared" si="77"/>
        <v>570</v>
      </c>
      <c r="X228" s="74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72"/>
        <v>45720</v>
      </c>
      <c r="C229" s="70">
        <f t="shared" si="73"/>
        <v>899</v>
      </c>
      <c r="D229" s="71">
        <f t="shared" si="68"/>
        <v>1732</v>
      </c>
      <c r="E229" s="72">
        <f t="shared" si="82"/>
        <v>40</v>
      </c>
      <c r="F229" s="72">
        <f t="shared" si="83"/>
        <v>103</v>
      </c>
      <c r="G229" s="72">
        <f t="shared" si="84"/>
        <v>-340</v>
      </c>
      <c r="H229" s="73">
        <f t="shared" si="85"/>
        <v>2591</v>
      </c>
      <c r="I229" s="73">
        <f t="shared" si="86"/>
        <v>2528</v>
      </c>
      <c r="J229" s="73">
        <f t="shared" si="87"/>
        <v>2971</v>
      </c>
      <c r="K229" s="73">
        <f t="shared" ref="K229:M229" si="106">K228</f>
        <v>3910</v>
      </c>
      <c r="L229" s="73">
        <f t="shared" si="106"/>
        <v>3940</v>
      </c>
      <c r="M229" s="73">
        <f t="shared" si="106"/>
        <v>4860</v>
      </c>
      <c r="N229" s="73">
        <f t="shared" si="89"/>
        <v>-1319</v>
      </c>
      <c r="O229" s="73">
        <f t="shared" si="90"/>
        <v>-1412</v>
      </c>
      <c r="P229" s="73">
        <f t="shared" si="91"/>
        <v>-1889</v>
      </c>
      <c r="Q229" s="72">
        <v>9</v>
      </c>
      <c r="R229" s="72">
        <v>9</v>
      </c>
      <c r="S229" s="72">
        <v>9</v>
      </c>
      <c r="T229" s="74">
        <f t="shared" si="92"/>
        <v>2293</v>
      </c>
      <c r="U229" s="93">
        <f t="shared" si="75"/>
        <v>431</v>
      </c>
      <c r="V229" s="93">
        <f t="shared" si="76"/>
        <v>338</v>
      </c>
      <c r="W229" s="93">
        <f t="shared" si="77"/>
        <v>561</v>
      </c>
      <c r="X229" s="74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72"/>
        <v>45721</v>
      </c>
      <c r="C230" s="70">
        <f t="shared" si="73"/>
        <v>899</v>
      </c>
      <c r="D230" s="71">
        <f t="shared" si="68"/>
        <v>1734</v>
      </c>
      <c r="E230" s="72">
        <f t="shared" si="82"/>
        <v>51</v>
      </c>
      <c r="F230" s="72">
        <f t="shared" si="83"/>
        <v>114</v>
      </c>
      <c r="G230" s="72">
        <f t="shared" si="84"/>
        <v>-330</v>
      </c>
      <c r="H230" s="73">
        <f t="shared" si="85"/>
        <v>2582</v>
      </c>
      <c r="I230" s="73">
        <f t="shared" si="86"/>
        <v>2519</v>
      </c>
      <c r="J230" s="73">
        <f t="shared" si="87"/>
        <v>2963</v>
      </c>
      <c r="K230" s="73">
        <f t="shared" ref="K230:M230" si="107">K229</f>
        <v>3910</v>
      </c>
      <c r="L230" s="73">
        <f t="shared" si="107"/>
        <v>3940</v>
      </c>
      <c r="M230" s="73">
        <f t="shared" si="107"/>
        <v>4860</v>
      </c>
      <c r="N230" s="73">
        <f t="shared" si="89"/>
        <v>-1328</v>
      </c>
      <c r="O230" s="73">
        <f t="shared" si="90"/>
        <v>-1421</v>
      </c>
      <c r="P230" s="73">
        <f t="shared" si="91"/>
        <v>-1897</v>
      </c>
      <c r="Q230" s="72">
        <v>9</v>
      </c>
      <c r="R230" s="72">
        <v>9</v>
      </c>
      <c r="S230" s="72">
        <v>8</v>
      </c>
      <c r="T230" s="74">
        <f t="shared" si="92"/>
        <v>2304</v>
      </c>
      <c r="U230" s="93">
        <f t="shared" si="75"/>
        <v>422</v>
      </c>
      <c r="V230" s="93">
        <f t="shared" si="76"/>
        <v>329</v>
      </c>
      <c r="W230" s="93">
        <f t="shared" si="77"/>
        <v>553</v>
      </c>
      <c r="X230" s="74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72"/>
        <v>45722</v>
      </c>
      <c r="C231" s="70">
        <f t="shared" si="73"/>
        <v>899</v>
      </c>
      <c r="D231" s="71">
        <f t="shared" si="68"/>
        <v>1736</v>
      </c>
      <c r="E231" s="72">
        <f t="shared" si="82"/>
        <v>62</v>
      </c>
      <c r="F231" s="72">
        <f t="shared" si="83"/>
        <v>126</v>
      </c>
      <c r="G231" s="72">
        <f t="shared" si="84"/>
        <v>-320</v>
      </c>
      <c r="H231" s="73">
        <f t="shared" si="85"/>
        <v>2573</v>
      </c>
      <c r="I231" s="73">
        <f t="shared" si="86"/>
        <v>2509</v>
      </c>
      <c r="J231" s="73">
        <f t="shared" si="87"/>
        <v>2955</v>
      </c>
      <c r="K231" s="73">
        <f t="shared" ref="K231:M231" si="108">K230</f>
        <v>3910</v>
      </c>
      <c r="L231" s="73">
        <f t="shared" si="108"/>
        <v>3940</v>
      </c>
      <c r="M231" s="73">
        <f t="shared" si="108"/>
        <v>4860</v>
      </c>
      <c r="N231" s="73">
        <f t="shared" si="89"/>
        <v>-1337</v>
      </c>
      <c r="O231" s="73">
        <f t="shared" si="90"/>
        <v>-1431</v>
      </c>
      <c r="P231" s="73">
        <f t="shared" si="91"/>
        <v>-1905</v>
      </c>
      <c r="Q231" s="72">
        <v>9</v>
      </c>
      <c r="R231" s="72">
        <v>10</v>
      </c>
      <c r="S231" s="72">
        <v>8</v>
      </c>
      <c r="T231" s="74">
        <f t="shared" si="92"/>
        <v>2316</v>
      </c>
      <c r="U231" s="93">
        <f t="shared" si="75"/>
        <v>413</v>
      </c>
      <c r="V231" s="93">
        <f t="shared" si="76"/>
        <v>319</v>
      </c>
      <c r="W231" s="93">
        <f t="shared" si="77"/>
        <v>545</v>
      </c>
      <c r="X231" s="74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72"/>
        <v>45723</v>
      </c>
      <c r="C232" s="70">
        <f t="shared" si="73"/>
        <v>899</v>
      </c>
      <c r="D232" s="71">
        <f t="shared" si="68"/>
        <v>1738</v>
      </c>
      <c r="E232" s="72">
        <f t="shared" si="82"/>
        <v>74</v>
      </c>
      <c r="F232" s="72">
        <f t="shared" si="83"/>
        <v>137</v>
      </c>
      <c r="G232" s="72">
        <f t="shared" si="84"/>
        <v>-311</v>
      </c>
      <c r="H232" s="73">
        <f t="shared" si="85"/>
        <v>2563</v>
      </c>
      <c r="I232" s="73">
        <f t="shared" si="86"/>
        <v>2500</v>
      </c>
      <c r="J232" s="73">
        <f t="shared" si="87"/>
        <v>2948</v>
      </c>
      <c r="K232" s="73">
        <f t="shared" ref="K232:M232" si="109">K231</f>
        <v>3910</v>
      </c>
      <c r="L232" s="73">
        <f t="shared" si="109"/>
        <v>3940</v>
      </c>
      <c r="M232" s="73">
        <f t="shared" si="109"/>
        <v>4860</v>
      </c>
      <c r="N232" s="73">
        <f t="shared" si="89"/>
        <v>-1347</v>
      </c>
      <c r="O232" s="73">
        <f t="shared" si="90"/>
        <v>-1440</v>
      </c>
      <c r="P232" s="73">
        <f t="shared" si="91"/>
        <v>-1912</v>
      </c>
      <c r="Q232" s="72">
        <v>10</v>
      </c>
      <c r="R232" s="72">
        <v>9</v>
      </c>
      <c r="S232" s="72">
        <v>7</v>
      </c>
      <c r="T232" s="74">
        <f t="shared" si="92"/>
        <v>2327</v>
      </c>
      <c r="U232" s="93">
        <f t="shared" si="75"/>
        <v>403</v>
      </c>
      <c r="V232" s="93">
        <f t="shared" si="76"/>
        <v>310</v>
      </c>
      <c r="W232" s="93">
        <f t="shared" si="77"/>
        <v>538</v>
      </c>
      <c r="X232" s="74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72"/>
        <v>45724</v>
      </c>
      <c r="C233" s="70">
        <f t="shared" si="73"/>
        <v>899</v>
      </c>
      <c r="D233" s="71">
        <f t="shared" si="68"/>
        <v>1740</v>
      </c>
      <c r="E233" s="72">
        <f t="shared" si="82"/>
        <v>85</v>
      </c>
      <c r="F233" s="72">
        <f t="shared" si="83"/>
        <v>148</v>
      </c>
      <c r="G233" s="72">
        <f t="shared" si="84"/>
        <v>-301</v>
      </c>
      <c r="H233" s="73">
        <f t="shared" si="85"/>
        <v>2554</v>
      </c>
      <c r="I233" s="73">
        <f t="shared" si="86"/>
        <v>2491</v>
      </c>
      <c r="J233" s="73">
        <f t="shared" si="87"/>
        <v>2940</v>
      </c>
      <c r="K233" s="73">
        <f t="shared" ref="K233:M233" si="110">K232</f>
        <v>3910</v>
      </c>
      <c r="L233" s="73">
        <f t="shared" si="110"/>
        <v>3940</v>
      </c>
      <c r="M233" s="73">
        <f t="shared" si="110"/>
        <v>4860</v>
      </c>
      <c r="N233" s="73">
        <f t="shared" si="89"/>
        <v>-1356</v>
      </c>
      <c r="O233" s="73">
        <f t="shared" si="90"/>
        <v>-1449</v>
      </c>
      <c r="P233" s="73">
        <f t="shared" si="91"/>
        <v>-1920</v>
      </c>
      <c r="Q233" s="72">
        <v>9</v>
      </c>
      <c r="R233" s="72">
        <v>9</v>
      </c>
      <c r="S233" s="72">
        <v>8</v>
      </c>
      <c r="T233" s="74">
        <f t="shared" si="92"/>
        <v>2338</v>
      </c>
      <c r="U233" s="93">
        <f t="shared" si="75"/>
        <v>394</v>
      </c>
      <c r="V233" s="93">
        <f t="shared" si="76"/>
        <v>301</v>
      </c>
      <c r="W233" s="93">
        <f t="shared" si="77"/>
        <v>530</v>
      </c>
      <c r="X233" s="74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72"/>
        <v>45725</v>
      </c>
      <c r="C234" s="70">
        <f t="shared" si="73"/>
        <v>899</v>
      </c>
      <c r="D234" s="71">
        <f t="shared" si="68"/>
        <v>1742</v>
      </c>
      <c r="E234" s="72">
        <f t="shared" si="82"/>
        <v>96</v>
      </c>
      <c r="F234" s="72">
        <f t="shared" si="83"/>
        <v>159</v>
      </c>
      <c r="G234" s="72">
        <f t="shared" si="84"/>
        <v>-292</v>
      </c>
      <c r="H234" s="73">
        <f t="shared" si="85"/>
        <v>2545</v>
      </c>
      <c r="I234" s="73">
        <f t="shared" si="86"/>
        <v>2482</v>
      </c>
      <c r="J234" s="73">
        <f t="shared" si="87"/>
        <v>2933</v>
      </c>
      <c r="K234" s="73">
        <f t="shared" ref="K234:M234" si="111">K233</f>
        <v>3910</v>
      </c>
      <c r="L234" s="73">
        <f t="shared" si="111"/>
        <v>3940</v>
      </c>
      <c r="M234" s="73">
        <f t="shared" si="111"/>
        <v>4860</v>
      </c>
      <c r="N234" s="73">
        <f t="shared" si="89"/>
        <v>-1365</v>
      </c>
      <c r="O234" s="73">
        <f t="shared" si="90"/>
        <v>-1458</v>
      </c>
      <c r="P234" s="73">
        <f t="shared" si="91"/>
        <v>-1927</v>
      </c>
      <c r="Q234" s="72">
        <v>9</v>
      </c>
      <c r="R234" s="72">
        <v>9</v>
      </c>
      <c r="S234" s="72">
        <v>7</v>
      </c>
      <c r="T234" s="74">
        <f t="shared" si="92"/>
        <v>2349</v>
      </c>
      <c r="U234" s="93">
        <f t="shared" si="75"/>
        <v>385</v>
      </c>
      <c r="V234" s="93">
        <f t="shared" si="76"/>
        <v>292</v>
      </c>
      <c r="W234" s="93">
        <f t="shared" si="77"/>
        <v>523</v>
      </c>
      <c r="X234" s="74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72"/>
        <v>45726</v>
      </c>
      <c r="C235" s="70">
        <f t="shared" si="73"/>
        <v>899</v>
      </c>
      <c r="D235" s="71">
        <f t="shared" si="68"/>
        <v>1744</v>
      </c>
      <c r="E235" s="72">
        <f t="shared" si="82"/>
        <v>107</v>
      </c>
      <c r="F235" s="72">
        <f t="shared" si="83"/>
        <v>171</v>
      </c>
      <c r="G235" s="72">
        <f t="shared" si="84"/>
        <v>-282</v>
      </c>
      <c r="H235" s="73">
        <f t="shared" si="85"/>
        <v>2536</v>
      </c>
      <c r="I235" s="73">
        <f t="shared" si="86"/>
        <v>2472</v>
      </c>
      <c r="J235" s="73">
        <f t="shared" si="87"/>
        <v>2925</v>
      </c>
      <c r="K235" s="73">
        <f t="shared" ref="K235:M235" si="112">K234</f>
        <v>3910</v>
      </c>
      <c r="L235" s="73">
        <f t="shared" si="112"/>
        <v>3940</v>
      </c>
      <c r="M235" s="73">
        <f t="shared" si="112"/>
        <v>4860</v>
      </c>
      <c r="N235" s="73">
        <f t="shared" si="89"/>
        <v>-1374</v>
      </c>
      <c r="O235" s="73">
        <f t="shared" si="90"/>
        <v>-1468</v>
      </c>
      <c r="P235" s="73">
        <f t="shared" si="91"/>
        <v>-1935</v>
      </c>
      <c r="Q235" s="72">
        <v>9</v>
      </c>
      <c r="R235" s="72">
        <v>10</v>
      </c>
      <c r="S235" s="72">
        <v>8</v>
      </c>
      <c r="T235" s="74">
        <f t="shared" si="92"/>
        <v>2361</v>
      </c>
      <c r="U235" s="93">
        <f t="shared" si="75"/>
        <v>376</v>
      </c>
      <c r="V235" s="93">
        <f t="shared" si="76"/>
        <v>282</v>
      </c>
      <c r="W235" s="93">
        <f t="shared" si="77"/>
        <v>515</v>
      </c>
      <c r="X235" s="74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72"/>
        <v>45727</v>
      </c>
      <c r="C236" s="70">
        <f t="shared" si="73"/>
        <v>899</v>
      </c>
      <c r="D236" s="71">
        <f t="shared" si="68"/>
        <v>1746</v>
      </c>
      <c r="E236" s="72">
        <f t="shared" si="82"/>
        <v>118</v>
      </c>
      <c r="F236" s="72">
        <f t="shared" si="83"/>
        <v>182</v>
      </c>
      <c r="G236" s="72">
        <f t="shared" si="84"/>
        <v>-271</v>
      </c>
      <c r="H236" s="73">
        <f t="shared" si="85"/>
        <v>2527</v>
      </c>
      <c r="I236" s="73">
        <f t="shared" si="86"/>
        <v>2463</v>
      </c>
      <c r="J236" s="73">
        <f t="shared" si="87"/>
        <v>2916</v>
      </c>
      <c r="K236" s="73">
        <f t="shared" ref="K236:M236" si="113">K235</f>
        <v>3910</v>
      </c>
      <c r="L236" s="73">
        <f t="shared" si="113"/>
        <v>3940</v>
      </c>
      <c r="M236" s="73">
        <f t="shared" si="113"/>
        <v>4860</v>
      </c>
      <c r="N236" s="73">
        <f t="shared" si="89"/>
        <v>-1383</v>
      </c>
      <c r="O236" s="73">
        <f t="shared" si="90"/>
        <v>-1477</v>
      </c>
      <c r="P236" s="73">
        <f t="shared" si="91"/>
        <v>-1944</v>
      </c>
      <c r="Q236" s="72">
        <v>9</v>
      </c>
      <c r="R236" s="72">
        <v>9</v>
      </c>
      <c r="S236" s="72">
        <v>9</v>
      </c>
      <c r="T236" s="74">
        <f t="shared" si="92"/>
        <v>2372</v>
      </c>
      <c r="U236" s="93">
        <f t="shared" si="75"/>
        <v>367</v>
      </c>
      <c r="V236" s="93">
        <f t="shared" si="76"/>
        <v>273</v>
      </c>
      <c r="W236" s="93">
        <f t="shared" si="77"/>
        <v>506</v>
      </c>
      <c r="X236" s="74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72"/>
        <v>45728</v>
      </c>
      <c r="C237" s="70">
        <f t="shared" si="73"/>
        <v>899</v>
      </c>
      <c r="D237" s="71">
        <f t="shared" si="68"/>
        <v>1748</v>
      </c>
      <c r="E237" s="72">
        <f t="shared" si="82"/>
        <v>130</v>
      </c>
      <c r="F237" s="72">
        <f t="shared" si="83"/>
        <v>193</v>
      </c>
      <c r="G237" s="72">
        <f t="shared" si="84"/>
        <v>-261</v>
      </c>
      <c r="H237" s="73">
        <f t="shared" si="85"/>
        <v>2517</v>
      </c>
      <c r="I237" s="73">
        <f t="shared" si="86"/>
        <v>2454</v>
      </c>
      <c r="J237" s="73">
        <f t="shared" si="87"/>
        <v>2908</v>
      </c>
      <c r="K237" s="73">
        <f t="shared" ref="K237:M237" si="114">K236</f>
        <v>3910</v>
      </c>
      <c r="L237" s="73">
        <f t="shared" si="114"/>
        <v>3940</v>
      </c>
      <c r="M237" s="73">
        <f t="shared" si="114"/>
        <v>4860</v>
      </c>
      <c r="N237" s="73">
        <f t="shared" si="89"/>
        <v>-1393</v>
      </c>
      <c r="O237" s="73">
        <f t="shared" si="90"/>
        <v>-1486</v>
      </c>
      <c r="P237" s="73">
        <f t="shared" si="91"/>
        <v>-1952</v>
      </c>
      <c r="Q237" s="72">
        <v>10</v>
      </c>
      <c r="R237" s="72">
        <v>9</v>
      </c>
      <c r="S237" s="72">
        <v>8</v>
      </c>
      <c r="T237" s="74">
        <f t="shared" si="92"/>
        <v>2383</v>
      </c>
      <c r="U237" s="93">
        <f t="shared" si="75"/>
        <v>357</v>
      </c>
      <c r="V237" s="93">
        <f t="shared" si="76"/>
        <v>264</v>
      </c>
      <c r="W237" s="93">
        <f t="shared" si="77"/>
        <v>498</v>
      </c>
      <c r="X237" s="74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72"/>
        <v>45729</v>
      </c>
      <c r="C238" s="70">
        <f t="shared" si="73"/>
        <v>899</v>
      </c>
      <c r="D238" s="71">
        <f t="shared" si="68"/>
        <v>1750</v>
      </c>
      <c r="E238" s="72">
        <f t="shared" si="82"/>
        <v>141</v>
      </c>
      <c r="F238" s="72">
        <f t="shared" si="83"/>
        <v>204</v>
      </c>
      <c r="G238" s="72">
        <f t="shared" si="84"/>
        <v>-250</v>
      </c>
      <c r="H238" s="73">
        <f t="shared" si="85"/>
        <v>2508</v>
      </c>
      <c r="I238" s="73">
        <f t="shared" si="86"/>
        <v>2445</v>
      </c>
      <c r="J238" s="73">
        <f t="shared" si="87"/>
        <v>2899</v>
      </c>
      <c r="K238" s="73">
        <f t="shared" ref="K238:M238" si="115">K237</f>
        <v>3910</v>
      </c>
      <c r="L238" s="73">
        <f t="shared" si="115"/>
        <v>3940</v>
      </c>
      <c r="M238" s="73">
        <f t="shared" si="115"/>
        <v>4860</v>
      </c>
      <c r="N238" s="73">
        <f t="shared" si="89"/>
        <v>-1402</v>
      </c>
      <c r="O238" s="73">
        <f t="shared" si="90"/>
        <v>-1495</v>
      </c>
      <c r="P238" s="73">
        <f t="shared" si="91"/>
        <v>-1961</v>
      </c>
      <c r="Q238" s="72">
        <v>9</v>
      </c>
      <c r="R238" s="72">
        <v>9</v>
      </c>
      <c r="S238" s="72">
        <v>9</v>
      </c>
      <c r="T238" s="74">
        <f t="shared" si="92"/>
        <v>2394</v>
      </c>
      <c r="U238" s="93">
        <f t="shared" si="75"/>
        <v>348</v>
      </c>
      <c r="V238" s="93">
        <f t="shared" si="76"/>
        <v>255</v>
      </c>
      <c r="W238" s="93">
        <f t="shared" si="77"/>
        <v>489</v>
      </c>
      <c r="X238" s="74"/>
      <c r="Y238" s="73"/>
      <c r="Z238" s="73"/>
      <c r="AA238" s="73"/>
      <c r="AB238" s="48"/>
    </row>
    <row r="239" spans="1:28" ht="13.15" customHeight="1">
      <c r="A239" s="68">
        <f t="shared" ref="A239:A303" si="116">+A238+1</f>
        <v>225</v>
      </c>
      <c r="B239" s="69">
        <f t="shared" si="72"/>
        <v>45730</v>
      </c>
      <c r="C239" s="70">
        <f t="shared" si="73"/>
        <v>899</v>
      </c>
      <c r="D239" s="71">
        <f t="shared" si="68"/>
        <v>1752</v>
      </c>
      <c r="E239" s="72">
        <f t="shared" ref="E239:E269" si="117">C239+D239-H239</f>
        <v>152</v>
      </c>
      <c r="F239" s="72">
        <f t="shared" ref="F239:F269" si="118">C239+D239-I239</f>
        <v>215</v>
      </c>
      <c r="G239" s="72">
        <f t="shared" ref="G239:G269" si="119">D239+C239-J239</f>
        <v>-240</v>
      </c>
      <c r="H239" s="73">
        <f t="shared" ref="H239:H269" si="120">K239+N239</f>
        <v>2499</v>
      </c>
      <c r="I239" s="73">
        <f t="shared" ref="I239:I269" si="121">L239+O239</f>
        <v>2436</v>
      </c>
      <c r="J239" s="73">
        <f t="shared" ref="J239:J269" si="122">M239+P239</f>
        <v>2891</v>
      </c>
      <c r="K239" s="73">
        <f t="shared" ref="K239:M239" si="123">K238</f>
        <v>3910</v>
      </c>
      <c r="L239" s="73">
        <f t="shared" si="123"/>
        <v>3940</v>
      </c>
      <c r="M239" s="73">
        <f t="shared" si="123"/>
        <v>4860</v>
      </c>
      <c r="N239" s="73">
        <f t="shared" ref="N239:N269" si="124">N238-Q239</f>
        <v>-1411</v>
      </c>
      <c r="O239" s="73">
        <f t="shared" ref="O239:O269" si="125">O238-R239</f>
        <v>-1504</v>
      </c>
      <c r="P239" s="73">
        <f t="shared" ref="P239:P269" si="126">P238-S239</f>
        <v>-1969</v>
      </c>
      <c r="Q239" s="72">
        <v>9</v>
      </c>
      <c r="R239" s="72">
        <v>9</v>
      </c>
      <c r="S239" s="72">
        <v>8</v>
      </c>
      <c r="T239" s="74">
        <f t="shared" ref="T239:T269" si="127">D239+C239-V239</f>
        <v>2405</v>
      </c>
      <c r="U239" s="93">
        <f t="shared" si="75"/>
        <v>339</v>
      </c>
      <c r="V239" s="93">
        <f t="shared" si="76"/>
        <v>246</v>
      </c>
      <c r="W239" s="93">
        <f t="shared" si="77"/>
        <v>481</v>
      </c>
      <c r="X239" s="74"/>
      <c r="Y239" s="73"/>
      <c r="Z239" s="73"/>
      <c r="AA239" s="73"/>
      <c r="AB239" s="48"/>
    </row>
    <row r="240" spans="1:28" ht="13.15" customHeight="1">
      <c r="A240" s="68">
        <f t="shared" si="116"/>
        <v>226</v>
      </c>
      <c r="B240" s="69">
        <f t="shared" si="72"/>
        <v>45731</v>
      </c>
      <c r="C240" s="70">
        <f t="shared" si="73"/>
        <v>899</v>
      </c>
      <c r="D240" s="71">
        <f t="shared" si="68"/>
        <v>1754</v>
      </c>
      <c r="E240" s="72">
        <f t="shared" si="117"/>
        <v>164</v>
      </c>
      <c r="F240" s="72">
        <f t="shared" si="118"/>
        <v>227</v>
      </c>
      <c r="G240" s="72">
        <f t="shared" si="119"/>
        <v>-231</v>
      </c>
      <c r="H240" s="73">
        <f t="shared" si="120"/>
        <v>2489</v>
      </c>
      <c r="I240" s="73">
        <f t="shared" si="121"/>
        <v>2426</v>
      </c>
      <c r="J240" s="73">
        <f t="shared" si="122"/>
        <v>2884</v>
      </c>
      <c r="K240" s="73">
        <f t="shared" ref="K240:M240" si="128">K239</f>
        <v>3910</v>
      </c>
      <c r="L240" s="73">
        <f t="shared" si="128"/>
        <v>3940</v>
      </c>
      <c r="M240" s="73">
        <f t="shared" si="128"/>
        <v>4860</v>
      </c>
      <c r="N240" s="73">
        <f t="shared" si="124"/>
        <v>-1421</v>
      </c>
      <c r="O240" s="73">
        <f t="shared" si="125"/>
        <v>-1514</v>
      </c>
      <c r="P240" s="73">
        <f t="shared" si="126"/>
        <v>-1976</v>
      </c>
      <c r="Q240" s="72">
        <v>10</v>
      </c>
      <c r="R240" s="72">
        <v>10</v>
      </c>
      <c r="S240" s="72">
        <v>7</v>
      </c>
      <c r="T240" s="74">
        <f t="shared" si="127"/>
        <v>2417</v>
      </c>
      <c r="U240" s="93">
        <f t="shared" si="75"/>
        <v>329</v>
      </c>
      <c r="V240" s="93">
        <f t="shared" si="76"/>
        <v>236</v>
      </c>
      <c r="W240" s="93">
        <f t="shared" si="77"/>
        <v>474</v>
      </c>
      <c r="X240" s="74"/>
      <c r="Y240" s="73"/>
      <c r="Z240" s="73"/>
      <c r="AA240" s="73"/>
      <c r="AB240" s="48"/>
    </row>
    <row r="241" spans="1:28" ht="13.15" customHeight="1">
      <c r="A241" s="68">
        <f t="shared" si="116"/>
        <v>227</v>
      </c>
      <c r="B241" s="69">
        <f t="shared" si="72"/>
        <v>45732</v>
      </c>
      <c r="C241" s="70">
        <f t="shared" si="73"/>
        <v>899</v>
      </c>
      <c r="D241" s="71">
        <f t="shared" si="68"/>
        <v>1756</v>
      </c>
      <c r="E241" s="72">
        <f t="shared" si="117"/>
        <v>175</v>
      </c>
      <c r="F241" s="72">
        <f t="shared" si="118"/>
        <v>238</v>
      </c>
      <c r="G241" s="72">
        <f t="shared" si="119"/>
        <v>-221</v>
      </c>
      <c r="H241" s="73">
        <f t="shared" si="120"/>
        <v>2480</v>
      </c>
      <c r="I241" s="73">
        <f t="shared" si="121"/>
        <v>2417</v>
      </c>
      <c r="J241" s="73">
        <f t="shared" si="122"/>
        <v>2876</v>
      </c>
      <c r="K241" s="73">
        <f t="shared" ref="K241:M241" si="129">K240</f>
        <v>3910</v>
      </c>
      <c r="L241" s="73">
        <f t="shared" si="129"/>
        <v>3940</v>
      </c>
      <c r="M241" s="73">
        <f t="shared" si="129"/>
        <v>4860</v>
      </c>
      <c r="N241" s="73">
        <f t="shared" si="124"/>
        <v>-1430</v>
      </c>
      <c r="O241" s="73">
        <f t="shared" si="125"/>
        <v>-1523</v>
      </c>
      <c r="P241" s="73">
        <f t="shared" si="126"/>
        <v>-1984</v>
      </c>
      <c r="Q241" s="72">
        <v>9</v>
      </c>
      <c r="R241" s="72">
        <v>9</v>
      </c>
      <c r="S241" s="72">
        <v>8</v>
      </c>
      <c r="T241" s="74">
        <f t="shared" si="127"/>
        <v>2428</v>
      </c>
      <c r="U241" s="93">
        <f t="shared" si="75"/>
        <v>320</v>
      </c>
      <c r="V241" s="93">
        <f t="shared" si="76"/>
        <v>227</v>
      </c>
      <c r="W241" s="93">
        <f t="shared" si="77"/>
        <v>466</v>
      </c>
      <c r="X241" s="74"/>
      <c r="Y241" s="73"/>
      <c r="Z241" s="73"/>
      <c r="AA241" s="73"/>
      <c r="AB241" s="48"/>
    </row>
    <row r="242" spans="1:28" ht="13.15" customHeight="1">
      <c r="A242" s="68">
        <f t="shared" si="116"/>
        <v>228</v>
      </c>
      <c r="B242" s="69">
        <f t="shared" si="72"/>
        <v>45733</v>
      </c>
      <c r="C242" s="70">
        <f t="shared" si="73"/>
        <v>899</v>
      </c>
      <c r="D242" s="71">
        <f t="shared" si="68"/>
        <v>1758</v>
      </c>
      <c r="E242" s="72">
        <f t="shared" si="117"/>
        <v>186</v>
      </c>
      <c r="F242" s="72">
        <f t="shared" si="118"/>
        <v>249</v>
      </c>
      <c r="G242" s="72">
        <f t="shared" si="119"/>
        <v>-212</v>
      </c>
      <c r="H242" s="73">
        <f t="shared" si="120"/>
        <v>2471</v>
      </c>
      <c r="I242" s="73">
        <f t="shared" si="121"/>
        <v>2408</v>
      </c>
      <c r="J242" s="73">
        <f t="shared" si="122"/>
        <v>2869</v>
      </c>
      <c r="K242" s="73">
        <f t="shared" ref="K242:M242" si="130">K241</f>
        <v>3910</v>
      </c>
      <c r="L242" s="73">
        <f t="shared" si="130"/>
        <v>3940</v>
      </c>
      <c r="M242" s="73">
        <f t="shared" si="130"/>
        <v>4860</v>
      </c>
      <c r="N242" s="73">
        <f t="shared" si="124"/>
        <v>-1439</v>
      </c>
      <c r="O242" s="73">
        <f t="shared" si="125"/>
        <v>-1532</v>
      </c>
      <c r="P242" s="73">
        <f t="shared" si="126"/>
        <v>-1991</v>
      </c>
      <c r="Q242" s="72">
        <v>9</v>
      </c>
      <c r="R242" s="72">
        <v>9</v>
      </c>
      <c r="S242" s="72">
        <v>7</v>
      </c>
      <c r="T242" s="74">
        <f t="shared" si="127"/>
        <v>2439</v>
      </c>
      <c r="U242" s="93">
        <f t="shared" si="75"/>
        <v>311</v>
      </c>
      <c r="V242" s="93">
        <f t="shared" si="76"/>
        <v>218</v>
      </c>
      <c r="W242" s="93">
        <f t="shared" si="77"/>
        <v>459</v>
      </c>
      <c r="X242" s="74"/>
      <c r="Y242" s="73"/>
      <c r="Z242" s="73"/>
      <c r="AA242" s="73"/>
      <c r="AB242" s="48"/>
    </row>
    <row r="243" spans="1:28" ht="13.15" customHeight="1">
      <c r="A243" s="68">
        <f t="shared" si="116"/>
        <v>229</v>
      </c>
      <c r="B243" s="69">
        <f t="shared" si="72"/>
        <v>45734</v>
      </c>
      <c r="C243" s="70">
        <f t="shared" si="73"/>
        <v>899</v>
      </c>
      <c r="D243" s="71">
        <f t="shared" si="68"/>
        <v>1760</v>
      </c>
      <c r="E243" s="72">
        <f t="shared" si="117"/>
        <v>198</v>
      </c>
      <c r="F243" s="72">
        <f t="shared" si="118"/>
        <v>261</v>
      </c>
      <c r="G243" s="72">
        <f t="shared" si="119"/>
        <v>-202</v>
      </c>
      <c r="H243" s="73">
        <f t="shared" si="120"/>
        <v>2461</v>
      </c>
      <c r="I243" s="73">
        <f t="shared" si="121"/>
        <v>2398</v>
      </c>
      <c r="J243" s="73">
        <f t="shared" si="122"/>
        <v>2861</v>
      </c>
      <c r="K243" s="73">
        <f t="shared" ref="K243:M243" si="131">K242</f>
        <v>3910</v>
      </c>
      <c r="L243" s="73">
        <f t="shared" si="131"/>
        <v>3940</v>
      </c>
      <c r="M243" s="73">
        <f t="shared" si="131"/>
        <v>4860</v>
      </c>
      <c r="N243" s="73">
        <f t="shared" si="124"/>
        <v>-1449</v>
      </c>
      <c r="O243" s="73">
        <f t="shared" si="125"/>
        <v>-1542</v>
      </c>
      <c r="P243" s="73">
        <f t="shared" si="126"/>
        <v>-1999</v>
      </c>
      <c r="Q243" s="72">
        <v>10</v>
      </c>
      <c r="R243" s="72">
        <v>10</v>
      </c>
      <c r="S243" s="72">
        <v>8</v>
      </c>
      <c r="T243" s="74">
        <f t="shared" si="127"/>
        <v>2451</v>
      </c>
      <c r="U243" s="93">
        <f t="shared" si="75"/>
        <v>301</v>
      </c>
      <c r="V243" s="93">
        <f t="shared" si="76"/>
        <v>208</v>
      </c>
      <c r="W243" s="93">
        <f t="shared" si="77"/>
        <v>451</v>
      </c>
      <c r="X243" s="74"/>
      <c r="Y243" s="73"/>
      <c r="Z243" s="73"/>
      <c r="AA243" s="73"/>
      <c r="AB243" s="48"/>
    </row>
    <row r="244" spans="1:28" ht="13.15" customHeight="1">
      <c r="A244" s="68">
        <f t="shared" si="116"/>
        <v>230</v>
      </c>
      <c r="B244" s="69">
        <f t="shared" si="72"/>
        <v>45735</v>
      </c>
      <c r="C244" s="70">
        <f t="shared" si="73"/>
        <v>899</v>
      </c>
      <c r="D244" s="71">
        <f t="shared" si="68"/>
        <v>1762</v>
      </c>
      <c r="E244" s="72">
        <f t="shared" si="117"/>
        <v>209</v>
      </c>
      <c r="F244" s="72">
        <f t="shared" si="118"/>
        <v>272</v>
      </c>
      <c r="G244" s="72">
        <f t="shared" si="119"/>
        <v>-193</v>
      </c>
      <c r="H244" s="73">
        <f t="shared" si="120"/>
        <v>2452</v>
      </c>
      <c r="I244" s="73">
        <f t="shared" si="121"/>
        <v>2389</v>
      </c>
      <c r="J244" s="73">
        <f t="shared" si="122"/>
        <v>2854</v>
      </c>
      <c r="K244" s="73">
        <f t="shared" ref="K244:M244" si="132">K243</f>
        <v>3910</v>
      </c>
      <c r="L244" s="73">
        <f t="shared" si="132"/>
        <v>3940</v>
      </c>
      <c r="M244" s="73">
        <f t="shared" si="132"/>
        <v>4860</v>
      </c>
      <c r="N244" s="73">
        <f t="shared" si="124"/>
        <v>-1458</v>
      </c>
      <c r="O244" s="73">
        <f t="shared" si="125"/>
        <v>-1551</v>
      </c>
      <c r="P244" s="73">
        <f t="shared" si="126"/>
        <v>-2006</v>
      </c>
      <c r="Q244" s="72">
        <v>9</v>
      </c>
      <c r="R244" s="72">
        <v>9</v>
      </c>
      <c r="S244" s="72">
        <v>7</v>
      </c>
      <c r="T244" s="74">
        <f t="shared" si="127"/>
        <v>2462</v>
      </c>
      <c r="U244" s="93">
        <f t="shared" si="75"/>
        <v>292</v>
      </c>
      <c r="V244" s="93">
        <f t="shared" si="76"/>
        <v>199</v>
      </c>
      <c r="W244" s="93">
        <f t="shared" si="77"/>
        <v>444</v>
      </c>
      <c r="X244" s="74"/>
      <c r="Y244" s="73"/>
      <c r="Z244" s="73"/>
      <c r="AA244" s="73"/>
      <c r="AB244" s="48"/>
    </row>
    <row r="245" spans="1:28" ht="13.15" customHeight="1">
      <c r="A245" s="68">
        <f t="shared" si="116"/>
        <v>231</v>
      </c>
      <c r="B245" s="69">
        <f t="shared" si="72"/>
        <v>45736</v>
      </c>
      <c r="C245" s="70">
        <f t="shared" si="73"/>
        <v>899</v>
      </c>
      <c r="D245" s="71">
        <f t="shared" si="68"/>
        <v>1764</v>
      </c>
      <c r="E245" s="72">
        <f t="shared" si="117"/>
        <v>220</v>
      </c>
      <c r="F245" s="72">
        <f t="shared" si="118"/>
        <v>283</v>
      </c>
      <c r="G245" s="72">
        <f t="shared" si="119"/>
        <v>-183</v>
      </c>
      <c r="H245" s="73">
        <f t="shared" si="120"/>
        <v>2443</v>
      </c>
      <c r="I245" s="73">
        <f t="shared" si="121"/>
        <v>2380</v>
      </c>
      <c r="J245" s="73">
        <f t="shared" si="122"/>
        <v>2846</v>
      </c>
      <c r="K245" s="73">
        <f t="shared" ref="K245:M245" si="133">K244</f>
        <v>3910</v>
      </c>
      <c r="L245" s="73">
        <f t="shared" si="133"/>
        <v>3940</v>
      </c>
      <c r="M245" s="73">
        <f t="shared" si="133"/>
        <v>4860</v>
      </c>
      <c r="N245" s="73">
        <f t="shared" si="124"/>
        <v>-1467</v>
      </c>
      <c r="O245" s="73">
        <f t="shared" si="125"/>
        <v>-1560</v>
      </c>
      <c r="P245" s="73">
        <f t="shared" si="126"/>
        <v>-2014</v>
      </c>
      <c r="Q245" s="72">
        <v>9</v>
      </c>
      <c r="R245" s="72">
        <v>9</v>
      </c>
      <c r="S245" s="72">
        <v>8</v>
      </c>
      <c r="T245" s="74">
        <f t="shared" si="127"/>
        <v>2473</v>
      </c>
      <c r="U245" s="93">
        <f t="shared" si="75"/>
        <v>283</v>
      </c>
      <c r="V245" s="93">
        <f t="shared" si="76"/>
        <v>190</v>
      </c>
      <c r="W245" s="93">
        <f t="shared" si="77"/>
        <v>436</v>
      </c>
      <c r="X245" s="74"/>
      <c r="Y245" s="73"/>
      <c r="Z245" s="73"/>
      <c r="AA245" s="73"/>
      <c r="AB245" s="48"/>
    </row>
    <row r="246" spans="1:28" ht="13.15" customHeight="1">
      <c r="A246" s="68">
        <f t="shared" si="116"/>
        <v>232</v>
      </c>
      <c r="B246" s="69">
        <f t="shared" si="72"/>
        <v>45737</v>
      </c>
      <c r="C246" s="70">
        <f t="shared" si="73"/>
        <v>899</v>
      </c>
      <c r="D246" s="71">
        <f t="shared" si="68"/>
        <v>1766</v>
      </c>
      <c r="E246" s="72">
        <f t="shared" si="117"/>
        <v>230</v>
      </c>
      <c r="F246" s="72">
        <f t="shared" si="118"/>
        <v>295</v>
      </c>
      <c r="G246" s="72">
        <f t="shared" si="119"/>
        <v>-174</v>
      </c>
      <c r="H246" s="73">
        <f t="shared" si="120"/>
        <v>2435</v>
      </c>
      <c r="I246" s="73">
        <f t="shared" si="121"/>
        <v>2370</v>
      </c>
      <c r="J246" s="73">
        <f t="shared" si="122"/>
        <v>2839</v>
      </c>
      <c r="K246" s="73">
        <f t="shared" ref="K246:M246" si="134">K245</f>
        <v>3910</v>
      </c>
      <c r="L246" s="73">
        <f t="shared" si="134"/>
        <v>3940</v>
      </c>
      <c r="M246" s="73">
        <f t="shared" si="134"/>
        <v>4860</v>
      </c>
      <c r="N246" s="73">
        <f t="shared" si="124"/>
        <v>-1475</v>
      </c>
      <c r="O246" s="73">
        <f t="shared" si="125"/>
        <v>-1570</v>
      </c>
      <c r="P246" s="73">
        <f t="shared" si="126"/>
        <v>-2021</v>
      </c>
      <c r="Q246" s="72">
        <v>8</v>
      </c>
      <c r="R246" s="72">
        <v>10</v>
      </c>
      <c r="S246" s="72">
        <v>7</v>
      </c>
      <c r="T246" s="74">
        <f t="shared" si="127"/>
        <v>2485</v>
      </c>
      <c r="U246" s="93">
        <f t="shared" si="75"/>
        <v>275</v>
      </c>
      <c r="V246" s="93">
        <f t="shared" si="76"/>
        <v>180</v>
      </c>
      <c r="W246" s="93">
        <f t="shared" si="77"/>
        <v>429</v>
      </c>
      <c r="X246" s="74"/>
      <c r="Y246" s="73"/>
      <c r="Z246" s="73"/>
      <c r="AA246" s="73"/>
      <c r="AB246" s="48"/>
    </row>
    <row r="247" spans="1:28" ht="13.15" customHeight="1">
      <c r="A247" s="68">
        <f t="shared" si="116"/>
        <v>233</v>
      </c>
      <c r="B247" s="69">
        <f t="shared" si="72"/>
        <v>45738</v>
      </c>
      <c r="C247" s="70">
        <f t="shared" si="73"/>
        <v>899</v>
      </c>
      <c r="D247" s="71">
        <f t="shared" si="68"/>
        <v>1768</v>
      </c>
      <c r="E247" s="72">
        <f t="shared" si="117"/>
        <v>241</v>
      </c>
      <c r="F247" s="72">
        <f t="shared" si="118"/>
        <v>306</v>
      </c>
      <c r="G247" s="72">
        <f t="shared" si="119"/>
        <v>-165</v>
      </c>
      <c r="H247" s="73">
        <f t="shared" si="120"/>
        <v>2426</v>
      </c>
      <c r="I247" s="73">
        <f t="shared" si="121"/>
        <v>2361</v>
      </c>
      <c r="J247" s="73">
        <f t="shared" si="122"/>
        <v>2832</v>
      </c>
      <c r="K247" s="73">
        <f t="shared" ref="K247:M247" si="135">K246</f>
        <v>3910</v>
      </c>
      <c r="L247" s="73">
        <f t="shared" si="135"/>
        <v>3940</v>
      </c>
      <c r="M247" s="73">
        <f t="shared" si="135"/>
        <v>4860</v>
      </c>
      <c r="N247" s="73">
        <f t="shared" si="124"/>
        <v>-1484</v>
      </c>
      <c r="O247" s="73">
        <f t="shared" si="125"/>
        <v>-1579</v>
      </c>
      <c r="P247" s="73">
        <f t="shared" si="126"/>
        <v>-2028</v>
      </c>
      <c r="Q247" s="72">
        <v>9</v>
      </c>
      <c r="R247" s="72">
        <v>9</v>
      </c>
      <c r="S247" s="72">
        <v>7</v>
      </c>
      <c r="T247" s="74">
        <f t="shared" si="127"/>
        <v>2496</v>
      </c>
      <c r="U247" s="93">
        <f t="shared" si="75"/>
        <v>266</v>
      </c>
      <c r="V247" s="93">
        <f t="shared" si="76"/>
        <v>171</v>
      </c>
      <c r="W247" s="93">
        <f t="shared" si="77"/>
        <v>422</v>
      </c>
      <c r="X247" s="74"/>
      <c r="Y247" s="73"/>
      <c r="Z247" s="73"/>
      <c r="AA247" s="73"/>
      <c r="AB247" s="48"/>
    </row>
    <row r="248" spans="1:28" ht="13.15" customHeight="1">
      <c r="A248" s="68">
        <f t="shared" si="116"/>
        <v>234</v>
      </c>
      <c r="B248" s="69">
        <f t="shared" si="72"/>
        <v>45739</v>
      </c>
      <c r="C248" s="70">
        <f t="shared" si="73"/>
        <v>899</v>
      </c>
      <c r="D248" s="71">
        <f t="shared" si="68"/>
        <v>1770</v>
      </c>
      <c r="E248" s="72">
        <f t="shared" si="117"/>
        <v>251</v>
      </c>
      <c r="F248" s="72">
        <f t="shared" si="118"/>
        <v>317</v>
      </c>
      <c r="G248" s="72">
        <f t="shared" si="119"/>
        <v>-156</v>
      </c>
      <c r="H248" s="73">
        <f t="shared" si="120"/>
        <v>2418</v>
      </c>
      <c r="I248" s="73">
        <f t="shared" si="121"/>
        <v>2352</v>
      </c>
      <c r="J248" s="73">
        <f t="shared" si="122"/>
        <v>2825</v>
      </c>
      <c r="K248" s="73">
        <f t="shared" ref="K248:M248" si="136">K247</f>
        <v>3910</v>
      </c>
      <c r="L248" s="73">
        <f t="shared" si="136"/>
        <v>3940</v>
      </c>
      <c r="M248" s="73">
        <f t="shared" si="136"/>
        <v>4860</v>
      </c>
      <c r="N248" s="73">
        <f t="shared" si="124"/>
        <v>-1492</v>
      </c>
      <c r="O248" s="73">
        <f t="shared" si="125"/>
        <v>-1588</v>
      </c>
      <c r="P248" s="73">
        <f t="shared" si="126"/>
        <v>-2035</v>
      </c>
      <c r="Q248" s="72">
        <v>8</v>
      </c>
      <c r="R248" s="72">
        <v>9</v>
      </c>
      <c r="S248" s="72">
        <v>7</v>
      </c>
      <c r="T248" s="74">
        <f t="shared" si="127"/>
        <v>2507</v>
      </c>
      <c r="U248" s="93">
        <f t="shared" si="75"/>
        <v>258</v>
      </c>
      <c r="V248" s="93">
        <f t="shared" si="76"/>
        <v>162</v>
      </c>
      <c r="W248" s="93">
        <f t="shared" si="77"/>
        <v>415</v>
      </c>
      <c r="X248" s="74"/>
      <c r="Y248" s="73"/>
      <c r="Z248" s="73"/>
      <c r="AA248" s="73"/>
      <c r="AB248" s="48"/>
    </row>
    <row r="249" spans="1:28" ht="13.15" customHeight="1">
      <c r="A249" s="68">
        <f t="shared" si="116"/>
        <v>235</v>
      </c>
      <c r="B249" s="69">
        <f t="shared" si="72"/>
        <v>45740</v>
      </c>
      <c r="C249" s="70">
        <f t="shared" si="73"/>
        <v>899</v>
      </c>
      <c r="D249" s="71">
        <f t="shared" si="68"/>
        <v>1772</v>
      </c>
      <c r="E249" s="72">
        <f t="shared" si="117"/>
        <v>262</v>
      </c>
      <c r="F249" s="72">
        <f t="shared" si="118"/>
        <v>328</v>
      </c>
      <c r="G249" s="72">
        <f t="shared" si="119"/>
        <v>-146</v>
      </c>
      <c r="H249" s="73">
        <f t="shared" si="120"/>
        <v>2409</v>
      </c>
      <c r="I249" s="73">
        <f t="shared" si="121"/>
        <v>2343</v>
      </c>
      <c r="J249" s="73">
        <f t="shared" si="122"/>
        <v>2817</v>
      </c>
      <c r="K249" s="73">
        <f t="shared" ref="K249:M249" si="137">K248</f>
        <v>3910</v>
      </c>
      <c r="L249" s="73">
        <f t="shared" si="137"/>
        <v>3940</v>
      </c>
      <c r="M249" s="73">
        <f t="shared" si="137"/>
        <v>4860</v>
      </c>
      <c r="N249" s="73">
        <f t="shared" si="124"/>
        <v>-1501</v>
      </c>
      <c r="O249" s="73">
        <f t="shared" si="125"/>
        <v>-1597</v>
      </c>
      <c r="P249" s="73">
        <f t="shared" si="126"/>
        <v>-2043</v>
      </c>
      <c r="Q249" s="72">
        <v>9</v>
      </c>
      <c r="R249" s="72">
        <v>9</v>
      </c>
      <c r="S249" s="72">
        <v>8</v>
      </c>
      <c r="T249" s="74">
        <f t="shared" si="127"/>
        <v>2518</v>
      </c>
      <c r="U249" s="93">
        <f t="shared" si="75"/>
        <v>249</v>
      </c>
      <c r="V249" s="93">
        <f t="shared" si="76"/>
        <v>153</v>
      </c>
      <c r="W249" s="93">
        <f t="shared" si="77"/>
        <v>407</v>
      </c>
      <c r="X249" s="74"/>
      <c r="Y249" s="73"/>
      <c r="Z249" s="73"/>
      <c r="AA249" s="73"/>
      <c r="AB249" s="48"/>
    </row>
    <row r="250" spans="1:28" ht="13.15" customHeight="1">
      <c r="A250" s="68">
        <f t="shared" si="116"/>
        <v>236</v>
      </c>
      <c r="B250" s="69">
        <f t="shared" si="72"/>
        <v>45741</v>
      </c>
      <c r="C250" s="70">
        <f t="shared" si="73"/>
        <v>899</v>
      </c>
      <c r="D250" s="71">
        <f t="shared" si="68"/>
        <v>1774</v>
      </c>
      <c r="E250" s="72">
        <f t="shared" si="117"/>
        <v>272</v>
      </c>
      <c r="F250" s="72">
        <f t="shared" si="118"/>
        <v>339</v>
      </c>
      <c r="G250" s="72">
        <f t="shared" si="119"/>
        <v>-136</v>
      </c>
      <c r="H250" s="73">
        <f t="shared" si="120"/>
        <v>2401</v>
      </c>
      <c r="I250" s="73">
        <f t="shared" si="121"/>
        <v>2334</v>
      </c>
      <c r="J250" s="73">
        <f t="shared" si="122"/>
        <v>2809</v>
      </c>
      <c r="K250" s="73">
        <f t="shared" ref="K250:M250" si="138">K249</f>
        <v>3910</v>
      </c>
      <c r="L250" s="73">
        <f t="shared" si="138"/>
        <v>3940</v>
      </c>
      <c r="M250" s="73">
        <f t="shared" si="138"/>
        <v>4860</v>
      </c>
      <c r="N250" s="73">
        <f t="shared" si="124"/>
        <v>-1509</v>
      </c>
      <c r="O250" s="73">
        <f t="shared" si="125"/>
        <v>-1606</v>
      </c>
      <c r="P250" s="73">
        <f t="shared" si="126"/>
        <v>-2051</v>
      </c>
      <c r="Q250" s="72">
        <v>8</v>
      </c>
      <c r="R250" s="72">
        <v>9</v>
      </c>
      <c r="S250" s="72">
        <v>8</v>
      </c>
      <c r="T250" s="74">
        <f t="shared" si="127"/>
        <v>2529</v>
      </c>
      <c r="U250" s="93">
        <f t="shared" si="75"/>
        <v>241</v>
      </c>
      <c r="V250" s="93">
        <f t="shared" si="76"/>
        <v>144</v>
      </c>
      <c r="W250" s="93">
        <f t="shared" si="77"/>
        <v>399</v>
      </c>
      <c r="X250" s="74"/>
      <c r="Y250" s="73"/>
      <c r="Z250" s="73"/>
      <c r="AA250" s="73"/>
      <c r="AB250" s="48"/>
    </row>
    <row r="251" spans="1:28" ht="13.15" customHeight="1">
      <c r="A251" s="68">
        <f t="shared" si="116"/>
        <v>237</v>
      </c>
      <c r="B251" s="69">
        <f t="shared" si="72"/>
        <v>45742</v>
      </c>
      <c r="C251" s="70">
        <f t="shared" si="73"/>
        <v>899</v>
      </c>
      <c r="D251" s="71">
        <f t="shared" si="68"/>
        <v>1776</v>
      </c>
      <c r="E251" s="72">
        <f t="shared" si="117"/>
        <v>282</v>
      </c>
      <c r="F251" s="72">
        <f t="shared" si="118"/>
        <v>351</v>
      </c>
      <c r="G251" s="72">
        <f t="shared" si="119"/>
        <v>-125</v>
      </c>
      <c r="H251" s="73">
        <f t="shared" si="120"/>
        <v>2393</v>
      </c>
      <c r="I251" s="73">
        <f t="shared" si="121"/>
        <v>2324</v>
      </c>
      <c r="J251" s="73">
        <f t="shared" si="122"/>
        <v>2800</v>
      </c>
      <c r="K251" s="73">
        <f t="shared" ref="K251:M251" si="139">K250</f>
        <v>3910</v>
      </c>
      <c r="L251" s="73">
        <f t="shared" si="139"/>
        <v>3940</v>
      </c>
      <c r="M251" s="73">
        <f t="shared" si="139"/>
        <v>4860</v>
      </c>
      <c r="N251" s="73">
        <f t="shared" si="124"/>
        <v>-1517</v>
      </c>
      <c r="O251" s="73">
        <f t="shared" si="125"/>
        <v>-1616</v>
      </c>
      <c r="P251" s="73">
        <f t="shared" si="126"/>
        <v>-2060</v>
      </c>
      <c r="Q251" s="72">
        <v>8</v>
      </c>
      <c r="R251" s="72">
        <v>10</v>
      </c>
      <c r="S251" s="72">
        <v>9</v>
      </c>
      <c r="T251" s="74">
        <f t="shared" si="127"/>
        <v>2541</v>
      </c>
      <c r="U251" s="93">
        <f t="shared" si="75"/>
        <v>233</v>
      </c>
      <c r="V251" s="93">
        <f t="shared" si="76"/>
        <v>134</v>
      </c>
      <c r="W251" s="93">
        <f t="shared" si="77"/>
        <v>390</v>
      </c>
      <c r="X251" s="74"/>
      <c r="Y251" s="73"/>
      <c r="Z251" s="73"/>
      <c r="AA251" s="73"/>
      <c r="AB251" s="48"/>
    </row>
    <row r="252" spans="1:28" ht="13.15" customHeight="1">
      <c r="A252" s="68">
        <f t="shared" si="116"/>
        <v>238</v>
      </c>
      <c r="B252" s="69">
        <f t="shared" si="72"/>
        <v>45743</v>
      </c>
      <c r="C252" s="70">
        <f t="shared" si="73"/>
        <v>899</v>
      </c>
      <c r="D252" s="71">
        <f t="shared" si="68"/>
        <v>1778</v>
      </c>
      <c r="E252" s="72">
        <f t="shared" si="117"/>
        <v>293</v>
      </c>
      <c r="F252" s="72">
        <f t="shared" si="118"/>
        <v>362</v>
      </c>
      <c r="G252" s="72">
        <f t="shared" si="119"/>
        <v>-115</v>
      </c>
      <c r="H252" s="73">
        <f t="shared" si="120"/>
        <v>2384</v>
      </c>
      <c r="I252" s="73">
        <f t="shared" si="121"/>
        <v>2315</v>
      </c>
      <c r="J252" s="73">
        <f t="shared" si="122"/>
        <v>2792</v>
      </c>
      <c r="K252" s="73">
        <f t="shared" ref="K252:M252" si="140">K251</f>
        <v>3910</v>
      </c>
      <c r="L252" s="73">
        <f t="shared" si="140"/>
        <v>3940</v>
      </c>
      <c r="M252" s="73">
        <f t="shared" si="140"/>
        <v>4860</v>
      </c>
      <c r="N252" s="73">
        <f t="shared" si="124"/>
        <v>-1526</v>
      </c>
      <c r="O252" s="73">
        <f t="shared" si="125"/>
        <v>-1625</v>
      </c>
      <c r="P252" s="73">
        <f t="shared" si="126"/>
        <v>-2068</v>
      </c>
      <c r="Q252" s="72">
        <v>9</v>
      </c>
      <c r="R252" s="72">
        <v>9</v>
      </c>
      <c r="S252" s="72">
        <v>8</v>
      </c>
      <c r="T252" s="74">
        <f t="shared" si="127"/>
        <v>2552</v>
      </c>
      <c r="U252" s="93">
        <f t="shared" si="75"/>
        <v>224</v>
      </c>
      <c r="V252" s="93">
        <f t="shared" si="76"/>
        <v>125</v>
      </c>
      <c r="W252" s="93">
        <f t="shared" si="77"/>
        <v>382</v>
      </c>
      <c r="X252" s="74"/>
      <c r="Y252" s="73"/>
      <c r="Z252" s="73"/>
      <c r="AA252" s="73"/>
      <c r="AB252" s="48"/>
    </row>
    <row r="253" spans="1:28" ht="13.15" customHeight="1">
      <c r="A253" s="68">
        <f t="shared" si="116"/>
        <v>239</v>
      </c>
      <c r="B253" s="69">
        <f t="shared" si="72"/>
        <v>45744</v>
      </c>
      <c r="C253" s="70">
        <f t="shared" si="73"/>
        <v>899</v>
      </c>
      <c r="D253" s="71">
        <f t="shared" si="68"/>
        <v>1780</v>
      </c>
      <c r="E253" s="72">
        <f t="shared" si="117"/>
        <v>303</v>
      </c>
      <c r="F253" s="72">
        <f t="shared" si="118"/>
        <v>374</v>
      </c>
      <c r="G253" s="72">
        <f t="shared" si="119"/>
        <v>-104</v>
      </c>
      <c r="H253" s="73">
        <f t="shared" si="120"/>
        <v>2376</v>
      </c>
      <c r="I253" s="73">
        <f t="shared" si="121"/>
        <v>2305</v>
      </c>
      <c r="J253" s="73">
        <f t="shared" si="122"/>
        <v>2783</v>
      </c>
      <c r="K253" s="73">
        <f t="shared" ref="K253:M253" si="141">K252</f>
        <v>3910</v>
      </c>
      <c r="L253" s="73">
        <f t="shared" si="141"/>
        <v>3940</v>
      </c>
      <c r="M253" s="73">
        <f t="shared" si="141"/>
        <v>4860</v>
      </c>
      <c r="N253" s="73">
        <f t="shared" si="124"/>
        <v>-1534</v>
      </c>
      <c r="O253" s="73">
        <f t="shared" si="125"/>
        <v>-1635</v>
      </c>
      <c r="P253" s="73">
        <f t="shared" si="126"/>
        <v>-2077</v>
      </c>
      <c r="Q253" s="72">
        <v>8</v>
      </c>
      <c r="R253" s="72">
        <v>10</v>
      </c>
      <c r="S253" s="72">
        <v>9</v>
      </c>
      <c r="T253" s="74">
        <f t="shared" si="127"/>
        <v>2564</v>
      </c>
      <c r="U253" s="93">
        <f t="shared" si="75"/>
        <v>216</v>
      </c>
      <c r="V253" s="93">
        <f t="shared" si="76"/>
        <v>115</v>
      </c>
      <c r="W253" s="93">
        <f t="shared" si="77"/>
        <v>373</v>
      </c>
      <c r="X253" s="74"/>
      <c r="Y253" s="73"/>
      <c r="Z253" s="73"/>
      <c r="AA253" s="73"/>
      <c r="AB253" s="48"/>
    </row>
    <row r="254" spans="1:28" ht="13.15" customHeight="1">
      <c r="A254" s="68">
        <f t="shared" si="116"/>
        <v>240</v>
      </c>
      <c r="B254" s="69">
        <f t="shared" si="72"/>
        <v>45745</v>
      </c>
      <c r="C254" s="70">
        <f t="shared" si="73"/>
        <v>899</v>
      </c>
      <c r="D254" s="71">
        <f t="shared" si="68"/>
        <v>1782</v>
      </c>
      <c r="E254" s="72">
        <f t="shared" si="117"/>
        <v>313</v>
      </c>
      <c r="F254" s="72">
        <f t="shared" si="118"/>
        <v>385</v>
      </c>
      <c r="G254" s="72">
        <f t="shared" si="119"/>
        <v>-94</v>
      </c>
      <c r="H254" s="73">
        <f t="shared" si="120"/>
        <v>2368</v>
      </c>
      <c r="I254" s="73">
        <f t="shared" si="121"/>
        <v>2296</v>
      </c>
      <c r="J254" s="73">
        <f t="shared" si="122"/>
        <v>2775</v>
      </c>
      <c r="K254" s="73">
        <f t="shared" ref="K254:M254" si="142">K253</f>
        <v>3910</v>
      </c>
      <c r="L254" s="73">
        <f t="shared" si="142"/>
        <v>3940</v>
      </c>
      <c r="M254" s="73">
        <f t="shared" si="142"/>
        <v>4860</v>
      </c>
      <c r="N254" s="73">
        <f t="shared" si="124"/>
        <v>-1542</v>
      </c>
      <c r="O254" s="73">
        <f t="shared" si="125"/>
        <v>-1644</v>
      </c>
      <c r="P254" s="73">
        <f t="shared" si="126"/>
        <v>-2085</v>
      </c>
      <c r="Q254" s="72">
        <v>8</v>
      </c>
      <c r="R254" s="72">
        <v>9</v>
      </c>
      <c r="S254" s="72">
        <v>8</v>
      </c>
      <c r="T254" s="74">
        <f t="shared" si="127"/>
        <v>2575</v>
      </c>
      <c r="U254" s="93">
        <f t="shared" si="75"/>
        <v>208</v>
      </c>
      <c r="V254" s="93">
        <f t="shared" si="76"/>
        <v>106</v>
      </c>
      <c r="W254" s="93">
        <f t="shared" si="77"/>
        <v>365</v>
      </c>
      <c r="X254" s="74"/>
      <c r="Y254" s="73"/>
      <c r="Z254" s="73"/>
      <c r="AA254" s="73"/>
      <c r="AB254" s="48"/>
    </row>
    <row r="255" spans="1:28" ht="13.15" customHeight="1">
      <c r="A255" s="68">
        <f t="shared" si="116"/>
        <v>241</v>
      </c>
      <c r="B255" s="69">
        <f t="shared" si="72"/>
        <v>45746</v>
      </c>
      <c r="C255" s="70">
        <f t="shared" si="73"/>
        <v>899</v>
      </c>
      <c r="D255" s="71">
        <f t="shared" si="68"/>
        <v>1784</v>
      </c>
      <c r="E255" s="72">
        <f t="shared" si="117"/>
        <v>324</v>
      </c>
      <c r="F255" s="72">
        <f t="shared" si="118"/>
        <v>396</v>
      </c>
      <c r="G255" s="72">
        <f t="shared" si="119"/>
        <v>-85</v>
      </c>
      <c r="H255" s="73">
        <f t="shared" si="120"/>
        <v>2359</v>
      </c>
      <c r="I255" s="73">
        <f t="shared" si="121"/>
        <v>2287</v>
      </c>
      <c r="J255" s="73">
        <f t="shared" si="122"/>
        <v>2768</v>
      </c>
      <c r="K255" s="73">
        <f t="shared" ref="K255:M255" si="143">K254</f>
        <v>3910</v>
      </c>
      <c r="L255" s="73">
        <f t="shared" si="143"/>
        <v>3940</v>
      </c>
      <c r="M255" s="73">
        <f t="shared" si="143"/>
        <v>4860</v>
      </c>
      <c r="N255" s="73">
        <f t="shared" si="124"/>
        <v>-1551</v>
      </c>
      <c r="O255" s="73">
        <f t="shared" si="125"/>
        <v>-1653</v>
      </c>
      <c r="P255" s="73">
        <f t="shared" si="126"/>
        <v>-2092</v>
      </c>
      <c r="Q255" s="72">
        <v>9</v>
      </c>
      <c r="R255" s="72">
        <v>9</v>
      </c>
      <c r="S255" s="72">
        <v>7</v>
      </c>
      <c r="T255" s="74">
        <f t="shared" si="127"/>
        <v>2586</v>
      </c>
      <c r="U255" s="93">
        <f t="shared" si="75"/>
        <v>199</v>
      </c>
      <c r="V255" s="93">
        <f t="shared" si="76"/>
        <v>97</v>
      </c>
      <c r="W255" s="93">
        <f t="shared" si="77"/>
        <v>358</v>
      </c>
      <c r="X255" s="74"/>
      <c r="Y255" s="73"/>
      <c r="Z255" s="73"/>
      <c r="AA255" s="73"/>
      <c r="AB255" s="48"/>
    </row>
    <row r="256" spans="1:28" ht="13.15" customHeight="1">
      <c r="A256" s="68">
        <f t="shared" si="116"/>
        <v>242</v>
      </c>
      <c r="B256" s="69">
        <f t="shared" si="72"/>
        <v>45747</v>
      </c>
      <c r="C256" s="70">
        <f t="shared" si="73"/>
        <v>899</v>
      </c>
      <c r="D256" s="71">
        <f t="shared" ref="D256:D320" si="144">D255+2</f>
        <v>1786</v>
      </c>
      <c r="E256" s="72">
        <f t="shared" si="117"/>
        <v>334</v>
      </c>
      <c r="F256" s="72">
        <f t="shared" si="118"/>
        <v>407</v>
      </c>
      <c r="G256" s="72">
        <f t="shared" si="119"/>
        <v>-75</v>
      </c>
      <c r="H256" s="73">
        <f t="shared" si="120"/>
        <v>2351</v>
      </c>
      <c r="I256" s="73">
        <f t="shared" si="121"/>
        <v>2278</v>
      </c>
      <c r="J256" s="73">
        <f t="shared" si="122"/>
        <v>2760</v>
      </c>
      <c r="K256" s="73">
        <f t="shared" ref="K256:M256" si="145">K255</f>
        <v>3910</v>
      </c>
      <c r="L256" s="73">
        <f t="shared" si="145"/>
        <v>3940</v>
      </c>
      <c r="M256" s="73">
        <f t="shared" si="145"/>
        <v>4860</v>
      </c>
      <c r="N256" s="73">
        <f t="shared" si="124"/>
        <v>-1559</v>
      </c>
      <c r="O256" s="73">
        <f t="shared" si="125"/>
        <v>-1662</v>
      </c>
      <c r="P256" s="73">
        <f t="shared" si="126"/>
        <v>-2100</v>
      </c>
      <c r="Q256" s="72">
        <v>8</v>
      </c>
      <c r="R256" s="72">
        <v>9</v>
      </c>
      <c r="S256" s="72">
        <v>8</v>
      </c>
      <c r="T256" s="74">
        <f t="shared" si="127"/>
        <v>2597</v>
      </c>
      <c r="U256" s="93">
        <f t="shared" si="75"/>
        <v>191</v>
      </c>
      <c r="V256" s="93">
        <f t="shared" si="76"/>
        <v>88</v>
      </c>
      <c r="W256" s="93">
        <f t="shared" si="77"/>
        <v>350</v>
      </c>
      <c r="X256" s="74"/>
      <c r="Y256" s="73"/>
      <c r="Z256" s="73"/>
      <c r="AA256" s="73"/>
      <c r="AB256" s="48"/>
    </row>
    <row r="257" spans="1:28" ht="13.15" customHeight="1">
      <c r="A257" s="68"/>
      <c r="B257" s="69"/>
      <c r="C257" s="70"/>
      <c r="D257" s="71"/>
      <c r="E257" s="72"/>
      <c r="F257" s="72"/>
      <c r="G257" s="72"/>
      <c r="H257" s="73"/>
      <c r="I257" s="73"/>
      <c r="J257" s="73"/>
      <c r="K257" s="73"/>
      <c r="L257" s="73"/>
      <c r="M257" s="73"/>
      <c r="N257" s="73"/>
      <c r="O257" s="73"/>
      <c r="P257" s="73"/>
      <c r="Q257" s="72">
        <f>SUM(Q14:Q256)</f>
        <v>1409</v>
      </c>
      <c r="R257" s="72">
        <f t="shared" ref="R257:S257" si="146">SUM(R14:R256)</f>
        <v>1512</v>
      </c>
      <c r="S257" s="72">
        <f t="shared" si="146"/>
        <v>1250</v>
      </c>
      <c r="T257" s="74"/>
      <c r="U257" s="93"/>
      <c r="V257" s="93"/>
      <c r="W257" s="93"/>
      <c r="X257" s="74"/>
      <c r="Y257" s="73"/>
      <c r="Z257" s="73"/>
      <c r="AA257" s="73"/>
      <c r="AB257" s="48"/>
    </row>
    <row r="258" spans="1:28" ht="13.15" customHeight="1">
      <c r="A258" s="68">
        <f>+A256+1</f>
        <v>243</v>
      </c>
      <c r="B258" s="69">
        <f>B256+1</f>
        <v>45748</v>
      </c>
      <c r="C258" s="70">
        <f>C256</f>
        <v>899</v>
      </c>
      <c r="D258" s="71">
        <f>D256+2</f>
        <v>1788</v>
      </c>
      <c r="E258" s="72">
        <f t="shared" si="117"/>
        <v>344</v>
      </c>
      <c r="F258" s="72">
        <f t="shared" si="118"/>
        <v>418</v>
      </c>
      <c r="G258" s="72">
        <f t="shared" si="119"/>
        <v>-65</v>
      </c>
      <c r="H258" s="73">
        <f t="shared" si="120"/>
        <v>2343</v>
      </c>
      <c r="I258" s="73">
        <f t="shared" si="121"/>
        <v>2269</v>
      </c>
      <c r="J258" s="73">
        <f t="shared" si="122"/>
        <v>2752</v>
      </c>
      <c r="K258" s="73">
        <f t="shared" ref="K258:M258" si="147">K256</f>
        <v>3910</v>
      </c>
      <c r="L258" s="73">
        <f t="shared" si="147"/>
        <v>3940</v>
      </c>
      <c r="M258" s="73">
        <f t="shared" si="147"/>
        <v>4860</v>
      </c>
      <c r="N258" s="73">
        <f>N256-Q258</f>
        <v>-1567</v>
      </c>
      <c r="O258" s="73">
        <f>O256-R258</f>
        <v>-1671</v>
      </c>
      <c r="P258" s="73">
        <f>P256-S258</f>
        <v>-2108</v>
      </c>
      <c r="Q258" s="72">
        <f>Q256</f>
        <v>8</v>
      </c>
      <c r="R258" s="72">
        <f>R256</f>
        <v>9</v>
      </c>
      <c r="S258" s="72">
        <f>S256</f>
        <v>8</v>
      </c>
      <c r="T258" s="74">
        <f t="shared" si="127"/>
        <v>2608</v>
      </c>
      <c r="U258" s="93">
        <f>U256+$X258*1000-Q258</f>
        <v>183</v>
      </c>
      <c r="V258" s="93">
        <f>V256+$X258*1000-R258</f>
        <v>79</v>
      </c>
      <c r="W258" s="93">
        <f>W256+$X258*1000-S258</f>
        <v>342</v>
      </c>
      <c r="X258" s="74"/>
      <c r="Y258" s="73"/>
      <c r="Z258" s="73"/>
      <c r="AA258" s="73"/>
      <c r="AB258" s="48"/>
    </row>
    <row r="259" spans="1:28" ht="13.15" customHeight="1">
      <c r="A259" s="68">
        <f t="shared" si="116"/>
        <v>244</v>
      </c>
      <c r="B259" s="69">
        <f t="shared" si="72"/>
        <v>45749</v>
      </c>
      <c r="C259" s="70">
        <f t="shared" si="73"/>
        <v>899</v>
      </c>
      <c r="D259" s="71">
        <f t="shared" si="144"/>
        <v>1790</v>
      </c>
      <c r="E259" s="72">
        <f t="shared" si="117"/>
        <v>354</v>
      </c>
      <c r="F259" s="72">
        <f t="shared" si="118"/>
        <v>429</v>
      </c>
      <c r="G259" s="72">
        <f t="shared" si="119"/>
        <v>-55</v>
      </c>
      <c r="H259" s="73">
        <f t="shared" si="120"/>
        <v>2335</v>
      </c>
      <c r="I259" s="73">
        <f t="shared" si="121"/>
        <v>2260</v>
      </c>
      <c r="J259" s="73">
        <f t="shared" si="122"/>
        <v>2744</v>
      </c>
      <c r="K259" s="73">
        <f t="shared" ref="K259:M259" si="148">K258</f>
        <v>3910</v>
      </c>
      <c r="L259" s="73">
        <f t="shared" si="148"/>
        <v>3940</v>
      </c>
      <c r="M259" s="73">
        <f t="shared" si="148"/>
        <v>4860</v>
      </c>
      <c r="N259" s="73">
        <f t="shared" si="124"/>
        <v>-1575</v>
      </c>
      <c r="O259" s="73">
        <f t="shared" si="125"/>
        <v>-1680</v>
      </c>
      <c r="P259" s="73">
        <f t="shared" si="126"/>
        <v>-2116</v>
      </c>
      <c r="Q259" s="72">
        <f t="shared" ref="Q259:S272" si="149">Q258</f>
        <v>8</v>
      </c>
      <c r="R259" s="72">
        <f t="shared" si="149"/>
        <v>9</v>
      </c>
      <c r="S259" s="72">
        <f t="shared" si="149"/>
        <v>8</v>
      </c>
      <c r="T259" s="74">
        <f t="shared" si="127"/>
        <v>2619</v>
      </c>
      <c r="U259" s="93">
        <f t="shared" si="75"/>
        <v>175</v>
      </c>
      <c r="V259" s="93">
        <f t="shared" si="76"/>
        <v>70</v>
      </c>
      <c r="W259" s="93">
        <f t="shared" si="77"/>
        <v>334</v>
      </c>
      <c r="X259" s="74"/>
      <c r="Y259" s="73"/>
      <c r="Z259" s="73"/>
      <c r="AA259" s="73"/>
      <c r="AB259" s="48"/>
    </row>
    <row r="260" spans="1:28" ht="13.15" customHeight="1">
      <c r="A260" s="68">
        <f t="shared" si="116"/>
        <v>245</v>
      </c>
      <c r="B260" s="69">
        <f t="shared" si="72"/>
        <v>45750</v>
      </c>
      <c r="C260" s="70">
        <f t="shared" si="73"/>
        <v>899</v>
      </c>
      <c r="D260" s="71">
        <f t="shared" si="144"/>
        <v>1792</v>
      </c>
      <c r="E260" s="72">
        <f t="shared" si="117"/>
        <v>364</v>
      </c>
      <c r="F260" s="72">
        <f t="shared" si="118"/>
        <v>440</v>
      </c>
      <c r="G260" s="72">
        <f t="shared" si="119"/>
        <v>-45</v>
      </c>
      <c r="H260" s="73">
        <f t="shared" si="120"/>
        <v>2327</v>
      </c>
      <c r="I260" s="73">
        <f t="shared" si="121"/>
        <v>2251</v>
      </c>
      <c r="J260" s="73">
        <f t="shared" si="122"/>
        <v>2736</v>
      </c>
      <c r="K260" s="73">
        <f t="shared" ref="K260:M260" si="150">K259</f>
        <v>3910</v>
      </c>
      <c r="L260" s="73">
        <f t="shared" si="150"/>
        <v>3940</v>
      </c>
      <c r="M260" s="73">
        <f t="shared" si="150"/>
        <v>4860</v>
      </c>
      <c r="N260" s="73">
        <f t="shared" si="124"/>
        <v>-1583</v>
      </c>
      <c r="O260" s="73">
        <f t="shared" si="125"/>
        <v>-1689</v>
      </c>
      <c r="P260" s="73">
        <f t="shared" si="126"/>
        <v>-2124</v>
      </c>
      <c r="Q260" s="72">
        <f t="shared" si="149"/>
        <v>8</v>
      </c>
      <c r="R260" s="72">
        <f t="shared" si="149"/>
        <v>9</v>
      </c>
      <c r="S260" s="72">
        <f t="shared" si="149"/>
        <v>8</v>
      </c>
      <c r="T260" s="74">
        <f t="shared" si="127"/>
        <v>2630</v>
      </c>
      <c r="U260" s="93">
        <f t="shared" si="75"/>
        <v>167</v>
      </c>
      <c r="V260" s="93">
        <f t="shared" si="76"/>
        <v>61</v>
      </c>
      <c r="W260" s="93">
        <f t="shared" si="77"/>
        <v>326</v>
      </c>
      <c r="X260" s="74"/>
      <c r="Y260" s="73"/>
      <c r="Z260" s="73"/>
      <c r="AA260" s="73"/>
      <c r="AB260" s="48"/>
    </row>
    <row r="261" spans="1:28" ht="13.15" customHeight="1">
      <c r="A261" s="68">
        <f t="shared" si="116"/>
        <v>246</v>
      </c>
      <c r="B261" s="69">
        <f t="shared" si="72"/>
        <v>45751</v>
      </c>
      <c r="C261" s="70">
        <f t="shared" si="73"/>
        <v>899</v>
      </c>
      <c r="D261" s="71">
        <f t="shared" si="144"/>
        <v>1794</v>
      </c>
      <c r="E261" s="72">
        <f t="shared" si="117"/>
        <v>374</v>
      </c>
      <c r="F261" s="72">
        <f t="shared" si="118"/>
        <v>451</v>
      </c>
      <c r="G261" s="72">
        <f t="shared" si="119"/>
        <v>-35</v>
      </c>
      <c r="H261" s="73">
        <f t="shared" si="120"/>
        <v>2319</v>
      </c>
      <c r="I261" s="73">
        <f t="shared" si="121"/>
        <v>2242</v>
      </c>
      <c r="J261" s="73">
        <f t="shared" si="122"/>
        <v>2728</v>
      </c>
      <c r="K261" s="73">
        <f t="shared" ref="K261:M261" si="151">K260</f>
        <v>3910</v>
      </c>
      <c r="L261" s="73">
        <f t="shared" si="151"/>
        <v>3940</v>
      </c>
      <c r="M261" s="73">
        <f t="shared" si="151"/>
        <v>4860</v>
      </c>
      <c r="N261" s="73">
        <f t="shared" si="124"/>
        <v>-1591</v>
      </c>
      <c r="O261" s="73">
        <f t="shared" si="125"/>
        <v>-1698</v>
      </c>
      <c r="P261" s="73">
        <f t="shared" si="126"/>
        <v>-2132</v>
      </c>
      <c r="Q261" s="72">
        <f t="shared" si="149"/>
        <v>8</v>
      </c>
      <c r="R261" s="72">
        <f t="shared" si="149"/>
        <v>9</v>
      </c>
      <c r="S261" s="72">
        <f t="shared" si="149"/>
        <v>8</v>
      </c>
      <c r="T261" s="74">
        <f t="shared" si="127"/>
        <v>2641</v>
      </c>
      <c r="U261" s="93">
        <f t="shared" si="75"/>
        <v>159</v>
      </c>
      <c r="V261" s="93">
        <f t="shared" si="76"/>
        <v>52</v>
      </c>
      <c r="W261" s="93">
        <f t="shared" si="77"/>
        <v>318</v>
      </c>
      <c r="X261" s="74"/>
      <c r="Y261" s="73"/>
      <c r="Z261" s="73"/>
      <c r="AA261" s="73"/>
      <c r="AB261" s="48"/>
    </row>
    <row r="262" spans="1:28" ht="13.15" customHeight="1">
      <c r="A262" s="68">
        <f t="shared" si="116"/>
        <v>247</v>
      </c>
      <c r="B262" s="69">
        <f t="shared" si="72"/>
        <v>45752</v>
      </c>
      <c r="C262" s="70">
        <f t="shared" si="73"/>
        <v>899</v>
      </c>
      <c r="D262" s="71">
        <f t="shared" si="144"/>
        <v>1796</v>
      </c>
      <c r="E262" s="72">
        <f t="shared" si="117"/>
        <v>384</v>
      </c>
      <c r="F262" s="72">
        <f t="shared" si="118"/>
        <v>462</v>
      </c>
      <c r="G262" s="72">
        <f t="shared" si="119"/>
        <v>-25</v>
      </c>
      <c r="H262" s="73">
        <f t="shared" si="120"/>
        <v>2311</v>
      </c>
      <c r="I262" s="73">
        <f t="shared" si="121"/>
        <v>2233</v>
      </c>
      <c r="J262" s="73">
        <f t="shared" si="122"/>
        <v>2720</v>
      </c>
      <c r="K262" s="73">
        <f t="shared" ref="K262:M262" si="152">K261</f>
        <v>3910</v>
      </c>
      <c r="L262" s="73">
        <f t="shared" si="152"/>
        <v>3940</v>
      </c>
      <c r="M262" s="73">
        <f t="shared" si="152"/>
        <v>4860</v>
      </c>
      <c r="N262" s="73">
        <f t="shared" si="124"/>
        <v>-1599</v>
      </c>
      <c r="O262" s="73">
        <f t="shared" si="125"/>
        <v>-1707</v>
      </c>
      <c r="P262" s="73">
        <f t="shared" si="126"/>
        <v>-2140</v>
      </c>
      <c r="Q262" s="72">
        <f t="shared" si="149"/>
        <v>8</v>
      </c>
      <c r="R262" s="72">
        <f t="shared" si="149"/>
        <v>9</v>
      </c>
      <c r="S262" s="72">
        <f t="shared" si="149"/>
        <v>8</v>
      </c>
      <c r="T262" s="74">
        <f t="shared" si="127"/>
        <v>2652</v>
      </c>
      <c r="U262" s="93">
        <f t="shared" si="75"/>
        <v>151</v>
      </c>
      <c r="V262" s="93">
        <f t="shared" si="76"/>
        <v>43</v>
      </c>
      <c r="W262" s="93">
        <f t="shared" si="77"/>
        <v>310</v>
      </c>
      <c r="X262" s="74"/>
      <c r="Y262" s="73"/>
      <c r="Z262" s="73"/>
      <c r="AA262" s="73"/>
      <c r="AB262" s="48"/>
    </row>
    <row r="263" spans="1:28" ht="13.15" customHeight="1">
      <c r="A263" s="68">
        <f t="shared" si="116"/>
        <v>248</v>
      </c>
      <c r="B263" s="69">
        <f t="shared" si="72"/>
        <v>45753</v>
      </c>
      <c r="C263" s="70">
        <f t="shared" si="73"/>
        <v>899</v>
      </c>
      <c r="D263" s="71">
        <f t="shared" si="144"/>
        <v>1798</v>
      </c>
      <c r="E263" s="72">
        <f t="shared" si="117"/>
        <v>394</v>
      </c>
      <c r="F263" s="72">
        <f t="shared" si="118"/>
        <v>473</v>
      </c>
      <c r="G263" s="72">
        <f t="shared" si="119"/>
        <v>-15</v>
      </c>
      <c r="H263" s="73">
        <f t="shared" si="120"/>
        <v>2303</v>
      </c>
      <c r="I263" s="73">
        <f t="shared" si="121"/>
        <v>2224</v>
      </c>
      <c r="J263" s="73">
        <f t="shared" si="122"/>
        <v>2712</v>
      </c>
      <c r="K263" s="73">
        <f t="shared" ref="K263:M263" si="153">K262</f>
        <v>3910</v>
      </c>
      <c r="L263" s="73">
        <f t="shared" si="153"/>
        <v>3940</v>
      </c>
      <c r="M263" s="73">
        <f t="shared" si="153"/>
        <v>4860</v>
      </c>
      <c r="N263" s="73">
        <f t="shared" si="124"/>
        <v>-1607</v>
      </c>
      <c r="O263" s="73">
        <f t="shared" si="125"/>
        <v>-1716</v>
      </c>
      <c r="P263" s="73">
        <f t="shared" si="126"/>
        <v>-2148</v>
      </c>
      <c r="Q263" s="72">
        <f t="shared" si="149"/>
        <v>8</v>
      </c>
      <c r="R263" s="72">
        <f t="shared" si="149"/>
        <v>9</v>
      </c>
      <c r="S263" s="72">
        <f t="shared" si="149"/>
        <v>8</v>
      </c>
      <c r="T263" s="74">
        <f t="shared" si="127"/>
        <v>2663</v>
      </c>
      <c r="U263" s="93">
        <f t="shared" si="75"/>
        <v>143</v>
      </c>
      <c r="V263" s="93">
        <f t="shared" si="76"/>
        <v>34</v>
      </c>
      <c r="W263" s="93">
        <f t="shared" si="77"/>
        <v>302</v>
      </c>
      <c r="X263" s="74"/>
      <c r="Y263" s="73"/>
      <c r="Z263" s="73"/>
      <c r="AA263" s="73"/>
      <c r="AB263" s="48"/>
    </row>
    <row r="264" spans="1:28" ht="13.15" customHeight="1">
      <c r="A264" s="68">
        <f t="shared" si="116"/>
        <v>249</v>
      </c>
      <c r="B264" s="69">
        <f t="shared" si="72"/>
        <v>45754</v>
      </c>
      <c r="C264" s="70">
        <f t="shared" si="73"/>
        <v>899</v>
      </c>
      <c r="D264" s="71">
        <f t="shared" si="144"/>
        <v>1800</v>
      </c>
      <c r="E264" s="72">
        <f t="shared" si="117"/>
        <v>404</v>
      </c>
      <c r="F264" s="72">
        <f t="shared" si="118"/>
        <v>484</v>
      </c>
      <c r="G264" s="72">
        <f t="shared" si="119"/>
        <v>-5</v>
      </c>
      <c r="H264" s="73">
        <f t="shared" si="120"/>
        <v>2295</v>
      </c>
      <c r="I264" s="73">
        <f t="shared" si="121"/>
        <v>2215</v>
      </c>
      <c r="J264" s="73">
        <f t="shared" si="122"/>
        <v>2704</v>
      </c>
      <c r="K264" s="73">
        <f t="shared" ref="K264:M264" si="154">K263</f>
        <v>3910</v>
      </c>
      <c r="L264" s="73">
        <f t="shared" si="154"/>
        <v>3940</v>
      </c>
      <c r="M264" s="73">
        <f t="shared" si="154"/>
        <v>4860</v>
      </c>
      <c r="N264" s="73">
        <f t="shared" si="124"/>
        <v>-1615</v>
      </c>
      <c r="O264" s="73">
        <f t="shared" si="125"/>
        <v>-1725</v>
      </c>
      <c r="P264" s="73">
        <f t="shared" si="126"/>
        <v>-2156</v>
      </c>
      <c r="Q264" s="72">
        <f t="shared" si="149"/>
        <v>8</v>
      </c>
      <c r="R264" s="72">
        <f t="shared" si="149"/>
        <v>9</v>
      </c>
      <c r="S264" s="72">
        <f t="shared" si="149"/>
        <v>8</v>
      </c>
      <c r="T264" s="74">
        <f t="shared" si="127"/>
        <v>2674</v>
      </c>
      <c r="U264" s="93">
        <f t="shared" si="75"/>
        <v>135</v>
      </c>
      <c r="V264" s="93">
        <f t="shared" si="76"/>
        <v>25</v>
      </c>
      <c r="W264" s="93">
        <f t="shared" si="77"/>
        <v>294</v>
      </c>
      <c r="X264" s="74"/>
      <c r="Y264" s="73"/>
      <c r="Z264" s="73"/>
      <c r="AA264" s="73"/>
      <c r="AB264" s="48"/>
    </row>
    <row r="265" spans="1:28" ht="13.15" customHeight="1">
      <c r="A265" s="68">
        <f t="shared" si="116"/>
        <v>250</v>
      </c>
      <c r="B265" s="69">
        <f t="shared" si="72"/>
        <v>45755</v>
      </c>
      <c r="C265" s="70">
        <f t="shared" si="73"/>
        <v>899</v>
      </c>
      <c r="D265" s="71">
        <f t="shared" si="144"/>
        <v>1802</v>
      </c>
      <c r="E265" s="72">
        <f t="shared" si="117"/>
        <v>414</v>
      </c>
      <c r="F265" s="72">
        <f t="shared" si="118"/>
        <v>495</v>
      </c>
      <c r="G265" s="72">
        <f t="shared" si="119"/>
        <v>5</v>
      </c>
      <c r="H265" s="73">
        <f t="shared" si="120"/>
        <v>2287</v>
      </c>
      <c r="I265" s="73">
        <f t="shared" si="121"/>
        <v>2206</v>
      </c>
      <c r="J265" s="73">
        <f t="shared" si="122"/>
        <v>2696</v>
      </c>
      <c r="K265" s="73">
        <f t="shared" ref="K265:M265" si="155">K264</f>
        <v>3910</v>
      </c>
      <c r="L265" s="73">
        <f t="shared" si="155"/>
        <v>3940</v>
      </c>
      <c r="M265" s="73">
        <f t="shared" si="155"/>
        <v>4860</v>
      </c>
      <c r="N265" s="73">
        <f t="shared" si="124"/>
        <v>-1623</v>
      </c>
      <c r="O265" s="73">
        <f t="shared" si="125"/>
        <v>-1734</v>
      </c>
      <c r="P265" s="73">
        <f t="shared" si="126"/>
        <v>-2164</v>
      </c>
      <c r="Q265" s="72">
        <f t="shared" si="149"/>
        <v>8</v>
      </c>
      <c r="R265" s="72">
        <f t="shared" si="149"/>
        <v>9</v>
      </c>
      <c r="S265" s="72">
        <f t="shared" si="149"/>
        <v>8</v>
      </c>
      <c r="T265" s="74">
        <f t="shared" si="127"/>
        <v>2685</v>
      </c>
      <c r="U265" s="93">
        <f t="shared" si="75"/>
        <v>127</v>
      </c>
      <c r="V265" s="93">
        <f t="shared" si="76"/>
        <v>16</v>
      </c>
      <c r="W265" s="93">
        <f t="shared" si="77"/>
        <v>286</v>
      </c>
      <c r="X265" s="74"/>
      <c r="Y265" s="73"/>
      <c r="Z265" s="73"/>
      <c r="AA265" s="73"/>
      <c r="AB265" s="48"/>
    </row>
    <row r="266" spans="1:28" ht="13.15" customHeight="1">
      <c r="A266" s="68">
        <f t="shared" si="116"/>
        <v>251</v>
      </c>
      <c r="B266" s="69">
        <f t="shared" si="72"/>
        <v>45756</v>
      </c>
      <c r="C266" s="70">
        <f t="shared" si="73"/>
        <v>899</v>
      </c>
      <c r="D266" s="71">
        <f t="shared" si="144"/>
        <v>1804</v>
      </c>
      <c r="E266" s="72">
        <f t="shared" si="117"/>
        <v>424</v>
      </c>
      <c r="F266" s="72">
        <f t="shared" si="118"/>
        <v>506</v>
      </c>
      <c r="G266" s="72">
        <f t="shared" si="119"/>
        <v>15</v>
      </c>
      <c r="H266" s="73">
        <f t="shared" si="120"/>
        <v>2279</v>
      </c>
      <c r="I266" s="73">
        <f t="shared" si="121"/>
        <v>2197</v>
      </c>
      <c r="J266" s="73">
        <f t="shared" si="122"/>
        <v>2688</v>
      </c>
      <c r="K266" s="73">
        <f t="shared" ref="K266:M266" si="156">K265</f>
        <v>3910</v>
      </c>
      <c r="L266" s="73">
        <f t="shared" si="156"/>
        <v>3940</v>
      </c>
      <c r="M266" s="73">
        <f t="shared" si="156"/>
        <v>4860</v>
      </c>
      <c r="N266" s="73">
        <f t="shared" si="124"/>
        <v>-1631</v>
      </c>
      <c r="O266" s="73">
        <f t="shared" si="125"/>
        <v>-1743</v>
      </c>
      <c r="P266" s="73">
        <f t="shared" si="126"/>
        <v>-2172</v>
      </c>
      <c r="Q266" s="72">
        <f t="shared" si="149"/>
        <v>8</v>
      </c>
      <c r="R266" s="72">
        <f t="shared" si="149"/>
        <v>9</v>
      </c>
      <c r="S266" s="72">
        <f t="shared" si="149"/>
        <v>8</v>
      </c>
      <c r="T266" s="74">
        <f t="shared" si="127"/>
        <v>2696</v>
      </c>
      <c r="U266" s="93">
        <f t="shared" si="75"/>
        <v>119</v>
      </c>
      <c r="V266" s="93">
        <f t="shared" si="76"/>
        <v>7</v>
      </c>
      <c r="W266" s="93">
        <f t="shared" si="77"/>
        <v>278</v>
      </c>
      <c r="X266" s="74"/>
      <c r="Y266" s="73"/>
      <c r="Z266" s="73"/>
      <c r="AA266" s="73"/>
      <c r="AB266" s="48"/>
    </row>
    <row r="267" spans="1:28" ht="13.15" customHeight="1">
      <c r="A267" s="68">
        <f t="shared" si="116"/>
        <v>252</v>
      </c>
      <c r="B267" s="69">
        <f t="shared" si="72"/>
        <v>45757</v>
      </c>
      <c r="C267" s="70">
        <f t="shared" si="73"/>
        <v>899</v>
      </c>
      <c r="D267" s="71">
        <f t="shared" si="144"/>
        <v>1806</v>
      </c>
      <c r="E267" s="72">
        <f t="shared" si="117"/>
        <v>434</v>
      </c>
      <c r="F267" s="72">
        <f t="shared" si="118"/>
        <v>517</v>
      </c>
      <c r="G267" s="72">
        <f t="shared" si="119"/>
        <v>25</v>
      </c>
      <c r="H267" s="73">
        <f t="shared" si="120"/>
        <v>2271</v>
      </c>
      <c r="I267" s="73">
        <f t="shared" si="121"/>
        <v>2188</v>
      </c>
      <c r="J267" s="73">
        <f t="shared" si="122"/>
        <v>2680</v>
      </c>
      <c r="K267" s="73">
        <f t="shared" ref="K267:M267" si="157">K266</f>
        <v>3910</v>
      </c>
      <c r="L267" s="73">
        <f t="shared" si="157"/>
        <v>3940</v>
      </c>
      <c r="M267" s="73">
        <f t="shared" si="157"/>
        <v>4860</v>
      </c>
      <c r="N267" s="73">
        <f t="shared" si="124"/>
        <v>-1639</v>
      </c>
      <c r="O267" s="73">
        <f t="shared" si="125"/>
        <v>-1752</v>
      </c>
      <c r="P267" s="73">
        <f t="shared" si="126"/>
        <v>-2180</v>
      </c>
      <c r="Q267" s="72">
        <f t="shared" si="149"/>
        <v>8</v>
      </c>
      <c r="R267" s="72">
        <f t="shared" si="149"/>
        <v>9</v>
      </c>
      <c r="S267" s="72">
        <f t="shared" si="149"/>
        <v>8</v>
      </c>
      <c r="T267" s="74">
        <f t="shared" si="127"/>
        <v>2707</v>
      </c>
      <c r="U267" s="93">
        <f t="shared" si="75"/>
        <v>111</v>
      </c>
      <c r="V267" s="93">
        <f t="shared" si="76"/>
        <v>-2</v>
      </c>
      <c r="W267" s="93">
        <f t="shared" si="77"/>
        <v>270</v>
      </c>
      <c r="X267" s="74"/>
      <c r="Y267" s="73"/>
      <c r="Z267" s="73"/>
      <c r="AA267" s="73"/>
      <c r="AB267" s="48"/>
    </row>
    <row r="268" spans="1:28" ht="13.15" customHeight="1">
      <c r="A268" s="68">
        <f t="shared" si="116"/>
        <v>253</v>
      </c>
      <c r="B268" s="69">
        <f t="shared" si="72"/>
        <v>45758</v>
      </c>
      <c r="C268" s="70">
        <f t="shared" si="73"/>
        <v>899</v>
      </c>
      <c r="D268" s="71">
        <f t="shared" si="144"/>
        <v>1808</v>
      </c>
      <c r="E268" s="72">
        <f t="shared" si="117"/>
        <v>444</v>
      </c>
      <c r="F268" s="72">
        <f t="shared" si="118"/>
        <v>528</v>
      </c>
      <c r="G268" s="72">
        <f t="shared" si="119"/>
        <v>35</v>
      </c>
      <c r="H268" s="73">
        <f t="shared" si="120"/>
        <v>2263</v>
      </c>
      <c r="I268" s="73">
        <f t="shared" si="121"/>
        <v>2179</v>
      </c>
      <c r="J268" s="73">
        <f t="shared" si="122"/>
        <v>2672</v>
      </c>
      <c r="K268" s="73">
        <f t="shared" ref="K268:M268" si="158">K267</f>
        <v>3910</v>
      </c>
      <c r="L268" s="73">
        <f t="shared" si="158"/>
        <v>3940</v>
      </c>
      <c r="M268" s="73">
        <f t="shared" si="158"/>
        <v>4860</v>
      </c>
      <c r="N268" s="73">
        <f t="shared" si="124"/>
        <v>-1647</v>
      </c>
      <c r="O268" s="73">
        <f t="shared" si="125"/>
        <v>-1761</v>
      </c>
      <c r="P268" s="73">
        <f t="shared" si="126"/>
        <v>-2188</v>
      </c>
      <c r="Q268" s="72">
        <f t="shared" si="149"/>
        <v>8</v>
      </c>
      <c r="R268" s="72">
        <f t="shared" si="149"/>
        <v>9</v>
      </c>
      <c r="S268" s="72">
        <f t="shared" si="149"/>
        <v>8</v>
      </c>
      <c r="T268" s="74">
        <f t="shared" si="127"/>
        <v>2718</v>
      </c>
      <c r="U268" s="93">
        <f t="shared" si="75"/>
        <v>103</v>
      </c>
      <c r="V268" s="93">
        <f t="shared" si="76"/>
        <v>-11</v>
      </c>
      <c r="W268" s="93">
        <f t="shared" si="77"/>
        <v>262</v>
      </c>
      <c r="X268" s="74"/>
      <c r="Y268" s="73"/>
      <c r="Z268" s="73"/>
      <c r="AA268" s="73"/>
      <c r="AB268" s="48"/>
    </row>
    <row r="269" spans="1:28" ht="13.15" customHeight="1">
      <c r="A269" s="68">
        <f t="shared" si="116"/>
        <v>254</v>
      </c>
      <c r="B269" s="69">
        <f t="shared" si="72"/>
        <v>45759</v>
      </c>
      <c r="C269" s="70">
        <f t="shared" si="73"/>
        <v>899</v>
      </c>
      <c r="D269" s="71">
        <f t="shared" si="144"/>
        <v>1810</v>
      </c>
      <c r="E269" s="72">
        <f t="shared" si="117"/>
        <v>454</v>
      </c>
      <c r="F269" s="72">
        <f t="shared" si="118"/>
        <v>539</v>
      </c>
      <c r="G269" s="72">
        <f t="shared" si="119"/>
        <v>45</v>
      </c>
      <c r="H269" s="73">
        <f t="shared" si="120"/>
        <v>2255</v>
      </c>
      <c r="I269" s="73">
        <f t="shared" si="121"/>
        <v>2170</v>
      </c>
      <c r="J269" s="73">
        <f t="shared" si="122"/>
        <v>2664</v>
      </c>
      <c r="K269" s="73">
        <f t="shared" ref="K269:M269" si="159">K268</f>
        <v>3910</v>
      </c>
      <c r="L269" s="73">
        <f t="shared" si="159"/>
        <v>3940</v>
      </c>
      <c r="M269" s="73">
        <f t="shared" si="159"/>
        <v>4860</v>
      </c>
      <c r="N269" s="73">
        <f t="shared" si="124"/>
        <v>-1655</v>
      </c>
      <c r="O269" s="73">
        <f t="shared" si="125"/>
        <v>-1770</v>
      </c>
      <c r="P269" s="73">
        <f t="shared" si="126"/>
        <v>-2196</v>
      </c>
      <c r="Q269" s="72">
        <f t="shared" si="149"/>
        <v>8</v>
      </c>
      <c r="R269" s="72">
        <f t="shared" si="149"/>
        <v>9</v>
      </c>
      <c r="S269" s="72">
        <f t="shared" si="149"/>
        <v>8</v>
      </c>
      <c r="T269" s="74">
        <f t="shared" si="127"/>
        <v>2729</v>
      </c>
      <c r="U269" s="93">
        <f t="shared" si="75"/>
        <v>95</v>
      </c>
      <c r="V269" s="93">
        <f t="shared" si="76"/>
        <v>-20</v>
      </c>
      <c r="W269" s="93">
        <f t="shared" si="77"/>
        <v>254</v>
      </c>
      <c r="X269" s="74"/>
      <c r="Y269" s="73"/>
      <c r="Z269" s="73"/>
      <c r="AA269" s="73"/>
      <c r="AB269" s="48"/>
    </row>
    <row r="270" spans="1:28" ht="13.15" customHeight="1">
      <c r="A270" s="68">
        <f t="shared" si="116"/>
        <v>255</v>
      </c>
      <c r="B270" s="69">
        <f t="shared" si="72"/>
        <v>45760</v>
      </c>
      <c r="C270" s="70">
        <f t="shared" si="73"/>
        <v>899</v>
      </c>
      <c r="D270" s="71">
        <f t="shared" si="144"/>
        <v>1812</v>
      </c>
      <c r="E270" s="72">
        <f t="shared" ref="E270:E300" si="160">C270+D270-H270</f>
        <v>464</v>
      </c>
      <c r="F270" s="72">
        <f t="shared" ref="F270:F300" si="161">C270+D270-I270</f>
        <v>550</v>
      </c>
      <c r="G270" s="72">
        <f t="shared" ref="G270:G300" si="162">D270+C270-J270</f>
        <v>55</v>
      </c>
      <c r="H270" s="73">
        <f t="shared" ref="H270:H300" si="163">K270+N270</f>
        <v>2247</v>
      </c>
      <c r="I270" s="73">
        <f t="shared" ref="I270:I300" si="164">L270+O270</f>
        <v>2161</v>
      </c>
      <c r="J270" s="73">
        <f t="shared" ref="J270:J300" si="165">M270+P270</f>
        <v>2656</v>
      </c>
      <c r="K270" s="73">
        <f t="shared" ref="K270:M270" si="166">K269</f>
        <v>3910</v>
      </c>
      <c r="L270" s="73">
        <f t="shared" si="166"/>
        <v>3940</v>
      </c>
      <c r="M270" s="73">
        <f t="shared" si="166"/>
        <v>4860</v>
      </c>
      <c r="N270" s="73">
        <f t="shared" ref="N270:N300" si="167">N269-Q270</f>
        <v>-1663</v>
      </c>
      <c r="O270" s="73">
        <f t="shared" ref="O270:O300" si="168">O269-R270</f>
        <v>-1779</v>
      </c>
      <c r="P270" s="73">
        <f t="shared" ref="P270:P300" si="169">P269-S270</f>
        <v>-2204</v>
      </c>
      <c r="Q270" s="72">
        <f t="shared" si="149"/>
        <v>8</v>
      </c>
      <c r="R270" s="72">
        <f t="shared" si="149"/>
        <v>9</v>
      </c>
      <c r="S270" s="72">
        <f t="shared" si="149"/>
        <v>8</v>
      </c>
      <c r="T270" s="74">
        <f t="shared" ref="T270:T300" si="170">D270+C270-V270</f>
        <v>2740</v>
      </c>
      <c r="U270" s="93">
        <f t="shared" si="75"/>
        <v>87</v>
      </c>
      <c r="V270" s="93">
        <f t="shared" si="76"/>
        <v>-29</v>
      </c>
      <c r="W270" s="93">
        <f t="shared" si="77"/>
        <v>246</v>
      </c>
      <c r="X270" s="74"/>
      <c r="Y270" s="73"/>
      <c r="Z270" s="73"/>
      <c r="AA270" s="73"/>
      <c r="AB270" s="48"/>
    </row>
    <row r="271" spans="1:28" ht="13.15" customHeight="1">
      <c r="A271" s="68">
        <f t="shared" si="116"/>
        <v>256</v>
      </c>
      <c r="B271" s="69">
        <f t="shared" si="72"/>
        <v>45761</v>
      </c>
      <c r="C271" s="70">
        <f t="shared" si="73"/>
        <v>899</v>
      </c>
      <c r="D271" s="71">
        <f t="shared" si="144"/>
        <v>1814</v>
      </c>
      <c r="E271" s="72">
        <f t="shared" si="160"/>
        <v>474</v>
      </c>
      <c r="F271" s="72">
        <f t="shared" si="161"/>
        <v>561</v>
      </c>
      <c r="G271" s="72">
        <f t="shared" si="162"/>
        <v>65</v>
      </c>
      <c r="H271" s="73">
        <f t="shared" si="163"/>
        <v>2239</v>
      </c>
      <c r="I271" s="73">
        <f t="shared" si="164"/>
        <v>2152</v>
      </c>
      <c r="J271" s="73">
        <f t="shared" si="165"/>
        <v>2648</v>
      </c>
      <c r="K271" s="73">
        <f t="shared" ref="K271:M271" si="171">K270</f>
        <v>3910</v>
      </c>
      <c r="L271" s="73">
        <f t="shared" si="171"/>
        <v>3940</v>
      </c>
      <c r="M271" s="73">
        <f t="shared" si="171"/>
        <v>4860</v>
      </c>
      <c r="N271" s="73">
        <f t="shared" si="167"/>
        <v>-1671</v>
      </c>
      <c r="O271" s="73">
        <f t="shared" si="168"/>
        <v>-1788</v>
      </c>
      <c r="P271" s="73">
        <f t="shared" si="169"/>
        <v>-2212</v>
      </c>
      <c r="Q271" s="72">
        <f t="shared" si="149"/>
        <v>8</v>
      </c>
      <c r="R271" s="72">
        <f t="shared" si="149"/>
        <v>9</v>
      </c>
      <c r="S271" s="72">
        <f t="shared" si="149"/>
        <v>8</v>
      </c>
      <c r="T271" s="74">
        <f t="shared" si="170"/>
        <v>2751</v>
      </c>
      <c r="U271" s="93">
        <f t="shared" si="75"/>
        <v>79</v>
      </c>
      <c r="V271" s="93">
        <f t="shared" si="76"/>
        <v>-38</v>
      </c>
      <c r="W271" s="93">
        <f t="shared" si="77"/>
        <v>238</v>
      </c>
      <c r="X271" s="74"/>
      <c r="Y271" s="73"/>
      <c r="Z271" s="73"/>
      <c r="AA271" s="73"/>
      <c r="AB271" s="48"/>
    </row>
    <row r="272" spans="1:28" ht="13.15" customHeight="1">
      <c r="A272" s="68">
        <f t="shared" si="116"/>
        <v>257</v>
      </c>
      <c r="B272" s="69">
        <f t="shared" si="72"/>
        <v>45762</v>
      </c>
      <c r="C272" s="70">
        <f t="shared" si="73"/>
        <v>899</v>
      </c>
      <c r="D272" s="71">
        <f t="shared" si="144"/>
        <v>1816</v>
      </c>
      <c r="E272" s="72">
        <f t="shared" si="160"/>
        <v>484</v>
      </c>
      <c r="F272" s="72">
        <f t="shared" si="161"/>
        <v>572</v>
      </c>
      <c r="G272" s="72">
        <f t="shared" si="162"/>
        <v>75</v>
      </c>
      <c r="H272" s="73">
        <f t="shared" si="163"/>
        <v>2231</v>
      </c>
      <c r="I272" s="73">
        <f t="shared" si="164"/>
        <v>2143</v>
      </c>
      <c r="J272" s="73">
        <f t="shared" si="165"/>
        <v>2640</v>
      </c>
      <c r="K272" s="73">
        <f t="shared" ref="K272:M272" si="172">K271</f>
        <v>3910</v>
      </c>
      <c r="L272" s="73">
        <f t="shared" si="172"/>
        <v>3940</v>
      </c>
      <c r="M272" s="73">
        <f t="shared" si="172"/>
        <v>4860</v>
      </c>
      <c r="N272" s="73">
        <f t="shared" si="167"/>
        <v>-1679</v>
      </c>
      <c r="O272" s="73">
        <f t="shared" si="168"/>
        <v>-1797</v>
      </c>
      <c r="P272" s="73">
        <f t="shared" si="169"/>
        <v>-2220</v>
      </c>
      <c r="Q272" s="72">
        <f t="shared" si="149"/>
        <v>8</v>
      </c>
      <c r="R272" s="72">
        <f t="shared" si="149"/>
        <v>9</v>
      </c>
      <c r="S272" s="72">
        <f t="shared" si="149"/>
        <v>8</v>
      </c>
      <c r="T272" s="74">
        <f t="shared" si="170"/>
        <v>2762</v>
      </c>
      <c r="U272" s="93">
        <f t="shared" si="75"/>
        <v>71</v>
      </c>
      <c r="V272" s="93">
        <f t="shared" si="76"/>
        <v>-47</v>
      </c>
      <c r="W272" s="93">
        <f t="shared" si="77"/>
        <v>230</v>
      </c>
      <c r="X272" s="74"/>
      <c r="Y272" s="73"/>
      <c r="Z272" s="73"/>
      <c r="AA272" s="73"/>
      <c r="AB272" s="48"/>
    </row>
    <row r="273" spans="1:28" ht="13.15" customHeight="1">
      <c r="A273" s="68">
        <f t="shared" si="116"/>
        <v>258</v>
      </c>
      <c r="B273" s="69">
        <f t="shared" ref="B273:B336" si="173">B272+1</f>
        <v>45763</v>
      </c>
      <c r="C273" s="70">
        <f t="shared" ref="C273:C336" si="174">C272</f>
        <v>899</v>
      </c>
      <c r="D273" s="71">
        <f t="shared" si="144"/>
        <v>1818</v>
      </c>
      <c r="E273" s="72">
        <f t="shared" si="160"/>
        <v>494</v>
      </c>
      <c r="F273" s="72">
        <f t="shared" si="161"/>
        <v>583</v>
      </c>
      <c r="G273" s="72">
        <f t="shared" si="162"/>
        <v>85</v>
      </c>
      <c r="H273" s="73">
        <f t="shared" si="163"/>
        <v>2223</v>
      </c>
      <c r="I273" s="73">
        <f t="shared" si="164"/>
        <v>2134</v>
      </c>
      <c r="J273" s="73">
        <f t="shared" si="165"/>
        <v>2632</v>
      </c>
      <c r="K273" s="73">
        <f t="shared" ref="K273:M273" si="175">K272</f>
        <v>3910</v>
      </c>
      <c r="L273" s="73">
        <f t="shared" si="175"/>
        <v>3940</v>
      </c>
      <c r="M273" s="73">
        <f t="shared" si="175"/>
        <v>4860</v>
      </c>
      <c r="N273" s="73">
        <f t="shared" si="167"/>
        <v>-1687</v>
      </c>
      <c r="O273" s="73">
        <f t="shared" si="168"/>
        <v>-1806</v>
      </c>
      <c r="P273" s="73">
        <f t="shared" si="169"/>
        <v>-2228</v>
      </c>
      <c r="Q273" s="72">
        <f t="shared" ref="Q273:S304" si="176">Q272</f>
        <v>8</v>
      </c>
      <c r="R273" s="72">
        <f t="shared" si="176"/>
        <v>9</v>
      </c>
      <c r="S273" s="72">
        <f t="shared" si="176"/>
        <v>8</v>
      </c>
      <c r="T273" s="74">
        <f t="shared" si="170"/>
        <v>2773</v>
      </c>
      <c r="U273" s="93">
        <f t="shared" ref="U273:U336" si="177">U272+$X273*1000-Q273</f>
        <v>63</v>
      </c>
      <c r="V273" s="93">
        <f t="shared" ref="V273:V336" si="178">V272+$X273*1000-R273</f>
        <v>-56</v>
      </c>
      <c r="W273" s="93">
        <f t="shared" ref="W273:W336" si="179">W272+$X273*1000-S273</f>
        <v>222</v>
      </c>
      <c r="X273" s="74"/>
      <c r="Y273" s="73"/>
      <c r="Z273" s="73"/>
      <c r="AA273" s="73"/>
      <c r="AB273" s="48"/>
    </row>
    <row r="274" spans="1:28" ht="13.15" customHeight="1">
      <c r="A274" s="68">
        <f t="shared" si="116"/>
        <v>259</v>
      </c>
      <c r="B274" s="69">
        <f t="shared" si="173"/>
        <v>45764</v>
      </c>
      <c r="C274" s="70">
        <f t="shared" si="174"/>
        <v>899</v>
      </c>
      <c r="D274" s="71">
        <f t="shared" si="144"/>
        <v>1820</v>
      </c>
      <c r="E274" s="72">
        <f t="shared" si="160"/>
        <v>504</v>
      </c>
      <c r="F274" s="72">
        <f t="shared" si="161"/>
        <v>594</v>
      </c>
      <c r="G274" s="72">
        <f t="shared" si="162"/>
        <v>95</v>
      </c>
      <c r="H274" s="73">
        <f t="shared" si="163"/>
        <v>2215</v>
      </c>
      <c r="I274" s="73">
        <f t="shared" si="164"/>
        <v>2125</v>
      </c>
      <c r="J274" s="73">
        <f t="shared" si="165"/>
        <v>2624</v>
      </c>
      <c r="K274" s="73">
        <f t="shared" ref="K274:M274" si="180">K273</f>
        <v>3910</v>
      </c>
      <c r="L274" s="73">
        <f t="shared" si="180"/>
        <v>3940</v>
      </c>
      <c r="M274" s="73">
        <f t="shared" si="180"/>
        <v>4860</v>
      </c>
      <c r="N274" s="73">
        <f t="shared" si="167"/>
        <v>-1695</v>
      </c>
      <c r="O274" s="73">
        <f t="shared" si="168"/>
        <v>-1815</v>
      </c>
      <c r="P274" s="73">
        <f t="shared" si="169"/>
        <v>-2236</v>
      </c>
      <c r="Q274" s="72">
        <f t="shared" si="176"/>
        <v>8</v>
      </c>
      <c r="R274" s="72">
        <f t="shared" si="176"/>
        <v>9</v>
      </c>
      <c r="S274" s="72">
        <f t="shared" si="176"/>
        <v>8</v>
      </c>
      <c r="T274" s="74">
        <f t="shared" si="170"/>
        <v>2784</v>
      </c>
      <c r="U274" s="93">
        <f t="shared" si="177"/>
        <v>55</v>
      </c>
      <c r="V274" s="93">
        <f t="shared" si="178"/>
        <v>-65</v>
      </c>
      <c r="W274" s="93">
        <f t="shared" si="179"/>
        <v>214</v>
      </c>
      <c r="X274" s="74"/>
      <c r="Y274" s="73"/>
      <c r="Z274" s="73"/>
      <c r="AA274" s="73"/>
      <c r="AB274" s="48"/>
    </row>
    <row r="275" spans="1:28" ht="13.15" customHeight="1">
      <c r="A275" s="68">
        <f t="shared" si="116"/>
        <v>260</v>
      </c>
      <c r="B275" s="69">
        <f t="shared" si="173"/>
        <v>45765</v>
      </c>
      <c r="C275" s="70">
        <f t="shared" si="174"/>
        <v>899</v>
      </c>
      <c r="D275" s="71">
        <f t="shared" si="144"/>
        <v>1822</v>
      </c>
      <c r="E275" s="72">
        <f t="shared" si="160"/>
        <v>514</v>
      </c>
      <c r="F275" s="72">
        <f t="shared" si="161"/>
        <v>605</v>
      </c>
      <c r="G275" s="72">
        <f t="shared" si="162"/>
        <v>105</v>
      </c>
      <c r="H275" s="73">
        <f t="shared" si="163"/>
        <v>2207</v>
      </c>
      <c r="I275" s="73">
        <f t="shared" si="164"/>
        <v>2116</v>
      </c>
      <c r="J275" s="73">
        <f t="shared" si="165"/>
        <v>2616</v>
      </c>
      <c r="K275" s="73">
        <f t="shared" ref="K275:M275" si="181">K274</f>
        <v>3910</v>
      </c>
      <c r="L275" s="73">
        <f t="shared" si="181"/>
        <v>3940</v>
      </c>
      <c r="M275" s="73">
        <f t="shared" si="181"/>
        <v>4860</v>
      </c>
      <c r="N275" s="73">
        <f t="shared" si="167"/>
        <v>-1703</v>
      </c>
      <c r="O275" s="73">
        <f t="shared" si="168"/>
        <v>-1824</v>
      </c>
      <c r="P275" s="73">
        <f t="shared" si="169"/>
        <v>-2244</v>
      </c>
      <c r="Q275" s="72">
        <f t="shared" si="176"/>
        <v>8</v>
      </c>
      <c r="R275" s="72">
        <f t="shared" si="176"/>
        <v>9</v>
      </c>
      <c r="S275" s="72">
        <f t="shared" si="176"/>
        <v>8</v>
      </c>
      <c r="T275" s="74">
        <f t="shared" si="170"/>
        <v>2795</v>
      </c>
      <c r="U275" s="93">
        <f t="shared" si="177"/>
        <v>47</v>
      </c>
      <c r="V275" s="93">
        <f t="shared" si="178"/>
        <v>-74</v>
      </c>
      <c r="W275" s="93">
        <f t="shared" si="179"/>
        <v>206</v>
      </c>
      <c r="X275" s="74"/>
      <c r="Y275" s="73"/>
      <c r="Z275" s="73"/>
      <c r="AA275" s="73"/>
      <c r="AB275" s="48"/>
    </row>
    <row r="276" spans="1:28" ht="13.15" customHeight="1">
      <c r="A276" s="68">
        <f t="shared" si="116"/>
        <v>261</v>
      </c>
      <c r="B276" s="69">
        <f t="shared" si="173"/>
        <v>45766</v>
      </c>
      <c r="C276" s="70">
        <f t="shared" si="174"/>
        <v>899</v>
      </c>
      <c r="D276" s="71">
        <f t="shared" si="144"/>
        <v>1824</v>
      </c>
      <c r="E276" s="72">
        <f t="shared" si="160"/>
        <v>524</v>
      </c>
      <c r="F276" s="72">
        <f t="shared" si="161"/>
        <v>616</v>
      </c>
      <c r="G276" s="72">
        <f t="shared" si="162"/>
        <v>115</v>
      </c>
      <c r="H276" s="73">
        <f t="shared" si="163"/>
        <v>2199</v>
      </c>
      <c r="I276" s="73">
        <f t="shared" si="164"/>
        <v>2107</v>
      </c>
      <c r="J276" s="73">
        <f t="shared" si="165"/>
        <v>2608</v>
      </c>
      <c r="K276" s="73">
        <f t="shared" ref="K276:M276" si="182">K275</f>
        <v>3910</v>
      </c>
      <c r="L276" s="73">
        <f t="shared" si="182"/>
        <v>3940</v>
      </c>
      <c r="M276" s="73">
        <f t="shared" si="182"/>
        <v>4860</v>
      </c>
      <c r="N276" s="73">
        <f t="shared" si="167"/>
        <v>-1711</v>
      </c>
      <c r="O276" s="73">
        <f t="shared" si="168"/>
        <v>-1833</v>
      </c>
      <c r="P276" s="73">
        <f t="shared" si="169"/>
        <v>-2252</v>
      </c>
      <c r="Q276" s="72">
        <f t="shared" si="176"/>
        <v>8</v>
      </c>
      <c r="R276" s="72">
        <f t="shared" si="176"/>
        <v>9</v>
      </c>
      <c r="S276" s="72">
        <f t="shared" si="176"/>
        <v>8</v>
      </c>
      <c r="T276" s="74">
        <f t="shared" si="170"/>
        <v>2806</v>
      </c>
      <c r="U276" s="93">
        <f t="shared" si="177"/>
        <v>39</v>
      </c>
      <c r="V276" s="93">
        <f t="shared" si="178"/>
        <v>-83</v>
      </c>
      <c r="W276" s="93">
        <f t="shared" si="179"/>
        <v>198</v>
      </c>
      <c r="X276" s="74"/>
      <c r="Y276" s="73"/>
      <c r="Z276" s="73"/>
      <c r="AA276" s="73"/>
      <c r="AB276" s="48"/>
    </row>
    <row r="277" spans="1:28" ht="13.15" customHeight="1">
      <c r="A277" s="68">
        <f t="shared" si="116"/>
        <v>262</v>
      </c>
      <c r="B277" s="69">
        <f t="shared" si="173"/>
        <v>45767</v>
      </c>
      <c r="C277" s="70">
        <f t="shared" si="174"/>
        <v>899</v>
      </c>
      <c r="D277" s="71">
        <f t="shared" si="144"/>
        <v>1826</v>
      </c>
      <c r="E277" s="72">
        <f t="shared" si="160"/>
        <v>534</v>
      </c>
      <c r="F277" s="72">
        <f t="shared" si="161"/>
        <v>627</v>
      </c>
      <c r="G277" s="72">
        <f t="shared" si="162"/>
        <v>125</v>
      </c>
      <c r="H277" s="73">
        <f t="shared" si="163"/>
        <v>2191</v>
      </c>
      <c r="I277" s="73">
        <f t="shared" si="164"/>
        <v>2098</v>
      </c>
      <c r="J277" s="73">
        <f t="shared" si="165"/>
        <v>2600</v>
      </c>
      <c r="K277" s="73">
        <f t="shared" ref="K277:M277" si="183">K276</f>
        <v>3910</v>
      </c>
      <c r="L277" s="73">
        <f t="shared" si="183"/>
        <v>3940</v>
      </c>
      <c r="M277" s="73">
        <f t="shared" si="183"/>
        <v>4860</v>
      </c>
      <c r="N277" s="73">
        <f t="shared" si="167"/>
        <v>-1719</v>
      </c>
      <c r="O277" s="73">
        <f t="shared" si="168"/>
        <v>-1842</v>
      </c>
      <c r="P277" s="73">
        <f t="shared" si="169"/>
        <v>-2260</v>
      </c>
      <c r="Q277" s="72">
        <f t="shared" si="176"/>
        <v>8</v>
      </c>
      <c r="R277" s="72">
        <f t="shared" si="176"/>
        <v>9</v>
      </c>
      <c r="S277" s="72">
        <f t="shared" si="176"/>
        <v>8</v>
      </c>
      <c r="T277" s="74">
        <f t="shared" si="170"/>
        <v>2817</v>
      </c>
      <c r="U277" s="93">
        <f t="shared" si="177"/>
        <v>31</v>
      </c>
      <c r="V277" s="93">
        <f t="shared" si="178"/>
        <v>-92</v>
      </c>
      <c r="W277" s="93">
        <f t="shared" si="179"/>
        <v>190</v>
      </c>
      <c r="X277" s="74"/>
      <c r="Y277" s="73"/>
      <c r="Z277" s="73"/>
      <c r="AA277" s="73"/>
      <c r="AB277" s="48"/>
    </row>
    <row r="278" spans="1:28" ht="13.15" customHeight="1">
      <c r="A278" s="68">
        <f t="shared" si="116"/>
        <v>263</v>
      </c>
      <c r="B278" s="69">
        <f t="shared" si="173"/>
        <v>45768</v>
      </c>
      <c r="C278" s="70">
        <f t="shared" si="174"/>
        <v>899</v>
      </c>
      <c r="D278" s="71">
        <f t="shared" si="144"/>
        <v>1828</v>
      </c>
      <c r="E278" s="72">
        <f t="shared" si="160"/>
        <v>544</v>
      </c>
      <c r="F278" s="72">
        <f t="shared" si="161"/>
        <v>638</v>
      </c>
      <c r="G278" s="72">
        <f t="shared" si="162"/>
        <v>135</v>
      </c>
      <c r="H278" s="73">
        <f t="shared" si="163"/>
        <v>2183</v>
      </c>
      <c r="I278" s="73">
        <f t="shared" si="164"/>
        <v>2089</v>
      </c>
      <c r="J278" s="73">
        <f t="shared" si="165"/>
        <v>2592</v>
      </c>
      <c r="K278" s="73">
        <f t="shared" ref="K278:M278" si="184">K277</f>
        <v>3910</v>
      </c>
      <c r="L278" s="73">
        <f t="shared" si="184"/>
        <v>3940</v>
      </c>
      <c r="M278" s="73">
        <f t="shared" si="184"/>
        <v>4860</v>
      </c>
      <c r="N278" s="73">
        <f t="shared" si="167"/>
        <v>-1727</v>
      </c>
      <c r="O278" s="73">
        <f t="shared" si="168"/>
        <v>-1851</v>
      </c>
      <c r="P278" s="73">
        <f t="shared" si="169"/>
        <v>-2268</v>
      </c>
      <c r="Q278" s="72">
        <f t="shared" si="176"/>
        <v>8</v>
      </c>
      <c r="R278" s="72">
        <f t="shared" si="176"/>
        <v>9</v>
      </c>
      <c r="S278" s="72">
        <f t="shared" si="176"/>
        <v>8</v>
      </c>
      <c r="T278" s="74">
        <f t="shared" si="170"/>
        <v>2828</v>
      </c>
      <c r="U278" s="93">
        <f t="shared" si="177"/>
        <v>23</v>
      </c>
      <c r="V278" s="93">
        <f t="shared" si="178"/>
        <v>-101</v>
      </c>
      <c r="W278" s="93">
        <f t="shared" si="179"/>
        <v>182</v>
      </c>
      <c r="X278" s="74"/>
      <c r="Y278" s="73"/>
      <c r="Z278" s="73"/>
      <c r="AA278" s="73"/>
      <c r="AB278" s="48"/>
    </row>
    <row r="279" spans="1:28" ht="13.15" customHeight="1">
      <c r="A279" s="68">
        <f t="shared" si="116"/>
        <v>264</v>
      </c>
      <c r="B279" s="69">
        <f t="shared" si="173"/>
        <v>45769</v>
      </c>
      <c r="C279" s="70">
        <f t="shared" si="174"/>
        <v>899</v>
      </c>
      <c r="D279" s="71">
        <f t="shared" si="144"/>
        <v>1830</v>
      </c>
      <c r="E279" s="72">
        <f t="shared" si="160"/>
        <v>554</v>
      </c>
      <c r="F279" s="72">
        <f t="shared" si="161"/>
        <v>649</v>
      </c>
      <c r="G279" s="72">
        <f t="shared" si="162"/>
        <v>145</v>
      </c>
      <c r="H279" s="73">
        <f t="shared" si="163"/>
        <v>2175</v>
      </c>
      <c r="I279" s="73">
        <f t="shared" si="164"/>
        <v>2080</v>
      </c>
      <c r="J279" s="73">
        <f t="shared" si="165"/>
        <v>2584</v>
      </c>
      <c r="K279" s="73">
        <f t="shared" ref="K279:M279" si="185">K278</f>
        <v>3910</v>
      </c>
      <c r="L279" s="73">
        <f t="shared" si="185"/>
        <v>3940</v>
      </c>
      <c r="M279" s="73">
        <f t="shared" si="185"/>
        <v>4860</v>
      </c>
      <c r="N279" s="73">
        <f t="shared" si="167"/>
        <v>-1735</v>
      </c>
      <c r="O279" s="73">
        <f t="shared" si="168"/>
        <v>-1860</v>
      </c>
      <c r="P279" s="73">
        <f t="shared" si="169"/>
        <v>-2276</v>
      </c>
      <c r="Q279" s="72">
        <f t="shared" si="176"/>
        <v>8</v>
      </c>
      <c r="R279" s="72">
        <f t="shared" si="176"/>
        <v>9</v>
      </c>
      <c r="S279" s="72">
        <f t="shared" si="176"/>
        <v>8</v>
      </c>
      <c r="T279" s="74">
        <f t="shared" si="170"/>
        <v>2839</v>
      </c>
      <c r="U279" s="93">
        <f t="shared" si="177"/>
        <v>15</v>
      </c>
      <c r="V279" s="93">
        <f t="shared" si="178"/>
        <v>-110</v>
      </c>
      <c r="W279" s="93">
        <f t="shared" si="179"/>
        <v>174</v>
      </c>
      <c r="X279" s="74"/>
      <c r="Y279" s="73"/>
      <c r="Z279" s="73"/>
      <c r="AA279" s="73"/>
      <c r="AB279" s="48"/>
    </row>
    <row r="280" spans="1:28" ht="13.15" customHeight="1">
      <c r="A280" s="68">
        <f t="shared" si="116"/>
        <v>265</v>
      </c>
      <c r="B280" s="69">
        <f t="shared" si="173"/>
        <v>45770</v>
      </c>
      <c r="C280" s="70">
        <f t="shared" si="174"/>
        <v>899</v>
      </c>
      <c r="D280" s="71">
        <f t="shared" si="144"/>
        <v>1832</v>
      </c>
      <c r="E280" s="72">
        <f t="shared" si="160"/>
        <v>564</v>
      </c>
      <c r="F280" s="72">
        <f t="shared" si="161"/>
        <v>660</v>
      </c>
      <c r="G280" s="72">
        <f t="shared" si="162"/>
        <v>155</v>
      </c>
      <c r="H280" s="73">
        <f t="shared" si="163"/>
        <v>2167</v>
      </c>
      <c r="I280" s="73">
        <f t="shared" si="164"/>
        <v>2071</v>
      </c>
      <c r="J280" s="73">
        <f t="shared" si="165"/>
        <v>2576</v>
      </c>
      <c r="K280" s="73">
        <f t="shared" ref="K280:M280" si="186">K279</f>
        <v>3910</v>
      </c>
      <c r="L280" s="73">
        <f t="shared" si="186"/>
        <v>3940</v>
      </c>
      <c r="M280" s="73">
        <f t="shared" si="186"/>
        <v>4860</v>
      </c>
      <c r="N280" s="73">
        <f t="shared" si="167"/>
        <v>-1743</v>
      </c>
      <c r="O280" s="73">
        <f t="shared" si="168"/>
        <v>-1869</v>
      </c>
      <c r="P280" s="73">
        <f t="shared" si="169"/>
        <v>-2284</v>
      </c>
      <c r="Q280" s="72">
        <f t="shared" si="176"/>
        <v>8</v>
      </c>
      <c r="R280" s="72">
        <f t="shared" si="176"/>
        <v>9</v>
      </c>
      <c r="S280" s="72">
        <f t="shared" si="176"/>
        <v>8</v>
      </c>
      <c r="T280" s="74">
        <f t="shared" si="170"/>
        <v>2850</v>
      </c>
      <c r="U280" s="93">
        <f t="shared" si="177"/>
        <v>7</v>
      </c>
      <c r="V280" s="93">
        <f t="shared" si="178"/>
        <v>-119</v>
      </c>
      <c r="W280" s="93">
        <f t="shared" si="179"/>
        <v>166</v>
      </c>
      <c r="X280" s="74"/>
      <c r="Y280" s="73"/>
      <c r="Z280" s="73"/>
      <c r="AA280" s="73"/>
      <c r="AB280" s="48"/>
    </row>
    <row r="281" spans="1:28" ht="13.15" customHeight="1">
      <c r="A281" s="68">
        <f t="shared" si="116"/>
        <v>266</v>
      </c>
      <c r="B281" s="69">
        <f t="shared" si="173"/>
        <v>45771</v>
      </c>
      <c r="C281" s="70">
        <f t="shared" si="174"/>
        <v>899</v>
      </c>
      <c r="D281" s="71">
        <f t="shared" si="144"/>
        <v>1834</v>
      </c>
      <c r="E281" s="72">
        <f t="shared" si="160"/>
        <v>574</v>
      </c>
      <c r="F281" s="72">
        <f t="shared" si="161"/>
        <v>671</v>
      </c>
      <c r="G281" s="72">
        <f t="shared" si="162"/>
        <v>165</v>
      </c>
      <c r="H281" s="73">
        <f t="shared" si="163"/>
        <v>2159</v>
      </c>
      <c r="I281" s="73">
        <f t="shared" si="164"/>
        <v>2062</v>
      </c>
      <c r="J281" s="73">
        <f t="shared" si="165"/>
        <v>2568</v>
      </c>
      <c r="K281" s="73">
        <f t="shared" ref="K281:M281" si="187">K280</f>
        <v>3910</v>
      </c>
      <c r="L281" s="73">
        <f t="shared" si="187"/>
        <v>3940</v>
      </c>
      <c r="M281" s="73">
        <f t="shared" si="187"/>
        <v>4860</v>
      </c>
      <c r="N281" s="73">
        <f t="shared" si="167"/>
        <v>-1751</v>
      </c>
      <c r="O281" s="73">
        <f t="shared" si="168"/>
        <v>-1878</v>
      </c>
      <c r="P281" s="73">
        <f t="shared" si="169"/>
        <v>-2292</v>
      </c>
      <c r="Q281" s="72">
        <f t="shared" si="176"/>
        <v>8</v>
      </c>
      <c r="R281" s="72">
        <f t="shared" si="176"/>
        <v>9</v>
      </c>
      <c r="S281" s="72">
        <f t="shared" si="176"/>
        <v>8</v>
      </c>
      <c r="T281" s="74">
        <f t="shared" si="170"/>
        <v>2861</v>
      </c>
      <c r="U281" s="93">
        <f t="shared" si="177"/>
        <v>-1</v>
      </c>
      <c r="V281" s="93">
        <f t="shared" si="178"/>
        <v>-128</v>
      </c>
      <c r="W281" s="93">
        <f t="shared" si="179"/>
        <v>158</v>
      </c>
      <c r="X281" s="74"/>
      <c r="Y281" s="73"/>
      <c r="Z281" s="73"/>
      <c r="AA281" s="73"/>
      <c r="AB281" s="48"/>
    </row>
    <row r="282" spans="1:28" ht="13.15" customHeight="1">
      <c r="A282" s="68">
        <f t="shared" si="116"/>
        <v>267</v>
      </c>
      <c r="B282" s="69">
        <f t="shared" si="173"/>
        <v>45772</v>
      </c>
      <c r="C282" s="70">
        <f t="shared" si="174"/>
        <v>899</v>
      </c>
      <c r="D282" s="71">
        <f t="shared" si="144"/>
        <v>1836</v>
      </c>
      <c r="E282" s="72">
        <f t="shared" si="160"/>
        <v>584</v>
      </c>
      <c r="F282" s="72">
        <f t="shared" si="161"/>
        <v>682</v>
      </c>
      <c r="G282" s="72">
        <f t="shared" si="162"/>
        <v>175</v>
      </c>
      <c r="H282" s="73">
        <f t="shared" si="163"/>
        <v>2151</v>
      </c>
      <c r="I282" s="73">
        <f t="shared" si="164"/>
        <v>2053</v>
      </c>
      <c r="J282" s="73">
        <f t="shared" si="165"/>
        <v>2560</v>
      </c>
      <c r="K282" s="73">
        <f t="shared" ref="K282:M282" si="188">K281</f>
        <v>3910</v>
      </c>
      <c r="L282" s="73">
        <f t="shared" si="188"/>
        <v>3940</v>
      </c>
      <c r="M282" s="73">
        <f t="shared" si="188"/>
        <v>4860</v>
      </c>
      <c r="N282" s="73">
        <f t="shared" si="167"/>
        <v>-1759</v>
      </c>
      <c r="O282" s="73">
        <f t="shared" si="168"/>
        <v>-1887</v>
      </c>
      <c r="P282" s="73">
        <f t="shared" si="169"/>
        <v>-2300</v>
      </c>
      <c r="Q282" s="72">
        <f t="shared" si="176"/>
        <v>8</v>
      </c>
      <c r="R282" s="72">
        <f t="shared" si="176"/>
        <v>9</v>
      </c>
      <c r="S282" s="72">
        <f t="shared" si="176"/>
        <v>8</v>
      </c>
      <c r="T282" s="74">
        <f t="shared" si="170"/>
        <v>2872</v>
      </c>
      <c r="U282" s="93">
        <f t="shared" si="177"/>
        <v>-9</v>
      </c>
      <c r="V282" s="93">
        <f t="shared" si="178"/>
        <v>-137</v>
      </c>
      <c r="W282" s="93">
        <f t="shared" si="179"/>
        <v>150</v>
      </c>
      <c r="X282" s="74"/>
      <c r="Y282" s="73"/>
      <c r="Z282" s="73"/>
      <c r="AA282" s="73"/>
      <c r="AB282" s="48"/>
    </row>
    <row r="283" spans="1:28" ht="13.15" customHeight="1">
      <c r="A283" s="68">
        <f t="shared" si="116"/>
        <v>268</v>
      </c>
      <c r="B283" s="69">
        <f t="shared" si="173"/>
        <v>45773</v>
      </c>
      <c r="C283" s="70">
        <f t="shared" si="174"/>
        <v>899</v>
      </c>
      <c r="D283" s="71">
        <f t="shared" si="144"/>
        <v>1838</v>
      </c>
      <c r="E283" s="72">
        <f t="shared" si="160"/>
        <v>594</v>
      </c>
      <c r="F283" s="72">
        <f t="shared" si="161"/>
        <v>693</v>
      </c>
      <c r="G283" s="72">
        <f t="shared" si="162"/>
        <v>185</v>
      </c>
      <c r="H283" s="73">
        <f t="shared" si="163"/>
        <v>2143</v>
      </c>
      <c r="I283" s="73">
        <f t="shared" si="164"/>
        <v>2044</v>
      </c>
      <c r="J283" s="73">
        <f t="shared" si="165"/>
        <v>2552</v>
      </c>
      <c r="K283" s="73">
        <f t="shared" ref="K283:M283" si="189">K282</f>
        <v>3910</v>
      </c>
      <c r="L283" s="73">
        <f t="shared" si="189"/>
        <v>3940</v>
      </c>
      <c r="M283" s="73">
        <f t="shared" si="189"/>
        <v>4860</v>
      </c>
      <c r="N283" s="73">
        <f t="shared" si="167"/>
        <v>-1767</v>
      </c>
      <c r="O283" s="73">
        <f t="shared" si="168"/>
        <v>-1896</v>
      </c>
      <c r="P283" s="73">
        <f t="shared" si="169"/>
        <v>-2308</v>
      </c>
      <c r="Q283" s="72">
        <f t="shared" si="176"/>
        <v>8</v>
      </c>
      <c r="R283" s="72">
        <f t="shared" si="176"/>
        <v>9</v>
      </c>
      <c r="S283" s="72">
        <f t="shared" si="176"/>
        <v>8</v>
      </c>
      <c r="T283" s="74">
        <f t="shared" si="170"/>
        <v>2883</v>
      </c>
      <c r="U283" s="93">
        <f t="shared" si="177"/>
        <v>-17</v>
      </c>
      <c r="V283" s="93">
        <f t="shared" si="178"/>
        <v>-146</v>
      </c>
      <c r="W283" s="93">
        <f t="shared" si="179"/>
        <v>142</v>
      </c>
      <c r="X283" s="74"/>
      <c r="Y283" s="73"/>
      <c r="Z283" s="73"/>
      <c r="AA283" s="73"/>
      <c r="AB283" s="48"/>
    </row>
    <row r="284" spans="1:28" ht="13.15" customHeight="1">
      <c r="A284" s="68">
        <f t="shared" si="116"/>
        <v>269</v>
      </c>
      <c r="B284" s="69">
        <f t="shared" si="173"/>
        <v>45774</v>
      </c>
      <c r="C284" s="70">
        <f t="shared" si="174"/>
        <v>899</v>
      </c>
      <c r="D284" s="71">
        <f t="shared" si="144"/>
        <v>1840</v>
      </c>
      <c r="E284" s="72">
        <f t="shared" si="160"/>
        <v>604</v>
      </c>
      <c r="F284" s="72">
        <f t="shared" si="161"/>
        <v>704</v>
      </c>
      <c r="G284" s="72">
        <f t="shared" si="162"/>
        <v>195</v>
      </c>
      <c r="H284" s="73">
        <f t="shared" si="163"/>
        <v>2135</v>
      </c>
      <c r="I284" s="73">
        <f t="shared" si="164"/>
        <v>2035</v>
      </c>
      <c r="J284" s="73">
        <f t="shared" si="165"/>
        <v>2544</v>
      </c>
      <c r="K284" s="73">
        <f t="shared" ref="K284:M284" si="190">K283</f>
        <v>3910</v>
      </c>
      <c r="L284" s="73">
        <f t="shared" si="190"/>
        <v>3940</v>
      </c>
      <c r="M284" s="73">
        <f t="shared" si="190"/>
        <v>4860</v>
      </c>
      <c r="N284" s="73">
        <f t="shared" si="167"/>
        <v>-1775</v>
      </c>
      <c r="O284" s="73">
        <f t="shared" si="168"/>
        <v>-1905</v>
      </c>
      <c r="P284" s="73">
        <f t="shared" si="169"/>
        <v>-2316</v>
      </c>
      <c r="Q284" s="72">
        <f t="shared" si="176"/>
        <v>8</v>
      </c>
      <c r="R284" s="72">
        <f t="shared" si="176"/>
        <v>9</v>
      </c>
      <c r="S284" s="72">
        <f t="shared" si="176"/>
        <v>8</v>
      </c>
      <c r="T284" s="74">
        <f t="shared" si="170"/>
        <v>2894</v>
      </c>
      <c r="U284" s="93">
        <f t="shared" si="177"/>
        <v>-25</v>
      </c>
      <c r="V284" s="93">
        <f t="shared" si="178"/>
        <v>-155</v>
      </c>
      <c r="W284" s="93">
        <f t="shared" si="179"/>
        <v>134</v>
      </c>
      <c r="X284" s="74"/>
      <c r="Y284" s="73"/>
      <c r="Z284" s="73"/>
      <c r="AA284" s="73"/>
      <c r="AB284" s="48"/>
    </row>
    <row r="285" spans="1:28" ht="13.15" customHeight="1">
      <c r="A285" s="68">
        <f t="shared" si="116"/>
        <v>270</v>
      </c>
      <c r="B285" s="69">
        <f t="shared" si="173"/>
        <v>45775</v>
      </c>
      <c r="C285" s="70">
        <f t="shared" si="174"/>
        <v>899</v>
      </c>
      <c r="D285" s="71">
        <f t="shared" si="144"/>
        <v>1842</v>
      </c>
      <c r="E285" s="72">
        <f t="shared" si="160"/>
        <v>614</v>
      </c>
      <c r="F285" s="72">
        <f t="shared" si="161"/>
        <v>715</v>
      </c>
      <c r="G285" s="72">
        <f t="shared" si="162"/>
        <v>205</v>
      </c>
      <c r="H285" s="73">
        <f t="shared" si="163"/>
        <v>2127</v>
      </c>
      <c r="I285" s="73">
        <f t="shared" si="164"/>
        <v>2026</v>
      </c>
      <c r="J285" s="73">
        <f t="shared" si="165"/>
        <v>2536</v>
      </c>
      <c r="K285" s="73">
        <f t="shared" ref="K285:M285" si="191">K284</f>
        <v>3910</v>
      </c>
      <c r="L285" s="73">
        <f t="shared" si="191"/>
        <v>3940</v>
      </c>
      <c r="M285" s="73">
        <f t="shared" si="191"/>
        <v>4860</v>
      </c>
      <c r="N285" s="73">
        <f t="shared" si="167"/>
        <v>-1783</v>
      </c>
      <c r="O285" s="73">
        <f t="shared" si="168"/>
        <v>-1914</v>
      </c>
      <c r="P285" s="73">
        <f t="shared" si="169"/>
        <v>-2324</v>
      </c>
      <c r="Q285" s="72">
        <f t="shared" si="176"/>
        <v>8</v>
      </c>
      <c r="R285" s="72">
        <f t="shared" si="176"/>
        <v>9</v>
      </c>
      <c r="S285" s="72">
        <f t="shared" si="176"/>
        <v>8</v>
      </c>
      <c r="T285" s="74">
        <f t="shared" si="170"/>
        <v>2905</v>
      </c>
      <c r="U285" s="93">
        <f t="shared" si="177"/>
        <v>-33</v>
      </c>
      <c r="V285" s="93">
        <f t="shared" si="178"/>
        <v>-164</v>
      </c>
      <c r="W285" s="93">
        <f t="shared" si="179"/>
        <v>126</v>
      </c>
      <c r="X285" s="74"/>
      <c r="Y285" s="73"/>
      <c r="Z285" s="73"/>
      <c r="AA285" s="73"/>
      <c r="AB285" s="48"/>
    </row>
    <row r="286" spans="1:28" ht="13.15" customHeight="1">
      <c r="A286" s="68">
        <f t="shared" si="116"/>
        <v>271</v>
      </c>
      <c r="B286" s="69">
        <f t="shared" si="173"/>
        <v>45776</v>
      </c>
      <c r="C286" s="70">
        <f t="shared" si="174"/>
        <v>899</v>
      </c>
      <c r="D286" s="71">
        <f t="shared" si="144"/>
        <v>1844</v>
      </c>
      <c r="E286" s="72">
        <f t="shared" si="160"/>
        <v>624</v>
      </c>
      <c r="F286" s="72">
        <f t="shared" si="161"/>
        <v>726</v>
      </c>
      <c r="G286" s="72">
        <f t="shared" si="162"/>
        <v>215</v>
      </c>
      <c r="H286" s="73">
        <f t="shared" si="163"/>
        <v>2119</v>
      </c>
      <c r="I286" s="73">
        <f t="shared" si="164"/>
        <v>2017</v>
      </c>
      <c r="J286" s="73">
        <f t="shared" si="165"/>
        <v>2528</v>
      </c>
      <c r="K286" s="73">
        <f t="shared" ref="K286:M286" si="192">K285</f>
        <v>3910</v>
      </c>
      <c r="L286" s="73">
        <f t="shared" si="192"/>
        <v>3940</v>
      </c>
      <c r="M286" s="73">
        <f t="shared" si="192"/>
        <v>4860</v>
      </c>
      <c r="N286" s="73">
        <f t="shared" si="167"/>
        <v>-1791</v>
      </c>
      <c r="O286" s="73">
        <f t="shared" si="168"/>
        <v>-1923</v>
      </c>
      <c r="P286" s="73">
        <f t="shared" si="169"/>
        <v>-2332</v>
      </c>
      <c r="Q286" s="72">
        <f t="shared" si="176"/>
        <v>8</v>
      </c>
      <c r="R286" s="72">
        <f t="shared" si="176"/>
        <v>9</v>
      </c>
      <c r="S286" s="72">
        <f t="shared" si="176"/>
        <v>8</v>
      </c>
      <c r="T286" s="74">
        <f t="shared" si="170"/>
        <v>2916</v>
      </c>
      <c r="U286" s="93">
        <f t="shared" si="177"/>
        <v>-41</v>
      </c>
      <c r="V286" s="93">
        <f t="shared" si="178"/>
        <v>-173</v>
      </c>
      <c r="W286" s="93">
        <f t="shared" si="179"/>
        <v>118</v>
      </c>
      <c r="X286" s="74"/>
      <c r="Y286" s="73"/>
      <c r="Z286" s="73"/>
      <c r="AA286" s="73"/>
      <c r="AB286" s="48"/>
    </row>
    <row r="287" spans="1:28" ht="13.15" customHeight="1">
      <c r="A287" s="68">
        <f t="shared" si="116"/>
        <v>272</v>
      </c>
      <c r="B287" s="69">
        <f t="shared" si="173"/>
        <v>45777</v>
      </c>
      <c r="C287" s="70">
        <f t="shared" si="174"/>
        <v>899</v>
      </c>
      <c r="D287" s="71">
        <f t="shared" si="144"/>
        <v>1846</v>
      </c>
      <c r="E287" s="72">
        <f t="shared" si="160"/>
        <v>634</v>
      </c>
      <c r="F287" s="72">
        <f t="shared" si="161"/>
        <v>737</v>
      </c>
      <c r="G287" s="72">
        <f t="shared" si="162"/>
        <v>225</v>
      </c>
      <c r="H287" s="73">
        <f t="shared" si="163"/>
        <v>2111</v>
      </c>
      <c r="I287" s="73">
        <f t="shared" si="164"/>
        <v>2008</v>
      </c>
      <c r="J287" s="73">
        <f t="shared" si="165"/>
        <v>2520</v>
      </c>
      <c r="K287" s="73">
        <f t="shared" ref="K287:M287" si="193">K286</f>
        <v>3910</v>
      </c>
      <c r="L287" s="73">
        <f t="shared" si="193"/>
        <v>3940</v>
      </c>
      <c r="M287" s="73">
        <f t="shared" si="193"/>
        <v>4860</v>
      </c>
      <c r="N287" s="73">
        <f t="shared" si="167"/>
        <v>-1799</v>
      </c>
      <c r="O287" s="73">
        <f t="shared" si="168"/>
        <v>-1932</v>
      </c>
      <c r="P287" s="73">
        <f t="shared" si="169"/>
        <v>-2340</v>
      </c>
      <c r="Q287" s="72">
        <f t="shared" si="176"/>
        <v>8</v>
      </c>
      <c r="R287" s="72">
        <f t="shared" si="176"/>
        <v>9</v>
      </c>
      <c r="S287" s="72">
        <f t="shared" si="176"/>
        <v>8</v>
      </c>
      <c r="T287" s="74">
        <f t="shared" si="170"/>
        <v>2927</v>
      </c>
      <c r="U287" s="93">
        <f t="shared" si="177"/>
        <v>-49</v>
      </c>
      <c r="V287" s="93">
        <f t="shared" si="178"/>
        <v>-182</v>
      </c>
      <c r="W287" s="93">
        <f t="shared" si="179"/>
        <v>110</v>
      </c>
      <c r="X287" s="74"/>
      <c r="Y287" s="73"/>
      <c r="Z287" s="73"/>
      <c r="AA287" s="73"/>
      <c r="AB287" s="48"/>
    </row>
    <row r="288" spans="1:28" ht="13.15" customHeight="1">
      <c r="A288" s="68">
        <f t="shared" si="116"/>
        <v>273</v>
      </c>
      <c r="B288" s="69">
        <f t="shared" si="173"/>
        <v>45778</v>
      </c>
      <c r="C288" s="70">
        <f t="shared" si="174"/>
        <v>899</v>
      </c>
      <c r="D288" s="71">
        <f t="shared" si="144"/>
        <v>1848</v>
      </c>
      <c r="E288" s="72">
        <f t="shared" si="160"/>
        <v>644</v>
      </c>
      <c r="F288" s="72">
        <f t="shared" si="161"/>
        <v>748</v>
      </c>
      <c r="G288" s="72">
        <f t="shared" si="162"/>
        <v>235</v>
      </c>
      <c r="H288" s="73">
        <f t="shared" si="163"/>
        <v>2103</v>
      </c>
      <c r="I288" s="73">
        <f t="shared" si="164"/>
        <v>1999</v>
      </c>
      <c r="J288" s="73">
        <f t="shared" si="165"/>
        <v>2512</v>
      </c>
      <c r="K288" s="73">
        <f t="shared" ref="K288:M288" si="194">K287</f>
        <v>3910</v>
      </c>
      <c r="L288" s="73">
        <f t="shared" si="194"/>
        <v>3940</v>
      </c>
      <c r="M288" s="73">
        <f t="shared" si="194"/>
        <v>4860</v>
      </c>
      <c r="N288" s="73">
        <f t="shared" si="167"/>
        <v>-1807</v>
      </c>
      <c r="O288" s="73">
        <f t="shared" si="168"/>
        <v>-1941</v>
      </c>
      <c r="P288" s="73">
        <f t="shared" si="169"/>
        <v>-2348</v>
      </c>
      <c r="Q288" s="72">
        <f t="shared" si="176"/>
        <v>8</v>
      </c>
      <c r="R288" s="72">
        <f t="shared" si="176"/>
        <v>9</v>
      </c>
      <c r="S288" s="72">
        <f t="shared" si="176"/>
        <v>8</v>
      </c>
      <c r="T288" s="74">
        <f t="shared" si="170"/>
        <v>2938</v>
      </c>
      <c r="U288" s="93">
        <f t="shared" si="177"/>
        <v>-57</v>
      </c>
      <c r="V288" s="93">
        <f t="shared" si="178"/>
        <v>-191</v>
      </c>
      <c r="W288" s="93">
        <f t="shared" si="179"/>
        <v>102</v>
      </c>
      <c r="X288" s="74"/>
      <c r="Y288" s="73"/>
      <c r="Z288" s="73"/>
      <c r="AA288" s="73"/>
      <c r="AB288" s="48"/>
    </row>
    <row r="289" spans="1:28" ht="13.15" customHeight="1">
      <c r="A289" s="68">
        <f t="shared" si="116"/>
        <v>274</v>
      </c>
      <c r="B289" s="69">
        <f t="shared" si="173"/>
        <v>45779</v>
      </c>
      <c r="C289" s="70">
        <f t="shared" si="174"/>
        <v>899</v>
      </c>
      <c r="D289" s="71">
        <f t="shared" si="144"/>
        <v>1850</v>
      </c>
      <c r="E289" s="72">
        <f t="shared" si="160"/>
        <v>654</v>
      </c>
      <c r="F289" s="72">
        <f t="shared" si="161"/>
        <v>759</v>
      </c>
      <c r="G289" s="72">
        <f t="shared" si="162"/>
        <v>245</v>
      </c>
      <c r="H289" s="73">
        <f t="shared" si="163"/>
        <v>2095</v>
      </c>
      <c r="I289" s="73">
        <f t="shared" si="164"/>
        <v>1990</v>
      </c>
      <c r="J289" s="73">
        <f t="shared" si="165"/>
        <v>2504</v>
      </c>
      <c r="K289" s="73">
        <f t="shared" ref="K289:M289" si="195">K288</f>
        <v>3910</v>
      </c>
      <c r="L289" s="73">
        <f t="shared" si="195"/>
        <v>3940</v>
      </c>
      <c r="M289" s="73">
        <f t="shared" si="195"/>
        <v>4860</v>
      </c>
      <c r="N289" s="73">
        <f t="shared" si="167"/>
        <v>-1815</v>
      </c>
      <c r="O289" s="73">
        <f t="shared" si="168"/>
        <v>-1950</v>
      </c>
      <c r="P289" s="73">
        <f t="shared" si="169"/>
        <v>-2356</v>
      </c>
      <c r="Q289" s="72">
        <f t="shared" si="176"/>
        <v>8</v>
      </c>
      <c r="R289" s="72">
        <f t="shared" si="176"/>
        <v>9</v>
      </c>
      <c r="S289" s="72">
        <f t="shared" si="176"/>
        <v>8</v>
      </c>
      <c r="T289" s="74">
        <f t="shared" si="170"/>
        <v>2949</v>
      </c>
      <c r="U289" s="93">
        <f t="shared" si="177"/>
        <v>-65</v>
      </c>
      <c r="V289" s="93">
        <f t="shared" si="178"/>
        <v>-200</v>
      </c>
      <c r="W289" s="93">
        <f t="shared" si="179"/>
        <v>94</v>
      </c>
      <c r="X289" s="74"/>
      <c r="Y289" s="73"/>
      <c r="Z289" s="73"/>
      <c r="AA289" s="73"/>
      <c r="AB289" s="48"/>
    </row>
    <row r="290" spans="1:28" ht="13.15" customHeight="1">
      <c r="A290" s="68">
        <f t="shared" si="116"/>
        <v>275</v>
      </c>
      <c r="B290" s="69">
        <f t="shared" si="173"/>
        <v>45780</v>
      </c>
      <c r="C290" s="70">
        <f t="shared" si="174"/>
        <v>899</v>
      </c>
      <c r="D290" s="71">
        <f t="shared" si="144"/>
        <v>1852</v>
      </c>
      <c r="E290" s="72">
        <f t="shared" si="160"/>
        <v>664</v>
      </c>
      <c r="F290" s="72">
        <f t="shared" si="161"/>
        <v>770</v>
      </c>
      <c r="G290" s="72">
        <f t="shared" si="162"/>
        <v>255</v>
      </c>
      <c r="H290" s="73">
        <f t="shared" si="163"/>
        <v>2087</v>
      </c>
      <c r="I290" s="73">
        <f t="shared" si="164"/>
        <v>1981</v>
      </c>
      <c r="J290" s="73">
        <f t="shared" si="165"/>
        <v>2496</v>
      </c>
      <c r="K290" s="73">
        <f t="shared" ref="K290:M290" si="196">K289</f>
        <v>3910</v>
      </c>
      <c r="L290" s="73">
        <f t="shared" si="196"/>
        <v>3940</v>
      </c>
      <c r="M290" s="73">
        <f t="shared" si="196"/>
        <v>4860</v>
      </c>
      <c r="N290" s="73">
        <f t="shared" si="167"/>
        <v>-1823</v>
      </c>
      <c r="O290" s="73">
        <f t="shared" si="168"/>
        <v>-1959</v>
      </c>
      <c r="P290" s="73">
        <f t="shared" si="169"/>
        <v>-2364</v>
      </c>
      <c r="Q290" s="72">
        <f t="shared" si="176"/>
        <v>8</v>
      </c>
      <c r="R290" s="72">
        <f t="shared" si="176"/>
        <v>9</v>
      </c>
      <c r="S290" s="72">
        <f t="shared" si="176"/>
        <v>8</v>
      </c>
      <c r="T290" s="74">
        <f t="shared" si="170"/>
        <v>2960</v>
      </c>
      <c r="U290" s="93">
        <f t="shared" si="177"/>
        <v>-73</v>
      </c>
      <c r="V290" s="93">
        <f t="shared" si="178"/>
        <v>-209</v>
      </c>
      <c r="W290" s="93">
        <f t="shared" si="179"/>
        <v>86</v>
      </c>
      <c r="X290" s="74"/>
      <c r="Y290" s="73"/>
      <c r="Z290" s="73"/>
      <c r="AA290" s="73"/>
      <c r="AB290" s="48"/>
    </row>
    <row r="291" spans="1:28" ht="13.15" customHeight="1">
      <c r="A291" s="68">
        <f t="shared" si="116"/>
        <v>276</v>
      </c>
      <c r="B291" s="69">
        <f t="shared" si="173"/>
        <v>45781</v>
      </c>
      <c r="C291" s="70">
        <f t="shared" si="174"/>
        <v>899</v>
      </c>
      <c r="D291" s="71">
        <f t="shared" si="144"/>
        <v>1854</v>
      </c>
      <c r="E291" s="72">
        <f t="shared" si="160"/>
        <v>674</v>
      </c>
      <c r="F291" s="72">
        <f t="shared" si="161"/>
        <v>781</v>
      </c>
      <c r="G291" s="72">
        <f t="shared" si="162"/>
        <v>265</v>
      </c>
      <c r="H291" s="73">
        <f t="shared" si="163"/>
        <v>2079</v>
      </c>
      <c r="I291" s="73">
        <f t="shared" si="164"/>
        <v>1972</v>
      </c>
      <c r="J291" s="73">
        <f t="shared" si="165"/>
        <v>2488</v>
      </c>
      <c r="K291" s="73">
        <f t="shared" ref="K291:M291" si="197">K290</f>
        <v>3910</v>
      </c>
      <c r="L291" s="73">
        <f t="shared" si="197"/>
        <v>3940</v>
      </c>
      <c r="M291" s="73">
        <f t="shared" si="197"/>
        <v>4860</v>
      </c>
      <c r="N291" s="73">
        <f t="shared" si="167"/>
        <v>-1831</v>
      </c>
      <c r="O291" s="73">
        <f t="shared" si="168"/>
        <v>-1968</v>
      </c>
      <c r="P291" s="73">
        <f t="shared" si="169"/>
        <v>-2372</v>
      </c>
      <c r="Q291" s="72">
        <f t="shared" si="176"/>
        <v>8</v>
      </c>
      <c r="R291" s="72">
        <f t="shared" si="176"/>
        <v>9</v>
      </c>
      <c r="S291" s="72">
        <f t="shared" si="176"/>
        <v>8</v>
      </c>
      <c r="T291" s="74">
        <f t="shared" si="170"/>
        <v>2971</v>
      </c>
      <c r="U291" s="93">
        <f t="shared" si="177"/>
        <v>-81</v>
      </c>
      <c r="V291" s="93">
        <f t="shared" si="178"/>
        <v>-218</v>
      </c>
      <c r="W291" s="93">
        <f t="shared" si="179"/>
        <v>78</v>
      </c>
      <c r="X291" s="74"/>
      <c r="Y291" s="73"/>
      <c r="Z291" s="73"/>
      <c r="AA291" s="73"/>
      <c r="AB291" s="48"/>
    </row>
    <row r="292" spans="1:28" ht="13.15" customHeight="1">
      <c r="A292" s="68">
        <f t="shared" si="116"/>
        <v>277</v>
      </c>
      <c r="B292" s="69">
        <f t="shared" si="173"/>
        <v>45782</v>
      </c>
      <c r="C292" s="70">
        <f t="shared" si="174"/>
        <v>899</v>
      </c>
      <c r="D292" s="71">
        <f t="shared" si="144"/>
        <v>1856</v>
      </c>
      <c r="E292" s="72">
        <f t="shared" si="160"/>
        <v>684</v>
      </c>
      <c r="F292" s="72">
        <f t="shared" si="161"/>
        <v>792</v>
      </c>
      <c r="G292" s="72">
        <f t="shared" si="162"/>
        <v>275</v>
      </c>
      <c r="H292" s="73">
        <f t="shared" si="163"/>
        <v>2071</v>
      </c>
      <c r="I292" s="73">
        <f t="shared" si="164"/>
        <v>1963</v>
      </c>
      <c r="J292" s="73">
        <f t="shared" si="165"/>
        <v>2480</v>
      </c>
      <c r="K292" s="73">
        <f t="shared" ref="K292:M292" si="198">K291</f>
        <v>3910</v>
      </c>
      <c r="L292" s="73">
        <f t="shared" si="198"/>
        <v>3940</v>
      </c>
      <c r="M292" s="73">
        <f t="shared" si="198"/>
        <v>4860</v>
      </c>
      <c r="N292" s="73">
        <f t="shared" si="167"/>
        <v>-1839</v>
      </c>
      <c r="O292" s="73">
        <f t="shared" si="168"/>
        <v>-1977</v>
      </c>
      <c r="P292" s="73">
        <f t="shared" si="169"/>
        <v>-2380</v>
      </c>
      <c r="Q292" s="72">
        <f t="shared" si="176"/>
        <v>8</v>
      </c>
      <c r="R292" s="72">
        <f t="shared" si="176"/>
        <v>9</v>
      </c>
      <c r="S292" s="72">
        <f t="shared" si="176"/>
        <v>8</v>
      </c>
      <c r="T292" s="74">
        <f t="shared" si="170"/>
        <v>2982</v>
      </c>
      <c r="U292" s="93">
        <f t="shared" si="177"/>
        <v>-89</v>
      </c>
      <c r="V292" s="93">
        <f t="shared" si="178"/>
        <v>-227</v>
      </c>
      <c r="W292" s="93">
        <f t="shared" si="179"/>
        <v>70</v>
      </c>
      <c r="X292" s="74"/>
      <c r="Y292" s="73"/>
      <c r="Z292" s="73"/>
      <c r="AA292" s="73"/>
      <c r="AB292" s="48"/>
    </row>
    <row r="293" spans="1:28" ht="13.15" customHeight="1">
      <c r="A293" s="68">
        <f t="shared" si="116"/>
        <v>278</v>
      </c>
      <c r="B293" s="69">
        <f t="shared" si="173"/>
        <v>45783</v>
      </c>
      <c r="C293" s="70">
        <f t="shared" si="174"/>
        <v>899</v>
      </c>
      <c r="D293" s="71">
        <f t="shared" si="144"/>
        <v>1858</v>
      </c>
      <c r="E293" s="72">
        <f t="shared" si="160"/>
        <v>694</v>
      </c>
      <c r="F293" s="72">
        <f t="shared" si="161"/>
        <v>803</v>
      </c>
      <c r="G293" s="72">
        <f t="shared" si="162"/>
        <v>285</v>
      </c>
      <c r="H293" s="73">
        <f t="shared" si="163"/>
        <v>2063</v>
      </c>
      <c r="I293" s="73">
        <f t="shared" si="164"/>
        <v>1954</v>
      </c>
      <c r="J293" s="73">
        <f t="shared" si="165"/>
        <v>2472</v>
      </c>
      <c r="K293" s="73">
        <f t="shared" ref="K293:M293" si="199">K292</f>
        <v>3910</v>
      </c>
      <c r="L293" s="73">
        <f t="shared" si="199"/>
        <v>3940</v>
      </c>
      <c r="M293" s="73">
        <f t="shared" si="199"/>
        <v>4860</v>
      </c>
      <c r="N293" s="73">
        <f t="shared" si="167"/>
        <v>-1847</v>
      </c>
      <c r="O293" s="73">
        <f t="shared" si="168"/>
        <v>-1986</v>
      </c>
      <c r="P293" s="73">
        <f t="shared" si="169"/>
        <v>-2388</v>
      </c>
      <c r="Q293" s="72">
        <f t="shared" si="176"/>
        <v>8</v>
      </c>
      <c r="R293" s="72">
        <f t="shared" si="176"/>
        <v>9</v>
      </c>
      <c r="S293" s="72">
        <f t="shared" si="176"/>
        <v>8</v>
      </c>
      <c r="T293" s="74">
        <f t="shared" si="170"/>
        <v>2993</v>
      </c>
      <c r="U293" s="93">
        <f t="shared" si="177"/>
        <v>-97</v>
      </c>
      <c r="V293" s="93">
        <f t="shared" si="178"/>
        <v>-236</v>
      </c>
      <c r="W293" s="93">
        <f t="shared" si="179"/>
        <v>62</v>
      </c>
      <c r="X293" s="74"/>
      <c r="Y293" s="73"/>
      <c r="Z293" s="73"/>
      <c r="AA293" s="73"/>
      <c r="AB293" s="48"/>
    </row>
    <row r="294" spans="1:28" ht="13.15" customHeight="1">
      <c r="A294" s="68">
        <f t="shared" si="116"/>
        <v>279</v>
      </c>
      <c r="B294" s="69">
        <f t="shared" si="173"/>
        <v>45784</v>
      </c>
      <c r="C294" s="70">
        <f t="shared" si="174"/>
        <v>899</v>
      </c>
      <c r="D294" s="71">
        <f t="shared" si="144"/>
        <v>1860</v>
      </c>
      <c r="E294" s="72">
        <f t="shared" si="160"/>
        <v>704</v>
      </c>
      <c r="F294" s="72">
        <f t="shared" si="161"/>
        <v>814</v>
      </c>
      <c r="G294" s="72">
        <f t="shared" si="162"/>
        <v>295</v>
      </c>
      <c r="H294" s="73">
        <f t="shared" si="163"/>
        <v>2055</v>
      </c>
      <c r="I294" s="73">
        <f t="shared" si="164"/>
        <v>1945</v>
      </c>
      <c r="J294" s="73">
        <f t="shared" si="165"/>
        <v>2464</v>
      </c>
      <c r="K294" s="73">
        <f t="shared" ref="K294:M294" si="200">K293</f>
        <v>3910</v>
      </c>
      <c r="L294" s="73">
        <f t="shared" si="200"/>
        <v>3940</v>
      </c>
      <c r="M294" s="73">
        <f t="shared" si="200"/>
        <v>4860</v>
      </c>
      <c r="N294" s="73">
        <f t="shared" si="167"/>
        <v>-1855</v>
      </c>
      <c r="O294" s="73">
        <f t="shared" si="168"/>
        <v>-1995</v>
      </c>
      <c r="P294" s="73">
        <f t="shared" si="169"/>
        <v>-2396</v>
      </c>
      <c r="Q294" s="72">
        <f t="shared" si="176"/>
        <v>8</v>
      </c>
      <c r="R294" s="72">
        <f t="shared" si="176"/>
        <v>9</v>
      </c>
      <c r="S294" s="72">
        <f t="shared" si="176"/>
        <v>8</v>
      </c>
      <c r="T294" s="74">
        <f t="shared" si="170"/>
        <v>3004</v>
      </c>
      <c r="U294" s="93">
        <f t="shared" si="177"/>
        <v>-105</v>
      </c>
      <c r="V294" s="93">
        <f t="shared" si="178"/>
        <v>-245</v>
      </c>
      <c r="W294" s="93">
        <f t="shared" si="179"/>
        <v>54</v>
      </c>
      <c r="X294" s="74"/>
      <c r="Y294" s="73"/>
      <c r="Z294" s="73"/>
      <c r="AA294" s="73"/>
      <c r="AB294" s="48"/>
    </row>
    <row r="295" spans="1:28" ht="13.15" customHeight="1">
      <c r="A295" s="68">
        <f t="shared" si="116"/>
        <v>280</v>
      </c>
      <c r="B295" s="69">
        <f t="shared" si="173"/>
        <v>45785</v>
      </c>
      <c r="C295" s="70">
        <f t="shared" si="174"/>
        <v>899</v>
      </c>
      <c r="D295" s="71">
        <f t="shared" si="144"/>
        <v>1862</v>
      </c>
      <c r="E295" s="72">
        <f t="shared" si="160"/>
        <v>714</v>
      </c>
      <c r="F295" s="72">
        <f t="shared" si="161"/>
        <v>825</v>
      </c>
      <c r="G295" s="72">
        <f t="shared" si="162"/>
        <v>305</v>
      </c>
      <c r="H295" s="73">
        <f t="shared" si="163"/>
        <v>2047</v>
      </c>
      <c r="I295" s="73">
        <f t="shared" si="164"/>
        <v>1936</v>
      </c>
      <c r="J295" s="73">
        <f t="shared" si="165"/>
        <v>2456</v>
      </c>
      <c r="K295" s="73">
        <f t="shared" ref="K295:M295" si="201">K294</f>
        <v>3910</v>
      </c>
      <c r="L295" s="73">
        <f t="shared" si="201"/>
        <v>3940</v>
      </c>
      <c r="M295" s="73">
        <f t="shared" si="201"/>
        <v>4860</v>
      </c>
      <c r="N295" s="73">
        <f t="shared" si="167"/>
        <v>-1863</v>
      </c>
      <c r="O295" s="73">
        <f t="shared" si="168"/>
        <v>-2004</v>
      </c>
      <c r="P295" s="73">
        <f t="shared" si="169"/>
        <v>-2404</v>
      </c>
      <c r="Q295" s="72">
        <f t="shared" si="176"/>
        <v>8</v>
      </c>
      <c r="R295" s="72">
        <f t="shared" si="176"/>
        <v>9</v>
      </c>
      <c r="S295" s="72">
        <f t="shared" si="176"/>
        <v>8</v>
      </c>
      <c r="T295" s="74">
        <f t="shared" si="170"/>
        <v>3015</v>
      </c>
      <c r="U295" s="93">
        <f t="shared" si="177"/>
        <v>-113</v>
      </c>
      <c r="V295" s="93">
        <f t="shared" si="178"/>
        <v>-254</v>
      </c>
      <c r="W295" s="93">
        <f t="shared" si="179"/>
        <v>46</v>
      </c>
      <c r="X295" s="74"/>
      <c r="Y295" s="73"/>
      <c r="Z295" s="73"/>
      <c r="AA295" s="73"/>
      <c r="AB295" s="48"/>
    </row>
    <row r="296" spans="1:28" ht="13.15" customHeight="1">
      <c r="A296" s="68">
        <f t="shared" si="116"/>
        <v>281</v>
      </c>
      <c r="B296" s="69">
        <f t="shared" si="173"/>
        <v>45786</v>
      </c>
      <c r="C296" s="70">
        <f t="shared" si="174"/>
        <v>899</v>
      </c>
      <c r="D296" s="71">
        <f t="shared" si="144"/>
        <v>1864</v>
      </c>
      <c r="E296" s="72">
        <f t="shared" si="160"/>
        <v>724</v>
      </c>
      <c r="F296" s="72">
        <f t="shared" si="161"/>
        <v>836</v>
      </c>
      <c r="G296" s="72">
        <f t="shared" si="162"/>
        <v>315</v>
      </c>
      <c r="H296" s="73">
        <f t="shared" si="163"/>
        <v>2039</v>
      </c>
      <c r="I296" s="73">
        <f t="shared" si="164"/>
        <v>1927</v>
      </c>
      <c r="J296" s="73">
        <f t="shared" si="165"/>
        <v>2448</v>
      </c>
      <c r="K296" s="73">
        <f t="shared" ref="K296:M296" si="202">K295</f>
        <v>3910</v>
      </c>
      <c r="L296" s="73">
        <f t="shared" si="202"/>
        <v>3940</v>
      </c>
      <c r="M296" s="73">
        <f t="shared" si="202"/>
        <v>4860</v>
      </c>
      <c r="N296" s="73">
        <f t="shared" si="167"/>
        <v>-1871</v>
      </c>
      <c r="O296" s="73">
        <f t="shared" si="168"/>
        <v>-2013</v>
      </c>
      <c r="P296" s="73">
        <f t="shared" si="169"/>
        <v>-2412</v>
      </c>
      <c r="Q296" s="72">
        <f t="shared" si="176"/>
        <v>8</v>
      </c>
      <c r="R296" s="72">
        <f t="shared" si="176"/>
        <v>9</v>
      </c>
      <c r="S296" s="72">
        <f t="shared" si="176"/>
        <v>8</v>
      </c>
      <c r="T296" s="74">
        <f t="shared" si="170"/>
        <v>3026</v>
      </c>
      <c r="U296" s="93">
        <f t="shared" si="177"/>
        <v>-121</v>
      </c>
      <c r="V296" s="93">
        <f t="shared" si="178"/>
        <v>-263</v>
      </c>
      <c r="W296" s="93">
        <f t="shared" si="179"/>
        <v>38</v>
      </c>
      <c r="X296" s="74"/>
      <c r="Y296" s="73"/>
      <c r="Z296" s="73"/>
      <c r="AA296" s="73"/>
      <c r="AB296" s="48"/>
    </row>
    <row r="297" spans="1:28" ht="13.15" customHeight="1">
      <c r="A297" s="68">
        <f t="shared" si="116"/>
        <v>282</v>
      </c>
      <c r="B297" s="69">
        <f t="shared" si="173"/>
        <v>45787</v>
      </c>
      <c r="C297" s="70">
        <f t="shared" si="174"/>
        <v>899</v>
      </c>
      <c r="D297" s="71">
        <f t="shared" si="144"/>
        <v>1866</v>
      </c>
      <c r="E297" s="72">
        <f t="shared" si="160"/>
        <v>734</v>
      </c>
      <c r="F297" s="72">
        <f t="shared" si="161"/>
        <v>847</v>
      </c>
      <c r="G297" s="72">
        <f t="shared" si="162"/>
        <v>325</v>
      </c>
      <c r="H297" s="73">
        <f t="shared" si="163"/>
        <v>2031</v>
      </c>
      <c r="I297" s="73">
        <f t="shared" si="164"/>
        <v>1918</v>
      </c>
      <c r="J297" s="73">
        <f t="shared" si="165"/>
        <v>2440</v>
      </c>
      <c r="K297" s="73">
        <f t="shared" ref="K297:M297" si="203">K296</f>
        <v>3910</v>
      </c>
      <c r="L297" s="73">
        <f t="shared" si="203"/>
        <v>3940</v>
      </c>
      <c r="M297" s="73">
        <f t="shared" si="203"/>
        <v>4860</v>
      </c>
      <c r="N297" s="73">
        <f t="shared" si="167"/>
        <v>-1879</v>
      </c>
      <c r="O297" s="73">
        <f t="shared" si="168"/>
        <v>-2022</v>
      </c>
      <c r="P297" s="73">
        <f t="shared" si="169"/>
        <v>-2420</v>
      </c>
      <c r="Q297" s="72">
        <f t="shared" si="176"/>
        <v>8</v>
      </c>
      <c r="R297" s="72">
        <f t="shared" si="176"/>
        <v>9</v>
      </c>
      <c r="S297" s="72">
        <f t="shared" si="176"/>
        <v>8</v>
      </c>
      <c r="T297" s="74">
        <f t="shared" si="170"/>
        <v>3037</v>
      </c>
      <c r="U297" s="93">
        <f t="shared" si="177"/>
        <v>-129</v>
      </c>
      <c r="V297" s="93">
        <f t="shared" si="178"/>
        <v>-272</v>
      </c>
      <c r="W297" s="93">
        <f t="shared" si="179"/>
        <v>30</v>
      </c>
      <c r="X297" s="74"/>
      <c r="Y297" s="73"/>
      <c r="Z297" s="73"/>
      <c r="AA297" s="73"/>
      <c r="AB297" s="48"/>
    </row>
    <row r="298" spans="1:28" ht="13.15" customHeight="1">
      <c r="A298" s="68">
        <f t="shared" si="116"/>
        <v>283</v>
      </c>
      <c r="B298" s="69">
        <f t="shared" si="173"/>
        <v>45788</v>
      </c>
      <c r="C298" s="70">
        <f t="shared" si="174"/>
        <v>899</v>
      </c>
      <c r="D298" s="71">
        <f t="shared" si="144"/>
        <v>1868</v>
      </c>
      <c r="E298" s="72">
        <f t="shared" si="160"/>
        <v>744</v>
      </c>
      <c r="F298" s="72">
        <f t="shared" si="161"/>
        <v>858</v>
      </c>
      <c r="G298" s="72">
        <f t="shared" si="162"/>
        <v>335</v>
      </c>
      <c r="H298" s="73">
        <f t="shared" si="163"/>
        <v>2023</v>
      </c>
      <c r="I298" s="73">
        <f t="shared" si="164"/>
        <v>1909</v>
      </c>
      <c r="J298" s="73">
        <f t="shared" si="165"/>
        <v>2432</v>
      </c>
      <c r="K298" s="73">
        <f t="shared" ref="K298:M298" si="204">K297</f>
        <v>3910</v>
      </c>
      <c r="L298" s="73">
        <f t="shared" si="204"/>
        <v>3940</v>
      </c>
      <c r="M298" s="73">
        <f t="shared" si="204"/>
        <v>4860</v>
      </c>
      <c r="N298" s="73">
        <f t="shared" si="167"/>
        <v>-1887</v>
      </c>
      <c r="O298" s="73">
        <f t="shared" si="168"/>
        <v>-2031</v>
      </c>
      <c r="P298" s="73">
        <f t="shared" si="169"/>
        <v>-2428</v>
      </c>
      <c r="Q298" s="72">
        <f t="shared" si="176"/>
        <v>8</v>
      </c>
      <c r="R298" s="72">
        <f t="shared" si="176"/>
        <v>9</v>
      </c>
      <c r="S298" s="72">
        <f t="shared" si="176"/>
        <v>8</v>
      </c>
      <c r="T298" s="74">
        <f t="shared" si="170"/>
        <v>3048</v>
      </c>
      <c r="U298" s="93">
        <f t="shared" si="177"/>
        <v>-137</v>
      </c>
      <c r="V298" s="93">
        <f t="shared" si="178"/>
        <v>-281</v>
      </c>
      <c r="W298" s="93">
        <f t="shared" si="179"/>
        <v>22</v>
      </c>
      <c r="X298" s="74"/>
      <c r="Y298" s="73"/>
      <c r="Z298" s="73"/>
      <c r="AA298" s="73"/>
      <c r="AB298" s="48"/>
    </row>
    <row r="299" spans="1:28" ht="13.15" customHeight="1">
      <c r="A299" s="68">
        <f t="shared" si="116"/>
        <v>284</v>
      </c>
      <c r="B299" s="69">
        <f t="shared" si="173"/>
        <v>45789</v>
      </c>
      <c r="C299" s="70">
        <f t="shared" si="174"/>
        <v>899</v>
      </c>
      <c r="D299" s="71">
        <f t="shared" si="144"/>
        <v>1870</v>
      </c>
      <c r="E299" s="72">
        <f t="shared" si="160"/>
        <v>754</v>
      </c>
      <c r="F299" s="72">
        <f t="shared" si="161"/>
        <v>869</v>
      </c>
      <c r="G299" s="72">
        <f t="shared" si="162"/>
        <v>345</v>
      </c>
      <c r="H299" s="73">
        <f t="shared" si="163"/>
        <v>2015</v>
      </c>
      <c r="I299" s="73">
        <f t="shared" si="164"/>
        <v>1900</v>
      </c>
      <c r="J299" s="73">
        <f t="shared" si="165"/>
        <v>2424</v>
      </c>
      <c r="K299" s="73">
        <f t="shared" ref="K299:M299" si="205">K298</f>
        <v>3910</v>
      </c>
      <c r="L299" s="73">
        <f t="shared" si="205"/>
        <v>3940</v>
      </c>
      <c r="M299" s="73">
        <f t="shared" si="205"/>
        <v>4860</v>
      </c>
      <c r="N299" s="73">
        <f t="shared" si="167"/>
        <v>-1895</v>
      </c>
      <c r="O299" s="73">
        <f t="shared" si="168"/>
        <v>-2040</v>
      </c>
      <c r="P299" s="73">
        <f t="shared" si="169"/>
        <v>-2436</v>
      </c>
      <c r="Q299" s="72">
        <f t="shared" si="176"/>
        <v>8</v>
      </c>
      <c r="R299" s="72">
        <f t="shared" si="176"/>
        <v>9</v>
      </c>
      <c r="S299" s="72">
        <f t="shared" si="176"/>
        <v>8</v>
      </c>
      <c r="T299" s="74">
        <f t="shared" si="170"/>
        <v>3059</v>
      </c>
      <c r="U299" s="93">
        <f t="shared" si="177"/>
        <v>-145</v>
      </c>
      <c r="V299" s="93">
        <f t="shared" si="178"/>
        <v>-290</v>
      </c>
      <c r="W299" s="93">
        <f t="shared" si="179"/>
        <v>14</v>
      </c>
      <c r="X299" s="74"/>
      <c r="Y299" s="73"/>
      <c r="Z299" s="73"/>
      <c r="AA299" s="73"/>
      <c r="AB299" s="48"/>
    </row>
    <row r="300" spans="1:28" ht="13.15" customHeight="1">
      <c r="A300" s="68">
        <f t="shared" si="116"/>
        <v>285</v>
      </c>
      <c r="B300" s="69">
        <f t="shared" si="173"/>
        <v>45790</v>
      </c>
      <c r="C300" s="70">
        <f t="shared" si="174"/>
        <v>899</v>
      </c>
      <c r="D300" s="71">
        <f t="shared" si="144"/>
        <v>1872</v>
      </c>
      <c r="E300" s="72">
        <f t="shared" si="160"/>
        <v>764</v>
      </c>
      <c r="F300" s="72">
        <f t="shared" si="161"/>
        <v>880</v>
      </c>
      <c r="G300" s="72">
        <f t="shared" si="162"/>
        <v>355</v>
      </c>
      <c r="H300" s="73">
        <f t="shared" si="163"/>
        <v>2007</v>
      </c>
      <c r="I300" s="73">
        <f t="shared" si="164"/>
        <v>1891</v>
      </c>
      <c r="J300" s="73">
        <f t="shared" si="165"/>
        <v>2416</v>
      </c>
      <c r="K300" s="73">
        <f t="shared" ref="K300:M300" si="206">K299</f>
        <v>3910</v>
      </c>
      <c r="L300" s="73">
        <f t="shared" si="206"/>
        <v>3940</v>
      </c>
      <c r="M300" s="73">
        <f t="shared" si="206"/>
        <v>4860</v>
      </c>
      <c r="N300" s="73">
        <f t="shared" si="167"/>
        <v>-1903</v>
      </c>
      <c r="O300" s="73">
        <f t="shared" si="168"/>
        <v>-2049</v>
      </c>
      <c r="P300" s="73">
        <f t="shared" si="169"/>
        <v>-2444</v>
      </c>
      <c r="Q300" s="72">
        <f t="shared" si="176"/>
        <v>8</v>
      </c>
      <c r="R300" s="72">
        <f t="shared" si="176"/>
        <v>9</v>
      </c>
      <c r="S300" s="72">
        <f t="shared" si="176"/>
        <v>8</v>
      </c>
      <c r="T300" s="74">
        <f t="shared" si="170"/>
        <v>3070</v>
      </c>
      <c r="U300" s="93">
        <f t="shared" si="177"/>
        <v>-153</v>
      </c>
      <c r="V300" s="93">
        <f t="shared" si="178"/>
        <v>-299</v>
      </c>
      <c r="W300" s="93">
        <f t="shared" si="179"/>
        <v>6</v>
      </c>
      <c r="X300" s="74"/>
      <c r="Y300" s="73"/>
      <c r="Z300" s="73"/>
      <c r="AA300" s="73"/>
      <c r="AB300" s="48"/>
    </row>
    <row r="301" spans="1:28" ht="13.15" customHeight="1">
      <c r="A301" s="68">
        <f t="shared" si="116"/>
        <v>286</v>
      </c>
      <c r="B301" s="69">
        <f t="shared" si="173"/>
        <v>45791</v>
      </c>
      <c r="C301" s="70">
        <f t="shared" si="174"/>
        <v>899</v>
      </c>
      <c r="D301" s="71">
        <f t="shared" si="144"/>
        <v>1874</v>
      </c>
      <c r="E301" s="72">
        <f t="shared" ref="E301:E352" si="207">C301+D301-H301</f>
        <v>774</v>
      </c>
      <c r="F301" s="72">
        <f t="shared" ref="F301:F352" si="208">C301+D301-I301</f>
        <v>891</v>
      </c>
      <c r="G301" s="72">
        <f t="shared" ref="G301:G352" si="209">D301+C301-J301</f>
        <v>365</v>
      </c>
      <c r="H301" s="73">
        <f t="shared" ref="H301:H352" si="210">K301+N301</f>
        <v>1999</v>
      </c>
      <c r="I301" s="73">
        <f t="shared" ref="I301:I352" si="211">L301+O301</f>
        <v>1882</v>
      </c>
      <c r="J301" s="73">
        <f t="shared" ref="J301:J352" si="212">M301+P301</f>
        <v>2408</v>
      </c>
      <c r="K301" s="73">
        <f t="shared" ref="K301:M301" si="213">K300</f>
        <v>3910</v>
      </c>
      <c r="L301" s="73">
        <f t="shared" si="213"/>
        <v>3940</v>
      </c>
      <c r="M301" s="73">
        <f t="shared" si="213"/>
        <v>4860</v>
      </c>
      <c r="N301" s="73">
        <f t="shared" ref="N301:N352" si="214">N300-Q301</f>
        <v>-1911</v>
      </c>
      <c r="O301" s="73">
        <f t="shared" ref="O301:O352" si="215">O300-R301</f>
        <v>-2058</v>
      </c>
      <c r="P301" s="73">
        <f t="shared" ref="P301:P352" si="216">P300-S301</f>
        <v>-2452</v>
      </c>
      <c r="Q301" s="72">
        <f t="shared" si="176"/>
        <v>8</v>
      </c>
      <c r="R301" s="72">
        <f t="shared" si="176"/>
        <v>9</v>
      </c>
      <c r="S301" s="72">
        <f t="shared" si="176"/>
        <v>8</v>
      </c>
      <c r="T301" s="74">
        <f t="shared" ref="T301:T352" si="217">D301+C301-V301</f>
        <v>3081</v>
      </c>
      <c r="U301" s="93">
        <f t="shared" si="177"/>
        <v>-161</v>
      </c>
      <c r="V301" s="93">
        <f t="shared" si="178"/>
        <v>-308</v>
      </c>
      <c r="W301" s="93">
        <f t="shared" si="179"/>
        <v>-2</v>
      </c>
      <c r="X301" s="74"/>
      <c r="Y301" s="73"/>
      <c r="Z301" s="73"/>
      <c r="AA301" s="73"/>
      <c r="AB301" s="48"/>
    </row>
    <row r="302" spans="1:28" ht="13.15" customHeight="1">
      <c r="A302" s="68">
        <f t="shared" si="116"/>
        <v>287</v>
      </c>
      <c r="B302" s="69">
        <f t="shared" si="173"/>
        <v>45792</v>
      </c>
      <c r="C302" s="70">
        <f t="shared" si="174"/>
        <v>899</v>
      </c>
      <c r="D302" s="71">
        <f t="shared" si="144"/>
        <v>1876</v>
      </c>
      <c r="E302" s="72">
        <f t="shared" si="207"/>
        <v>784</v>
      </c>
      <c r="F302" s="72">
        <f t="shared" si="208"/>
        <v>902</v>
      </c>
      <c r="G302" s="72">
        <f t="shared" si="209"/>
        <v>375</v>
      </c>
      <c r="H302" s="73">
        <f t="shared" si="210"/>
        <v>1991</v>
      </c>
      <c r="I302" s="73">
        <f t="shared" si="211"/>
        <v>1873</v>
      </c>
      <c r="J302" s="73">
        <f t="shared" si="212"/>
        <v>2400</v>
      </c>
      <c r="K302" s="73">
        <f t="shared" ref="K302:M302" si="218">K301</f>
        <v>3910</v>
      </c>
      <c r="L302" s="73">
        <f t="shared" si="218"/>
        <v>3940</v>
      </c>
      <c r="M302" s="73">
        <f t="shared" si="218"/>
        <v>4860</v>
      </c>
      <c r="N302" s="73">
        <f t="shared" si="214"/>
        <v>-1919</v>
      </c>
      <c r="O302" s="73">
        <f t="shared" si="215"/>
        <v>-2067</v>
      </c>
      <c r="P302" s="73">
        <f t="shared" si="216"/>
        <v>-2460</v>
      </c>
      <c r="Q302" s="72">
        <f t="shared" si="176"/>
        <v>8</v>
      </c>
      <c r="R302" s="72">
        <f t="shared" si="176"/>
        <v>9</v>
      </c>
      <c r="S302" s="72">
        <f t="shared" si="176"/>
        <v>8</v>
      </c>
      <c r="T302" s="74">
        <f t="shared" si="217"/>
        <v>3092</v>
      </c>
      <c r="U302" s="93">
        <f t="shared" si="177"/>
        <v>-169</v>
      </c>
      <c r="V302" s="93">
        <f t="shared" si="178"/>
        <v>-317</v>
      </c>
      <c r="W302" s="93">
        <f t="shared" si="179"/>
        <v>-10</v>
      </c>
      <c r="X302" s="74"/>
      <c r="Y302" s="73"/>
      <c r="Z302" s="73"/>
      <c r="AA302" s="73"/>
      <c r="AB302" s="48"/>
    </row>
    <row r="303" spans="1:28" ht="13.15" customHeight="1">
      <c r="A303" s="68">
        <f t="shared" si="116"/>
        <v>288</v>
      </c>
      <c r="B303" s="69">
        <f t="shared" si="173"/>
        <v>45793</v>
      </c>
      <c r="C303" s="70">
        <f t="shared" si="174"/>
        <v>899</v>
      </c>
      <c r="D303" s="71">
        <f t="shared" si="144"/>
        <v>1878</v>
      </c>
      <c r="E303" s="72">
        <f t="shared" si="207"/>
        <v>794</v>
      </c>
      <c r="F303" s="72">
        <f t="shared" si="208"/>
        <v>913</v>
      </c>
      <c r="G303" s="72">
        <f t="shared" si="209"/>
        <v>385</v>
      </c>
      <c r="H303" s="73">
        <f t="shared" si="210"/>
        <v>1983</v>
      </c>
      <c r="I303" s="73">
        <f t="shared" si="211"/>
        <v>1864</v>
      </c>
      <c r="J303" s="73">
        <f t="shared" si="212"/>
        <v>2392</v>
      </c>
      <c r="K303" s="73">
        <f t="shared" ref="K303:M303" si="219">K302</f>
        <v>3910</v>
      </c>
      <c r="L303" s="73">
        <f t="shared" si="219"/>
        <v>3940</v>
      </c>
      <c r="M303" s="73">
        <f t="shared" si="219"/>
        <v>4860</v>
      </c>
      <c r="N303" s="73">
        <f t="shared" si="214"/>
        <v>-1927</v>
      </c>
      <c r="O303" s="73">
        <f t="shared" si="215"/>
        <v>-2076</v>
      </c>
      <c r="P303" s="73">
        <f t="shared" si="216"/>
        <v>-2468</v>
      </c>
      <c r="Q303" s="72">
        <f t="shared" si="176"/>
        <v>8</v>
      </c>
      <c r="R303" s="72">
        <f t="shared" si="176"/>
        <v>9</v>
      </c>
      <c r="S303" s="72">
        <f t="shared" si="176"/>
        <v>8</v>
      </c>
      <c r="T303" s="74">
        <f t="shared" si="217"/>
        <v>3103</v>
      </c>
      <c r="U303" s="93">
        <f t="shared" si="177"/>
        <v>-177</v>
      </c>
      <c r="V303" s="93">
        <f t="shared" si="178"/>
        <v>-326</v>
      </c>
      <c r="W303" s="93">
        <f t="shared" si="179"/>
        <v>-18</v>
      </c>
      <c r="X303" s="74"/>
      <c r="Y303" s="73"/>
      <c r="Z303" s="73"/>
      <c r="AA303" s="73"/>
      <c r="AB303" s="48"/>
    </row>
    <row r="304" spans="1:28" ht="13.15" customHeight="1">
      <c r="A304" s="68">
        <f t="shared" ref="A304:A361" si="220">+A303+1</f>
        <v>289</v>
      </c>
      <c r="B304" s="69">
        <f t="shared" si="173"/>
        <v>45794</v>
      </c>
      <c r="C304" s="70">
        <f t="shared" si="174"/>
        <v>899</v>
      </c>
      <c r="D304" s="71">
        <f t="shared" si="144"/>
        <v>1880</v>
      </c>
      <c r="E304" s="72">
        <f t="shared" si="207"/>
        <v>804</v>
      </c>
      <c r="F304" s="72">
        <f t="shared" si="208"/>
        <v>924</v>
      </c>
      <c r="G304" s="72">
        <f t="shared" si="209"/>
        <v>395</v>
      </c>
      <c r="H304" s="73">
        <f t="shared" si="210"/>
        <v>1975</v>
      </c>
      <c r="I304" s="73">
        <f t="shared" si="211"/>
        <v>1855</v>
      </c>
      <c r="J304" s="73">
        <f t="shared" si="212"/>
        <v>2384</v>
      </c>
      <c r="K304" s="73">
        <f t="shared" ref="K304:M304" si="221">K303</f>
        <v>3910</v>
      </c>
      <c r="L304" s="73">
        <f t="shared" si="221"/>
        <v>3940</v>
      </c>
      <c r="M304" s="73">
        <f t="shared" si="221"/>
        <v>4860</v>
      </c>
      <c r="N304" s="73">
        <f t="shared" si="214"/>
        <v>-1935</v>
      </c>
      <c r="O304" s="73">
        <f t="shared" si="215"/>
        <v>-2085</v>
      </c>
      <c r="P304" s="73">
        <f t="shared" si="216"/>
        <v>-2476</v>
      </c>
      <c r="Q304" s="72">
        <f t="shared" si="176"/>
        <v>8</v>
      </c>
      <c r="R304" s="72">
        <f t="shared" si="176"/>
        <v>9</v>
      </c>
      <c r="S304" s="72">
        <f t="shared" si="176"/>
        <v>8</v>
      </c>
      <c r="T304" s="74">
        <f t="shared" si="217"/>
        <v>3114</v>
      </c>
      <c r="U304" s="93">
        <f t="shared" si="177"/>
        <v>-185</v>
      </c>
      <c r="V304" s="93">
        <f t="shared" si="178"/>
        <v>-335</v>
      </c>
      <c r="W304" s="93">
        <f t="shared" si="179"/>
        <v>-26</v>
      </c>
      <c r="X304" s="74"/>
      <c r="Y304" s="73"/>
      <c r="Z304" s="73"/>
      <c r="AA304" s="73"/>
      <c r="AB304" s="48"/>
    </row>
    <row r="305" spans="1:28" ht="13.15" customHeight="1">
      <c r="A305" s="68">
        <f t="shared" si="220"/>
        <v>290</v>
      </c>
      <c r="B305" s="69">
        <f t="shared" si="173"/>
        <v>45795</v>
      </c>
      <c r="C305" s="70">
        <f t="shared" si="174"/>
        <v>899</v>
      </c>
      <c r="D305" s="71">
        <f t="shared" si="144"/>
        <v>1882</v>
      </c>
      <c r="E305" s="72">
        <f t="shared" si="207"/>
        <v>814</v>
      </c>
      <c r="F305" s="72">
        <f t="shared" si="208"/>
        <v>935</v>
      </c>
      <c r="G305" s="72">
        <f t="shared" si="209"/>
        <v>405</v>
      </c>
      <c r="H305" s="73">
        <f t="shared" si="210"/>
        <v>1967</v>
      </c>
      <c r="I305" s="73">
        <f t="shared" si="211"/>
        <v>1846</v>
      </c>
      <c r="J305" s="73">
        <f t="shared" si="212"/>
        <v>2376</v>
      </c>
      <c r="K305" s="73">
        <f t="shared" ref="K305:M305" si="222">K304</f>
        <v>3910</v>
      </c>
      <c r="L305" s="73">
        <f t="shared" si="222"/>
        <v>3940</v>
      </c>
      <c r="M305" s="73">
        <f t="shared" si="222"/>
        <v>4860</v>
      </c>
      <c r="N305" s="73">
        <f t="shared" si="214"/>
        <v>-1943</v>
      </c>
      <c r="O305" s="73">
        <f t="shared" si="215"/>
        <v>-2094</v>
      </c>
      <c r="P305" s="73">
        <f t="shared" si="216"/>
        <v>-2484</v>
      </c>
      <c r="Q305" s="72">
        <f t="shared" ref="Q305:S336" si="223">Q304</f>
        <v>8</v>
      </c>
      <c r="R305" s="72">
        <f t="shared" si="223"/>
        <v>9</v>
      </c>
      <c r="S305" s="72">
        <f t="shared" si="223"/>
        <v>8</v>
      </c>
      <c r="T305" s="74">
        <f t="shared" si="217"/>
        <v>3125</v>
      </c>
      <c r="U305" s="93">
        <f t="shared" si="177"/>
        <v>-193</v>
      </c>
      <c r="V305" s="93">
        <f t="shared" si="178"/>
        <v>-344</v>
      </c>
      <c r="W305" s="93">
        <f t="shared" si="179"/>
        <v>-34</v>
      </c>
      <c r="X305" s="74"/>
      <c r="Y305" s="73"/>
      <c r="Z305" s="73"/>
      <c r="AA305" s="73"/>
      <c r="AB305" s="48"/>
    </row>
    <row r="306" spans="1:28" ht="13.15" customHeight="1">
      <c r="A306" s="68">
        <f t="shared" si="220"/>
        <v>291</v>
      </c>
      <c r="B306" s="69">
        <f t="shared" si="173"/>
        <v>45796</v>
      </c>
      <c r="C306" s="70">
        <f t="shared" si="174"/>
        <v>899</v>
      </c>
      <c r="D306" s="71">
        <f t="shared" si="144"/>
        <v>1884</v>
      </c>
      <c r="E306" s="72">
        <f t="shared" si="207"/>
        <v>824</v>
      </c>
      <c r="F306" s="72">
        <f t="shared" si="208"/>
        <v>946</v>
      </c>
      <c r="G306" s="72">
        <f t="shared" si="209"/>
        <v>415</v>
      </c>
      <c r="H306" s="73">
        <f t="shared" si="210"/>
        <v>1959</v>
      </c>
      <c r="I306" s="73">
        <f t="shared" si="211"/>
        <v>1837</v>
      </c>
      <c r="J306" s="73">
        <f t="shared" si="212"/>
        <v>2368</v>
      </c>
      <c r="K306" s="73">
        <f t="shared" ref="K306:M306" si="224">K305</f>
        <v>3910</v>
      </c>
      <c r="L306" s="73">
        <f t="shared" si="224"/>
        <v>3940</v>
      </c>
      <c r="M306" s="73">
        <f t="shared" si="224"/>
        <v>4860</v>
      </c>
      <c r="N306" s="73">
        <f t="shared" si="214"/>
        <v>-1951</v>
      </c>
      <c r="O306" s="73">
        <f t="shared" si="215"/>
        <v>-2103</v>
      </c>
      <c r="P306" s="73">
        <f t="shared" si="216"/>
        <v>-2492</v>
      </c>
      <c r="Q306" s="72">
        <f t="shared" si="223"/>
        <v>8</v>
      </c>
      <c r="R306" s="72">
        <f t="shared" si="223"/>
        <v>9</v>
      </c>
      <c r="S306" s="72">
        <f t="shared" si="223"/>
        <v>8</v>
      </c>
      <c r="T306" s="74">
        <f t="shared" si="217"/>
        <v>3136</v>
      </c>
      <c r="U306" s="93">
        <f t="shared" si="177"/>
        <v>-201</v>
      </c>
      <c r="V306" s="93">
        <f t="shared" si="178"/>
        <v>-353</v>
      </c>
      <c r="W306" s="93">
        <f t="shared" si="179"/>
        <v>-42</v>
      </c>
      <c r="X306" s="74"/>
      <c r="Y306" s="73"/>
      <c r="Z306" s="73"/>
      <c r="AA306" s="73"/>
      <c r="AB306" s="48"/>
    </row>
    <row r="307" spans="1:28" ht="13.15" customHeight="1">
      <c r="A307" s="68">
        <f t="shared" si="220"/>
        <v>292</v>
      </c>
      <c r="B307" s="69">
        <f t="shared" si="173"/>
        <v>45797</v>
      </c>
      <c r="C307" s="70">
        <f t="shared" si="174"/>
        <v>899</v>
      </c>
      <c r="D307" s="71">
        <f t="shared" si="144"/>
        <v>1886</v>
      </c>
      <c r="E307" s="72">
        <f t="shared" si="207"/>
        <v>834</v>
      </c>
      <c r="F307" s="72">
        <f t="shared" si="208"/>
        <v>957</v>
      </c>
      <c r="G307" s="72">
        <f t="shared" si="209"/>
        <v>425</v>
      </c>
      <c r="H307" s="73">
        <f t="shared" si="210"/>
        <v>1951</v>
      </c>
      <c r="I307" s="73">
        <f t="shared" si="211"/>
        <v>1828</v>
      </c>
      <c r="J307" s="73">
        <f t="shared" si="212"/>
        <v>2360</v>
      </c>
      <c r="K307" s="73">
        <f t="shared" ref="K307:M307" si="225">K306</f>
        <v>3910</v>
      </c>
      <c r="L307" s="73">
        <f t="shared" si="225"/>
        <v>3940</v>
      </c>
      <c r="M307" s="73">
        <f t="shared" si="225"/>
        <v>4860</v>
      </c>
      <c r="N307" s="73">
        <f t="shared" si="214"/>
        <v>-1959</v>
      </c>
      <c r="O307" s="73">
        <f t="shared" si="215"/>
        <v>-2112</v>
      </c>
      <c r="P307" s="73">
        <f t="shared" si="216"/>
        <v>-2500</v>
      </c>
      <c r="Q307" s="72">
        <f t="shared" si="223"/>
        <v>8</v>
      </c>
      <c r="R307" s="72">
        <f t="shared" si="223"/>
        <v>9</v>
      </c>
      <c r="S307" s="72">
        <f t="shared" si="223"/>
        <v>8</v>
      </c>
      <c r="T307" s="74">
        <f t="shared" si="217"/>
        <v>3147</v>
      </c>
      <c r="U307" s="93">
        <f t="shared" si="177"/>
        <v>-209</v>
      </c>
      <c r="V307" s="93">
        <f t="shared" si="178"/>
        <v>-362</v>
      </c>
      <c r="W307" s="93">
        <f t="shared" si="179"/>
        <v>-50</v>
      </c>
      <c r="X307" s="74"/>
      <c r="Y307" s="73"/>
      <c r="Z307" s="73"/>
      <c r="AA307" s="73"/>
      <c r="AB307" s="48"/>
    </row>
    <row r="308" spans="1:28" ht="13.15" customHeight="1">
      <c r="A308" s="68">
        <f t="shared" si="220"/>
        <v>293</v>
      </c>
      <c r="B308" s="69">
        <f t="shared" si="173"/>
        <v>45798</v>
      </c>
      <c r="C308" s="70">
        <f t="shared" si="174"/>
        <v>899</v>
      </c>
      <c r="D308" s="71">
        <f t="shared" si="144"/>
        <v>1888</v>
      </c>
      <c r="E308" s="72">
        <f t="shared" si="207"/>
        <v>844</v>
      </c>
      <c r="F308" s="72">
        <f t="shared" si="208"/>
        <v>968</v>
      </c>
      <c r="G308" s="72">
        <f t="shared" si="209"/>
        <v>435</v>
      </c>
      <c r="H308" s="73">
        <f t="shared" si="210"/>
        <v>1943</v>
      </c>
      <c r="I308" s="73">
        <f t="shared" si="211"/>
        <v>1819</v>
      </c>
      <c r="J308" s="73">
        <f t="shared" si="212"/>
        <v>2352</v>
      </c>
      <c r="K308" s="73">
        <f t="shared" ref="K308:M308" si="226">K307</f>
        <v>3910</v>
      </c>
      <c r="L308" s="73">
        <f t="shared" si="226"/>
        <v>3940</v>
      </c>
      <c r="M308" s="73">
        <f t="shared" si="226"/>
        <v>4860</v>
      </c>
      <c r="N308" s="73">
        <f t="shared" si="214"/>
        <v>-1967</v>
      </c>
      <c r="O308" s="73">
        <f t="shared" si="215"/>
        <v>-2121</v>
      </c>
      <c r="P308" s="73">
        <f t="shared" si="216"/>
        <v>-2508</v>
      </c>
      <c r="Q308" s="72">
        <f t="shared" si="223"/>
        <v>8</v>
      </c>
      <c r="R308" s="72">
        <f t="shared" si="223"/>
        <v>9</v>
      </c>
      <c r="S308" s="72">
        <f t="shared" si="223"/>
        <v>8</v>
      </c>
      <c r="T308" s="74">
        <f t="shared" si="217"/>
        <v>3158</v>
      </c>
      <c r="U308" s="93">
        <f t="shared" si="177"/>
        <v>-217</v>
      </c>
      <c r="V308" s="93">
        <f t="shared" si="178"/>
        <v>-371</v>
      </c>
      <c r="W308" s="93">
        <f t="shared" si="179"/>
        <v>-58</v>
      </c>
      <c r="X308" s="74"/>
      <c r="Y308" s="73"/>
      <c r="Z308" s="73"/>
      <c r="AA308" s="73"/>
      <c r="AB308" s="48"/>
    </row>
    <row r="309" spans="1:28" ht="13.15" customHeight="1">
      <c r="A309" s="68">
        <f t="shared" si="220"/>
        <v>294</v>
      </c>
      <c r="B309" s="69">
        <f t="shared" si="173"/>
        <v>45799</v>
      </c>
      <c r="C309" s="70">
        <f t="shared" si="174"/>
        <v>899</v>
      </c>
      <c r="D309" s="71">
        <f t="shared" si="144"/>
        <v>1890</v>
      </c>
      <c r="E309" s="72">
        <f t="shared" si="207"/>
        <v>854</v>
      </c>
      <c r="F309" s="72">
        <f t="shared" si="208"/>
        <v>979</v>
      </c>
      <c r="G309" s="72">
        <f t="shared" si="209"/>
        <v>445</v>
      </c>
      <c r="H309" s="73">
        <f t="shared" si="210"/>
        <v>1935</v>
      </c>
      <c r="I309" s="73">
        <f t="shared" si="211"/>
        <v>1810</v>
      </c>
      <c r="J309" s="73">
        <f t="shared" si="212"/>
        <v>2344</v>
      </c>
      <c r="K309" s="73">
        <f t="shared" ref="K309:M309" si="227">K308</f>
        <v>3910</v>
      </c>
      <c r="L309" s="73">
        <f t="shared" si="227"/>
        <v>3940</v>
      </c>
      <c r="M309" s="73">
        <f t="shared" si="227"/>
        <v>4860</v>
      </c>
      <c r="N309" s="73">
        <f t="shared" si="214"/>
        <v>-1975</v>
      </c>
      <c r="O309" s="73">
        <f t="shared" si="215"/>
        <v>-2130</v>
      </c>
      <c r="P309" s="73">
        <f t="shared" si="216"/>
        <v>-2516</v>
      </c>
      <c r="Q309" s="72">
        <f t="shared" si="223"/>
        <v>8</v>
      </c>
      <c r="R309" s="72">
        <f t="shared" si="223"/>
        <v>9</v>
      </c>
      <c r="S309" s="72">
        <f t="shared" si="223"/>
        <v>8</v>
      </c>
      <c r="T309" s="74">
        <f t="shared" si="217"/>
        <v>3169</v>
      </c>
      <c r="U309" s="93">
        <f t="shared" si="177"/>
        <v>-225</v>
      </c>
      <c r="V309" s="93">
        <f t="shared" si="178"/>
        <v>-380</v>
      </c>
      <c r="W309" s="93">
        <f t="shared" si="179"/>
        <v>-66</v>
      </c>
      <c r="X309" s="74"/>
      <c r="Y309" s="73"/>
      <c r="Z309" s="73"/>
      <c r="AA309" s="73"/>
      <c r="AB309" s="48"/>
    </row>
    <row r="310" spans="1:28" ht="13.15" customHeight="1">
      <c r="A310" s="68">
        <f t="shared" si="220"/>
        <v>295</v>
      </c>
      <c r="B310" s="69">
        <f t="shared" si="173"/>
        <v>45800</v>
      </c>
      <c r="C310" s="70">
        <f t="shared" si="174"/>
        <v>899</v>
      </c>
      <c r="D310" s="71">
        <f t="shared" si="144"/>
        <v>1892</v>
      </c>
      <c r="E310" s="72">
        <f t="shared" si="207"/>
        <v>864</v>
      </c>
      <c r="F310" s="72">
        <f t="shared" si="208"/>
        <v>990</v>
      </c>
      <c r="G310" s="72">
        <f t="shared" si="209"/>
        <v>455</v>
      </c>
      <c r="H310" s="73">
        <f t="shared" si="210"/>
        <v>1927</v>
      </c>
      <c r="I310" s="73">
        <f t="shared" si="211"/>
        <v>1801</v>
      </c>
      <c r="J310" s="73">
        <f t="shared" si="212"/>
        <v>2336</v>
      </c>
      <c r="K310" s="73">
        <f t="shared" ref="K310:M310" si="228">K309</f>
        <v>3910</v>
      </c>
      <c r="L310" s="73">
        <f t="shared" si="228"/>
        <v>3940</v>
      </c>
      <c r="M310" s="73">
        <f t="shared" si="228"/>
        <v>4860</v>
      </c>
      <c r="N310" s="73">
        <f t="shared" si="214"/>
        <v>-1983</v>
      </c>
      <c r="O310" s="73">
        <f t="shared" si="215"/>
        <v>-2139</v>
      </c>
      <c r="P310" s="73">
        <f t="shared" si="216"/>
        <v>-2524</v>
      </c>
      <c r="Q310" s="72">
        <f t="shared" si="223"/>
        <v>8</v>
      </c>
      <c r="R310" s="72">
        <f t="shared" si="223"/>
        <v>9</v>
      </c>
      <c r="S310" s="72">
        <f t="shared" si="223"/>
        <v>8</v>
      </c>
      <c r="T310" s="74">
        <f t="shared" si="217"/>
        <v>3180</v>
      </c>
      <c r="U310" s="93">
        <f t="shared" si="177"/>
        <v>-233</v>
      </c>
      <c r="V310" s="93">
        <f t="shared" si="178"/>
        <v>-389</v>
      </c>
      <c r="W310" s="93">
        <f t="shared" si="179"/>
        <v>-74</v>
      </c>
      <c r="X310" s="74"/>
      <c r="Y310" s="73"/>
      <c r="Z310" s="73"/>
      <c r="AA310" s="73"/>
      <c r="AB310" s="48"/>
    </row>
    <row r="311" spans="1:28" ht="13.15" customHeight="1">
      <c r="A311" s="68">
        <f t="shared" si="220"/>
        <v>296</v>
      </c>
      <c r="B311" s="69">
        <f t="shared" si="173"/>
        <v>45801</v>
      </c>
      <c r="C311" s="70">
        <f t="shared" si="174"/>
        <v>899</v>
      </c>
      <c r="D311" s="71">
        <f t="shared" si="144"/>
        <v>1894</v>
      </c>
      <c r="E311" s="72">
        <f t="shared" si="207"/>
        <v>874</v>
      </c>
      <c r="F311" s="72">
        <f t="shared" si="208"/>
        <v>1001</v>
      </c>
      <c r="G311" s="72">
        <f t="shared" si="209"/>
        <v>465</v>
      </c>
      <c r="H311" s="73">
        <f t="shared" si="210"/>
        <v>1919</v>
      </c>
      <c r="I311" s="73">
        <f t="shared" si="211"/>
        <v>1792</v>
      </c>
      <c r="J311" s="73">
        <f t="shared" si="212"/>
        <v>2328</v>
      </c>
      <c r="K311" s="73">
        <f t="shared" ref="K311:M311" si="229">K310</f>
        <v>3910</v>
      </c>
      <c r="L311" s="73">
        <f t="shared" si="229"/>
        <v>3940</v>
      </c>
      <c r="M311" s="73">
        <f t="shared" si="229"/>
        <v>4860</v>
      </c>
      <c r="N311" s="73">
        <f t="shared" si="214"/>
        <v>-1991</v>
      </c>
      <c r="O311" s="73">
        <f t="shared" si="215"/>
        <v>-2148</v>
      </c>
      <c r="P311" s="73">
        <f t="shared" si="216"/>
        <v>-2532</v>
      </c>
      <c r="Q311" s="72">
        <f t="shared" si="223"/>
        <v>8</v>
      </c>
      <c r="R311" s="72">
        <f t="shared" si="223"/>
        <v>9</v>
      </c>
      <c r="S311" s="72">
        <f t="shared" si="223"/>
        <v>8</v>
      </c>
      <c r="T311" s="74">
        <f t="shared" si="217"/>
        <v>3191</v>
      </c>
      <c r="U311" s="93">
        <f t="shared" si="177"/>
        <v>-241</v>
      </c>
      <c r="V311" s="93">
        <f t="shared" si="178"/>
        <v>-398</v>
      </c>
      <c r="W311" s="93">
        <f t="shared" si="179"/>
        <v>-82</v>
      </c>
      <c r="X311" s="74"/>
      <c r="Y311" s="73"/>
      <c r="Z311" s="73"/>
      <c r="AA311" s="73"/>
      <c r="AB311" s="48"/>
    </row>
    <row r="312" spans="1:28" ht="13.15" customHeight="1">
      <c r="A312" s="68">
        <f t="shared" si="220"/>
        <v>297</v>
      </c>
      <c r="B312" s="69">
        <f t="shared" si="173"/>
        <v>45802</v>
      </c>
      <c r="C312" s="70">
        <f t="shared" si="174"/>
        <v>899</v>
      </c>
      <c r="D312" s="71">
        <f t="shared" si="144"/>
        <v>1896</v>
      </c>
      <c r="E312" s="72">
        <f t="shared" si="207"/>
        <v>884</v>
      </c>
      <c r="F312" s="72">
        <f t="shared" si="208"/>
        <v>1012</v>
      </c>
      <c r="G312" s="72">
        <f t="shared" si="209"/>
        <v>475</v>
      </c>
      <c r="H312" s="73">
        <f t="shared" si="210"/>
        <v>1911</v>
      </c>
      <c r="I312" s="73">
        <f t="shared" si="211"/>
        <v>1783</v>
      </c>
      <c r="J312" s="73">
        <f t="shared" si="212"/>
        <v>2320</v>
      </c>
      <c r="K312" s="73">
        <f t="shared" ref="K312:M312" si="230">K311</f>
        <v>3910</v>
      </c>
      <c r="L312" s="73">
        <f t="shared" si="230"/>
        <v>3940</v>
      </c>
      <c r="M312" s="73">
        <f t="shared" si="230"/>
        <v>4860</v>
      </c>
      <c r="N312" s="73">
        <f t="shared" si="214"/>
        <v>-1999</v>
      </c>
      <c r="O312" s="73">
        <f t="shared" si="215"/>
        <v>-2157</v>
      </c>
      <c r="P312" s="73">
        <f t="shared" si="216"/>
        <v>-2540</v>
      </c>
      <c r="Q312" s="72">
        <f t="shared" si="223"/>
        <v>8</v>
      </c>
      <c r="R312" s="72">
        <f t="shared" si="223"/>
        <v>9</v>
      </c>
      <c r="S312" s="72">
        <f t="shared" si="223"/>
        <v>8</v>
      </c>
      <c r="T312" s="74">
        <f t="shared" si="217"/>
        <v>3202</v>
      </c>
      <c r="U312" s="93">
        <f t="shared" si="177"/>
        <v>-249</v>
      </c>
      <c r="V312" s="93">
        <f t="shared" si="178"/>
        <v>-407</v>
      </c>
      <c r="W312" s="93">
        <f t="shared" si="179"/>
        <v>-90</v>
      </c>
      <c r="X312" s="74"/>
      <c r="Y312" s="73"/>
      <c r="Z312" s="73"/>
      <c r="AA312" s="73"/>
      <c r="AB312" s="48"/>
    </row>
    <row r="313" spans="1:28" ht="13.15" customHeight="1">
      <c r="A313" s="68">
        <f t="shared" si="220"/>
        <v>298</v>
      </c>
      <c r="B313" s="69">
        <f t="shared" si="173"/>
        <v>45803</v>
      </c>
      <c r="C313" s="70">
        <f t="shared" si="174"/>
        <v>899</v>
      </c>
      <c r="D313" s="71">
        <f t="shared" si="144"/>
        <v>1898</v>
      </c>
      <c r="E313" s="72">
        <f t="shared" si="207"/>
        <v>894</v>
      </c>
      <c r="F313" s="72">
        <f t="shared" si="208"/>
        <v>1023</v>
      </c>
      <c r="G313" s="72">
        <f t="shared" si="209"/>
        <v>485</v>
      </c>
      <c r="H313" s="73">
        <f t="shared" si="210"/>
        <v>1903</v>
      </c>
      <c r="I313" s="73">
        <f t="shared" si="211"/>
        <v>1774</v>
      </c>
      <c r="J313" s="73">
        <f t="shared" si="212"/>
        <v>2312</v>
      </c>
      <c r="K313" s="73">
        <f t="shared" ref="K313:M313" si="231">K312</f>
        <v>3910</v>
      </c>
      <c r="L313" s="73">
        <f t="shared" si="231"/>
        <v>3940</v>
      </c>
      <c r="M313" s="73">
        <f t="shared" si="231"/>
        <v>4860</v>
      </c>
      <c r="N313" s="73">
        <f t="shared" si="214"/>
        <v>-2007</v>
      </c>
      <c r="O313" s="73">
        <f t="shared" si="215"/>
        <v>-2166</v>
      </c>
      <c r="P313" s="73">
        <f t="shared" si="216"/>
        <v>-2548</v>
      </c>
      <c r="Q313" s="72">
        <f t="shared" si="223"/>
        <v>8</v>
      </c>
      <c r="R313" s="72">
        <f t="shared" si="223"/>
        <v>9</v>
      </c>
      <c r="S313" s="72">
        <f t="shared" si="223"/>
        <v>8</v>
      </c>
      <c r="T313" s="74">
        <f t="shared" si="217"/>
        <v>3213</v>
      </c>
      <c r="U313" s="93">
        <f t="shared" si="177"/>
        <v>-257</v>
      </c>
      <c r="V313" s="93">
        <f t="shared" si="178"/>
        <v>-416</v>
      </c>
      <c r="W313" s="93">
        <f t="shared" si="179"/>
        <v>-98</v>
      </c>
      <c r="X313" s="74"/>
      <c r="Y313" s="73"/>
      <c r="Z313" s="73"/>
      <c r="AA313" s="73"/>
      <c r="AB313" s="48"/>
    </row>
    <row r="314" spans="1:28" ht="13.15" customHeight="1">
      <c r="A314" s="68">
        <f t="shared" si="220"/>
        <v>299</v>
      </c>
      <c r="B314" s="69">
        <f t="shared" si="173"/>
        <v>45804</v>
      </c>
      <c r="C314" s="70">
        <f t="shared" si="174"/>
        <v>899</v>
      </c>
      <c r="D314" s="71">
        <f t="shared" si="144"/>
        <v>1900</v>
      </c>
      <c r="E314" s="72">
        <f t="shared" si="207"/>
        <v>904</v>
      </c>
      <c r="F314" s="72">
        <f t="shared" si="208"/>
        <v>1034</v>
      </c>
      <c r="G314" s="72">
        <f t="shared" si="209"/>
        <v>495</v>
      </c>
      <c r="H314" s="73">
        <f t="shared" si="210"/>
        <v>1895</v>
      </c>
      <c r="I314" s="73">
        <f t="shared" si="211"/>
        <v>1765</v>
      </c>
      <c r="J314" s="73">
        <f t="shared" si="212"/>
        <v>2304</v>
      </c>
      <c r="K314" s="73">
        <f t="shared" ref="K314:M314" si="232">K313</f>
        <v>3910</v>
      </c>
      <c r="L314" s="73">
        <f t="shared" si="232"/>
        <v>3940</v>
      </c>
      <c r="M314" s="73">
        <f t="shared" si="232"/>
        <v>4860</v>
      </c>
      <c r="N314" s="73">
        <f t="shared" si="214"/>
        <v>-2015</v>
      </c>
      <c r="O314" s="73">
        <f t="shared" si="215"/>
        <v>-2175</v>
      </c>
      <c r="P314" s="73">
        <f t="shared" si="216"/>
        <v>-2556</v>
      </c>
      <c r="Q314" s="72">
        <f t="shared" si="223"/>
        <v>8</v>
      </c>
      <c r="R314" s="72">
        <f t="shared" si="223"/>
        <v>9</v>
      </c>
      <c r="S314" s="72">
        <f t="shared" si="223"/>
        <v>8</v>
      </c>
      <c r="T314" s="74">
        <f t="shared" si="217"/>
        <v>3224</v>
      </c>
      <c r="U314" s="93">
        <f t="shared" si="177"/>
        <v>-265</v>
      </c>
      <c r="V314" s="93">
        <f t="shared" si="178"/>
        <v>-425</v>
      </c>
      <c r="W314" s="93">
        <f t="shared" si="179"/>
        <v>-106</v>
      </c>
      <c r="X314" s="74"/>
      <c r="Y314" s="73"/>
      <c r="Z314" s="73"/>
      <c r="AA314" s="73"/>
      <c r="AB314" s="48"/>
    </row>
    <row r="315" spans="1:28" ht="13.15" customHeight="1">
      <c r="A315" s="68">
        <f t="shared" si="220"/>
        <v>300</v>
      </c>
      <c r="B315" s="69">
        <f t="shared" si="173"/>
        <v>45805</v>
      </c>
      <c r="C315" s="70">
        <f t="shared" si="174"/>
        <v>899</v>
      </c>
      <c r="D315" s="71">
        <f t="shared" si="144"/>
        <v>1902</v>
      </c>
      <c r="E315" s="72">
        <f t="shared" si="207"/>
        <v>914</v>
      </c>
      <c r="F315" s="72">
        <f t="shared" si="208"/>
        <v>1045</v>
      </c>
      <c r="G315" s="72">
        <f t="shared" si="209"/>
        <v>505</v>
      </c>
      <c r="H315" s="73">
        <f t="shared" si="210"/>
        <v>1887</v>
      </c>
      <c r="I315" s="73">
        <f t="shared" si="211"/>
        <v>1756</v>
      </c>
      <c r="J315" s="73">
        <f t="shared" si="212"/>
        <v>2296</v>
      </c>
      <c r="K315" s="73">
        <f t="shared" ref="K315:M315" si="233">K314</f>
        <v>3910</v>
      </c>
      <c r="L315" s="73">
        <f t="shared" si="233"/>
        <v>3940</v>
      </c>
      <c r="M315" s="73">
        <f t="shared" si="233"/>
        <v>4860</v>
      </c>
      <c r="N315" s="73">
        <f t="shared" si="214"/>
        <v>-2023</v>
      </c>
      <c r="O315" s="73">
        <f t="shared" si="215"/>
        <v>-2184</v>
      </c>
      <c r="P315" s="73">
        <f t="shared" si="216"/>
        <v>-2564</v>
      </c>
      <c r="Q315" s="72">
        <f t="shared" si="223"/>
        <v>8</v>
      </c>
      <c r="R315" s="72">
        <f t="shared" si="223"/>
        <v>9</v>
      </c>
      <c r="S315" s="72">
        <f t="shared" si="223"/>
        <v>8</v>
      </c>
      <c r="T315" s="74">
        <f t="shared" si="217"/>
        <v>3235</v>
      </c>
      <c r="U315" s="93">
        <f t="shared" si="177"/>
        <v>-273</v>
      </c>
      <c r="V315" s="93">
        <f t="shared" si="178"/>
        <v>-434</v>
      </c>
      <c r="W315" s="93">
        <f t="shared" si="179"/>
        <v>-114</v>
      </c>
      <c r="X315" s="74"/>
      <c r="Y315" s="73"/>
      <c r="Z315" s="73"/>
      <c r="AA315" s="73"/>
      <c r="AB315" s="48"/>
    </row>
    <row r="316" spans="1:28" ht="13.15" customHeight="1">
      <c r="A316" s="68">
        <f t="shared" si="220"/>
        <v>301</v>
      </c>
      <c r="B316" s="69">
        <f t="shared" si="173"/>
        <v>45806</v>
      </c>
      <c r="C316" s="70">
        <f t="shared" si="174"/>
        <v>899</v>
      </c>
      <c r="D316" s="71">
        <f t="shared" si="144"/>
        <v>1904</v>
      </c>
      <c r="E316" s="72">
        <f t="shared" si="207"/>
        <v>924</v>
      </c>
      <c r="F316" s="72">
        <f t="shared" si="208"/>
        <v>1056</v>
      </c>
      <c r="G316" s="72">
        <f t="shared" si="209"/>
        <v>515</v>
      </c>
      <c r="H316" s="73">
        <f t="shared" si="210"/>
        <v>1879</v>
      </c>
      <c r="I316" s="73">
        <f t="shared" si="211"/>
        <v>1747</v>
      </c>
      <c r="J316" s="73">
        <f t="shared" si="212"/>
        <v>2288</v>
      </c>
      <c r="K316" s="73">
        <f t="shared" ref="K316:M316" si="234">K315</f>
        <v>3910</v>
      </c>
      <c r="L316" s="73">
        <f t="shared" si="234"/>
        <v>3940</v>
      </c>
      <c r="M316" s="73">
        <f t="shared" si="234"/>
        <v>4860</v>
      </c>
      <c r="N316" s="73">
        <f t="shared" si="214"/>
        <v>-2031</v>
      </c>
      <c r="O316" s="73">
        <f t="shared" si="215"/>
        <v>-2193</v>
      </c>
      <c r="P316" s="73">
        <f t="shared" si="216"/>
        <v>-2572</v>
      </c>
      <c r="Q316" s="72">
        <f t="shared" si="223"/>
        <v>8</v>
      </c>
      <c r="R316" s="72">
        <f t="shared" si="223"/>
        <v>9</v>
      </c>
      <c r="S316" s="72">
        <f t="shared" si="223"/>
        <v>8</v>
      </c>
      <c r="T316" s="74">
        <f t="shared" si="217"/>
        <v>3246</v>
      </c>
      <c r="U316" s="93">
        <f t="shared" si="177"/>
        <v>-281</v>
      </c>
      <c r="V316" s="93">
        <f t="shared" si="178"/>
        <v>-443</v>
      </c>
      <c r="W316" s="93">
        <f t="shared" si="179"/>
        <v>-122</v>
      </c>
      <c r="X316" s="74"/>
      <c r="Y316" s="73"/>
      <c r="Z316" s="73"/>
      <c r="AA316" s="73"/>
      <c r="AB316" s="48"/>
    </row>
    <row r="317" spans="1:28" ht="13.15" customHeight="1">
      <c r="A317" s="68">
        <f t="shared" si="220"/>
        <v>302</v>
      </c>
      <c r="B317" s="69">
        <f t="shared" si="173"/>
        <v>45807</v>
      </c>
      <c r="C317" s="70">
        <f t="shared" si="174"/>
        <v>899</v>
      </c>
      <c r="D317" s="71">
        <f t="shared" si="144"/>
        <v>1906</v>
      </c>
      <c r="E317" s="72">
        <f t="shared" si="207"/>
        <v>934</v>
      </c>
      <c r="F317" s="72">
        <f t="shared" si="208"/>
        <v>1067</v>
      </c>
      <c r="G317" s="72">
        <f t="shared" si="209"/>
        <v>525</v>
      </c>
      <c r="H317" s="73">
        <f t="shared" si="210"/>
        <v>1871</v>
      </c>
      <c r="I317" s="73">
        <f t="shared" si="211"/>
        <v>1738</v>
      </c>
      <c r="J317" s="73">
        <f t="shared" si="212"/>
        <v>2280</v>
      </c>
      <c r="K317" s="73">
        <f t="shared" ref="K317:M317" si="235">K316</f>
        <v>3910</v>
      </c>
      <c r="L317" s="73">
        <f t="shared" si="235"/>
        <v>3940</v>
      </c>
      <c r="M317" s="73">
        <f t="shared" si="235"/>
        <v>4860</v>
      </c>
      <c r="N317" s="73">
        <f t="shared" si="214"/>
        <v>-2039</v>
      </c>
      <c r="O317" s="73">
        <f t="shared" si="215"/>
        <v>-2202</v>
      </c>
      <c r="P317" s="73">
        <f t="shared" si="216"/>
        <v>-2580</v>
      </c>
      <c r="Q317" s="72">
        <f t="shared" si="223"/>
        <v>8</v>
      </c>
      <c r="R317" s="72">
        <f t="shared" si="223"/>
        <v>9</v>
      </c>
      <c r="S317" s="72">
        <f t="shared" si="223"/>
        <v>8</v>
      </c>
      <c r="T317" s="74">
        <f t="shared" si="217"/>
        <v>3257</v>
      </c>
      <c r="U317" s="93">
        <f t="shared" si="177"/>
        <v>-289</v>
      </c>
      <c r="V317" s="93">
        <f t="shared" si="178"/>
        <v>-452</v>
      </c>
      <c r="W317" s="93">
        <f t="shared" si="179"/>
        <v>-130</v>
      </c>
      <c r="X317" s="74"/>
      <c r="Y317" s="73"/>
      <c r="Z317" s="73"/>
      <c r="AA317" s="73"/>
      <c r="AB317" s="48"/>
    </row>
    <row r="318" spans="1:28" ht="13.15" customHeight="1">
      <c r="A318" s="68">
        <f t="shared" si="220"/>
        <v>303</v>
      </c>
      <c r="B318" s="69">
        <f t="shared" si="173"/>
        <v>45808</v>
      </c>
      <c r="C318" s="70">
        <f t="shared" si="174"/>
        <v>899</v>
      </c>
      <c r="D318" s="71">
        <f t="shared" si="144"/>
        <v>1908</v>
      </c>
      <c r="E318" s="72">
        <f t="shared" si="207"/>
        <v>944</v>
      </c>
      <c r="F318" s="72">
        <f t="shared" si="208"/>
        <v>1078</v>
      </c>
      <c r="G318" s="72">
        <f t="shared" si="209"/>
        <v>535</v>
      </c>
      <c r="H318" s="73">
        <f t="shared" si="210"/>
        <v>1863</v>
      </c>
      <c r="I318" s="73">
        <f t="shared" si="211"/>
        <v>1729</v>
      </c>
      <c r="J318" s="73">
        <f t="shared" si="212"/>
        <v>2272</v>
      </c>
      <c r="K318" s="73">
        <f t="shared" ref="K318:M318" si="236">K317</f>
        <v>3910</v>
      </c>
      <c r="L318" s="73">
        <f t="shared" si="236"/>
        <v>3940</v>
      </c>
      <c r="M318" s="73">
        <f t="shared" si="236"/>
        <v>4860</v>
      </c>
      <c r="N318" s="73">
        <f t="shared" si="214"/>
        <v>-2047</v>
      </c>
      <c r="O318" s="73">
        <f t="shared" si="215"/>
        <v>-2211</v>
      </c>
      <c r="P318" s="73">
        <f t="shared" si="216"/>
        <v>-2588</v>
      </c>
      <c r="Q318" s="72">
        <f t="shared" si="223"/>
        <v>8</v>
      </c>
      <c r="R318" s="72">
        <f t="shared" si="223"/>
        <v>9</v>
      </c>
      <c r="S318" s="72">
        <f t="shared" si="223"/>
        <v>8</v>
      </c>
      <c r="T318" s="74">
        <f t="shared" si="217"/>
        <v>3268</v>
      </c>
      <c r="U318" s="93">
        <f t="shared" si="177"/>
        <v>-297</v>
      </c>
      <c r="V318" s="93">
        <f t="shared" si="178"/>
        <v>-461</v>
      </c>
      <c r="W318" s="93">
        <f t="shared" si="179"/>
        <v>-138</v>
      </c>
      <c r="X318" s="74"/>
      <c r="Y318" s="73"/>
      <c r="Z318" s="73"/>
      <c r="AA318" s="73"/>
      <c r="AB318" s="48"/>
    </row>
    <row r="319" spans="1:28" ht="13.15" customHeight="1">
      <c r="A319" s="68">
        <f t="shared" si="220"/>
        <v>304</v>
      </c>
      <c r="B319" s="69">
        <f t="shared" si="173"/>
        <v>45809</v>
      </c>
      <c r="C319" s="70">
        <f t="shared" si="174"/>
        <v>899</v>
      </c>
      <c r="D319" s="71">
        <f t="shared" si="144"/>
        <v>1910</v>
      </c>
      <c r="E319" s="72">
        <f t="shared" si="207"/>
        <v>954</v>
      </c>
      <c r="F319" s="72">
        <f t="shared" si="208"/>
        <v>1089</v>
      </c>
      <c r="G319" s="72">
        <f t="shared" si="209"/>
        <v>545</v>
      </c>
      <c r="H319" s="73">
        <f t="shared" si="210"/>
        <v>1855</v>
      </c>
      <c r="I319" s="73">
        <f t="shared" si="211"/>
        <v>1720</v>
      </c>
      <c r="J319" s="73">
        <f t="shared" si="212"/>
        <v>2264</v>
      </c>
      <c r="K319" s="73">
        <f t="shared" ref="K319:M319" si="237">K318</f>
        <v>3910</v>
      </c>
      <c r="L319" s="73">
        <f t="shared" si="237"/>
        <v>3940</v>
      </c>
      <c r="M319" s="73">
        <f t="shared" si="237"/>
        <v>4860</v>
      </c>
      <c r="N319" s="73">
        <f t="shared" si="214"/>
        <v>-2055</v>
      </c>
      <c r="O319" s="73">
        <f t="shared" si="215"/>
        <v>-2220</v>
      </c>
      <c r="P319" s="73">
        <f t="shared" si="216"/>
        <v>-2596</v>
      </c>
      <c r="Q319" s="72">
        <f t="shared" si="223"/>
        <v>8</v>
      </c>
      <c r="R319" s="72">
        <f t="shared" si="223"/>
        <v>9</v>
      </c>
      <c r="S319" s="72">
        <f t="shared" si="223"/>
        <v>8</v>
      </c>
      <c r="T319" s="74">
        <f t="shared" si="217"/>
        <v>3279</v>
      </c>
      <c r="U319" s="93">
        <f t="shared" si="177"/>
        <v>-305</v>
      </c>
      <c r="V319" s="93">
        <f t="shared" si="178"/>
        <v>-470</v>
      </c>
      <c r="W319" s="93">
        <f t="shared" si="179"/>
        <v>-146</v>
      </c>
      <c r="X319" s="74"/>
      <c r="Y319" s="73"/>
      <c r="Z319" s="73"/>
      <c r="AA319" s="73"/>
      <c r="AB319" s="48"/>
    </row>
    <row r="320" spans="1:28" ht="13.15" customHeight="1">
      <c r="A320" s="68">
        <f t="shared" si="220"/>
        <v>305</v>
      </c>
      <c r="B320" s="69">
        <f t="shared" si="173"/>
        <v>45810</v>
      </c>
      <c r="C320" s="70">
        <f t="shared" si="174"/>
        <v>899</v>
      </c>
      <c r="D320" s="71">
        <f t="shared" si="144"/>
        <v>1912</v>
      </c>
      <c r="E320" s="72">
        <f t="shared" si="207"/>
        <v>964</v>
      </c>
      <c r="F320" s="72">
        <f t="shared" si="208"/>
        <v>1100</v>
      </c>
      <c r="G320" s="72">
        <f t="shared" si="209"/>
        <v>555</v>
      </c>
      <c r="H320" s="73">
        <f t="shared" si="210"/>
        <v>1847</v>
      </c>
      <c r="I320" s="73">
        <f t="shared" si="211"/>
        <v>1711</v>
      </c>
      <c r="J320" s="73">
        <f t="shared" si="212"/>
        <v>2256</v>
      </c>
      <c r="K320" s="73">
        <f t="shared" ref="K320:M320" si="238">K319</f>
        <v>3910</v>
      </c>
      <c r="L320" s="73">
        <f t="shared" si="238"/>
        <v>3940</v>
      </c>
      <c r="M320" s="73">
        <f t="shared" si="238"/>
        <v>4860</v>
      </c>
      <c r="N320" s="73">
        <f t="shared" si="214"/>
        <v>-2063</v>
      </c>
      <c r="O320" s="73">
        <f t="shared" si="215"/>
        <v>-2229</v>
      </c>
      <c r="P320" s="73">
        <f t="shared" si="216"/>
        <v>-2604</v>
      </c>
      <c r="Q320" s="72">
        <f t="shared" si="223"/>
        <v>8</v>
      </c>
      <c r="R320" s="72">
        <f t="shared" si="223"/>
        <v>9</v>
      </c>
      <c r="S320" s="72">
        <f t="shared" si="223"/>
        <v>8</v>
      </c>
      <c r="T320" s="74">
        <f t="shared" si="217"/>
        <v>3290</v>
      </c>
      <c r="U320" s="93">
        <f t="shared" si="177"/>
        <v>-313</v>
      </c>
      <c r="V320" s="93">
        <f t="shared" si="178"/>
        <v>-479</v>
      </c>
      <c r="W320" s="93">
        <f t="shared" si="179"/>
        <v>-154</v>
      </c>
      <c r="X320" s="74"/>
      <c r="Y320" s="73"/>
      <c r="Z320" s="73"/>
      <c r="AA320" s="73"/>
      <c r="AB320" s="48"/>
    </row>
    <row r="321" spans="1:28" ht="13.15" customHeight="1">
      <c r="A321" s="68">
        <f t="shared" si="220"/>
        <v>306</v>
      </c>
      <c r="B321" s="69">
        <f t="shared" si="173"/>
        <v>45811</v>
      </c>
      <c r="C321" s="70">
        <f t="shared" si="174"/>
        <v>899</v>
      </c>
      <c r="D321" s="71">
        <f t="shared" ref="D321:D361" si="239">D320+2</f>
        <v>1914</v>
      </c>
      <c r="E321" s="72">
        <f t="shared" si="207"/>
        <v>974</v>
      </c>
      <c r="F321" s="72">
        <f t="shared" si="208"/>
        <v>1111</v>
      </c>
      <c r="G321" s="72">
        <f t="shared" si="209"/>
        <v>565</v>
      </c>
      <c r="H321" s="73">
        <f t="shared" si="210"/>
        <v>1839</v>
      </c>
      <c r="I321" s="73">
        <f t="shared" si="211"/>
        <v>1702</v>
      </c>
      <c r="J321" s="73">
        <f t="shared" si="212"/>
        <v>2248</v>
      </c>
      <c r="K321" s="73">
        <f t="shared" ref="K321:M321" si="240">K320</f>
        <v>3910</v>
      </c>
      <c r="L321" s="73">
        <f t="shared" si="240"/>
        <v>3940</v>
      </c>
      <c r="M321" s="73">
        <f t="shared" si="240"/>
        <v>4860</v>
      </c>
      <c r="N321" s="73">
        <f t="shared" si="214"/>
        <v>-2071</v>
      </c>
      <c r="O321" s="73">
        <f t="shared" si="215"/>
        <v>-2238</v>
      </c>
      <c r="P321" s="73">
        <f t="shared" si="216"/>
        <v>-2612</v>
      </c>
      <c r="Q321" s="72">
        <f t="shared" si="223"/>
        <v>8</v>
      </c>
      <c r="R321" s="72">
        <f t="shared" si="223"/>
        <v>9</v>
      </c>
      <c r="S321" s="72">
        <f t="shared" si="223"/>
        <v>8</v>
      </c>
      <c r="T321" s="74">
        <f t="shared" si="217"/>
        <v>3301</v>
      </c>
      <c r="U321" s="93">
        <f t="shared" si="177"/>
        <v>-321</v>
      </c>
      <c r="V321" s="93">
        <f t="shared" si="178"/>
        <v>-488</v>
      </c>
      <c r="W321" s="93">
        <f t="shared" si="179"/>
        <v>-162</v>
      </c>
      <c r="X321" s="74"/>
      <c r="Y321" s="73"/>
      <c r="Z321" s="73"/>
      <c r="AA321" s="73"/>
      <c r="AB321" s="48"/>
    </row>
    <row r="322" spans="1:28" ht="13.15" customHeight="1">
      <c r="A322" s="68">
        <f t="shared" si="220"/>
        <v>307</v>
      </c>
      <c r="B322" s="69">
        <f t="shared" si="173"/>
        <v>45812</v>
      </c>
      <c r="C322" s="70">
        <f t="shared" si="174"/>
        <v>899</v>
      </c>
      <c r="D322" s="71">
        <f t="shared" si="239"/>
        <v>1916</v>
      </c>
      <c r="E322" s="72">
        <f t="shared" si="207"/>
        <v>984</v>
      </c>
      <c r="F322" s="72">
        <f t="shared" si="208"/>
        <v>1122</v>
      </c>
      <c r="G322" s="72">
        <f t="shared" si="209"/>
        <v>575</v>
      </c>
      <c r="H322" s="73">
        <f t="shared" si="210"/>
        <v>1831</v>
      </c>
      <c r="I322" s="73">
        <f t="shared" si="211"/>
        <v>1693</v>
      </c>
      <c r="J322" s="73">
        <f t="shared" si="212"/>
        <v>2240</v>
      </c>
      <c r="K322" s="73">
        <f t="shared" ref="K322:M322" si="241">K321</f>
        <v>3910</v>
      </c>
      <c r="L322" s="73">
        <f t="shared" si="241"/>
        <v>3940</v>
      </c>
      <c r="M322" s="73">
        <f t="shared" si="241"/>
        <v>4860</v>
      </c>
      <c r="N322" s="73">
        <f t="shared" si="214"/>
        <v>-2079</v>
      </c>
      <c r="O322" s="73">
        <f t="shared" si="215"/>
        <v>-2247</v>
      </c>
      <c r="P322" s="73">
        <f t="shared" si="216"/>
        <v>-2620</v>
      </c>
      <c r="Q322" s="72">
        <f t="shared" si="223"/>
        <v>8</v>
      </c>
      <c r="R322" s="72">
        <f t="shared" si="223"/>
        <v>9</v>
      </c>
      <c r="S322" s="72">
        <f t="shared" si="223"/>
        <v>8</v>
      </c>
      <c r="T322" s="74">
        <f t="shared" si="217"/>
        <v>3312</v>
      </c>
      <c r="U322" s="93">
        <f t="shared" si="177"/>
        <v>-329</v>
      </c>
      <c r="V322" s="93">
        <f t="shared" si="178"/>
        <v>-497</v>
      </c>
      <c r="W322" s="93">
        <f t="shared" si="179"/>
        <v>-170</v>
      </c>
      <c r="X322" s="74"/>
      <c r="Y322" s="73"/>
      <c r="Z322" s="73"/>
      <c r="AA322" s="73"/>
      <c r="AB322" s="48"/>
    </row>
    <row r="323" spans="1:28" ht="13.15" customHeight="1">
      <c r="A323" s="68">
        <f t="shared" si="220"/>
        <v>308</v>
      </c>
      <c r="B323" s="69">
        <f t="shared" si="173"/>
        <v>45813</v>
      </c>
      <c r="C323" s="70">
        <f t="shared" si="174"/>
        <v>899</v>
      </c>
      <c r="D323" s="71">
        <f t="shared" si="239"/>
        <v>1918</v>
      </c>
      <c r="E323" s="72">
        <f t="shared" si="207"/>
        <v>994</v>
      </c>
      <c r="F323" s="72">
        <f t="shared" si="208"/>
        <v>1133</v>
      </c>
      <c r="G323" s="72">
        <f t="shared" si="209"/>
        <v>585</v>
      </c>
      <c r="H323" s="73">
        <f t="shared" si="210"/>
        <v>1823</v>
      </c>
      <c r="I323" s="73">
        <f t="shared" si="211"/>
        <v>1684</v>
      </c>
      <c r="J323" s="73">
        <f t="shared" si="212"/>
        <v>2232</v>
      </c>
      <c r="K323" s="73">
        <f t="shared" ref="K323:M323" si="242">K322</f>
        <v>3910</v>
      </c>
      <c r="L323" s="73">
        <f t="shared" si="242"/>
        <v>3940</v>
      </c>
      <c r="M323" s="73">
        <f t="shared" si="242"/>
        <v>4860</v>
      </c>
      <c r="N323" s="73">
        <f t="shared" si="214"/>
        <v>-2087</v>
      </c>
      <c r="O323" s="73">
        <f t="shared" si="215"/>
        <v>-2256</v>
      </c>
      <c r="P323" s="73">
        <f t="shared" si="216"/>
        <v>-2628</v>
      </c>
      <c r="Q323" s="72">
        <f t="shared" si="223"/>
        <v>8</v>
      </c>
      <c r="R323" s="72">
        <f t="shared" si="223"/>
        <v>9</v>
      </c>
      <c r="S323" s="72">
        <f t="shared" si="223"/>
        <v>8</v>
      </c>
      <c r="T323" s="74">
        <f t="shared" si="217"/>
        <v>3323</v>
      </c>
      <c r="U323" s="93">
        <f t="shared" si="177"/>
        <v>-337</v>
      </c>
      <c r="V323" s="93">
        <f t="shared" si="178"/>
        <v>-506</v>
      </c>
      <c r="W323" s="93">
        <f t="shared" si="179"/>
        <v>-178</v>
      </c>
      <c r="X323" s="74"/>
      <c r="Y323" s="73"/>
      <c r="Z323" s="73"/>
      <c r="AA323" s="73"/>
      <c r="AB323" s="48"/>
    </row>
    <row r="324" spans="1:28" ht="13.15" customHeight="1">
      <c r="A324" s="68">
        <f t="shared" si="220"/>
        <v>309</v>
      </c>
      <c r="B324" s="69">
        <f t="shared" si="173"/>
        <v>45814</v>
      </c>
      <c r="C324" s="70">
        <f t="shared" si="174"/>
        <v>899</v>
      </c>
      <c r="D324" s="71">
        <f t="shared" si="239"/>
        <v>1920</v>
      </c>
      <c r="E324" s="72">
        <f t="shared" si="207"/>
        <v>1004</v>
      </c>
      <c r="F324" s="72">
        <f t="shared" si="208"/>
        <v>1144</v>
      </c>
      <c r="G324" s="72">
        <f t="shared" si="209"/>
        <v>595</v>
      </c>
      <c r="H324" s="73">
        <f t="shared" si="210"/>
        <v>1815</v>
      </c>
      <c r="I324" s="73">
        <f t="shared" si="211"/>
        <v>1675</v>
      </c>
      <c r="J324" s="73">
        <f t="shared" si="212"/>
        <v>2224</v>
      </c>
      <c r="K324" s="73">
        <f t="shared" ref="K324:M324" si="243">K323</f>
        <v>3910</v>
      </c>
      <c r="L324" s="73">
        <f t="shared" si="243"/>
        <v>3940</v>
      </c>
      <c r="M324" s="73">
        <f t="shared" si="243"/>
        <v>4860</v>
      </c>
      <c r="N324" s="73">
        <f t="shared" si="214"/>
        <v>-2095</v>
      </c>
      <c r="O324" s="73">
        <f t="shared" si="215"/>
        <v>-2265</v>
      </c>
      <c r="P324" s="73">
        <f t="shared" si="216"/>
        <v>-2636</v>
      </c>
      <c r="Q324" s="72">
        <f t="shared" si="223"/>
        <v>8</v>
      </c>
      <c r="R324" s="72">
        <f t="shared" si="223"/>
        <v>9</v>
      </c>
      <c r="S324" s="72">
        <f t="shared" si="223"/>
        <v>8</v>
      </c>
      <c r="T324" s="74">
        <f t="shared" si="217"/>
        <v>3334</v>
      </c>
      <c r="U324" s="93">
        <f t="shared" si="177"/>
        <v>-345</v>
      </c>
      <c r="V324" s="93">
        <f t="shared" si="178"/>
        <v>-515</v>
      </c>
      <c r="W324" s="93">
        <f t="shared" si="179"/>
        <v>-186</v>
      </c>
      <c r="X324" s="74"/>
      <c r="Y324" s="73"/>
      <c r="Z324" s="73"/>
      <c r="AA324" s="73"/>
      <c r="AB324" s="48"/>
    </row>
    <row r="325" spans="1:28" ht="13.15" customHeight="1">
      <c r="A325" s="68">
        <f t="shared" si="220"/>
        <v>310</v>
      </c>
      <c r="B325" s="69">
        <f t="shared" si="173"/>
        <v>45815</v>
      </c>
      <c r="C325" s="70">
        <f t="shared" si="174"/>
        <v>899</v>
      </c>
      <c r="D325" s="71">
        <f t="shared" si="239"/>
        <v>1922</v>
      </c>
      <c r="E325" s="72">
        <f t="shared" si="207"/>
        <v>1014</v>
      </c>
      <c r="F325" s="72">
        <f t="shared" si="208"/>
        <v>1155</v>
      </c>
      <c r="G325" s="72">
        <f t="shared" si="209"/>
        <v>605</v>
      </c>
      <c r="H325" s="73">
        <f t="shared" si="210"/>
        <v>1807</v>
      </c>
      <c r="I325" s="73">
        <f t="shared" si="211"/>
        <v>1666</v>
      </c>
      <c r="J325" s="73">
        <f t="shared" si="212"/>
        <v>2216</v>
      </c>
      <c r="K325" s="73">
        <f t="shared" ref="K325:M325" si="244">K324</f>
        <v>3910</v>
      </c>
      <c r="L325" s="73">
        <f t="shared" si="244"/>
        <v>3940</v>
      </c>
      <c r="M325" s="73">
        <f t="shared" si="244"/>
        <v>4860</v>
      </c>
      <c r="N325" s="73">
        <f t="shared" si="214"/>
        <v>-2103</v>
      </c>
      <c r="O325" s="73">
        <f t="shared" si="215"/>
        <v>-2274</v>
      </c>
      <c r="P325" s="73">
        <f t="shared" si="216"/>
        <v>-2644</v>
      </c>
      <c r="Q325" s="72">
        <f t="shared" si="223"/>
        <v>8</v>
      </c>
      <c r="R325" s="72">
        <f t="shared" si="223"/>
        <v>9</v>
      </c>
      <c r="S325" s="72">
        <f t="shared" si="223"/>
        <v>8</v>
      </c>
      <c r="T325" s="74">
        <f t="shared" si="217"/>
        <v>3345</v>
      </c>
      <c r="U325" s="93">
        <f t="shared" si="177"/>
        <v>-353</v>
      </c>
      <c r="V325" s="93">
        <f t="shared" si="178"/>
        <v>-524</v>
      </c>
      <c r="W325" s="93">
        <f t="shared" si="179"/>
        <v>-194</v>
      </c>
      <c r="X325" s="74"/>
      <c r="Y325" s="73"/>
      <c r="Z325" s="73"/>
      <c r="AA325" s="73"/>
      <c r="AB325" s="48"/>
    </row>
    <row r="326" spans="1:28" ht="13.15" customHeight="1">
      <c r="A326" s="68">
        <f t="shared" si="220"/>
        <v>311</v>
      </c>
      <c r="B326" s="69">
        <f t="shared" si="173"/>
        <v>45816</v>
      </c>
      <c r="C326" s="70">
        <f t="shared" si="174"/>
        <v>899</v>
      </c>
      <c r="D326" s="71">
        <f t="shared" si="239"/>
        <v>1924</v>
      </c>
      <c r="E326" s="72">
        <f t="shared" si="207"/>
        <v>1024</v>
      </c>
      <c r="F326" s="72">
        <f t="shared" si="208"/>
        <v>1166</v>
      </c>
      <c r="G326" s="72">
        <f t="shared" si="209"/>
        <v>615</v>
      </c>
      <c r="H326" s="73">
        <f t="shared" si="210"/>
        <v>1799</v>
      </c>
      <c r="I326" s="73">
        <f t="shared" si="211"/>
        <v>1657</v>
      </c>
      <c r="J326" s="73">
        <f t="shared" si="212"/>
        <v>2208</v>
      </c>
      <c r="K326" s="73">
        <f t="shared" ref="K326:M326" si="245">K325</f>
        <v>3910</v>
      </c>
      <c r="L326" s="73">
        <f t="shared" si="245"/>
        <v>3940</v>
      </c>
      <c r="M326" s="73">
        <f t="shared" si="245"/>
        <v>4860</v>
      </c>
      <c r="N326" s="73">
        <f t="shared" si="214"/>
        <v>-2111</v>
      </c>
      <c r="O326" s="73">
        <f t="shared" si="215"/>
        <v>-2283</v>
      </c>
      <c r="P326" s="73">
        <f t="shared" si="216"/>
        <v>-2652</v>
      </c>
      <c r="Q326" s="72">
        <f t="shared" si="223"/>
        <v>8</v>
      </c>
      <c r="R326" s="72">
        <f t="shared" si="223"/>
        <v>9</v>
      </c>
      <c r="S326" s="72">
        <f t="shared" si="223"/>
        <v>8</v>
      </c>
      <c r="T326" s="74">
        <f t="shared" si="217"/>
        <v>3356</v>
      </c>
      <c r="U326" s="93">
        <f t="shared" si="177"/>
        <v>-361</v>
      </c>
      <c r="V326" s="93">
        <f t="shared" si="178"/>
        <v>-533</v>
      </c>
      <c r="W326" s="93">
        <f t="shared" si="179"/>
        <v>-202</v>
      </c>
      <c r="X326" s="74"/>
      <c r="Y326" s="73"/>
      <c r="Z326" s="73"/>
      <c r="AA326" s="73"/>
      <c r="AB326" s="48"/>
    </row>
    <row r="327" spans="1:28" ht="13.15" customHeight="1">
      <c r="A327" s="68">
        <f t="shared" si="220"/>
        <v>312</v>
      </c>
      <c r="B327" s="69">
        <f t="shared" si="173"/>
        <v>45817</v>
      </c>
      <c r="C327" s="70">
        <f t="shared" si="174"/>
        <v>899</v>
      </c>
      <c r="D327" s="71">
        <f t="shared" si="239"/>
        <v>1926</v>
      </c>
      <c r="E327" s="72">
        <f t="shared" si="207"/>
        <v>1034</v>
      </c>
      <c r="F327" s="72">
        <f t="shared" si="208"/>
        <v>1177</v>
      </c>
      <c r="G327" s="72">
        <f t="shared" si="209"/>
        <v>625</v>
      </c>
      <c r="H327" s="73">
        <f t="shared" si="210"/>
        <v>1791</v>
      </c>
      <c r="I327" s="73">
        <f t="shared" si="211"/>
        <v>1648</v>
      </c>
      <c r="J327" s="73">
        <f t="shared" si="212"/>
        <v>2200</v>
      </c>
      <c r="K327" s="73">
        <f t="shared" ref="K327:M327" si="246">K326</f>
        <v>3910</v>
      </c>
      <c r="L327" s="73">
        <f t="shared" si="246"/>
        <v>3940</v>
      </c>
      <c r="M327" s="73">
        <f t="shared" si="246"/>
        <v>4860</v>
      </c>
      <c r="N327" s="73">
        <f t="shared" si="214"/>
        <v>-2119</v>
      </c>
      <c r="O327" s="73">
        <f t="shared" si="215"/>
        <v>-2292</v>
      </c>
      <c r="P327" s="73">
        <f t="shared" si="216"/>
        <v>-2660</v>
      </c>
      <c r="Q327" s="72">
        <f t="shared" si="223"/>
        <v>8</v>
      </c>
      <c r="R327" s="72">
        <f t="shared" si="223"/>
        <v>9</v>
      </c>
      <c r="S327" s="72">
        <f t="shared" si="223"/>
        <v>8</v>
      </c>
      <c r="T327" s="74">
        <f t="shared" si="217"/>
        <v>3367</v>
      </c>
      <c r="U327" s="93">
        <f t="shared" si="177"/>
        <v>-369</v>
      </c>
      <c r="V327" s="93">
        <f t="shared" si="178"/>
        <v>-542</v>
      </c>
      <c r="W327" s="93">
        <f t="shared" si="179"/>
        <v>-210</v>
      </c>
      <c r="X327" s="74"/>
      <c r="Y327" s="73"/>
      <c r="Z327" s="73"/>
      <c r="AA327" s="73"/>
      <c r="AB327" s="48"/>
    </row>
    <row r="328" spans="1:28" ht="13.15" customHeight="1">
      <c r="A328" s="68">
        <f t="shared" si="220"/>
        <v>313</v>
      </c>
      <c r="B328" s="69">
        <f t="shared" si="173"/>
        <v>45818</v>
      </c>
      <c r="C328" s="70">
        <f t="shared" si="174"/>
        <v>899</v>
      </c>
      <c r="D328" s="71">
        <f t="shared" si="239"/>
        <v>1928</v>
      </c>
      <c r="E328" s="72">
        <f t="shared" si="207"/>
        <v>1044</v>
      </c>
      <c r="F328" s="72">
        <f t="shared" si="208"/>
        <v>1188</v>
      </c>
      <c r="G328" s="72">
        <f t="shared" si="209"/>
        <v>635</v>
      </c>
      <c r="H328" s="73">
        <f t="shared" si="210"/>
        <v>1783</v>
      </c>
      <c r="I328" s="73">
        <f t="shared" si="211"/>
        <v>1639</v>
      </c>
      <c r="J328" s="73">
        <f t="shared" si="212"/>
        <v>2192</v>
      </c>
      <c r="K328" s="73">
        <f t="shared" ref="K328:M328" si="247">K327</f>
        <v>3910</v>
      </c>
      <c r="L328" s="73">
        <f t="shared" si="247"/>
        <v>3940</v>
      </c>
      <c r="M328" s="73">
        <f t="shared" si="247"/>
        <v>4860</v>
      </c>
      <c r="N328" s="73">
        <f t="shared" si="214"/>
        <v>-2127</v>
      </c>
      <c r="O328" s="73">
        <f t="shared" si="215"/>
        <v>-2301</v>
      </c>
      <c r="P328" s="73">
        <f t="shared" si="216"/>
        <v>-2668</v>
      </c>
      <c r="Q328" s="72">
        <f t="shared" si="223"/>
        <v>8</v>
      </c>
      <c r="R328" s="72">
        <f t="shared" si="223"/>
        <v>9</v>
      </c>
      <c r="S328" s="72">
        <f t="shared" si="223"/>
        <v>8</v>
      </c>
      <c r="T328" s="74">
        <f t="shared" si="217"/>
        <v>3378</v>
      </c>
      <c r="U328" s="93">
        <f t="shared" si="177"/>
        <v>-377</v>
      </c>
      <c r="V328" s="93">
        <f t="shared" si="178"/>
        <v>-551</v>
      </c>
      <c r="W328" s="93">
        <f t="shared" si="179"/>
        <v>-218</v>
      </c>
      <c r="X328" s="74"/>
      <c r="Y328" s="73"/>
      <c r="Z328" s="73"/>
      <c r="AA328" s="73"/>
      <c r="AB328" s="48"/>
    </row>
    <row r="329" spans="1:28" ht="13.15" customHeight="1">
      <c r="A329" s="68">
        <f t="shared" si="220"/>
        <v>314</v>
      </c>
      <c r="B329" s="69">
        <f t="shared" si="173"/>
        <v>45819</v>
      </c>
      <c r="C329" s="70">
        <f t="shared" si="174"/>
        <v>899</v>
      </c>
      <c r="D329" s="71">
        <f t="shared" si="239"/>
        <v>1930</v>
      </c>
      <c r="E329" s="72">
        <f t="shared" si="207"/>
        <v>1054</v>
      </c>
      <c r="F329" s="72">
        <f t="shared" si="208"/>
        <v>1199</v>
      </c>
      <c r="G329" s="72">
        <f t="shared" si="209"/>
        <v>645</v>
      </c>
      <c r="H329" s="73">
        <f t="shared" si="210"/>
        <v>1775</v>
      </c>
      <c r="I329" s="73">
        <f t="shared" si="211"/>
        <v>1630</v>
      </c>
      <c r="J329" s="73">
        <f t="shared" si="212"/>
        <v>2184</v>
      </c>
      <c r="K329" s="73">
        <f t="shared" ref="K329:M329" si="248">K328</f>
        <v>3910</v>
      </c>
      <c r="L329" s="73">
        <f t="shared" si="248"/>
        <v>3940</v>
      </c>
      <c r="M329" s="73">
        <f t="shared" si="248"/>
        <v>4860</v>
      </c>
      <c r="N329" s="73">
        <f t="shared" si="214"/>
        <v>-2135</v>
      </c>
      <c r="O329" s="73">
        <f t="shared" si="215"/>
        <v>-2310</v>
      </c>
      <c r="P329" s="73">
        <f t="shared" si="216"/>
        <v>-2676</v>
      </c>
      <c r="Q329" s="72">
        <f t="shared" si="223"/>
        <v>8</v>
      </c>
      <c r="R329" s="72">
        <f t="shared" si="223"/>
        <v>9</v>
      </c>
      <c r="S329" s="72">
        <f t="shared" si="223"/>
        <v>8</v>
      </c>
      <c r="T329" s="74">
        <f t="shared" si="217"/>
        <v>3389</v>
      </c>
      <c r="U329" s="93">
        <f t="shared" si="177"/>
        <v>-385</v>
      </c>
      <c r="V329" s="93">
        <f t="shared" si="178"/>
        <v>-560</v>
      </c>
      <c r="W329" s="93">
        <f t="shared" si="179"/>
        <v>-226</v>
      </c>
      <c r="X329" s="74"/>
      <c r="Y329" s="73"/>
      <c r="Z329" s="73"/>
      <c r="AA329" s="73"/>
      <c r="AB329" s="48"/>
    </row>
    <row r="330" spans="1:28" ht="13.15" customHeight="1">
      <c r="A330" s="68">
        <f t="shared" si="220"/>
        <v>315</v>
      </c>
      <c r="B330" s="69">
        <f t="shared" si="173"/>
        <v>45820</v>
      </c>
      <c r="C330" s="70">
        <f t="shared" si="174"/>
        <v>899</v>
      </c>
      <c r="D330" s="71">
        <f t="shared" si="239"/>
        <v>1932</v>
      </c>
      <c r="E330" s="72">
        <f t="shared" si="207"/>
        <v>1064</v>
      </c>
      <c r="F330" s="72">
        <f t="shared" si="208"/>
        <v>1210</v>
      </c>
      <c r="G330" s="72">
        <f t="shared" si="209"/>
        <v>655</v>
      </c>
      <c r="H330" s="73">
        <f t="shared" si="210"/>
        <v>1767</v>
      </c>
      <c r="I330" s="73">
        <f t="shared" si="211"/>
        <v>1621</v>
      </c>
      <c r="J330" s="73">
        <f t="shared" si="212"/>
        <v>2176</v>
      </c>
      <c r="K330" s="73">
        <f t="shared" ref="K330:M330" si="249">K329</f>
        <v>3910</v>
      </c>
      <c r="L330" s="73">
        <f t="shared" si="249"/>
        <v>3940</v>
      </c>
      <c r="M330" s="73">
        <f t="shared" si="249"/>
        <v>4860</v>
      </c>
      <c r="N330" s="73">
        <f t="shared" si="214"/>
        <v>-2143</v>
      </c>
      <c r="O330" s="73">
        <f t="shared" si="215"/>
        <v>-2319</v>
      </c>
      <c r="P330" s="73">
        <f t="shared" si="216"/>
        <v>-2684</v>
      </c>
      <c r="Q330" s="72">
        <f t="shared" si="223"/>
        <v>8</v>
      </c>
      <c r="R330" s="72">
        <f t="shared" si="223"/>
        <v>9</v>
      </c>
      <c r="S330" s="72">
        <f t="shared" si="223"/>
        <v>8</v>
      </c>
      <c r="T330" s="74">
        <f t="shared" si="217"/>
        <v>3400</v>
      </c>
      <c r="U330" s="93">
        <f t="shared" si="177"/>
        <v>-393</v>
      </c>
      <c r="V330" s="93">
        <f t="shared" si="178"/>
        <v>-569</v>
      </c>
      <c r="W330" s="93">
        <f t="shared" si="179"/>
        <v>-234</v>
      </c>
      <c r="X330" s="74"/>
      <c r="Y330" s="73"/>
      <c r="Z330" s="73"/>
      <c r="AA330" s="73"/>
      <c r="AB330" s="48"/>
    </row>
    <row r="331" spans="1:28" ht="13.15" customHeight="1">
      <c r="A331" s="68">
        <f t="shared" si="220"/>
        <v>316</v>
      </c>
      <c r="B331" s="69">
        <f t="shared" si="173"/>
        <v>45821</v>
      </c>
      <c r="C331" s="70">
        <f t="shared" si="174"/>
        <v>899</v>
      </c>
      <c r="D331" s="71">
        <f t="shared" si="239"/>
        <v>1934</v>
      </c>
      <c r="E331" s="72">
        <f t="shared" si="207"/>
        <v>1074</v>
      </c>
      <c r="F331" s="72">
        <f t="shared" si="208"/>
        <v>1221</v>
      </c>
      <c r="G331" s="72">
        <f t="shared" si="209"/>
        <v>665</v>
      </c>
      <c r="H331" s="73">
        <f t="shared" si="210"/>
        <v>1759</v>
      </c>
      <c r="I331" s="73">
        <f t="shared" si="211"/>
        <v>1612</v>
      </c>
      <c r="J331" s="73">
        <f t="shared" si="212"/>
        <v>2168</v>
      </c>
      <c r="K331" s="73">
        <f t="shared" ref="K331:M331" si="250">K330</f>
        <v>3910</v>
      </c>
      <c r="L331" s="73">
        <f t="shared" si="250"/>
        <v>3940</v>
      </c>
      <c r="M331" s="73">
        <f t="shared" si="250"/>
        <v>4860</v>
      </c>
      <c r="N331" s="73">
        <f t="shared" si="214"/>
        <v>-2151</v>
      </c>
      <c r="O331" s="73">
        <f t="shared" si="215"/>
        <v>-2328</v>
      </c>
      <c r="P331" s="73">
        <f t="shared" si="216"/>
        <v>-2692</v>
      </c>
      <c r="Q331" s="72">
        <f t="shared" si="223"/>
        <v>8</v>
      </c>
      <c r="R331" s="72">
        <f t="shared" si="223"/>
        <v>9</v>
      </c>
      <c r="S331" s="72">
        <f t="shared" si="223"/>
        <v>8</v>
      </c>
      <c r="T331" s="74">
        <f t="shared" si="217"/>
        <v>3411</v>
      </c>
      <c r="U331" s="93">
        <f t="shared" si="177"/>
        <v>-401</v>
      </c>
      <c r="V331" s="93">
        <f t="shared" si="178"/>
        <v>-578</v>
      </c>
      <c r="W331" s="93">
        <f t="shared" si="179"/>
        <v>-242</v>
      </c>
      <c r="X331" s="74"/>
      <c r="Y331" s="73"/>
      <c r="Z331" s="73"/>
      <c r="AA331" s="73"/>
      <c r="AB331" s="48"/>
    </row>
    <row r="332" spans="1:28" ht="13.15" customHeight="1">
      <c r="A332" s="68">
        <f t="shared" si="220"/>
        <v>317</v>
      </c>
      <c r="B332" s="69">
        <f t="shared" si="173"/>
        <v>45822</v>
      </c>
      <c r="C332" s="70">
        <f t="shared" si="174"/>
        <v>899</v>
      </c>
      <c r="D332" s="71">
        <f t="shared" si="239"/>
        <v>1936</v>
      </c>
      <c r="E332" s="72">
        <f t="shared" si="207"/>
        <v>1084</v>
      </c>
      <c r="F332" s="72">
        <f t="shared" si="208"/>
        <v>1232</v>
      </c>
      <c r="G332" s="72">
        <f t="shared" si="209"/>
        <v>675</v>
      </c>
      <c r="H332" s="73">
        <f t="shared" si="210"/>
        <v>1751</v>
      </c>
      <c r="I332" s="73">
        <f t="shared" si="211"/>
        <v>1603</v>
      </c>
      <c r="J332" s="73">
        <f t="shared" si="212"/>
        <v>2160</v>
      </c>
      <c r="K332" s="73">
        <f t="shared" ref="K332:M332" si="251">K331</f>
        <v>3910</v>
      </c>
      <c r="L332" s="73">
        <f t="shared" si="251"/>
        <v>3940</v>
      </c>
      <c r="M332" s="73">
        <f t="shared" si="251"/>
        <v>4860</v>
      </c>
      <c r="N332" s="73">
        <f t="shared" si="214"/>
        <v>-2159</v>
      </c>
      <c r="O332" s="73">
        <f t="shared" si="215"/>
        <v>-2337</v>
      </c>
      <c r="P332" s="73">
        <f t="shared" si="216"/>
        <v>-2700</v>
      </c>
      <c r="Q332" s="72">
        <f t="shared" si="223"/>
        <v>8</v>
      </c>
      <c r="R332" s="72">
        <f t="shared" si="223"/>
        <v>9</v>
      </c>
      <c r="S332" s="72">
        <f t="shared" si="223"/>
        <v>8</v>
      </c>
      <c r="T332" s="74">
        <f t="shared" si="217"/>
        <v>3422</v>
      </c>
      <c r="U332" s="93">
        <f t="shared" si="177"/>
        <v>-409</v>
      </c>
      <c r="V332" s="93">
        <f t="shared" si="178"/>
        <v>-587</v>
      </c>
      <c r="W332" s="93">
        <f t="shared" si="179"/>
        <v>-250</v>
      </c>
      <c r="X332" s="74"/>
      <c r="Y332" s="73"/>
      <c r="Z332" s="73"/>
      <c r="AA332" s="73"/>
      <c r="AB332" s="48"/>
    </row>
    <row r="333" spans="1:28" ht="13.15" customHeight="1">
      <c r="A333" s="68">
        <f t="shared" si="220"/>
        <v>318</v>
      </c>
      <c r="B333" s="69">
        <f t="shared" si="173"/>
        <v>45823</v>
      </c>
      <c r="C333" s="70">
        <f t="shared" si="174"/>
        <v>899</v>
      </c>
      <c r="D333" s="71">
        <f t="shared" si="239"/>
        <v>1938</v>
      </c>
      <c r="E333" s="72">
        <f t="shared" si="207"/>
        <v>1094</v>
      </c>
      <c r="F333" s="72">
        <f t="shared" si="208"/>
        <v>1243</v>
      </c>
      <c r="G333" s="72">
        <f t="shared" si="209"/>
        <v>685</v>
      </c>
      <c r="H333" s="73">
        <f t="shared" si="210"/>
        <v>1743</v>
      </c>
      <c r="I333" s="73">
        <f t="shared" si="211"/>
        <v>1594</v>
      </c>
      <c r="J333" s="73">
        <f t="shared" si="212"/>
        <v>2152</v>
      </c>
      <c r="K333" s="73">
        <f t="shared" ref="K333:M333" si="252">K332</f>
        <v>3910</v>
      </c>
      <c r="L333" s="73">
        <f t="shared" si="252"/>
        <v>3940</v>
      </c>
      <c r="M333" s="73">
        <f t="shared" si="252"/>
        <v>4860</v>
      </c>
      <c r="N333" s="73">
        <f t="shared" si="214"/>
        <v>-2167</v>
      </c>
      <c r="O333" s="73">
        <f t="shared" si="215"/>
        <v>-2346</v>
      </c>
      <c r="P333" s="73">
        <f t="shared" si="216"/>
        <v>-2708</v>
      </c>
      <c r="Q333" s="72">
        <f t="shared" si="223"/>
        <v>8</v>
      </c>
      <c r="R333" s="72">
        <f t="shared" si="223"/>
        <v>9</v>
      </c>
      <c r="S333" s="72">
        <f t="shared" si="223"/>
        <v>8</v>
      </c>
      <c r="T333" s="74">
        <f t="shared" si="217"/>
        <v>3433</v>
      </c>
      <c r="U333" s="93">
        <f t="shared" si="177"/>
        <v>-417</v>
      </c>
      <c r="V333" s="93">
        <f t="shared" si="178"/>
        <v>-596</v>
      </c>
      <c r="W333" s="93">
        <f t="shared" si="179"/>
        <v>-258</v>
      </c>
      <c r="X333" s="74"/>
      <c r="Y333" s="73"/>
      <c r="Z333" s="73"/>
      <c r="AA333" s="73"/>
      <c r="AB333" s="48"/>
    </row>
    <row r="334" spans="1:28" ht="13.15" customHeight="1">
      <c r="A334" s="68">
        <f t="shared" si="220"/>
        <v>319</v>
      </c>
      <c r="B334" s="69">
        <f t="shared" si="173"/>
        <v>45824</v>
      </c>
      <c r="C334" s="70">
        <f t="shared" si="174"/>
        <v>899</v>
      </c>
      <c r="D334" s="71">
        <f t="shared" si="239"/>
        <v>1940</v>
      </c>
      <c r="E334" s="72">
        <f t="shared" si="207"/>
        <v>1104</v>
      </c>
      <c r="F334" s="72">
        <f t="shared" si="208"/>
        <v>1254</v>
      </c>
      <c r="G334" s="72">
        <f t="shared" si="209"/>
        <v>695</v>
      </c>
      <c r="H334" s="73">
        <f t="shared" si="210"/>
        <v>1735</v>
      </c>
      <c r="I334" s="73">
        <f t="shared" si="211"/>
        <v>1585</v>
      </c>
      <c r="J334" s="73">
        <f t="shared" si="212"/>
        <v>2144</v>
      </c>
      <c r="K334" s="73">
        <f t="shared" ref="K334:M334" si="253">K333</f>
        <v>3910</v>
      </c>
      <c r="L334" s="73">
        <f t="shared" si="253"/>
        <v>3940</v>
      </c>
      <c r="M334" s="73">
        <f t="shared" si="253"/>
        <v>4860</v>
      </c>
      <c r="N334" s="73">
        <f t="shared" si="214"/>
        <v>-2175</v>
      </c>
      <c r="O334" s="73">
        <f t="shared" si="215"/>
        <v>-2355</v>
      </c>
      <c r="P334" s="73">
        <f t="shared" si="216"/>
        <v>-2716</v>
      </c>
      <c r="Q334" s="72">
        <f t="shared" si="223"/>
        <v>8</v>
      </c>
      <c r="R334" s="72">
        <f t="shared" si="223"/>
        <v>9</v>
      </c>
      <c r="S334" s="72">
        <f t="shared" si="223"/>
        <v>8</v>
      </c>
      <c r="T334" s="74">
        <f t="shared" si="217"/>
        <v>3444</v>
      </c>
      <c r="U334" s="93">
        <f t="shared" si="177"/>
        <v>-425</v>
      </c>
      <c r="V334" s="93">
        <f t="shared" si="178"/>
        <v>-605</v>
      </c>
      <c r="W334" s="93">
        <f t="shared" si="179"/>
        <v>-266</v>
      </c>
      <c r="X334" s="74"/>
      <c r="Y334" s="73"/>
      <c r="Z334" s="73"/>
      <c r="AA334" s="73"/>
      <c r="AB334" s="48"/>
    </row>
    <row r="335" spans="1:28" ht="13.15" customHeight="1">
      <c r="A335" s="68">
        <f t="shared" si="220"/>
        <v>320</v>
      </c>
      <c r="B335" s="69">
        <f t="shared" si="173"/>
        <v>45825</v>
      </c>
      <c r="C335" s="70">
        <f t="shared" si="174"/>
        <v>899</v>
      </c>
      <c r="D335" s="71">
        <f t="shared" si="239"/>
        <v>1942</v>
      </c>
      <c r="E335" s="72">
        <f t="shared" si="207"/>
        <v>1114</v>
      </c>
      <c r="F335" s="72">
        <f t="shared" si="208"/>
        <v>1265</v>
      </c>
      <c r="G335" s="72">
        <f t="shared" si="209"/>
        <v>705</v>
      </c>
      <c r="H335" s="73">
        <f t="shared" si="210"/>
        <v>1727</v>
      </c>
      <c r="I335" s="73">
        <f t="shared" si="211"/>
        <v>1576</v>
      </c>
      <c r="J335" s="73">
        <f t="shared" si="212"/>
        <v>2136</v>
      </c>
      <c r="K335" s="73">
        <f t="shared" ref="K335:M335" si="254">K334</f>
        <v>3910</v>
      </c>
      <c r="L335" s="73">
        <f t="shared" si="254"/>
        <v>3940</v>
      </c>
      <c r="M335" s="73">
        <f t="shared" si="254"/>
        <v>4860</v>
      </c>
      <c r="N335" s="73">
        <f t="shared" si="214"/>
        <v>-2183</v>
      </c>
      <c r="O335" s="73">
        <f t="shared" si="215"/>
        <v>-2364</v>
      </c>
      <c r="P335" s="73">
        <f t="shared" si="216"/>
        <v>-2724</v>
      </c>
      <c r="Q335" s="72">
        <f t="shared" si="223"/>
        <v>8</v>
      </c>
      <c r="R335" s="72">
        <f t="shared" si="223"/>
        <v>9</v>
      </c>
      <c r="S335" s="72">
        <f t="shared" si="223"/>
        <v>8</v>
      </c>
      <c r="T335" s="74">
        <f t="shared" si="217"/>
        <v>3455</v>
      </c>
      <c r="U335" s="93">
        <f t="shared" si="177"/>
        <v>-433</v>
      </c>
      <c r="V335" s="93">
        <f t="shared" si="178"/>
        <v>-614</v>
      </c>
      <c r="W335" s="93">
        <f t="shared" si="179"/>
        <v>-274</v>
      </c>
      <c r="X335" s="74"/>
      <c r="Y335" s="73"/>
      <c r="Z335" s="73"/>
      <c r="AA335" s="73"/>
      <c r="AB335" s="48"/>
    </row>
    <row r="336" spans="1:28" ht="13.15" customHeight="1">
      <c r="A336" s="68">
        <f t="shared" si="220"/>
        <v>321</v>
      </c>
      <c r="B336" s="69">
        <f t="shared" si="173"/>
        <v>45826</v>
      </c>
      <c r="C336" s="70">
        <f t="shared" si="174"/>
        <v>899</v>
      </c>
      <c r="D336" s="71">
        <f t="shared" si="239"/>
        <v>1944</v>
      </c>
      <c r="E336" s="72">
        <f t="shared" si="207"/>
        <v>1124</v>
      </c>
      <c r="F336" s="72">
        <f t="shared" si="208"/>
        <v>1276</v>
      </c>
      <c r="G336" s="72">
        <f t="shared" si="209"/>
        <v>715</v>
      </c>
      <c r="H336" s="73">
        <f t="shared" si="210"/>
        <v>1719</v>
      </c>
      <c r="I336" s="73">
        <f t="shared" si="211"/>
        <v>1567</v>
      </c>
      <c r="J336" s="73">
        <f t="shared" si="212"/>
        <v>2128</v>
      </c>
      <c r="K336" s="73">
        <f t="shared" ref="K336:M336" si="255">K335</f>
        <v>3910</v>
      </c>
      <c r="L336" s="73">
        <f t="shared" si="255"/>
        <v>3940</v>
      </c>
      <c r="M336" s="73">
        <f t="shared" si="255"/>
        <v>4860</v>
      </c>
      <c r="N336" s="73">
        <f t="shared" si="214"/>
        <v>-2191</v>
      </c>
      <c r="O336" s="73">
        <f t="shared" si="215"/>
        <v>-2373</v>
      </c>
      <c r="P336" s="73">
        <f t="shared" si="216"/>
        <v>-2732</v>
      </c>
      <c r="Q336" s="72">
        <f t="shared" si="223"/>
        <v>8</v>
      </c>
      <c r="R336" s="72">
        <f t="shared" si="223"/>
        <v>9</v>
      </c>
      <c r="S336" s="72">
        <f t="shared" si="223"/>
        <v>8</v>
      </c>
      <c r="T336" s="74">
        <f t="shared" si="217"/>
        <v>3466</v>
      </c>
      <c r="U336" s="93">
        <f t="shared" si="177"/>
        <v>-441</v>
      </c>
      <c r="V336" s="93">
        <f t="shared" si="178"/>
        <v>-623</v>
      </c>
      <c r="W336" s="93">
        <f t="shared" si="179"/>
        <v>-282</v>
      </c>
      <c r="X336" s="74"/>
      <c r="Y336" s="73"/>
      <c r="Z336" s="73"/>
      <c r="AA336" s="73"/>
      <c r="AB336" s="48"/>
    </row>
    <row r="337" spans="1:28" ht="13.15" customHeight="1">
      <c r="A337" s="68">
        <f t="shared" si="220"/>
        <v>322</v>
      </c>
      <c r="B337" s="69">
        <f t="shared" ref="B337:B361" si="256">B336+1</f>
        <v>45827</v>
      </c>
      <c r="C337" s="70">
        <f t="shared" ref="C337:C361" si="257">C336</f>
        <v>899</v>
      </c>
      <c r="D337" s="71">
        <f t="shared" si="239"/>
        <v>1946</v>
      </c>
      <c r="E337" s="72">
        <f t="shared" si="207"/>
        <v>1134</v>
      </c>
      <c r="F337" s="72">
        <f t="shared" si="208"/>
        <v>1287</v>
      </c>
      <c r="G337" s="72">
        <f t="shared" si="209"/>
        <v>725</v>
      </c>
      <c r="H337" s="73">
        <f t="shared" si="210"/>
        <v>1711</v>
      </c>
      <c r="I337" s="73">
        <f t="shared" si="211"/>
        <v>1558</v>
      </c>
      <c r="J337" s="73">
        <f t="shared" si="212"/>
        <v>2120</v>
      </c>
      <c r="K337" s="73">
        <f t="shared" ref="K337:M337" si="258">K336</f>
        <v>3910</v>
      </c>
      <c r="L337" s="73">
        <f t="shared" si="258"/>
        <v>3940</v>
      </c>
      <c r="M337" s="73">
        <f t="shared" si="258"/>
        <v>4860</v>
      </c>
      <c r="N337" s="73">
        <f t="shared" si="214"/>
        <v>-2199</v>
      </c>
      <c r="O337" s="73">
        <f t="shared" si="215"/>
        <v>-2382</v>
      </c>
      <c r="P337" s="73">
        <f t="shared" si="216"/>
        <v>-2740</v>
      </c>
      <c r="Q337" s="72">
        <f t="shared" ref="Q337:S363" si="259">Q336</f>
        <v>8</v>
      </c>
      <c r="R337" s="72">
        <f t="shared" si="259"/>
        <v>9</v>
      </c>
      <c r="S337" s="72">
        <f t="shared" si="259"/>
        <v>8</v>
      </c>
      <c r="T337" s="74">
        <f t="shared" si="217"/>
        <v>3477</v>
      </c>
      <c r="U337" s="93">
        <f t="shared" ref="U337:U361" si="260">U336+$X337*1000-Q337</f>
        <v>-449</v>
      </c>
      <c r="V337" s="93">
        <f t="shared" ref="V337:V361" si="261">V336+$X337*1000-R337</f>
        <v>-632</v>
      </c>
      <c r="W337" s="93">
        <f t="shared" ref="W337:W361" si="262">W336+$X337*1000-S337</f>
        <v>-290</v>
      </c>
      <c r="X337" s="74"/>
      <c r="Y337" s="73"/>
      <c r="Z337" s="73"/>
      <c r="AA337" s="73"/>
      <c r="AB337" s="48"/>
    </row>
    <row r="338" spans="1:28" ht="13.15" customHeight="1">
      <c r="A338" s="68">
        <f t="shared" si="220"/>
        <v>323</v>
      </c>
      <c r="B338" s="69">
        <f t="shared" si="256"/>
        <v>45828</v>
      </c>
      <c r="C338" s="70">
        <f t="shared" si="257"/>
        <v>899</v>
      </c>
      <c r="D338" s="71">
        <f t="shared" si="239"/>
        <v>1948</v>
      </c>
      <c r="E338" s="72">
        <f t="shared" si="207"/>
        <v>1144</v>
      </c>
      <c r="F338" s="72">
        <f t="shared" si="208"/>
        <v>1298</v>
      </c>
      <c r="G338" s="72">
        <f t="shared" si="209"/>
        <v>735</v>
      </c>
      <c r="H338" s="73">
        <f t="shared" si="210"/>
        <v>1703</v>
      </c>
      <c r="I338" s="73">
        <f t="shared" si="211"/>
        <v>1549</v>
      </c>
      <c r="J338" s="73">
        <f t="shared" si="212"/>
        <v>2112</v>
      </c>
      <c r="K338" s="73">
        <f t="shared" ref="K338:M338" si="263">K337</f>
        <v>3910</v>
      </c>
      <c r="L338" s="73">
        <f t="shared" si="263"/>
        <v>3940</v>
      </c>
      <c r="M338" s="73">
        <f t="shared" si="263"/>
        <v>4860</v>
      </c>
      <c r="N338" s="73">
        <f t="shared" si="214"/>
        <v>-2207</v>
      </c>
      <c r="O338" s="73">
        <f t="shared" si="215"/>
        <v>-2391</v>
      </c>
      <c r="P338" s="73">
        <f t="shared" si="216"/>
        <v>-2748</v>
      </c>
      <c r="Q338" s="72">
        <f t="shared" si="259"/>
        <v>8</v>
      </c>
      <c r="R338" s="72">
        <f t="shared" si="259"/>
        <v>9</v>
      </c>
      <c r="S338" s="72">
        <f t="shared" si="259"/>
        <v>8</v>
      </c>
      <c r="T338" s="74">
        <f t="shared" si="217"/>
        <v>3488</v>
      </c>
      <c r="U338" s="93">
        <f t="shared" si="260"/>
        <v>-457</v>
      </c>
      <c r="V338" s="93">
        <f t="shared" si="261"/>
        <v>-641</v>
      </c>
      <c r="W338" s="93">
        <f t="shared" si="262"/>
        <v>-298</v>
      </c>
      <c r="X338" s="74"/>
      <c r="Y338" s="73"/>
      <c r="Z338" s="73"/>
      <c r="AA338" s="73"/>
      <c r="AB338" s="48"/>
    </row>
    <row r="339" spans="1:28" ht="13.15" customHeight="1">
      <c r="A339" s="68">
        <f t="shared" si="220"/>
        <v>324</v>
      </c>
      <c r="B339" s="69">
        <f t="shared" si="256"/>
        <v>45829</v>
      </c>
      <c r="C339" s="70">
        <f t="shared" si="257"/>
        <v>899</v>
      </c>
      <c r="D339" s="71">
        <f t="shared" si="239"/>
        <v>1950</v>
      </c>
      <c r="E339" s="72">
        <f t="shared" si="207"/>
        <v>1154</v>
      </c>
      <c r="F339" s="72">
        <f t="shared" si="208"/>
        <v>1309</v>
      </c>
      <c r="G339" s="72">
        <f t="shared" si="209"/>
        <v>745</v>
      </c>
      <c r="H339" s="73">
        <f t="shared" si="210"/>
        <v>1695</v>
      </c>
      <c r="I339" s="73">
        <f t="shared" si="211"/>
        <v>1540</v>
      </c>
      <c r="J339" s="73">
        <f t="shared" si="212"/>
        <v>2104</v>
      </c>
      <c r="K339" s="73">
        <f t="shared" ref="K339:M339" si="264">K338</f>
        <v>3910</v>
      </c>
      <c r="L339" s="73">
        <f t="shared" si="264"/>
        <v>3940</v>
      </c>
      <c r="M339" s="73">
        <f t="shared" si="264"/>
        <v>4860</v>
      </c>
      <c r="N339" s="73">
        <f t="shared" si="214"/>
        <v>-2215</v>
      </c>
      <c r="O339" s="73">
        <f t="shared" si="215"/>
        <v>-2400</v>
      </c>
      <c r="P339" s="73">
        <f t="shared" si="216"/>
        <v>-2756</v>
      </c>
      <c r="Q339" s="72">
        <f t="shared" si="259"/>
        <v>8</v>
      </c>
      <c r="R339" s="72">
        <f t="shared" si="259"/>
        <v>9</v>
      </c>
      <c r="S339" s="72">
        <f t="shared" si="259"/>
        <v>8</v>
      </c>
      <c r="T339" s="74">
        <f t="shared" si="217"/>
        <v>3499</v>
      </c>
      <c r="U339" s="93">
        <f t="shared" si="260"/>
        <v>-465</v>
      </c>
      <c r="V339" s="93">
        <f t="shared" si="261"/>
        <v>-650</v>
      </c>
      <c r="W339" s="93">
        <f t="shared" si="262"/>
        <v>-306</v>
      </c>
      <c r="X339" s="74"/>
      <c r="Y339" s="73"/>
      <c r="Z339" s="73"/>
      <c r="AA339" s="73"/>
      <c r="AB339" s="48"/>
    </row>
    <row r="340" spans="1:28" ht="13.15" customHeight="1">
      <c r="A340" s="68">
        <f t="shared" si="220"/>
        <v>325</v>
      </c>
      <c r="B340" s="69">
        <f t="shared" si="256"/>
        <v>45830</v>
      </c>
      <c r="C340" s="70">
        <f t="shared" si="257"/>
        <v>899</v>
      </c>
      <c r="D340" s="71">
        <f t="shared" si="239"/>
        <v>1952</v>
      </c>
      <c r="E340" s="72">
        <f t="shared" si="207"/>
        <v>1164</v>
      </c>
      <c r="F340" s="72">
        <f t="shared" si="208"/>
        <v>1320</v>
      </c>
      <c r="G340" s="72">
        <f t="shared" si="209"/>
        <v>755</v>
      </c>
      <c r="H340" s="73">
        <f t="shared" si="210"/>
        <v>1687</v>
      </c>
      <c r="I340" s="73">
        <f t="shared" si="211"/>
        <v>1531</v>
      </c>
      <c r="J340" s="73">
        <f t="shared" si="212"/>
        <v>2096</v>
      </c>
      <c r="K340" s="73">
        <f t="shared" ref="K340:M340" si="265">K339</f>
        <v>3910</v>
      </c>
      <c r="L340" s="73">
        <f t="shared" si="265"/>
        <v>3940</v>
      </c>
      <c r="M340" s="73">
        <f t="shared" si="265"/>
        <v>4860</v>
      </c>
      <c r="N340" s="73">
        <f t="shared" si="214"/>
        <v>-2223</v>
      </c>
      <c r="O340" s="73">
        <f t="shared" si="215"/>
        <v>-2409</v>
      </c>
      <c r="P340" s="73">
        <f t="shared" si="216"/>
        <v>-2764</v>
      </c>
      <c r="Q340" s="72">
        <f t="shared" si="259"/>
        <v>8</v>
      </c>
      <c r="R340" s="72">
        <f t="shared" si="259"/>
        <v>9</v>
      </c>
      <c r="S340" s="72">
        <f t="shared" si="259"/>
        <v>8</v>
      </c>
      <c r="T340" s="74">
        <f t="shared" si="217"/>
        <v>3510</v>
      </c>
      <c r="U340" s="93">
        <f t="shared" si="260"/>
        <v>-473</v>
      </c>
      <c r="V340" s="93">
        <f t="shared" si="261"/>
        <v>-659</v>
      </c>
      <c r="W340" s="93">
        <f t="shared" si="262"/>
        <v>-314</v>
      </c>
      <c r="X340" s="74"/>
      <c r="Y340" s="73"/>
      <c r="Z340" s="73"/>
      <c r="AA340" s="73"/>
      <c r="AB340" s="48"/>
    </row>
    <row r="341" spans="1:28" ht="13.15" customHeight="1">
      <c r="A341" s="68">
        <f t="shared" si="220"/>
        <v>326</v>
      </c>
      <c r="B341" s="69">
        <f t="shared" si="256"/>
        <v>45831</v>
      </c>
      <c r="C341" s="70">
        <f t="shared" si="257"/>
        <v>899</v>
      </c>
      <c r="D341" s="71">
        <f t="shared" si="239"/>
        <v>1954</v>
      </c>
      <c r="E341" s="72">
        <f t="shared" si="207"/>
        <v>1174</v>
      </c>
      <c r="F341" s="72">
        <f t="shared" si="208"/>
        <v>1331</v>
      </c>
      <c r="G341" s="72">
        <f t="shared" si="209"/>
        <v>765</v>
      </c>
      <c r="H341" s="73">
        <f t="shared" si="210"/>
        <v>1679</v>
      </c>
      <c r="I341" s="73">
        <f t="shared" si="211"/>
        <v>1522</v>
      </c>
      <c r="J341" s="73">
        <f t="shared" si="212"/>
        <v>2088</v>
      </c>
      <c r="K341" s="73">
        <f t="shared" ref="K341:M341" si="266">K340</f>
        <v>3910</v>
      </c>
      <c r="L341" s="73">
        <f t="shared" si="266"/>
        <v>3940</v>
      </c>
      <c r="M341" s="73">
        <f t="shared" si="266"/>
        <v>4860</v>
      </c>
      <c r="N341" s="73">
        <f t="shared" si="214"/>
        <v>-2231</v>
      </c>
      <c r="O341" s="73">
        <f t="shared" si="215"/>
        <v>-2418</v>
      </c>
      <c r="P341" s="73">
        <f t="shared" si="216"/>
        <v>-2772</v>
      </c>
      <c r="Q341" s="72">
        <f t="shared" si="259"/>
        <v>8</v>
      </c>
      <c r="R341" s="72">
        <f t="shared" si="259"/>
        <v>9</v>
      </c>
      <c r="S341" s="72">
        <f t="shared" si="259"/>
        <v>8</v>
      </c>
      <c r="T341" s="74">
        <f t="shared" si="217"/>
        <v>3521</v>
      </c>
      <c r="U341" s="93">
        <f t="shared" si="260"/>
        <v>-481</v>
      </c>
      <c r="V341" s="93">
        <f t="shared" si="261"/>
        <v>-668</v>
      </c>
      <c r="W341" s="93">
        <f t="shared" si="262"/>
        <v>-322</v>
      </c>
      <c r="X341" s="74"/>
      <c r="Y341" s="73"/>
      <c r="Z341" s="73"/>
      <c r="AA341" s="73"/>
      <c r="AB341" s="48"/>
    </row>
    <row r="342" spans="1:28" ht="13.15" customHeight="1">
      <c r="A342" s="68">
        <f t="shared" si="220"/>
        <v>327</v>
      </c>
      <c r="B342" s="69">
        <f t="shared" si="256"/>
        <v>45832</v>
      </c>
      <c r="C342" s="70">
        <f t="shared" si="257"/>
        <v>899</v>
      </c>
      <c r="D342" s="71">
        <f t="shared" si="239"/>
        <v>1956</v>
      </c>
      <c r="E342" s="72">
        <f t="shared" si="207"/>
        <v>1184</v>
      </c>
      <c r="F342" s="72">
        <f t="shared" si="208"/>
        <v>1342</v>
      </c>
      <c r="G342" s="72">
        <f t="shared" si="209"/>
        <v>775</v>
      </c>
      <c r="H342" s="73">
        <f t="shared" si="210"/>
        <v>1671</v>
      </c>
      <c r="I342" s="73">
        <f t="shared" si="211"/>
        <v>1513</v>
      </c>
      <c r="J342" s="73">
        <f t="shared" si="212"/>
        <v>2080</v>
      </c>
      <c r="K342" s="73">
        <f t="shared" ref="K342:M342" si="267">K341</f>
        <v>3910</v>
      </c>
      <c r="L342" s="73">
        <f t="shared" si="267"/>
        <v>3940</v>
      </c>
      <c r="M342" s="73">
        <f t="shared" si="267"/>
        <v>4860</v>
      </c>
      <c r="N342" s="73">
        <f t="shared" si="214"/>
        <v>-2239</v>
      </c>
      <c r="O342" s="73">
        <f t="shared" si="215"/>
        <v>-2427</v>
      </c>
      <c r="P342" s="73">
        <f t="shared" si="216"/>
        <v>-2780</v>
      </c>
      <c r="Q342" s="72">
        <f t="shared" si="259"/>
        <v>8</v>
      </c>
      <c r="R342" s="72">
        <f t="shared" si="259"/>
        <v>9</v>
      </c>
      <c r="S342" s="72">
        <f t="shared" si="259"/>
        <v>8</v>
      </c>
      <c r="T342" s="74">
        <f t="shared" si="217"/>
        <v>3532</v>
      </c>
      <c r="U342" s="93">
        <f t="shared" si="260"/>
        <v>-489</v>
      </c>
      <c r="V342" s="93">
        <f t="shared" si="261"/>
        <v>-677</v>
      </c>
      <c r="W342" s="93">
        <f t="shared" si="262"/>
        <v>-330</v>
      </c>
      <c r="X342" s="74"/>
      <c r="Y342" s="73"/>
      <c r="Z342" s="73"/>
      <c r="AA342" s="73"/>
      <c r="AB342" s="48"/>
    </row>
    <row r="343" spans="1:28" ht="13.15" customHeight="1">
      <c r="A343" s="68">
        <f t="shared" si="220"/>
        <v>328</v>
      </c>
      <c r="B343" s="69">
        <f t="shared" si="256"/>
        <v>45833</v>
      </c>
      <c r="C343" s="70">
        <f t="shared" si="257"/>
        <v>899</v>
      </c>
      <c r="D343" s="71">
        <f t="shared" si="239"/>
        <v>1958</v>
      </c>
      <c r="E343" s="72">
        <f t="shared" si="207"/>
        <v>1194</v>
      </c>
      <c r="F343" s="72">
        <f t="shared" si="208"/>
        <v>1353</v>
      </c>
      <c r="G343" s="72">
        <f t="shared" si="209"/>
        <v>785</v>
      </c>
      <c r="H343" s="73">
        <f t="shared" si="210"/>
        <v>1663</v>
      </c>
      <c r="I343" s="73">
        <f t="shared" si="211"/>
        <v>1504</v>
      </c>
      <c r="J343" s="73">
        <f t="shared" si="212"/>
        <v>2072</v>
      </c>
      <c r="K343" s="73">
        <f t="shared" ref="K343:M343" si="268">K342</f>
        <v>3910</v>
      </c>
      <c r="L343" s="73">
        <f t="shared" si="268"/>
        <v>3940</v>
      </c>
      <c r="M343" s="73">
        <f t="shared" si="268"/>
        <v>4860</v>
      </c>
      <c r="N343" s="73">
        <f t="shared" si="214"/>
        <v>-2247</v>
      </c>
      <c r="O343" s="73">
        <f t="shared" si="215"/>
        <v>-2436</v>
      </c>
      <c r="P343" s="73">
        <f t="shared" si="216"/>
        <v>-2788</v>
      </c>
      <c r="Q343" s="72">
        <f t="shared" si="259"/>
        <v>8</v>
      </c>
      <c r="R343" s="72">
        <f t="shared" si="259"/>
        <v>9</v>
      </c>
      <c r="S343" s="72">
        <f t="shared" si="259"/>
        <v>8</v>
      </c>
      <c r="T343" s="74">
        <f t="shared" si="217"/>
        <v>3543</v>
      </c>
      <c r="U343" s="93">
        <f t="shared" si="260"/>
        <v>-497</v>
      </c>
      <c r="V343" s="93">
        <f t="shared" si="261"/>
        <v>-686</v>
      </c>
      <c r="W343" s="93">
        <f t="shared" si="262"/>
        <v>-338</v>
      </c>
      <c r="X343" s="74"/>
      <c r="Y343" s="73"/>
      <c r="Z343" s="73"/>
      <c r="AA343" s="73"/>
      <c r="AB343" s="48"/>
    </row>
    <row r="344" spans="1:28" ht="13.15" customHeight="1">
      <c r="A344" s="68">
        <f t="shared" si="220"/>
        <v>329</v>
      </c>
      <c r="B344" s="69">
        <f t="shared" si="256"/>
        <v>45834</v>
      </c>
      <c r="C344" s="70">
        <f t="shared" si="257"/>
        <v>899</v>
      </c>
      <c r="D344" s="71">
        <f t="shared" si="239"/>
        <v>1960</v>
      </c>
      <c r="E344" s="72">
        <f t="shared" si="207"/>
        <v>1204</v>
      </c>
      <c r="F344" s="72">
        <f t="shared" si="208"/>
        <v>1364</v>
      </c>
      <c r="G344" s="72">
        <f t="shared" si="209"/>
        <v>795</v>
      </c>
      <c r="H344" s="73">
        <f t="shared" si="210"/>
        <v>1655</v>
      </c>
      <c r="I344" s="73">
        <f t="shared" si="211"/>
        <v>1495</v>
      </c>
      <c r="J344" s="73">
        <f t="shared" si="212"/>
        <v>2064</v>
      </c>
      <c r="K344" s="73">
        <f t="shared" ref="K344:M344" si="269">K343</f>
        <v>3910</v>
      </c>
      <c r="L344" s="73">
        <f t="shared" si="269"/>
        <v>3940</v>
      </c>
      <c r="M344" s="73">
        <f t="shared" si="269"/>
        <v>4860</v>
      </c>
      <c r="N344" s="73">
        <f t="shared" si="214"/>
        <v>-2255</v>
      </c>
      <c r="O344" s="73">
        <f t="shared" si="215"/>
        <v>-2445</v>
      </c>
      <c r="P344" s="73">
        <f t="shared" si="216"/>
        <v>-2796</v>
      </c>
      <c r="Q344" s="72">
        <f t="shared" si="259"/>
        <v>8</v>
      </c>
      <c r="R344" s="72">
        <f t="shared" si="259"/>
        <v>9</v>
      </c>
      <c r="S344" s="72">
        <f t="shared" si="259"/>
        <v>8</v>
      </c>
      <c r="T344" s="74">
        <f t="shared" si="217"/>
        <v>3554</v>
      </c>
      <c r="U344" s="93">
        <f t="shared" si="260"/>
        <v>-505</v>
      </c>
      <c r="V344" s="93">
        <f t="shared" si="261"/>
        <v>-695</v>
      </c>
      <c r="W344" s="93">
        <f t="shared" si="262"/>
        <v>-346</v>
      </c>
      <c r="X344" s="74"/>
      <c r="Y344" s="73"/>
      <c r="Z344" s="73"/>
      <c r="AA344" s="73"/>
      <c r="AB344" s="48"/>
    </row>
    <row r="345" spans="1:28" ht="13.15" customHeight="1">
      <c r="A345" s="68">
        <f t="shared" si="220"/>
        <v>330</v>
      </c>
      <c r="B345" s="69">
        <f t="shared" si="256"/>
        <v>45835</v>
      </c>
      <c r="C345" s="70">
        <f t="shared" si="257"/>
        <v>899</v>
      </c>
      <c r="D345" s="71">
        <f t="shared" si="239"/>
        <v>1962</v>
      </c>
      <c r="E345" s="72">
        <f t="shared" si="207"/>
        <v>1214</v>
      </c>
      <c r="F345" s="72">
        <f t="shared" si="208"/>
        <v>1375</v>
      </c>
      <c r="G345" s="72">
        <f t="shared" si="209"/>
        <v>805</v>
      </c>
      <c r="H345" s="73">
        <f t="shared" si="210"/>
        <v>1647</v>
      </c>
      <c r="I345" s="73">
        <f t="shared" si="211"/>
        <v>1486</v>
      </c>
      <c r="J345" s="73">
        <f t="shared" si="212"/>
        <v>2056</v>
      </c>
      <c r="K345" s="73">
        <f t="shared" ref="K345:M345" si="270">K344</f>
        <v>3910</v>
      </c>
      <c r="L345" s="73">
        <f t="shared" si="270"/>
        <v>3940</v>
      </c>
      <c r="M345" s="73">
        <f t="shared" si="270"/>
        <v>4860</v>
      </c>
      <c r="N345" s="73">
        <f t="shared" si="214"/>
        <v>-2263</v>
      </c>
      <c r="O345" s="73">
        <f t="shared" si="215"/>
        <v>-2454</v>
      </c>
      <c r="P345" s="73">
        <f t="shared" si="216"/>
        <v>-2804</v>
      </c>
      <c r="Q345" s="72">
        <f t="shared" si="259"/>
        <v>8</v>
      </c>
      <c r="R345" s="72">
        <f t="shared" si="259"/>
        <v>9</v>
      </c>
      <c r="S345" s="72">
        <f t="shared" si="259"/>
        <v>8</v>
      </c>
      <c r="T345" s="74">
        <f t="shared" si="217"/>
        <v>3565</v>
      </c>
      <c r="U345" s="93">
        <f t="shared" si="260"/>
        <v>-513</v>
      </c>
      <c r="V345" s="93">
        <f t="shared" si="261"/>
        <v>-704</v>
      </c>
      <c r="W345" s="93">
        <f t="shared" si="262"/>
        <v>-354</v>
      </c>
      <c r="X345" s="74"/>
      <c r="Y345" s="73"/>
      <c r="Z345" s="73"/>
      <c r="AA345" s="73"/>
      <c r="AB345" s="48"/>
    </row>
    <row r="346" spans="1:28" ht="13.15" customHeight="1">
      <c r="A346" s="68">
        <f t="shared" si="220"/>
        <v>331</v>
      </c>
      <c r="B346" s="69">
        <f t="shared" si="256"/>
        <v>45836</v>
      </c>
      <c r="C346" s="70">
        <f t="shared" si="257"/>
        <v>899</v>
      </c>
      <c r="D346" s="71">
        <f t="shared" si="239"/>
        <v>1964</v>
      </c>
      <c r="E346" s="72">
        <f t="shared" si="207"/>
        <v>1224</v>
      </c>
      <c r="F346" s="72">
        <f t="shared" si="208"/>
        <v>1386</v>
      </c>
      <c r="G346" s="72">
        <f t="shared" si="209"/>
        <v>815</v>
      </c>
      <c r="H346" s="73">
        <f t="shared" si="210"/>
        <v>1639</v>
      </c>
      <c r="I346" s="73">
        <f t="shared" si="211"/>
        <v>1477</v>
      </c>
      <c r="J346" s="73">
        <f t="shared" si="212"/>
        <v>2048</v>
      </c>
      <c r="K346" s="73">
        <f t="shared" ref="K346:M346" si="271">K345</f>
        <v>3910</v>
      </c>
      <c r="L346" s="73">
        <f t="shared" si="271"/>
        <v>3940</v>
      </c>
      <c r="M346" s="73">
        <f t="shared" si="271"/>
        <v>4860</v>
      </c>
      <c r="N346" s="73">
        <f t="shared" si="214"/>
        <v>-2271</v>
      </c>
      <c r="O346" s="73">
        <f t="shared" si="215"/>
        <v>-2463</v>
      </c>
      <c r="P346" s="73">
        <f t="shared" si="216"/>
        <v>-2812</v>
      </c>
      <c r="Q346" s="72">
        <f t="shared" si="259"/>
        <v>8</v>
      </c>
      <c r="R346" s="72">
        <f t="shared" si="259"/>
        <v>9</v>
      </c>
      <c r="S346" s="72">
        <f t="shared" si="259"/>
        <v>8</v>
      </c>
      <c r="T346" s="74">
        <f t="shared" si="217"/>
        <v>3576</v>
      </c>
      <c r="U346" s="93">
        <f t="shared" si="260"/>
        <v>-521</v>
      </c>
      <c r="V346" s="93">
        <f t="shared" si="261"/>
        <v>-713</v>
      </c>
      <c r="W346" s="93">
        <f t="shared" si="262"/>
        <v>-362</v>
      </c>
      <c r="X346" s="74"/>
      <c r="Y346" s="73"/>
      <c r="Z346" s="73"/>
      <c r="AA346" s="73"/>
      <c r="AB346" s="48"/>
    </row>
    <row r="347" spans="1:28" ht="13.15" customHeight="1">
      <c r="A347" s="68">
        <f t="shared" si="220"/>
        <v>332</v>
      </c>
      <c r="B347" s="69">
        <f t="shared" si="256"/>
        <v>45837</v>
      </c>
      <c r="C347" s="70">
        <f t="shared" si="257"/>
        <v>899</v>
      </c>
      <c r="D347" s="71">
        <f t="shared" si="239"/>
        <v>1966</v>
      </c>
      <c r="E347" s="72">
        <f t="shared" si="207"/>
        <v>1234</v>
      </c>
      <c r="F347" s="72">
        <f t="shared" si="208"/>
        <v>1397</v>
      </c>
      <c r="G347" s="72">
        <f t="shared" si="209"/>
        <v>825</v>
      </c>
      <c r="H347" s="73">
        <f t="shared" si="210"/>
        <v>1631</v>
      </c>
      <c r="I347" s="73">
        <f t="shared" si="211"/>
        <v>1468</v>
      </c>
      <c r="J347" s="73">
        <f t="shared" si="212"/>
        <v>2040</v>
      </c>
      <c r="K347" s="73">
        <f t="shared" ref="K347:M347" si="272">K346</f>
        <v>3910</v>
      </c>
      <c r="L347" s="73">
        <f t="shared" si="272"/>
        <v>3940</v>
      </c>
      <c r="M347" s="73">
        <f t="shared" si="272"/>
        <v>4860</v>
      </c>
      <c r="N347" s="73">
        <f t="shared" si="214"/>
        <v>-2279</v>
      </c>
      <c r="O347" s="73">
        <f t="shared" si="215"/>
        <v>-2472</v>
      </c>
      <c r="P347" s="73">
        <f t="shared" si="216"/>
        <v>-2820</v>
      </c>
      <c r="Q347" s="72">
        <f t="shared" si="259"/>
        <v>8</v>
      </c>
      <c r="R347" s="72">
        <f t="shared" si="259"/>
        <v>9</v>
      </c>
      <c r="S347" s="72">
        <f t="shared" si="259"/>
        <v>8</v>
      </c>
      <c r="T347" s="74">
        <f t="shared" si="217"/>
        <v>3587</v>
      </c>
      <c r="U347" s="93">
        <f t="shared" si="260"/>
        <v>-529</v>
      </c>
      <c r="V347" s="93">
        <f t="shared" si="261"/>
        <v>-722</v>
      </c>
      <c r="W347" s="93">
        <f t="shared" si="262"/>
        <v>-370</v>
      </c>
      <c r="X347" s="74"/>
      <c r="Y347" s="73"/>
      <c r="Z347" s="73"/>
      <c r="AA347" s="73"/>
      <c r="AB347" s="48"/>
    </row>
    <row r="348" spans="1:28" ht="13.15" customHeight="1">
      <c r="A348" s="68">
        <f t="shared" si="220"/>
        <v>333</v>
      </c>
      <c r="B348" s="69">
        <f t="shared" si="256"/>
        <v>45838</v>
      </c>
      <c r="C348" s="70">
        <f t="shared" si="257"/>
        <v>899</v>
      </c>
      <c r="D348" s="71">
        <f t="shared" si="239"/>
        <v>1968</v>
      </c>
      <c r="E348" s="72">
        <f t="shared" si="207"/>
        <v>1244</v>
      </c>
      <c r="F348" s="72">
        <f t="shared" si="208"/>
        <v>1408</v>
      </c>
      <c r="G348" s="72">
        <f t="shared" si="209"/>
        <v>835</v>
      </c>
      <c r="H348" s="73">
        <f t="shared" si="210"/>
        <v>1623</v>
      </c>
      <c r="I348" s="73">
        <f t="shared" si="211"/>
        <v>1459</v>
      </c>
      <c r="J348" s="73">
        <f t="shared" si="212"/>
        <v>2032</v>
      </c>
      <c r="K348" s="73">
        <f t="shared" ref="K348:M348" si="273">K347</f>
        <v>3910</v>
      </c>
      <c r="L348" s="73">
        <f t="shared" si="273"/>
        <v>3940</v>
      </c>
      <c r="M348" s="73">
        <f t="shared" si="273"/>
        <v>4860</v>
      </c>
      <c r="N348" s="73">
        <f t="shared" si="214"/>
        <v>-2287</v>
      </c>
      <c r="O348" s="73">
        <f t="shared" si="215"/>
        <v>-2481</v>
      </c>
      <c r="P348" s="73">
        <f t="shared" si="216"/>
        <v>-2828</v>
      </c>
      <c r="Q348" s="72">
        <f t="shared" si="259"/>
        <v>8</v>
      </c>
      <c r="R348" s="72">
        <f t="shared" si="259"/>
        <v>9</v>
      </c>
      <c r="S348" s="72">
        <f t="shared" si="259"/>
        <v>8</v>
      </c>
      <c r="T348" s="74">
        <f t="shared" si="217"/>
        <v>3598</v>
      </c>
      <c r="U348" s="93">
        <f t="shared" si="260"/>
        <v>-537</v>
      </c>
      <c r="V348" s="93">
        <f t="shared" si="261"/>
        <v>-731</v>
      </c>
      <c r="W348" s="93">
        <f t="shared" si="262"/>
        <v>-378</v>
      </c>
      <c r="X348" s="74"/>
      <c r="Y348" s="73"/>
      <c r="Z348" s="73"/>
      <c r="AA348" s="73"/>
      <c r="AB348" s="48"/>
    </row>
    <row r="349" spans="1:28" ht="13.15" customHeight="1">
      <c r="A349" s="68">
        <f t="shared" si="220"/>
        <v>334</v>
      </c>
      <c r="B349" s="69">
        <f t="shared" si="256"/>
        <v>45839</v>
      </c>
      <c r="C349" s="70">
        <f t="shared" si="257"/>
        <v>899</v>
      </c>
      <c r="D349" s="71">
        <f t="shared" si="239"/>
        <v>1970</v>
      </c>
      <c r="E349" s="72">
        <f t="shared" si="207"/>
        <v>1254</v>
      </c>
      <c r="F349" s="72">
        <f t="shared" si="208"/>
        <v>1419</v>
      </c>
      <c r="G349" s="72">
        <f t="shared" si="209"/>
        <v>845</v>
      </c>
      <c r="H349" s="73">
        <f t="shared" si="210"/>
        <v>1615</v>
      </c>
      <c r="I349" s="73">
        <f t="shared" si="211"/>
        <v>1450</v>
      </c>
      <c r="J349" s="73">
        <f t="shared" si="212"/>
        <v>2024</v>
      </c>
      <c r="K349" s="73">
        <f t="shared" ref="K349:M349" si="274">K348</f>
        <v>3910</v>
      </c>
      <c r="L349" s="73">
        <f t="shared" si="274"/>
        <v>3940</v>
      </c>
      <c r="M349" s="73">
        <f t="shared" si="274"/>
        <v>4860</v>
      </c>
      <c r="N349" s="73">
        <f t="shared" si="214"/>
        <v>-2295</v>
      </c>
      <c r="O349" s="73">
        <f t="shared" si="215"/>
        <v>-2490</v>
      </c>
      <c r="P349" s="73">
        <f t="shared" si="216"/>
        <v>-2836</v>
      </c>
      <c r="Q349" s="72">
        <f t="shared" si="259"/>
        <v>8</v>
      </c>
      <c r="R349" s="72">
        <f t="shared" si="259"/>
        <v>9</v>
      </c>
      <c r="S349" s="72">
        <f t="shared" si="259"/>
        <v>8</v>
      </c>
      <c r="T349" s="74">
        <f t="shared" si="217"/>
        <v>3609</v>
      </c>
      <c r="U349" s="93">
        <f t="shared" si="260"/>
        <v>-545</v>
      </c>
      <c r="V349" s="93">
        <f t="shared" si="261"/>
        <v>-740</v>
      </c>
      <c r="W349" s="93">
        <f t="shared" si="262"/>
        <v>-386</v>
      </c>
      <c r="X349" s="74"/>
      <c r="Y349" s="73"/>
      <c r="Z349" s="73"/>
      <c r="AA349" s="73"/>
      <c r="AB349" s="48"/>
    </row>
    <row r="350" spans="1:28" ht="13.15" customHeight="1">
      <c r="A350" s="68">
        <f t="shared" si="220"/>
        <v>335</v>
      </c>
      <c r="B350" s="69">
        <f t="shared" si="256"/>
        <v>45840</v>
      </c>
      <c r="C350" s="70">
        <f t="shared" si="257"/>
        <v>899</v>
      </c>
      <c r="D350" s="71">
        <f t="shared" si="239"/>
        <v>1972</v>
      </c>
      <c r="E350" s="72">
        <f t="shared" si="207"/>
        <v>1264</v>
      </c>
      <c r="F350" s="72">
        <f t="shared" si="208"/>
        <v>1430</v>
      </c>
      <c r="G350" s="72">
        <f t="shared" si="209"/>
        <v>855</v>
      </c>
      <c r="H350" s="73">
        <f t="shared" si="210"/>
        <v>1607</v>
      </c>
      <c r="I350" s="73">
        <f t="shared" si="211"/>
        <v>1441</v>
      </c>
      <c r="J350" s="73">
        <f t="shared" si="212"/>
        <v>2016</v>
      </c>
      <c r="K350" s="73">
        <f t="shared" ref="K350:M350" si="275">K349</f>
        <v>3910</v>
      </c>
      <c r="L350" s="73">
        <f t="shared" si="275"/>
        <v>3940</v>
      </c>
      <c r="M350" s="73">
        <f t="shared" si="275"/>
        <v>4860</v>
      </c>
      <c r="N350" s="73">
        <f t="shared" si="214"/>
        <v>-2303</v>
      </c>
      <c r="O350" s="73">
        <f t="shared" si="215"/>
        <v>-2499</v>
      </c>
      <c r="P350" s="73">
        <f t="shared" si="216"/>
        <v>-2844</v>
      </c>
      <c r="Q350" s="72">
        <f t="shared" si="259"/>
        <v>8</v>
      </c>
      <c r="R350" s="72">
        <f t="shared" si="259"/>
        <v>9</v>
      </c>
      <c r="S350" s="72">
        <f t="shared" si="259"/>
        <v>8</v>
      </c>
      <c r="T350" s="74">
        <f t="shared" si="217"/>
        <v>3620</v>
      </c>
      <c r="U350" s="93">
        <f t="shared" si="260"/>
        <v>-553</v>
      </c>
      <c r="V350" s="93">
        <f t="shared" si="261"/>
        <v>-749</v>
      </c>
      <c r="W350" s="93">
        <f t="shared" si="262"/>
        <v>-394</v>
      </c>
      <c r="X350" s="74"/>
      <c r="Y350" s="73"/>
      <c r="Z350" s="73"/>
      <c r="AA350" s="73"/>
      <c r="AB350" s="48"/>
    </row>
    <row r="351" spans="1:28" ht="13.15" customHeight="1">
      <c r="A351" s="68">
        <f t="shared" si="220"/>
        <v>336</v>
      </c>
      <c r="B351" s="69">
        <f t="shared" si="256"/>
        <v>45841</v>
      </c>
      <c r="C351" s="70">
        <f t="shared" si="257"/>
        <v>899</v>
      </c>
      <c r="D351" s="71">
        <f t="shared" si="239"/>
        <v>1974</v>
      </c>
      <c r="E351" s="72">
        <f t="shared" si="207"/>
        <v>1274</v>
      </c>
      <c r="F351" s="72">
        <f t="shared" si="208"/>
        <v>1441</v>
      </c>
      <c r="G351" s="72">
        <f t="shared" si="209"/>
        <v>865</v>
      </c>
      <c r="H351" s="73">
        <f t="shared" si="210"/>
        <v>1599</v>
      </c>
      <c r="I351" s="73">
        <f t="shared" si="211"/>
        <v>1432</v>
      </c>
      <c r="J351" s="73">
        <f t="shared" si="212"/>
        <v>2008</v>
      </c>
      <c r="K351" s="73">
        <f t="shared" ref="K351:M351" si="276">K350</f>
        <v>3910</v>
      </c>
      <c r="L351" s="73">
        <f t="shared" si="276"/>
        <v>3940</v>
      </c>
      <c r="M351" s="73">
        <f t="shared" si="276"/>
        <v>4860</v>
      </c>
      <c r="N351" s="73">
        <f t="shared" si="214"/>
        <v>-2311</v>
      </c>
      <c r="O351" s="73">
        <f t="shared" si="215"/>
        <v>-2508</v>
      </c>
      <c r="P351" s="73">
        <f t="shared" si="216"/>
        <v>-2852</v>
      </c>
      <c r="Q351" s="72">
        <f t="shared" si="259"/>
        <v>8</v>
      </c>
      <c r="R351" s="72">
        <f t="shared" si="259"/>
        <v>9</v>
      </c>
      <c r="S351" s="72">
        <f t="shared" si="259"/>
        <v>8</v>
      </c>
      <c r="T351" s="74">
        <f t="shared" si="217"/>
        <v>3631</v>
      </c>
      <c r="U351" s="93">
        <f t="shared" si="260"/>
        <v>-561</v>
      </c>
      <c r="V351" s="93">
        <f t="shared" si="261"/>
        <v>-758</v>
      </c>
      <c r="W351" s="93">
        <f t="shared" si="262"/>
        <v>-402</v>
      </c>
      <c r="X351" s="74"/>
      <c r="Y351" s="73"/>
      <c r="Z351" s="73"/>
      <c r="AA351" s="73"/>
      <c r="AB351" s="48"/>
    </row>
    <row r="352" spans="1:28" ht="13.15" customHeight="1">
      <c r="A352" s="68">
        <f t="shared" si="220"/>
        <v>337</v>
      </c>
      <c r="B352" s="69">
        <f t="shared" si="256"/>
        <v>45842</v>
      </c>
      <c r="C352" s="70">
        <f t="shared" si="257"/>
        <v>899</v>
      </c>
      <c r="D352" s="71">
        <f t="shared" si="239"/>
        <v>1976</v>
      </c>
      <c r="E352" s="72">
        <f t="shared" si="207"/>
        <v>1284</v>
      </c>
      <c r="F352" s="72">
        <f t="shared" si="208"/>
        <v>1452</v>
      </c>
      <c r="G352" s="72">
        <f t="shared" si="209"/>
        <v>875</v>
      </c>
      <c r="H352" s="73">
        <f t="shared" si="210"/>
        <v>1591</v>
      </c>
      <c r="I352" s="73">
        <f t="shared" si="211"/>
        <v>1423</v>
      </c>
      <c r="J352" s="73">
        <f t="shared" si="212"/>
        <v>2000</v>
      </c>
      <c r="K352" s="73">
        <f t="shared" ref="K352:M352" si="277">K351</f>
        <v>3910</v>
      </c>
      <c r="L352" s="73">
        <f t="shared" si="277"/>
        <v>3940</v>
      </c>
      <c r="M352" s="73">
        <f t="shared" si="277"/>
        <v>4860</v>
      </c>
      <c r="N352" s="73">
        <f t="shared" si="214"/>
        <v>-2319</v>
      </c>
      <c r="O352" s="73">
        <f t="shared" si="215"/>
        <v>-2517</v>
      </c>
      <c r="P352" s="73">
        <f t="shared" si="216"/>
        <v>-2860</v>
      </c>
      <c r="Q352" s="72">
        <f t="shared" si="259"/>
        <v>8</v>
      </c>
      <c r="R352" s="72">
        <f t="shared" si="259"/>
        <v>9</v>
      </c>
      <c r="S352" s="72">
        <f t="shared" si="259"/>
        <v>8</v>
      </c>
      <c r="T352" s="74">
        <f t="shared" si="217"/>
        <v>3642</v>
      </c>
      <c r="U352" s="93">
        <f t="shared" si="260"/>
        <v>-569</v>
      </c>
      <c r="V352" s="93">
        <f t="shared" si="261"/>
        <v>-767</v>
      </c>
      <c r="W352" s="93">
        <f t="shared" si="262"/>
        <v>-410</v>
      </c>
      <c r="X352" s="74"/>
      <c r="Y352" s="73"/>
      <c r="Z352" s="73"/>
      <c r="AA352" s="73"/>
      <c r="AB352" s="48"/>
    </row>
    <row r="353" spans="1:28" ht="13.15" customHeight="1">
      <c r="A353" s="68">
        <f t="shared" si="220"/>
        <v>338</v>
      </c>
      <c r="B353" s="69">
        <f t="shared" si="256"/>
        <v>45843</v>
      </c>
      <c r="C353" s="70">
        <f t="shared" si="257"/>
        <v>899</v>
      </c>
      <c r="D353" s="71">
        <f t="shared" si="239"/>
        <v>1978</v>
      </c>
      <c r="E353" s="72">
        <f t="shared" ref="E353:E361" si="278">C353+D353-H353</f>
        <v>1294</v>
      </c>
      <c r="F353" s="72">
        <f t="shared" ref="F353:F361" si="279">C353+D353-I353</f>
        <v>1463</v>
      </c>
      <c r="G353" s="72">
        <f t="shared" ref="G353:G361" si="280">D353+C353-J353</f>
        <v>885</v>
      </c>
      <c r="H353" s="73">
        <f t="shared" ref="H353:H361" si="281">K353+N353</f>
        <v>1583</v>
      </c>
      <c r="I353" s="73">
        <f t="shared" ref="I353:I361" si="282">L353+O353</f>
        <v>1414</v>
      </c>
      <c r="J353" s="73">
        <f t="shared" ref="J353:J361" si="283">M353+P353</f>
        <v>1992</v>
      </c>
      <c r="K353" s="73">
        <f t="shared" ref="K353:M353" si="284">K352</f>
        <v>3910</v>
      </c>
      <c r="L353" s="73">
        <f t="shared" si="284"/>
        <v>3940</v>
      </c>
      <c r="M353" s="73">
        <f t="shared" si="284"/>
        <v>4860</v>
      </c>
      <c r="N353" s="73">
        <f t="shared" ref="N353:N361" si="285">N352-Q353</f>
        <v>-2327</v>
      </c>
      <c r="O353" s="73">
        <f t="shared" ref="O353:O361" si="286">O352-R353</f>
        <v>-2526</v>
      </c>
      <c r="P353" s="73">
        <f t="shared" ref="P353:P361" si="287">P352-S353</f>
        <v>-2868</v>
      </c>
      <c r="Q353" s="72">
        <f t="shared" si="259"/>
        <v>8</v>
      </c>
      <c r="R353" s="72">
        <f t="shared" si="259"/>
        <v>9</v>
      </c>
      <c r="S353" s="72">
        <f t="shared" si="259"/>
        <v>8</v>
      </c>
      <c r="T353" s="74">
        <f t="shared" ref="T353:T361" si="288">D353+C353-V353</f>
        <v>3653</v>
      </c>
      <c r="U353" s="93">
        <f t="shared" si="260"/>
        <v>-577</v>
      </c>
      <c r="V353" s="93">
        <f t="shared" si="261"/>
        <v>-776</v>
      </c>
      <c r="W353" s="93">
        <f t="shared" si="262"/>
        <v>-418</v>
      </c>
      <c r="X353" s="74"/>
      <c r="Y353" s="73"/>
      <c r="Z353" s="73"/>
      <c r="AA353" s="73"/>
      <c r="AB353" s="48"/>
    </row>
    <row r="354" spans="1:28" ht="13.15" customHeight="1">
      <c r="A354" s="68">
        <f t="shared" si="220"/>
        <v>339</v>
      </c>
      <c r="B354" s="69">
        <f t="shared" si="256"/>
        <v>45844</v>
      </c>
      <c r="C354" s="70">
        <f t="shared" si="257"/>
        <v>899</v>
      </c>
      <c r="D354" s="71">
        <f t="shared" si="239"/>
        <v>1980</v>
      </c>
      <c r="E354" s="72">
        <f t="shared" si="278"/>
        <v>1304</v>
      </c>
      <c r="F354" s="72">
        <f t="shared" si="279"/>
        <v>1474</v>
      </c>
      <c r="G354" s="72">
        <f t="shared" si="280"/>
        <v>895</v>
      </c>
      <c r="H354" s="73">
        <f t="shared" si="281"/>
        <v>1575</v>
      </c>
      <c r="I354" s="73">
        <f t="shared" si="282"/>
        <v>1405</v>
      </c>
      <c r="J354" s="73">
        <f t="shared" si="283"/>
        <v>1984</v>
      </c>
      <c r="K354" s="73">
        <f t="shared" ref="K354:M354" si="289">K353</f>
        <v>3910</v>
      </c>
      <c r="L354" s="73">
        <f t="shared" si="289"/>
        <v>3940</v>
      </c>
      <c r="M354" s="73">
        <f t="shared" si="289"/>
        <v>4860</v>
      </c>
      <c r="N354" s="73">
        <f t="shared" si="285"/>
        <v>-2335</v>
      </c>
      <c r="O354" s="73">
        <f t="shared" si="286"/>
        <v>-2535</v>
      </c>
      <c r="P354" s="73">
        <f t="shared" si="287"/>
        <v>-2876</v>
      </c>
      <c r="Q354" s="72">
        <f t="shared" si="259"/>
        <v>8</v>
      </c>
      <c r="R354" s="72">
        <f t="shared" si="259"/>
        <v>9</v>
      </c>
      <c r="S354" s="72">
        <f t="shared" si="259"/>
        <v>8</v>
      </c>
      <c r="T354" s="74">
        <f t="shared" si="288"/>
        <v>3664</v>
      </c>
      <c r="U354" s="93">
        <f t="shared" si="260"/>
        <v>-585</v>
      </c>
      <c r="V354" s="93">
        <f t="shared" si="261"/>
        <v>-785</v>
      </c>
      <c r="W354" s="93">
        <f t="shared" si="262"/>
        <v>-426</v>
      </c>
      <c r="X354" s="74"/>
      <c r="Y354" s="73"/>
      <c r="Z354" s="73"/>
      <c r="AA354" s="73"/>
      <c r="AB354" s="48"/>
    </row>
    <row r="355" spans="1:28" ht="13.15" customHeight="1">
      <c r="A355" s="68">
        <f t="shared" si="220"/>
        <v>340</v>
      </c>
      <c r="B355" s="69">
        <f t="shared" si="256"/>
        <v>45845</v>
      </c>
      <c r="C355" s="70">
        <f t="shared" si="257"/>
        <v>899</v>
      </c>
      <c r="D355" s="71">
        <f t="shared" si="239"/>
        <v>1982</v>
      </c>
      <c r="E355" s="72">
        <f t="shared" si="278"/>
        <v>1314</v>
      </c>
      <c r="F355" s="72">
        <f t="shared" si="279"/>
        <v>1485</v>
      </c>
      <c r="G355" s="72">
        <f t="shared" si="280"/>
        <v>905</v>
      </c>
      <c r="H355" s="73">
        <f t="shared" si="281"/>
        <v>1567</v>
      </c>
      <c r="I355" s="73">
        <f t="shared" si="282"/>
        <v>1396</v>
      </c>
      <c r="J355" s="73">
        <f t="shared" si="283"/>
        <v>1976</v>
      </c>
      <c r="K355" s="73">
        <f t="shared" ref="K355:M355" si="290">K354</f>
        <v>3910</v>
      </c>
      <c r="L355" s="73">
        <f t="shared" si="290"/>
        <v>3940</v>
      </c>
      <c r="M355" s="73">
        <f t="shared" si="290"/>
        <v>4860</v>
      </c>
      <c r="N355" s="73">
        <f t="shared" si="285"/>
        <v>-2343</v>
      </c>
      <c r="O355" s="73">
        <f t="shared" si="286"/>
        <v>-2544</v>
      </c>
      <c r="P355" s="73">
        <f t="shared" si="287"/>
        <v>-2884</v>
      </c>
      <c r="Q355" s="72">
        <f t="shared" si="259"/>
        <v>8</v>
      </c>
      <c r="R355" s="72">
        <f t="shared" si="259"/>
        <v>9</v>
      </c>
      <c r="S355" s="72">
        <f t="shared" si="259"/>
        <v>8</v>
      </c>
      <c r="T355" s="74">
        <f t="shared" si="288"/>
        <v>3675</v>
      </c>
      <c r="U355" s="93">
        <f t="shared" si="260"/>
        <v>-593</v>
      </c>
      <c r="V355" s="93">
        <f t="shared" si="261"/>
        <v>-794</v>
      </c>
      <c r="W355" s="93">
        <f t="shared" si="262"/>
        <v>-434</v>
      </c>
      <c r="X355" s="74"/>
      <c r="Y355" s="73"/>
      <c r="Z355" s="73"/>
      <c r="AA355" s="73"/>
      <c r="AB355" s="48"/>
    </row>
    <row r="356" spans="1:28" ht="13.15" customHeight="1">
      <c r="A356" s="68">
        <f t="shared" si="220"/>
        <v>341</v>
      </c>
      <c r="B356" s="69">
        <f t="shared" si="256"/>
        <v>45846</v>
      </c>
      <c r="C356" s="70">
        <f t="shared" si="257"/>
        <v>899</v>
      </c>
      <c r="D356" s="71">
        <f t="shared" si="239"/>
        <v>1984</v>
      </c>
      <c r="E356" s="72">
        <f t="shared" si="278"/>
        <v>1324</v>
      </c>
      <c r="F356" s="72">
        <f t="shared" si="279"/>
        <v>1496</v>
      </c>
      <c r="G356" s="72">
        <f t="shared" si="280"/>
        <v>915</v>
      </c>
      <c r="H356" s="73">
        <f t="shared" si="281"/>
        <v>1559</v>
      </c>
      <c r="I356" s="73">
        <f t="shared" si="282"/>
        <v>1387</v>
      </c>
      <c r="J356" s="73">
        <f t="shared" si="283"/>
        <v>1968</v>
      </c>
      <c r="K356" s="73">
        <f t="shared" ref="K356:M356" si="291">K355</f>
        <v>3910</v>
      </c>
      <c r="L356" s="73">
        <f t="shared" si="291"/>
        <v>3940</v>
      </c>
      <c r="M356" s="73">
        <f t="shared" si="291"/>
        <v>4860</v>
      </c>
      <c r="N356" s="73">
        <f t="shared" si="285"/>
        <v>-2351</v>
      </c>
      <c r="O356" s="73">
        <f t="shared" si="286"/>
        <v>-2553</v>
      </c>
      <c r="P356" s="73">
        <f t="shared" si="287"/>
        <v>-2892</v>
      </c>
      <c r="Q356" s="72">
        <f t="shared" si="259"/>
        <v>8</v>
      </c>
      <c r="R356" s="72">
        <f t="shared" si="259"/>
        <v>9</v>
      </c>
      <c r="S356" s="72">
        <f t="shared" si="259"/>
        <v>8</v>
      </c>
      <c r="T356" s="74">
        <f t="shared" si="288"/>
        <v>3686</v>
      </c>
      <c r="U356" s="93">
        <f t="shared" si="260"/>
        <v>-601</v>
      </c>
      <c r="V356" s="93">
        <f t="shared" si="261"/>
        <v>-803</v>
      </c>
      <c r="W356" s="93">
        <f t="shared" si="262"/>
        <v>-442</v>
      </c>
      <c r="X356" s="74"/>
      <c r="Y356" s="73"/>
      <c r="Z356" s="73"/>
      <c r="AA356" s="73"/>
      <c r="AB356" s="48"/>
    </row>
    <row r="357" spans="1:28" ht="13.15" customHeight="1">
      <c r="A357" s="68">
        <f t="shared" si="220"/>
        <v>342</v>
      </c>
      <c r="B357" s="69">
        <f t="shared" si="256"/>
        <v>45847</v>
      </c>
      <c r="C357" s="70">
        <f t="shared" si="257"/>
        <v>899</v>
      </c>
      <c r="D357" s="71">
        <f t="shared" si="239"/>
        <v>1986</v>
      </c>
      <c r="E357" s="72">
        <f t="shared" si="278"/>
        <v>1334</v>
      </c>
      <c r="F357" s="72">
        <f t="shared" si="279"/>
        <v>1507</v>
      </c>
      <c r="G357" s="72">
        <f t="shared" si="280"/>
        <v>925</v>
      </c>
      <c r="H357" s="73">
        <f t="shared" si="281"/>
        <v>1551</v>
      </c>
      <c r="I357" s="73">
        <f t="shared" si="282"/>
        <v>1378</v>
      </c>
      <c r="J357" s="73">
        <f t="shared" si="283"/>
        <v>1960</v>
      </c>
      <c r="K357" s="73">
        <f t="shared" ref="K357:M357" si="292">K356</f>
        <v>3910</v>
      </c>
      <c r="L357" s="73">
        <f t="shared" si="292"/>
        <v>3940</v>
      </c>
      <c r="M357" s="73">
        <f t="shared" si="292"/>
        <v>4860</v>
      </c>
      <c r="N357" s="73">
        <f t="shared" si="285"/>
        <v>-2359</v>
      </c>
      <c r="O357" s="73">
        <f t="shared" si="286"/>
        <v>-2562</v>
      </c>
      <c r="P357" s="73">
        <f t="shared" si="287"/>
        <v>-2900</v>
      </c>
      <c r="Q357" s="72">
        <f t="shared" si="259"/>
        <v>8</v>
      </c>
      <c r="R357" s="72">
        <f t="shared" si="259"/>
        <v>9</v>
      </c>
      <c r="S357" s="72">
        <f t="shared" si="259"/>
        <v>8</v>
      </c>
      <c r="T357" s="74">
        <f t="shared" si="288"/>
        <v>3697</v>
      </c>
      <c r="U357" s="93">
        <f t="shared" si="260"/>
        <v>-609</v>
      </c>
      <c r="V357" s="93">
        <f t="shared" si="261"/>
        <v>-812</v>
      </c>
      <c r="W357" s="93">
        <f t="shared" si="262"/>
        <v>-450</v>
      </c>
      <c r="X357" s="74"/>
      <c r="Y357" s="73"/>
      <c r="Z357" s="73"/>
      <c r="AA357" s="73"/>
      <c r="AB357" s="48"/>
    </row>
    <row r="358" spans="1:28" ht="13.15" customHeight="1">
      <c r="A358" s="68">
        <f t="shared" si="220"/>
        <v>343</v>
      </c>
      <c r="B358" s="69">
        <f t="shared" si="256"/>
        <v>45848</v>
      </c>
      <c r="C358" s="70">
        <f t="shared" si="257"/>
        <v>899</v>
      </c>
      <c r="D358" s="71">
        <f t="shared" si="239"/>
        <v>1988</v>
      </c>
      <c r="E358" s="72">
        <f t="shared" si="278"/>
        <v>1344</v>
      </c>
      <c r="F358" s="72">
        <f t="shared" si="279"/>
        <v>1518</v>
      </c>
      <c r="G358" s="72">
        <f t="shared" si="280"/>
        <v>935</v>
      </c>
      <c r="H358" s="73">
        <f t="shared" si="281"/>
        <v>1543</v>
      </c>
      <c r="I358" s="73">
        <f t="shared" si="282"/>
        <v>1369</v>
      </c>
      <c r="J358" s="73">
        <f t="shared" si="283"/>
        <v>1952</v>
      </c>
      <c r="K358" s="73">
        <f t="shared" ref="K358:M358" si="293">K357</f>
        <v>3910</v>
      </c>
      <c r="L358" s="73">
        <f t="shared" si="293"/>
        <v>3940</v>
      </c>
      <c r="M358" s="73">
        <f t="shared" si="293"/>
        <v>4860</v>
      </c>
      <c r="N358" s="73">
        <f t="shared" si="285"/>
        <v>-2367</v>
      </c>
      <c r="O358" s="73">
        <f t="shared" si="286"/>
        <v>-2571</v>
      </c>
      <c r="P358" s="73">
        <f t="shared" si="287"/>
        <v>-2908</v>
      </c>
      <c r="Q358" s="72">
        <f t="shared" si="259"/>
        <v>8</v>
      </c>
      <c r="R358" s="72">
        <f t="shared" si="259"/>
        <v>9</v>
      </c>
      <c r="S358" s="72">
        <f t="shared" si="259"/>
        <v>8</v>
      </c>
      <c r="T358" s="74">
        <f t="shared" si="288"/>
        <v>3708</v>
      </c>
      <c r="U358" s="93">
        <f t="shared" si="260"/>
        <v>-617</v>
      </c>
      <c r="V358" s="93">
        <f t="shared" si="261"/>
        <v>-821</v>
      </c>
      <c r="W358" s="93">
        <f t="shared" si="262"/>
        <v>-458</v>
      </c>
      <c r="X358" s="74"/>
      <c r="Y358" s="73"/>
      <c r="Z358" s="73"/>
      <c r="AA358" s="73"/>
      <c r="AB358" s="48"/>
    </row>
    <row r="359" spans="1:28" ht="13.15" customHeight="1">
      <c r="A359" s="68">
        <f t="shared" si="220"/>
        <v>344</v>
      </c>
      <c r="B359" s="69">
        <f t="shared" si="256"/>
        <v>45849</v>
      </c>
      <c r="C359" s="70">
        <f t="shared" si="257"/>
        <v>899</v>
      </c>
      <c r="D359" s="71">
        <f t="shared" si="239"/>
        <v>1990</v>
      </c>
      <c r="E359" s="72">
        <f t="shared" si="278"/>
        <v>1354</v>
      </c>
      <c r="F359" s="72">
        <f t="shared" si="279"/>
        <v>1529</v>
      </c>
      <c r="G359" s="72">
        <f t="shared" si="280"/>
        <v>945</v>
      </c>
      <c r="H359" s="73">
        <f t="shared" si="281"/>
        <v>1535</v>
      </c>
      <c r="I359" s="73">
        <f t="shared" si="282"/>
        <v>1360</v>
      </c>
      <c r="J359" s="73">
        <f t="shared" si="283"/>
        <v>1944</v>
      </c>
      <c r="K359" s="73">
        <f t="shared" ref="K359:M359" si="294">K358</f>
        <v>3910</v>
      </c>
      <c r="L359" s="73">
        <f t="shared" si="294"/>
        <v>3940</v>
      </c>
      <c r="M359" s="73">
        <f t="shared" si="294"/>
        <v>4860</v>
      </c>
      <c r="N359" s="73">
        <f t="shared" si="285"/>
        <v>-2375</v>
      </c>
      <c r="O359" s="73">
        <f t="shared" si="286"/>
        <v>-2580</v>
      </c>
      <c r="P359" s="73">
        <f t="shared" si="287"/>
        <v>-2916</v>
      </c>
      <c r="Q359" s="72">
        <f t="shared" si="259"/>
        <v>8</v>
      </c>
      <c r="R359" s="72">
        <f t="shared" si="259"/>
        <v>9</v>
      </c>
      <c r="S359" s="72">
        <f t="shared" si="259"/>
        <v>8</v>
      </c>
      <c r="T359" s="74">
        <f t="shared" si="288"/>
        <v>3719</v>
      </c>
      <c r="U359" s="93">
        <f t="shared" si="260"/>
        <v>-625</v>
      </c>
      <c r="V359" s="93">
        <f t="shared" si="261"/>
        <v>-830</v>
      </c>
      <c r="W359" s="93">
        <f t="shared" si="262"/>
        <v>-466</v>
      </c>
      <c r="X359" s="74"/>
      <c r="Y359" s="73"/>
      <c r="Z359" s="73"/>
      <c r="AA359" s="73"/>
      <c r="AB359" s="48"/>
    </row>
    <row r="360" spans="1:28" ht="13.15" customHeight="1">
      <c r="A360" s="68">
        <f t="shared" si="220"/>
        <v>345</v>
      </c>
      <c r="B360" s="69">
        <f t="shared" si="256"/>
        <v>45850</v>
      </c>
      <c r="C360" s="70">
        <f t="shared" si="257"/>
        <v>899</v>
      </c>
      <c r="D360" s="71">
        <f t="shared" si="239"/>
        <v>1992</v>
      </c>
      <c r="E360" s="72">
        <f t="shared" si="278"/>
        <v>1364</v>
      </c>
      <c r="F360" s="72">
        <f t="shared" si="279"/>
        <v>1540</v>
      </c>
      <c r="G360" s="72">
        <f t="shared" si="280"/>
        <v>955</v>
      </c>
      <c r="H360" s="73">
        <f t="shared" si="281"/>
        <v>1527</v>
      </c>
      <c r="I360" s="73">
        <f t="shared" si="282"/>
        <v>1351</v>
      </c>
      <c r="J360" s="73">
        <f t="shared" si="283"/>
        <v>1936</v>
      </c>
      <c r="K360" s="73">
        <f t="shared" ref="K360:M360" si="295">K359</f>
        <v>3910</v>
      </c>
      <c r="L360" s="73">
        <f t="shared" si="295"/>
        <v>3940</v>
      </c>
      <c r="M360" s="73">
        <f t="shared" si="295"/>
        <v>4860</v>
      </c>
      <c r="N360" s="73">
        <f t="shared" si="285"/>
        <v>-2383</v>
      </c>
      <c r="O360" s="73">
        <f t="shared" si="286"/>
        <v>-2589</v>
      </c>
      <c r="P360" s="73">
        <f t="shared" si="287"/>
        <v>-2924</v>
      </c>
      <c r="Q360" s="72">
        <f t="shared" si="259"/>
        <v>8</v>
      </c>
      <c r="R360" s="72">
        <f t="shared" si="259"/>
        <v>9</v>
      </c>
      <c r="S360" s="72">
        <f t="shared" si="259"/>
        <v>8</v>
      </c>
      <c r="T360" s="74">
        <f t="shared" si="288"/>
        <v>3730</v>
      </c>
      <c r="U360" s="93">
        <f t="shared" si="260"/>
        <v>-633</v>
      </c>
      <c r="V360" s="93">
        <f t="shared" si="261"/>
        <v>-839</v>
      </c>
      <c r="W360" s="93">
        <f t="shared" si="262"/>
        <v>-474</v>
      </c>
      <c r="X360" s="74"/>
      <c r="Y360" s="73"/>
      <c r="Z360" s="73"/>
      <c r="AA360" s="73"/>
      <c r="AB360" s="48"/>
    </row>
    <row r="361" spans="1:28" ht="13.15" customHeight="1">
      <c r="A361" s="68">
        <f t="shared" si="220"/>
        <v>346</v>
      </c>
      <c r="B361" s="69">
        <f t="shared" si="256"/>
        <v>45851</v>
      </c>
      <c r="C361" s="70">
        <f t="shared" si="257"/>
        <v>899</v>
      </c>
      <c r="D361" s="71">
        <f t="shared" si="239"/>
        <v>1994</v>
      </c>
      <c r="E361" s="72">
        <f t="shared" si="278"/>
        <v>1374</v>
      </c>
      <c r="F361" s="72">
        <f t="shared" si="279"/>
        <v>1551</v>
      </c>
      <c r="G361" s="72">
        <f t="shared" si="280"/>
        <v>965</v>
      </c>
      <c r="H361" s="73">
        <f t="shared" si="281"/>
        <v>1519</v>
      </c>
      <c r="I361" s="73">
        <f t="shared" si="282"/>
        <v>1342</v>
      </c>
      <c r="J361" s="73">
        <f t="shared" si="283"/>
        <v>1928</v>
      </c>
      <c r="K361" s="73">
        <f t="shared" ref="K361:M361" si="296">K360</f>
        <v>3910</v>
      </c>
      <c r="L361" s="73">
        <f t="shared" si="296"/>
        <v>3940</v>
      </c>
      <c r="M361" s="73">
        <f t="shared" si="296"/>
        <v>4860</v>
      </c>
      <c r="N361" s="73">
        <f t="shared" si="285"/>
        <v>-2391</v>
      </c>
      <c r="O361" s="73">
        <f t="shared" si="286"/>
        <v>-2598</v>
      </c>
      <c r="P361" s="73">
        <f t="shared" si="287"/>
        <v>-2932</v>
      </c>
      <c r="Q361" s="72">
        <f t="shared" si="259"/>
        <v>8</v>
      </c>
      <c r="R361" s="72">
        <f t="shared" si="259"/>
        <v>9</v>
      </c>
      <c r="S361" s="72">
        <f t="shared" si="259"/>
        <v>8</v>
      </c>
      <c r="T361" s="74">
        <f t="shared" si="288"/>
        <v>3741</v>
      </c>
      <c r="U361" s="93">
        <f t="shared" si="260"/>
        <v>-641</v>
      </c>
      <c r="V361" s="93">
        <f t="shared" si="261"/>
        <v>-848</v>
      </c>
      <c r="W361" s="93">
        <f t="shared" si="262"/>
        <v>-482</v>
      </c>
      <c r="X361" s="74"/>
      <c r="Y361" s="73"/>
      <c r="Z361" s="73"/>
      <c r="AA361" s="73"/>
      <c r="AB361" s="48"/>
    </row>
    <row r="362" spans="1:28" ht="13.15" customHeight="1">
      <c r="Q362" s="72">
        <f t="shared" si="259"/>
        <v>8</v>
      </c>
      <c r="R362" s="72">
        <f t="shared" si="259"/>
        <v>9</v>
      </c>
      <c r="S362" s="72">
        <f t="shared" si="259"/>
        <v>8</v>
      </c>
    </row>
    <row r="363" spans="1:28" ht="13.15" customHeight="1">
      <c r="Q363" s="72">
        <f t="shared" si="259"/>
        <v>8</v>
      </c>
      <c r="R363" s="72">
        <f t="shared" si="259"/>
        <v>9</v>
      </c>
      <c r="S363" s="72">
        <f t="shared" si="259"/>
        <v>8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AB66-D8D2-4ED4-B18B-66544BC99CFE}">
  <sheetPr codeName="Sheet22">
    <tabColor rgb="FF00B0F0"/>
    <pageSetUpPr fitToPage="1"/>
  </sheetPr>
  <dimension ref="A1:AF363"/>
  <sheetViews>
    <sheetView view="pageBreakPreview" topLeftCell="A197" zoomScale="80" zoomScaleNormal="83" zoomScaleSheetLayoutView="80" workbookViewId="0">
      <selection activeCell="R34" sqref="R34:R211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899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45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45518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38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45518</v>
      </c>
      <c r="C14" s="100">
        <v>899</v>
      </c>
      <c r="D14" s="101">
        <v>1750</v>
      </c>
      <c r="E14" s="102">
        <f>C14+D14-H14</f>
        <v>-56</v>
      </c>
      <c r="F14" s="102">
        <f>C14+D14-I14</f>
        <v>934</v>
      </c>
      <c r="G14" s="102">
        <f>D14+C14-J14</f>
        <v>919</v>
      </c>
      <c r="H14" s="102">
        <f t="shared" ref="H14:J29" si="3">K14+N14</f>
        <v>2705</v>
      </c>
      <c r="I14" s="102">
        <f t="shared" si="3"/>
        <v>1715</v>
      </c>
      <c r="J14" s="102">
        <f t="shared" si="3"/>
        <v>1730</v>
      </c>
      <c r="K14" s="102">
        <v>2945</v>
      </c>
      <c r="L14" s="102">
        <v>1955</v>
      </c>
      <c r="M14" s="102">
        <v>1970</v>
      </c>
      <c r="N14" s="102">
        <v>-240</v>
      </c>
      <c r="O14" s="102">
        <v>-240</v>
      </c>
      <c r="P14" s="102">
        <v>-240</v>
      </c>
      <c r="Q14" s="102">
        <v>0</v>
      </c>
      <c r="R14" s="102">
        <v>0</v>
      </c>
      <c r="S14" s="102">
        <v>0</v>
      </c>
      <c r="T14" s="102">
        <f>D14+C14-V14</f>
        <v>2889</v>
      </c>
      <c r="U14" s="102">
        <f>N14</f>
        <v>-240</v>
      </c>
      <c r="V14" s="102">
        <f t="shared" ref="V14:W14" si="4">O14</f>
        <v>-240</v>
      </c>
      <c r="W14" s="102">
        <f t="shared" si="4"/>
        <v>-240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45519</v>
      </c>
      <c r="C15" s="70">
        <f>C14</f>
        <v>899</v>
      </c>
      <c r="D15" s="71">
        <f>D14-2</f>
        <v>1748</v>
      </c>
      <c r="E15" s="72">
        <f>C15+D15-H15</f>
        <v>-58</v>
      </c>
      <c r="F15" s="72">
        <f>C15+D15-I15</f>
        <v>932</v>
      </c>
      <c r="G15" s="72">
        <f>D15+C15-J15</f>
        <v>917</v>
      </c>
      <c r="H15" s="73">
        <f t="shared" si="3"/>
        <v>2705</v>
      </c>
      <c r="I15" s="73">
        <f t="shared" si="3"/>
        <v>1715</v>
      </c>
      <c r="J15" s="73">
        <f t="shared" si="3"/>
        <v>1730</v>
      </c>
      <c r="K15" s="73">
        <f>K14</f>
        <v>2945</v>
      </c>
      <c r="L15" s="73">
        <f>L14</f>
        <v>1955</v>
      </c>
      <c r="M15" s="73">
        <f>M14</f>
        <v>1970</v>
      </c>
      <c r="N15" s="73">
        <f>N14-Q15</f>
        <v>-240</v>
      </c>
      <c r="O15" s="73">
        <f t="shared" ref="O15:P30" si="5">O14-R15</f>
        <v>-240</v>
      </c>
      <c r="P15" s="73">
        <f t="shared" si="5"/>
        <v>-240</v>
      </c>
      <c r="Q15" s="72">
        <f>Q14</f>
        <v>0</v>
      </c>
      <c r="R15" s="72">
        <f t="shared" ref="R15:S15" si="6">R14</f>
        <v>0</v>
      </c>
      <c r="S15" s="72">
        <f t="shared" si="6"/>
        <v>0</v>
      </c>
      <c r="T15" s="74">
        <f t="shared" ref="T15:T78" si="7">D15+C15-V15</f>
        <v>2887</v>
      </c>
      <c r="U15" s="93">
        <f t="shared" ref="U15:W15" si="8">U14+$X15*1000-Q15</f>
        <v>-240</v>
      </c>
      <c r="V15" s="93">
        <f t="shared" si="8"/>
        <v>-240</v>
      </c>
      <c r="W15" s="93">
        <f t="shared" si="8"/>
        <v>-240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9">B15+1</f>
        <v>45520</v>
      </c>
      <c r="C16" s="70">
        <f t="shared" ref="C16:C79" si="10">C15</f>
        <v>899</v>
      </c>
      <c r="D16" s="71">
        <f t="shared" ref="D16:D79" si="11">D15-2</f>
        <v>1746</v>
      </c>
      <c r="E16" s="72">
        <f>C16+D16-H16</f>
        <v>-60</v>
      </c>
      <c r="F16" s="72">
        <f>C16+D16-I16</f>
        <v>930</v>
      </c>
      <c r="G16" s="72">
        <f>D16+C16-J16</f>
        <v>915</v>
      </c>
      <c r="H16" s="73">
        <f t="shared" si="3"/>
        <v>2705</v>
      </c>
      <c r="I16" s="73">
        <f t="shared" si="3"/>
        <v>1715</v>
      </c>
      <c r="J16" s="73">
        <f t="shared" si="3"/>
        <v>1730</v>
      </c>
      <c r="K16" s="73">
        <f t="shared" ref="K16:M31" si="12">K15</f>
        <v>2945</v>
      </c>
      <c r="L16" s="73">
        <f t="shared" si="12"/>
        <v>1955</v>
      </c>
      <c r="M16" s="73">
        <f t="shared" si="12"/>
        <v>1970</v>
      </c>
      <c r="N16" s="73">
        <f>N15-Q16</f>
        <v>-240</v>
      </c>
      <c r="O16" s="73">
        <f t="shared" si="5"/>
        <v>-240</v>
      </c>
      <c r="P16" s="73">
        <f t="shared" si="5"/>
        <v>-240</v>
      </c>
      <c r="Q16" s="72">
        <f t="shared" ref="Q16:S16" si="13">Q15</f>
        <v>0</v>
      </c>
      <c r="R16" s="72">
        <f t="shared" si="13"/>
        <v>0</v>
      </c>
      <c r="S16" s="72">
        <f t="shared" si="13"/>
        <v>0</v>
      </c>
      <c r="T16" s="74">
        <f t="shared" si="7"/>
        <v>2885</v>
      </c>
      <c r="U16" s="93">
        <f t="shared" ref="U16:U79" si="14">U15+$X16*1000-Q16</f>
        <v>-240</v>
      </c>
      <c r="V16" s="93">
        <f t="shared" ref="V16:V79" si="15">V15+$X16*1000-R16</f>
        <v>-240</v>
      </c>
      <c r="W16" s="93">
        <f t="shared" ref="W16:W79" si="16">W15+$X16*1000-S16</f>
        <v>-240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9"/>
        <v>45521</v>
      </c>
      <c r="C17" s="70">
        <f t="shared" si="10"/>
        <v>899</v>
      </c>
      <c r="D17" s="71">
        <f t="shared" si="11"/>
        <v>1744</v>
      </c>
      <c r="E17" s="72">
        <f t="shared" ref="E17:E80" si="17">C17+D17-H17</f>
        <v>-62</v>
      </c>
      <c r="F17" s="72">
        <f t="shared" ref="F17:F80" si="18">C17+D17-I17</f>
        <v>928</v>
      </c>
      <c r="G17" s="72">
        <f t="shared" ref="G17:G80" si="19">D17+C17-J17</f>
        <v>913</v>
      </c>
      <c r="H17" s="73">
        <f t="shared" si="3"/>
        <v>2705</v>
      </c>
      <c r="I17" s="73">
        <f t="shared" si="3"/>
        <v>1715</v>
      </c>
      <c r="J17" s="73">
        <f t="shared" si="3"/>
        <v>1730</v>
      </c>
      <c r="K17" s="73">
        <f t="shared" si="12"/>
        <v>2945</v>
      </c>
      <c r="L17" s="73">
        <f t="shared" si="12"/>
        <v>1955</v>
      </c>
      <c r="M17" s="73">
        <f t="shared" si="12"/>
        <v>1970</v>
      </c>
      <c r="N17" s="73">
        <f t="shared" ref="N17:P32" si="20">N16-Q17</f>
        <v>-240</v>
      </c>
      <c r="O17" s="73">
        <f t="shared" si="5"/>
        <v>-240</v>
      </c>
      <c r="P17" s="73">
        <f t="shared" si="5"/>
        <v>-240</v>
      </c>
      <c r="Q17" s="72">
        <f t="shared" ref="Q17:S17" si="21">Q16</f>
        <v>0</v>
      </c>
      <c r="R17" s="72">
        <f t="shared" si="21"/>
        <v>0</v>
      </c>
      <c r="S17" s="72">
        <f t="shared" si="21"/>
        <v>0</v>
      </c>
      <c r="T17" s="74">
        <f t="shared" si="7"/>
        <v>2883</v>
      </c>
      <c r="U17" s="93">
        <f t="shared" si="14"/>
        <v>-240</v>
      </c>
      <c r="V17" s="93">
        <f t="shared" si="15"/>
        <v>-240</v>
      </c>
      <c r="W17" s="93">
        <f t="shared" si="16"/>
        <v>-240</v>
      </c>
      <c r="X17" s="74"/>
      <c r="Y17" s="73"/>
      <c r="Z17" s="73"/>
      <c r="AA17" s="73"/>
      <c r="AB17" s="48"/>
      <c r="AD17" s="55">
        <v>45313</v>
      </c>
    </row>
    <row r="18" spans="1:30" ht="16.5" customHeight="1">
      <c r="A18" s="68">
        <v>4</v>
      </c>
      <c r="B18" s="69">
        <f t="shared" si="9"/>
        <v>45522</v>
      </c>
      <c r="C18" s="70">
        <f t="shared" si="10"/>
        <v>899</v>
      </c>
      <c r="D18" s="71">
        <f t="shared" si="11"/>
        <v>1742</v>
      </c>
      <c r="E18" s="72">
        <f t="shared" si="17"/>
        <v>-64</v>
      </c>
      <c r="F18" s="72">
        <f t="shared" si="18"/>
        <v>926</v>
      </c>
      <c r="G18" s="72">
        <f t="shared" si="19"/>
        <v>911</v>
      </c>
      <c r="H18" s="73">
        <f t="shared" si="3"/>
        <v>2705</v>
      </c>
      <c r="I18" s="73">
        <f t="shared" si="3"/>
        <v>1715</v>
      </c>
      <c r="J18" s="73">
        <f t="shared" si="3"/>
        <v>1730</v>
      </c>
      <c r="K18" s="73">
        <f t="shared" si="12"/>
        <v>2945</v>
      </c>
      <c r="L18" s="73">
        <f t="shared" si="12"/>
        <v>1955</v>
      </c>
      <c r="M18" s="73">
        <f t="shared" si="12"/>
        <v>1970</v>
      </c>
      <c r="N18" s="73">
        <f t="shared" si="20"/>
        <v>-240</v>
      </c>
      <c r="O18" s="73">
        <f t="shared" si="5"/>
        <v>-240</v>
      </c>
      <c r="P18" s="73">
        <f t="shared" si="5"/>
        <v>-240</v>
      </c>
      <c r="Q18" s="72">
        <f t="shared" ref="Q18:S18" si="22">Q17</f>
        <v>0</v>
      </c>
      <c r="R18" s="72">
        <f t="shared" si="22"/>
        <v>0</v>
      </c>
      <c r="S18" s="72">
        <f t="shared" si="22"/>
        <v>0</v>
      </c>
      <c r="T18" s="74">
        <f t="shared" si="7"/>
        <v>2881</v>
      </c>
      <c r="U18" s="93">
        <f t="shared" si="14"/>
        <v>-240</v>
      </c>
      <c r="V18" s="93">
        <f t="shared" si="15"/>
        <v>-240</v>
      </c>
      <c r="W18" s="93">
        <f t="shared" si="16"/>
        <v>-240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9"/>
        <v>45523</v>
      </c>
      <c r="C19" s="70">
        <f t="shared" si="10"/>
        <v>899</v>
      </c>
      <c r="D19" s="71">
        <f t="shared" si="11"/>
        <v>1740</v>
      </c>
      <c r="E19" s="72">
        <f t="shared" si="17"/>
        <v>-66</v>
      </c>
      <c r="F19" s="72">
        <f t="shared" si="18"/>
        <v>924</v>
      </c>
      <c r="G19" s="72">
        <f t="shared" si="19"/>
        <v>909</v>
      </c>
      <c r="H19" s="73">
        <f t="shared" si="3"/>
        <v>2705</v>
      </c>
      <c r="I19" s="73">
        <f t="shared" si="3"/>
        <v>1715</v>
      </c>
      <c r="J19" s="73">
        <f t="shared" si="3"/>
        <v>1730</v>
      </c>
      <c r="K19" s="73">
        <f t="shared" si="12"/>
        <v>2945</v>
      </c>
      <c r="L19" s="73">
        <f t="shared" si="12"/>
        <v>1955</v>
      </c>
      <c r="M19" s="73">
        <f t="shared" si="12"/>
        <v>1970</v>
      </c>
      <c r="N19" s="73">
        <f t="shared" si="20"/>
        <v>-240</v>
      </c>
      <c r="O19" s="73">
        <f t="shared" si="5"/>
        <v>-240</v>
      </c>
      <c r="P19" s="73">
        <f t="shared" si="5"/>
        <v>-240</v>
      </c>
      <c r="Q19" s="72">
        <f t="shared" ref="Q19:S19" si="23">Q18</f>
        <v>0</v>
      </c>
      <c r="R19" s="72">
        <f t="shared" si="23"/>
        <v>0</v>
      </c>
      <c r="S19" s="72">
        <f t="shared" si="23"/>
        <v>0</v>
      </c>
      <c r="T19" s="74">
        <f t="shared" si="7"/>
        <v>2879</v>
      </c>
      <c r="U19" s="93">
        <f t="shared" si="14"/>
        <v>-240</v>
      </c>
      <c r="V19" s="93">
        <f t="shared" si="15"/>
        <v>-240</v>
      </c>
      <c r="W19" s="93">
        <f t="shared" si="16"/>
        <v>-240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9"/>
        <v>45524</v>
      </c>
      <c r="C20" s="70">
        <f t="shared" si="10"/>
        <v>899</v>
      </c>
      <c r="D20" s="71">
        <f t="shared" si="11"/>
        <v>1738</v>
      </c>
      <c r="E20" s="72">
        <f t="shared" si="17"/>
        <v>-68</v>
      </c>
      <c r="F20" s="72">
        <f t="shared" si="18"/>
        <v>922</v>
      </c>
      <c r="G20" s="72">
        <f t="shared" si="19"/>
        <v>907</v>
      </c>
      <c r="H20" s="73">
        <f t="shared" si="3"/>
        <v>2705</v>
      </c>
      <c r="I20" s="73">
        <f t="shared" si="3"/>
        <v>1715</v>
      </c>
      <c r="J20" s="73">
        <f t="shared" si="3"/>
        <v>1730</v>
      </c>
      <c r="K20" s="73">
        <f t="shared" si="12"/>
        <v>2945</v>
      </c>
      <c r="L20" s="73">
        <f t="shared" si="12"/>
        <v>1955</v>
      </c>
      <c r="M20" s="73">
        <f t="shared" si="12"/>
        <v>1970</v>
      </c>
      <c r="N20" s="73">
        <f t="shared" si="20"/>
        <v>-240</v>
      </c>
      <c r="O20" s="73">
        <f t="shared" si="5"/>
        <v>-240</v>
      </c>
      <c r="P20" s="73">
        <f t="shared" si="5"/>
        <v>-240</v>
      </c>
      <c r="Q20" s="72">
        <f t="shared" ref="Q20:S20" si="24">Q19</f>
        <v>0</v>
      </c>
      <c r="R20" s="72">
        <f t="shared" si="24"/>
        <v>0</v>
      </c>
      <c r="S20" s="72">
        <f t="shared" si="24"/>
        <v>0</v>
      </c>
      <c r="T20" s="74">
        <f t="shared" si="7"/>
        <v>2877</v>
      </c>
      <c r="U20" s="93">
        <f t="shared" si="14"/>
        <v>-240</v>
      </c>
      <c r="V20" s="93">
        <f t="shared" si="15"/>
        <v>-240</v>
      </c>
      <c r="W20" s="93">
        <f t="shared" si="16"/>
        <v>-240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9"/>
        <v>45525</v>
      </c>
      <c r="C21" s="70">
        <f t="shared" si="10"/>
        <v>899</v>
      </c>
      <c r="D21" s="71">
        <f t="shared" si="11"/>
        <v>1736</v>
      </c>
      <c r="E21" s="72">
        <f t="shared" si="17"/>
        <v>-70</v>
      </c>
      <c r="F21" s="72">
        <f t="shared" si="18"/>
        <v>920</v>
      </c>
      <c r="G21" s="72">
        <f t="shared" si="19"/>
        <v>905</v>
      </c>
      <c r="H21" s="73">
        <f t="shared" si="3"/>
        <v>2705</v>
      </c>
      <c r="I21" s="73">
        <f t="shared" si="3"/>
        <v>1715</v>
      </c>
      <c r="J21" s="73">
        <f t="shared" si="3"/>
        <v>1730</v>
      </c>
      <c r="K21" s="73">
        <f t="shared" si="12"/>
        <v>2945</v>
      </c>
      <c r="L21" s="73">
        <f t="shared" si="12"/>
        <v>1955</v>
      </c>
      <c r="M21" s="73">
        <f t="shared" si="12"/>
        <v>1970</v>
      </c>
      <c r="N21" s="73">
        <f t="shared" si="20"/>
        <v>-240</v>
      </c>
      <c r="O21" s="73">
        <f t="shared" si="5"/>
        <v>-240</v>
      </c>
      <c r="P21" s="73">
        <f t="shared" si="5"/>
        <v>-240</v>
      </c>
      <c r="Q21" s="72">
        <f t="shared" ref="Q21:S21" si="25">Q20</f>
        <v>0</v>
      </c>
      <c r="R21" s="72">
        <f t="shared" si="25"/>
        <v>0</v>
      </c>
      <c r="S21" s="72">
        <f t="shared" si="25"/>
        <v>0</v>
      </c>
      <c r="T21" s="74">
        <f t="shared" si="7"/>
        <v>2875</v>
      </c>
      <c r="U21" s="93">
        <f t="shared" si="14"/>
        <v>-240</v>
      </c>
      <c r="V21" s="93">
        <f t="shared" si="15"/>
        <v>-240</v>
      </c>
      <c r="W21" s="93">
        <f t="shared" si="16"/>
        <v>-240</v>
      </c>
      <c r="X21" s="74"/>
      <c r="Y21" s="73"/>
      <c r="Z21" s="73"/>
      <c r="AA21" s="73"/>
      <c r="AB21" s="48"/>
      <c r="AD21" s="55">
        <v>45329</v>
      </c>
    </row>
    <row r="22" spans="1:30" ht="16.5" customHeight="1">
      <c r="A22" s="68">
        <v>8</v>
      </c>
      <c r="B22" s="69">
        <f t="shared" si="9"/>
        <v>45526</v>
      </c>
      <c r="C22" s="70">
        <f t="shared" si="10"/>
        <v>899</v>
      </c>
      <c r="D22" s="71">
        <f t="shared" si="11"/>
        <v>1734</v>
      </c>
      <c r="E22" s="72">
        <f t="shared" si="17"/>
        <v>-72</v>
      </c>
      <c r="F22" s="72">
        <f t="shared" si="18"/>
        <v>918</v>
      </c>
      <c r="G22" s="72">
        <f t="shared" si="19"/>
        <v>903</v>
      </c>
      <c r="H22" s="73">
        <f t="shared" si="3"/>
        <v>2705</v>
      </c>
      <c r="I22" s="73">
        <f t="shared" si="3"/>
        <v>1715</v>
      </c>
      <c r="J22" s="73">
        <f t="shared" si="3"/>
        <v>1730</v>
      </c>
      <c r="K22" s="73">
        <f t="shared" si="12"/>
        <v>2945</v>
      </c>
      <c r="L22" s="73">
        <f t="shared" si="12"/>
        <v>1955</v>
      </c>
      <c r="M22" s="73">
        <f t="shared" si="12"/>
        <v>1970</v>
      </c>
      <c r="N22" s="73">
        <f t="shared" si="20"/>
        <v>-240</v>
      </c>
      <c r="O22" s="73">
        <f t="shared" si="5"/>
        <v>-240</v>
      </c>
      <c r="P22" s="73">
        <f t="shared" si="5"/>
        <v>-240</v>
      </c>
      <c r="Q22" s="72">
        <f t="shared" ref="Q22:S22" si="26">Q21</f>
        <v>0</v>
      </c>
      <c r="R22" s="72">
        <f t="shared" si="26"/>
        <v>0</v>
      </c>
      <c r="S22" s="72">
        <f t="shared" si="26"/>
        <v>0</v>
      </c>
      <c r="T22" s="74">
        <f t="shared" si="7"/>
        <v>2873</v>
      </c>
      <c r="U22" s="93">
        <f t="shared" si="14"/>
        <v>-240</v>
      </c>
      <c r="V22" s="93">
        <f t="shared" si="15"/>
        <v>-240</v>
      </c>
      <c r="W22" s="93">
        <f t="shared" si="16"/>
        <v>-240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9"/>
        <v>45527</v>
      </c>
      <c r="C23" s="70">
        <f t="shared" si="10"/>
        <v>899</v>
      </c>
      <c r="D23" s="71">
        <f t="shared" si="11"/>
        <v>1732</v>
      </c>
      <c r="E23" s="72">
        <f t="shared" si="17"/>
        <v>-74</v>
      </c>
      <c r="F23" s="72">
        <f t="shared" si="18"/>
        <v>916</v>
      </c>
      <c r="G23" s="72">
        <f t="shared" si="19"/>
        <v>901</v>
      </c>
      <c r="H23" s="73">
        <f t="shared" si="3"/>
        <v>2705</v>
      </c>
      <c r="I23" s="73">
        <f t="shared" si="3"/>
        <v>1715</v>
      </c>
      <c r="J23" s="73">
        <f t="shared" si="3"/>
        <v>1730</v>
      </c>
      <c r="K23" s="73">
        <f t="shared" si="12"/>
        <v>2945</v>
      </c>
      <c r="L23" s="73">
        <f t="shared" si="12"/>
        <v>1955</v>
      </c>
      <c r="M23" s="73">
        <f t="shared" si="12"/>
        <v>1970</v>
      </c>
      <c r="N23" s="73">
        <f t="shared" si="20"/>
        <v>-240</v>
      </c>
      <c r="O23" s="73">
        <f t="shared" si="5"/>
        <v>-240</v>
      </c>
      <c r="P23" s="73">
        <f t="shared" si="5"/>
        <v>-240</v>
      </c>
      <c r="Q23" s="72">
        <f t="shared" ref="Q23:S23" si="27">Q22</f>
        <v>0</v>
      </c>
      <c r="R23" s="72">
        <f t="shared" si="27"/>
        <v>0</v>
      </c>
      <c r="S23" s="72">
        <f t="shared" si="27"/>
        <v>0</v>
      </c>
      <c r="T23" s="74">
        <f t="shared" si="7"/>
        <v>2871</v>
      </c>
      <c r="U23" s="93">
        <f t="shared" si="14"/>
        <v>-240</v>
      </c>
      <c r="V23" s="93">
        <f t="shared" si="15"/>
        <v>-240</v>
      </c>
      <c r="W23" s="93">
        <f t="shared" si="16"/>
        <v>-240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9"/>
        <v>45528</v>
      </c>
      <c r="C24" s="70">
        <f t="shared" si="10"/>
        <v>899</v>
      </c>
      <c r="D24" s="71">
        <f t="shared" si="11"/>
        <v>1730</v>
      </c>
      <c r="E24" s="72">
        <f t="shared" si="17"/>
        <v>-76</v>
      </c>
      <c r="F24" s="72">
        <f t="shared" si="18"/>
        <v>914</v>
      </c>
      <c r="G24" s="72">
        <f t="shared" si="19"/>
        <v>899</v>
      </c>
      <c r="H24" s="73">
        <f t="shared" si="3"/>
        <v>2705</v>
      </c>
      <c r="I24" s="73">
        <f t="shared" si="3"/>
        <v>1715</v>
      </c>
      <c r="J24" s="73">
        <f t="shared" si="3"/>
        <v>1730</v>
      </c>
      <c r="K24" s="73">
        <f t="shared" si="12"/>
        <v>2945</v>
      </c>
      <c r="L24" s="73">
        <f t="shared" si="12"/>
        <v>1955</v>
      </c>
      <c r="M24" s="73">
        <f t="shared" si="12"/>
        <v>1970</v>
      </c>
      <c r="N24" s="73">
        <f t="shared" si="20"/>
        <v>-240</v>
      </c>
      <c r="O24" s="73">
        <f t="shared" si="5"/>
        <v>-240</v>
      </c>
      <c r="P24" s="73">
        <f t="shared" si="5"/>
        <v>-240</v>
      </c>
      <c r="Q24" s="72">
        <f t="shared" ref="Q24:S24" si="28">Q23</f>
        <v>0</v>
      </c>
      <c r="R24" s="72">
        <f t="shared" si="28"/>
        <v>0</v>
      </c>
      <c r="S24" s="72">
        <f t="shared" si="28"/>
        <v>0</v>
      </c>
      <c r="T24" s="74">
        <f t="shared" si="7"/>
        <v>2869</v>
      </c>
      <c r="U24" s="93">
        <f t="shared" si="14"/>
        <v>-240</v>
      </c>
      <c r="V24" s="93">
        <f t="shared" si="15"/>
        <v>-240</v>
      </c>
      <c r="W24" s="93">
        <f t="shared" si="16"/>
        <v>-240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9"/>
        <v>45529</v>
      </c>
      <c r="C25" s="70">
        <f t="shared" si="10"/>
        <v>899</v>
      </c>
      <c r="D25" s="71">
        <f t="shared" si="11"/>
        <v>1728</v>
      </c>
      <c r="E25" s="72">
        <f t="shared" si="17"/>
        <v>-78</v>
      </c>
      <c r="F25" s="72">
        <f t="shared" si="18"/>
        <v>912</v>
      </c>
      <c r="G25" s="72">
        <f t="shared" si="19"/>
        <v>897</v>
      </c>
      <c r="H25" s="73">
        <f t="shared" si="3"/>
        <v>2705</v>
      </c>
      <c r="I25" s="73">
        <f t="shared" si="3"/>
        <v>1715</v>
      </c>
      <c r="J25" s="73">
        <f t="shared" si="3"/>
        <v>1730</v>
      </c>
      <c r="K25" s="73">
        <f t="shared" si="12"/>
        <v>2945</v>
      </c>
      <c r="L25" s="73">
        <f t="shared" si="12"/>
        <v>1955</v>
      </c>
      <c r="M25" s="73">
        <f t="shared" si="12"/>
        <v>1970</v>
      </c>
      <c r="N25" s="73">
        <f t="shared" si="20"/>
        <v>-240</v>
      </c>
      <c r="O25" s="73">
        <f t="shared" si="5"/>
        <v>-240</v>
      </c>
      <c r="P25" s="73">
        <f t="shared" si="5"/>
        <v>-240</v>
      </c>
      <c r="Q25" s="72">
        <f t="shared" ref="Q25:S25" si="29">Q24</f>
        <v>0</v>
      </c>
      <c r="R25" s="72">
        <f t="shared" si="29"/>
        <v>0</v>
      </c>
      <c r="S25" s="72">
        <f t="shared" si="29"/>
        <v>0</v>
      </c>
      <c r="T25" s="74">
        <f t="shared" si="7"/>
        <v>2867</v>
      </c>
      <c r="U25" s="93">
        <f t="shared" si="14"/>
        <v>-240</v>
      </c>
      <c r="V25" s="93">
        <f t="shared" si="15"/>
        <v>-240</v>
      </c>
      <c r="W25" s="93">
        <f t="shared" si="16"/>
        <v>-240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9"/>
        <v>45530</v>
      </c>
      <c r="C26" s="70">
        <f t="shared" si="10"/>
        <v>899</v>
      </c>
      <c r="D26" s="71">
        <f t="shared" si="11"/>
        <v>1726</v>
      </c>
      <c r="E26" s="72">
        <f t="shared" si="17"/>
        <v>-80</v>
      </c>
      <c r="F26" s="72">
        <f t="shared" si="18"/>
        <v>910</v>
      </c>
      <c r="G26" s="72">
        <f t="shared" si="19"/>
        <v>895</v>
      </c>
      <c r="H26" s="73">
        <f t="shared" si="3"/>
        <v>2705</v>
      </c>
      <c r="I26" s="73">
        <f t="shared" si="3"/>
        <v>1715</v>
      </c>
      <c r="J26" s="73">
        <f t="shared" si="3"/>
        <v>1730</v>
      </c>
      <c r="K26" s="73">
        <f t="shared" si="12"/>
        <v>2945</v>
      </c>
      <c r="L26" s="73">
        <f t="shared" si="12"/>
        <v>1955</v>
      </c>
      <c r="M26" s="73">
        <f t="shared" si="12"/>
        <v>1970</v>
      </c>
      <c r="N26" s="73">
        <f t="shared" si="20"/>
        <v>-240</v>
      </c>
      <c r="O26" s="73">
        <f t="shared" si="5"/>
        <v>-240</v>
      </c>
      <c r="P26" s="73">
        <f t="shared" si="5"/>
        <v>-240</v>
      </c>
      <c r="Q26" s="72">
        <f t="shared" ref="Q26:S26" si="30">Q25</f>
        <v>0</v>
      </c>
      <c r="R26" s="72">
        <f t="shared" si="30"/>
        <v>0</v>
      </c>
      <c r="S26" s="72">
        <f t="shared" si="30"/>
        <v>0</v>
      </c>
      <c r="T26" s="74">
        <f t="shared" si="7"/>
        <v>2865</v>
      </c>
      <c r="U26" s="93">
        <f t="shared" si="14"/>
        <v>-240</v>
      </c>
      <c r="V26" s="93">
        <f t="shared" si="15"/>
        <v>-240</v>
      </c>
      <c r="W26" s="93">
        <f t="shared" si="16"/>
        <v>-240</v>
      </c>
      <c r="X26" s="74"/>
      <c r="Y26" s="73"/>
      <c r="Z26" s="73"/>
      <c r="AA26" s="73"/>
      <c r="AB26" s="48"/>
      <c r="AD26" s="55">
        <v>45465</v>
      </c>
    </row>
    <row r="27" spans="1:30" ht="16.5" customHeight="1">
      <c r="A27" s="68">
        <v>13</v>
      </c>
      <c r="B27" s="69">
        <f t="shared" si="9"/>
        <v>45531</v>
      </c>
      <c r="C27" s="70">
        <f t="shared" si="10"/>
        <v>899</v>
      </c>
      <c r="D27" s="71">
        <f t="shared" si="11"/>
        <v>1724</v>
      </c>
      <c r="E27" s="72">
        <f t="shared" si="17"/>
        <v>-82</v>
      </c>
      <c r="F27" s="72">
        <f t="shared" si="18"/>
        <v>908</v>
      </c>
      <c r="G27" s="72">
        <f t="shared" si="19"/>
        <v>893</v>
      </c>
      <c r="H27" s="73">
        <f t="shared" si="3"/>
        <v>2705</v>
      </c>
      <c r="I27" s="73">
        <f t="shared" si="3"/>
        <v>1715</v>
      </c>
      <c r="J27" s="73">
        <f t="shared" si="3"/>
        <v>1730</v>
      </c>
      <c r="K27" s="73">
        <f t="shared" si="12"/>
        <v>2945</v>
      </c>
      <c r="L27" s="73">
        <f t="shared" si="12"/>
        <v>1955</v>
      </c>
      <c r="M27" s="73">
        <f t="shared" si="12"/>
        <v>1970</v>
      </c>
      <c r="N27" s="73">
        <f t="shared" si="20"/>
        <v>-240</v>
      </c>
      <c r="O27" s="73">
        <f t="shared" si="5"/>
        <v>-240</v>
      </c>
      <c r="P27" s="73">
        <f t="shared" si="5"/>
        <v>-240</v>
      </c>
      <c r="Q27" s="72">
        <f t="shared" ref="Q27:S27" si="31">Q26</f>
        <v>0</v>
      </c>
      <c r="R27" s="72">
        <f t="shared" si="31"/>
        <v>0</v>
      </c>
      <c r="S27" s="72">
        <f t="shared" si="31"/>
        <v>0</v>
      </c>
      <c r="T27" s="74">
        <f t="shared" si="7"/>
        <v>2863</v>
      </c>
      <c r="U27" s="93">
        <f t="shared" si="14"/>
        <v>-240</v>
      </c>
      <c r="V27" s="93">
        <f t="shared" si="15"/>
        <v>-240</v>
      </c>
      <c r="W27" s="93">
        <f t="shared" si="16"/>
        <v>-240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9"/>
        <v>45532</v>
      </c>
      <c r="C28" s="70">
        <f t="shared" si="10"/>
        <v>899</v>
      </c>
      <c r="D28" s="71">
        <f t="shared" si="11"/>
        <v>1722</v>
      </c>
      <c r="E28" s="72">
        <f t="shared" si="17"/>
        <v>-84</v>
      </c>
      <c r="F28" s="72">
        <f t="shared" si="18"/>
        <v>906</v>
      </c>
      <c r="G28" s="72">
        <f t="shared" si="19"/>
        <v>891</v>
      </c>
      <c r="H28" s="73">
        <f t="shared" si="3"/>
        <v>2705</v>
      </c>
      <c r="I28" s="73">
        <f t="shared" si="3"/>
        <v>1715</v>
      </c>
      <c r="J28" s="73">
        <f t="shared" si="3"/>
        <v>1730</v>
      </c>
      <c r="K28" s="73">
        <f t="shared" si="12"/>
        <v>2945</v>
      </c>
      <c r="L28" s="73">
        <f t="shared" si="12"/>
        <v>1955</v>
      </c>
      <c r="M28" s="73">
        <f t="shared" si="12"/>
        <v>1970</v>
      </c>
      <c r="N28" s="73">
        <f t="shared" si="20"/>
        <v>-240</v>
      </c>
      <c r="O28" s="73">
        <f t="shared" si="5"/>
        <v>-240</v>
      </c>
      <c r="P28" s="73">
        <f t="shared" si="5"/>
        <v>-240</v>
      </c>
      <c r="Q28" s="72">
        <f t="shared" ref="Q28:S28" si="32">Q27</f>
        <v>0</v>
      </c>
      <c r="R28" s="72">
        <f t="shared" si="32"/>
        <v>0</v>
      </c>
      <c r="S28" s="72">
        <f t="shared" si="32"/>
        <v>0</v>
      </c>
      <c r="T28" s="74">
        <f t="shared" si="7"/>
        <v>2861</v>
      </c>
      <c r="U28" s="93">
        <f t="shared" si="14"/>
        <v>-240</v>
      </c>
      <c r="V28" s="93">
        <f t="shared" si="15"/>
        <v>-240</v>
      </c>
      <c r="W28" s="93">
        <f t="shared" si="16"/>
        <v>-240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9"/>
        <v>45533</v>
      </c>
      <c r="C29" s="70">
        <f t="shared" si="10"/>
        <v>899</v>
      </c>
      <c r="D29" s="71">
        <f t="shared" si="11"/>
        <v>1720</v>
      </c>
      <c r="E29" s="72">
        <f t="shared" si="17"/>
        <v>-86</v>
      </c>
      <c r="F29" s="72">
        <f t="shared" si="18"/>
        <v>904</v>
      </c>
      <c r="G29" s="72">
        <f t="shared" si="19"/>
        <v>889</v>
      </c>
      <c r="H29" s="73">
        <f t="shared" si="3"/>
        <v>2705</v>
      </c>
      <c r="I29" s="73">
        <f t="shared" si="3"/>
        <v>1715</v>
      </c>
      <c r="J29" s="73">
        <f t="shared" si="3"/>
        <v>1730</v>
      </c>
      <c r="K29" s="73">
        <f t="shared" si="12"/>
        <v>2945</v>
      </c>
      <c r="L29" s="73">
        <f t="shared" si="12"/>
        <v>1955</v>
      </c>
      <c r="M29" s="73">
        <f t="shared" si="12"/>
        <v>1970</v>
      </c>
      <c r="N29" s="73">
        <f t="shared" si="20"/>
        <v>-240</v>
      </c>
      <c r="O29" s="73">
        <f t="shared" si="5"/>
        <v>-240</v>
      </c>
      <c r="P29" s="73">
        <f t="shared" si="5"/>
        <v>-240</v>
      </c>
      <c r="Q29" s="72">
        <f t="shared" ref="Q29:S29" si="33">Q28</f>
        <v>0</v>
      </c>
      <c r="R29" s="72">
        <f t="shared" si="33"/>
        <v>0</v>
      </c>
      <c r="S29" s="72">
        <f t="shared" si="33"/>
        <v>0</v>
      </c>
      <c r="T29" s="74">
        <f t="shared" si="7"/>
        <v>2859</v>
      </c>
      <c r="U29" s="93">
        <f t="shared" si="14"/>
        <v>-240</v>
      </c>
      <c r="V29" s="93">
        <f t="shared" si="15"/>
        <v>-240</v>
      </c>
      <c r="W29" s="93">
        <f t="shared" si="16"/>
        <v>-240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9"/>
        <v>45534</v>
      </c>
      <c r="C30" s="70">
        <f t="shared" si="10"/>
        <v>899</v>
      </c>
      <c r="D30" s="71">
        <f t="shared" si="11"/>
        <v>1718</v>
      </c>
      <c r="E30" s="72">
        <f t="shared" si="17"/>
        <v>-88</v>
      </c>
      <c r="F30" s="72">
        <f t="shared" si="18"/>
        <v>902</v>
      </c>
      <c r="G30" s="72">
        <f t="shared" si="19"/>
        <v>887</v>
      </c>
      <c r="H30" s="73">
        <f t="shared" ref="H30:J93" si="34">K30+N30</f>
        <v>2705</v>
      </c>
      <c r="I30" s="73">
        <f t="shared" si="34"/>
        <v>1715</v>
      </c>
      <c r="J30" s="73">
        <f t="shared" si="34"/>
        <v>1730</v>
      </c>
      <c r="K30" s="73">
        <f t="shared" si="12"/>
        <v>2945</v>
      </c>
      <c r="L30" s="73">
        <f t="shared" si="12"/>
        <v>1955</v>
      </c>
      <c r="M30" s="73">
        <f t="shared" si="12"/>
        <v>1970</v>
      </c>
      <c r="N30" s="73">
        <f t="shared" si="20"/>
        <v>-240</v>
      </c>
      <c r="O30" s="73">
        <f t="shared" si="5"/>
        <v>-240</v>
      </c>
      <c r="P30" s="73">
        <f t="shared" si="5"/>
        <v>-240</v>
      </c>
      <c r="Q30" s="72">
        <f t="shared" ref="Q30:S30" si="35">Q29</f>
        <v>0</v>
      </c>
      <c r="R30" s="72">
        <f t="shared" si="35"/>
        <v>0</v>
      </c>
      <c r="S30" s="72">
        <f t="shared" si="35"/>
        <v>0</v>
      </c>
      <c r="T30" s="74">
        <f t="shared" si="7"/>
        <v>2857</v>
      </c>
      <c r="U30" s="93">
        <f t="shared" si="14"/>
        <v>-240</v>
      </c>
      <c r="V30" s="93">
        <f t="shared" si="15"/>
        <v>-240</v>
      </c>
      <c r="W30" s="93">
        <f t="shared" si="16"/>
        <v>-240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9"/>
        <v>45535</v>
      </c>
      <c r="C31" s="70">
        <f t="shared" si="10"/>
        <v>899</v>
      </c>
      <c r="D31" s="71">
        <f t="shared" si="11"/>
        <v>1716</v>
      </c>
      <c r="E31" s="72">
        <f t="shared" si="17"/>
        <v>-90</v>
      </c>
      <c r="F31" s="72">
        <f t="shared" si="18"/>
        <v>900</v>
      </c>
      <c r="G31" s="72">
        <f t="shared" si="19"/>
        <v>885</v>
      </c>
      <c r="H31" s="73">
        <f t="shared" si="34"/>
        <v>2705</v>
      </c>
      <c r="I31" s="73">
        <f t="shared" si="34"/>
        <v>1715</v>
      </c>
      <c r="J31" s="73">
        <f t="shared" si="34"/>
        <v>1730</v>
      </c>
      <c r="K31" s="73">
        <f t="shared" si="12"/>
        <v>2945</v>
      </c>
      <c r="L31" s="73">
        <f t="shared" si="12"/>
        <v>1955</v>
      </c>
      <c r="M31" s="73">
        <f t="shared" si="12"/>
        <v>1970</v>
      </c>
      <c r="N31" s="73">
        <f t="shared" si="20"/>
        <v>-240</v>
      </c>
      <c r="O31" s="73">
        <f t="shared" si="20"/>
        <v>-240</v>
      </c>
      <c r="P31" s="73">
        <f t="shared" si="20"/>
        <v>-240</v>
      </c>
      <c r="Q31" s="72">
        <f t="shared" ref="Q31:S31" si="36">Q30</f>
        <v>0</v>
      </c>
      <c r="R31" s="72">
        <f t="shared" si="36"/>
        <v>0</v>
      </c>
      <c r="S31" s="72">
        <f t="shared" si="36"/>
        <v>0</v>
      </c>
      <c r="T31" s="74">
        <f t="shared" si="7"/>
        <v>2855</v>
      </c>
      <c r="U31" s="93">
        <f t="shared" si="14"/>
        <v>-240</v>
      </c>
      <c r="V31" s="93">
        <f t="shared" si="15"/>
        <v>-240</v>
      </c>
      <c r="W31" s="93">
        <f t="shared" si="16"/>
        <v>-240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9"/>
        <v>45536</v>
      </c>
      <c r="C32" s="70">
        <f t="shared" si="10"/>
        <v>899</v>
      </c>
      <c r="D32" s="71">
        <f t="shared" si="11"/>
        <v>1714</v>
      </c>
      <c r="E32" s="72">
        <f t="shared" si="17"/>
        <v>-92</v>
      </c>
      <c r="F32" s="72">
        <f t="shared" si="18"/>
        <v>898</v>
      </c>
      <c r="G32" s="72">
        <f t="shared" si="19"/>
        <v>883</v>
      </c>
      <c r="H32" s="73">
        <f t="shared" si="34"/>
        <v>2705</v>
      </c>
      <c r="I32" s="73">
        <f t="shared" si="34"/>
        <v>1715</v>
      </c>
      <c r="J32" s="73">
        <f t="shared" si="34"/>
        <v>1730</v>
      </c>
      <c r="K32" s="73">
        <f t="shared" ref="K32:M47" si="37">K31</f>
        <v>2945</v>
      </c>
      <c r="L32" s="73">
        <f t="shared" si="37"/>
        <v>1955</v>
      </c>
      <c r="M32" s="73">
        <f t="shared" si="37"/>
        <v>1970</v>
      </c>
      <c r="N32" s="73">
        <f t="shared" si="20"/>
        <v>-240</v>
      </c>
      <c r="O32" s="73">
        <f t="shared" si="20"/>
        <v>-240</v>
      </c>
      <c r="P32" s="73">
        <f t="shared" si="20"/>
        <v>-240</v>
      </c>
      <c r="Q32" s="72">
        <f t="shared" ref="Q32:S32" si="38">Q31</f>
        <v>0</v>
      </c>
      <c r="R32" s="72">
        <f t="shared" si="38"/>
        <v>0</v>
      </c>
      <c r="S32" s="72">
        <f t="shared" si="38"/>
        <v>0</v>
      </c>
      <c r="T32" s="74">
        <f t="shared" si="7"/>
        <v>2853</v>
      </c>
      <c r="U32" s="93">
        <f t="shared" si="14"/>
        <v>-240</v>
      </c>
      <c r="V32" s="93">
        <f t="shared" si="15"/>
        <v>-240</v>
      </c>
      <c r="W32" s="93">
        <f t="shared" si="16"/>
        <v>-240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9"/>
        <v>45537</v>
      </c>
      <c r="C33" s="70">
        <f t="shared" si="10"/>
        <v>899</v>
      </c>
      <c r="D33" s="71">
        <f t="shared" si="11"/>
        <v>1712</v>
      </c>
      <c r="E33" s="72">
        <f t="shared" si="17"/>
        <v>-94</v>
      </c>
      <c r="F33" s="72">
        <f t="shared" si="18"/>
        <v>896</v>
      </c>
      <c r="G33" s="72">
        <f t="shared" si="19"/>
        <v>881</v>
      </c>
      <c r="H33" s="73">
        <f t="shared" si="34"/>
        <v>2705</v>
      </c>
      <c r="I33" s="73">
        <f t="shared" si="34"/>
        <v>1715</v>
      </c>
      <c r="J33" s="73">
        <f t="shared" si="34"/>
        <v>1730</v>
      </c>
      <c r="K33" s="73">
        <f t="shared" si="37"/>
        <v>2945</v>
      </c>
      <c r="L33" s="73">
        <f t="shared" si="37"/>
        <v>1955</v>
      </c>
      <c r="M33" s="73">
        <f t="shared" si="37"/>
        <v>1970</v>
      </c>
      <c r="N33" s="73">
        <f t="shared" ref="N33:P48" si="39">N32-Q33</f>
        <v>-240</v>
      </c>
      <c r="O33" s="73">
        <f t="shared" si="39"/>
        <v>-240</v>
      </c>
      <c r="P33" s="73">
        <f t="shared" si="39"/>
        <v>-240</v>
      </c>
      <c r="Q33" s="97">
        <f t="shared" ref="Q33:S33" si="40">Q32</f>
        <v>0</v>
      </c>
      <c r="R33" s="97">
        <f t="shared" si="40"/>
        <v>0</v>
      </c>
      <c r="S33" s="97">
        <f t="shared" si="40"/>
        <v>0</v>
      </c>
      <c r="T33" s="74">
        <f t="shared" si="7"/>
        <v>2851</v>
      </c>
      <c r="U33" s="93">
        <f t="shared" si="14"/>
        <v>-240</v>
      </c>
      <c r="V33" s="93">
        <f t="shared" si="15"/>
        <v>-240</v>
      </c>
      <c r="W33" s="93">
        <f t="shared" si="16"/>
        <v>-240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9"/>
        <v>45538</v>
      </c>
      <c r="C34" s="70">
        <f t="shared" si="10"/>
        <v>899</v>
      </c>
      <c r="D34" s="71">
        <f t="shared" si="11"/>
        <v>1710</v>
      </c>
      <c r="E34" s="72">
        <f t="shared" si="17"/>
        <v>-88</v>
      </c>
      <c r="F34" s="72">
        <f t="shared" si="18"/>
        <v>900</v>
      </c>
      <c r="G34" s="72">
        <f t="shared" si="19"/>
        <v>883</v>
      </c>
      <c r="H34" s="73">
        <f t="shared" si="34"/>
        <v>2697</v>
      </c>
      <c r="I34" s="73">
        <f t="shared" si="34"/>
        <v>1709</v>
      </c>
      <c r="J34" s="73">
        <f t="shared" si="34"/>
        <v>1726</v>
      </c>
      <c r="K34" s="73">
        <f t="shared" si="37"/>
        <v>2945</v>
      </c>
      <c r="L34" s="73">
        <f t="shared" si="37"/>
        <v>1955</v>
      </c>
      <c r="M34" s="73">
        <f t="shared" si="37"/>
        <v>1970</v>
      </c>
      <c r="N34" s="73">
        <f t="shared" si="39"/>
        <v>-248</v>
      </c>
      <c r="O34" s="73">
        <f t="shared" si="39"/>
        <v>-246</v>
      </c>
      <c r="P34" s="73">
        <f t="shared" si="39"/>
        <v>-244</v>
      </c>
      <c r="Q34" s="72">
        <v>8</v>
      </c>
      <c r="R34" s="72">
        <v>6</v>
      </c>
      <c r="S34" s="72">
        <v>4</v>
      </c>
      <c r="T34" s="74">
        <f t="shared" si="7"/>
        <v>2695</v>
      </c>
      <c r="U34" s="96">
        <f t="shared" si="14"/>
        <v>-88</v>
      </c>
      <c r="V34" s="96">
        <f t="shared" si="15"/>
        <v>-86</v>
      </c>
      <c r="W34" s="96">
        <f t="shared" si="16"/>
        <v>-84</v>
      </c>
      <c r="X34" s="95">
        <v>0.16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9"/>
        <v>45539</v>
      </c>
      <c r="C35" s="70">
        <f t="shared" si="10"/>
        <v>899</v>
      </c>
      <c r="D35" s="71">
        <f t="shared" si="11"/>
        <v>1708</v>
      </c>
      <c r="E35" s="72">
        <f t="shared" si="17"/>
        <v>-81</v>
      </c>
      <c r="F35" s="72">
        <f t="shared" si="18"/>
        <v>905</v>
      </c>
      <c r="G35" s="72">
        <f t="shared" si="19"/>
        <v>886</v>
      </c>
      <c r="H35" s="73">
        <f t="shared" si="34"/>
        <v>2688</v>
      </c>
      <c r="I35" s="73">
        <f t="shared" si="34"/>
        <v>1702</v>
      </c>
      <c r="J35" s="73">
        <f t="shared" si="34"/>
        <v>1721</v>
      </c>
      <c r="K35" s="73">
        <f t="shared" si="37"/>
        <v>2945</v>
      </c>
      <c r="L35" s="73">
        <f t="shared" si="37"/>
        <v>1955</v>
      </c>
      <c r="M35" s="73">
        <f t="shared" si="37"/>
        <v>1970</v>
      </c>
      <c r="N35" s="73">
        <f t="shared" si="39"/>
        <v>-257</v>
      </c>
      <c r="O35" s="73">
        <f t="shared" si="39"/>
        <v>-253</v>
      </c>
      <c r="P35" s="73">
        <f t="shared" si="39"/>
        <v>-249</v>
      </c>
      <c r="Q35" s="72">
        <v>9</v>
      </c>
      <c r="R35" s="72">
        <v>7</v>
      </c>
      <c r="S35" s="72">
        <v>5</v>
      </c>
      <c r="T35" s="74">
        <f t="shared" si="7"/>
        <v>2700</v>
      </c>
      <c r="U35" s="93">
        <f t="shared" si="14"/>
        <v>-97</v>
      </c>
      <c r="V35" s="93">
        <f t="shared" si="15"/>
        <v>-93</v>
      </c>
      <c r="W35" s="93">
        <f t="shared" si="16"/>
        <v>-89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9"/>
        <v>45540</v>
      </c>
      <c r="C36" s="70">
        <f t="shared" si="10"/>
        <v>899</v>
      </c>
      <c r="D36" s="71">
        <f t="shared" si="11"/>
        <v>1706</v>
      </c>
      <c r="E36" s="72">
        <f t="shared" si="17"/>
        <v>-75</v>
      </c>
      <c r="F36" s="72">
        <f t="shared" si="18"/>
        <v>909</v>
      </c>
      <c r="G36" s="72">
        <f t="shared" si="19"/>
        <v>888</v>
      </c>
      <c r="H36" s="73">
        <f t="shared" si="34"/>
        <v>2680</v>
      </c>
      <c r="I36" s="73">
        <f t="shared" si="34"/>
        <v>1696</v>
      </c>
      <c r="J36" s="73">
        <f t="shared" si="34"/>
        <v>1717</v>
      </c>
      <c r="K36" s="73">
        <f t="shared" si="37"/>
        <v>2945</v>
      </c>
      <c r="L36" s="73">
        <f t="shared" si="37"/>
        <v>1955</v>
      </c>
      <c r="M36" s="73">
        <f t="shared" si="37"/>
        <v>1970</v>
      </c>
      <c r="N36" s="73">
        <f t="shared" si="39"/>
        <v>-265</v>
      </c>
      <c r="O36" s="73">
        <f t="shared" si="39"/>
        <v>-259</v>
      </c>
      <c r="P36" s="73">
        <f t="shared" si="39"/>
        <v>-253</v>
      </c>
      <c r="Q36" s="72">
        <v>8</v>
      </c>
      <c r="R36" s="72">
        <v>6</v>
      </c>
      <c r="S36" s="72">
        <v>4</v>
      </c>
      <c r="T36" s="74">
        <f t="shared" si="7"/>
        <v>2704</v>
      </c>
      <c r="U36" s="93">
        <f t="shared" si="14"/>
        <v>-105</v>
      </c>
      <c r="V36" s="93">
        <f t="shared" si="15"/>
        <v>-99</v>
      </c>
      <c r="W36" s="93">
        <f t="shared" si="16"/>
        <v>-93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9"/>
        <v>45541</v>
      </c>
      <c r="C37" s="70">
        <f t="shared" si="10"/>
        <v>899</v>
      </c>
      <c r="D37" s="71">
        <f t="shared" si="11"/>
        <v>1704</v>
      </c>
      <c r="E37" s="72">
        <f t="shared" si="17"/>
        <v>-68</v>
      </c>
      <c r="F37" s="72">
        <f t="shared" si="18"/>
        <v>914</v>
      </c>
      <c r="G37" s="72">
        <f t="shared" si="19"/>
        <v>891</v>
      </c>
      <c r="H37" s="73">
        <f t="shared" si="34"/>
        <v>2671</v>
      </c>
      <c r="I37" s="73">
        <f t="shared" si="34"/>
        <v>1689</v>
      </c>
      <c r="J37" s="73">
        <f t="shared" si="34"/>
        <v>1712</v>
      </c>
      <c r="K37" s="73">
        <f t="shared" si="37"/>
        <v>2945</v>
      </c>
      <c r="L37" s="73">
        <f t="shared" si="37"/>
        <v>1955</v>
      </c>
      <c r="M37" s="73">
        <f t="shared" si="37"/>
        <v>1970</v>
      </c>
      <c r="N37" s="73">
        <f t="shared" si="39"/>
        <v>-274</v>
      </c>
      <c r="O37" s="73">
        <f t="shared" si="39"/>
        <v>-266</v>
      </c>
      <c r="P37" s="73">
        <f t="shared" si="39"/>
        <v>-258</v>
      </c>
      <c r="Q37" s="72">
        <v>9</v>
      </c>
      <c r="R37" s="72">
        <v>7</v>
      </c>
      <c r="S37" s="72">
        <v>5</v>
      </c>
      <c r="T37" s="74">
        <f t="shared" si="7"/>
        <v>2709</v>
      </c>
      <c r="U37" s="93">
        <f t="shared" si="14"/>
        <v>-114</v>
      </c>
      <c r="V37" s="93">
        <f t="shared" si="15"/>
        <v>-106</v>
      </c>
      <c r="W37" s="93">
        <f t="shared" si="16"/>
        <v>-98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9"/>
        <v>45542</v>
      </c>
      <c r="C38" s="70">
        <f t="shared" si="10"/>
        <v>899</v>
      </c>
      <c r="D38" s="71">
        <f t="shared" si="11"/>
        <v>1702</v>
      </c>
      <c r="E38" s="72">
        <f t="shared" si="17"/>
        <v>-62</v>
      </c>
      <c r="F38" s="72">
        <f t="shared" si="18"/>
        <v>918</v>
      </c>
      <c r="G38" s="72">
        <f t="shared" si="19"/>
        <v>893</v>
      </c>
      <c r="H38" s="73">
        <f t="shared" si="34"/>
        <v>2663</v>
      </c>
      <c r="I38" s="73">
        <f t="shared" si="34"/>
        <v>1683</v>
      </c>
      <c r="J38" s="73">
        <f t="shared" si="34"/>
        <v>1708</v>
      </c>
      <c r="K38" s="73">
        <f t="shared" si="37"/>
        <v>2945</v>
      </c>
      <c r="L38" s="73">
        <f t="shared" si="37"/>
        <v>1955</v>
      </c>
      <c r="M38" s="73">
        <f t="shared" si="37"/>
        <v>1970</v>
      </c>
      <c r="N38" s="73">
        <f t="shared" si="39"/>
        <v>-282</v>
      </c>
      <c r="O38" s="73">
        <f t="shared" si="39"/>
        <v>-272</v>
      </c>
      <c r="P38" s="73">
        <f t="shared" si="39"/>
        <v>-262</v>
      </c>
      <c r="Q38" s="72">
        <v>8</v>
      </c>
      <c r="R38" s="72">
        <v>6</v>
      </c>
      <c r="S38" s="72">
        <v>4</v>
      </c>
      <c r="T38" s="74">
        <f t="shared" si="7"/>
        <v>2713</v>
      </c>
      <c r="U38" s="93">
        <f t="shared" si="14"/>
        <v>-122</v>
      </c>
      <c r="V38" s="93">
        <f t="shared" si="15"/>
        <v>-112</v>
      </c>
      <c r="W38" s="93">
        <f t="shared" si="16"/>
        <v>-102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9"/>
        <v>45543</v>
      </c>
      <c r="C39" s="70">
        <f t="shared" si="10"/>
        <v>899</v>
      </c>
      <c r="D39" s="71">
        <f t="shared" si="11"/>
        <v>1700</v>
      </c>
      <c r="E39" s="72">
        <f t="shared" si="17"/>
        <v>-55</v>
      </c>
      <c r="F39" s="72">
        <f t="shared" si="18"/>
        <v>923</v>
      </c>
      <c r="G39" s="72">
        <f t="shared" si="19"/>
        <v>896</v>
      </c>
      <c r="H39" s="73">
        <f t="shared" si="34"/>
        <v>2654</v>
      </c>
      <c r="I39" s="73">
        <f t="shared" si="34"/>
        <v>1676</v>
      </c>
      <c r="J39" s="73">
        <f t="shared" si="34"/>
        <v>1703</v>
      </c>
      <c r="K39" s="73">
        <f t="shared" si="37"/>
        <v>2945</v>
      </c>
      <c r="L39" s="73">
        <f t="shared" si="37"/>
        <v>1955</v>
      </c>
      <c r="M39" s="73">
        <f t="shared" si="37"/>
        <v>1970</v>
      </c>
      <c r="N39" s="73">
        <f t="shared" si="39"/>
        <v>-291</v>
      </c>
      <c r="O39" s="73">
        <f t="shared" si="39"/>
        <v>-279</v>
      </c>
      <c r="P39" s="73">
        <f t="shared" si="39"/>
        <v>-267</v>
      </c>
      <c r="Q39" s="72">
        <v>9</v>
      </c>
      <c r="R39" s="72">
        <v>7</v>
      </c>
      <c r="S39" s="72">
        <v>5</v>
      </c>
      <c r="T39" s="74">
        <f t="shared" si="7"/>
        <v>2538</v>
      </c>
      <c r="U39" s="93">
        <f t="shared" si="14"/>
        <v>49</v>
      </c>
      <c r="V39" s="93">
        <f t="shared" si="15"/>
        <v>61</v>
      </c>
      <c r="W39" s="93">
        <f t="shared" si="16"/>
        <v>73</v>
      </c>
      <c r="X39" s="95">
        <v>0.18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9"/>
        <v>45544</v>
      </c>
      <c r="C40" s="70">
        <f t="shared" si="10"/>
        <v>899</v>
      </c>
      <c r="D40" s="71">
        <f t="shared" si="11"/>
        <v>1698</v>
      </c>
      <c r="E40" s="72">
        <f t="shared" si="17"/>
        <v>-49</v>
      </c>
      <c r="F40" s="72">
        <f t="shared" si="18"/>
        <v>928</v>
      </c>
      <c r="G40" s="72">
        <f t="shared" si="19"/>
        <v>898</v>
      </c>
      <c r="H40" s="73">
        <f t="shared" si="34"/>
        <v>2646</v>
      </c>
      <c r="I40" s="73">
        <f t="shared" si="34"/>
        <v>1669</v>
      </c>
      <c r="J40" s="73">
        <f t="shared" si="34"/>
        <v>1699</v>
      </c>
      <c r="K40" s="73">
        <f t="shared" si="37"/>
        <v>2945</v>
      </c>
      <c r="L40" s="73">
        <f t="shared" si="37"/>
        <v>1955</v>
      </c>
      <c r="M40" s="73">
        <f t="shared" si="37"/>
        <v>1970</v>
      </c>
      <c r="N40" s="73">
        <f t="shared" si="39"/>
        <v>-299</v>
      </c>
      <c r="O40" s="73">
        <f t="shared" si="39"/>
        <v>-286</v>
      </c>
      <c r="P40" s="73">
        <f t="shared" si="39"/>
        <v>-271</v>
      </c>
      <c r="Q40" s="72">
        <v>8</v>
      </c>
      <c r="R40" s="72">
        <v>7</v>
      </c>
      <c r="S40" s="72">
        <v>4</v>
      </c>
      <c r="T40" s="74">
        <f t="shared" si="7"/>
        <v>2543</v>
      </c>
      <c r="U40" s="93">
        <f t="shared" si="14"/>
        <v>41</v>
      </c>
      <c r="V40" s="93">
        <f t="shared" si="15"/>
        <v>54</v>
      </c>
      <c r="W40" s="93">
        <f t="shared" si="16"/>
        <v>69</v>
      </c>
      <c r="X40" s="9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9"/>
        <v>45545</v>
      </c>
      <c r="C41" s="70">
        <f t="shared" si="10"/>
        <v>899</v>
      </c>
      <c r="D41" s="71">
        <f t="shared" si="11"/>
        <v>1696</v>
      </c>
      <c r="E41" s="72">
        <f t="shared" si="17"/>
        <v>-42</v>
      </c>
      <c r="F41" s="72">
        <f t="shared" si="18"/>
        <v>934</v>
      </c>
      <c r="G41" s="72">
        <f t="shared" si="19"/>
        <v>901</v>
      </c>
      <c r="H41" s="73">
        <f t="shared" si="34"/>
        <v>2637</v>
      </c>
      <c r="I41" s="73">
        <f t="shared" si="34"/>
        <v>1661</v>
      </c>
      <c r="J41" s="73">
        <f t="shared" si="34"/>
        <v>1694</v>
      </c>
      <c r="K41" s="73">
        <f t="shared" si="37"/>
        <v>2945</v>
      </c>
      <c r="L41" s="73">
        <f t="shared" si="37"/>
        <v>1955</v>
      </c>
      <c r="M41" s="73">
        <f t="shared" si="37"/>
        <v>1970</v>
      </c>
      <c r="N41" s="73">
        <f t="shared" si="39"/>
        <v>-308</v>
      </c>
      <c r="O41" s="73">
        <f t="shared" si="39"/>
        <v>-294</v>
      </c>
      <c r="P41" s="73">
        <f t="shared" si="39"/>
        <v>-276</v>
      </c>
      <c r="Q41" s="72">
        <v>9</v>
      </c>
      <c r="R41" s="72">
        <v>8</v>
      </c>
      <c r="S41" s="72">
        <v>5</v>
      </c>
      <c r="T41" s="74">
        <f t="shared" si="7"/>
        <v>2549</v>
      </c>
      <c r="U41" s="93">
        <f t="shared" si="14"/>
        <v>32</v>
      </c>
      <c r="V41" s="93">
        <f t="shared" si="15"/>
        <v>46</v>
      </c>
      <c r="W41" s="93">
        <f t="shared" si="16"/>
        <v>64</v>
      </c>
      <c r="X41" s="9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9"/>
        <v>45546</v>
      </c>
      <c r="C42" s="70">
        <f t="shared" si="10"/>
        <v>899</v>
      </c>
      <c r="D42" s="71">
        <f t="shared" si="11"/>
        <v>1694</v>
      </c>
      <c r="E42" s="72">
        <f t="shared" si="17"/>
        <v>-36</v>
      </c>
      <c r="F42" s="72">
        <f t="shared" si="18"/>
        <v>939</v>
      </c>
      <c r="G42" s="72">
        <f t="shared" si="19"/>
        <v>904</v>
      </c>
      <c r="H42" s="73">
        <f t="shared" si="34"/>
        <v>2629</v>
      </c>
      <c r="I42" s="73">
        <f t="shared" si="34"/>
        <v>1654</v>
      </c>
      <c r="J42" s="73">
        <f t="shared" si="34"/>
        <v>1689</v>
      </c>
      <c r="K42" s="73">
        <f t="shared" si="37"/>
        <v>2945</v>
      </c>
      <c r="L42" s="73">
        <f t="shared" si="37"/>
        <v>1955</v>
      </c>
      <c r="M42" s="73">
        <f t="shared" si="37"/>
        <v>1970</v>
      </c>
      <c r="N42" s="73">
        <f t="shared" si="39"/>
        <v>-316</v>
      </c>
      <c r="O42" s="73">
        <f t="shared" si="39"/>
        <v>-301</v>
      </c>
      <c r="P42" s="73">
        <f t="shared" si="39"/>
        <v>-281</v>
      </c>
      <c r="Q42" s="72">
        <v>8</v>
      </c>
      <c r="R42" s="72">
        <v>7</v>
      </c>
      <c r="S42" s="72">
        <v>5</v>
      </c>
      <c r="T42" s="74">
        <f t="shared" si="7"/>
        <v>2554</v>
      </c>
      <c r="U42" s="93">
        <f t="shared" si="14"/>
        <v>24</v>
      </c>
      <c r="V42" s="93">
        <f t="shared" si="15"/>
        <v>39</v>
      </c>
      <c r="W42" s="93">
        <f t="shared" si="16"/>
        <v>59</v>
      </c>
      <c r="X42" s="9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9"/>
        <v>45547</v>
      </c>
      <c r="C43" s="70">
        <f t="shared" si="10"/>
        <v>899</v>
      </c>
      <c r="D43" s="71">
        <f t="shared" si="11"/>
        <v>1692</v>
      </c>
      <c r="E43" s="72">
        <f t="shared" si="17"/>
        <v>-29</v>
      </c>
      <c r="F43" s="72">
        <f t="shared" si="18"/>
        <v>945</v>
      </c>
      <c r="G43" s="72">
        <f t="shared" si="19"/>
        <v>908</v>
      </c>
      <c r="H43" s="73">
        <f t="shared" si="34"/>
        <v>2620</v>
      </c>
      <c r="I43" s="73">
        <f t="shared" si="34"/>
        <v>1646</v>
      </c>
      <c r="J43" s="73">
        <f t="shared" si="34"/>
        <v>1683</v>
      </c>
      <c r="K43" s="73">
        <f t="shared" si="37"/>
        <v>2945</v>
      </c>
      <c r="L43" s="73">
        <f t="shared" si="37"/>
        <v>1955</v>
      </c>
      <c r="M43" s="73">
        <f t="shared" si="37"/>
        <v>1970</v>
      </c>
      <c r="N43" s="73">
        <f t="shared" si="39"/>
        <v>-325</v>
      </c>
      <c r="O43" s="73">
        <f t="shared" si="39"/>
        <v>-309</v>
      </c>
      <c r="P43" s="73">
        <f t="shared" si="39"/>
        <v>-287</v>
      </c>
      <c r="Q43" s="72">
        <v>9</v>
      </c>
      <c r="R43" s="72">
        <v>8</v>
      </c>
      <c r="S43" s="72">
        <v>6</v>
      </c>
      <c r="T43" s="74">
        <f t="shared" si="7"/>
        <v>2260</v>
      </c>
      <c r="U43" s="93">
        <f t="shared" si="14"/>
        <v>315</v>
      </c>
      <c r="V43" s="93">
        <f t="shared" si="15"/>
        <v>331</v>
      </c>
      <c r="W43" s="93">
        <f t="shared" si="16"/>
        <v>353</v>
      </c>
      <c r="X43" s="9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9"/>
        <v>45548</v>
      </c>
      <c r="C44" s="70">
        <f t="shared" si="10"/>
        <v>899</v>
      </c>
      <c r="D44" s="71">
        <f t="shared" si="11"/>
        <v>1690</v>
      </c>
      <c r="E44" s="72">
        <f t="shared" si="17"/>
        <v>-23</v>
      </c>
      <c r="F44" s="72">
        <f t="shared" si="18"/>
        <v>952</v>
      </c>
      <c r="G44" s="72">
        <f t="shared" si="19"/>
        <v>911</v>
      </c>
      <c r="H44" s="73">
        <f t="shared" si="34"/>
        <v>2612</v>
      </c>
      <c r="I44" s="73">
        <f t="shared" si="34"/>
        <v>1637</v>
      </c>
      <c r="J44" s="73">
        <f t="shared" si="34"/>
        <v>1678</v>
      </c>
      <c r="K44" s="73">
        <f t="shared" si="37"/>
        <v>2945</v>
      </c>
      <c r="L44" s="73">
        <f t="shared" si="37"/>
        <v>1955</v>
      </c>
      <c r="M44" s="73">
        <f t="shared" si="37"/>
        <v>1970</v>
      </c>
      <c r="N44" s="73">
        <f t="shared" si="39"/>
        <v>-333</v>
      </c>
      <c r="O44" s="73">
        <f t="shared" si="39"/>
        <v>-318</v>
      </c>
      <c r="P44" s="73">
        <f t="shared" si="39"/>
        <v>-292</v>
      </c>
      <c r="Q44" s="72">
        <v>8</v>
      </c>
      <c r="R44" s="72">
        <v>9</v>
      </c>
      <c r="S44" s="72">
        <v>5</v>
      </c>
      <c r="T44" s="74">
        <f t="shared" si="7"/>
        <v>2267</v>
      </c>
      <c r="U44" s="93">
        <f t="shared" si="14"/>
        <v>307</v>
      </c>
      <c r="V44" s="93">
        <f t="shared" si="15"/>
        <v>322</v>
      </c>
      <c r="W44" s="93">
        <f t="shared" si="16"/>
        <v>348</v>
      </c>
      <c r="X44" s="95"/>
      <c r="Y44" s="73"/>
      <c r="Z44" s="73"/>
      <c r="AA44" s="73"/>
      <c r="AB44" s="48"/>
    </row>
    <row r="45" spans="1:28" ht="15">
      <c r="A45" s="68">
        <v>31</v>
      </c>
      <c r="B45" s="69">
        <f t="shared" si="9"/>
        <v>45549</v>
      </c>
      <c r="C45" s="70">
        <f t="shared" si="10"/>
        <v>899</v>
      </c>
      <c r="D45" s="71">
        <f t="shared" si="11"/>
        <v>1688</v>
      </c>
      <c r="E45" s="72">
        <f t="shared" si="17"/>
        <v>-16</v>
      </c>
      <c r="F45" s="72">
        <f t="shared" si="18"/>
        <v>958</v>
      </c>
      <c r="G45" s="72">
        <f t="shared" si="19"/>
        <v>915</v>
      </c>
      <c r="H45" s="73">
        <f t="shared" si="34"/>
        <v>2603</v>
      </c>
      <c r="I45" s="73">
        <f t="shared" si="34"/>
        <v>1629</v>
      </c>
      <c r="J45" s="73">
        <f t="shared" si="34"/>
        <v>1672</v>
      </c>
      <c r="K45" s="73">
        <f t="shared" si="37"/>
        <v>2945</v>
      </c>
      <c r="L45" s="73">
        <f t="shared" si="37"/>
        <v>1955</v>
      </c>
      <c r="M45" s="73">
        <f t="shared" si="37"/>
        <v>1970</v>
      </c>
      <c r="N45" s="73">
        <f t="shared" si="39"/>
        <v>-342</v>
      </c>
      <c r="O45" s="73">
        <f t="shared" si="39"/>
        <v>-326</v>
      </c>
      <c r="P45" s="73">
        <f t="shared" si="39"/>
        <v>-298</v>
      </c>
      <c r="Q45" s="72">
        <v>9</v>
      </c>
      <c r="R45" s="72">
        <v>8</v>
      </c>
      <c r="S45" s="72">
        <v>6</v>
      </c>
      <c r="T45" s="74">
        <f t="shared" si="7"/>
        <v>2273</v>
      </c>
      <c r="U45" s="93">
        <f t="shared" si="14"/>
        <v>298</v>
      </c>
      <c r="V45" s="93">
        <f t="shared" si="15"/>
        <v>314</v>
      </c>
      <c r="W45" s="93">
        <f t="shared" si="16"/>
        <v>342</v>
      </c>
      <c r="X45" s="9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9"/>
        <v>45550</v>
      </c>
      <c r="C46" s="70">
        <f t="shared" si="10"/>
        <v>899</v>
      </c>
      <c r="D46" s="71">
        <f t="shared" si="11"/>
        <v>1686</v>
      </c>
      <c r="E46" s="72">
        <f t="shared" si="17"/>
        <v>-10</v>
      </c>
      <c r="F46" s="72">
        <f t="shared" si="18"/>
        <v>965</v>
      </c>
      <c r="G46" s="72">
        <f t="shared" si="19"/>
        <v>919</v>
      </c>
      <c r="H46" s="73">
        <f t="shared" si="34"/>
        <v>2595</v>
      </c>
      <c r="I46" s="73">
        <f t="shared" si="34"/>
        <v>1620</v>
      </c>
      <c r="J46" s="73">
        <f t="shared" si="34"/>
        <v>1666</v>
      </c>
      <c r="K46" s="73">
        <f t="shared" si="37"/>
        <v>2945</v>
      </c>
      <c r="L46" s="73">
        <f t="shared" si="37"/>
        <v>1955</v>
      </c>
      <c r="M46" s="73">
        <f t="shared" si="37"/>
        <v>1970</v>
      </c>
      <c r="N46" s="73">
        <f t="shared" si="39"/>
        <v>-350</v>
      </c>
      <c r="O46" s="73">
        <f t="shared" si="39"/>
        <v>-335</v>
      </c>
      <c r="P46" s="73">
        <f t="shared" si="39"/>
        <v>-304</v>
      </c>
      <c r="Q46" s="72">
        <v>8</v>
      </c>
      <c r="R46" s="72">
        <v>9</v>
      </c>
      <c r="S46" s="72">
        <v>6</v>
      </c>
      <c r="T46" s="74">
        <f t="shared" si="7"/>
        <v>2280</v>
      </c>
      <c r="U46" s="93">
        <f t="shared" si="14"/>
        <v>290</v>
      </c>
      <c r="V46" s="93">
        <f t="shared" si="15"/>
        <v>305</v>
      </c>
      <c r="W46" s="93">
        <f t="shared" si="16"/>
        <v>336</v>
      </c>
      <c r="X46" s="9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9"/>
        <v>45551</v>
      </c>
      <c r="C47" s="70">
        <f t="shared" si="10"/>
        <v>899</v>
      </c>
      <c r="D47" s="71">
        <f t="shared" si="11"/>
        <v>1684</v>
      </c>
      <c r="E47" s="72">
        <f t="shared" si="17"/>
        <v>-3</v>
      </c>
      <c r="F47" s="72">
        <f t="shared" si="18"/>
        <v>971</v>
      </c>
      <c r="G47" s="72">
        <f t="shared" si="19"/>
        <v>924</v>
      </c>
      <c r="H47" s="73">
        <f t="shared" si="34"/>
        <v>2586</v>
      </c>
      <c r="I47" s="73">
        <f t="shared" si="34"/>
        <v>1612</v>
      </c>
      <c r="J47" s="73">
        <f t="shared" si="34"/>
        <v>1659</v>
      </c>
      <c r="K47" s="73">
        <f t="shared" si="37"/>
        <v>2945</v>
      </c>
      <c r="L47" s="73">
        <f t="shared" si="37"/>
        <v>1955</v>
      </c>
      <c r="M47" s="73">
        <f t="shared" si="37"/>
        <v>1970</v>
      </c>
      <c r="N47" s="73">
        <f t="shared" si="39"/>
        <v>-359</v>
      </c>
      <c r="O47" s="73">
        <f t="shared" si="39"/>
        <v>-343</v>
      </c>
      <c r="P47" s="73">
        <f t="shared" si="39"/>
        <v>-311</v>
      </c>
      <c r="Q47" s="72">
        <v>9</v>
      </c>
      <c r="R47" s="72">
        <v>8</v>
      </c>
      <c r="S47" s="72">
        <v>7</v>
      </c>
      <c r="T47" s="74">
        <f t="shared" si="7"/>
        <v>2286</v>
      </c>
      <c r="U47" s="93">
        <f t="shared" si="14"/>
        <v>281</v>
      </c>
      <c r="V47" s="93">
        <f t="shared" si="15"/>
        <v>297</v>
      </c>
      <c r="W47" s="93">
        <f t="shared" si="16"/>
        <v>329</v>
      </c>
      <c r="X47" s="9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9"/>
        <v>45552</v>
      </c>
      <c r="C48" s="70">
        <f t="shared" si="10"/>
        <v>899</v>
      </c>
      <c r="D48" s="71">
        <f t="shared" si="11"/>
        <v>1682</v>
      </c>
      <c r="E48" s="72">
        <f t="shared" si="17"/>
        <v>3</v>
      </c>
      <c r="F48" s="72">
        <f t="shared" si="18"/>
        <v>978</v>
      </c>
      <c r="G48" s="72">
        <f t="shared" si="19"/>
        <v>928</v>
      </c>
      <c r="H48" s="73">
        <f t="shared" si="34"/>
        <v>2578</v>
      </c>
      <c r="I48" s="73">
        <f t="shared" si="34"/>
        <v>1603</v>
      </c>
      <c r="J48" s="73">
        <f t="shared" si="34"/>
        <v>1653</v>
      </c>
      <c r="K48" s="73">
        <f t="shared" ref="K48:M63" si="41">K47</f>
        <v>2945</v>
      </c>
      <c r="L48" s="73">
        <f t="shared" si="41"/>
        <v>1955</v>
      </c>
      <c r="M48" s="73">
        <f t="shared" si="41"/>
        <v>1970</v>
      </c>
      <c r="N48" s="73">
        <f t="shared" si="39"/>
        <v>-367</v>
      </c>
      <c r="O48" s="73">
        <f t="shared" si="39"/>
        <v>-352</v>
      </c>
      <c r="P48" s="73">
        <f t="shared" si="39"/>
        <v>-317</v>
      </c>
      <c r="Q48" s="72">
        <v>8</v>
      </c>
      <c r="R48" s="72">
        <v>9</v>
      </c>
      <c r="S48" s="72">
        <v>6</v>
      </c>
      <c r="T48" s="74">
        <f t="shared" si="7"/>
        <v>1993</v>
      </c>
      <c r="U48" s="93">
        <f t="shared" si="14"/>
        <v>573</v>
      </c>
      <c r="V48" s="93">
        <f t="shared" si="15"/>
        <v>588</v>
      </c>
      <c r="W48" s="93">
        <f t="shared" si="16"/>
        <v>623</v>
      </c>
      <c r="X48" s="9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9"/>
        <v>45553</v>
      </c>
      <c r="C49" s="70">
        <f t="shared" si="10"/>
        <v>899</v>
      </c>
      <c r="D49" s="71">
        <f t="shared" si="11"/>
        <v>1680</v>
      </c>
      <c r="E49" s="72">
        <f t="shared" si="17"/>
        <v>10</v>
      </c>
      <c r="F49" s="72">
        <f t="shared" si="18"/>
        <v>984</v>
      </c>
      <c r="G49" s="72">
        <f t="shared" si="19"/>
        <v>933</v>
      </c>
      <c r="H49" s="73">
        <f t="shared" si="34"/>
        <v>2569</v>
      </c>
      <c r="I49" s="73">
        <f t="shared" si="34"/>
        <v>1595</v>
      </c>
      <c r="J49" s="73">
        <f t="shared" si="34"/>
        <v>1646</v>
      </c>
      <c r="K49" s="73">
        <f t="shared" si="41"/>
        <v>2945</v>
      </c>
      <c r="L49" s="73">
        <f t="shared" si="41"/>
        <v>1955</v>
      </c>
      <c r="M49" s="73">
        <f t="shared" si="41"/>
        <v>1970</v>
      </c>
      <c r="N49" s="73">
        <f t="shared" ref="N49:P64" si="42">N48-Q49</f>
        <v>-376</v>
      </c>
      <c r="O49" s="73">
        <f t="shared" si="42"/>
        <v>-360</v>
      </c>
      <c r="P49" s="73">
        <f t="shared" si="42"/>
        <v>-324</v>
      </c>
      <c r="Q49" s="72">
        <v>9</v>
      </c>
      <c r="R49" s="72">
        <v>8</v>
      </c>
      <c r="S49" s="72">
        <v>7</v>
      </c>
      <c r="T49" s="74">
        <f t="shared" si="7"/>
        <v>1999</v>
      </c>
      <c r="U49" s="93">
        <f t="shared" si="14"/>
        <v>564</v>
      </c>
      <c r="V49" s="93">
        <f t="shared" si="15"/>
        <v>580</v>
      </c>
      <c r="W49" s="93">
        <f t="shared" si="16"/>
        <v>616</v>
      </c>
      <c r="X49" s="9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9"/>
        <v>45554</v>
      </c>
      <c r="C50" s="70">
        <f t="shared" si="10"/>
        <v>899</v>
      </c>
      <c r="D50" s="71">
        <f t="shared" si="11"/>
        <v>1678</v>
      </c>
      <c r="E50" s="72">
        <f t="shared" si="17"/>
        <v>16</v>
      </c>
      <c r="F50" s="72">
        <f t="shared" si="18"/>
        <v>991</v>
      </c>
      <c r="G50" s="72">
        <f t="shared" si="19"/>
        <v>937</v>
      </c>
      <c r="H50" s="73">
        <f t="shared" si="34"/>
        <v>2561</v>
      </c>
      <c r="I50" s="73">
        <f t="shared" si="34"/>
        <v>1586</v>
      </c>
      <c r="J50" s="73">
        <f t="shared" si="34"/>
        <v>1640</v>
      </c>
      <c r="K50" s="73">
        <f t="shared" si="41"/>
        <v>2945</v>
      </c>
      <c r="L50" s="73">
        <f t="shared" si="41"/>
        <v>1955</v>
      </c>
      <c r="M50" s="73">
        <f t="shared" si="41"/>
        <v>1970</v>
      </c>
      <c r="N50" s="73">
        <f t="shared" si="42"/>
        <v>-384</v>
      </c>
      <c r="O50" s="73">
        <f t="shared" si="42"/>
        <v>-369</v>
      </c>
      <c r="P50" s="73">
        <f t="shared" si="42"/>
        <v>-330</v>
      </c>
      <c r="Q50" s="72">
        <v>8</v>
      </c>
      <c r="R50" s="72">
        <v>9</v>
      </c>
      <c r="S50" s="72">
        <v>6</v>
      </c>
      <c r="T50" s="74">
        <f t="shared" si="7"/>
        <v>2006</v>
      </c>
      <c r="U50" s="93">
        <f t="shared" si="14"/>
        <v>556</v>
      </c>
      <c r="V50" s="93">
        <f t="shared" si="15"/>
        <v>571</v>
      </c>
      <c r="W50" s="93">
        <f t="shared" si="16"/>
        <v>610</v>
      </c>
      <c r="X50" s="9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9"/>
        <v>45555</v>
      </c>
      <c r="C51" s="70">
        <f t="shared" si="10"/>
        <v>899</v>
      </c>
      <c r="D51" s="71">
        <f t="shared" si="11"/>
        <v>1676</v>
      </c>
      <c r="E51" s="72">
        <f t="shared" si="17"/>
        <v>23</v>
      </c>
      <c r="F51" s="72">
        <f t="shared" si="18"/>
        <v>997</v>
      </c>
      <c r="G51" s="72">
        <f t="shared" si="19"/>
        <v>942</v>
      </c>
      <c r="H51" s="73">
        <f t="shared" si="34"/>
        <v>2552</v>
      </c>
      <c r="I51" s="73">
        <f t="shared" si="34"/>
        <v>1578</v>
      </c>
      <c r="J51" s="73">
        <f t="shared" si="34"/>
        <v>1633</v>
      </c>
      <c r="K51" s="73">
        <f t="shared" si="41"/>
        <v>2945</v>
      </c>
      <c r="L51" s="73">
        <f t="shared" si="41"/>
        <v>1955</v>
      </c>
      <c r="M51" s="73">
        <f t="shared" si="41"/>
        <v>1970</v>
      </c>
      <c r="N51" s="73">
        <f t="shared" si="42"/>
        <v>-393</v>
      </c>
      <c r="O51" s="73">
        <f t="shared" si="42"/>
        <v>-377</v>
      </c>
      <c r="P51" s="73">
        <f t="shared" si="42"/>
        <v>-337</v>
      </c>
      <c r="Q51" s="72">
        <v>9</v>
      </c>
      <c r="R51" s="72">
        <v>8</v>
      </c>
      <c r="S51" s="72">
        <v>7</v>
      </c>
      <c r="T51" s="74">
        <f t="shared" si="7"/>
        <v>2012</v>
      </c>
      <c r="U51" s="93">
        <f t="shared" si="14"/>
        <v>547</v>
      </c>
      <c r="V51" s="93">
        <f t="shared" si="15"/>
        <v>563</v>
      </c>
      <c r="W51" s="93">
        <f t="shared" si="16"/>
        <v>603</v>
      </c>
      <c r="X51" s="9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9"/>
        <v>45556</v>
      </c>
      <c r="C52" s="70">
        <f t="shared" si="10"/>
        <v>899</v>
      </c>
      <c r="D52" s="71">
        <f t="shared" si="11"/>
        <v>1674</v>
      </c>
      <c r="E52" s="72">
        <f t="shared" si="17"/>
        <v>29</v>
      </c>
      <c r="F52" s="72">
        <f t="shared" si="18"/>
        <v>1004</v>
      </c>
      <c r="G52" s="72">
        <f t="shared" si="19"/>
        <v>946</v>
      </c>
      <c r="H52" s="73">
        <f t="shared" si="34"/>
        <v>2544</v>
      </c>
      <c r="I52" s="73">
        <f t="shared" si="34"/>
        <v>1569</v>
      </c>
      <c r="J52" s="73">
        <f t="shared" si="34"/>
        <v>1627</v>
      </c>
      <c r="K52" s="73">
        <f t="shared" si="41"/>
        <v>2945</v>
      </c>
      <c r="L52" s="73">
        <f t="shared" si="41"/>
        <v>1955</v>
      </c>
      <c r="M52" s="73">
        <f t="shared" si="41"/>
        <v>1970</v>
      </c>
      <c r="N52" s="73">
        <f t="shared" si="42"/>
        <v>-401</v>
      </c>
      <c r="O52" s="73">
        <f t="shared" si="42"/>
        <v>-386</v>
      </c>
      <c r="P52" s="73">
        <f t="shared" si="42"/>
        <v>-343</v>
      </c>
      <c r="Q52" s="72">
        <v>8</v>
      </c>
      <c r="R52" s="72">
        <v>9</v>
      </c>
      <c r="S52" s="72">
        <v>6</v>
      </c>
      <c r="T52" s="74">
        <f t="shared" si="7"/>
        <v>2019</v>
      </c>
      <c r="U52" s="93">
        <f t="shared" si="14"/>
        <v>539</v>
      </c>
      <c r="V52" s="93">
        <f t="shared" si="15"/>
        <v>554</v>
      </c>
      <c r="W52" s="93">
        <f t="shared" si="16"/>
        <v>597</v>
      </c>
      <c r="X52" s="9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9"/>
        <v>45557</v>
      </c>
      <c r="C53" s="70">
        <f t="shared" si="10"/>
        <v>899</v>
      </c>
      <c r="D53" s="71">
        <f t="shared" si="11"/>
        <v>1672</v>
      </c>
      <c r="E53" s="72">
        <f t="shared" si="17"/>
        <v>36</v>
      </c>
      <c r="F53" s="72">
        <f t="shared" si="18"/>
        <v>1010</v>
      </c>
      <c r="G53" s="72">
        <f t="shared" si="19"/>
        <v>949</v>
      </c>
      <c r="H53" s="73">
        <f t="shared" si="34"/>
        <v>2535</v>
      </c>
      <c r="I53" s="73">
        <f t="shared" si="34"/>
        <v>1561</v>
      </c>
      <c r="J53" s="73">
        <f t="shared" si="34"/>
        <v>1622</v>
      </c>
      <c r="K53" s="73">
        <f t="shared" si="41"/>
        <v>2945</v>
      </c>
      <c r="L53" s="73">
        <f t="shared" si="41"/>
        <v>1955</v>
      </c>
      <c r="M53" s="73">
        <f t="shared" si="41"/>
        <v>1970</v>
      </c>
      <c r="N53" s="73">
        <f t="shared" si="42"/>
        <v>-410</v>
      </c>
      <c r="O53" s="73">
        <f t="shared" si="42"/>
        <v>-394</v>
      </c>
      <c r="P53" s="73">
        <f t="shared" si="42"/>
        <v>-348</v>
      </c>
      <c r="Q53" s="72">
        <v>9</v>
      </c>
      <c r="R53" s="72">
        <v>8</v>
      </c>
      <c r="S53" s="72">
        <v>5</v>
      </c>
      <c r="T53" s="74">
        <f t="shared" si="7"/>
        <v>2025</v>
      </c>
      <c r="U53" s="93">
        <f t="shared" si="14"/>
        <v>530</v>
      </c>
      <c r="V53" s="93">
        <f t="shared" si="15"/>
        <v>546</v>
      </c>
      <c r="W53" s="93">
        <f t="shared" si="16"/>
        <v>592</v>
      </c>
      <c r="X53" s="9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9"/>
        <v>45558</v>
      </c>
      <c r="C54" s="70">
        <f t="shared" si="10"/>
        <v>899</v>
      </c>
      <c r="D54" s="71">
        <f t="shared" si="11"/>
        <v>1670</v>
      </c>
      <c r="E54" s="72">
        <f t="shared" si="17"/>
        <v>42</v>
      </c>
      <c r="F54" s="72">
        <f t="shared" si="18"/>
        <v>1017</v>
      </c>
      <c r="G54" s="72">
        <f t="shared" si="19"/>
        <v>953</v>
      </c>
      <c r="H54" s="73">
        <f t="shared" si="34"/>
        <v>2527</v>
      </c>
      <c r="I54" s="73">
        <f t="shared" si="34"/>
        <v>1552</v>
      </c>
      <c r="J54" s="73">
        <f t="shared" si="34"/>
        <v>1616</v>
      </c>
      <c r="K54" s="73">
        <f t="shared" si="41"/>
        <v>2945</v>
      </c>
      <c r="L54" s="73">
        <f t="shared" si="41"/>
        <v>1955</v>
      </c>
      <c r="M54" s="73">
        <f t="shared" si="41"/>
        <v>1970</v>
      </c>
      <c r="N54" s="73">
        <f t="shared" si="42"/>
        <v>-418</v>
      </c>
      <c r="O54" s="73">
        <f t="shared" si="42"/>
        <v>-403</v>
      </c>
      <c r="P54" s="73">
        <f t="shared" si="42"/>
        <v>-354</v>
      </c>
      <c r="Q54" s="72">
        <v>8</v>
      </c>
      <c r="R54" s="72">
        <v>9</v>
      </c>
      <c r="S54" s="72">
        <v>6</v>
      </c>
      <c r="T54" s="74">
        <f t="shared" si="7"/>
        <v>1732</v>
      </c>
      <c r="U54" s="93">
        <f t="shared" si="14"/>
        <v>822</v>
      </c>
      <c r="V54" s="93">
        <f t="shared" si="15"/>
        <v>837</v>
      </c>
      <c r="W54" s="93">
        <f t="shared" si="16"/>
        <v>886</v>
      </c>
      <c r="X54" s="95">
        <v>0.3</v>
      </c>
      <c r="Y54" s="73"/>
      <c r="Z54" s="73"/>
      <c r="AA54" s="73"/>
      <c r="AB54" s="48">
        <v>3</v>
      </c>
    </row>
    <row r="55" spans="1:28" ht="15" customHeight="1">
      <c r="A55" s="68">
        <v>41</v>
      </c>
      <c r="B55" s="69">
        <f t="shared" si="9"/>
        <v>45559</v>
      </c>
      <c r="C55" s="70">
        <f t="shared" si="10"/>
        <v>899</v>
      </c>
      <c r="D55" s="71">
        <f t="shared" si="11"/>
        <v>1668</v>
      </c>
      <c r="E55" s="72">
        <f t="shared" si="17"/>
        <v>49</v>
      </c>
      <c r="F55" s="72">
        <f t="shared" si="18"/>
        <v>1023</v>
      </c>
      <c r="G55" s="72">
        <f t="shared" si="19"/>
        <v>957</v>
      </c>
      <c r="H55" s="73">
        <f t="shared" si="34"/>
        <v>2518</v>
      </c>
      <c r="I55" s="73">
        <f t="shared" si="34"/>
        <v>1544</v>
      </c>
      <c r="J55" s="73">
        <f t="shared" si="34"/>
        <v>1610</v>
      </c>
      <c r="K55" s="73">
        <f t="shared" si="41"/>
        <v>2945</v>
      </c>
      <c r="L55" s="73">
        <f t="shared" si="41"/>
        <v>1955</v>
      </c>
      <c r="M55" s="73">
        <f t="shared" si="41"/>
        <v>1970</v>
      </c>
      <c r="N55" s="73">
        <f t="shared" si="42"/>
        <v>-427</v>
      </c>
      <c r="O55" s="73">
        <f t="shared" si="42"/>
        <v>-411</v>
      </c>
      <c r="P55" s="73">
        <f t="shared" si="42"/>
        <v>-360</v>
      </c>
      <c r="Q55" s="72">
        <v>9</v>
      </c>
      <c r="R55" s="72">
        <v>8</v>
      </c>
      <c r="S55" s="72">
        <v>6</v>
      </c>
      <c r="T55" s="74">
        <f t="shared" si="7"/>
        <v>1738</v>
      </c>
      <c r="U55" s="93">
        <f t="shared" si="14"/>
        <v>813</v>
      </c>
      <c r="V55" s="93">
        <f t="shared" si="15"/>
        <v>829</v>
      </c>
      <c r="W55" s="93">
        <f t="shared" si="16"/>
        <v>880</v>
      </c>
      <c r="X55" s="9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9"/>
        <v>45560</v>
      </c>
      <c r="C56" s="70">
        <f t="shared" si="10"/>
        <v>899</v>
      </c>
      <c r="D56" s="71">
        <f t="shared" si="11"/>
        <v>1666</v>
      </c>
      <c r="E56" s="72">
        <f t="shared" si="17"/>
        <v>55</v>
      </c>
      <c r="F56" s="72">
        <f t="shared" si="18"/>
        <v>1030</v>
      </c>
      <c r="G56" s="72">
        <f t="shared" si="19"/>
        <v>962</v>
      </c>
      <c r="H56" s="73">
        <f t="shared" si="34"/>
        <v>2510</v>
      </c>
      <c r="I56" s="73">
        <f t="shared" si="34"/>
        <v>1535</v>
      </c>
      <c r="J56" s="73">
        <f t="shared" si="34"/>
        <v>1603</v>
      </c>
      <c r="K56" s="73">
        <f t="shared" si="41"/>
        <v>2945</v>
      </c>
      <c r="L56" s="73">
        <f t="shared" si="41"/>
        <v>1955</v>
      </c>
      <c r="M56" s="73">
        <f t="shared" si="41"/>
        <v>1970</v>
      </c>
      <c r="N56" s="73">
        <f t="shared" si="42"/>
        <v>-435</v>
      </c>
      <c r="O56" s="73">
        <f t="shared" si="42"/>
        <v>-420</v>
      </c>
      <c r="P56" s="73">
        <f t="shared" si="42"/>
        <v>-367</v>
      </c>
      <c r="Q56" s="72">
        <v>8</v>
      </c>
      <c r="R56" s="72">
        <v>9</v>
      </c>
      <c r="S56" s="72">
        <v>7</v>
      </c>
      <c r="T56" s="74">
        <f t="shared" si="7"/>
        <v>1745</v>
      </c>
      <c r="U56" s="93">
        <f t="shared" si="14"/>
        <v>805</v>
      </c>
      <c r="V56" s="93">
        <f t="shared" si="15"/>
        <v>820</v>
      </c>
      <c r="W56" s="93">
        <f t="shared" si="16"/>
        <v>873</v>
      </c>
      <c r="X56" s="9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9"/>
        <v>45561</v>
      </c>
      <c r="C57" s="70">
        <f t="shared" si="10"/>
        <v>899</v>
      </c>
      <c r="D57" s="71">
        <f t="shared" si="11"/>
        <v>1664</v>
      </c>
      <c r="E57" s="72">
        <f t="shared" si="17"/>
        <v>62</v>
      </c>
      <c r="F57" s="72">
        <f t="shared" si="18"/>
        <v>1036</v>
      </c>
      <c r="G57" s="72">
        <f t="shared" si="19"/>
        <v>967</v>
      </c>
      <c r="H57" s="73">
        <f t="shared" si="34"/>
        <v>2501</v>
      </c>
      <c r="I57" s="73">
        <f t="shared" si="34"/>
        <v>1527</v>
      </c>
      <c r="J57" s="73">
        <f t="shared" si="34"/>
        <v>1596</v>
      </c>
      <c r="K57" s="73">
        <f t="shared" si="41"/>
        <v>2945</v>
      </c>
      <c r="L57" s="73">
        <f t="shared" si="41"/>
        <v>1955</v>
      </c>
      <c r="M57" s="73">
        <f t="shared" si="41"/>
        <v>1970</v>
      </c>
      <c r="N57" s="73">
        <f t="shared" si="42"/>
        <v>-444</v>
      </c>
      <c r="O57" s="73">
        <f t="shared" si="42"/>
        <v>-428</v>
      </c>
      <c r="P57" s="73">
        <f t="shared" si="42"/>
        <v>-374</v>
      </c>
      <c r="Q57" s="72">
        <v>9</v>
      </c>
      <c r="R57" s="72">
        <v>8</v>
      </c>
      <c r="S57" s="72">
        <v>7</v>
      </c>
      <c r="T57" s="74">
        <f t="shared" si="7"/>
        <v>1751</v>
      </c>
      <c r="U57" s="93">
        <f t="shared" si="14"/>
        <v>796</v>
      </c>
      <c r="V57" s="93">
        <f t="shared" si="15"/>
        <v>812</v>
      </c>
      <c r="W57" s="93">
        <f t="shared" si="16"/>
        <v>866</v>
      </c>
      <c r="X57" s="9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9"/>
        <v>45562</v>
      </c>
      <c r="C58" s="70">
        <f t="shared" si="10"/>
        <v>899</v>
      </c>
      <c r="D58" s="71">
        <f t="shared" si="11"/>
        <v>1662</v>
      </c>
      <c r="E58" s="72">
        <f t="shared" si="17"/>
        <v>68</v>
      </c>
      <c r="F58" s="72">
        <f t="shared" si="18"/>
        <v>1043</v>
      </c>
      <c r="G58" s="72">
        <f t="shared" si="19"/>
        <v>973</v>
      </c>
      <c r="H58" s="73">
        <f t="shared" si="34"/>
        <v>2493</v>
      </c>
      <c r="I58" s="73">
        <f t="shared" si="34"/>
        <v>1518</v>
      </c>
      <c r="J58" s="73">
        <f t="shared" si="34"/>
        <v>1588</v>
      </c>
      <c r="K58" s="73">
        <f t="shared" si="41"/>
        <v>2945</v>
      </c>
      <c r="L58" s="73">
        <f t="shared" si="41"/>
        <v>1955</v>
      </c>
      <c r="M58" s="73">
        <f t="shared" si="41"/>
        <v>1970</v>
      </c>
      <c r="N58" s="73">
        <f t="shared" si="42"/>
        <v>-452</v>
      </c>
      <c r="O58" s="73">
        <f t="shared" si="42"/>
        <v>-437</v>
      </c>
      <c r="P58" s="73">
        <f t="shared" si="42"/>
        <v>-382</v>
      </c>
      <c r="Q58" s="72">
        <v>8</v>
      </c>
      <c r="R58" s="72">
        <v>9</v>
      </c>
      <c r="S58" s="72">
        <v>8</v>
      </c>
      <c r="T58" s="74">
        <f t="shared" si="7"/>
        <v>1458</v>
      </c>
      <c r="U58" s="93">
        <f t="shared" si="14"/>
        <v>1088</v>
      </c>
      <c r="V58" s="93">
        <f t="shared" si="15"/>
        <v>1103</v>
      </c>
      <c r="W58" s="93">
        <f t="shared" si="16"/>
        <v>1158</v>
      </c>
      <c r="X58" s="95">
        <v>0.3</v>
      </c>
      <c r="Y58" s="73"/>
      <c r="Z58" s="73"/>
      <c r="AA58" s="73"/>
      <c r="AB58" s="48">
        <v>2</v>
      </c>
    </row>
    <row r="59" spans="1:28" ht="15" customHeight="1">
      <c r="A59" s="68">
        <v>45</v>
      </c>
      <c r="B59" s="69">
        <f t="shared" si="9"/>
        <v>45563</v>
      </c>
      <c r="C59" s="70">
        <f t="shared" si="10"/>
        <v>899</v>
      </c>
      <c r="D59" s="71">
        <f t="shared" si="11"/>
        <v>1660</v>
      </c>
      <c r="E59" s="72">
        <f t="shared" si="17"/>
        <v>75</v>
      </c>
      <c r="F59" s="72">
        <f t="shared" si="18"/>
        <v>1049</v>
      </c>
      <c r="G59" s="72">
        <f t="shared" si="19"/>
        <v>978</v>
      </c>
      <c r="H59" s="73">
        <f t="shared" si="34"/>
        <v>2484</v>
      </c>
      <c r="I59" s="73">
        <f t="shared" si="34"/>
        <v>1510</v>
      </c>
      <c r="J59" s="73">
        <f t="shared" si="34"/>
        <v>1581</v>
      </c>
      <c r="K59" s="73">
        <f t="shared" si="41"/>
        <v>2945</v>
      </c>
      <c r="L59" s="73">
        <f t="shared" si="41"/>
        <v>1955</v>
      </c>
      <c r="M59" s="73">
        <f t="shared" si="41"/>
        <v>1970</v>
      </c>
      <c r="N59" s="73">
        <f t="shared" si="42"/>
        <v>-461</v>
      </c>
      <c r="O59" s="73">
        <f t="shared" si="42"/>
        <v>-445</v>
      </c>
      <c r="P59" s="73">
        <f t="shared" si="42"/>
        <v>-389</v>
      </c>
      <c r="Q59" s="72">
        <v>9</v>
      </c>
      <c r="R59" s="72">
        <v>8</v>
      </c>
      <c r="S59" s="72">
        <v>7</v>
      </c>
      <c r="T59" s="74">
        <f t="shared" si="7"/>
        <v>1464</v>
      </c>
      <c r="U59" s="93">
        <f t="shared" si="14"/>
        <v>1079</v>
      </c>
      <c r="V59" s="93">
        <f t="shared" si="15"/>
        <v>1095</v>
      </c>
      <c r="W59" s="93">
        <f t="shared" si="16"/>
        <v>1151</v>
      </c>
      <c r="X59" s="9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9"/>
        <v>45564</v>
      </c>
      <c r="C60" s="70">
        <f t="shared" si="10"/>
        <v>899</v>
      </c>
      <c r="D60" s="71">
        <f t="shared" si="11"/>
        <v>1658</v>
      </c>
      <c r="E60" s="72">
        <f t="shared" si="17"/>
        <v>81</v>
      </c>
      <c r="F60" s="72">
        <f t="shared" si="18"/>
        <v>1056</v>
      </c>
      <c r="G60" s="72">
        <f t="shared" si="19"/>
        <v>983</v>
      </c>
      <c r="H60" s="73">
        <f t="shared" si="34"/>
        <v>2476</v>
      </c>
      <c r="I60" s="73">
        <f t="shared" si="34"/>
        <v>1501</v>
      </c>
      <c r="J60" s="73">
        <f t="shared" si="34"/>
        <v>1574</v>
      </c>
      <c r="K60" s="73">
        <f t="shared" si="41"/>
        <v>2945</v>
      </c>
      <c r="L60" s="73">
        <f t="shared" si="41"/>
        <v>1955</v>
      </c>
      <c r="M60" s="73">
        <f t="shared" si="41"/>
        <v>1970</v>
      </c>
      <c r="N60" s="73">
        <f t="shared" si="42"/>
        <v>-469</v>
      </c>
      <c r="O60" s="73">
        <f t="shared" si="42"/>
        <v>-454</v>
      </c>
      <c r="P60" s="73">
        <f t="shared" si="42"/>
        <v>-396</v>
      </c>
      <c r="Q60" s="72">
        <v>8</v>
      </c>
      <c r="R60" s="72">
        <v>9</v>
      </c>
      <c r="S60" s="72">
        <v>7</v>
      </c>
      <c r="T60" s="74">
        <f t="shared" si="7"/>
        <v>1471</v>
      </c>
      <c r="U60" s="93">
        <f t="shared" si="14"/>
        <v>1071</v>
      </c>
      <c r="V60" s="93">
        <f t="shared" si="15"/>
        <v>1086</v>
      </c>
      <c r="W60" s="93">
        <f t="shared" si="16"/>
        <v>1144</v>
      </c>
      <c r="X60" s="9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9"/>
        <v>45565</v>
      </c>
      <c r="C61" s="70">
        <f t="shared" si="10"/>
        <v>899</v>
      </c>
      <c r="D61" s="71">
        <f t="shared" si="11"/>
        <v>1656</v>
      </c>
      <c r="E61" s="72">
        <f t="shared" si="17"/>
        <v>88</v>
      </c>
      <c r="F61" s="72">
        <f t="shared" si="18"/>
        <v>1062</v>
      </c>
      <c r="G61" s="72">
        <f t="shared" si="19"/>
        <v>988</v>
      </c>
      <c r="H61" s="73">
        <f t="shared" si="34"/>
        <v>2467</v>
      </c>
      <c r="I61" s="73">
        <f t="shared" si="34"/>
        <v>1493</v>
      </c>
      <c r="J61" s="73">
        <f t="shared" si="34"/>
        <v>1567</v>
      </c>
      <c r="K61" s="73">
        <f t="shared" si="41"/>
        <v>2945</v>
      </c>
      <c r="L61" s="73">
        <f t="shared" si="41"/>
        <v>1955</v>
      </c>
      <c r="M61" s="73">
        <f t="shared" si="41"/>
        <v>1970</v>
      </c>
      <c r="N61" s="73">
        <f t="shared" si="42"/>
        <v>-478</v>
      </c>
      <c r="O61" s="73">
        <f t="shared" si="42"/>
        <v>-462</v>
      </c>
      <c r="P61" s="73">
        <f t="shared" si="42"/>
        <v>-403</v>
      </c>
      <c r="Q61" s="72">
        <v>9</v>
      </c>
      <c r="R61" s="72">
        <v>8</v>
      </c>
      <c r="S61" s="72">
        <v>7</v>
      </c>
      <c r="T61" s="74">
        <f t="shared" si="7"/>
        <v>1477</v>
      </c>
      <c r="U61" s="93">
        <f t="shared" si="14"/>
        <v>1062</v>
      </c>
      <c r="V61" s="93">
        <f t="shared" si="15"/>
        <v>1078</v>
      </c>
      <c r="W61" s="93">
        <f t="shared" si="16"/>
        <v>1137</v>
      </c>
      <c r="X61" s="9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9"/>
        <v>45566</v>
      </c>
      <c r="C62" s="70">
        <f t="shared" si="10"/>
        <v>899</v>
      </c>
      <c r="D62" s="71">
        <f t="shared" si="11"/>
        <v>1654</v>
      </c>
      <c r="E62" s="72">
        <f t="shared" si="17"/>
        <v>94</v>
      </c>
      <c r="F62" s="72">
        <f t="shared" si="18"/>
        <v>1069</v>
      </c>
      <c r="G62" s="72">
        <f t="shared" si="19"/>
        <v>992</v>
      </c>
      <c r="H62" s="73">
        <f t="shared" si="34"/>
        <v>2459</v>
      </c>
      <c r="I62" s="73">
        <f t="shared" si="34"/>
        <v>1484</v>
      </c>
      <c r="J62" s="73">
        <f t="shared" si="34"/>
        <v>1561</v>
      </c>
      <c r="K62" s="73">
        <f t="shared" si="41"/>
        <v>2945</v>
      </c>
      <c r="L62" s="73">
        <f t="shared" si="41"/>
        <v>1955</v>
      </c>
      <c r="M62" s="73">
        <f t="shared" si="41"/>
        <v>1970</v>
      </c>
      <c r="N62" s="73">
        <f t="shared" si="42"/>
        <v>-486</v>
      </c>
      <c r="O62" s="73">
        <f t="shared" si="42"/>
        <v>-471</v>
      </c>
      <c r="P62" s="73">
        <f t="shared" si="42"/>
        <v>-409</v>
      </c>
      <c r="Q62" s="72">
        <v>8</v>
      </c>
      <c r="R62" s="72">
        <v>9</v>
      </c>
      <c r="S62" s="72">
        <v>6</v>
      </c>
      <c r="T62" s="74">
        <f t="shared" si="7"/>
        <v>1184</v>
      </c>
      <c r="U62" s="93">
        <f t="shared" si="14"/>
        <v>1354</v>
      </c>
      <c r="V62" s="93">
        <f t="shared" si="15"/>
        <v>1369</v>
      </c>
      <c r="W62" s="93">
        <f t="shared" si="16"/>
        <v>1431</v>
      </c>
      <c r="X62" s="95">
        <v>0.3</v>
      </c>
      <c r="Y62" s="73"/>
      <c r="Z62" s="73"/>
      <c r="AA62" s="73"/>
      <c r="AB62" s="48">
        <v>1</v>
      </c>
    </row>
    <row r="63" spans="1:28" ht="15" customHeight="1">
      <c r="A63" s="68">
        <v>49</v>
      </c>
      <c r="B63" s="69">
        <f t="shared" si="9"/>
        <v>45567</v>
      </c>
      <c r="C63" s="70">
        <f t="shared" si="10"/>
        <v>899</v>
      </c>
      <c r="D63" s="71">
        <f t="shared" si="11"/>
        <v>1652</v>
      </c>
      <c r="E63" s="72">
        <f t="shared" si="17"/>
        <v>101</v>
      </c>
      <c r="F63" s="72">
        <f t="shared" si="18"/>
        <v>1075</v>
      </c>
      <c r="G63" s="72">
        <f t="shared" si="19"/>
        <v>996</v>
      </c>
      <c r="H63" s="73">
        <f t="shared" si="34"/>
        <v>2450</v>
      </c>
      <c r="I63" s="73">
        <f t="shared" si="34"/>
        <v>1476</v>
      </c>
      <c r="J63" s="73">
        <f t="shared" si="34"/>
        <v>1555</v>
      </c>
      <c r="K63" s="73">
        <f t="shared" si="41"/>
        <v>2945</v>
      </c>
      <c r="L63" s="73">
        <f t="shared" si="41"/>
        <v>1955</v>
      </c>
      <c r="M63" s="73">
        <f t="shared" si="41"/>
        <v>1970</v>
      </c>
      <c r="N63" s="73">
        <f t="shared" si="42"/>
        <v>-495</v>
      </c>
      <c r="O63" s="73">
        <f t="shared" si="42"/>
        <v>-479</v>
      </c>
      <c r="P63" s="73">
        <f t="shared" si="42"/>
        <v>-415</v>
      </c>
      <c r="Q63" s="72">
        <v>9</v>
      </c>
      <c r="R63" s="72">
        <v>8</v>
      </c>
      <c r="S63" s="72">
        <v>6</v>
      </c>
      <c r="T63" s="74">
        <f t="shared" si="7"/>
        <v>1190</v>
      </c>
      <c r="U63" s="93">
        <f t="shared" si="14"/>
        <v>1345</v>
      </c>
      <c r="V63" s="93">
        <f t="shared" si="15"/>
        <v>1361</v>
      </c>
      <c r="W63" s="93">
        <f t="shared" si="16"/>
        <v>1425</v>
      </c>
      <c r="X63" s="9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9"/>
        <v>45568</v>
      </c>
      <c r="C64" s="70">
        <f t="shared" si="10"/>
        <v>899</v>
      </c>
      <c r="D64" s="71">
        <f t="shared" si="11"/>
        <v>1650</v>
      </c>
      <c r="E64" s="72">
        <f t="shared" si="17"/>
        <v>107</v>
      </c>
      <c r="F64" s="72">
        <f t="shared" si="18"/>
        <v>1082</v>
      </c>
      <c r="G64" s="72">
        <f t="shared" si="19"/>
        <v>1000</v>
      </c>
      <c r="H64" s="73">
        <f t="shared" si="34"/>
        <v>2442</v>
      </c>
      <c r="I64" s="73">
        <f t="shared" si="34"/>
        <v>1467</v>
      </c>
      <c r="J64" s="73">
        <f t="shared" si="34"/>
        <v>1549</v>
      </c>
      <c r="K64" s="73">
        <f t="shared" ref="K64:M79" si="43">K63</f>
        <v>2945</v>
      </c>
      <c r="L64" s="73">
        <f t="shared" si="43"/>
        <v>1955</v>
      </c>
      <c r="M64" s="73">
        <f t="shared" si="43"/>
        <v>1970</v>
      </c>
      <c r="N64" s="73">
        <f t="shared" si="42"/>
        <v>-503</v>
      </c>
      <c r="O64" s="73">
        <f t="shared" si="42"/>
        <v>-488</v>
      </c>
      <c r="P64" s="73">
        <f t="shared" si="42"/>
        <v>-421</v>
      </c>
      <c r="Q64" s="72">
        <v>8</v>
      </c>
      <c r="R64" s="72">
        <v>9</v>
      </c>
      <c r="S64" s="72">
        <v>6</v>
      </c>
      <c r="T64" s="74">
        <f t="shared" si="7"/>
        <v>1197</v>
      </c>
      <c r="U64" s="93">
        <f t="shared" si="14"/>
        <v>1337</v>
      </c>
      <c r="V64" s="93">
        <f t="shared" si="15"/>
        <v>1352</v>
      </c>
      <c r="W64" s="93">
        <f t="shared" si="16"/>
        <v>1419</v>
      </c>
      <c r="X64" s="9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9"/>
        <v>45569</v>
      </c>
      <c r="C65" s="70">
        <f t="shared" si="10"/>
        <v>899</v>
      </c>
      <c r="D65" s="71">
        <f t="shared" si="11"/>
        <v>1648</v>
      </c>
      <c r="E65" s="72">
        <f t="shared" si="17"/>
        <v>114</v>
      </c>
      <c r="F65" s="72">
        <f t="shared" si="18"/>
        <v>1088</v>
      </c>
      <c r="G65" s="72">
        <f t="shared" si="19"/>
        <v>1003</v>
      </c>
      <c r="H65" s="73">
        <f t="shared" si="34"/>
        <v>2433</v>
      </c>
      <c r="I65" s="73">
        <f t="shared" si="34"/>
        <v>1459</v>
      </c>
      <c r="J65" s="73">
        <f t="shared" si="34"/>
        <v>1544</v>
      </c>
      <c r="K65" s="73">
        <f t="shared" si="43"/>
        <v>2945</v>
      </c>
      <c r="L65" s="73">
        <f t="shared" si="43"/>
        <v>1955</v>
      </c>
      <c r="M65" s="73">
        <f t="shared" si="43"/>
        <v>1970</v>
      </c>
      <c r="N65" s="73">
        <f t="shared" ref="N65:P80" si="44">N64-Q65</f>
        <v>-512</v>
      </c>
      <c r="O65" s="73">
        <f t="shared" si="44"/>
        <v>-496</v>
      </c>
      <c r="P65" s="73">
        <f t="shared" si="44"/>
        <v>-426</v>
      </c>
      <c r="Q65" s="72">
        <v>9</v>
      </c>
      <c r="R65" s="72">
        <v>8</v>
      </c>
      <c r="S65" s="72">
        <v>5</v>
      </c>
      <c r="T65" s="74">
        <f t="shared" si="7"/>
        <v>1203</v>
      </c>
      <c r="U65" s="93">
        <f t="shared" si="14"/>
        <v>1328</v>
      </c>
      <c r="V65" s="93">
        <f t="shared" si="15"/>
        <v>1344</v>
      </c>
      <c r="W65" s="93">
        <f t="shared" si="16"/>
        <v>1414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9"/>
        <v>45570</v>
      </c>
      <c r="C66" s="70">
        <f t="shared" si="10"/>
        <v>899</v>
      </c>
      <c r="D66" s="71">
        <f t="shared" si="11"/>
        <v>1646</v>
      </c>
      <c r="E66" s="72">
        <f t="shared" si="17"/>
        <v>120</v>
      </c>
      <c r="F66" s="72">
        <f t="shared" si="18"/>
        <v>1093</v>
      </c>
      <c r="G66" s="72">
        <f t="shared" si="19"/>
        <v>1005</v>
      </c>
      <c r="H66" s="73">
        <f t="shared" si="34"/>
        <v>2425</v>
      </c>
      <c r="I66" s="73">
        <f t="shared" si="34"/>
        <v>1452</v>
      </c>
      <c r="J66" s="73">
        <f t="shared" si="34"/>
        <v>1540</v>
      </c>
      <c r="K66" s="73">
        <f t="shared" si="43"/>
        <v>2945</v>
      </c>
      <c r="L66" s="73">
        <f t="shared" si="43"/>
        <v>1955</v>
      </c>
      <c r="M66" s="73">
        <f t="shared" si="43"/>
        <v>1970</v>
      </c>
      <c r="N66" s="73">
        <f t="shared" si="44"/>
        <v>-520</v>
      </c>
      <c r="O66" s="73">
        <f t="shared" si="44"/>
        <v>-503</v>
      </c>
      <c r="P66" s="73">
        <f t="shared" si="44"/>
        <v>-430</v>
      </c>
      <c r="Q66" s="72">
        <v>8</v>
      </c>
      <c r="R66" s="72">
        <v>7</v>
      </c>
      <c r="S66" s="72">
        <v>4</v>
      </c>
      <c r="T66" s="74">
        <f t="shared" si="7"/>
        <v>1208</v>
      </c>
      <c r="U66" s="93">
        <f t="shared" si="14"/>
        <v>1320</v>
      </c>
      <c r="V66" s="93">
        <f t="shared" si="15"/>
        <v>1337</v>
      </c>
      <c r="W66" s="93">
        <f t="shared" si="16"/>
        <v>1410</v>
      </c>
      <c r="X66" s="9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9"/>
        <v>45571</v>
      </c>
      <c r="C67" s="70">
        <f t="shared" si="10"/>
        <v>899</v>
      </c>
      <c r="D67" s="71">
        <f t="shared" si="11"/>
        <v>1644</v>
      </c>
      <c r="E67" s="72">
        <f t="shared" si="17"/>
        <v>127</v>
      </c>
      <c r="F67" s="72">
        <f t="shared" si="18"/>
        <v>1099</v>
      </c>
      <c r="G67" s="72">
        <f t="shared" si="19"/>
        <v>1008</v>
      </c>
      <c r="H67" s="73">
        <f t="shared" si="34"/>
        <v>2416</v>
      </c>
      <c r="I67" s="73">
        <f t="shared" si="34"/>
        <v>1444</v>
      </c>
      <c r="J67" s="73">
        <f t="shared" si="34"/>
        <v>1535</v>
      </c>
      <c r="K67" s="73">
        <f t="shared" si="43"/>
        <v>2945</v>
      </c>
      <c r="L67" s="73">
        <f t="shared" si="43"/>
        <v>1955</v>
      </c>
      <c r="M67" s="73">
        <f t="shared" si="43"/>
        <v>1970</v>
      </c>
      <c r="N67" s="73">
        <f t="shared" si="44"/>
        <v>-529</v>
      </c>
      <c r="O67" s="73">
        <f t="shared" si="44"/>
        <v>-511</v>
      </c>
      <c r="P67" s="73">
        <f t="shared" si="44"/>
        <v>-435</v>
      </c>
      <c r="Q67" s="72">
        <v>9</v>
      </c>
      <c r="R67" s="72">
        <v>8</v>
      </c>
      <c r="S67" s="72">
        <v>5</v>
      </c>
      <c r="T67" s="74">
        <f t="shared" si="7"/>
        <v>1214</v>
      </c>
      <c r="U67" s="93">
        <f t="shared" si="14"/>
        <v>1311</v>
      </c>
      <c r="V67" s="93">
        <f t="shared" si="15"/>
        <v>1329</v>
      </c>
      <c r="W67" s="93">
        <f t="shared" si="16"/>
        <v>1405</v>
      </c>
      <c r="X67" s="9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9"/>
        <v>45572</v>
      </c>
      <c r="C68" s="70">
        <f t="shared" si="10"/>
        <v>899</v>
      </c>
      <c r="D68" s="71">
        <f t="shared" si="11"/>
        <v>1642</v>
      </c>
      <c r="E68" s="72">
        <f t="shared" si="17"/>
        <v>133</v>
      </c>
      <c r="F68" s="72">
        <f t="shared" si="18"/>
        <v>1104</v>
      </c>
      <c r="G68" s="72">
        <f t="shared" si="19"/>
        <v>1010</v>
      </c>
      <c r="H68" s="73">
        <f t="shared" si="34"/>
        <v>2408</v>
      </c>
      <c r="I68" s="73">
        <f t="shared" si="34"/>
        <v>1437</v>
      </c>
      <c r="J68" s="73">
        <f t="shared" si="34"/>
        <v>1531</v>
      </c>
      <c r="K68" s="73">
        <f t="shared" si="43"/>
        <v>2945</v>
      </c>
      <c r="L68" s="73">
        <f t="shared" si="43"/>
        <v>1955</v>
      </c>
      <c r="M68" s="73">
        <f t="shared" si="43"/>
        <v>1970</v>
      </c>
      <c r="N68" s="73">
        <f t="shared" si="44"/>
        <v>-537</v>
      </c>
      <c r="O68" s="73">
        <f t="shared" si="44"/>
        <v>-518</v>
      </c>
      <c r="P68" s="73">
        <f t="shared" si="44"/>
        <v>-439</v>
      </c>
      <c r="Q68" s="72">
        <v>8</v>
      </c>
      <c r="R68" s="72">
        <v>7</v>
      </c>
      <c r="S68" s="72">
        <v>4</v>
      </c>
      <c r="T68" s="74">
        <f t="shared" si="7"/>
        <v>1219</v>
      </c>
      <c r="U68" s="93">
        <f t="shared" si="14"/>
        <v>1303</v>
      </c>
      <c r="V68" s="93">
        <f t="shared" si="15"/>
        <v>1322</v>
      </c>
      <c r="W68" s="93">
        <f t="shared" si="16"/>
        <v>1401</v>
      </c>
      <c r="X68" s="9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9"/>
        <v>45573</v>
      </c>
      <c r="C69" s="70">
        <f t="shared" si="10"/>
        <v>899</v>
      </c>
      <c r="D69" s="71">
        <f t="shared" si="11"/>
        <v>1640</v>
      </c>
      <c r="E69" s="72">
        <f t="shared" si="17"/>
        <v>140</v>
      </c>
      <c r="F69" s="72">
        <f t="shared" si="18"/>
        <v>1109</v>
      </c>
      <c r="G69" s="72">
        <f t="shared" si="19"/>
        <v>1013</v>
      </c>
      <c r="H69" s="73">
        <f t="shared" si="34"/>
        <v>2399</v>
      </c>
      <c r="I69" s="73">
        <f t="shared" si="34"/>
        <v>1430</v>
      </c>
      <c r="J69" s="73">
        <f t="shared" si="34"/>
        <v>1526</v>
      </c>
      <c r="K69" s="73">
        <f t="shared" si="43"/>
        <v>2945</v>
      </c>
      <c r="L69" s="73">
        <f t="shared" si="43"/>
        <v>1955</v>
      </c>
      <c r="M69" s="73">
        <f t="shared" si="43"/>
        <v>1970</v>
      </c>
      <c r="N69" s="73">
        <f t="shared" si="44"/>
        <v>-546</v>
      </c>
      <c r="O69" s="73">
        <f t="shared" si="44"/>
        <v>-525</v>
      </c>
      <c r="P69" s="73">
        <f t="shared" si="44"/>
        <v>-444</v>
      </c>
      <c r="Q69" s="72">
        <v>9</v>
      </c>
      <c r="R69" s="72">
        <v>7</v>
      </c>
      <c r="S69" s="72">
        <v>5</v>
      </c>
      <c r="T69" s="74">
        <f t="shared" si="7"/>
        <v>1224</v>
      </c>
      <c r="U69" s="93">
        <f t="shared" si="14"/>
        <v>1294</v>
      </c>
      <c r="V69" s="93">
        <f t="shared" si="15"/>
        <v>1315</v>
      </c>
      <c r="W69" s="93">
        <f t="shared" si="16"/>
        <v>1396</v>
      </c>
      <c r="X69" s="9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9"/>
        <v>45574</v>
      </c>
      <c r="C70" s="70">
        <f t="shared" si="10"/>
        <v>899</v>
      </c>
      <c r="D70" s="71">
        <f t="shared" si="11"/>
        <v>1638</v>
      </c>
      <c r="E70" s="72">
        <f t="shared" si="17"/>
        <v>146</v>
      </c>
      <c r="F70" s="72">
        <f t="shared" si="18"/>
        <v>1113</v>
      </c>
      <c r="G70" s="72">
        <f t="shared" si="19"/>
        <v>1015</v>
      </c>
      <c r="H70" s="73">
        <f t="shared" si="34"/>
        <v>2391</v>
      </c>
      <c r="I70" s="73">
        <f t="shared" si="34"/>
        <v>1424</v>
      </c>
      <c r="J70" s="73">
        <f t="shared" si="34"/>
        <v>1522</v>
      </c>
      <c r="K70" s="73">
        <f t="shared" si="43"/>
        <v>2945</v>
      </c>
      <c r="L70" s="73">
        <f t="shared" si="43"/>
        <v>1955</v>
      </c>
      <c r="M70" s="73">
        <f t="shared" si="43"/>
        <v>1970</v>
      </c>
      <c r="N70" s="73">
        <f t="shared" si="44"/>
        <v>-554</v>
      </c>
      <c r="O70" s="73">
        <f t="shared" si="44"/>
        <v>-531</v>
      </c>
      <c r="P70" s="73">
        <f t="shared" si="44"/>
        <v>-448</v>
      </c>
      <c r="Q70" s="72">
        <v>8</v>
      </c>
      <c r="R70" s="72">
        <v>6</v>
      </c>
      <c r="S70" s="72">
        <v>4</v>
      </c>
      <c r="T70" s="74">
        <f t="shared" si="7"/>
        <v>1228</v>
      </c>
      <c r="U70" s="93">
        <f t="shared" si="14"/>
        <v>1286</v>
      </c>
      <c r="V70" s="93">
        <f t="shared" si="15"/>
        <v>1309</v>
      </c>
      <c r="W70" s="93">
        <f t="shared" si="16"/>
        <v>1392</v>
      </c>
      <c r="X70" s="9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9"/>
        <v>45575</v>
      </c>
      <c r="C71" s="70">
        <f t="shared" si="10"/>
        <v>899</v>
      </c>
      <c r="D71" s="71">
        <f t="shared" si="11"/>
        <v>1636</v>
      </c>
      <c r="E71" s="72">
        <f t="shared" si="17"/>
        <v>153</v>
      </c>
      <c r="F71" s="72">
        <f t="shared" si="18"/>
        <v>1118</v>
      </c>
      <c r="G71" s="72">
        <f t="shared" si="19"/>
        <v>1018</v>
      </c>
      <c r="H71" s="73">
        <f t="shared" si="34"/>
        <v>2382</v>
      </c>
      <c r="I71" s="73">
        <f t="shared" si="34"/>
        <v>1417</v>
      </c>
      <c r="J71" s="73">
        <f t="shared" si="34"/>
        <v>1517</v>
      </c>
      <c r="K71" s="73">
        <f t="shared" si="43"/>
        <v>2945</v>
      </c>
      <c r="L71" s="73">
        <f t="shared" si="43"/>
        <v>1955</v>
      </c>
      <c r="M71" s="73">
        <f t="shared" si="43"/>
        <v>1970</v>
      </c>
      <c r="N71" s="73">
        <f t="shared" si="44"/>
        <v>-563</v>
      </c>
      <c r="O71" s="73">
        <f t="shared" si="44"/>
        <v>-538</v>
      </c>
      <c r="P71" s="73">
        <f t="shared" si="44"/>
        <v>-453</v>
      </c>
      <c r="Q71" s="72">
        <v>9</v>
      </c>
      <c r="R71" s="72">
        <v>7</v>
      </c>
      <c r="S71" s="72">
        <v>5</v>
      </c>
      <c r="T71" s="74">
        <f t="shared" si="7"/>
        <v>1233</v>
      </c>
      <c r="U71" s="93">
        <f t="shared" si="14"/>
        <v>1277</v>
      </c>
      <c r="V71" s="93">
        <f t="shared" si="15"/>
        <v>1302</v>
      </c>
      <c r="W71" s="93">
        <f t="shared" si="16"/>
        <v>1387</v>
      </c>
      <c r="X71" s="9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9"/>
        <v>45576</v>
      </c>
      <c r="C72" s="70">
        <f t="shared" si="10"/>
        <v>899</v>
      </c>
      <c r="D72" s="71">
        <f t="shared" si="11"/>
        <v>1634</v>
      </c>
      <c r="E72" s="72">
        <f t="shared" si="17"/>
        <v>159</v>
      </c>
      <c r="F72" s="72">
        <f t="shared" si="18"/>
        <v>1123</v>
      </c>
      <c r="G72" s="72">
        <f t="shared" si="19"/>
        <v>1020</v>
      </c>
      <c r="H72" s="73">
        <f t="shared" si="34"/>
        <v>2374</v>
      </c>
      <c r="I72" s="73">
        <f t="shared" si="34"/>
        <v>1410</v>
      </c>
      <c r="J72" s="73">
        <f t="shared" si="34"/>
        <v>1513</v>
      </c>
      <c r="K72" s="73">
        <f t="shared" si="43"/>
        <v>2945</v>
      </c>
      <c r="L72" s="73">
        <f t="shared" si="43"/>
        <v>1955</v>
      </c>
      <c r="M72" s="73">
        <f t="shared" si="43"/>
        <v>1970</v>
      </c>
      <c r="N72" s="73">
        <f t="shared" si="44"/>
        <v>-571</v>
      </c>
      <c r="O72" s="73">
        <f t="shared" si="44"/>
        <v>-545</v>
      </c>
      <c r="P72" s="73">
        <f t="shared" si="44"/>
        <v>-457</v>
      </c>
      <c r="Q72" s="72">
        <v>8</v>
      </c>
      <c r="R72" s="72">
        <v>7</v>
      </c>
      <c r="S72" s="72">
        <v>4</v>
      </c>
      <c r="T72" s="74">
        <f t="shared" si="7"/>
        <v>1238</v>
      </c>
      <c r="U72" s="93">
        <f t="shared" si="14"/>
        <v>1269</v>
      </c>
      <c r="V72" s="93">
        <f t="shared" si="15"/>
        <v>1295</v>
      </c>
      <c r="W72" s="93">
        <f t="shared" si="16"/>
        <v>1383</v>
      </c>
      <c r="X72" s="9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9"/>
        <v>45577</v>
      </c>
      <c r="C73" s="70">
        <f t="shared" si="10"/>
        <v>899</v>
      </c>
      <c r="D73" s="71">
        <f t="shared" si="11"/>
        <v>1632</v>
      </c>
      <c r="E73" s="72">
        <f t="shared" si="17"/>
        <v>164</v>
      </c>
      <c r="F73" s="72">
        <f t="shared" si="18"/>
        <v>1128</v>
      </c>
      <c r="G73" s="72">
        <f t="shared" si="19"/>
        <v>1021</v>
      </c>
      <c r="H73" s="73">
        <f t="shared" si="34"/>
        <v>2367</v>
      </c>
      <c r="I73" s="73">
        <f t="shared" si="34"/>
        <v>1403</v>
      </c>
      <c r="J73" s="73">
        <f t="shared" si="34"/>
        <v>1510</v>
      </c>
      <c r="K73" s="73">
        <f t="shared" si="43"/>
        <v>2945</v>
      </c>
      <c r="L73" s="73">
        <f t="shared" si="43"/>
        <v>1955</v>
      </c>
      <c r="M73" s="73">
        <f t="shared" si="43"/>
        <v>1970</v>
      </c>
      <c r="N73" s="73">
        <f t="shared" si="44"/>
        <v>-578</v>
      </c>
      <c r="O73" s="73">
        <f t="shared" si="44"/>
        <v>-552</v>
      </c>
      <c r="P73" s="73">
        <f t="shared" si="44"/>
        <v>-460</v>
      </c>
      <c r="Q73" s="72">
        <v>7</v>
      </c>
      <c r="R73" s="72">
        <v>7</v>
      </c>
      <c r="S73" s="72">
        <v>3</v>
      </c>
      <c r="T73" s="74">
        <f t="shared" si="7"/>
        <v>1243</v>
      </c>
      <c r="U73" s="93">
        <f t="shared" si="14"/>
        <v>1262</v>
      </c>
      <c r="V73" s="93">
        <f t="shared" si="15"/>
        <v>1288</v>
      </c>
      <c r="W73" s="93">
        <f t="shared" si="16"/>
        <v>1380</v>
      </c>
      <c r="X73" s="9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9"/>
        <v>45578</v>
      </c>
      <c r="C74" s="70">
        <f t="shared" si="10"/>
        <v>899</v>
      </c>
      <c r="D74" s="71">
        <f t="shared" si="11"/>
        <v>1630</v>
      </c>
      <c r="E74" s="72">
        <f t="shared" si="17"/>
        <v>168</v>
      </c>
      <c r="F74" s="72">
        <f t="shared" si="18"/>
        <v>1134</v>
      </c>
      <c r="G74" s="72">
        <f t="shared" si="19"/>
        <v>1022</v>
      </c>
      <c r="H74" s="73">
        <f t="shared" si="34"/>
        <v>2361</v>
      </c>
      <c r="I74" s="73">
        <f t="shared" si="34"/>
        <v>1395</v>
      </c>
      <c r="J74" s="73">
        <f t="shared" si="34"/>
        <v>1507</v>
      </c>
      <c r="K74" s="73">
        <f t="shared" si="43"/>
        <v>2945</v>
      </c>
      <c r="L74" s="73">
        <f t="shared" si="43"/>
        <v>1955</v>
      </c>
      <c r="M74" s="73">
        <f t="shared" si="43"/>
        <v>1970</v>
      </c>
      <c r="N74" s="73">
        <f t="shared" si="44"/>
        <v>-584</v>
      </c>
      <c r="O74" s="73">
        <f t="shared" si="44"/>
        <v>-560</v>
      </c>
      <c r="P74" s="73">
        <f t="shared" si="44"/>
        <v>-463</v>
      </c>
      <c r="Q74" s="72">
        <v>6</v>
      </c>
      <c r="R74" s="72">
        <v>8</v>
      </c>
      <c r="S74" s="72">
        <v>3</v>
      </c>
      <c r="T74" s="74">
        <f t="shared" si="7"/>
        <v>1249</v>
      </c>
      <c r="U74" s="93">
        <f t="shared" si="14"/>
        <v>1256</v>
      </c>
      <c r="V74" s="93">
        <f t="shared" si="15"/>
        <v>1280</v>
      </c>
      <c r="W74" s="93">
        <f t="shared" si="16"/>
        <v>1377</v>
      </c>
      <c r="X74" s="9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9"/>
        <v>45579</v>
      </c>
      <c r="C75" s="70">
        <f t="shared" si="10"/>
        <v>899</v>
      </c>
      <c r="D75" s="71">
        <f t="shared" si="11"/>
        <v>1628</v>
      </c>
      <c r="E75" s="72">
        <f t="shared" si="17"/>
        <v>173</v>
      </c>
      <c r="F75" s="72">
        <f t="shared" si="18"/>
        <v>1139</v>
      </c>
      <c r="G75" s="72">
        <f t="shared" si="19"/>
        <v>1024</v>
      </c>
      <c r="H75" s="73">
        <f t="shared" si="34"/>
        <v>2354</v>
      </c>
      <c r="I75" s="73">
        <f t="shared" si="34"/>
        <v>1388</v>
      </c>
      <c r="J75" s="73">
        <f t="shared" si="34"/>
        <v>1503</v>
      </c>
      <c r="K75" s="73">
        <f t="shared" si="43"/>
        <v>2945</v>
      </c>
      <c r="L75" s="73">
        <f t="shared" si="43"/>
        <v>1955</v>
      </c>
      <c r="M75" s="73">
        <f t="shared" si="43"/>
        <v>1970</v>
      </c>
      <c r="N75" s="73">
        <f t="shared" si="44"/>
        <v>-591</v>
      </c>
      <c r="O75" s="73">
        <f t="shared" si="44"/>
        <v>-567</v>
      </c>
      <c r="P75" s="73">
        <f t="shared" si="44"/>
        <v>-467</v>
      </c>
      <c r="Q75" s="72">
        <v>7</v>
      </c>
      <c r="R75" s="72">
        <v>7</v>
      </c>
      <c r="S75" s="72">
        <v>4</v>
      </c>
      <c r="T75" s="74">
        <f t="shared" si="7"/>
        <v>1254</v>
      </c>
      <c r="U75" s="93">
        <f t="shared" si="14"/>
        <v>1249</v>
      </c>
      <c r="V75" s="93">
        <f t="shared" si="15"/>
        <v>1273</v>
      </c>
      <c r="W75" s="93">
        <f t="shared" si="16"/>
        <v>1373</v>
      </c>
      <c r="X75" s="95"/>
      <c r="Y75" s="73"/>
      <c r="Z75" s="73"/>
      <c r="AA75" s="73"/>
      <c r="AB75" s="48"/>
    </row>
    <row r="76" spans="1:28" ht="15">
      <c r="A76" s="68">
        <v>62</v>
      </c>
      <c r="B76" s="69">
        <f t="shared" si="9"/>
        <v>45580</v>
      </c>
      <c r="C76" s="70">
        <f t="shared" si="10"/>
        <v>899</v>
      </c>
      <c r="D76" s="71">
        <f t="shared" si="11"/>
        <v>1626</v>
      </c>
      <c r="E76" s="72">
        <f t="shared" si="17"/>
        <v>177</v>
      </c>
      <c r="F76" s="72">
        <f t="shared" si="18"/>
        <v>1144</v>
      </c>
      <c r="G76" s="72">
        <f t="shared" si="19"/>
        <v>1025</v>
      </c>
      <c r="H76" s="73">
        <f t="shared" si="34"/>
        <v>2348</v>
      </c>
      <c r="I76" s="73">
        <f t="shared" si="34"/>
        <v>1381</v>
      </c>
      <c r="J76" s="73">
        <f t="shared" si="34"/>
        <v>1500</v>
      </c>
      <c r="K76" s="73">
        <f t="shared" si="43"/>
        <v>2945</v>
      </c>
      <c r="L76" s="73">
        <f t="shared" si="43"/>
        <v>1955</v>
      </c>
      <c r="M76" s="73">
        <f t="shared" si="43"/>
        <v>1970</v>
      </c>
      <c r="N76" s="73">
        <f t="shared" si="44"/>
        <v>-597</v>
      </c>
      <c r="O76" s="73">
        <f t="shared" si="44"/>
        <v>-574</v>
      </c>
      <c r="P76" s="73">
        <f t="shared" si="44"/>
        <v>-470</v>
      </c>
      <c r="Q76" s="72">
        <v>6</v>
      </c>
      <c r="R76" s="72">
        <v>7</v>
      </c>
      <c r="S76" s="72">
        <v>3</v>
      </c>
      <c r="T76" s="74">
        <f t="shared" si="7"/>
        <v>1259</v>
      </c>
      <c r="U76" s="93">
        <f t="shared" si="14"/>
        <v>1243</v>
      </c>
      <c r="V76" s="93">
        <f t="shared" si="15"/>
        <v>1266</v>
      </c>
      <c r="W76" s="93">
        <f t="shared" si="16"/>
        <v>1370</v>
      </c>
      <c r="X76" s="9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9"/>
        <v>45581</v>
      </c>
      <c r="C77" s="70">
        <f t="shared" si="10"/>
        <v>899</v>
      </c>
      <c r="D77" s="71">
        <f t="shared" si="11"/>
        <v>1624</v>
      </c>
      <c r="E77" s="72">
        <f t="shared" si="17"/>
        <v>182</v>
      </c>
      <c r="F77" s="72">
        <f t="shared" si="18"/>
        <v>1148</v>
      </c>
      <c r="G77" s="72">
        <f t="shared" si="19"/>
        <v>1027</v>
      </c>
      <c r="H77" s="73">
        <f t="shared" si="34"/>
        <v>2341</v>
      </c>
      <c r="I77" s="73">
        <f t="shared" si="34"/>
        <v>1375</v>
      </c>
      <c r="J77" s="73">
        <f t="shared" si="34"/>
        <v>1496</v>
      </c>
      <c r="K77" s="73">
        <f t="shared" si="43"/>
        <v>2945</v>
      </c>
      <c r="L77" s="73">
        <f t="shared" si="43"/>
        <v>1955</v>
      </c>
      <c r="M77" s="73">
        <f t="shared" si="43"/>
        <v>1970</v>
      </c>
      <c r="N77" s="73">
        <f t="shared" si="44"/>
        <v>-604</v>
      </c>
      <c r="O77" s="73">
        <f t="shared" si="44"/>
        <v>-580</v>
      </c>
      <c r="P77" s="73">
        <f t="shared" si="44"/>
        <v>-474</v>
      </c>
      <c r="Q77" s="72">
        <v>7</v>
      </c>
      <c r="R77" s="72">
        <v>6</v>
      </c>
      <c r="S77" s="72">
        <v>4</v>
      </c>
      <c r="T77" s="74">
        <f t="shared" si="7"/>
        <v>1263</v>
      </c>
      <c r="U77" s="93">
        <f t="shared" si="14"/>
        <v>1236</v>
      </c>
      <c r="V77" s="93">
        <f t="shared" si="15"/>
        <v>1260</v>
      </c>
      <c r="W77" s="93">
        <f t="shared" si="16"/>
        <v>1366</v>
      </c>
      <c r="X77" s="9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9"/>
        <v>45582</v>
      </c>
      <c r="C78" s="70">
        <f t="shared" si="10"/>
        <v>899</v>
      </c>
      <c r="D78" s="71">
        <f t="shared" si="11"/>
        <v>1622</v>
      </c>
      <c r="E78" s="72">
        <f t="shared" si="17"/>
        <v>186</v>
      </c>
      <c r="F78" s="72">
        <f t="shared" si="18"/>
        <v>1153</v>
      </c>
      <c r="G78" s="72">
        <f t="shared" si="19"/>
        <v>1029</v>
      </c>
      <c r="H78" s="73">
        <f t="shared" si="34"/>
        <v>2335</v>
      </c>
      <c r="I78" s="73">
        <f t="shared" si="34"/>
        <v>1368</v>
      </c>
      <c r="J78" s="73">
        <f t="shared" si="34"/>
        <v>1492</v>
      </c>
      <c r="K78" s="73">
        <f t="shared" si="43"/>
        <v>2945</v>
      </c>
      <c r="L78" s="73">
        <f t="shared" si="43"/>
        <v>1955</v>
      </c>
      <c r="M78" s="73">
        <f t="shared" si="43"/>
        <v>1970</v>
      </c>
      <c r="N78" s="73">
        <f t="shared" si="44"/>
        <v>-610</v>
      </c>
      <c r="O78" s="73">
        <f t="shared" si="44"/>
        <v>-587</v>
      </c>
      <c r="P78" s="73">
        <f t="shared" si="44"/>
        <v>-478</v>
      </c>
      <c r="Q78" s="72">
        <v>6</v>
      </c>
      <c r="R78" s="72">
        <v>7</v>
      </c>
      <c r="S78" s="72">
        <v>4</v>
      </c>
      <c r="T78" s="74">
        <f t="shared" si="7"/>
        <v>1268</v>
      </c>
      <c r="U78" s="93">
        <f t="shared" si="14"/>
        <v>1230</v>
      </c>
      <c r="V78" s="93">
        <f t="shared" si="15"/>
        <v>1253</v>
      </c>
      <c r="W78" s="93">
        <f t="shared" si="16"/>
        <v>1362</v>
      </c>
      <c r="X78" s="9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9"/>
        <v>45583</v>
      </c>
      <c r="C79" s="70">
        <f t="shared" si="10"/>
        <v>899</v>
      </c>
      <c r="D79" s="71">
        <f t="shared" si="11"/>
        <v>1620</v>
      </c>
      <c r="E79" s="72">
        <f t="shared" si="17"/>
        <v>191</v>
      </c>
      <c r="F79" s="72">
        <f t="shared" si="18"/>
        <v>1157</v>
      </c>
      <c r="G79" s="72">
        <f t="shared" si="19"/>
        <v>1031</v>
      </c>
      <c r="H79" s="73">
        <f t="shared" si="34"/>
        <v>2328</v>
      </c>
      <c r="I79" s="73">
        <f t="shared" si="34"/>
        <v>1362</v>
      </c>
      <c r="J79" s="73">
        <f t="shared" si="34"/>
        <v>1488</v>
      </c>
      <c r="K79" s="73">
        <f t="shared" si="43"/>
        <v>2945</v>
      </c>
      <c r="L79" s="73">
        <f t="shared" si="43"/>
        <v>1955</v>
      </c>
      <c r="M79" s="73">
        <f t="shared" si="43"/>
        <v>1970</v>
      </c>
      <c r="N79" s="73">
        <f t="shared" si="44"/>
        <v>-617</v>
      </c>
      <c r="O79" s="73">
        <f t="shared" si="44"/>
        <v>-593</v>
      </c>
      <c r="P79" s="73">
        <f t="shared" si="44"/>
        <v>-482</v>
      </c>
      <c r="Q79" s="72">
        <v>7</v>
      </c>
      <c r="R79" s="72">
        <v>6</v>
      </c>
      <c r="S79" s="72">
        <v>4</v>
      </c>
      <c r="T79" s="74">
        <f t="shared" ref="T79:T142" si="45">D79+C79-V79</f>
        <v>1272</v>
      </c>
      <c r="U79" s="93">
        <f t="shared" si="14"/>
        <v>1223</v>
      </c>
      <c r="V79" s="93">
        <f t="shared" si="15"/>
        <v>1247</v>
      </c>
      <c r="W79" s="93">
        <f t="shared" si="16"/>
        <v>1358</v>
      </c>
      <c r="X79" s="9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46">B79+1</f>
        <v>45584</v>
      </c>
      <c r="C80" s="70">
        <f t="shared" ref="C80:C143" si="47">C79</f>
        <v>899</v>
      </c>
      <c r="D80" s="71">
        <f t="shared" ref="D80:D126" si="48">D79-2</f>
        <v>1618</v>
      </c>
      <c r="E80" s="72">
        <f t="shared" si="17"/>
        <v>195</v>
      </c>
      <c r="F80" s="72">
        <f t="shared" si="18"/>
        <v>1161</v>
      </c>
      <c r="G80" s="72">
        <f t="shared" si="19"/>
        <v>1032</v>
      </c>
      <c r="H80" s="73">
        <f t="shared" si="34"/>
        <v>2322</v>
      </c>
      <c r="I80" s="73">
        <f t="shared" si="34"/>
        <v>1356</v>
      </c>
      <c r="J80" s="73">
        <f t="shared" si="34"/>
        <v>1485</v>
      </c>
      <c r="K80" s="73">
        <f t="shared" ref="K80:M95" si="49">K79</f>
        <v>2945</v>
      </c>
      <c r="L80" s="73">
        <f t="shared" si="49"/>
        <v>1955</v>
      </c>
      <c r="M80" s="73">
        <f t="shared" si="49"/>
        <v>1970</v>
      </c>
      <c r="N80" s="73">
        <f t="shared" si="44"/>
        <v>-623</v>
      </c>
      <c r="O80" s="73">
        <f t="shared" si="44"/>
        <v>-599</v>
      </c>
      <c r="P80" s="73">
        <f t="shared" si="44"/>
        <v>-485</v>
      </c>
      <c r="Q80" s="72">
        <v>6</v>
      </c>
      <c r="R80" s="72">
        <v>6</v>
      </c>
      <c r="S80" s="72">
        <v>3</v>
      </c>
      <c r="T80" s="74">
        <f t="shared" si="45"/>
        <v>1276</v>
      </c>
      <c r="U80" s="93">
        <f t="shared" ref="U80:U143" si="50">U79+$X80*1000-Q80</f>
        <v>1217</v>
      </c>
      <c r="V80" s="93">
        <f t="shared" ref="V80:V143" si="51">V79+$X80*1000-R80</f>
        <v>1241</v>
      </c>
      <c r="W80" s="93">
        <f t="shared" ref="W80:W143" si="52">W79+$X80*1000-S80</f>
        <v>1355</v>
      </c>
      <c r="X80" s="9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46"/>
        <v>45585</v>
      </c>
      <c r="C81" s="70">
        <f t="shared" si="47"/>
        <v>899</v>
      </c>
      <c r="D81" s="71">
        <f t="shared" si="48"/>
        <v>1616</v>
      </c>
      <c r="E81" s="72">
        <f t="shared" ref="E81:E144" si="53">C81+D81-H81</f>
        <v>200</v>
      </c>
      <c r="F81" s="72">
        <f t="shared" ref="F81:F144" si="54">C81+D81-I81</f>
        <v>1164</v>
      </c>
      <c r="G81" s="72">
        <f t="shared" ref="G81:G144" si="55">D81+C81-J81</f>
        <v>1034</v>
      </c>
      <c r="H81" s="73">
        <f t="shared" si="34"/>
        <v>2315</v>
      </c>
      <c r="I81" s="73">
        <f t="shared" si="34"/>
        <v>1351</v>
      </c>
      <c r="J81" s="73">
        <f t="shared" si="34"/>
        <v>1481</v>
      </c>
      <c r="K81" s="73">
        <f t="shared" si="49"/>
        <v>2945</v>
      </c>
      <c r="L81" s="73">
        <f t="shared" si="49"/>
        <v>1955</v>
      </c>
      <c r="M81" s="73">
        <f t="shared" si="49"/>
        <v>1970</v>
      </c>
      <c r="N81" s="73">
        <f t="shared" ref="N81:P96" si="56">N80-Q81</f>
        <v>-630</v>
      </c>
      <c r="O81" s="73">
        <f t="shared" si="56"/>
        <v>-604</v>
      </c>
      <c r="P81" s="73">
        <f t="shared" si="56"/>
        <v>-489</v>
      </c>
      <c r="Q81" s="72">
        <v>7</v>
      </c>
      <c r="R81" s="72">
        <v>5</v>
      </c>
      <c r="S81" s="72">
        <v>4</v>
      </c>
      <c r="T81" s="74">
        <f t="shared" si="45"/>
        <v>1279</v>
      </c>
      <c r="U81" s="93">
        <f t="shared" si="50"/>
        <v>1210</v>
      </c>
      <c r="V81" s="93">
        <f t="shared" si="51"/>
        <v>1236</v>
      </c>
      <c r="W81" s="93">
        <f t="shared" si="52"/>
        <v>1351</v>
      </c>
      <c r="X81" s="9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46"/>
        <v>45586</v>
      </c>
      <c r="C82" s="70">
        <f t="shared" si="47"/>
        <v>899</v>
      </c>
      <c r="D82" s="71">
        <f t="shared" si="48"/>
        <v>1614</v>
      </c>
      <c r="E82" s="72">
        <f t="shared" si="53"/>
        <v>204</v>
      </c>
      <c r="F82" s="72">
        <f t="shared" si="54"/>
        <v>1168</v>
      </c>
      <c r="G82" s="72">
        <f t="shared" si="55"/>
        <v>1035</v>
      </c>
      <c r="H82" s="73">
        <f t="shared" si="34"/>
        <v>2309</v>
      </c>
      <c r="I82" s="73">
        <f t="shared" si="34"/>
        <v>1345</v>
      </c>
      <c r="J82" s="73">
        <f t="shared" si="34"/>
        <v>1478</v>
      </c>
      <c r="K82" s="73">
        <f t="shared" si="49"/>
        <v>2945</v>
      </c>
      <c r="L82" s="73">
        <f t="shared" si="49"/>
        <v>1955</v>
      </c>
      <c r="M82" s="73">
        <f t="shared" si="49"/>
        <v>1970</v>
      </c>
      <c r="N82" s="73">
        <f t="shared" si="56"/>
        <v>-636</v>
      </c>
      <c r="O82" s="73">
        <f t="shared" si="56"/>
        <v>-610</v>
      </c>
      <c r="P82" s="73">
        <f t="shared" si="56"/>
        <v>-492</v>
      </c>
      <c r="Q82" s="72">
        <v>6</v>
      </c>
      <c r="R82" s="72">
        <v>6</v>
      </c>
      <c r="S82" s="72">
        <v>3</v>
      </c>
      <c r="T82" s="74">
        <f t="shared" si="45"/>
        <v>1283</v>
      </c>
      <c r="U82" s="93">
        <f t="shared" si="50"/>
        <v>1204</v>
      </c>
      <c r="V82" s="93">
        <f t="shared" si="51"/>
        <v>1230</v>
      </c>
      <c r="W82" s="93">
        <f t="shared" si="52"/>
        <v>1348</v>
      </c>
      <c r="X82" s="9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46"/>
        <v>45587</v>
      </c>
      <c r="C83" s="70">
        <f t="shared" si="47"/>
        <v>899</v>
      </c>
      <c r="D83" s="71">
        <f t="shared" si="48"/>
        <v>1612</v>
      </c>
      <c r="E83" s="72">
        <f t="shared" si="53"/>
        <v>209</v>
      </c>
      <c r="F83" s="72">
        <f t="shared" si="54"/>
        <v>1172</v>
      </c>
      <c r="G83" s="72">
        <f t="shared" si="55"/>
        <v>1036</v>
      </c>
      <c r="H83" s="73">
        <f t="shared" si="34"/>
        <v>2302</v>
      </c>
      <c r="I83" s="73">
        <f t="shared" si="34"/>
        <v>1339</v>
      </c>
      <c r="J83" s="73">
        <f t="shared" si="34"/>
        <v>1475</v>
      </c>
      <c r="K83" s="73">
        <f t="shared" si="49"/>
        <v>2945</v>
      </c>
      <c r="L83" s="73">
        <f t="shared" si="49"/>
        <v>1955</v>
      </c>
      <c r="M83" s="73">
        <f t="shared" si="49"/>
        <v>1970</v>
      </c>
      <c r="N83" s="73">
        <f t="shared" si="56"/>
        <v>-643</v>
      </c>
      <c r="O83" s="73">
        <f t="shared" si="56"/>
        <v>-616</v>
      </c>
      <c r="P83" s="73">
        <f t="shared" si="56"/>
        <v>-495</v>
      </c>
      <c r="Q83" s="72">
        <v>7</v>
      </c>
      <c r="R83" s="72">
        <v>6</v>
      </c>
      <c r="S83" s="72">
        <v>3</v>
      </c>
      <c r="T83" s="74">
        <f t="shared" si="45"/>
        <v>1287</v>
      </c>
      <c r="U83" s="93">
        <f t="shared" si="50"/>
        <v>1197</v>
      </c>
      <c r="V83" s="93">
        <f t="shared" si="51"/>
        <v>1224</v>
      </c>
      <c r="W83" s="93">
        <f t="shared" si="52"/>
        <v>1345</v>
      </c>
      <c r="X83" s="9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46"/>
        <v>45588</v>
      </c>
      <c r="C84" s="70">
        <f t="shared" si="47"/>
        <v>899</v>
      </c>
      <c r="D84" s="71">
        <f t="shared" si="48"/>
        <v>1610</v>
      </c>
      <c r="E84" s="72">
        <f t="shared" si="53"/>
        <v>213</v>
      </c>
      <c r="F84" s="72">
        <f t="shared" si="54"/>
        <v>1176</v>
      </c>
      <c r="G84" s="72">
        <f t="shared" si="55"/>
        <v>1038</v>
      </c>
      <c r="H84" s="73">
        <f t="shared" si="34"/>
        <v>2296</v>
      </c>
      <c r="I84" s="73">
        <f t="shared" si="34"/>
        <v>1333</v>
      </c>
      <c r="J84" s="73">
        <f t="shared" si="34"/>
        <v>1471</v>
      </c>
      <c r="K84" s="73">
        <f t="shared" si="49"/>
        <v>2945</v>
      </c>
      <c r="L84" s="73">
        <f t="shared" si="49"/>
        <v>1955</v>
      </c>
      <c r="M84" s="73">
        <f t="shared" si="49"/>
        <v>1970</v>
      </c>
      <c r="N84" s="73">
        <f t="shared" si="56"/>
        <v>-649</v>
      </c>
      <c r="O84" s="73">
        <f t="shared" si="56"/>
        <v>-622</v>
      </c>
      <c r="P84" s="73">
        <f t="shared" si="56"/>
        <v>-499</v>
      </c>
      <c r="Q84" s="72">
        <v>6</v>
      </c>
      <c r="R84" s="72">
        <v>6</v>
      </c>
      <c r="S84" s="72">
        <v>4</v>
      </c>
      <c r="T84" s="74">
        <f t="shared" si="45"/>
        <v>1291</v>
      </c>
      <c r="U84" s="93">
        <f t="shared" si="50"/>
        <v>1191</v>
      </c>
      <c r="V84" s="93">
        <f t="shared" si="51"/>
        <v>1218</v>
      </c>
      <c r="W84" s="93">
        <f t="shared" si="52"/>
        <v>1341</v>
      </c>
      <c r="X84" s="9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46"/>
        <v>45589</v>
      </c>
      <c r="C85" s="70">
        <f t="shared" si="47"/>
        <v>899</v>
      </c>
      <c r="D85" s="71">
        <f t="shared" si="48"/>
        <v>1608</v>
      </c>
      <c r="E85" s="72">
        <f t="shared" si="53"/>
        <v>218</v>
      </c>
      <c r="F85" s="72">
        <f t="shared" si="54"/>
        <v>1181</v>
      </c>
      <c r="G85" s="72">
        <f t="shared" si="55"/>
        <v>1039</v>
      </c>
      <c r="H85" s="73">
        <f t="shared" si="34"/>
        <v>2289</v>
      </c>
      <c r="I85" s="73">
        <f t="shared" si="34"/>
        <v>1326</v>
      </c>
      <c r="J85" s="73">
        <f t="shared" si="34"/>
        <v>1468</v>
      </c>
      <c r="K85" s="73">
        <f t="shared" si="49"/>
        <v>2945</v>
      </c>
      <c r="L85" s="73">
        <f t="shared" si="49"/>
        <v>1955</v>
      </c>
      <c r="M85" s="73">
        <f t="shared" si="49"/>
        <v>1970</v>
      </c>
      <c r="N85" s="73">
        <f t="shared" si="56"/>
        <v>-656</v>
      </c>
      <c r="O85" s="73">
        <f t="shared" si="56"/>
        <v>-629</v>
      </c>
      <c r="P85" s="73">
        <f t="shared" si="56"/>
        <v>-502</v>
      </c>
      <c r="Q85" s="72">
        <v>7</v>
      </c>
      <c r="R85" s="72">
        <v>7</v>
      </c>
      <c r="S85" s="72">
        <v>3</v>
      </c>
      <c r="T85" s="74">
        <f t="shared" si="45"/>
        <v>1296</v>
      </c>
      <c r="U85" s="93">
        <f t="shared" si="50"/>
        <v>1184</v>
      </c>
      <c r="V85" s="93">
        <f t="shared" si="51"/>
        <v>1211</v>
      </c>
      <c r="W85" s="93">
        <f t="shared" si="52"/>
        <v>1338</v>
      </c>
      <c r="X85" s="9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46"/>
        <v>45590</v>
      </c>
      <c r="C86" s="70">
        <f t="shared" si="47"/>
        <v>899</v>
      </c>
      <c r="D86" s="71">
        <f t="shared" si="48"/>
        <v>1606</v>
      </c>
      <c r="E86" s="72">
        <f t="shared" si="53"/>
        <v>222</v>
      </c>
      <c r="F86" s="72">
        <f t="shared" si="54"/>
        <v>1185</v>
      </c>
      <c r="G86" s="72">
        <f t="shared" si="55"/>
        <v>1040</v>
      </c>
      <c r="H86" s="73">
        <f t="shared" si="34"/>
        <v>2283</v>
      </c>
      <c r="I86" s="73">
        <f t="shared" si="34"/>
        <v>1320</v>
      </c>
      <c r="J86" s="73">
        <f t="shared" si="34"/>
        <v>1465</v>
      </c>
      <c r="K86" s="73">
        <f t="shared" si="49"/>
        <v>2945</v>
      </c>
      <c r="L86" s="73">
        <f t="shared" si="49"/>
        <v>1955</v>
      </c>
      <c r="M86" s="73">
        <f t="shared" si="49"/>
        <v>1970</v>
      </c>
      <c r="N86" s="73">
        <f t="shared" si="56"/>
        <v>-662</v>
      </c>
      <c r="O86" s="73">
        <f t="shared" si="56"/>
        <v>-635</v>
      </c>
      <c r="P86" s="73">
        <f t="shared" si="56"/>
        <v>-505</v>
      </c>
      <c r="Q86" s="72">
        <v>6</v>
      </c>
      <c r="R86" s="72">
        <v>6</v>
      </c>
      <c r="S86" s="72">
        <v>3</v>
      </c>
      <c r="T86" s="74">
        <f t="shared" si="45"/>
        <v>1300</v>
      </c>
      <c r="U86" s="93">
        <f t="shared" si="50"/>
        <v>1178</v>
      </c>
      <c r="V86" s="93">
        <f t="shared" si="51"/>
        <v>1205</v>
      </c>
      <c r="W86" s="93">
        <f t="shared" si="52"/>
        <v>1335</v>
      </c>
      <c r="X86" s="9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46"/>
        <v>45591</v>
      </c>
      <c r="C87" s="70">
        <f t="shared" si="47"/>
        <v>899</v>
      </c>
      <c r="D87" s="71">
        <f t="shared" si="48"/>
        <v>1604</v>
      </c>
      <c r="E87" s="72">
        <f t="shared" si="53"/>
        <v>227</v>
      </c>
      <c r="F87" s="72">
        <f t="shared" si="54"/>
        <v>1188</v>
      </c>
      <c r="G87" s="72">
        <f t="shared" si="55"/>
        <v>1041</v>
      </c>
      <c r="H87" s="73">
        <f t="shared" si="34"/>
        <v>2276</v>
      </c>
      <c r="I87" s="73">
        <f t="shared" si="34"/>
        <v>1315</v>
      </c>
      <c r="J87" s="73">
        <f t="shared" si="34"/>
        <v>1462</v>
      </c>
      <c r="K87" s="73">
        <f t="shared" si="49"/>
        <v>2945</v>
      </c>
      <c r="L87" s="73">
        <f t="shared" si="49"/>
        <v>1955</v>
      </c>
      <c r="M87" s="73">
        <f t="shared" si="49"/>
        <v>1970</v>
      </c>
      <c r="N87" s="73">
        <f t="shared" si="56"/>
        <v>-669</v>
      </c>
      <c r="O87" s="73">
        <f t="shared" si="56"/>
        <v>-640</v>
      </c>
      <c r="P87" s="73">
        <f t="shared" si="56"/>
        <v>-508</v>
      </c>
      <c r="Q87" s="72">
        <v>7</v>
      </c>
      <c r="R87" s="72">
        <v>5</v>
      </c>
      <c r="S87" s="72">
        <v>3</v>
      </c>
      <c r="T87" s="74">
        <f t="shared" si="45"/>
        <v>1303</v>
      </c>
      <c r="U87" s="93">
        <f t="shared" si="50"/>
        <v>1171</v>
      </c>
      <c r="V87" s="93">
        <f t="shared" si="51"/>
        <v>1200</v>
      </c>
      <c r="W87" s="93">
        <f t="shared" si="52"/>
        <v>1332</v>
      </c>
      <c r="X87" s="9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46"/>
        <v>45592</v>
      </c>
      <c r="C88" s="70">
        <f t="shared" si="47"/>
        <v>899</v>
      </c>
      <c r="D88" s="71">
        <f t="shared" si="48"/>
        <v>1602</v>
      </c>
      <c r="E88" s="72">
        <f t="shared" si="53"/>
        <v>231</v>
      </c>
      <c r="F88" s="72">
        <f t="shared" si="54"/>
        <v>1192</v>
      </c>
      <c r="G88" s="72">
        <f t="shared" si="55"/>
        <v>1041</v>
      </c>
      <c r="H88" s="73">
        <f t="shared" si="34"/>
        <v>2270</v>
      </c>
      <c r="I88" s="73">
        <f t="shared" si="34"/>
        <v>1309</v>
      </c>
      <c r="J88" s="73">
        <f t="shared" si="34"/>
        <v>1460</v>
      </c>
      <c r="K88" s="73">
        <f t="shared" si="49"/>
        <v>2945</v>
      </c>
      <c r="L88" s="73">
        <f t="shared" si="49"/>
        <v>1955</v>
      </c>
      <c r="M88" s="73">
        <f t="shared" si="49"/>
        <v>1970</v>
      </c>
      <c r="N88" s="73">
        <f t="shared" si="56"/>
        <v>-675</v>
      </c>
      <c r="O88" s="73">
        <f t="shared" si="56"/>
        <v>-646</v>
      </c>
      <c r="P88" s="73">
        <f t="shared" si="56"/>
        <v>-510</v>
      </c>
      <c r="Q88" s="72">
        <v>6</v>
      </c>
      <c r="R88" s="72">
        <v>6</v>
      </c>
      <c r="S88" s="72">
        <v>2</v>
      </c>
      <c r="T88" s="74">
        <f t="shared" si="45"/>
        <v>1307</v>
      </c>
      <c r="U88" s="93">
        <f t="shared" si="50"/>
        <v>1165</v>
      </c>
      <c r="V88" s="93">
        <f t="shared" si="51"/>
        <v>1194</v>
      </c>
      <c r="W88" s="93">
        <f t="shared" si="52"/>
        <v>1330</v>
      </c>
      <c r="X88" s="9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46"/>
        <v>45593</v>
      </c>
      <c r="C89" s="70">
        <f t="shared" si="47"/>
        <v>899</v>
      </c>
      <c r="D89" s="71">
        <f t="shared" si="48"/>
        <v>1600</v>
      </c>
      <c r="E89" s="72">
        <f t="shared" si="53"/>
        <v>236</v>
      </c>
      <c r="F89" s="72">
        <f t="shared" si="54"/>
        <v>1196</v>
      </c>
      <c r="G89" s="72">
        <f t="shared" si="55"/>
        <v>1042</v>
      </c>
      <c r="H89" s="73">
        <f t="shared" si="34"/>
        <v>2263</v>
      </c>
      <c r="I89" s="73">
        <f t="shared" si="34"/>
        <v>1303</v>
      </c>
      <c r="J89" s="73">
        <f t="shared" si="34"/>
        <v>1457</v>
      </c>
      <c r="K89" s="73">
        <f t="shared" si="49"/>
        <v>2945</v>
      </c>
      <c r="L89" s="73">
        <f t="shared" si="49"/>
        <v>1955</v>
      </c>
      <c r="M89" s="73">
        <f t="shared" si="49"/>
        <v>1970</v>
      </c>
      <c r="N89" s="73">
        <f t="shared" si="56"/>
        <v>-682</v>
      </c>
      <c r="O89" s="73">
        <f t="shared" si="56"/>
        <v>-652</v>
      </c>
      <c r="P89" s="73">
        <f t="shared" si="56"/>
        <v>-513</v>
      </c>
      <c r="Q89" s="72">
        <v>7</v>
      </c>
      <c r="R89" s="72">
        <v>6</v>
      </c>
      <c r="S89" s="72">
        <v>3</v>
      </c>
      <c r="T89" s="74">
        <f t="shared" si="45"/>
        <v>1311</v>
      </c>
      <c r="U89" s="93">
        <f t="shared" si="50"/>
        <v>1158</v>
      </c>
      <c r="V89" s="93">
        <f t="shared" si="51"/>
        <v>1188</v>
      </c>
      <c r="W89" s="93">
        <f t="shared" si="52"/>
        <v>1327</v>
      </c>
      <c r="X89" s="9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46"/>
        <v>45594</v>
      </c>
      <c r="C90" s="70">
        <f t="shared" si="47"/>
        <v>899</v>
      </c>
      <c r="D90" s="71">
        <f t="shared" si="48"/>
        <v>1598</v>
      </c>
      <c r="E90" s="72">
        <f t="shared" si="53"/>
        <v>240</v>
      </c>
      <c r="F90" s="72">
        <f t="shared" si="54"/>
        <v>1199</v>
      </c>
      <c r="G90" s="72">
        <f t="shared" si="55"/>
        <v>1042</v>
      </c>
      <c r="H90" s="73">
        <f t="shared" si="34"/>
        <v>2257</v>
      </c>
      <c r="I90" s="73">
        <f t="shared" si="34"/>
        <v>1298</v>
      </c>
      <c r="J90" s="73">
        <f t="shared" si="34"/>
        <v>1455</v>
      </c>
      <c r="K90" s="73">
        <f t="shared" si="49"/>
        <v>2945</v>
      </c>
      <c r="L90" s="73">
        <f t="shared" si="49"/>
        <v>1955</v>
      </c>
      <c r="M90" s="73">
        <f t="shared" si="49"/>
        <v>1970</v>
      </c>
      <c r="N90" s="73">
        <f t="shared" si="56"/>
        <v>-688</v>
      </c>
      <c r="O90" s="73">
        <f t="shared" si="56"/>
        <v>-657</v>
      </c>
      <c r="P90" s="73">
        <f t="shared" si="56"/>
        <v>-515</v>
      </c>
      <c r="Q90" s="72">
        <v>6</v>
      </c>
      <c r="R90" s="72">
        <v>5</v>
      </c>
      <c r="S90" s="72">
        <v>2</v>
      </c>
      <c r="T90" s="74">
        <f t="shared" si="45"/>
        <v>1314</v>
      </c>
      <c r="U90" s="93">
        <f t="shared" si="50"/>
        <v>1152</v>
      </c>
      <c r="V90" s="93">
        <f t="shared" si="51"/>
        <v>1183</v>
      </c>
      <c r="W90" s="93">
        <f t="shared" si="52"/>
        <v>1325</v>
      </c>
      <c r="X90" s="9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46"/>
        <v>45595</v>
      </c>
      <c r="C91" s="70">
        <f t="shared" si="47"/>
        <v>899</v>
      </c>
      <c r="D91" s="71">
        <f t="shared" si="48"/>
        <v>1596</v>
      </c>
      <c r="E91" s="72">
        <f t="shared" si="53"/>
        <v>245</v>
      </c>
      <c r="F91" s="72">
        <f t="shared" si="54"/>
        <v>1202</v>
      </c>
      <c r="G91" s="72">
        <f t="shared" si="55"/>
        <v>1043</v>
      </c>
      <c r="H91" s="73">
        <f t="shared" si="34"/>
        <v>2250</v>
      </c>
      <c r="I91" s="73">
        <f t="shared" si="34"/>
        <v>1293</v>
      </c>
      <c r="J91" s="73">
        <f t="shared" si="34"/>
        <v>1452</v>
      </c>
      <c r="K91" s="73">
        <f t="shared" si="49"/>
        <v>2945</v>
      </c>
      <c r="L91" s="73">
        <f t="shared" si="49"/>
        <v>1955</v>
      </c>
      <c r="M91" s="73">
        <f t="shared" si="49"/>
        <v>1970</v>
      </c>
      <c r="N91" s="73">
        <f t="shared" si="56"/>
        <v>-695</v>
      </c>
      <c r="O91" s="73">
        <f t="shared" si="56"/>
        <v>-662</v>
      </c>
      <c r="P91" s="73">
        <f t="shared" si="56"/>
        <v>-518</v>
      </c>
      <c r="Q91" s="72">
        <v>7</v>
      </c>
      <c r="R91" s="72">
        <v>5</v>
      </c>
      <c r="S91" s="72">
        <v>3</v>
      </c>
      <c r="T91" s="74">
        <f t="shared" si="45"/>
        <v>1317</v>
      </c>
      <c r="U91" s="93">
        <f t="shared" si="50"/>
        <v>1145</v>
      </c>
      <c r="V91" s="93">
        <f t="shared" si="51"/>
        <v>1178</v>
      </c>
      <c r="W91" s="93">
        <f t="shared" si="52"/>
        <v>1322</v>
      </c>
      <c r="X91" s="9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46"/>
        <v>45596</v>
      </c>
      <c r="C92" s="70">
        <f t="shared" si="47"/>
        <v>899</v>
      </c>
      <c r="D92" s="71">
        <f t="shared" si="48"/>
        <v>1594</v>
      </c>
      <c r="E92" s="72">
        <f t="shared" si="53"/>
        <v>248</v>
      </c>
      <c r="F92" s="72">
        <f t="shared" si="54"/>
        <v>1205</v>
      </c>
      <c r="G92" s="72">
        <f t="shared" si="55"/>
        <v>1045</v>
      </c>
      <c r="H92" s="73">
        <f t="shared" si="34"/>
        <v>2245</v>
      </c>
      <c r="I92" s="73">
        <f t="shared" si="34"/>
        <v>1288</v>
      </c>
      <c r="J92" s="73">
        <f t="shared" si="34"/>
        <v>1448</v>
      </c>
      <c r="K92" s="73">
        <f t="shared" si="49"/>
        <v>2945</v>
      </c>
      <c r="L92" s="73">
        <f t="shared" si="49"/>
        <v>1955</v>
      </c>
      <c r="M92" s="73">
        <f t="shared" si="49"/>
        <v>1970</v>
      </c>
      <c r="N92" s="73">
        <f t="shared" si="56"/>
        <v>-700</v>
      </c>
      <c r="O92" s="73">
        <f t="shared" si="56"/>
        <v>-667</v>
      </c>
      <c r="P92" s="73">
        <f t="shared" si="56"/>
        <v>-522</v>
      </c>
      <c r="Q92" s="72">
        <v>5</v>
      </c>
      <c r="R92" s="72">
        <v>5</v>
      </c>
      <c r="S92" s="72">
        <v>4</v>
      </c>
      <c r="T92" s="74">
        <f t="shared" si="45"/>
        <v>1320</v>
      </c>
      <c r="U92" s="93">
        <f t="shared" si="50"/>
        <v>1140</v>
      </c>
      <c r="V92" s="93">
        <f t="shared" si="51"/>
        <v>1173</v>
      </c>
      <c r="W92" s="93">
        <f t="shared" si="52"/>
        <v>1318</v>
      </c>
      <c r="X92" s="9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46"/>
        <v>45597</v>
      </c>
      <c r="C93" s="70">
        <f t="shared" si="47"/>
        <v>899</v>
      </c>
      <c r="D93" s="71">
        <f t="shared" si="48"/>
        <v>1592</v>
      </c>
      <c r="E93" s="72">
        <f t="shared" si="53"/>
        <v>252</v>
      </c>
      <c r="F93" s="72">
        <f t="shared" si="54"/>
        <v>1209</v>
      </c>
      <c r="G93" s="72">
        <f t="shared" si="55"/>
        <v>1046</v>
      </c>
      <c r="H93" s="73">
        <f t="shared" si="34"/>
        <v>2239</v>
      </c>
      <c r="I93" s="73">
        <f t="shared" si="34"/>
        <v>1282</v>
      </c>
      <c r="J93" s="73">
        <f t="shared" si="34"/>
        <v>1445</v>
      </c>
      <c r="K93" s="73">
        <f t="shared" si="49"/>
        <v>2945</v>
      </c>
      <c r="L93" s="73">
        <f t="shared" si="49"/>
        <v>1955</v>
      </c>
      <c r="M93" s="73">
        <f t="shared" si="49"/>
        <v>1970</v>
      </c>
      <c r="N93" s="73">
        <f t="shared" si="56"/>
        <v>-706</v>
      </c>
      <c r="O93" s="73">
        <f t="shared" si="56"/>
        <v>-673</v>
      </c>
      <c r="P93" s="73">
        <f t="shared" si="56"/>
        <v>-525</v>
      </c>
      <c r="Q93" s="72">
        <v>6</v>
      </c>
      <c r="R93" s="72">
        <v>6</v>
      </c>
      <c r="S93" s="72">
        <v>3</v>
      </c>
      <c r="T93" s="74">
        <f t="shared" si="45"/>
        <v>1324</v>
      </c>
      <c r="U93" s="93">
        <f t="shared" si="50"/>
        <v>1134</v>
      </c>
      <c r="V93" s="93">
        <f t="shared" si="51"/>
        <v>1167</v>
      </c>
      <c r="W93" s="93">
        <f t="shared" si="52"/>
        <v>1315</v>
      </c>
      <c r="X93" s="9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46"/>
        <v>45598</v>
      </c>
      <c r="C94" s="70">
        <f t="shared" si="47"/>
        <v>899</v>
      </c>
      <c r="D94" s="71">
        <f t="shared" si="48"/>
        <v>1590</v>
      </c>
      <c r="E94" s="72">
        <f t="shared" si="53"/>
        <v>255</v>
      </c>
      <c r="F94" s="72">
        <f t="shared" si="54"/>
        <v>1214</v>
      </c>
      <c r="G94" s="72">
        <f t="shared" si="55"/>
        <v>1048</v>
      </c>
      <c r="H94" s="73">
        <f t="shared" ref="H94:J157" si="57">K94+N94</f>
        <v>2234</v>
      </c>
      <c r="I94" s="73">
        <f t="shared" si="57"/>
        <v>1275</v>
      </c>
      <c r="J94" s="73">
        <f t="shared" si="57"/>
        <v>1441</v>
      </c>
      <c r="K94" s="73">
        <f t="shared" si="49"/>
        <v>2945</v>
      </c>
      <c r="L94" s="73">
        <f t="shared" si="49"/>
        <v>1955</v>
      </c>
      <c r="M94" s="73">
        <f t="shared" si="49"/>
        <v>1970</v>
      </c>
      <c r="N94" s="73">
        <f t="shared" si="56"/>
        <v>-711</v>
      </c>
      <c r="O94" s="73">
        <f t="shared" si="56"/>
        <v>-680</v>
      </c>
      <c r="P94" s="73">
        <f t="shared" si="56"/>
        <v>-529</v>
      </c>
      <c r="Q94" s="72">
        <v>5</v>
      </c>
      <c r="R94" s="72">
        <v>7</v>
      </c>
      <c r="S94" s="72">
        <v>4</v>
      </c>
      <c r="T94" s="74">
        <f t="shared" si="45"/>
        <v>1329</v>
      </c>
      <c r="U94" s="93">
        <f t="shared" si="50"/>
        <v>1129</v>
      </c>
      <c r="V94" s="93">
        <f t="shared" si="51"/>
        <v>1160</v>
      </c>
      <c r="W94" s="93">
        <f t="shared" si="52"/>
        <v>1311</v>
      </c>
      <c r="X94" s="9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46"/>
        <v>45599</v>
      </c>
      <c r="C95" s="70">
        <f t="shared" si="47"/>
        <v>899</v>
      </c>
      <c r="D95" s="71">
        <f t="shared" si="48"/>
        <v>1588</v>
      </c>
      <c r="E95" s="72">
        <f t="shared" si="53"/>
        <v>259</v>
      </c>
      <c r="F95" s="72">
        <f t="shared" si="54"/>
        <v>1218</v>
      </c>
      <c r="G95" s="72">
        <f t="shared" si="55"/>
        <v>1049</v>
      </c>
      <c r="H95" s="73">
        <f t="shared" si="57"/>
        <v>2228</v>
      </c>
      <c r="I95" s="73">
        <f t="shared" si="57"/>
        <v>1269</v>
      </c>
      <c r="J95" s="73">
        <f t="shared" si="57"/>
        <v>1438</v>
      </c>
      <c r="K95" s="73">
        <f t="shared" si="49"/>
        <v>2945</v>
      </c>
      <c r="L95" s="73">
        <f t="shared" si="49"/>
        <v>1955</v>
      </c>
      <c r="M95" s="73">
        <f t="shared" si="49"/>
        <v>1970</v>
      </c>
      <c r="N95" s="73">
        <f t="shared" si="56"/>
        <v>-717</v>
      </c>
      <c r="O95" s="73">
        <f t="shared" si="56"/>
        <v>-686</v>
      </c>
      <c r="P95" s="73">
        <f t="shared" si="56"/>
        <v>-532</v>
      </c>
      <c r="Q95" s="72">
        <v>6</v>
      </c>
      <c r="R95" s="72">
        <v>6</v>
      </c>
      <c r="S95" s="72">
        <v>3</v>
      </c>
      <c r="T95" s="74">
        <f t="shared" si="45"/>
        <v>1333</v>
      </c>
      <c r="U95" s="93">
        <f t="shared" si="50"/>
        <v>1123</v>
      </c>
      <c r="V95" s="93">
        <f t="shared" si="51"/>
        <v>1154</v>
      </c>
      <c r="W95" s="93">
        <f t="shared" si="52"/>
        <v>1308</v>
      </c>
      <c r="X95" s="9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46"/>
        <v>45600</v>
      </c>
      <c r="C96" s="70">
        <f t="shared" si="47"/>
        <v>899</v>
      </c>
      <c r="D96" s="71">
        <f t="shared" si="48"/>
        <v>1586</v>
      </c>
      <c r="E96" s="72">
        <f t="shared" si="53"/>
        <v>262</v>
      </c>
      <c r="F96" s="72">
        <f t="shared" si="54"/>
        <v>1223</v>
      </c>
      <c r="G96" s="72">
        <f t="shared" si="55"/>
        <v>1049</v>
      </c>
      <c r="H96" s="73">
        <f t="shared" si="57"/>
        <v>2223</v>
      </c>
      <c r="I96" s="73">
        <f t="shared" si="57"/>
        <v>1262</v>
      </c>
      <c r="J96" s="73">
        <f t="shared" si="57"/>
        <v>1436</v>
      </c>
      <c r="K96" s="73">
        <f t="shared" ref="K96:M111" si="58">K95</f>
        <v>2945</v>
      </c>
      <c r="L96" s="73">
        <f t="shared" si="58"/>
        <v>1955</v>
      </c>
      <c r="M96" s="73">
        <f t="shared" si="58"/>
        <v>1970</v>
      </c>
      <c r="N96" s="73">
        <f t="shared" si="56"/>
        <v>-722</v>
      </c>
      <c r="O96" s="73">
        <f t="shared" si="56"/>
        <v>-693</v>
      </c>
      <c r="P96" s="73">
        <f t="shared" si="56"/>
        <v>-534</v>
      </c>
      <c r="Q96" s="72">
        <v>5</v>
      </c>
      <c r="R96" s="72">
        <v>7</v>
      </c>
      <c r="S96" s="72">
        <v>2</v>
      </c>
      <c r="T96" s="74">
        <f t="shared" si="45"/>
        <v>1338</v>
      </c>
      <c r="U96" s="93">
        <f t="shared" si="50"/>
        <v>1118</v>
      </c>
      <c r="V96" s="93">
        <f t="shared" si="51"/>
        <v>1147</v>
      </c>
      <c r="W96" s="93">
        <f t="shared" si="52"/>
        <v>1306</v>
      </c>
      <c r="X96" s="9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46"/>
        <v>45601</v>
      </c>
      <c r="C97" s="70">
        <f t="shared" si="47"/>
        <v>899</v>
      </c>
      <c r="D97" s="71">
        <f t="shared" si="48"/>
        <v>1584</v>
      </c>
      <c r="E97" s="72">
        <f t="shared" si="53"/>
        <v>266</v>
      </c>
      <c r="F97" s="72">
        <f t="shared" si="54"/>
        <v>1227</v>
      </c>
      <c r="G97" s="72">
        <f t="shared" si="55"/>
        <v>1049</v>
      </c>
      <c r="H97" s="73">
        <f t="shared" si="57"/>
        <v>2217</v>
      </c>
      <c r="I97" s="73">
        <f t="shared" si="57"/>
        <v>1256</v>
      </c>
      <c r="J97" s="73">
        <f t="shared" si="57"/>
        <v>1434</v>
      </c>
      <c r="K97" s="73">
        <f t="shared" si="58"/>
        <v>2945</v>
      </c>
      <c r="L97" s="73">
        <f t="shared" si="58"/>
        <v>1955</v>
      </c>
      <c r="M97" s="73">
        <f t="shared" si="58"/>
        <v>1970</v>
      </c>
      <c r="N97" s="73">
        <f t="shared" ref="N97:P112" si="59">N96-Q97</f>
        <v>-728</v>
      </c>
      <c r="O97" s="73">
        <f t="shared" si="59"/>
        <v>-699</v>
      </c>
      <c r="P97" s="73">
        <f t="shared" si="59"/>
        <v>-536</v>
      </c>
      <c r="Q97" s="72">
        <v>6</v>
      </c>
      <c r="R97" s="72">
        <v>6</v>
      </c>
      <c r="S97" s="72">
        <v>2</v>
      </c>
      <c r="T97" s="74">
        <f t="shared" si="45"/>
        <v>1342</v>
      </c>
      <c r="U97" s="93">
        <f t="shared" si="50"/>
        <v>1112</v>
      </c>
      <c r="V97" s="93">
        <f t="shared" si="51"/>
        <v>1141</v>
      </c>
      <c r="W97" s="93">
        <f t="shared" si="52"/>
        <v>1304</v>
      </c>
      <c r="X97" s="9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46"/>
        <v>45602</v>
      </c>
      <c r="C98" s="70">
        <f t="shared" si="47"/>
        <v>899</v>
      </c>
      <c r="D98" s="71">
        <f t="shared" si="48"/>
        <v>1582</v>
      </c>
      <c r="E98" s="72">
        <f t="shared" si="53"/>
        <v>269</v>
      </c>
      <c r="F98" s="72">
        <f t="shared" si="54"/>
        <v>1230</v>
      </c>
      <c r="G98" s="72">
        <f t="shared" si="55"/>
        <v>1048</v>
      </c>
      <c r="H98" s="73">
        <f t="shared" si="57"/>
        <v>2212</v>
      </c>
      <c r="I98" s="73">
        <f t="shared" si="57"/>
        <v>1251</v>
      </c>
      <c r="J98" s="73">
        <f t="shared" si="57"/>
        <v>1433</v>
      </c>
      <c r="K98" s="73">
        <f t="shared" si="58"/>
        <v>2945</v>
      </c>
      <c r="L98" s="73">
        <f t="shared" si="58"/>
        <v>1955</v>
      </c>
      <c r="M98" s="73">
        <f t="shared" si="58"/>
        <v>1970</v>
      </c>
      <c r="N98" s="73">
        <f t="shared" si="59"/>
        <v>-733</v>
      </c>
      <c r="O98" s="73">
        <f t="shared" si="59"/>
        <v>-704</v>
      </c>
      <c r="P98" s="73">
        <f t="shared" si="59"/>
        <v>-537</v>
      </c>
      <c r="Q98" s="72">
        <v>5</v>
      </c>
      <c r="R98" s="72">
        <v>5</v>
      </c>
      <c r="S98" s="72">
        <v>1</v>
      </c>
      <c r="T98" s="74">
        <f t="shared" si="45"/>
        <v>1345</v>
      </c>
      <c r="U98" s="93">
        <f t="shared" si="50"/>
        <v>1107</v>
      </c>
      <c r="V98" s="93">
        <f t="shared" si="51"/>
        <v>1136</v>
      </c>
      <c r="W98" s="93">
        <f t="shared" si="52"/>
        <v>1303</v>
      </c>
      <c r="X98" s="9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46"/>
        <v>45603</v>
      </c>
      <c r="C99" s="70">
        <f t="shared" si="47"/>
        <v>899</v>
      </c>
      <c r="D99" s="71">
        <f t="shared" si="48"/>
        <v>1580</v>
      </c>
      <c r="E99" s="72">
        <f t="shared" si="53"/>
        <v>273</v>
      </c>
      <c r="F99" s="72">
        <f t="shared" si="54"/>
        <v>1232</v>
      </c>
      <c r="G99" s="72">
        <f t="shared" si="55"/>
        <v>1048</v>
      </c>
      <c r="H99" s="73">
        <f t="shared" si="57"/>
        <v>2206</v>
      </c>
      <c r="I99" s="73">
        <f t="shared" si="57"/>
        <v>1247</v>
      </c>
      <c r="J99" s="73">
        <f t="shared" si="57"/>
        <v>1431</v>
      </c>
      <c r="K99" s="73">
        <f t="shared" si="58"/>
        <v>2945</v>
      </c>
      <c r="L99" s="73">
        <f t="shared" si="58"/>
        <v>1955</v>
      </c>
      <c r="M99" s="73">
        <f t="shared" si="58"/>
        <v>1970</v>
      </c>
      <c r="N99" s="73">
        <f t="shared" si="59"/>
        <v>-739</v>
      </c>
      <c r="O99" s="73">
        <f t="shared" si="59"/>
        <v>-708</v>
      </c>
      <c r="P99" s="73">
        <f t="shared" si="59"/>
        <v>-539</v>
      </c>
      <c r="Q99" s="72">
        <v>6</v>
      </c>
      <c r="R99" s="72">
        <v>4</v>
      </c>
      <c r="S99" s="72">
        <v>2</v>
      </c>
      <c r="T99" s="74">
        <f t="shared" si="45"/>
        <v>1347</v>
      </c>
      <c r="U99" s="93">
        <f t="shared" si="50"/>
        <v>1101</v>
      </c>
      <c r="V99" s="93">
        <f t="shared" si="51"/>
        <v>1132</v>
      </c>
      <c r="W99" s="93">
        <f t="shared" si="52"/>
        <v>1301</v>
      </c>
      <c r="X99" s="9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46"/>
        <v>45604</v>
      </c>
      <c r="C100" s="70">
        <f t="shared" si="47"/>
        <v>899</v>
      </c>
      <c r="D100" s="71">
        <f t="shared" si="48"/>
        <v>1578</v>
      </c>
      <c r="E100" s="72">
        <f t="shared" si="53"/>
        <v>275</v>
      </c>
      <c r="F100" s="72">
        <f t="shared" si="54"/>
        <v>1235</v>
      </c>
      <c r="G100" s="72">
        <f t="shared" si="55"/>
        <v>1047</v>
      </c>
      <c r="H100" s="73">
        <f t="shared" si="57"/>
        <v>2202</v>
      </c>
      <c r="I100" s="73">
        <f t="shared" si="57"/>
        <v>1242</v>
      </c>
      <c r="J100" s="73">
        <f t="shared" si="57"/>
        <v>1430</v>
      </c>
      <c r="K100" s="73">
        <f t="shared" si="58"/>
        <v>2945</v>
      </c>
      <c r="L100" s="73">
        <f t="shared" si="58"/>
        <v>1955</v>
      </c>
      <c r="M100" s="73">
        <f t="shared" si="58"/>
        <v>1970</v>
      </c>
      <c r="N100" s="73">
        <f t="shared" si="59"/>
        <v>-743</v>
      </c>
      <c r="O100" s="73">
        <f t="shared" si="59"/>
        <v>-713</v>
      </c>
      <c r="P100" s="73">
        <f t="shared" si="59"/>
        <v>-540</v>
      </c>
      <c r="Q100" s="72">
        <v>4</v>
      </c>
      <c r="R100" s="72">
        <v>5</v>
      </c>
      <c r="S100" s="72">
        <v>1</v>
      </c>
      <c r="T100" s="74">
        <f t="shared" si="45"/>
        <v>1350</v>
      </c>
      <c r="U100" s="93">
        <f t="shared" si="50"/>
        <v>1097</v>
      </c>
      <c r="V100" s="93">
        <f t="shared" si="51"/>
        <v>1127</v>
      </c>
      <c r="W100" s="93">
        <f t="shared" si="52"/>
        <v>1300</v>
      </c>
      <c r="X100" s="9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46"/>
        <v>45605</v>
      </c>
      <c r="C101" s="70">
        <f t="shared" si="47"/>
        <v>899</v>
      </c>
      <c r="D101" s="71">
        <f t="shared" si="48"/>
        <v>1576</v>
      </c>
      <c r="E101" s="72">
        <f t="shared" si="53"/>
        <v>278</v>
      </c>
      <c r="F101" s="72">
        <f t="shared" si="54"/>
        <v>1237</v>
      </c>
      <c r="G101" s="72">
        <f t="shared" si="55"/>
        <v>1047</v>
      </c>
      <c r="H101" s="73">
        <f t="shared" si="57"/>
        <v>2197</v>
      </c>
      <c r="I101" s="73">
        <f t="shared" si="57"/>
        <v>1238</v>
      </c>
      <c r="J101" s="73">
        <f t="shared" si="57"/>
        <v>1428</v>
      </c>
      <c r="K101" s="73">
        <f t="shared" si="58"/>
        <v>2945</v>
      </c>
      <c r="L101" s="73">
        <f t="shared" si="58"/>
        <v>1955</v>
      </c>
      <c r="M101" s="73">
        <f t="shared" si="58"/>
        <v>1970</v>
      </c>
      <c r="N101" s="73">
        <f t="shared" si="59"/>
        <v>-748</v>
      </c>
      <c r="O101" s="73">
        <f t="shared" si="59"/>
        <v>-717</v>
      </c>
      <c r="P101" s="73">
        <f t="shared" si="59"/>
        <v>-542</v>
      </c>
      <c r="Q101" s="72">
        <v>5</v>
      </c>
      <c r="R101" s="72">
        <v>4</v>
      </c>
      <c r="S101" s="72">
        <v>2</v>
      </c>
      <c r="T101" s="74">
        <f t="shared" si="45"/>
        <v>1352</v>
      </c>
      <c r="U101" s="93">
        <f t="shared" si="50"/>
        <v>1092</v>
      </c>
      <c r="V101" s="93">
        <f t="shared" si="51"/>
        <v>1123</v>
      </c>
      <c r="W101" s="93">
        <f t="shared" si="52"/>
        <v>1298</v>
      </c>
      <c r="X101" s="9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46"/>
        <v>45606</v>
      </c>
      <c r="C102" s="70">
        <f t="shared" si="47"/>
        <v>899</v>
      </c>
      <c r="D102" s="71">
        <f t="shared" si="48"/>
        <v>1574</v>
      </c>
      <c r="E102" s="72">
        <f t="shared" si="53"/>
        <v>280</v>
      </c>
      <c r="F102" s="72">
        <f t="shared" si="54"/>
        <v>1240</v>
      </c>
      <c r="G102" s="72">
        <f t="shared" si="55"/>
        <v>1048</v>
      </c>
      <c r="H102" s="73">
        <f t="shared" si="57"/>
        <v>2193</v>
      </c>
      <c r="I102" s="73">
        <f t="shared" si="57"/>
        <v>1233</v>
      </c>
      <c r="J102" s="73">
        <f t="shared" si="57"/>
        <v>1425</v>
      </c>
      <c r="K102" s="73">
        <f t="shared" si="58"/>
        <v>2945</v>
      </c>
      <c r="L102" s="73">
        <f t="shared" si="58"/>
        <v>1955</v>
      </c>
      <c r="M102" s="73">
        <f t="shared" si="58"/>
        <v>1970</v>
      </c>
      <c r="N102" s="73">
        <f t="shared" si="59"/>
        <v>-752</v>
      </c>
      <c r="O102" s="73">
        <f t="shared" si="59"/>
        <v>-722</v>
      </c>
      <c r="P102" s="73">
        <f t="shared" si="59"/>
        <v>-545</v>
      </c>
      <c r="Q102" s="72">
        <v>4</v>
      </c>
      <c r="R102" s="72">
        <v>5</v>
      </c>
      <c r="S102" s="72">
        <v>3</v>
      </c>
      <c r="T102" s="74">
        <f t="shared" si="45"/>
        <v>1355</v>
      </c>
      <c r="U102" s="93">
        <f t="shared" si="50"/>
        <v>1088</v>
      </c>
      <c r="V102" s="93">
        <f t="shared" si="51"/>
        <v>1118</v>
      </c>
      <c r="W102" s="93">
        <f t="shared" si="52"/>
        <v>1295</v>
      </c>
      <c r="X102" s="9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46"/>
        <v>45607</v>
      </c>
      <c r="C103" s="70">
        <f t="shared" si="47"/>
        <v>899</v>
      </c>
      <c r="D103" s="71">
        <f t="shared" si="48"/>
        <v>1572</v>
      </c>
      <c r="E103" s="72">
        <f t="shared" si="53"/>
        <v>283</v>
      </c>
      <c r="F103" s="72">
        <f t="shared" si="54"/>
        <v>1242</v>
      </c>
      <c r="G103" s="72">
        <f t="shared" si="55"/>
        <v>1048</v>
      </c>
      <c r="H103" s="73">
        <f t="shared" si="57"/>
        <v>2188</v>
      </c>
      <c r="I103" s="73">
        <f t="shared" si="57"/>
        <v>1229</v>
      </c>
      <c r="J103" s="73">
        <f t="shared" si="57"/>
        <v>1423</v>
      </c>
      <c r="K103" s="73">
        <f t="shared" si="58"/>
        <v>2945</v>
      </c>
      <c r="L103" s="73">
        <f t="shared" si="58"/>
        <v>1955</v>
      </c>
      <c r="M103" s="73">
        <f t="shared" si="58"/>
        <v>1970</v>
      </c>
      <c r="N103" s="73">
        <f t="shared" si="59"/>
        <v>-757</v>
      </c>
      <c r="O103" s="73">
        <f t="shared" si="59"/>
        <v>-726</v>
      </c>
      <c r="P103" s="73">
        <f t="shared" si="59"/>
        <v>-547</v>
      </c>
      <c r="Q103" s="72">
        <v>5</v>
      </c>
      <c r="R103" s="72">
        <v>4</v>
      </c>
      <c r="S103" s="72">
        <v>2</v>
      </c>
      <c r="T103" s="74">
        <f t="shared" si="45"/>
        <v>1357</v>
      </c>
      <c r="U103" s="93">
        <f t="shared" si="50"/>
        <v>1083</v>
      </c>
      <c r="V103" s="93">
        <f t="shared" si="51"/>
        <v>1114</v>
      </c>
      <c r="W103" s="93">
        <f t="shared" si="52"/>
        <v>1293</v>
      </c>
      <c r="X103" s="9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46"/>
        <v>45608</v>
      </c>
      <c r="C104" s="70">
        <f t="shared" si="47"/>
        <v>899</v>
      </c>
      <c r="D104" s="71">
        <f t="shared" si="48"/>
        <v>1570</v>
      </c>
      <c r="E104" s="72">
        <f t="shared" si="53"/>
        <v>286</v>
      </c>
      <c r="F104" s="72">
        <f t="shared" si="54"/>
        <v>1244</v>
      </c>
      <c r="G104" s="72">
        <f t="shared" si="55"/>
        <v>1048</v>
      </c>
      <c r="H104" s="73">
        <f t="shared" si="57"/>
        <v>2183</v>
      </c>
      <c r="I104" s="73">
        <f t="shared" si="57"/>
        <v>1225</v>
      </c>
      <c r="J104" s="73">
        <f t="shared" si="57"/>
        <v>1421</v>
      </c>
      <c r="K104" s="73">
        <f t="shared" si="58"/>
        <v>2945</v>
      </c>
      <c r="L104" s="73">
        <f t="shared" si="58"/>
        <v>1955</v>
      </c>
      <c r="M104" s="73">
        <f t="shared" si="58"/>
        <v>1970</v>
      </c>
      <c r="N104" s="73">
        <f t="shared" si="59"/>
        <v>-762</v>
      </c>
      <c r="O104" s="73">
        <f t="shared" si="59"/>
        <v>-730</v>
      </c>
      <c r="P104" s="73">
        <f t="shared" si="59"/>
        <v>-549</v>
      </c>
      <c r="Q104" s="72">
        <v>5</v>
      </c>
      <c r="R104" s="72">
        <v>4</v>
      </c>
      <c r="S104" s="72">
        <v>2</v>
      </c>
      <c r="T104" s="74">
        <f t="shared" si="45"/>
        <v>1359</v>
      </c>
      <c r="U104" s="93">
        <f t="shared" si="50"/>
        <v>1078</v>
      </c>
      <c r="V104" s="93">
        <f t="shared" si="51"/>
        <v>1110</v>
      </c>
      <c r="W104" s="93">
        <f t="shared" si="52"/>
        <v>1291</v>
      </c>
      <c r="X104" s="9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46"/>
        <v>45609</v>
      </c>
      <c r="C105" s="70">
        <f t="shared" si="47"/>
        <v>899</v>
      </c>
      <c r="D105" s="71">
        <f t="shared" si="48"/>
        <v>1568</v>
      </c>
      <c r="E105" s="72">
        <f t="shared" si="53"/>
        <v>289</v>
      </c>
      <c r="F105" s="72">
        <f t="shared" si="54"/>
        <v>1247</v>
      </c>
      <c r="G105" s="72">
        <f t="shared" si="55"/>
        <v>1047</v>
      </c>
      <c r="H105" s="73">
        <f t="shared" si="57"/>
        <v>2178</v>
      </c>
      <c r="I105" s="73">
        <f t="shared" si="57"/>
        <v>1220</v>
      </c>
      <c r="J105" s="73">
        <f t="shared" si="57"/>
        <v>1420</v>
      </c>
      <c r="K105" s="73">
        <f t="shared" si="58"/>
        <v>2945</v>
      </c>
      <c r="L105" s="73">
        <f t="shared" si="58"/>
        <v>1955</v>
      </c>
      <c r="M105" s="73">
        <f t="shared" si="58"/>
        <v>1970</v>
      </c>
      <c r="N105" s="73">
        <f t="shared" si="59"/>
        <v>-767</v>
      </c>
      <c r="O105" s="73">
        <f t="shared" si="59"/>
        <v>-735</v>
      </c>
      <c r="P105" s="73">
        <f t="shared" si="59"/>
        <v>-550</v>
      </c>
      <c r="Q105" s="72">
        <v>5</v>
      </c>
      <c r="R105" s="72">
        <v>5</v>
      </c>
      <c r="S105" s="72">
        <v>1</v>
      </c>
      <c r="T105" s="74">
        <f t="shared" si="45"/>
        <v>1362</v>
      </c>
      <c r="U105" s="93">
        <f t="shared" si="50"/>
        <v>1073</v>
      </c>
      <c r="V105" s="93">
        <f t="shared" si="51"/>
        <v>1105</v>
      </c>
      <c r="W105" s="93">
        <f t="shared" si="52"/>
        <v>1290</v>
      </c>
      <c r="X105" s="9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46"/>
        <v>45610</v>
      </c>
      <c r="C106" s="70">
        <f t="shared" si="47"/>
        <v>899</v>
      </c>
      <c r="D106" s="71">
        <f t="shared" si="48"/>
        <v>1566</v>
      </c>
      <c r="E106" s="72">
        <f t="shared" si="53"/>
        <v>291</v>
      </c>
      <c r="F106" s="72">
        <f t="shared" si="54"/>
        <v>1249</v>
      </c>
      <c r="G106" s="72">
        <f t="shared" si="55"/>
        <v>1046</v>
      </c>
      <c r="H106" s="73">
        <f t="shared" si="57"/>
        <v>2174</v>
      </c>
      <c r="I106" s="73">
        <f t="shared" si="57"/>
        <v>1216</v>
      </c>
      <c r="J106" s="73">
        <f t="shared" si="57"/>
        <v>1419</v>
      </c>
      <c r="K106" s="73">
        <f t="shared" si="58"/>
        <v>2945</v>
      </c>
      <c r="L106" s="73">
        <f t="shared" si="58"/>
        <v>1955</v>
      </c>
      <c r="M106" s="73">
        <f t="shared" si="58"/>
        <v>1970</v>
      </c>
      <c r="N106" s="73">
        <f t="shared" si="59"/>
        <v>-771</v>
      </c>
      <c r="O106" s="73">
        <f t="shared" si="59"/>
        <v>-739</v>
      </c>
      <c r="P106" s="73">
        <f t="shared" si="59"/>
        <v>-551</v>
      </c>
      <c r="Q106" s="72">
        <v>4</v>
      </c>
      <c r="R106" s="72">
        <v>4</v>
      </c>
      <c r="S106" s="72">
        <v>1</v>
      </c>
      <c r="T106" s="74">
        <f t="shared" si="45"/>
        <v>1364</v>
      </c>
      <c r="U106" s="93">
        <f t="shared" si="50"/>
        <v>1069</v>
      </c>
      <c r="V106" s="93">
        <f t="shared" si="51"/>
        <v>1101</v>
      </c>
      <c r="W106" s="93">
        <f t="shared" si="52"/>
        <v>1289</v>
      </c>
      <c r="X106" s="9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46"/>
        <v>45611</v>
      </c>
      <c r="C107" s="70">
        <f t="shared" si="47"/>
        <v>899</v>
      </c>
      <c r="D107" s="71">
        <f t="shared" si="48"/>
        <v>1564</v>
      </c>
      <c r="E107" s="72">
        <f t="shared" si="53"/>
        <v>294</v>
      </c>
      <c r="F107" s="72">
        <f t="shared" si="54"/>
        <v>1250</v>
      </c>
      <c r="G107" s="72">
        <f t="shared" si="55"/>
        <v>1046</v>
      </c>
      <c r="H107" s="73">
        <f t="shared" si="57"/>
        <v>2169</v>
      </c>
      <c r="I107" s="73">
        <f t="shared" si="57"/>
        <v>1213</v>
      </c>
      <c r="J107" s="73">
        <f t="shared" si="57"/>
        <v>1417</v>
      </c>
      <c r="K107" s="73">
        <f t="shared" si="58"/>
        <v>2945</v>
      </c>
      <c r="L107" s="73">
        <f t="shared" si="58"/>
        <v>1955</v>
      </c>
      <c r="M107" s="73">
        <f t="shared" si="58"/>
        <v>1970</v>
      </c>
      <c r="N107" s="73">
        <f t="shared" si="59"/>
        <v>-776</v>
      </c>
      <c r="O107" s="73">
        <f t="shared" si="59"/>
        <v>-742</v>
      </c>
      <c r="P107" s="73">
        <f t="shared" si="59"/>
        <v>-553</v>
      </c>
      <c r="Q107" s="72">
        <v>5</v>
      </c>
      <c r="R107" s="72">
        <v>3</v>
      </c>
      <c r="S107" s="72">
        <v>2</v>
      </c>
      <c r="T107" s="74">
        <f t="shared" si="45"/>
        <v>1365</v>
      </c>
      <c r="U107" s="93">
        <f t="shared" si="50"/>
        <v>1064</v>
      </c>
      <c r="V107" s="93">
        <f t="shared" si="51"/>
        <v>1098</v>
      </c>
      <c r="W107" s="93">
        <f t="shared" si="52"/>
        <v>1287</v>
      </c>
      <c r="X107" s="9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46"/>
        <v>45612</v>
      </c>
      <c r="C108" s="70">
        <f t="shared" si="47"/>
        <v>899</v>
      </c>
      <c r="D108" s="71">
        <f t="shared" si="48"/>
        <v>1562</v>
      </c>
      <c r="E108" s="72">
        <f t="shared" si="53"/>
        <v>296</v>
      </c>
      <c r="F108" s="72">
        <f t="shared" si="54"/>
        <v>1252</v>
      </c>
      <c r="G108" s="72">
        <f t="shared" si="55"/>
        <v>1047</v>
      </c>
      <c r="H108" s="73">
        <f t="shared" si="57"/>
        <v>2165</v>
      </c>
      <c r="I108" s="73">
        <f t="shared" si="57"/>
        <v>1209</v>
      </c>
      <c r="J108" s="73">
        <f t="shared" si="57"/>
        <v>1414</v>
      </c>
      <c r="K108" s="73">
        <f t="shared" si="58"/>
        <v>2945</v>
      </c>
      <c r="L108" s="73">
        <f t="shared" si="58"/>
        <v>1955</v>
      </c>
      <c r="M108" s="73">
        <f t="shared" si="58"/>
        <v>1970</v>
      </c>
      <c r="N108" s="73">
        <f t="shared" si="59"/>
        <v>-780</v>
      </c>
      <c r="O108" s="73">
        <f t="shared" si="59"/>
        <v>-746</v>
      </c>
      <c r="P108" s="73">
        <f t="shared" si="59"/>
        <v>-556</v>
      </c>
      <c r="Q108" s="72">
        <v>4</v>
      </c>
      <c r="R108" s="72">
        <v>4</v>
      </c>
      <c r="S108" s="72">
        <v>3</v>
      </c>
      <c r="T108" s="74">
        <f t="shared" si="45"/>
        <v>1367</v>
      </c>
      <c r="U108" s="93">
        <f t="shared" si="50"/>
        <v>1060</v>
      </c>
      <c r="V108" s="93">
        <f t="shared" si="51"/>
        <v>1094</v>
      </c>
      <c r="W108" s="93">
        <f t="shared" si="52"/>
        <v>1284</v>
      </c>
      <c r="X108" s="9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46"/>
        <v>45613</v>
      </c>
      <c r="C109" s="70">
        <f t="shared" si="47"/>
        <v>899</v>
      </c>
      <c r="D109" s="71">
        <f t="shared" si="48"/>
        <v>1560</v>
      </c>
      <c r="E109" s="72">
        <f t="shared" si="53"/>
        <v>297</v>
      </c>
      <c r="F109" s="72">
        <f t="shared" si="54"/>
        <v>1253</v>
      </c>
      <c r="G109" s="72">
        <f t="shared" si="55"/>
        <v>1047</v>
      </c>
      <c r="H109" s="73">
        <f t="shared" si="57"/>
        <v>2162</v>
      </c>
      <c r="I109" s="73">
        <f t="shared" si="57"/>
        <v>1206</v>
      </c>
      <c r="J109" s="73">
        <f t="shared" si="57"/>
        <v>1412</v>
      </c>
      <c r="K109" s="73">
        <f t="shared" si="58"/>
        <v>2945</v>
      </c>
      <c r="L109" s="73">
        <f t="shared" si="58"/>
        <v>1955</v>
      </c>
      <c r="M109" s="73">
        <f t="shared" si="58"/>
        <v>1970</v>
      </c>
      <c r="N109" s="73">
        <f t="shared" si="59"/>
        <v>-783</v>
      </c>
      <c r="O109" s="73">
        <f t="shared" si="59"/>
        <v>-749</v>
      </c>
      <c r="P109" s="73">
        <f t="shared" si="59"/>
        <v>-558</v>
      </c>
      <c r="Q109" s="72">
        <v>3</v>
      </c>
      <c r="R109" s="72">
        <v>3</v>
      </c>
      <c r="S109" s="72">
        <v>2</v>
      </c>
      <c r="T109" s="74">
        <f t="shared" si="45"/>
        <v>1368</v>
      </c>
      <c r="U109" s="93">
        <f t="shared" si="50"/>
        <v>1057</v>
      </c>
      <c r="V109" s="93">
        <f t="shared" si="51"/>
        <v>1091</v>
      </c>
      <c r="W109" s="93">
        <f t="shared" si="52"/>
        <v>1282</v>
      </c>
      <c r="X109" s="9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46"/>
        <v>45614</v>
      </c>
      <c r="C110" s="70">
        <f t="shared" si="47"/>
        <v>899</v>
      </c>
      <c r="D110" s="71">
        <f t="shared" si="48"/>
        <v>1558</v>
      </c>
      <c r="E110" s="72">
        <f t="shared" si="53"/>
        <v>297</v>
      </c>
      <c r="F110" s="72">
        <f t="shared" si="54"/>
        <v>1255</v>
      </c>
      <c r="G110" s="72">
        <f t="shared" si="55"/>
        <v>1047</v>
      </c>
      <c r="H110" s="73">
        <f t="shared" si="57"/>
        <v>2160</v>
      </c>
      <c r="I110" s="73">
        <f t="shared" si="57"/>
        <v>1202</v>
      </c>
      <c r="J110" s="73">
        <f t="shared" si="57"/>
        <v>1410</v>
      </c>
      <c r="K110" s="73">
        <f t="shared" si="58"/>
        <v>2945</v>
      </c>
      <c r="L110" s="73">
        <f t="shared" si="58"/>
        <v>1955</v>
      </c>
      <c r="M110" s="73">
        <f t="shared" si="58"/>
        <v>1970</v>
      </c>
      <c r="N110" s="73">
        <f t="shared" si="59"/>
        <v>-785</v>
      </c>
      <c r="O110" s="73">
        <f t="shared" si="59"/>
        <v>-753</v>
      </c>
      <c r="P110" s="73">
        <f t="shared" si="59"/>
        <v>-560</v>
      </c>
      <c r="Q110" s="72">
        <v>2</v>
      </c>
      <c r="R110" s="72">
        <v>4</v>
      </c>
      <c r="S110" s="72">
        <v>2</v>
      </c>
      <c r="T110" s="74">
        <f t="shared" si="45"/>
        <v>1370</v>
      </c>
      <c r="U110" s="93">
        <f t="shared" si="50"/>
        <v>1055</v>
      </c>
      <c r="V110" s="93">
        <f t="shared" si="51"/>
        <v>1087</v>
      </c>
      <c r="W110" s="93">
        <f t="shared" si="52"/>
        <v>1280</v>
      </c>
      <c r="X110" s="9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46"/>
        <v>45615</v>
      </c>
      <c r="C111" s="70">
        <f t="shared" si="47"/>
        <v>899</v>
      </c>
      <c r="D111" s="71">
        <f t="shared" si="48"/>
        <v>1556</v>
      </c>
      <c r="E111" s="72">
        <f t="shared" si="53"/>
        <v>298</v>
      </c>
      <c r="F111" s="72">
        <f t="shared" si="54"/>
        <v>1256</v>
      </c>
      <c r="G111" s="72">
        <f t="shared" si="55"/>
        <v>1046</v>
      </c>
      <c r="H111" s="73">
        <f t="shared" si="57"/>
        <v>2157</v>
      </c>
      <c r="I111" s="73">
        <f t="shared" si="57"/>
        <v>1199</v>
      </c>
      <c r="J111" s="73">
        <f t="shared" si="57"/>
        <v>1409</v>
      </c>
      <c r="K111" s="73">
        <f t="shared" si="58"/>
        <v>2945</v>
      </c>
      <c r="L111" s="73">
        <f t="shared" si="58"/>
        <v>1955</v>
      </c>
      <c r="M111" s="73">
        <f t="shared" si="58"/>
        <v>1970</v>
      </c>
      <c r="N111" s="73">
        <f t="shared" si="59"/>
        <v>-788</v>
      </c>
      <c r="O111" s="73">
        <f t="shared" si="59"/>
        <v>-756</v>
      </c>
      <c r="P111" s="73">
        <f t="shared" si="59"/>
        <v>-561</v>
      </c>
      <c r="Q111" s="72">
        <v>3</v>
      </c>
      <c r="R111" s="72">
        <v>3</v>
      </c>
      <c r="S111" s="72">
        <v>1</v>
      </c>
      <c r="T111" s="74">
        <f t="shared" si="45"/>
        <v>1371</v>
      </c>
      <c r="U111" s="93">
        <f t="shared" si="50"/>
        <v>1052</v>
      </c>
      <c r="V111" s="93">
        <f t="shared" si="51"/>
        <v>1084</v>
      </c>
      <c r="W111" s="93">
        <f t="shared" si="52"/>
        <v>1279</v>
      </c>
      <c r="X111" s="9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46"/>
        <v>45616</v>
      </c>
      <c r="C112" s="70">
        <f t="shared" si="47"/>
        <v>899</v>
      </c>
      <c r="D112" s="71">
        <f t="shared" si="48"/>
        <v>1554</v>
      </c>
      <c r="E112" s="72">
        <f t="shared" si="53"/>
        <v>298</v>
      </c>
      <c r="F112" s="72">
        <f t="shared" si="54"/>
        <v>1257</v>
      </c>
      <c r="G112" s="72">
        <f t="shared" si="55"/>
        <v>1045</v>
      </c>
      <c r="H112" s="73">
        <f t="shared" si="57"/>
        <v>2155</v>
      </c>
      <c r="I112" s="73">
        <f t="shared" si="57"/>
        <v>1196</v>
      </c>
      <c r="J112" s="73">
        <f t="shared" si="57"/>
        <v>1408</v>
      </c>
      <c r="K112" s="73">
        <f t="shared" ref="K112:M127" si="60">K111</f>
        <v>2945</v>
      </c>
      <c r="L112" s="73">
        <f t="shared" si="60"/>
        <v>1955</v>
      </c>
      <c r="M112" s="73">
        <f t="shared" si="60"/>
        <v>1970</v>
      </c>
      <c r="N112" s="73">
        <f t="shared" si="59"/>
        <v>-790</v>
      </c>
      <c r="O112" s="73">
        <f t="shared" si="59"/>
        <v>-759</v>
      </c>
      <c r="P112" s="73">
        <f t="shared" si="59"/>
        <v>-562</v>
      </c>
      <c r="Q112" s="72">
        <v>2</v>
      </c>
      <c r="R112" s="72">
        <v>3</v>
      </c>
      <c r="S112" s="72">
        <v>1</v>
      </c>
      <c r="T112" s="74">
        <f t="shared" si="45"/>
        <v>1372</v>
      </c>
      <c r="U112" s="93">
        <f t="shared" si="50"/>
        <v>1050</v>
      </c>
      <c r="V112" s="93">
        <f t="shared" si="51"/>
        <v>1081</v>
      </c>
      <c r="W112" s="93">
        <f t="shared" si="52"/>
        <v>1278</v>
      </c>
      <c r="X112" s="9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46"/>
        <v>45617</v>
      </c>
      <c r="C113" s="70">
        <f t="shared" si="47"/>
        <v>899</v>
      </c>
      <c r="D113" s="71">
        <f t="shared" si="48"/>
        <v>1552</v>
      </c>
      <c r="E113" s="72">
        <f t="shared" si="53"/>
        <v>299</v>
      </c>
      <c r="F113" s="72">
        <f t="shared" si="54"/>
        <v>1257</v>
      </c>
      <c r="G113" s="72">
        <f t="shared" si="55"/>
        <v>1045</v>
      </c>
      <c r="H113" s="73">
        <f t="shared" si="57"/>
        <v>2152</v>
      </c>
      <c r="I113" s="73">
        <f t="shared" si="57"/>
        <v>1194</v>
      </c>
      <c r="J113" s="73">
        <f t="shared" si="57"/>
        <v>1406</v>
      </c>
      <c r="K113" s="73">
        <f t="shared" si="60"/>
        <v>2945</v>
      </c>
      <c r="L113" s="73">
        <f t="shared" si="60"/>
        <v>1955</v>
      </c>
      <c r="M113" s="73">
        <f t="shared" si="60"/>
        <v>1970</v>
      </c>
      <c r="N113" s="73">
        <f t="shared" ref="N113:P128" si="61">N112-Q113</f>
        <v>-793</v>
      </c>
      <c r="O113" s="73">
        <f t="shared" si="61"/>
        <v>-761</v>
      </c>
      <c r="P113" s="73">
        <f t="shared" si="61"/>
        <v>-564</v>
      </c>
      <c r="Q113" s="72">
        <v>3</v>
      </c>
      <c r="R113" s="72">
        <v>2</v>
      </c>
      <c r="S113" s="72">
        <v>2</v>
      </c>
      <c r="T113" s="74">
        <f t="shared" si="45"/>
        <v>1372</v>
      </c>
      <c r="U113" s="93">
        <f t="shared" si="50"/>
        <v>1047</v>
      </c>
      <c r="V113" s="93">
        <f t="shared" si="51"/>
        <v>1079</v>
      </c>
      <c r="W113" s="93">
        <f t="shared" si="52"/>
        <v>1276</v>
      </c>
      <c r="X113" s="9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46"/>
        <v>45618</v>
      </c>
      <c r="C114" s="70">
        <f t="shared" si="47"/>
        <v>899</v>
      </c>
      <c r="D114" s="71">
        <f t="shared" si="48"/>
        <v>1550</v>
      </c>
      <c r="E114" s="72">
        <f t="shared" si="53"/>
        <v>299</v>
      </c>
      <c r="F114" s="72">
        <f t="shared" si="54"/>
        <v>1258</v>
      </c>
      <c r="G114" s="72">
        <f t="shared" si="55"/>
        <v>1044</v>
      </c>
      <c r="H114" s="73">
        <f t="shared" si="57"/>
        <v>2150</v>
      </c>
      <c r="I114" s="73">
        <f t="shared" si="57"/>
        <v>1191</v>
      </c>
      <c r="J114" s="73">
        <f t="shared" si="57"/>
        <v>1405</v>
      </c>
      <c r="K114" s="73">
        <f t="shared" si="60"/>
        <v>2945</v>
      </c>
      <c r="L114" s="73">
        <f t="shared" si="60"/>
        <v>1955</v>
      </c>
      <c r="M114" s="73">
        <f t="shared" si="60"/>
        <v>1970</v>
      </c>
      <c r="N114" s="73">
        <f t="shared" si="61"/>
        <v>-795</v>
      </c>
      <c r="O114" s="73">
        <f t="shared" si="61"/>
        <v>-764</v>
      </c>
      <c r="P114" s="73">
        <f t="shared" si="61"/>
        <v>-565</v>
      </c>
      <c r="Q114" s="72">
        <v>2</v>
      </c>
      <c r="R114" s="72">
        <v>3</v>
      </c>
      <c r="S114" s="72">
        <v>1</v>
      </c>
      <c r="T114" s="74">
        <f t="shared" si="45"/>
        <v>1373</v>
      </c>
      <c r="U114" s="93">
        <f t="shared" si="50"/>
        <v>1045</v>
      </c>
      <c r="V114" s="93">
        <f t="shared" si="51"/>
        <v>1076</v>
      </c>
      <c r="W114" s="93">
        <f t="shared" si="52"/>
        <v>1275</v>
      </c>
      <c r="X114" s="9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46"/>
        <v>45619</v>
      </c>
      <c r="C115" s="70">
        <f t="shared" si="47"/>
        <v>899</v>
      </c>
      <c r="D115" s="71">
        <f t="shared" si="48"/>
        <v>1548</v>
      </c>
      <c r="E115" s="72">
        <f t="shared" si="53"/>
        <v>300</v>
      </c>
      <c r="F115" s="72">
        <f t="shared" si="54"/>
        <v>1258</v>
      </c>
      <c r="G115" s="72">
        <f t="shared" si="55"/>
        <v>1044</v>
      </c>
      <c r="H115" s="73">
        <f t="shared" si="57"/>
        <v>2147</v>
      </c>
      <c r="I115" s="73">
        <f t="shared" si="57"/>
        <v>1189</v>
      </c>
      <c r="J115" s="73">
        <f t="shared" si="57"/>
        <v>1403</v>
      </c>
      <c r="K115" s="73">
        <f t="shared" si="60"/>
        <v>2945</v>
      </c>
      <c r="L115" s="73">
        <f t="shared" si="60"/>
        <v>1955</v>
      </c>
      <c r="M115" s="73">
        <f t="shared" si="60"/>
        <v>1970</v>
      </c>
      <c r="N115" s="73">
        <f t="shared" si="61"/>
        <v>-798</v>
      </c>
      <c r="O115" s="73">
        <f t="shared" si="61"/>
        <v>-766</v>
      </c>
      <c r="P115" s="73">
        <f t="shared" si="61"/>
        <v>-567</v>
      </c>
      <c r="Q115" s="72">
        <v>3</v>
      </c>
      <c r="R115" s="72">
        <v>2</v>
      </c>
      <c r="S115" s="72">
        <v>2</v>
      </c>
      <c r="T115" s="74">
        <f t="shared" si="45"/>
        <v>1373</v>
      </c>
      <c r="U115" s="93">
        <f t="shared" si="50"/>
        <v>1042</v>
      </c>
      <c r="V115" s="93">
        <f t="shared" si="51"/>
        <v>1074</v>
      </c>
      <c r="W115" s="93">
        <f t="shared" si="52"/>
        <v>1273</v>
      </c>
      <c r="X115" s="95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46"/>
        <v>45620</v>
      </c>
      <c r="C116" s="70">
        <f t="shared" si="47"/>
        <v>899</v>
      </c>
      <c r="D116" s="71">
        <f t="shared" si="48"/>
        <v>1546</v>
      </c>
      <c r="E116" s="72">
        <f t="shared" si="53"/>
        <v>300</v>
      </c>
      <c r="F116" s="72">
        <f t="shared" si="54"/>
        <v>1259</v>
      </c>
      <c r="G116" s="72">
        <f t="shared" si="55"/>
        <v>1044</v>
      </c>
      <c r="H116" s="73">
        <f t="shared" si="57"/>
        <v>2145</v>
      </c>
      <c r="I116" s="73">
        <f t="shared" si="57"/>
        <v>1186</v>
      </c>
      <c r="J116" s="73">
        <f t="shared" si="57"/>
        <v>1401</v>
      </c>
      <c r="K116" s="73">
        <f t="shared" si="60"/>
        <v>2945</v>
      </c>
      <c r="L116" s="73">
        <f t="shared" si="60"/>
        <v>1955</v>
      </c>
      <c r="M116" s="73">
        <f t="shared" si="60"/>
        <v>1970</v>
      </c>
      <c r="N116" s="73">
        <f t="shared" si="61"/>
        <v>-800</v>
      </c>
      <c r="O116" s="73">
        <f t="shared" si="61"/>
        <v>-769</v>
      </c>
      <c r="P116" s="73">
        <f t="shared" si="61"/>
        <v>-569</v>
      </c>
      <c r="Q116" s="72">
        <v>2</v>
      </c>
      <c r="R116" s="72">
        <v>3</v>
      </c>
      <c r="S116" s="72">
        <v>2</v>
      </c>
      <c r="T116" s="74">
        <f t="shared" si="45"/>
        <v>1374</v>
      </c>
      <c r="U116" s="93">
        <f t="shared" si="50"/>
        <v>1040</v>
      </c>
      <c r="V116" s="93">
        <f t="shared" si="51"/>
        <v>1071</v>
      </c>
      <c r="W116" s="93">
        <f t="shared" si="52"/>
        <v>1271</v>
      </c>
      <c r="X116" s="95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46"/>
        <v>45621</v>
      </c>
      <c r="C117" s="70">
        <f t="shared" si="47"/>
        <v>899</v>
      </c>
      <c r="D117" s="71">
        <f t="shared" si="48"/>
        <v>1544</v>
      </c>
      <c r="E117" s="72">
        <f t="shared" si="53"/>
        <v>300</v>
      </c>
      <c r="F117" s="72">
        <f t="shared" si="54"/>
        <v>1259</v>
      </c>
      <c r="G117" s="72">
        <f t="shared" si="55"/>
        <v>1044</v>
      </c>
      <c r="H117" s="73">
        <f t="shared" si="57"/>
        <v>2143</v>
      </c>
      <c r="I117" s="73">
        <f t="shared" si="57"/>
        <v>1184</v>
      </c>
      <c r="J117" s="73">
        <f t="shared" si="57"/>
        <v>1399</v>
      </c>
      <c r="K117" s="73">
        <f t="shared" si="60"/>
        <v>2945</v>
      </c>
      <c r="L117" s="73">
        <f t="shared" si="60"/>
        <v>1955</v>
      </c>
      <c r="M117" s="73">
        <f t="shared" si="60"/>
        <v>1970</v>
      </c>
      <c r="N117" s="73">
        <f t="shared" si="61"/>
        <v>-802</v>
      </c>
      <c r="O117" s="73">
        <f t="shared" si="61"/>
        <v>-771</v>
      </c>
      <c r="P117" s="73">
        <f t="shared" si="61"/>
        <v>-571</v>
      </c>
      <c r="Q117" s="72">
        <v>2</v>
      </c>
      <c r="R117" s="72">
        <v>2</v>
      </c>
      <c r="S117" s="72">
        <v>2</v>
      </c>
      <c r="T117" s="74">
        <f t="shared" si="45"/>
        <v>1374</v>
      </c>
      <c r="U117" s="93">
        <f t="shared" si="50"/>
        <v>1038</v>
      </c>
      <c r="V117" s="93">
        <f t="shared" si="51"/>
        <v>1069</v>
      </c>
      <c r="W117" s="93">
        <f t="shared" si="52"/>
        <v>1269</v>
      </c>
      <c r="X117" s="95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46"/>
        <v>45622</v>
      </c>
      <c r="C118" s="70">
        <f t="shared" si="47"/>
        <v>899</v>
      </c>
      <c r="D118" s="71">
        <f t="shared" si="48"/>
        <v>1542</v>
      </c>
      <c r="E118" s="72">
        <f t="shared" si="53"/>
        <v>301</v>
      </c>
      <c r="F118" s="72">
        <f t="shared" si="54"/>
        <v>1260</v>
      </c>
      <c r="G118" s="72">
        <f t="shared" si="55"/>
        <v>1045</v>
      </c>
      <c r="H118" s="73">
        <f t="shared" si="57"/>
        <v>2140</v>
      </c>
      <c r="I118" s="73">
        <f t="shared" si="57"/>
        <v>1181</v>
      </c>
      <c r="J118" s="73">
        <f t="shared" si="57"/>
        <v>1396</v>
      </c>
      <c r="K118" s="73">
        <f t="shared" si="60"/>
        <v>2945</v>
      </c>
      <c r="L118" s="73">
        <f t="shared" si="60"/>
        <v>1955</v>
      </c>
      <c r="M118" s="73">
        <f t="shared" si="60"/>
        <v>1970</v>
      </c>
      <c r="N118" s="73">
        <f t="shared" si="61"/>
        <v>-805</v>
      </c>
      <c r="O118" s="73">
        <f t="shared" si="61"/>
        <v>-774</v>
      </c>
      <c r="P118" s="73">
        <f t="shared" si="61"/>
        <v>-574</v>
      </c>
      <c r="Q118" s="72">
        <v>3</v>
      </c>
      <c r="R118" s="72">
        <v>3</v>
      </c>
      <c r="S118" s="72">
        <v>3</v>
      </c>
      <c r="T118" s="74">
        <f t="shared" si="45"/>
        <v>1375</v>
      </c>
      <c r="U118" s="93">
        <f t="shared" si="50"/>
        <v>1035</v>
      </c>
      <c r="V118" s="93">
        <f t="shared" si="51"/>
        <v>1066</v>
      </c>
      <c r="W118" s="93">
        <f t="shared" si="52"/>
        <v>1266</v>
      </c>
      <c r="X118" s="95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46"/>
        <v>45623</v>
      </c>
      <c r="C119" s="70">
        <f t="shared" si="47"/>
        <v>899</v>
      </c>
      <c r="D119" s="71">
        <f t="shared" si="48"/>
        <v>1540</v>
      </c>
      <c r="E119" s="72">
        <f t="shared" si="53"/>
        <v>301</v>
      </c>
      <c r="F119" s="72">
        <f t="shared" si="54"/>
        <v>1261</v>
      </c>
      <c r="G119" s="72">
        <f t="shared" si="55"/>
        <v>1043</v>
      </c>
      <c r="H119" s="73">
        <f t="shared" si="57"/>
        <v>2138</v>
      </c>
      <c r="I119" s="73">
        <f t="shared" si="57"/>
        <v>1178</v>
      </c>
      <c r="J119" s="73">
        <f t="shared" si="57"/>
        <v>1396</v>
      </c>
      <c r="K119" s="73">
        <f t="shared" si="60"/>
        <v>2945</v>
      </c>
      <c r="L119" s="73">
        <f t="shared" si="60"/>
        <v>1955</v>
      </c>
      <c r="M119" s="73">
        <f t="shared" si="60"/>
        <v>1970</v>
      </c>
      <c r="N119" s="73">
        <f t="shared" si="61"/>
        <v>-807</v>
      </c>
      <c r="O119" s="73">
        <f t="shared" si="61"/>
        <v>-777</v>
      </c>
      <c r="P119" s="73">
        <f t="shared" si="61"/>
        <v>-574</v>
      </c>
      <c r="Q119" s="72">
        <v>2</v>
      </c>
      <c r="R119" s="72">
        <v>3</v>
      </c>
      <c r="S119" s="72">
        <v>0</v>
      </c>
      <c r="T119" s="74">
        <f t="shared" si="45"/>
        <v>1376</v>
      </c>
      <c r="U119" s="93">
        <f t="shared" si="50"/>
        <v>1033</v>
      </c>
      <c r="V119" s="93">
        <f t="shared" si="51"/>
        <v>1063</v>
      </c>
      <c r="W119" s="93">
        <f t="shared" si="52"/>
        <v>1266</v>
      </c>
      <c r="X119" s="95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46"/>
        <v>45624</v>
      </c>
      <c r="C120" s="70">
        <f t="shared" si="47"/>
        <v>899</v>
      </c>
      <c r="D120" s="71">
        <f t="shared" si="48"/>
        <v>1538</v>
      </c>
      <c r="E120" s="72">
        <f t="shared" si="53"/>
        <v>302</v>
      </c>
      <c r="F120" s="72">
        <f t="shared" si="54"/>
        <v>1262</v>
      </c>
      <c r="G120" s="72">
        <f t="shared" si="55"/>
        <v>1042</v>
      </c>
      <c r="H120" s="73">
        <f t="shared" si="57"/>
        <v>2135</v>
      </c>
      <c r="I120" s="73">
        <f t="shared" si="57"/>
        <v>1175</v>
      </c>
      <c r="J120" s="73">
        <f t="shared" si="57"/>
        <v>1395</v>
      </c>
      <c r="K120" s="73">
        <f t="shared" si="60"/>
        <v>2945</v>
      </c>
      <c r="L120" s="73">
        <f t="shared" si="60"/>
        <v>1955</v>
      </c>
      <c r="M120" s="73">
        <f t="shared" si="60"/>
        <v>1970</v>
      </c>
      <c r="N120" s="73">
        <f t="shared" si="61"/>
        <v>-810</v>
      </c>
      <c r="O120" s="73">
        <f t="shared" si="61"/>
        <v>-780</v>
      </c>
      <c r="P120" s="73">
        <f t="shared" si="61"/>
        <v>-575</v>
      </c>
      <c r="Q120" s="72">
        <v>3</v>
      </c>
      <c r="R120" s="72">
        <v>3</v>
      </c>
      <c r="S120" s="72">
        <v>1</v>
      </c>
      <c r="T120" s="74">
        <f t="shared" si="45"/>
        <v>1377</v>
      </c>
      <c r="U120" s="93">
        <f t="shared" si="50"/>
        <v>1030</v>
      </c>
      <c r="V120" s="93">
        <f t="shared" si="51"/>
        <v>1060</v>
      </c>
      <c r="W120" s="93">
        <f t="shared" si="52"/>
        <v>1265</v>
      </c>
      <c r="X120" s="95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46"/>
        <v>45625</v>
      </c>
      <c r="C121" s="70">
        <f t="shared" si="47"/>
        <v>899</v>
      </c>
      <c r="D121" s="71">
        <f t="shared" si="48"/>
        <v>1536</v>
      </c>
      <c r="E121" s="72">
        <f t="shared" si="53"/>
        <v>302</v>
      </c>
      <c r="F121" s="72">
        <f t="shared" si="54"/>
        <v>1263</v>
      </c>
      <c r="G121" s="72">
        <f t="shared" si="55"/>
        <v>1042</v>
      </c>
      <c r="H121" s="73">
        <f t="shared" si="57"/>
        <v>2133</v>
      </c>
      <c r="I121" s="73">
        <f t="shared" si="57"/>
        <v>1172</v>
      </c>
      <c r="J121" s="73">
        <f t="shared" si="57"/>
        <v>1393</v>
      </c>
      <c r="K121" s="73">
        <f t="shared" si="60"/>
        <v>2945</v>
      </c>
      <c r="L121" s="73">
        <f t="shared" si="60"/>
        <v>1955</v>
      </c>
      <c r="M121" s="73">
        <f t="shared" si="60"/>
        <v>1970</v>
      </c>
      <c r="N121" s="73">
        <f t="shared" si="61"/>
        <v>-812</v>
      </c>
      <c r="O121" s="73">
        <f t="shared" si="61"/>
        <v>-783</v>
      </c>
      <c r="P121" s="73">
        <f t="shared" si="61"/>
        <v>-577</v>
      </c>
      <c r="Q121" s="72">
        <v>2</v>
      </c>
      <c r="R121" s="72">
        <v>3</v>
      </c>
      <c r="S121" s="72">
        <v>2</v>
      </c>
      <c r="T121" s="74">
        <f t="shared" si="45"/>
        <v>1378</v>
      </c>
      <c r="U121" s="93">
        <f t="shared" si="50"/>
        <v>1028</v>
      </c>
      <c r="V121" s="93">
        <f t="shared" si="51"/>
        <v>1057</v>
      </c>
      <c r="W121" s="93">
        <f t="shared" si="52"/>
        <v>1263</v>
      </c>
      <c r="X121" s="95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46"/>
        <v>45626</v>
      </c>
      <c r="C122" s="70">
        <f t="shared" si="47"/>
        <v>899</v>
      </c>
      <c r="D122" s="71">
        <f t="shared" si="48"/>
        <v>1534</v>
      </c>
      <c r="E122" s="72">
        <f t="shared" si="53"/>
        <v>303</v>
      </c>
      <c r="F122" s="72">
        <f t="shared" si="54"/>
        <v>1262</v>
      </c>
      <c r="G122" s="72">
        <f t="shared" si="55"/>
        <v>1041</v>
      </c>
      <c r="H122" s="73">
        <f t="shared" si="57"/>
        <v>2130</v>
      </c>
      <c r="I122" s="73">
        <f t="shared" si="57"/>
        <v>1171</v>
      </c>
      <c r="J122" s="73">
        <f t="shared" si="57"/>
        <v>1392</v>
      </c>
      <c r="K122" s="73">
        <f t="shared" si="60"/>
        <v>2945</v>
      </c>
      <c r="L122" s="73">
        <f t="shared" si="60"/>
        <v>1955</v>
      </c>
      <c r="M122" s="73">
        <f t="shared" si="60"/>
        <v>1970</v>
      </c>
      <c r="N122" s="73">
        <f t="shared" si="61"/>
        <v>-815</v>
      </c>
      <c r="O122" s="73">
        <f t="shared" si="61"/>
        <v>-784</v>
      </c>
      <c r="P122" s="73">
        <f t="shared" si="61"/>
        <v>-578</v>
      </c>
      <c r="Q122" s="72">
        <v>3</v>
      </c>
      <c r="R122" s="72">
        <v>1</v>
      </c>
      <c r="S122" s="72">
        <v>1</v>
      </c>
      <c r="T122" s="74">
        <f t="shared" si="45"/>
        <v>1377</v>
      </c>
      <c r="U122" s="93">
        <f t="shared" si="50"/>
        <v>1025</v>
      </c>
      <c r="V122" s="93">
        <f t="shared" si="51"/>
        <v>1056</v>
      </c>
      <c r="W122" s="93">
        <f t="shared" si="52"/>
        <v>1262</v>
      </c>
      <c r="X122" s="95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46"/>
        <v>45627</v>
      </c>
      <c r="C123" s="70">
        <f t="shared" si="47"/>
        <v>899</v>
      </c>
      <c r="D123" s="71">
        <f t="shared" si="48"/>
        <v>1532</v>
      </c>
      <c r="E123" s="72">
        <f t="shared" si="53"/>
        <v>303</v>
      </c>
      <c r="F123" s="72">
        <f t="shared" si="54"/>
        <v>1260</v>
      </c>
      <c r="G123" s="72">
        <f t="shared" si="55"/>
        <v>1039</v>
      </c>
      <c r="H123" s="73">
        <f t="shared" si="57"/>
        <v>2128</v>
      </c>
      <c r="I123" s="73">
        <f t="shared" si="57"/>
        <v>1171</v>
      </c>
      <c r="J123" s="73">
        <f t="shared" si="57"/>
        <v>1392</v>
      </c>
      <c r="K123" s="73">
        <f t="shared" si="60"/>
        <v>2945</v>
      </c>
      <c r="L123" s="73">
        <f t="shared" si="60"/>
        <v>1955</v>
      </c>
      <c r="M123" s="73">
        <f t="shared" si="60"/>
        <v>1970</v>
      </c>
      <c r="N123" s="73">
        <f t="shared" si="61"/>
        <v>-817</v>
      </c>
      <c r="O123" s="73">
        <f t="shared" si="61"/>
        <v>-784</v>
      </c>
      <c r="P123" s="73">
        <f t="shared" si="61"/>
        <v>-578</v>
      </c>
      <c r="Q123" s="72">
        <v>2</v>
      </c>
      <c r="R123" s="72">
        <v>0</v>
      </c>
      <c r="S123" s="72">
        <v>0</v>
      </c>
      <c r="T123" s="74">
        <f t="shared" si="45"/>
        <v>1375</v>
      </c>
      <c r="U123" s="93">
        <f t="shared" si="50"/>
        <v>1023</v>
      </c>
      <c r="V123" s="93">
        <f t="shared" si="51"/>
        <v>1056</v>
      </c>
      <c r="W123" s="93">
        <f t="shared" si="52"/>
        <v>1262</v>
      </c>
      <c r="X123" s="95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46"/>
        <v>45628</v>
      </c>
      <c r="C124" s="70">
        <f t="shared" si="47"/>
        <v>899</v>
      </c>
      <c r="D124" s="71">
        <f t="shared" si="48"/>
        <v>1530</v>
      </c>
      <c r="E124" s="72">
        <f t="shared" si="53"/>
        <v>303</v>
      </c>
      <c r="F124" s="72">
        <f t="shared" si="54"/>
        <v>1259</v>
      </c>
      <c r="G124" s="72">
        <f t="shared" si="55"/>
        <v>1037</v>
      </c>
      <c r="H124" s="73">
        <f t="shared" si="57"/>
        <v>2126</v>
      </c>
      <c r="I124" s="73">
        <f t="shared" si="57"/>
        <v>1170</v>
      </c>
      <c r="J124" s="73">
        <f t="shared" si="57"/>
        <v>1392</v>
      </c>
      <c r="K124" s="73">
        <f t="shared" si="60"/>
        <v>2945</v>
      </c>
      <c r="L124" s="73">
        <f t="shared" si="60"/>
        <v>1955</v>
      </c>
      <c r="M124" s="73">
        <f t="shared" si="60"/>
        <v>1970</v>
      </c>
      <c r="N124" s="73">
        <f t="shared" si="61"/>
        <v>-819</v>
      </c>
      <c r="O124" s="73">
        <f t="shared" si="61"/>
        <v>-785</v>
      </c>
      <c r="P124" s="73">
        <f t="shared" si="61"/>
        <v>-578</v>
      </c>
      <c r="Q124" s="72">
        <v>2</v>
      </c>
      <c r="R124" s="72">
        <v>1</v>
      </c>
      <c r="S124" s="72">
        <v>0</v>
      </c>
      <c r="T124" s="74">
        <f t="shared" si="45"/>
        <v>1374</v>
      </c>
      <c r="U124" s="93">
        <f t="shared" si="50"/>
        <v>1021</v>
      </c>
      <c r="V124" s="93">
        <f t="shared" si="51"/>
        <v>1055</v>
      </c>
      <c r="W124" s="93">
        <f t="shared" si="52"/>
        <v>1262</v>
      </c>
      <c r="X124" s="95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46"/>
        <v>45629</v>
      </c>
      <c r="C125" s="70">
        <f t="shared" si="47"/>
        <v>899</v>
      </c>
      <c r="D125" s="71">
        <f t="shared" si="48"/>
        <v>1528</v>
      </c>
      <c r="E125" s="72">
        <f t="shared" si="53"/>
        <v>304</v>
      </c>
      <c r="F125" s="72">
        <f t="shared" si="54"/>
        <v>1257</v>
      </c>
      <c r="G125" s="72">
        <f t="shared" si="55"/>
        <v>1037</v>
      </c>
      <c r="H125" s="73">
        <f t="shared" si="57"/>
        <v>2123</v>
      </c>
      <c r="I125" s="73">
        <f t="shared" si="57"/>
        <v>1170</v>
      </c>
      <c r="J125" s="73">
        <f t="shared" si="57"/>
        <v>1390</v>
      </c>
      <c r="K125" s="73">
        <f t="shared" si="60"/>
        <v>2945</v>
      </c>
      <c r="L125" s="73">
        <f t="shared" si="60"/>
        <v>1955</v>
      </c>
      <c r="M125" s="73">
        <f t="shared" si="60"/>
        <v>1970</v>
      </c>
      <c r="N125" s="73">
        <f t="shared" si="61"/>
        <v>-822</v>
      </c>
      <c r="O125" s="73">
        <f t="shared" si="61"/>
        <v>-785</v>
      </c>
      <c r="P125" s="73">
        <f t="shared" si="61"/>
        <v>-580</v>
      </c>
      <c r="Q125" s="72">
        <v>3</v>
      </c>
      <c r="R125" s="72">
        <v>0</v>
      </c>
      <c r="S125" s="72">
        <v>2</v>
      </c>
      <c r="T125" s="74">
        <f t="shared" si="45"/>
        <v>1372</v>
      </c>
      <c r="U125" s="93">
        <f t="shared" si="50"/>
        <v>1018</v>
      </c>
      <c r="V125" s="93">
        <f t="shared" si="51"/>
        <v>1055</v>
      </c>
      <c r="W125" s="93">
        <f t="shared" si="52"/>
        <v>1260</v>
      </c>
      <c r="X125" s="95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46"/>
        <v>45630</v>
      </c>
      <c r="C126" s="70">
        <f t="shared" si="47"/>
        <v>899</v>
      </c>
      <c r="D126" s="71">
        <f t="shared" si="48"/>
        <v>1526</v>
      </c>
      <c r="E126" s="72">
        <f t="shared" si="53"/>
        <v>304</v>
      </c>
      <c r="F126" s="72">
        <f t="shared" si="54"/>
        <v>1255</v>
      </c>
      <c r="G126" s="72">
        <f t="shared" si="55"/>
        <v>1036</v>
      </c>
      <c r="H126" s="73">
        <f t="shared" si="57"/>
        <v>2121</v>
      </c>
      <c r="I126" s="73">
        <f t="shared" si="57"/>
        <v>1170</v>
      </c>
      <c r="J126" s="73">
        <f t="shared" si="57"/>
        <v>1389</v>
      </c>
      <c r="K126" s="73">
        <f t="shared" si="60"/>
        <v>2945</v>
      </c>
      <c r="L126" s="73">
        <f t="shared" si="60"/>
        <v>1955</v>
      </c>
      <c r="M126" s="73">
        <f t="shared" si="60"/>
        <v>1970</v>
      </c>
      <c r="N126" s="73">
        <f t="shared" si="61"/>
        <v>-824</v>
      </c>
      <c r="O126" s="73">
        <f t="shared" si="61"/>
        <v>-785</v>
      </c>
      <c r="P126" s="73">
        <f t="shared" si="61"/>
        <v>-581</v>
      </c>
      <c r="Q126" s="72">
        <v>2</v>
      </c>
      <c r="R126" s="72">
        <v>0</v>
      </c>
      <c r="S126" s="72">
        <v>1</v>
      </c>
      <c r="T126" s="74">
        <f t="shared" si="45"/>
        <v>1370</v>
      </c>
      <c r="U126" s="93">
        <f t="shared" si="50"/>
        <v>1016</v>
      </c>
      <c r="V126" s="93">
        <f t="shared" si="51"/>
        <v>1055</v>
      </c>
      <c r="W126" s="93">
        <f t="shared" si="52"/>
        <v>1259</v>
      </c>
      <c r="X126" s="95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46"/>
        <v>45631</v>
      </c>
      <c r="C127" s="70">
        <f t="shared" si="47"/>
        <v>899</v>
      </c>
      <c r="D127" s="71">
        <f>D126+2</f>
        <v>1528</v>
      </c>
      <c r="E127" s="72">
        <f t="shared" si="53"/>
        <v>307</v>
      </c>
      <c r="F127" s="72">
        <f t="shared" si="54"/>
        <v>1259</v>
      </c>
      <c r="G127" s="72">
        <f t="shared" si="55"/>
        <v>1040</v>
      </c>
      <c r="H127" s="73">
        <f t="shared" si="57"/>
        <v>2120</v>
      </c>
      <c r="I127" s="73">
        <f t="shared" si="57"/>
        <v>1168</v>
      </c>
      <c r="J127" s="73">
        <f t="shared" si="57"/>
        <v>1387</v>
      </c>
      <c r="K127" s="73">
        <f t="shared" si="60"/>
        <v>2945</v>
      </c>
      <c r="L127" s="73">
        <f t="shared" si="60"/>
        <v>1955</v>
      </c>
      <c r="M127" s="73">
        <f t="shared" si="60"/>
        <v>1970</v>
      </c>
      <c r="N127" s="73">
        <f t="shared" si="61"/>
        <v>-825</v>
      </c>
      <c r="O127" s="73">
        <f t="shared" si="61"/>
        <v>-787</v>
      </c>
      <c r="P127" s="73">
        <f t="shared" si="61"/>
        <v>-583</v>
      </c>
      <c r="Q127" s="72">
        <v>1</v>
      </c>
      <c r="R127" s="72">
        <v>2</v>
      </c>
      <c r="S127" s="72">
        <v>2</v>
      </c>
      <c r="T127" s="74">
        <f t="shared" si="45"/>
        <v>1374</v>
      </c>
      <c r="U127" s="93">
        <f t="shared" si="50"/>
        <v>1015</v>
      </c>
      <c r="V127" s="93">
        <f t="shared" si="51"/>
        <v>1053</v>
      </c>
      <c r="W127" s="93">
        <f t="shared" si="52"/>
        <v>1257</v>
      </c>
      <c r="X127" s="95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46"/>
        <v>45632</v>
      </c>
      <c r="C128" s="70">
        <f t="shared" si="47"/>
        <v>899</v>
      </c>
      <c r="D128" s="71">
        <f t="shared" ref="D128:D191" si="62">D127+2</f>
        <v>1530</v>
      </c>
      <c r="E128" s="72">
        <f t="shared" si="53"/>
        <v>311</v>
      </c>
      <c r="F128" s="72">
        <f t="shared" si="54"/>
        <v>1262</v>
      </c>
      <c r="G128" s="72">
        <f t="shared" si="55"/>
        <v>1042</v>
      </c>
      <c r="H128" s="73">
        <f t="shared" si="57"/>
        <v>2118</v>
      </c>
      <c r="I128" s="73">
        <f t="shared" si="57"/>
        <v>1167</v>
      </c>
      <c r="J128" s="73">
        <f t="shared" si="57"/>
        <v>1387</v>
      </c>
      <c r="K128" s="73">
        <f t="shared" ref="K128:M143" si="63">K127</f>
        <v>2945</v>
      </c>
      <c r="L128" s="73">
        <f t="shared" si="63"/>
        <v>1955</v>
      </c>
      <c r="M128" s="73">
        <f t="shared" si="63"/>
        <v>1970</v>
      </c>
      <c r="N128" s="73">
        <f t="shared" si="61"/>
        <v>-827</v>
      </c>
      <c r="O128" s="73">
        <f t="shared" si="61"/>
        <v>-788</v>
      </c>
      <c r="P128" s="73">
        <f t="shared" si="61"/>
        <v>-583</v>
      </c>
      <c r="Q128" s="72">
        <v>2</v>
      </c>
      <c r="R128" s="72">
        <v>1</v>
      </c>
      <c r="S128" s="72">
        <v>0</v>
      </c>
      <c r="T128" s="74">
        <f t="shared" si="45"/>
        <v>1377</v>
      </c>
      <c r="U128" s="93">
        <f t="shared" si="50"/>
        <v>1013</v>
      </c>
      <c r="V128" s="93">
        <f t="shared" si="51"/>
        <v>1052</v>
      </c>
      <c r="W128" s="93">
        <f t="shared" si="52"/>
        <v>1257</v>
      </c>
      <c r="X128" s="95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46"/>
        <v>45633</v>
      </c>
      <c r="C129" s="70">
        <f t="shared" si="47"/>
        <v>899</v>
      </c>
      <c r="D129" s="71">
        <f t="shared" si="62"/>
        <v>1532</v>
      </c>
      <c r="E129" s="72">
        <f t="shared" si="53"/>
        <v>315</v>
      </c>
      <c r="F129" s="72">
        <f t="shared" si="54"/>
        <v>1265</v>
      </c>
      <c r="G129" s="72">
        <f t="shared" si="55"/>
        <v>1044</v>
      </c>
      <c r="H129" s="73">
        <f t="shared" si="57"/>
        <v>2116</v>
      </c>
      <c r="I129" s="73">
        <f t="shared" si="57"/>
        <v>1166</v>
      </c>
      <c r="J129" s="73">
        <f t="shared" si="57"/>
        <v>1387</v>
      </c>
      <c r="K129" s="73">
        <f t="shared" si="63"/>
        <v>2945</v>
      </c>
      <c r="L129" s="73">
        <f t="shared" si="63"/>
        <v>1955</v>
      </c>
      <c r="M129" s="73">
        <f t="shared" si="63"/>
        <v>1970</v>
      </c>
      <c r="N129" s="73">
        <f t="shared" ref="N129:P144" si="64">N128-Q129</f>
        <v>-829</v>
      </c>
      <c r="O129" s="73">
        <f t="shared" si="64"/>
        <v>-789</v>
      </c>
      <c r="P129" s="73">
        <f t="shared" si="64"/>
        <v>-583</v>
      </c>
      <c r="Q129" s="72">
        <v>2</v>
      </c>
      <c r="R129" s="72">
        <v>1</v>
      </c>
      <c r="S129" s="72">
        <v>0</v>
      </c>
      <c r="T129" s="74">
        <f t="shared" si="45"/>
        <v>1380</v>
      </c>
      <c r="U129" s="93">
        <f t="shared" si="50"/>
        <v>1011</v>
      </c>
      <c r="V129" s="93">
        <f t="shared" si="51"/>
        <v>1051</v>
      </c>
      <c r="W129" s="93">
        <f t="shared" si="52"/>
        <v>1257</v>
      </c>
      <c r="X129" s="95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46"/>
        <v>45634</v>
      </c>
      <c r="C130" s="70">
        <f t="shared" si="47"/>
        <v>899</v>
      </c>
      <c r="D130" s="71">
        <f t="shared" si="62"/>
        <v>1534</v>
      </c>
      <c r="E130" s="72">
        <f t="shared" si="53"/>
        <v>319</v>
      </c>
      <c r="F130" s="72">
        <f t="shared" si="54"/>
        <v>1267</v>
      </c>
      <c r="G130" s="72">
        <f t="shared" si="55"/>
        <v>1048</v>
      </c>
      <c r="H130" s="73">
        <f t="shared" si="57"/>
        <v>2114</v>
      </c>
      <c r="I130" s="73">
        <f t="shared" si="57"/>
        <v>1166</v>
      </c>
      <c r="J130" s="73">
        <f t="shared" si="57"/>
        <v>1385</v>
      </c>
      <c r="K130" s="73">
        <f t="shared" si="63"/>
        <v>2945</v>
      </c>
      <c r="L130" s="73">
        <f t="shared" si="63"/>
        <v>1955</v>
      </c>
      <c r="M130" s="73">
        <f t="shared" si="63"/>
        <v>1970</v>
      </c>
      <c r="N130" s="73">
        <f t="shared" si="64"/>
        <v>-831</v>
      </c>
      <c r="O130" s="73">
        <f t="shared" si="64"/>
        <v>-789</v>
      </c>
      <c r="P130" s="73">
        <f t="shared" si="64"/>
        <v>-585</v>
      </c>
      <c r="Q130" s="72">
        <v>2</v>
      </c>
      <c r="R130" s="72">
        <v>0</v>
      </c>
      <c r="S130" s="72">
        <v>2</v>
      </c>
      <c r="T130" s="74">
        <f t="shared" si="45"/>
        <v>1382</v>
      </c>
      <c r="U130" s="93">
        <f t="shared" si="50"/>
        <v>1009</v>
      </c>
      <c r="V130" s="93">
        <f t="shared" si="51"/>
        <v>1051</v>
      </c>
      <c r="W130" s="93">
        <f t="shared" si="52"/>
        <v>1255</v>
      </c>
      <c r="X130" s="95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46"/>
        <v>45635</v>
      </c>
      <c r="C131" s="70">
        <f t="shared" si="47"/>
        <v>899</v>
      </c>
      <c r="D131" s="71">
        <f t="shared" si="62"/>
        <v>1536</v>
      </c>
      <c r="E131" s="72">
        <f t="shared" si="53"/>
        <v>323</v>
      </c>
      <c r="F131" s="72">
        <f t="shared" si="54"/>
        <v>1271</v>
      </c>
      <c r="G131" s="72">
        <f t="shared" si="55"/>
        <v>1051</v>
      </c>
      <c r="H131" s="73">
        <f t="shared" si="57"/>
        <v>2112</v>
      </c>
      <c r="I131" s="73">
        <f t="shared" si="57"/>
        <v>1164</v>
      </c>
      <c r="J131" s="73">
        <f t="shared" si="57"/>
        <v>1384</v>
      </c>
      <c r="K131" s="73">
        <f t="shared" si="63"/>
        <v>2945</v>
      </c>
      <c r="L131" s="73">
        <f t="shared" si="63"/>
        <v>1955</v>
      </c>
      <c r="M131" s="73">
        <f t="shared" si="63"/>
        <v>1970</v>
      </c>
      <c r="N131" s="73">
        <f t="shared" si="64"/>
        <v>-833</v>
      </c>
      <c r="O131" s="73">
        <f t="shared" si="64"/>
        <v>-791</v>
      </c>
      <c r="P131" s="73">
        <f t="shared" si="64"/>
        <v>-586</v>
      </c>
      <c r="Q131" s="72">
        <v>2</v>
      </c>
      <c r="R131" s="72">
        <v>2</v>
      </c>
      <c r="S131" s="72">
        <v>1</v>
      </c>
      <c r="T131" s="74">
        <f t="shared" si="45"/>
        <v>1386</v>
      </c>
      <c r="U131" s="93">
        <f t="shared" si="50"/>
        <v>1007</v>
      </c>
      <c r="V131" s="93">
        <f t="shared" si="51"/>
        <v>1049</v>
      </c>
      <c r="W131" s="93">
        <f t="shared" si="52"/>
        <v>1254</v>
      </c>
      <c r="X131" s="95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46"/>
        <v>45636</v>
      </c>
      <c r="C132" s="70">
        <f t="shared" si="47"/>
        <v>899</v>
      </c>
      <c r="D132" s="71">
        <f t="shared" si="62"/>
        <v>1538</v>
      </c>
      <c r="E132" s="72">
        <f t="shared" si="53"/>
        <v>326</v>
      </c>
      <c r="F132" s="72">
        <f t="shared" si="54"/>
        <v>1273</v>
      </c>
      <c r="G132" s="72">
        <f t="shared" si="55"/>
        <v>1054</v>
      </c>
      <c r="H132" s="73">
        <f t="shared" si="57"/>
        <v>2111</v>
      </c>
      <c r="I132" s="73">
        <f t="shared" si="57"/>
        <v>1164</v>
      </c>
      <c r="J132" s="73">
        <f t="shared" si="57"/>
        <v>1383</v>
      </c>
      <c r="K132" s="73">
        <f t="shared" si="63"/>
        <v>2945</v>
      </c>
      <c r="L132" s="73">
        <f t="shared" si="63"/>
        <v>1955</v>
      </c>
      <c r="M132" s="73">
        <f t="shared" si="63"/>
        <v>1970</v>
      </c>
      <c r="N132" s="73">
        <f t="shared" si="64"/>
        <v>-834</v>
      </c>
      <c r="O132" s="73">
        <f t="shared" si="64"/>
        <v>-791</v>
      </c>
      <c r="P132" s="73">
        <f t="shared" si="64"/>
        <v>-587</v>
      </c>
      <c r="Q132" s="72">
        <v>1</v>
      </c>
      <c r="R132" s="72">
        <v>0</v>
      </c>
      <c r="S132" s="72">
        <v>1</v>
      </c>
      <c r="T132" s="74">
        <f t="shared" si="45"/>
        <v>1388</v>
      </c>
      <c r="U132" s="93">
        <f t="shared" si="50"/>
        <v>1006</v>
      </c>
      <c r="V132" s="93">
        <f t="shared" si="51"/>
        <v>1049</v>
      </c>
      <c r="W132" s="93">
        <f t="shared" si="52"/>
        <v>1253</v>
      </c>
      <c r="X132" s="95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46"/>
        <v>45637</v>
      </c>
      <c r="C133" s="70">
        <f t="shared" si="47"/>
        <v>899</v>
      </c>
      <c r="D133" s="71">
        <f t="shared" si="62"/>
        <v>1540</v>
      </c>
      <c r="E133" s="72">
        <f t="shared" si="53"/>
        <v>330</v>
      </c>
      <c r="F133" s="72">
        <f t="shared" si="54"/>
        <v>1277</v>
      </c>
      <c r="G133" s="72">
        <f t="shared" si="55"/>
        <v>1057</v>
      </c>
      <c r="H133" s="73">
        <f t="shared" si="57"/>
        <v>2109</v>
      </c>
      <c r="I133" s="73">
        <f t="shared" si="57"/>
        <v>1162</v>
      </c>
      <c r="J133" s="73">
        <f t="shared" si="57"/>
        <v>1382</v>
      </c>
      <c r="K133" s="73">
        <f t="shared" si="63"/>
        <v>2945</v>
      </c>
      <c r="L133" s="73">
        <f t="shared" si="63"/>
        <v>1955</v>
      </c>
      <c r="M133" s="73">
        <f t="shared" si="63"/>
        <v>1970</v>
      </c>
      <c r="N133" s="73">
        <f t="shared" si="64"/>
        <v>-836</v>
      </c>
      <c r="O133" s="73">
        <f t="shared" si="64"/>
        <v>-793</v>
      </c>
      <c r="P133" s="73">
        <f t="shared" si="64"/>
        <v>-588</v>
      </c>
      <c r="Q133" s="72">
        <v>2</v>
      </c>
      <c r="R133" s="72">
        <v>2</v>
      </c>
      <c r="S133" s="72">
        <v>1</v>
      </c>
      <c r="T133" s="74">
        <f t="shared" si="45"/>
        <v>1392</v>
      </c>
      <c r="U133" s="93">
        <f t="shared" si="50"/>
        <v>1004</v>
      </c>
      <c r="V133" s="93">
        <f t="shared" si="51"/>
        <v>1047</v>
      </c>
      <c r="W133" s="93">
        <f t="shared" si="52"/>
        <v>1252</v>
      </c>
      <c r="X133" s="95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46"/>
        <v>45638</v>
      </c>
      <c r="C134" s="70">
        <f t="shared" si="47"/>
        <v>899</v>
      </c>
      <c r="D134" s="71">
        <f t="shared" si="62"/>
        <v>1542</v>
      </c>
      <c r="E134" s="72">
        <f t="shared" si="53"/>
        <v>334</v>
      </c>
      <c r="F134" s="72">
        <f t="shared" si="54"/>
        <v>1279</v>
      </c>
      <c r="G134" s="72">
        <f t="shared" si="55"/>
        <v>1059</v>
      </c>
      <c r="H134" s="73">
        <f t="shared" si="57"/>
        <v>2107</v>
      </c>
      <c r="I134" s="73">
        <f t="shared" si="57"/>
        <v>1162</v>
      </c>
      <c r="J134" s="73">
        <f t="shared" si="57"/>
        <v>1382</v>
      </c>
      <c r="K134" s="73">
        <f t="shared" si="63"/>
        <v>2945</v>
      </c>
      <c r="L134" s="73">
        <f t="shared" si="63"/>
        <v>1955</v>
      </c>
      <c r="M134" s="73">
        <f t="shared" si="63"/>
        <v>1970</v>
      </c>
      <c r="N134" s="73">
        <f t="shared" si="64"/>
        <v>-838</v>
      </c>
      <c r="O134" s="73">
        <f t="shared" si="64"/>
        <v>-793</v>
      </c>
      <c r="P134" s="73">
        <f t="shared" si="64"/>
        <v>-588</v>
      </c>
      <c r="Q134" s="72">
        <v>2</v>
      </c>
      <c r="R134" s="72">
        <v>0</v>
      </c>
      <c r="S134" s="72">
        <v>0</v>
      </c>
      <c r="T134" s="74">
        <f t="shared" si="45"/>
        <v>1394</v>
      </c>
      <c r="U134" s="93">
        <f t="shared" si="50"/>
        <v>1002</v>
      </c>
      <c r="V134" s="93">
        <f t="shared" si="51"/>
        <v>1047</v>
      </c>
      <c r="W134" s="93">
        <f t="shared" si="52"/>
        <v>1252</v>
      </c>
      <c r="X134" s="95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46"/>
        <v>45639</v>
      </c>
      <c r="C135" s="70">
        <f t="shared" si="47"/>
        <v>899</v>
      </c>
      <c r="D135" s="71">
        <f t="shared" si="62"/>
        <v>1544</v>
      </c>
      <c r="E135" s="72">
        <f t="shared" si="53"/>
        <v>339</v>
      </c>
      <c r="F135" s="72">
        <f t="shared" si="54"/>
        <v>1284</v>
      </c>
      <c r="G135" s="72">
        <f t="shared" si="55"/>
        <v>1062</v>
      </c>
      <c r="H135" s="73">
        <f t="shared" si="57"/>
        <v>2104</v>
      </c>
      <c r="I135" s="73">
        <f t="shared" si="57"/>
        <v>1159</v>
      </c>
      <c r="J135" s="73">
        <f t="shared" si="57"/>
        <v>1381</v>
      </c>
      <c r="K135" s="73">
        <f t="shared" si="63"/>
        <v>2945</v>
      </c>
      <c r="L135" s="73">
        <f t="shared" si="63"/>
        <v>1955</v>
      </c>
      <c r="M135" s="73">
        <f t="shared" si="63"/>
        <v>1970</v>
      </c>
      <c r="N135" s="73">
        <f t="shared" si="64"/>
        <v>-841</v>
      </c>
      <c r="O135" s="73">
        <f t="shared" si="64"/>
        <v>-796</v>
      </c>
      <c r="P135" s="73">
        <f t="shared" si="64"/>
        <v>-589</v>
      </c>
      <c r="Q135" s="72">
        <v>3</v>
      </c>
      <c r="R135" s="72">
        <v>3</v>
      </c>
      <c r="S135" s="72">
        <v>1</v>
      </c>
      <c r="T135" s="74">
        <f t="shared" si="45"/>
        <v>1399</v>
      </c>
      <c r="U135" s="93">
        <f t="shared" si="50"/>
        <v>999</v>
      </c>
      <c r="V135" s="93">
        <f t="shared" si="51"/>
        <v>1044</v>
      </c>
      <c r="W135" s="93">
        <f t="shared" si="52"/>
        <v>1251</v>
      </c>
      <c r="X135" s="95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46"/>
        <v>45640</v>
      </c>
      <c r="C136" s="70">
        <f t="shared" si="47"/>
        <v>899</v>
      </c>
      <c r="D136" s="71">
        <f t="shared" si="62"/>
        <v>1546</v>
      </c>
      <c r="E136" s="72">
        <f t="shared" si="53"/>
        <v>343</v>
      </c>
      <c r="F136" s="72">
        <f t="shared" si="54"/>
        <v>1288</v>
      </c>
      <c r="G136" s="72">
        <f t="shared" si="55"/>
        <v>1066</v>
      </c>
      <c r="H136" s="73">
        <f t="shared" si="57"/>
        <v>2102</v>
      </c>
      <c r="I136" s="73">
        <f t="shared" si="57"/>
        <v>1157</v>
      </c>
      <c r="J136" s="73">
        <f t="shared" si="57"/>
        <v>1379</v>
      </c>
      <c r="K136" s="73">
        <f t="shared" si="63"/>
        <v>2945</v>
      </c>
      <c r="L136" s="73">
        <f t="shared" si="63"/>
        <v>1955</v>
      </c>
      <c r="M136" s="73">
        <f t="shared" si="63"/>
        <v>1970</v>
      </c>
      <c r="N136" s="73">
        <f t="shared" si="64"/>
        <v>-843</v>
      </c>
      <c r="O136" s="73">
        <f t="shared" si="64"/>
        <v>-798</v>
      </c>
      <c r="P136" s="73">
        <f t="shared" si="64"/>
        <v>-591</v>
      </c>
      <c r="Q136" s="72">
        <v>2</v>
      </c>
      <c r="R136" s="72">
        <v>2</v>
      </c>
      <c r="S136" s="72">
        <v>2</v>
      </c>
      <c r="T136" s="74">
        <f t="shared" si="45"/>
        <v>1403</v>
      </c>
      <c r="U136" s="93">
        <f t="shared" si="50"/>
        <v>997</v>
      </c>
      <c r="V136" s="93">
        <f t="shared" si="51"/>
        <v>1042</v>
      </c>
      <c r="W136" s="93">
        <f t="shared" si="52"/>
        <v>1249</v>
      </c>
      <c r="X136" s="95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46"/>
        <v>45641</v>
      </c>
      <c r="C137" s="70">
        <f t="shared" si="47"/>
        <v>899</v>
      </c>
      <c r="D137" s="71">
        <f t="shared" si="62"/>
        <v>1548</v>
      </c>
      <c r="E137" s="72">
        <f t="shared" si="53"/>
        <v>347</v>
      </c>
      <c r="F137" s="72">
        <f t="shared" si="54"/>
        <v>1290</v>
      </c>
      <c r="G137" s="72">
        <f t="shared" si="55"/>
        <v>1069</v>
      </c>
      <c r="H137" s="73">
        <f t="shared" si="57"/>
        <v>2100</v>
      </c>
      <c r="I137" s="73">
        <f t="shared" si="57"/>
        <v>1157</v>
      </c>
      <c r="J137" s="73">
        <f t="shared" si="57"/>
        <v>1378</v>
      </c>
      <c r="K137" s="73">
        <f t="shared" si="63"/>
        <v>2945</v>
      </c>
      <c r="L137" s="73">
        <f t="shared" si="63"/>
        <v>1955</v>
      </c>
      <c r="M137" s="73">
        <f t="shared" si="63"/>
        <v>1970</v>
      </c>
      <c r="N137" s="73">
        <f t="shared" si="64"/>
        <v>-845</v>
      </c>
      <c r="O137" s="73">
        <f t="shared" si="64"/>
        <v>-798</v>
      </c>
      <c r="P137" s="73">
        <f t="shared" si="64"/>
        <v>-592</v>
      </c>
      <c r="Q137" s="72">
        <v>2</v>
      </c>
      <c r="R137" s="72">
        <v>0</v>
      </c>
      <c r="S137" s="72">
        <v>1</v>
      </c>
      <c r="T137" s="74">
        <f t="shared" si="45"/>
        <v>1405</v>
      </c>
      <c r="U137" s="93">
        <f t="shared" si="50"/>
        <v>995</v>
      </c>
      <c r="V137" s="93">
        <f t="shared" si="51"/>
        <v>1042</v>
      </c>
      <c r="W137" s="93">
        <f t="shared" si="52"/>
        <v>1248</v>
      </c>
      <c r="X137" s="95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46"/>
        <v>45642</v>
      </c>
      <c r="C138" s="70">
        <f t="shared" si="47"/>
        <v>899</v>
      </c>
      <c r="D138" s="71">
        <f t="shared" si="62"/>
        <v>1550</v>
      </c>
      <c r="E138" s="72">
        <f t="shared" si="53"/>
        <v>351</v>
      </c>
      <c r="F138" s="72">
        <f t="shared" si="54"/>
        <v>1295</v>
      </c>
      <c r="G138" s="72">
        <f t="shared" si="55"/>
        <v>1071</v>
      </c>
      <c r="H138" s="73">
        <f t="shared" si="57"/>
        <v>2098</v>
      </c>
      <c r="I138" s="73">
        <f t="shared" si="57"/>
        <v>1154</v>
      </c>
      <c r="J138" s="73">
        <f t="shared" si="57"/>
        <v>1378</v>
      </c>
      <c r="K138" s="73">
        <f t="shared" si="63"/>
        <v>2945</v>
      </c>
      <c r="L138" s="73">
        <f t="shared" si="63"/>
        <v>1955</v>
      </c>
      <c r="M138" s="73">
        <f t="shared" si="63"/>
        <v>1970</v>
      </c>
      <c r="N138" s="73">
        <f t="shared" si="64"/>
        <v>-847</v>
      </c>
      <c r="O138" s="73">
        <f t="shared" si="64"/>
        <v>-801</v>
      </c>
      <c r="P138" s="73">
        <f t="shared" si="64"/>
        <v>-592</v>
      </c>
      <c r="Q138" s="72">
        <v>2</v>
      </c>
      <c r="R138" s="72">
        <v>3</v>
      </c>
      <c r="S138" s="72">
        <v>0</v>
      </c>
      <c r="T138" s="74">
        <f t="shared" si="45"/>
        <v>1410</v>
      </c>
      <c r="U138" s="93">
        <f t="shared" si="50"/>
        <v>993</v>
      </c>
      <c r="V138" s="93">
        <f t="shared" si="51"/>
        <v>1039</v>
      </c>
      <c r="W138" s="93">
        <f t="shared" si="52"/>
        <v>1248</v>
      </c>
      <c r="X138" s="95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46"/>
        <v>45643</v>
      </c>
      <c r="C139" s="70">
        <f t="shared" si="47"/>
        <v>899</v>
      </c>
      <c r="D139" s="71">
        <f t="shared" si="62"/>
        <v>1552</v>
      </c>
      <c r="E139" s="72">
        <f t="shared" si="53"/>
        <v>356</v>
      </c>
      <c r="F139" s="72">
        <f t="shared" si="54"/>
        <v>1298</v>
      </c>
      <c r="G139" s="72">
        <f t="shared" si="55"/>
        <v>1073</v>
      </c>
      <c r="H139" s="73">
        <f t="shared" si="57"/>
        <v>2095</v>
      </c>
      <c r="I139" s="73">
        <f t="shared" si="57"/>
        <v>1153</v>
      </c>
      <c r="J139" s="73">
        <f t="shared" si="57"/>
        <v>1378</v>
      </c>
      <c r="K139" s="73">
        <f t="shared" si="63"/>
        <v>2945</v>
      </c>
      <c r="L139" s="73">
        <f t="shared" si="63"/>
        <v>1955</v>
      </c>
      <c r="M139" s="73">
        <f t="shared" si="63"/>
        <v>1970</v>
      </c>
      <c r="N139" s="73">
        <f t="shared" si="64"/>
        <v>-850</v>
      </c>
      <c r="O139" s="73">
        <f t="shared" si="64"/>
        <v>-802</v>
      </c>
      <c r="P139" s="73">
        <f t="shared" si="64"/>
        <v>-592</v>
      </c>
      <c r="Q139" s="72">
        <v>3</v>
      </c>
      <c r="R139" s="72">
        <v>1</v>
      </c>
      <c r="S139" s="72">
        <v>0</v>
      </c>
      <c r="T139" s="74">
        <f t="shared" si="45"/>
        <v>1413</v>
      </c>
      <c r="U139" s="93">
        <f t="shared" si="50"/>
        <v>990</v>
      </c>
      <c r="V139" s="93">
        <f t="shared" si="51"/>
        <v>1038</v>
      </c>
      <c r="W139" s="93">
        <f t="shared" si="52"/>
        <v>1248</v>
      </c>
      <c r="X139" s="95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46"/>
        <v>45644</v>
      </c>
      <c r="C140" s="70">
        <f t="shared" si="47"/>
        <v>899</v>
      </c>
      <c r="D140" s="71">
        <f t="shared" si="62"/>
        <v>1554</v>
      </c>
      <c r="E140" s="72">
        <f t="shared" si="53"/>
        <v>360</v>
      </c>
      <c r="F140" s="72">
        <f t="shared" si="54"/>
        <v>1300</v>
      </c>
      <c r="G140" s="72">
        <f t="shared" si="55"/>
        <v>1076</v>
      </c>
      <c r="H140" s="73">
        <f t="shared" si="57"/>
        <v>2093</v>
      </c>
      <c r="I140" s="73">
        <f t="shared" si="57"/>
        <v>1153</v>
      </c>
      <c r="J140" s="73">
        <f t="shared" si="57"/>
        <v>1377</v>
      </c>
      <c r="K140" s="73">
        <f t="shared" si="63"/>
        <v>2945</v>
      </c>
      <c r="L140" s="73">
        <f t="shared" si="63"/>
        <v>1955</v>
      </c>
      <c r="M140" s="73">
        <f t="shared" si="63"/>
        <v>1970</v>
      </c>
      <c r="N140" s="73">
        <f t="shared" si="64"/>
        <v>-852</v>
      </c>
      <c r="O140" s="73">
        <f t="shared" si="64"/>
        <v>-802</v>
      </c>
      <c r="P140" s="73">
        <f t="shared" si="64"/>
        <v>-593</v>
      </c>
      <c r="Q140" s="72">
        <v>2</v>
      </c>
      <c r="R140" s="72">
        <v>0</v>
      </c>
      <c r="S140" s="72">
        <v>1</v>
      </c>
      <c r="T140" s="74">
        <f t="shared" si="45"/>
        <v>1415</v>
      </c>
      <c r="U140" s="93">
        <f t="shared" si="50"/>
        <v>988</v>
      </c>
      <c r="V140" s="93">
        <f t="shared" si="51"/>
        <v>1038</v>
      </c>
      <c r="W140" s="93">
        <f t="shared" si="52"/>
        <v>1247</v>
      </c>
      <c r="X140" s="95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46"/>
        <v>45645</v>
      </c>
      <c r="C141" s="70">
        <f t="shared" si="47"/>
        <v>899</v>
      </c>
      <c r="D141" s="71">
        <f t="shared" si="62"/>
        <v>1556</v>
      </c>
      <c r="E141" s="72">
        <f t="shared" si="53"/>
        <v>364</v>
      </c>
      <c r="F141" s="72">
        <f t="shared" si="54"/>
        <v>1304</v>
      </c>
      <c r="G141" s="72">
        <f t="shared" si="55"/>
        <v>1079</v>
      </c>
      <c r="H141" s="73">
        <f t="shared" si="57"/>
        <v>2091</v>
      </c>
      <c r="I141" s="73">
        <f t="shared" si="57"/>
        <v>1151</v>
      </c>
      <c r="J141" s="73">
        <f t="shared" si="57"/>
        <v>1376</v>
      </c>
      <c r="K141" s="73">
        <f t="shared" si="63"/>
        <v>2945</v>
      </c>
      <c r="L141" s="73">
        <f t="shared" si="63"/>
        <v>1955</v>
      </c>
      <c r="M141" s="73">
        <f t="shared" si="63"/>
        <v>1970</v>
      </c>
      <c r="N141" s="73">
        <f t="shared" si="64"/>
        <v>-854</v>
      </c>
      <c r="O141" s="73">
        <f t="shared" si="64"/>
        <v>-804</v>
      </c>
      <c r="P141" s="73">
        <f t="shared" si="64"/>
        <v>-594</v>
      </c>
      <c r="Q141" s="72">
        <v>2</v>
      </c>
      <c r="R141" s="72">
        <v>2</v>
      </c>
      <c r="S141" s="72">
        <v>1</v>
      </c>
      <c r="T141" s="74">
        <f t="shared" si="45"/>
        <v>1419</v>
      </c>
      <c r="U141" s="93">
        <f t="shared" si="50"/>
        <v>986</v>
      </c>
      <c r="V141" s="93">
        <f t="shared" si="51"/>
        <v>1036</v>
      </c>
      <c r="W141" s="93">
        <f t="shared" si="52"/>
        <v>1246</v>
      </c>
      <c r="X141" s="95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46"/>
        <v>45646</v>
      </c>
      <c r="C142" s="70">
        <f t="shared" si="47"/>
        <v>899</v>
      </c>
      <c r="D142" s="71">
        <f t="shared" si="62"/>
        <v>1558</v>
      </c>
      <c r="E142" s="72">
        <f t="shared" si="53"/>
        <v>367</v>
      </c>
      <c r="F142" s="72">
        <f t="shared" si="54"/>
        <v>1307</v>
      </c>
      <c r="G142" s="72">
        <f t="shared" si="55"/>
        <v>1081</v>
      </c>
      <c r="H142" s="73">
        <f t="shared" si="57"/>
        <v>2090</v>
      </c>
      <c r="I142" s="73">
        <f t="shared" si="57"/>
        <v>1150</v>
      </c>
      <c r="J142" s="73">
        <f t="shared" si="57"/>
        <v>1376</v>
      </c>
      <c r="K142" s="73">
        <f t="shared" si="63"/>
        <v>2945</v>
      </c>
      <c r="L142" s="73">
        <f t="shared" si="63"/>
        <v>1955</v>
      </c>
      <c r="M142" s="73">
        <f t="shared" si="63"/>
        <v>1970</v>
      </c>
      <c r="N142" s="73">
        <f t="shared" si="64"/>
        <v>-855</v>
      </c>
      <c r="O142" s="73">
        <f t="shared" si="64"/>
        <v>-805</v>
      </c>
      <c r="P142" s="73">
        <f t="shared" si="64"/>
        <v>-594</v>
      </c>
      <c r="Q142" s="72">
        <v>1</v>
      </c>
      <c r="R142" s="72">
        <v>1</v>
      </c>
      <c r="S142" s="72">
        <v>0</v>
      </c>
      <c r="T142" s="74">
        <f t="shared" si="45"/>
        <v>1422</v>
      </c>
      <c r="U142" s="93">
        <f t="shared" si="50"/>
        <v>985</v>
      </c>
      <c r="V142" s="93">
        <f t="shared" si="51"/>
        <v>1035</v>
      </c>
      <c r="W142" s="93">
        <f t="shared" si="52"/>
        <v>1246</v>
      </c>
      <c r="X142" s="95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46"/>
        <v>45647</v>
      </c>
      <c r="C143" s="70">
        <f t="shared" si="47"/>
        <v>899</v>
      </c>
      <c r="D143" s="71">
        <f t="shared" si="62"/>
        <v>1560</v>
      </c>
      <c r="E143" s="72">
        <f t="shared" si="53"/>
        <v>371</v>
      </c>
      <c r="F143" s="72">
        <f t="shared" si="54"/>
        <v>1311</v>
      </c>
      <c r="G143" s="72">
        <f t="shared" si="55"/>
        <v>1084</v>
      </c>
      <c r="H143" s="73">
        <f t="shared" si="57"/>
        <v>2088</v>
      </c>
      <c r="I143" s="73">
        <f t="shared" si="57"/>
        <v>1148</v>
      </c>
      <c r="J143" s="73">
        <f t="shared" si="57"/>
        <v>1375</v>
      </c>
      <c r="K143" s="73">
        <f t="shared" si="63"/>
        <v>2945</v>
      </c>
      <c r="L143" s="73">
        <f t="shared" si="63"/>
        <v>1955</v>
      </c>
      <c r="M143" s="73">
        <f t="shared" si="63"/>
        <v>1970</v>
      </c>
      <c r="N143" s="73">
        <f t="shared" si="64"/>
        <v>-857</v>
      </c>
      <c r="O143" s="73">
        <f t="shared" si="64"/>
        <v>-807</v>
      </c>
      <c r="P143" s="73">
        <f t="shared" si="64"/>
        <v>-595</v>
      </c>
      <c r="Q143" s="72">
        <v>2</v>
      </c>
      <c r="R143" s="72">
        <v>2</v>
      </c>
      <c r="S143" s="72">
        <v>1</v>
      </c>
      <c r="T143" s="74">
        <f t="shared" ref="T143:T206" si="65">D143+C143-V143</f>
        <v>1426</v>
      </c>
      <c r="U143" s="93">
        <f t="shared" si="50"/>
        <v>983</v>
      </c>
      <c r="V143" s="93">
        <f t="shared" si="51"/>
        <v>1033</v>
      </c>
      <c r="W143" s="93">
        <f t="shared" si="52"/>
        <v>1245</v>
      </c>
      <c r="X143" s="95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66">B143+1</f>
        <v>45648</v>
      </c>
      <c r="C144" s="70">
        <f t="shared" ref="C144:C207" si="67">C143</f>
        <v>899</v>
      </c>
      <c r="D144" s="71">
        <f t="shared" si="62"/>
        <v>1562</v>
      </c>
      <c r="E144" s="72">
        <f t="shared" si="53"/>
        <v>376</v>
      </c>
      <c r="F144" s="72">
        <f t="shared" si="54"/>
        <v>1315</v>
      </c>
      <c r="G144" s="72">
        <f t="shared" si="55"/>
        <v>1086</v>
      </c>
      <c r="H144" s="73">
        <f t="shared" si="57"/>
        <v>2085</v>
      </c>
      <c r="I144" s="73">
        <f t="shared" si="57"/>
        <v>1146</v>
      </c>
      <c r="J144" s="73">
        <f t="shared" si="57"/>
        <v>1375</v>
      </c>
      <c r="K144" s="73">
        <f t="shared" ref="K144:M159" si="68">K143</f>
        <v>2945</v>
      </c>
      <c r="L144" s="73">
        <f t="shared" si="68"/>
        <v>1955</v>
      </c>
      <c r="M144" s="73">
        <f t="shared" si="68"/>
        <v>1970</v>
      </c>
      <c r="N144" s="73">
        <f t="shared" si="64"/>
        <v>-860</v>
      </c>
      <c r="O144" s="73">
        <f t="shared" si="64"/>
        <v>-809</v>
      </c>
      <c r="P144" s="73">
        <f t="shared" si="64"/>
        <v>-595</v>
      </c>
      <c r="Q144" s="72">
        <v>3</v>
      </c>
      <c r="R144" s="72">
        <v>2</v>
      </c>
      <c r="S144" s="72">
        <v>0</v>
      </c>
      <c r="T144" s="74">
        <f t="shared" si="65"/>
        <v>1430</v>
      </c>
      <c r="U144" s="93">
        <f t="shared" ref="U144:U207" si="69">U143+$X144*1000-Q144</f>
        <v>980</v>
      </c>
      <c r="V144" s="93">
        <f t="shared" ref="V144:V207" si="70">V143+$X144*1000-R144</f>
        <v>1031</v>
      </c>
      <c r="W144" s="93">
        <f t="shared" ref="W144:W207" si="71">W143+$X144*1000-S144</f>
        <v>1245</v>
      </c>
      <c r="X144" s="95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66"/>
        <v>45649</v>
      </c>
      <c r="C145" s="70">
        <f t="shared" si="67"/>
        <v>899</v>
      </c>
      <c r="D145" s="71">
        <f t="shared" si="62"/>
        <v>1564</v>
      </c>
      <c r="E145" s="72">
        <f t="shared" ref="E145:E208" si="72">C145+D145-H145</f>
        <v>380</v>
      </c>
      <c r="F145" s="72">
        <f t="shared" ref="F145:F208" si="73">C145+D145-I145</f>
        <v>1317</v>
      </c>
      <c r="G145" s="72">
        <f t="shared" ref="G145:G208" si="74">D145+C145-J145</f>
        <v>1088</v>
      </c>
      <c r="H145" s="73">
        <f t="shared" si="57"/>
        <v>2083</v>
      </c>
      <c r="I145" s="73">
        <f t="shared" si="57"/>
        <v>1146</v>
      </c>
      <c r="J145" s="73">
        <f t="shared" si="57"/>
        <v>1375</v>
      </c>
      <c r="K145" s="73">
        <f t="shared" si="68"/>
        <v>2945</v>
      </c>
      <c r="L145" s="73">
        <f t="shared" si="68"/>
        <v>1955</v>
      </c>
      <c r="M145" s="73">
        <f t="shared" si="68"/>
        <v>1970</v>
      </c>
      <c r="N145" s="73">
        <f t="shared" ref="N145:P160" si="75">N144-Q145</f>
        <v>-862</v>
      </c>
      <c r="O145" s="73">
        <f t="shared" si="75"/>
        <v>-809</v>
      </c>
      <c r="P145" s="73">
        <f t="shared" si="75"/>
        <v>-595</v>
      </c>
      <c r="Q145" s="72">
        <v>2</v>
      </c>
      <c r="R145" s="72">
        <v>0</v>
      </c>
      <c r="S145" s="72">
        <v>0</v>
      </c>
      <c r="T145" s="74">
        <f t="shared" si="65"/>
        <v>1432</v>
      </c>
      <c r="U145" s="93">
        <f t="shared" si="69"/>
        <v>978</v>
      </c>
      <c r="V145" s="93">
        <f t="shared" si="70"/>
        <v>1031</v>
      </c>
      <c r="W145" s="93">
        <f t="shared" si="71"/>
        <v>1245</v>
      </c>
      <c r="X145" s="95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66"/>
        <v>45650</v>
      </c>
      <c r="C146" s="70">
        <f t="shared" si="67"/>
        <v>899</v>
      </c>
      <c r="D146" s="71">
        <f t="shared" si="62"/>
        <v>1566</v>
      </c>
      <c r="E146" s="72">
        <f t="shared" si="72"/>
        <v>384</v>
      </c>
      <c r="F146" s="72">
        <f t="shared" si="73"/>
        <v>1320</v>
      </c>
      <c r="G146" s="72">
        <f t="shared" si="74"/>
        <v>1090</v>
      </c>
      <c r="H146" s="73">
        <f t="shared" si="57"/>
        <v>2081</v>
      </c>
      <c r="I146" s="73">
        <f t="shared" si="57"/>
        <v>1145</v>
      </c>
      <c r="J146" s="73">
        <f t="shared" si="57"/>
        <v>1375</v>
      </c>
      <c r="K146" s="73">
        <f t="shared" si="68"/>
        <v>2945</v>
      </c>
      <c r="L146" s="73">
        <f t="shared" si="68"/>
        <v>1955</v>
      </c>
      <c r="M146" s="73">
        <f t="shared" si="68"/>
        <v>1970</v>
      </c>
      <c r="N146" s="73">
        <f t="shared" si="75"/>
        <v>-864</v>
      </c>
      <c r="O146" s="73">
        <f t="shared" si="75"/>
        <v>-810</v>
      </c>
      <c r="P146" s="73">
        <f t="shared" si="75"/>
        <v>-595</v>
      </c>
      <c r="Q146" s="72">
        <v>2</v>
      </c>
      <c r="R146" s="72">
        <v>1</v>
      </c>
      <c r="S146" s="72">
        <v>0</v>
      </c>
      <c r="T146" s="74">
        <f t="shared" si="65"/>
        <v>1435</v>
      </c>
      <c r="U146" s="93">
        <f t="shared" si="69"/>
        <v>976</v>
      </c>
      <c r="V146" s="93">
        <f t="shared" si="70"/>
        <v>1030</v>
      </c>
      <c r="W146" s="93">
        <f t="shared" si="71"/>
        <v>1245</v>
      </c>
      <c r="X146" s="95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66"/>
        <v>45651</v>
      </c>
      <c r="C147" s="70">
        <f t="shared" si="67"/>
        <v>899</v>
      </c>
      <c r="D147" s="71">
        <f t="shared" si="62"/>
        <v>1568</v>
      </c>
      <c r="E147" s="72">
        <f t="shared" si="72"/>
        <v>386</v>
      </c>
      <c r="F147" s="72">
        <f t="shared" si="73"/>
        <v>1323</v>
      </c>
      <c r="G147" s="72">
        <f t="shared" si="74"/>
        <v>1093</v>
      </c>
      <c r="H147" s="73">
        <f t="shared" si="57"/>
        <v>2081</v>
      </c>
      <c r="I147" s="73">
        <f t="shared" si="57"/>
        <v>1144</v>
      </c>
      <c r="J147" s="73">
        <f t="shared" si="57"/>
        <v>1374</v>
      </c>
      <c r="K147" s="73">
        <f t="shared" si="68"/>
        <v>2945</v>
      </c>
      <c r="L147" s="73">
        <f t="shared" si="68"/>
        <v>1955</v>
      </c>
      <c r="M147" s="73">
        <f t="shared" si="68"/>
        <v>1970</v>
      </c>
      <c r="N147" s="73">
        <f t="shared" si="75"/>
        <v>-864</v>
      </c>
      <c r="O147" s="73">
        <f t="shared" si="75"/>
        <v>-811</v>
      </c>
      <c r="P147" s="73">
        <f t="shared" si="75"/>
        <v>-596</v>
      </c>
      <c r="Q147" s="72">
        <v>0</v>
      </c>
      <c r="R147" s="72">
        <v>1</v>
      </c>
      <c r="S147" s="72">
        <v>1</v>
      </c>
      <c r="T147" s="74">
        <f t="shared" si="65"/>
        <v>1438</v>
      </c>
      <c r="U147" s="93">
        <f t="shared" si="69"/>
        <v>976</v>
      </c>
      <c r="V147" s="93">
        <f t="shared" si="70"/>
        <v>1029</v>
      </c>
      <c r="W147" s="93">
        <f t="shared" si="71"/>
        <v>1244</v>
      </c>
      <c r="X147" s="95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66"/>
        <v>45652</v>
      </c>
      <c r="C148" s="70">
        <f t="shared" si="67"/>
        <v>899</v>
      </c>
      <c r="D148" s="71">
        <f t="shared" si="62"/>
        <v>1570</v>
      </c>
      <c r="E148" s="72">
        <f t="shared" si="72"/>
        <v>390</v>
      </c>
      <c r="F148" s="72">
        <f t="shared" si="73"/>
        <v>1327</v>
      </c>
      <c r="G148" s="72">
        <f t="shared" si="74"/>
        <v>1095</v>
      </c>
      <c r="H148" s="73">
        <f t="shared" si="57"/>
        <v>2079</v>
      </c>
      <c r="I148" s="73">
        <f t="shared" si="57"/>
        <v>1142</v>
      </c>
      <c r="J148" s="73">
        <f t="shared" si="57"/>
        <v>1374</v>
      </c>
      <c r="K148" s="73">
        <f t="shared" si="68"/>
        <v>2945</v>
      </c>
      <c r="L148" s="73">
        <f t="shared" si="68"/>
        <v>1955</v>
      </c>
      <c r="M148" s="73">
        <f t="shared" si="68"/>
        <v>1970</v>
      </c>
      <c r="N148" s="73">
        <f t="shared" si="75"/>
        <v>-866</v>
      </c>
      <c r="O148" s="73">
        <f t="shared" si="75"/>
        <v>-813</v>
      </c>
      <c r="P148" s="73">
        <f t="shared" si="75"/>
        <v>-596</v>
      </c>
      <c r="Q148" s="72">
        <v>2</v>
      </c>
      <c r="R148" s="72">
        <v>2</v>
      </c>
      <c r="S148" s="72">
        <v>0</v>
      </c>
      <c r="T148" s="74">
        <f t="shared" si="65"/>
        <v>1442</v>
      </c>
      <c r="U148" s="93">
        <f t="shared" si="69"/>
        <v>974</v>
      </c>
      <c r="V148" s="93">
        <f t="shared" si="70"/>
        <v>1027</v>
      </c>
      <c r="W148" s="93">
        <f t="shared" si="71"/>
        <v>1244</v>
      </c>
      <c r="X148" s="95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66"/>
        <v>45653</v>
      </c>
      <c r="C149" s="70">
        <f t="shared" si="67"/>
        <v>899</v>
      </c>
      <c r="D149" s="71">
        <f t="shared" si="62"/>
        <v>1572</v>
      </c>
      <c r="E149" s="72">
        <f t="shared" si="72"/>
        <v>392</v>
      </c>
      <c r="F149" s="72">
        <f t="shared" si="73"/>
        <v>1330</v>
      </c>
      <c r="G149" s="72">
        <f t="shared" si="74"/>
        <v>1097</v>
      </c>
      <c r="H149" s="73">
        <f t="shared" si="57"/>
        <v>2079</v>
      </c>
      <c r="I149" s="73">
        <f t="shared" si="57"/>
        <v>1141</v>
      </c>
      <c r="J149" s="73">
        <f t="shared" si="57"/>
        <v>1374</v>
      </c>
      <c r="K149" s="73">
        <f t="shared" si="68"/>
        <v>2945</v>
      </c>
      <c r="L149" s="73">
        <f t="shared" si="68"/>
        <v>1955</v>
      </c>
      <c r="M149" s="73">
        <f t="shared" si="68"/>
        <v>1970</v>
      </c>
      <c r="N149" s="73">
        <f t="shared" si="75"/>
        <v>-866</v>
      </c>
      <c r="O149" s="73">
        <f t="shared" si="75"/>
        <v>-814</v>
      </c>
      <c r="P149" s="73">
        <f t="shared" si="75"/>
        <v>-596</v>
      </c>
      <c r="Q149" s="72">
        <v>0</v>
      </c>
      <c r="R149" s="72">
        <v>1</v>
      </c>
      <c r="S149" s="72">
        <v>0</v>
      </c>
      <c r="T149" s="74">
        <f t="shared" si="65"/>
        <v>1445</v>
      </c>
      <c r="U149" s="93">
        <f t="shared" si="69"/>
        <v>974</v>
      </c>
      <c r="V149" s="93">
        <f t="shared" si="70"/>
        <v>1026</v>
      </c>
      <c r="W149" s="93">
        <f t="shared" si="71"/>
        <v>1244</v>
      </c>
      <c r="X149" s="95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66"/>
        <v>45654</v>
      </c>
      <c r="C150" s="70">
        <f t="shared" si="67"/>
        <v>899</v>
      </c>
      <c r="D150" s="71">
        <f t="shared" si="62"/>
        <v>1574</v>
      </c>
      <c r="E150" s="72">
        <f t="shared" si="72"/>
        <v>394</v>
      </c>
      <c r="F150" s="72">
        <f t="shared" si="73"/>
        <v>1334</v>
      </c>
      <c r="G150" s="72">
        <f t="shared" si="74"/>
        <v>1099</v>
      </c>
      <c r="H150" s="73">
        <f t="shared" si="57"/>
        <v>2079</v>
      </c>
      <c r="I150" s="73">
        <f t="shared" si="57"/>
        <v>1139</v>
      </c>
      <c r="J150" s="73">
        <f t="shared" si="57"/>
        <v>1374</v>
      </c>
      <c r="K150" s="73">
        <f t="shared" si="68"/>
        <v>2945</v>
      </c>
      <c r="L150" s="73">
        <f t="shared" si="68"/>
        <v>1955</v>
      </c>
      <c r="M150" s="73">
        <f t="shared" si="68"/>
        <v>1970</v>
      </c>
      <c r="N150" s="73">
        <f t="shared" si="75"/>
        <v>-866</v>
      </c>
      <c r="O150" s="73">
        <f t="shared" si="75"/>
        <v>-816</v>
      </c>
      <c r="P150" s="73">
        <f t="shared" si="75"/>
        <v>-596</v>
      </c>
      <c r="Q150" s="72">
        <v>0</v>
      </c>
      <c r="R150" s="72">
        <v>2</v>
      </c>
      <c r="S150" s="72">
        <v>0</v>
      </c>
      <c r="T150" s="74">
        <f t="shared" si="65"/>
        <v>1449</v>
      </c>
      <c r="U150" s="93">
        <f t="shared" si="69"/>
        <v>974</v>
      </c>
      <c r="V150" s="93">
        <f t="shared" si="70"/>
        <v>1024</v>
      </c>
      <c r="W150" s="93">
        <f t="shared" si="71"/>
        <v>1244</v>
      </c>
      <c r="X150" s="95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66"/>
        <v>45655</v>
      </c>
      <c r="C151" s="70">
        <f t="shared" si="67"/>
        <v>899</v>
      </c>
      <c r="D151" s="71">
        <f t="shared" si="62"/>
        <v>1576</v>
      </c>
      <c r="E151" s="72">
        <f t="shared" si="72"/>
        <v>398</v>
      </c>
      <c r="F151" s="72">
        <f t="shared" si="73"/>
        <v>1336</v>
      </c>
      <c r="G151" s="72">
        <f t="shared" si="74"/>
        <v>1102</v>
      </c>
      <c r="H151" s="73">
        <f t="shared" si="57"/>
        <v>2077</v>
      </c>
      <c r="I151" s="73">
        <f t="shared" si="57"/>
        <v>1139</v>
      </c>
      <c r="J151" s="73">
        <f t="shared" si="57"/>
        <v>1373</v>
      </c>
      <c r="K151" s="73">
        <f t="shared" si="68"/>
        <v>2945</v>
      </c>
      <c r="L151" s="73">
        <f t="shared" si="68"/>
        <v>1955</v>
      </c>
      <c r="M151" s="73">
        <f t="shared" si="68"/>
        <v>1970</v>
      </c>
      <c r="N151" s="73">
        <f t="shared" si="75"/>
        <v>-868</v>
      </c>
      <c r="O151" s="73">
        <f t="shared" si="75"/>
        <v>-816</v>
      </c>
      <c r="P151" s="73">
        <f t="shared" si="75"/>
        <v>-597</v>
      </c>
      <c r="Q151" s="72">
        <v>2</v>
      </c>
      <c r="R151" s="72">
        <v>0</v>
      </c>
      <c r="S151" s="72">
        <v>1</v>
      </c>
      <c r="T151" s="74">
        <f t="shared" si="65"/>
        <v>1451</v>
      </c>
      <c r="U151" s="93">
        <f t="shared" si="69"/>
        <v>972</v>
      </c>
      <c r="V151" s="93">
        <f t="shared" si="70"/>
        <v>1024</v>
      </c>
      <c r="W151" s="93">
        <f t="shared" si="71"/>
        <v>1243</v>
      </c>
      <c r="X151" s="95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66"/>
        <v>45656</v>
      </c>
      <c r="C152" s="70">
        <f t="shared" si="67"/>
        <v>899</v>
      </c>
      <c r="D152" s="71">
        <f t="shared" si="62"/>
        <v>1578</v>
      </c>
      <c r="E152" s="72">
        <f t="shared" si="72"/>
        <v>401</v>
      </c>
      <c r="F152" s="72">
        <f t="shared" si="73"/>
        <v>1339</v>
      </c>
      <c r="G152" s="72">
        <f t="shared" si="74"/>
        <v>1104</v>
      </c>
      <c r="H152" s="73">
        <f t="shared" si="57"/>
        <v>2076</v>
      </c>
      <c r="I152" s="73">
        <f t="shared" si="57"/>
        <v>1138</v>
      </c>
      <c r="J152" s="73">
        <f t="shared" si="57"/>
        <v>1373</v>
      </c>
      <c r="K152" s="73">
        <f t="shared" si="68"/>
        <v>2945</v>
      </c>
      <c r="L152" s="73">
        <f t="shared" si="68"/>
        <v>1955</v>
      </c>
      <c r="M152" s="73">
        <f t="shared" si="68"/>
        <v>1970</v>
      </c>
      <c r="N152" s="73">
        <f t="shared" si="75"/>
        <v>-869</v>
      </c>
      <c r="O152" s="73">
        <f t="shared" si="75"/>
        <v>-817</v>
      </c>
      <c r="P152" s="73">
        <f t="shared" si="75"/>
        <v>-597</v>
      </c>
      <c r="Q152" s="72">
        <v>1</v>
      </c>
      <c r="R152" s="72">
        <v>1</v>
      </c>
      <c r="S152" s="72">
        <v>0</v>
      </c>
      <c r="T152" s="74">
        <f t="shared" si="65"/>
        <v>1454</v>
      </c>
      <c r="U152" s="93">
        <f t="shared" si="69"/>
        <v>971</v>
      </c>
      <c r="V152" s="93">
        <f t="shared" si="70"/>
        <v>1023</v>
      </c>
      <c r="W152" s="93">
        <f t="shared" si="71"/>
        <v>1243</v>
      </c>
      <c r="X152" s="95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66"/>
        <v>45657</v>
      </c>
      <c r="C153" s="70">
        <f t="shared" si="67"/>
        <v>899</v>
      </c>
      <c r="D153" s="71">
        <f t="shared" si="62"/>
        <v>1580</v>
      </c>
      <c r="E153" s="72">
        <f t="shared" si="72"/>
        <v>405</v>
      </c>
      <c r="F153" s="72">
        <f t="shared" si="73"/>
        <v>1341</v>
      </c>
      <c r="G153" s="72">
        <f t="shared" si="74"/>
        <v>1106</v>
      </c>
      <c r="H153" s="73">
        <f t="shared" si="57"/>
        <v>2074</v>
      </c>
      <c r="I153" s="73">
        <f t="shared" si="57"/>
        <v>1138</v>
      </c>
      <c r="J153" s="73">
        <f t="shared" si="57"/>
        <v>1373</v>
      </c>
      <c r="K153" s="73">
        <f t="shared" si="68"/>
        <v>2945</v>
      </c>
      <c r="L153" s="73">
        <f t="shared" si="68"/>
        <v>1955</v>
      </c>
      <c r="M153" s="73">
        <f t="shared" si="68"/>
        <v>1970</v>
      </c>
      <c r="N153" s="73">
        <f t="shared" si="75"/>
        <v>-871</v>
      </c>
      <c r="O153" s="73">
        <f t="shared" si="75"/>
        <v>-817</v>
      </c>
      <c r="P153" s="73">
        <f t="shared" si="75"/>
        <v>-597</v>
      </c>
      <c r="Q153" s="72">
        <v>2</v>
      </c>
      <c r="R153" s="72">
        <v>0</v>
      </c>
      <c r="S153" s="72">
        <v>0</v>
      </c>
      <c r="T153" s="74">
        <f t="shared" si="65"/>
        <v>1456</v>
      </c>
      <c r="U153" s="93">
        <f t="shared" si="69"/>
        <v>969</v>
      </c>
      <c r="V153" s="93">
        <f t="shared" si="70"/>
        <v>1023</v>
      </c>
      <c r="W153" s="93">
        <f t="shared" si="71"/>
        <v>1243</v>
      </c>
      <c r="X153" s="95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66"/>
        <v>45658</v>
      </c>
      <c r="C154" s="70">
        <f t="shared" si="67"/>
        <v>899</v>
      </c>
      <c r="D154" s="71">
        <f t="shared" si="62"/>
        <v>1582</v>
      </c>
      <c r="E154" s="72">
        <f t="shared" si="72"/>
        <v>409</v>
      </c>
      <c r="F154" s="72">
        <f t="shared" si="73"/>
        <v>1343</v>
      </c>
      <c r="G154" s="72">
        <f t="shared" si="74"/>
        <v>1108</v>
      </c>
      <c r="H154" s="73">
        <f t="shared" si="57"/>
        <v>2072</v>
      </c>
      <c r="I154" s="73">
        <f t="shared" si="57"/>
        <v>1138</v>
      </c>
      <c r="J154" s="73">
        <f t="shared" si="57"/>
        <v>1373</v>
      </c>
      <c r="K154" s="73">
        <f t="shared" si="68"/>
        <v>2945</v>
      </c>
      <c r="L154" s="73">
        <f t="shared" si="68"/>
        <v>1955</v>
      </c>
      <c r="M154" s="73">
        <f t="shared" si="68"/>
        <v>1970</v>
      </c>
      <c r="N154" s="73">
        <f t="shared" si="75"/>
        <v>-873</v>
      </c>
      <c r="O154" s="73">
        <f t="shared" si="75"/>
        <v>-817</v>
      </c>
      <c r="P154" s="73">
        <f t="shared" si="75"/>
        <v>-597</v>
      </c>
      <c r="Q154" s="72">
        <v>2</v>
      </c>
      <c r="R154" s="72">
        <v>0</v>
      </c>
      <c r="S154" s="72">
        <v>0</v>
      </c>
      <c r="T154" s="74">
        <f t="shared" si="65"/>
        <v>1458</v>
      </c>
      <c r="U154" s="93">
        <f t="shared" si="69"/>
        <v>967</v>
      </c>
      <c r="V154" s="93">
        <f t="shared" si="70"/>
        <v>1023</v>
      </c>
      <c r="W154" s="93">
        <f t="shared" si="71"/>
        <v>1243</v>
      </c>
      <c r="X154" s="95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66"/>
        <v>45659</v>
      </c>
      <c r="C155" s="70">
        <f t="shared" si="67"/>
        <v>899</v>
      </c>
      <c r="D155" s="71">
        <f t="shared" si="62"/>
        <v>1584</v>
      </c>
      <c r="E155" s="72">
        <f t="shared" si="72"/>
        <v>413</v>
      </c>
      <c r="F155" s="72">
        <f t="shared" si="73"/>
        <v>1345</v>
      </c>
      <c r="G155" s="72">
        <f t="shared" si="74"/>
        <v>1111</v>
      </c>
      <c r="H155" s="73">
        <f t="shared" si="57"/>
        <v>2070</v>
      </c>
      <c r="I155" s="73">
        <f t="shared" si="57"/>
        <v>1138</v>
      </c>
      <c r="J155" s="73">
        <f t="shared" si="57"/>
        <v>1372</v>
      </c>
      <c r="K155" s="73">
        <f t="shared" si="68"/>
        <v>2945</v>
      </c>
      <c r="L155" s="73">
        <f t="shared" si="68"/>
        <v>1955</v>
      </c>
      <c r="M155" s="73">
        <f t="shared" si="68"/>
        <v>1970</v>
      </c>
      <c r="N155" s="73">
        <f t="shared" si="75"/>
        <v>-875</v>
      </c>
      <c r="O155" s="73">
        <f t="shared" si="75"/>
        <v>-817</v>
      </c>
      <c r="P155" s="73">
        <f t="shared" si="75"/>
        <v>-598</v>
      </c>
      <c r="Q155" s="72">
        <v>2</v>
      </c>
      <c r="R155" s="72">
        <v>0</v>
      </c>
      <c r="S155" s="72">
        <v>1</v>
      </c>
      <c r="T155" s="74">
        <f t="shared" si="65"/>
        <v>1460</v>
      </c>
      <c r="U155" s="93">
        <f t="shared" si="69"/>
        <v>965</v>
      </c>
      <c r="V155" s="93">
        <f t="shared" si="70"/>
        <v>1023</v>
      </c>
      <c r="W155" s="93">
        <f t="shared" si="71"/>
        <v>1242</v>
      </c>
      <c r="X155" s="95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66"/>
        <v>45660</v>
      </c>
      <c r="C156" s="70">
        <f t="shared" si="67"/>
        <v>899</v>
      </c>
      <c r="D156" s="71">
        <f t="shared" si="62"/>
        <v>1586</v>
      </c>
      <c r="E156" s="72">
        <f t="shared" si="72"/>
        <v>418</v>
      </c>
      <c r="F156" s="72">
        <f t="shared" si="73"/>
        <v>1347</v>
      </c>
      <c r="G156" s="72">
        <f t="shared" si="74"/>
        <v>1113</v>
      </c>
      <c r="H156" s="73">
        <f t="shared" si="57"/>
        <v>2067</v>
      </c>
      <c r="I156" s="73">
        <f t="shared" si="57"/>
        <v>1138</v>
      </c>
      <c r="J156" s="73">
        <f t="shared" si="57"/>
        <v>1372</v>
      </c>
      <c r="K156" s="73">
        <f t="shared" si="68"/>
        <v>2945</v>
      </c>
      <c r="L156" s="73">
        <f t="shared" si="68"/>
        <v>1955</v>
      </c>
      <c r="M156" s="73">
        <f t="shared" si="68"/>
        <v>1970</v>
      </c>
      <c r="N156" s="73">
        <f t="shared" si="75"/>
        <v>-878</v>
      </c>
      <c r="O156" s="73">
        <f t="shared" si="75"/>
        <v>-817</v>
      </c>
      <c r="P156" s="73">
        <f t="shared" si="75"/>
        <v>-598</v>
      </c>
      <c r="Q156" s="72">
        <v>3</v>
      </c>
      <c r="R156" s="72">
        <v>0</v>
      </c>
      <c r="S156" s="72">
        <v>0</v>
      </c>
      <c r="T156" s="74">
        <f t="shared" si="65"/>
        <v>1462</v>
      </c>
      <c r="U156" s="93">
        <f t="shared" si="69"/>
        <v>962</v>
      </c>
      <c r="V156" s="93">
        <f t="shared" si="70"/>
        <v>1023</v>
      </c>
      <c r="W156" s="93">
        <f t="shared" si="71"/>
        <v>1242</v>
      </c>
      <c r="X156" s="95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66"/>
        <v>45661</v>
      </c>
      <c r="C157" s="70">
        <f t="shared" si="67"/>
        <v>899</v>
      </c>
      <c r="D157" s="71">
        <f t="shared" si="62"/>
        <v>1588</v>
      </c>
      <c r="E157" s="72">
        <f t="shared" si="72"/>
        <v>422</v>
      </c>
      <c r="F157" s="72">
        <f t="shared" si="73"/>
        <v>1351</v>
      </c>
      <c r="G157" s="72">
        <f t="shared" si="74"/>
        <v>1115</v>
      </c>
      <c r="H157" s="73">
        <f t="shared" si="57"/>
        <v>2065</v>
      </c>
      <c r="I157" s="73">
        <f t="shared" si="57"/>
        <v>1136</v>
      </c>
      <c r="J157" s="73">
        <f t="shared" si="57"/>
        <v>1372</v>
      </c>
      <c r="K157" s="73">
        <f t="shared" si="68"/>
        <v>2945</v>
      </c>
      <c r="L157" s="73">
        <f t="shared" si="68"/>
        <v>1955</v>
      </c>
      <c r="M157" s="73">
        <f t="shared" si="68"/>
        <v>1970</v>
      </c>
      <c r="N157" s="73">
        <f t="shared" si="75"/>
        <v>-880</v>
      </c>
      <c r="O157" s="73">
        <f t="shared" si="75"/>
        <v>-819</v>
      </c>
      <c r="P157" s="73">
        <f t="shared" si="75"/>
        <v>-598</v>
      </c>
      <c r="Q157" s="72">
        <v>2</v>
      </c>
      <c r="R157" s="72">
        <v>2</v>
      </c>
      <c r="S157" s="72">
        <v>0</v>
      </c>
      <c r="T157" s="74">
        <f t="shared" si="65"/>
        <v>1466</v>
      </c>
      <c r="U157" s="93">
        <f t="shared" si="69"/>
        <v>960</v>
      </c>
      <c r="V157" s="93">
        <f t="shared" si="70"/>
        <v>1021</v>
      </c>
      <c r="W157" s="93">
        <f t="shared" si="71"/>
        <v>1242</v>
      </c>
      <c r="X157" s="95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66"/>
        <v>45662</v>
      </c>
      <c r="C158" s="70">
        <f t="shared" si="67"/>
        <v>899</v>
      </c>
      <c r="D158" s="71">
        <f t="shared" si="62"/>
        <v>1590</v>
      </c>
      <c r="E158" s="72">
        <f t="shared" si="72"/>
        <v>426</v>
      </c>
      <c r="F158" s="72">
        <f t="shared" si="73"/>
        <v>1353</v>
      </c>
      <c r="G158" s="72">
        <f t="shared" si="74"/>
        <v>1117</v>
      </c>
      <c r="H158" s="73">
        <f t="shared" ref="H158:J214" si="76">K158+N158</f>
        <v>2063</v>
      </c>
      <c r="I158" s="73">
        <f t="shared" si="76"/>
        <v>1136</v>
      </c>
      <c r="J158" s="73">
        <f t="shared" si="76"/>
        <v>1372</v>
      </c>
      <c r="K158" s="73">
        <f t="shared" si="68"/>
        <v>2945</v>
      </c>
      <c r="L158" s="73">
        <f t="shared" si="68"/>
        <v>1955</v>
      </c>
      <c r="M158" s="73">
        <f t="shared" si="68"/>
        <v>1970</v>
      </c>
      <c r="N158" s="73">
        <f t="shared" si="75"/>
        <v>-882</v>
      </c>
      <c r="O158" s="73">
        <f t="shared" si="75"/>
        <v>-819</v>
      </c>
      <c r="P158" s="73">
        <f t="shared" si="75"/>
        <v>-598</v>
      </c>
      <c r="Q158" s="72">
        <v>2</v>
      </c>
      <c r="R158" s="72">
        <v>0</v>
      </c>
      <c r="S158" s="72">
        <v>0</v>
      </c>
      <c r="T158" s="74">
        <f t="shared" si="65"/>
        <v>1468</v>
      </c>
      <c r="U158" s="93">
        <f t="shared" si="69"/>
        <v>958</v>
      </c>
      <c r="V158" s="93">
        <f t="shared" si="70"/>
        <v>1021</v>
      </c>
      <c r="W158" s="93">
        <f t="shared" si="71"/>
        <v>1242</v>
      </c>
      <c r="X158" s="95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66"/>
        <v>45663</v>
      </c>
      <c r="C159" s="70">
        <f t="shared" si="67"/>
        <v>899</v>
      </c>
      <c r="D159" s="71">
        <f t="shared" si="62"/>
        <v>1592</v>
      </c>
      <c r="E159" s="72">
        <f t="shared" si="72"/>
        <v>430</v>
      </c>
      <c r="F159" s="72">
        <f t="shared" si="73"/>
        <v>1355</v>
      </c>
      <c r="G159" s="72">
        <f t="shared" si="74"/>
        <v>1120</v>
      </c>
      <c r="H159" s="73">
        <f t="shared" si="76"/>
        <v>2061</v>
      </c>
      <c r="I159" s="73">
        <f t="shared" si="76"/>
        <v>1136</v>
      </c>
      <c r="J159" s="73">
        <f t="shared" si="76"/>
        <v>1371</v>
      </c>
      <c r="K159" s="73">
        <f t="shared" si="68"/>
        <v>2945</v>
      </c>
      <c r="L159" s="73">
        <f t="shared" si="68"/>
        <v>1955</v>
      </c>
      <c r="M159" s="73">
        <f t="shared" si="68"/>
        <v>1970</v>
      </c>
      <c r="N159" s="73">
        <f t="shared" si="75"/>
        <v>-884</v>
      </c>
      <c r="O159" s="73">
        <f t="shared" si="75"/>
        <v>-819</v>
      </c>
      <c r="P159" s="73">
        <f t="shared" si="75"/>
        <v>-599</v>
      </c>
      <c r="Q159" s="72">
        <v>2</v>
      </c>
      <c r="R159" s="72">
        <v>0</v>
      </c>
      <c r="S159" s="72">
        <v>1</v>
      </c>
      <c r="T159" s="74">
        <f t="shared" si="65"/>
        <v>1470</v>
      </c>
      <c r="U159" s="93">
        <f t="shared" si="69"/>
        <v>956</v>
      </c>
      <c r="V159" s="93">
        <f t="shared" si="70"/>
        <v>1021</v>
      </c>
      <c r="W159" s="93">
        <f t="shared" si="71"/>
        <v>1241</v>
      </c>
      <c r="X159" s="95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66"/>
        <v>45664</v>
      </c>
      <c r="C160" s="70">
        <f t="shared" si="67"/>
        <v>899</v>
      </c>
      <c r="D160" s="71">
        <f t="shared" si="62"/>
        <v>1594</v>
      </c>
      <c r="E160" s="72">
        <f t="shared" si="72"/>
        <v>434</v>
      </c>
      <c r="F160" s="72">
        <f t="shared" si="73"/>
        <v>1357</v>
      </c>
      <c r="G160" s="72">
        <f t="shared" si="74"/>
        <v>1122</v>
      </c>
      <c r="H160" s="73">
        <f t="shared" si="76"/>
        <v>2059</v>
      </c>
      <c r="I160" s="73">
        <f t="shared" si="76"/>
        <v>1136</v>
      </c>
      <c r="J160" s="73">
        <f t="shared" si="76"/>
        <v>1371</v>
      </c>
      <c r="K160" s="73">
        <f t="shared" ref="K160:M175" si="77">K159</f>
        <v>2945</v>
      </c>
      <c r="L160" s="73">
        <f t="shared" si="77"/>
        <v>1955</v>
      </c>
      <c r="M160" s="73">
        <f t="shared" si="77"/>
        <v>1970</v>
      </c>
      <c r="N160" s="73">
        <f t="shared" si="75"/>
        <v>-886</v>
      </c>
      <c r="O160" s="73">
        <f t="shared" si="75"/>
        <v>-819</v>
      </c>
      <c r="P160" s="73">
        <f t="shared" si="75"/>
        <v>-599</v>
      </c>
      <c r="Q160" s="72">
        <v>2</v>
      </c>
      <c r="R160" s="72">
        <v>0</v>
      </c>
      <c r="S160" s="72">
        <v>0</v>
      </c>
      <c r="T160" s="74">
        <f t="shared" si="65"/>
        <v>1472</v>
      </c>
      <c r="U160" s="93">
        <f t="shared" si="69"/>
        <v>954</v>
      </c>
      <c r="V160" s="93">
        <f t="shared" si="70"/>
        <v>1021</v>
      </c>
      <c r="W160" s="93">
        <f t="shared" si="71"/>
        <v>1241</v>
      </c>
      <c r="X160" s="95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66"/>
        <v>45665</v>
      </c>
      <c r="C161" s="70">
        <f t="shared" si="67"/>
        <v>899</v>
      </c>
      <c r="D161" s="71">
        <f t="shared" si="62"/>
        <v>1596</v>
      </c>
      <c r="E161" s="72">
        <f t="shared" si="72"/>
        <v>438</v>
      </c>
      <c r="F161" s="72">
        <f t="shared" si="73"/>
        <v>1361</v>
      </c>
      <c r="G161" s="72">
        <f t="shared" si="74"/>
        <v>1124</v>
      </c>
      <c r="H161" s="73">
        <f t="shared" si="76"/>
        <v>2057</v>
      </c>
      <c r="I161" s="73">
        <f t="shared" si="76"/>
        <v>1134</v>
      </c>
      <c r="J161" s="73">
        <f t="shared" si="76"/>
        <v>1371</v>
      </c>
      <c r="K161" s="73">
        <f t="shared" si="77"/>
        <v>2945</v>
      </c>
      <c r="L161" s="73">
        <f t="shared" si="77"/>
        <v>1955</v>
      </c>
      <c r="M161" s="73">
        <f t="shared" si="77"/>
        <v>1970</v>
      </c>
      <c r="N161" s="73">
        <f t="shared" ref="N161:P176" si="78">N160-Q161</f>
        <v>-888</v>
      </c>
      <c r="O161" s="73">
        <f t="shared" si="78"/>
        <v>-821</v>
      </c>
      <c r="P161" s="73">
        <f t="shared" si="78"/>
        <v>-599</v>
      </c>
      <c r="Q161" s="72">
        <v>2</v>
      </c>
      <c r="R161" s="72">
        <v>2</v>
      </c>
      <c r="S161" s="72">
        <v>0</v>
      </c>
      <c r="T161" s="74">
        <f t="shared" si="65"/>
        <v>1476</v>
      </c>
      <c r="U161" s="93">
        <f t="shared" si="69"/>
        <v>952</v>
      </c>
      <c r="V161" s="93">
        <f t="shared" si="70"/>
        <v>1019</v>
      </c>
      <c r="W161" s="93">
        <f t="shared" si="71"/>
        <v>1241</v>
      </c>
      <c r="X161" s="95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66"/>
        <v>45666</v>
      </c>
      <c r="C162" s="70">
        <f t="shared" si="67"/>
        <v>899</v>
      </c>
      <c r="D162" s="71">
        <f t="shared" si="62"/>
        <v>1598</v>
      </c>
      <c r="E162" s="72">
        <f t="shared" si="72"/>
        <v>441</v>
      </c>
      <c r="F162" s="72">
        <f t="shared" si="73"/>
        <v>1363</v>
      </c>
      <c r="G162" s="72">
        <f t="shared" si="74"/>
        <v>1126</v>
      </c>
      <c r="H162" s="73">
        <f t="shared" si="76"/>
        <v>2056</v>
      </c>
      <c r="I162" s="73">
        <f t="shared" si="76"/>
        <v>1134</v>
      </c>
      <c r="J162" s="73">
        <f t="shared" si="76"/>
        <v>1371</v>
      </c>
      <c r="K162" s="73">
        <f t="shared" si="77"/>
        <v>2945</v>
      </c>
      <c r="L162" s="73">
        <f t="shared" si="77"/>
        <v>1955</v>
      </c>
      <c r="M162" s="73">
        <f t="shared" si="77"/>
        <v>1970</v>
      </c>
      <c r="N162" s="73">
        <f t="shared" si="78"/>
        <v>-889</v>
      </c>
      <c r="O162" s="73">
        <f t="shared" si="78"/>
        <v>-821</v>
      </c>
      <c r="P162" s="73">
        <f t="shared" si="78"/>
        <v>-599</v>
      </c>
      <c r="Q162" s="72">
        <v>1</v>
      </c>
      <c r="R162" s="72">
        <v>0</v>
      </c>
      <c r="S162" s="72">
        <v>0</v>
      </c>
      <c r="T162" s="74">
        <f t="shared" si="65"/>
        <v>1478</v>
      </c>
      <c r="U162" s="93">
        <f t="shared" si="69"/>
        <v>951</v>
      </c>
      <c r="V162" s="93">
        <f t="shared" si="70"/>
        <v>1019</v>
      </c>
      <c r="W162" s="93">
        <f t="shared" si="71"/>
        <v>1241</v>
      </c>
      <c r="X162" s="95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66"/>
        <v>45667</v>
      </c>
      <c r="C163" s="70">
        <f t="shared" si="67"/>
        <v>899</v>
      </c>
      <c r="D163" s="71">
        <f t="shared" si="62"/>
        <v>1600</v>
      </c>
      <c r="E163" s="72">
        <f t="shared" si="72"/>
        <v>445</v>
      </c>
      <c r="F163" s="72">
        <f t="shared" si="73"/>
        <v>1366</v>
      </c>
      <c r="G163" s="72">
        <f t="shared" si="74"/>
        <v>1129</v>
      </c>
      <c r="H163" s="73">
        <f t="shared" si="76"/>
        <v>2054</v>
      </c>
      <c r="I163" s="73">
        <f t="shared" si="76"/>
        <v>1133</v>
      </c>
      <c r="J163" s="73">
        <f t="shared" si="76"/>
        <v>1370</v>
      </c>
      <c r="K163" s="73">
        <f t="shared" si="77"/>
        <v>2945</v>
      </c>
      <c r="L163" s="73">
        <f t="shared" si="77"/>
        <v>1955</v>
      </c>
      <c r="M163" s="73">
        <f t="shared" si="77"/>
        <v>1970</v>
      </c>
      <c r="N163" s="73">
        <f t="shared" si="78"/>
        <v>-891</v>
      </c>
      <c r="O163" s="73">
        <f t="shared" si="78"/>
        <v>-822</v>
      </c>
      <c r="P163" s="73">
        <f t="shared" si="78"/>
        <v>-600</v>
      </c>
      <c r="Q163" s="72">
        <v>2</v>
      </c>
      <c r="R163" s="72">
        <v>1</v>
      </c>
      <c r="S163" s="72">
        <v>1</v>
      </c>
      <c r="T163" s="74">
        <f t="shared" si="65"/>
        <v>1481</v>
      </c>
      <c r="U163" s="93">
        <f t="shared" si="69"/>
        <v>949</v>
      </c>
      <c r="V163" s="93">
        <f t="shared" si="70"/>
        <v>1018</v>
      </c>
      <c r="W163" s="93">
        <f t="shared" si="71"/>
        <v>1240</v>
      </c>
      <c r="X163" s="95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66"/>
        <v>45668</v>
      </c>
      <c r="C164" s="70">
        <f t="shared" si="67"/>
        <v>899</v>
      </c>
      <c r="D164" s="71">
        <f t="shared" si="62"/>
        <v>1602</v>
      </c>
      <c r="E164" s="72">
        <f t="shared" si="72"/>
        <v>448</v>
      </c>
      <c r="F164" s="72">
        <f t="shared" si="73"/>
        <v>1369</v>
      </c>
      <c r="G164" s="72">
        <f t="shared" si="74"/>
        <v>1131</v>
      </c>
      <c r="H164" s="73">
        <f t="shared" si="76"/>
        <v>2053</v>
      </c>
      <c r="I164" s="73">
        <f t="shared" si="76"/>
        <v>1132</v>
      </c>
      <c r="J164" s="73">
        <f t="shared" si="76"/>
        <v>1370</v>
      </c>
      <c r="K164" s="73">
        <f t="shared" si="77"/>
        <v>2945</v>
      </c>
      <c r="L164" s="73">
        <f t="shared" si="77"/>
        <v>1955</v>
      </c>
      <c r="M164" s="73">
        <f t="shared" si="77"/>
        <v>1970</v>
      </c>
      <c r="N164" s="73">
        <f t="shared" si="78"/>
        <v>-892</v>
      </c>
      <c r="O164" s="73">
        <f t="shared" si="78"/>
        <v>-823</v>
      </c>
      <c r="P164" s="73">
        <f t="shared" si="78"/>
        <v>-600</v>
      </c>
      <c r="Q164" s="72">
        <v>1</v>
      </c>
      <c r="R164" s="72">
        <v>1</v>
      </c>
      <c r="S164" s="72">
        <v>0</v>
      </c>
      <c r="T164" s="74">
        <f t="shared" si="65"/>
        <v>1484</v>
      </c>
      <c r="U164" s="93">
        <f t="shared" si="69"/>
        <v>948</v>
      </c>
      <c r="V164" s="93">
        <f t="shared" si="70"/>
        <v>1017</v>
      </c>
      <c r="W164" s="93">
        <f t="shared" si="71"/>
        <v>1240</v>
      </c>
      <c r="X164" s="95"/>
      <c r="Y164" s="73"/>
      <c r="Z164" s="73"/>
      <c r="AA164" s="73"/>
      <c r="AB164" s="48">
        <v>2</v>
      </c>
    </row>
    <row r="165" spans="1:28" ht="13.15" customHeight="1">
      <c r="A165" s="68">
        <v>151</v>
      </c>
      <c r="B165" s="69">
        <f t="shared" si="66"/>
        <v>45669</v>
      </c>
      <c r="C165" s="70">
        <f t="shared" si="67"/>
        <v>899</v>
      </c>
      <c r="D165" s="71">
        <f t="shared" si="62"/>
        <v>1604</v>
      </c>
      <c r="E165" s="72">
        <f t="shared" si="72"/>
        <v>452</v>
      </c>
      <c r="F165" s="72">
        <f t="shared" si="73"/>
        <v>1371</v>
      </c>
      <c r="G165" s="72">
        <f t="shared" si="74"/>
        <v>1133</v>
      </c>
      <c r="H165" s="73">
        <f t="shared" si="76"/>
        <v>2051</v>
      </c>
      <c r="I165" s="73">
        <f t="shared" si="76"/>
        <v>1132</v>
      </c>
      <c r="J165" s="73">
        <f t="shared" si="76"/>
        <v>1370</v>
      </c>
      <c r="K165" s="73">
        <f t="shared" si="77"/>
        <v>2945</v>
      </c>
      <c r="L165" s="73">
        <f t="shared" si="77"/>
        <v>1955</v>
      </c>
      <c r="M165" s="73">
        <f t="shared" si="77"/>
        <v>1970</v>
      </c>
      <c r="N165" s="73">
        <f t="shared" si="78"/>
        <v>-894</v>
      </c>
      <c r="O165" s="73">
        <f t="shared" si="78"/>
        <v>-823</v>
      </c>
      <c r="P165" s="73">
        <f t="shared" si="78"/>
        <v>-600</v>
      </c>
      <c r="Q165" s="72">
        <v>2</v>
      </c>
      <c r="R165" s="72">
        <v>0</v>
      </c>
      <c r="S165" s="72">
        <v>0</v>
      </c>
      <c r="T165" s="74">
        <f t="shared" si="65"/>
        <v>1486</v>
      </c>
      <c r="U165" s="93">
        <f t="shared" si="69"/>
        <v>946</v>
      </c>
      <c r="V165" s="93">
        <f t="shared" si="70"/>
        <v>1017</v>
      </c>
      <c r="W165" s="93">
        <f t="shared" si="71"/>
        <v>1240</v>
      </c>
      <c r="X165" s="95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66"/>
        <v>45670</v>
      </c>
      <c r="C166" s="70">
        <f t="shared" si="67"/>
        <v>899</v>
      </c>
      <c r="D166" s="71">
        <f t="shared" si="62"/>
        <v>1606</v>
      </c>
      <c r="E166" s="72">
        <f t="shared" si="72"/>
        <v>456</v>
      </c>
      <c r="F166" s="72">
        <f t="shared" si="73"/>
        <v>1375</v>
      </c>
      <c r="G166" s="72">
        <f t="shared" si="74"/>
        <v>1135</v>
      </c>
      <c r="H166" s="73">
        <f t="shared" si="76"/>
        <v>2049</v>
      </c>
      <c r="I166" s="73">
        <f t="shared" si="76"/>
        <v>1130</v>
      </c>
      <c r="J166" s="73">
        <f t="shared" si="76"/>
        <v>1370</v>
      </c>
      <c r="K166" s="73">
        <f t="shared" si="77"/>
        <v>2945</v>
      </c>
      <c r="L166" s="73">
        <f t="shared" si="77"/>
        <v>1955</v>
      </c>
      <c r="M166" s="73">
        <f t="shared" si="77"/>
        <v>1970</v>
      </c>
      <c r="N166" s="73">
        <f t="shared" si="78"/>
        <v>-896</v>
      </c>
      <c r="O166" s="73">
        <f t="shared" si="78"/>
        <v>-825</v>
      </c>
      <c r="P166" s="73">
        <f t="shared" si="78"/>
        <v>-600</v>
      </c>
      <c r="Q166" s="72">
        <v>2</v>
      </c>
      <c r="R166" s="72">
        <v>2</v>
      </c>
      <c r="S166" s="72">
        <v>0</v>
      </c>
      <c r="T166" s="74">
        <f t="shared" si="65"/>
        <v>1490</v>
      </c>
      <c r="U166" s="93">
        <f t="shared" si="69"/>
        <v>944</v>
      </c>
      <c r="V166" s="93">
        <f t="shared" si="70"/>
        <v>1015</v>
      </c>
      <c r="W166" s="93">
        <f t="shared" si="71"/>
        <v>1240</v>
      </c>
      <c r="X166" s="95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66"/>
        <v>45671</v>
      </c>
      <c r="C167" s="70">
        <f t="shared" si="67"/>
        <v>899</v>
      </c>
      <c r="D167" s="71">
        <f t="shared" si="62"/>
        <v>1608</v>
      </c>
      <c r="E167" s="72">
        <f t="shared" si="72"/>
        <v>-539</v>
      </c>
      <c r="F167" s="72">
        <f t="shared" si="73"/>
        <v>1379</v>
      </c>
      <c r="G167" s="72">
        <f t="shared" si="74"/>
        <v>1138</v>
      </c>
      <c r="H167" s="73">
        <f t="shared" si="76"/>
        <v>3046</v>
      </c>
      <c r="I167" s="73">
        <f t="shared" si="76"/>
        <v>1128</v>
      </c>
      <c r="J167" s="73">
        <f t="shared" si="76"/>
        <v>1369</v>
      </c>
      <c r="K167" s="73">
        <f>K166+1000</f>
        <v>3945</v>
      </c>
      <c r="L167" s="73">
        <f t="shared" si="77"/>
        <v>1955</v>
      </c>
      <c r="M167" s="73">
        <f t="shared" si="77"/>
        <v>1970</v>
      </c>
      <c r="N167" s="73">
        <f t="shared" si="78"/>
        <v>-899</v>
      </c>
      <c r="O167" s="73">
        <f t="shared" si="78"/>
        <v>-827</v>
      </c>
      <c r="P167" s="73">
        <f t="shared" si="78"/>
        <v>-601</v>
      </c>
      <c r="Q167" s="72">
        <v>3</v>
      </c>
      <c r="R167" s="72">
        <v>2</v>
      </c>
      <c r="S167" s="72">
        <v>1</v>
      </c>
      <c r="T167" s="74">
        <f t="shared" si="65"/>
        <v>1494</v>
      </c>
      <c r="U167" s="93">
        <f t="shared" si="69"/>
        <v>941</v>
      </c>
      <c r="V167" s="93">
        <f t="shared" si="70"/>
        <v>1013</v>
      </c>
      <c r="W167" s="93">
        <f t="shared" si="71"/>
        <v>1239</v>
      </c>
      <c r="X167" s="95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66"/>
        <v>45672</v>
      </c>
      <c r="C168" s="70">
        <f t="shared" si="67"/>
        <v>899</v>
      </c>
      <c r="D168" s="71">
        <f t="shared" si="62"/>
        <v>1610</v>
      </c>
      <c r="E168" s="72">
        <f t="shared" si="72"/>
        <v>-535</v>
      </c>
      <c r="F168" s="72">
        <f t="shared" si="73"/>
        <v>1383</v>
      </c>
      <c r="G168" s="72">
        <f t="shared" si="74"/>
        <v>1140</v>
      </c>
      <c r="H168" s="73">
        <f t="shared" si="76"/>
        <v>3044</v>
      </c>
      <c r="I168" s="73">
        <f t="shared" si="76"/>
        <v>1126</v>
      </c>
      <c r="J168" s="73">
        <f t="shared" si="76"/>
        <v>1369</v>
      </c>
      <c r="K168" s="73">
        <f t="shared" si="77"/>
        <v>3945</v>
      </c>
      <c r="L168" s="73">
        <f t="shared" si="77"/>
        <v>1955</v>
      </c>
      <c r="M168" s="73">
        <f t="shared" si="77"/>
        <v>1970</v>
      </c>
      <c r="N168" s="73">
        <f t="shared" si="78"/>
        <v>-901</v>
      </c>
      <c r="O168" s="73">
        <f t="shared" si="78"/>
        <v>-829</v>
      </c>
      <c r="P168" s="73">
        <f t="shared" si="78"/>
        <v>-601</v>
      </c>
      <c r="Q168" s="72">
        <v>2</v>
      </c>
      <c r="R168" s="72">
        <v>2</v>
      </c>
      <c r="S168" s="72">
        <v>0</v>
      </c>
      <c r="T168" s="74">
        <f t="shared" si="65"/>
        <v>1498</v>
      </c>
      <c r="U168" s="93">
        <f t="shared" si="69"/>
        <v>939</v>
      </c>
      <c r="V168" s="93">
        <f t="shared" si="70"/>
        <v>1011</v>
      </c>
      <c r="W168" s="93">
        <f t="shared" si="71"/>
        <v>1239</v>
      </c>
      <c r="X168" s="95"/>
      <c r="Y168" s="73"/>
      <c r="Z168" s="73"/>
      <c r="AA168" s="73"/>
      <c r="AB168" s="48">
        <v>1</v>
      </c>
    </row>
    <row r="169" spans="1:28" ht="13.15" customHeight="1">
      <c r="A169" s="68">
        <v>155</v>
      </c>
      <c r="B169" s="69">
        <f t="shared" si="66"/>
        <v>45673</v>
      </c>
      <c r="C169" s="70">
        <f t="shared" si="67"/>
        <v>899</v>
      </c>
      <c r="D169" s="71">
        <f t="shared" si="62"/>
        <v>1612</v>
      </c>
      <c r="E169" s="72">
        <f t="shared" si="72"/>
        <v>-531</v>
      </c>
      <c r="F169" s="72">
        <f t="shared" si="73"/>
        <v>1386</v>
      </c>
      <c r="G169" s="72">
        <f t="shared" si="74"/>
        <v>1142</v>
      </c>
      <c r="H169" s="73">
        <f t="shared" si="76"/>
        <v>3042</v>
      </c>
      <c r="I169" s="73">
        <f t="shared" si="76"/>
        <v>1125</v>
      </c>
      <c r="J169" s="73">
        <f t="shared" si="76"/>
        <v>1369</v>
      </c>
      <c r="K169" s="73">
        <f t="shared" si="77"/>
        <v>3945</v>
      </c>
      <c r="L169" s="73">
        <f t="shared" si="77"/>
        <v>1955</v>
      </c>
      <c r="M169" s="73">
        <f t="shared" si="77"/>
        <v>1970</v>
      </c>
      <c r="N169" s="73">
        <f t="shared" si="78"/>
        <v>-903</v>
      </c>
      <c r="O169" s="73">
        <f t="shared" si="78"/>
        <v>-830</v>
      </c>
      <c r="P169" s="73">
        <f t="shared" si="78"/>
        <v>-601</v>
      </c>
      <c r="Q169" s="72">
        <v>2</v>
      </c>
      <c r="R169" s="72">
        <v>1</v>
      </c>
      <c r="S169" s="72">
        <v>0</v>
      </c>
      <c r="T169" s="74">
        <f t="shared" si="65"/>
        <v>1501</v>
      </c>
      <c r="U169" s="93">
        <f t="shared" si="69"/>
        <v>937</v>
      </c>
      <c r="V169" s="93">
        <f t="shared" si="70"/>
        <v>1010</v>
      </c>
      <c r="W169" s="93">
        <f t="shared" si="71"/>
        <v>1239</v>
      </c>
      <c r="X169" s="95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66"/>
        <v>45674</v>
      </c>
      <c r="C170" s="70">
        <f t="shared" si="67"/>
        <v>899</v>
      </c>
      <c r="D170" s="71">
        <f t="shared" si="62"/>
        <v>1614</v>
      </c>
      <c r="E170" s="72">
        <f t="shared" si="72"/>
        <v>-528</v>
      </c>
      <c r="F170" s="72">
        <f t="shared" si="73"/>
        <v>1388</v>
      </c>
      <c r="G170" s="72">
        <f t="shared" si="74"/>
        <v>1144</v>
      </c>
      <c r="H170" s="73">
        <f t="shared" si="76"/>
        <v>3041</v>
      </c>
      <c r="I170" s="73">
        <f t="shared" si="76"/>
        <v>1125</v>
      </c>
      <c r="J170" s="73">
        <f t="shared" si="76"/>
        <v>1369</v>
      </c>
      <c r="K170" s="73">
        <f t="shared" si="77"/>
        <v>3945</v>
      </c>
      <c r="L170" s="73">
        <f t="shared" si="77"/>
        <v>1955</v>
      </c>
      <c r="M170" s="73">
        <f t="shared" si="77"/>
        <v>1970</v>
      </c>
      <c r="N170" s="73">
        <f t="shared" si="78"/>
        <v>-904</v>
      </c>
      <c r="O170" s="73">
        <f t="shared" si="78"/>
        <v>-830</v>
      </c>
      <c r="P170" s="73">
        <f t="shared" si="78"/>
        <v>-601</v>
      </c>
      <c r="Q170" s="72">
        <v>1</v>
      </c>
      <c r="R170" s="72">
        <v>0</v>
      </c>
      <c r="S170" s="72">
        <v>0</v>
      </c>
      <c r="T170" s="74">
        <f t="shared" si="65"/>
        <v>1503</v>
      </c>
      <c r="U170" s="93">
        <f t="shared" si="69"/>
        <v>936</v>
      </c>
      <c r="V170" s="93">
        <f t="shared" si="70"/>
        <v>1010</v>
      </c>
      <c r="W170" s="93">
        <f t="shared" si="71"/>
        <v>1239</v>
      </c>
      <c r="X170" s="95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66"/>
        <v>45675</v>
      </c>
      <c r="C171" s="70">
        <f t="shared" si="67"/>
        <v>899</v>
      </c>
      <c r="D171" s="71">
        <f t="shared" si="62"/>
        <v>1616</v>
      </c>
      <c r="E171" s="72">
        <f t="shared" si="72"/>
        <v>-524</v>
      </c>
      <c r="F171" s="72">
        <f t="shared" si="73"/>
        <v>1391</v>
      </c>
      <c r="G171" s="72">
        <f t="shared" si="74"/>
        <v>1147</v>
      </c>
      <c r="H171" s="73">
        <f t="shared" si="76"/>
        <v>3039</v>
      </c>
      <c r="I171" s="73">
        <f t="shared" si="76"/>
        <v>1124</v>
      </c>
      <c r="J171" s="73">
        <f t="shared" si="76"/>
        <v>1368</v>
      </c>
      <c r="K171" s="73">
        <f t="shared" si="77"/>
        <v>3945</v>
      </c>
      <c r="L171" s="73">
        <f t="shared" si="77"/>
        <v>1955</v>
      </c>
      <c r="M171" s="73">
        <f t="shared" si="77"/>
        <v>1970</v>
      </c>
      <c r="N171" s="73">
        <f t="shared" si="78"/>
        <v>-906</v>
      </c>
      <c r="O171" s="73">
        <f t="shared" si="78"/>
        <v>-831</v>
      </c>
      <c r="P171" s="73">
        <f t="shared" si="78"/>
        <v>-602</v>
      </c>
      <c r="Q171" s="72">
        <v>2</v>
      </c>
      <c r="R171" s="72">
        <v>1</v>
      </c>
      <c r="S171" s="72">
        <v>1</v>
      </c>
      <c r="T171" s="74">
        <f t="shared" si="65"/>
        <v>1506</v>
      </c>
      <c r="U171" s="93">
        <f t="shared" si="69"/>
        <v>934</v>
      </c>
      <c r="V171" s="93">
        <f t="shared" si="70"/>
        <v>1009</v>
      </c>
      <c r="W171" s="93">
        <f t="shared" si="71"/>
        <v>1238</v>
      </c>
      <c r="X171" s="95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66"/>
        <v>45676</v>
      </c>
      <c r="C172" s="70">
        <f t="shared" si="67"/>
        <v>899</v>
      </c>
      <c r="D172" s="71">
        <f t="shared" si="62"/>
        <v>1618</v>
      </c>
      <c r="E172" s="72">
        <f t="shared" si="72"/>
        <v>-522</v>
      </c>
      <c r="F172" s="72">
        <f t="shared" si="73"/>
        <v>1394</v>
      </c>
      <c r="G172" s="72">
        <f t="shared" si="74"/>
        <v>1149</v>
      </c>
      <c r="H172" s="73">
        <f t="shared" si="76"/>
        <v>3039</v>
      </c>
      <c r="I172" s="73">
        <f t="shared" si="76"/>
        <v>1123</v>
      </c>
      <c r="J172" s="73">
        <f t="shared" si="76"/>
        <v>1368</v>
      </c>
      <c r="K172" s="73">
        <f t="shared" si="77"/>
        <v>3945</v>
      </c>
      <c r="L172" s="73">
        <f t="shared" si="77"/>
        <v>1955</v>
      </c>
      <c r="M172" s="73">
        <f t="shared" si="77"/>
        <v>1970</v>
      </c>
      <c r="N172" s="73">
        <f t="shared" si="78"/>
        <v>-906</v>
      </c>
      <c r="O172" s="73">
        <f t="shared" si="78"/>
        <v>-832</v>
      </c>
      <c r="P172" s="73">
        <f t="shared" si="78"/>
        <v>-602</v>
      </c>
      <c r="Q172" s="72">
        <v>0</v>
      </c>
      <c r="R172" s="72">
        <v>1</v>
      </c>
      <c r="S172" s="72">
        <v>0</v>
      </c>
      <c r="T172" s="74">
        <f t="shared" si="65"/>
        <v>1509</v>
      </c>
      <c r="U172" s="93">
        <f t="shared" si="69"/>
        <v>934</v>
      </c>
      <c r="V172" s="93">
        <f t="shared" si="70"/>
        <v>1008</v>
      </c>
      <c r="W172" s="93">
        <f t="shared" si="71"/>
        <v>1238</v>
      </c>
      <c r="X172" s="95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66"/>
        <v>45677</v>
      </c>
      <c r="C173" s="70">
        <f t="shared" si="67"/>
        <v>899</v>
      </c>
      <c r="D173" s="71">
        <f t="shared" si="62"/>
        <v>1620</v>
      </c>
      <c r="E173" s="72">
        <f t="shared" si="72"/>
        <v>-518</v>
      </c>
      <c r="F173" s="72">
        <f t="shared" si="73"/>
        <v>1396</v>
      </c>
      <c r="G173" s="72">
        <f t="shared" si="74"/>
        <v>1151</v>
      </c>
      <c r="H173" s="73">
        <f t="shared" si="76"/>
        <v>3037</v>
      </c>
      <c r="I173" s="73">
        <f t="shared" si="76"/>
        <v>1123</v>
      </c>
      <c r="J173" s="73">
        <f t="shared" si="76"/>
        <v>1368</v>
      </c>
      <c r="K173" s="73">
        <f t="shared" si="77"/>
        <v>3945</v>
      </c>
      <c r="L173" s="73">
        <f t="shared" si="77"/>
        <v>1955</v>
      </c>
      <c r="M173" s="73">
        <f t="shared" si="77"/>
        <v>1970</v>
      </c>
      <c r="N173" s="73">
        <f t="shared" si="78"/>
        <v>-908</v>
      </c>
      <c r="O173" s="73">
        <f t="shared" si="78"/>
        <v>-832</v>
      </c>
      <c r="P173" s="73">
        <f t="shared" si="78"/>
        <v>-602</v>
      </c>
      <c r="Q173" s="72">
        <v>2</v>
      </c>
      <c r="R173" s="72">
        <v>0</v>
      </c>
      <c r="S173" s="72">
        <v>0</v>
      </c>
      <c r="T173" s="74">
        <f t="shared" si="65"/>
        <v>1511</v>
      </c>
      <c r="U173" s="93">
        <f t="shared" si="69"/>
        <v>932</v>
      </c>
      <c r="V173" s="93">
        <f t="shared" si="70"/>
        <v>1008</v>
      </c>
      <c r="W173" s="93">
        <f t="shared" si="71"/>
        <v>1238</v>
      </c>
      <c r="X173" s="95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66"/>
        <v>45678</v>
      </c>
      <c r="C174" s="70">
        <f t="shared" si="67"/>
        <v>899</v>
      </c>
      <c r="D174" s="71">
        <f t="shared" si="62"/>
        <v>1622</v>
      </c>
      <c r="E174" s="72">
        <f t="shared" si="72"/>
        <v>-515</v>
      </c>
      <c r="F174" s="72">
        <f t="shared" si="73"/>
        <v>1398</v>
      </c>
      <c r="G174" s="72">
        <f t="shared" si="74"/>
        <v>1153</v>
      </c>
      <c r="H174" s="73">
        <f t="shared" si="76"/>
        <v>3036</v>
      </c>
      <c r="I174" s="73">
        <f t="shared" si="76"/>
        <v>1123</v>
      </c>
      <c r="J174" s="73">
        <f t="shared" si="76"/>
        <v>1368</v>
      </c>
      <c r="K174" s="73">
        <f t="shared" si="77"/>
        <v>3945</v>
      </c>
      <c r="L174" s="73">
        <f t="shared" si="77"/>
        <v>1955</v>
      </c>
      <c r="M174" s="73">
        <f t="shared" si="77"/>
        <v>1970</v>
      </c>
      <c r="N174" s="73">
        <f t="shared" si="78"/>
        <v>-909</v>
      </c>
      <c r="O174" s="73">
        <f t="shared" si="78"/>
        <v>-832</v>
      </c>
      <c r="P174" s="73">
        <f t="shared" si="78"/>
        <v>-602</v>
      </c>
      <c r="Q174" s="72">
        <v>1</v>
      </c>
      <c r="R174" s="72">
        <v>0</v>
      </c>
      <c r="S174" s="72">
        <v>0</v>
      </c>
      <c r="T174" s="74">
        <f t="shared" si="65"/>
        <v>1513</v>
      </c>
      <c r="U174" s="93">
        <f t="shared" si="69"/>
        <v>931</v>
      </c>
      <c r="V174" s="93">
        <f t="shared" si="70"/>
        <v>1008</v>
      </c>
      <c r="W174" s="93">
        <f t="shared" si="71"/>
        <v>1238</v>
      </c>
      <c r="X174" s="95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66"/>
        <v>45679</v>
      </c>
      <c r="C175" s="70">
        <f t="shared" si="67"/>
        <v>899</v>
      </c>
      <c r="D175" s="71">
        <f t="shared" si="62"/>
        <v>1624</v>
      </c>
      <c r="E175" s="72">
        <f t="shared" si="72"/>
        <v>-513</v>
      </c>
      <c r="F175" s="72">
        <f t="shared" si="73"/>
        <v>1401</v>
      </c>
      <c r="G175" s="72">
        <f t="shared" si="74"/>
        <v>1156</v>
      </c>
      <c r="H175" s="73">
        <f t="shared" si="76"/>
        <v>3036</v>
      </c>
      <c r="I175" s="73">
        <f t="shared" si="76"/>
        <v>1122</v>
      </c>
      <c r="J175" s="73">
        <f t="shared" si="76"/>
        <v>1367</v>
      </c>
      <c r="K175" s="73">
        <f t="shared" si="77"/>
        <v>3945</v>
      </c>
      <c r="L175" s="73">
        <f t="shared" si="77"/>
        <v>1955</v>
      </c>
      <c r="M175" s="73">
        <f t="shared" si="77"/>
        <v>1970</v>
      </c>
      <c r="N175" s="73">
        <f t="shared" si="78"/>
        <v>-909</v>
      </c>
      <c r="O175" s="73">
        <f t="shared" si="78"/>
        <v>-833</v>
      </c>
      <c r="P175" s="73">
        <f t="shared" si="78"/>
        <v>-603</v>
      </c>
      <c r="Q175" s="72">
        <v>0</v>
      </c>
      <c r="R175" s="72">
        <v>1</v>
      </c>
      <c r="S175" s="72">
        <v>1</v>
      </c>
      <c r="T175" s="74">
        <f t="shared" si="65"/>
        <v>1516</v>
      </c>
      <c r="U175" s="93">
        <f t="shared" si="69"/>
        <v>931</v>
      </c>
      <c r="V175" s="93">
        <f t="shared" si="70"/>
        <v>1007</v>
      </c>
      <c r="W175" s="93">
        <f t="shared" si="71"/>
        <v>1237</v>
      </c>
      <c r="X175" s="95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66"/>
        <v>45680</v>
      </c>
      <c r="C176" s="70">
        <f t="shared" si="67"/>
        <v>899</v>
      </c>
      <c r="D176" s="71">
        <f t="shared" si="62"/>
        <v>1626</v>
      </c>
      <c r="E176" s="72">
        <f t="shared" si="72"/>
        <v>-509</v>
      </c>
      <c r="F176" s="72">
        <f t="shared" si="73"/>
        <v>1405</v>
      </c>
      <c r="G176" s="72">
        <f t="shared" si="74"/>
        <v>1158</v>
      </c>
      <c r="H176" s="73">
        <f t="shared" si="76"/>
        <v>3034</v>
      </c>
      <c r="I176" s="73">
        <f t="shared" si="76"/>
        <v>1120</v>
      </c>
      <c r="J176" s="73">
        <f t="shared" si="76"/>
        <v>1367</v>
      </c>
      <c r="K176" s="73">
        <f t="shared" ref="K176:M191" si="79">K175</f>
        <v>3945</v>
      </c>
      <c r="L176" s="73">
        <f t="shared" si="79"/>
        <v>1955</v>
      </c>
      <c r="M176" s="73">
        <f t="shared" si="79"/>
        <v>1970</v>
      </c>
      <c r="N176" s="73">
        <f t="shared" si="78"/>
        <v>-911</v>
      </c>
      <c r="O176" s="73">
        <f t="shared" si="78"/>
        <v>-835</v>
      </c>
      <c r="P176" s="73">
        <f t="shared" si="78"/>
        <v>-603</v>
      </c>
      <c r="Q176" s="72">
        <v>2</v>
      </c>
      <c r="R176" s="72">
        <v>2</v>
      </c>
      <c r="S176" s="72">
        <v>0</v>
      </c>
      <c r="T176" s="74">
        <f t="shared" si="65"/>
        <v>1520</v>
      </c>
      <c r="U176" s="93">
        <f t="shared" si="69"/>
        <v>929</v>
      </c>
      <c r="V176" s="93">
        <f t="shared" si="70"/>
        <v>1005</v>
      </c>
      <c r="W176" s="93">
        <f t="shared" si="71"/>
        <v>1237</v>
      </c>
      <c r="X176" s="95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66"/>
        <v>45681</v>
      </c>
      <c r="C177" s="70">
        <f t="shared" si="67"/>
        <v>899</v>
      </c>
      <c r="D177" s="71">
        <f t="shared" si="62"/>
        <v>1628</v>
      </c>
      <c r="E177" s="72">
        <f t="shared" si="72"/>
        <v>-507</v>
      </c>
      <c r="F177" s="72">
        <f t="shared" si="73"/>
        <v>1409</v>
      </c>
      <c r="G177" s="72">
        <f t="shared" si="74"/>
        <v>1160</v>
      </c>
      <c r="H177" s="73">
        <f t="shared" si="76"/>
        <v>3034</v>
      </c>
      <c r="I177" s="73">
        <f t="shared" si="76"/>
        <v>1118</v>
      </c>
      <c r="J177" s="73">
        <f t="shared" si="76"/>
        <v>1367</v>
      </c>
      <c r="K177" s="73">
        <f t="shared" si="79"/>
        <v>3945</v>
      </c>
      <c r="L177" s="73">
        <f t="shared" si="79"/>
        <v>1955</v>
      </c>
      <c r="M177" s="73">
        <f t="shared" si="79"/>
        <v>1970</v>
      </c>
      <c r="N177" s="73">
        <f t="shared" ref="N177:P192" si="80">N176-Q177</f>
        <v>-911</v>
      </c>
      <c r="O177" s="73">
        <f t="shared" si="80"/>
        <v>-837</v>
      </c>
      <c r="P177" s="73">
        <f t="shared" si="80"/>
        <v>-603</v>
      </c>
      <c r="Q177" s="72">
        <v>0</v>
      </c>
      <c r="R177" s="72">
        <v>2</v>
      </c>
      <c r="S177" s="72">
        <v>0</v>
      </c>
      <c r="T177" s="74">
        <f t="shared" si="65"/>
        <v>1524</v>
      </c>
      <c r="U177" s="93">
        <f t="shared" si="69"/>
        <v>929</v>
      </c>
      <c r="V177" s="93">
        <f t="shared" si="70"/>
        <v>1003</v>
      </c>
      <c r="W177" s="93">
        <f t="shared" si="71"/>
        <v>1237</v>
      </c>
      <c r="X177" s="95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66"/>
        <v>45682</v>
      </c>
      <c r="C178" s="70">
        <f t="shared" si="67"/>
        <v>899</v>
      </c>
      <c r="D178" s="71">
        <f t="shared" si="62"/>
        <v>1630</v>
      </c>
      <c r="E178" s="72">
        <f t="shared" si="72"/>
        <v>-504</v>
      </c>
      <c r="F178" s="72">
        <f t="shared" si="73"/>
        <v>1412</v>
      </c>
      <c r="G178" s="72">
        <f t="shared" si="74"/>
        <v>1162</v>
      </c>
      <c r="H178" s="73">
        <f t="shared" si="76"/>
        <v>3033</v>
      </c>
      <c r="I178" s="73">
        <f t="shared" si="76"/>
        <v>1117</v>
      </c>
      <c r="J178" s="73">
        <f t="shared" si="76"/>
        <v>1367</v>
      </c>
      <c r="K178" s="73">
        <f t="shared" si="79"/>
        <v>3945</v>
      </c>
      <c r="L178" s="73">
        <f t="shared" si="79"/>
        <v>1955</v>
      </c>
      <c r="M178" s="73">
        <f t="shared" si="79"/>
        <v>1970</v>
      </c>
      <c r="N178" s="73">
        <f t="shared" si="80"/>
        <v>-912</v>
      </c>
      <c r="O178" s="73">
        <f t="shared" si="80"/>
        <v>-838</v>
      </c>
      <c r="P178" s="73">
        <f t="shared" si="80"/>
        <v>-603</v>
      </c>
      <c r="Q178" s="72">
        <v>1</v>
      </c>
      <c r="R178" s="72">
        <v>1</v>
      </c>
      <c r="S178" s="72">
        <v>0</v>
      </c>
      <c r="T178" s="74">
        <f t="shared" si="65"/>
        <v>1527</v>
      </c>
      <c r="U178" s="93">
        <f t="shared" si="69"/>
        <v>928</v>
      </c>
      <c r="V178" s="93">
        <f t="shared" si="70"/>
        <v>1002</v>
      </c>
      <c r="W178" s="93">
        <f t="shared" si="71"/>
        <v>1237</v>
      </c>
      <c r="X178" s="95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66"/>
        <v>45683</v>
      </c>
      <c r="C179" s="70">
        <f t="shared" si="67"/>
        <v>899</v>
      </c>
      <c r="D179" s="71">
        <f t="shared" si="62"/>
        <v>1632</v>
      </c>
      <c r="E179" s="72">
        <f t="shared" si="72"/>
        <v>-502</v>
      </c>
      <c r="F179" s="72">
        <f t="shared" si="73"/>
        <v>1414</v>
      </c>
      <c r="G179" s="72">
        <f t="shared" si="74"/>
        <v>1165</v>
      </c>
      <c r="H179" s="73">
        <f t="shared" si="76"/>
        <v>3033</v>
      </c>
      <c r="I179" s="73">
        <f t="shared" si="76"/>
        <v>1117</v>
      </c>
      <c r="J179" s="73">
        <f t="shared" si="76"/>
        <v>1366</v>
      </c>
      <c r="K179" s="73">
        <f t="shared" si="79"/>
        <v>3945</v>
      </c>
      <c r="L179" s="73">
        <f t="shared" si="79"/>
        <v>1955</v>
      </c>
      <c r="M179" s="73">
        <f t="shared" si="79"/>
        <v>1970</v>
      </c>
      <c r="N179" s="73">
        <f t="shared" si="80"/>
        <v>-912</v>
      </c>
      <c r="O179" s="73">
        <f t="shared" si="80"/>
        <v>-838</v>
      </c>
      <c r="P179" s="73">
        <f t="shared" si="80"/>
        <v>-604</v>
      </c>
      <c r="Q179" s="72">
        <v>0</v>
      </c>
      <c r="R179" s="72">
        <v>0</v>
      </c>
      <c r="S179" s="72">
        <v>1</v>
      </c>
      <c r="T179" s="74">
        <f t="shared" si="65"/>
        <v>1529</v>
      </c>
      <c r="U179" s="93">
        <f t="shared" si="69"/>
        <v>928</v>
      </c>
      <c r="V179" s="93">
        <f t="shared" si="70"/>
        <v>1002</v>
      </c>
      <c r="W179" s="93">
        <f t="shared" si="71"/>
        <v>1236</v>
      </c>
      <c r="X179" s="95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66"/>
        <v>45684</v>
      </c>
      <c r="C180" s="70">
        <f t="shared" si="67"/>
        <v>899</v>
      </c>
      <c r="D180" s="71">
        <f t="shared" si="62"/>
        <v>1634</v>
      </c>
      <c r="E180" s="72">
        <f t="shared" si="72"/>
        <v>-498</v>
      </c>
      <c r="F180" s="72">
        <f t="shared" si="73"/>
        <v>1416</v>
      </c>
      <c r="G180" s="72">
        <f t="shared" si="74"/>
        <v>1167</v>
      </c>
      <c r="H180" s="73">
        <f t="shared" si="76"/>
        <v>3031</v>
      </c>
      <c r="I180" s="73">
        <f t="shared" si="76"/>
        <v>1117</v>
      </c>
      <c r="J180" s="73">
        <f t="shared" si="76"/>
        <v>1366</v>
      </c>
      <c r="K180" s="73">
        <f t="shared" si="79"/>
        <v>3945</v>
      </c>
      <c r="L180" s="73">
        <f t="shared" si="79"/>
        <v>1955</v>
      </c>
      <c r="M180" s="73">
        <f t="shared" si="79"/>
        <v>1970</v>
      </c>
      <c r="N180" s="73">
        <f t="shared" si="80"/>
        <v>-914</v>
      </c>
      <c r="O180" s="73">
        <f t="shared" si="80"/>
        <v>-838</v>
      </c>
      <c r="P180" s="73">
        <f t="shared" si="80"/>
        <v>-604</v>
      </c>
      <c r="Q180" s="72">
        <v>2</v>
      </c>
      <c r="R180" s="72">
        <v>0</v>
      </c>
      <c r="S180" s="72">
        <v>0</v>
      </c>
      <c r="T180" s="74">
        <f t="shared" si="65"/>
        <v>1531</v>
      </c>
      <c r="U180" s="93">
        <f t="shared" si="69"/>
        <v>926</v>
      </c>
      <c r="V180" s="93">
        <f t="shared" si="70"/>
        <v>1002</v>
      </c>
      <c r="W180" s="93">
        <f t="shared" si="71"/>
        <v>1236</v>
      </c>
      <c r="X180" s="95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66"/>
        <v>45685</v>
      </c>
      <c r="C181" s="70">
        <f t="shared" si="67"/>
        <v>899</v>
      </c>
      <c r="D181" s="71">
        <f t="shared" si="62"/>
        <v>1636</v>
      </c>
      <c r="E181" s="72">
        <f t="shared" si="72"/>
        <v>-494</v>
      </c>
      <c r="F181" s="72">
        <f t="shared" si="73"/>
        <v>1418</v>
      </c>
      <c r="G181" s="72">
        <f t="shared" si="74"/>
        <v>1169</v>
      </c>
      <c r="H181" s="73">
        <f t="shared" si="76"/>
        <v>3029</v>
      </c>
      <c r="I181" s="73">
        <f t="shared" si="76"/>
        <v>1117</v>
      </c>
      <c r="J181" s="73">
        <f t="shared" si="76"/>
        <v>1366</v>
      </c>
      <c r="K181" s="73">
        <f t="shared" si="79"/>
        <v>3945</v>
      </c>
      <c r="L181" s="73">
        <f t="shared" si="79"/>
        <v>1955</v>
      </c>
      <c r="M181" s="73">
        <f t="shared" si="79"/>
        <v>1970</v>
      </c>
      <c r="N181" s="73">
        <f t="shared" si="80"/>
        <v>-916</v>
      </c>
      <c r="O181" s="73">
        <f t="shared" si="80"/>
        <v>-838</v>
      </c>
      <c r="P181" s="73">
        <f t="shared" si="80"/>
        <v>-604</v>
      </c>
      <c r="Q181" s="72">
        <v>2</v>
      </c>
      <c r="R181" s="72">
        <v>0</v>
      </c>
      <c r="S181" s="72">
        <v>0</v>
      </c>
      <c r="T181" s="74">
        <f t="shared" si="65"/>
        <v>1533</v>
      </c>
      <c r="U181" s="93">
        <f t="shared" si="69"/>
        <v>924</v>
      </c>
      <c r="V181" s="93">
        <f t="shared" si="70"/>
        <v>1002</v>
      </c>
      <c r="W181" s="93">
        <f t="shared" si="71"/>
        <v>1236</v>
      </c>
      <c r="X181" s="95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66"/>
        <v>45686</v>
      </c>
      <c r="C182" s="70">
        <f t="shared" si="67"/>
        <v>899</v>
      </c>
      <c r="D182" s="71">
        <f t="shared" si="62"/>
        <v>1638</v>
      </c>
      <c r="E182" s="72">
        <f t="shared" si="72"/>
        <v>-491</v>
      </c>
      <c r="F182" s="72">
        <f t="shared" si="73"/>
        <v>1421</v>
      </c>
      <c r="G182" s="72">
        <f t="shared" si="74"/>
        <v>1172</v>
      </c>
      <c r="H182" s="73">
        <f t="shared" si="76"/>
        <v>3028</v>
      </c>
      <c r="I182" s="73">
        <f t="shared" si="76"/>
        <v>1116</v>
      </c>
      <c r="J182" s="73">
        <f t="shared" si="76"/>
        <v>1365</v>
      </c>
      <c r="K182" s="73">
        <f t="shared" si="79"/>
        <v>3945</v>
      </c>
      <c r="L182" s="73">
        <f t="shared" si="79"/>
        <v>1955</v>
      </c>
      <c r="M182" s="73">
        <f t="shared" si="79"/>
        <v>1970</v>
      </c>
      <c r="N182" s="73">
        <f t="shared" si="80"/>
        <v>-917</v>
      </c>
      <c r="O182" s="73">
        <f t="shared" si="80"/>
        <v>-839</v>
      </c>
      <c r="P182" s="73">
        <f t="shared" si="80"/>
        <v>-605</v>
      </c>
      <c r="Q182" s="72">
        <v>1</v>
      </c>
      <c r="R182" s="72">
        <v>1</v>
      </c>
      <c r="S182" s="72">
        <v>1</v>
      </c>
      <c r="T182" s="74">
        <f t="shared" si="65"/>
        <v>1536</v>
      </c>
      <c r="U182" s="93">
        <f t="shared" si="69"/>
        <v>923</v>
      </c>
      <c r="V182" s="93">
        <f t="shared" si="70"/>
        <v>1001</v>
      </c>
      <c r="W182" s="93">
        <f t="shared" si="71"/>
        <v>1235</v>
      </c>
      <c r="X182" s="95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66"/>
        <v>45687</v>
      </c>
      <c r="C183" s="70">
        <f t="shared" si="67"/>
        <v>899</v>
      </c>
      <c r="D183" s="71">
        <f t="shared" si="62"/>
        <v>1640</v>
      </c>
      <c r="E183" s="72">
        <f t="shared" si="72"/>
        <v>-487</v>
      </c>
      <c r="F183" s="72">
        <f t="shared" si="73"/>
        <v>1424</v>
      </c>
      <c r="G183" s="72">
        <f t="shared" si="74"/>
        <v>1174</v>
      </c>
      <c r="H183" s="73">
        <f t="shared" si="76"/>
        <v>3026</v>
      </c>
      <c r="I183" s="73">
        <f t="shared" si="76"/>
        <v>1115</v>
      </c>
      <c r="J183" s="73">
        <f t="shared" si="76"/>
        <v>1365</v>
      </c>
      <c r="K183" s="73">
        <f t="shared" si="79"/>
        <v>3945</v>
      </c>
      <c r="L183" s="73">
        <f t="shared" si="79"/>
        <v>1955</v>
      </c>
      <c r="M183" s="73">
        <f t="shared" si="79"/>
        <v>1970</v>
      </c>
      <c r="N183" s="73">
        <f t="shared" si="80"/>
        <v>-919</v>
      </c>
      <c r="O183" s="73">
        <f t="shared" si="80"/>
        <v>-840</v>
      </c>
      <c r="P183" s="73">
        <f t="shared" si="80"/>
        <v>-605</v>
      </c>
      <c r="Q183" s="72">
        <v>2</v>
      </c>
      <c r="R183" s="72">
        <v>1</v>
      </c>
      <c r="S183" s="72">
        <v>0</v>
      </c>
      <c r="T183" s="74">
        <f t="shared" si="65"/>
        <v>1539</v>
      </c>
      <c r="U183" s="93">
        <f t="shared" si="69"/>
        <v>921</v>
      </c>
      <c r="V183" s="93">
        <f t="shared" si="70"/>
        <v>1000</v>
      </c>
      <c r="W183" s="93">
        <f t="shared" si="71"/>
        <v>1235</v>
      </c>
      <c r="X183" s="95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66"/>
        <v>45688</v>
      </c>
      <c r="C184" s="70">
        <f t="shared" si="67"/>
        <v>899</v>
      </c>
      <c r="D184" s="71">
        <f t="shared" si="62"/>
        <v>1642</v>
      </c>
      <c r="E184" s="72">
        <f t="shared" si="72"/>
        <v>-485</v>
      </c>
      <c r="F184" s="72">
        <f t="shared" si="73"/>
        <v>1428</v>
      </c>
      <c r="G184" s="72">
        <f t="shared" si="74"/>
        <v>1176</v>
      </c>
      <c r="H184" s="73">
        <f t="shared" si="76"/>
        <v>3026</v>
      </c>
      <c r="I184" s="73">
        <f t="shared" si="76"/>
        <v>1113</v>
      </c>
      <c r="J184" s="73">
        <f t="shared" si="76"/>
        <v>1365</v>
      </c>
      <c r="K184" s="73">
        <f t="shared" si="79"/>
        <v>3945</v>
      </c>
      <c r="L184" s="73">
        <f t="shared" si="79"/>
        <v>1955</v>
      </c>
      <c r="M184" s="73">
        <f t="shared" si="79"/>
        <v>1970</v>
      </c>
      <c r="N184" s="73">
        <f t="shared" si="80"/>
        <v>-919</v>
      </c>
      <c r="O184" s="73">
        <f t="shared" si="80"/>
        <v>-842</v>
      </c>
      <c r="P184" s="73">
        <f t="shared" si="80"/>
        <v>-605</v>
      </c>
      <c r="Q184" s="72">
        <v>0</v>
      </c>
      <c r="R184" s="72">
        <v>2</v>
      </c>
      <c r="S184" s="72">
        <v>0</v>
      </c>
      <c r="T184" s="74">
        <f t="shared" si="65"/>
        <v>1543</v>
      </c>
      <c r="U184" s="93">
        <f t="shared" si="69"/>
        <v>921</v>
      </c>
      <c r="V184" s="93">
        <f t="shared" si="70"/>
        <v>998</v>
      </c>
      <c r="W184" s="93">
        <f t="shared" si="71"/>
        <v>1235</v>
      </c>
      <c r="X184" s="95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66"/>
        <v>45689</v>
      </c>
      <c r="C185" s="70">
        <f t="shared" si="67"/>
        <v>899</v>
      </c>
      <c r="D185" s="71">
        <f t="shared" si="62"/>
        <v>1644</v>
      </c>
      <c r="E185" s="72">
        <f t="shared" si="72"/>
        <v>-481</v>
      </c>
      <c r="F185" s="72">
        <f t="shared" si="73"/>
        <v>1431</v>
      </c>
      <c r="G185" s="72">
        <f t="shared" si="74"/>
        <v>1179</v>
      </c>
      <c r="H185" s="73">
        <f t="shared" si="76"/>
        <v>3024</v>
      </c>
      <c r="I185" s="73">
        <f t="shared" si="76"/>
        <v>1112</v>
      </c>
      <c r="J185" s="73">
        <f t="shared" si="76"/>
        <v>1364</v>
      </c>
      <c r="K185" s="73">
        <f t="shared" si="79"/>
        <v>3945</v>
      </c>
      <c r="L185" s="73">
        <f t="shared" si="79"/>
        <v>1955</v>
      </c>
      <c r="M185" s="73">
        <f t="shared" si="79"/>
        <v>1970</v>
      </c>
      <c r="N185" s="73">
        <f t="shared" si="80"/>
        <v>-921</v>
      </c>
      <c r="O185" s="73">
        <f t="shared" si="80"/>
        <v>-843</v>
      </c>
      <c r="P185" s="73">
        <f t="shared" si="80"/>
        <v>-606</v>
      </c>
      <c r="Q185" s="72">
        <v>2</v>
      </c>
      <c r="R185" s="72">
        <v>1</v>
      </c>
      <c r="S185" s="72">
        <v>1</v>
      </c>
      <c r="T185" s="74">
        <f t="shared" si="65"/>
        <v>1546</v>
      </c>
      <c r="U185" s="93">
        <f t="shared" si="69"/>
        <v>919</v>
      </c>
      <c r="V185" s="93">
        <f t="shared" si="70"/>
        <v>997</v>
      </c>
      <c r="W185" s="93">
        <f t="shared" si="71"/>
        <v>1234</v>
      </c>
      <c r="X185" s="95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66"/>
        <v>45690</v>
      </c>
      <c r="C186" s="70">
        <f t="shared" si="67"/>
        <v>899</v>
      </c>
      <c r="D186" s="71">
        <f t="shared" si="62"/>
        <v>1646</v>
      </c>
      <c r="E186" s="72">
        <f t="shared" si="72"/>
        <v>-477</v>
      </c>
      <c r="F186" s="72">
        <f t="shared" si="73"/>
        <v>1433</v>
      </c>
      <c r="G186" s="72">
        <f t="shared" si="74"/>
        <v>1182</v>
      </c>
      <c r="H186" s="73">
        <f t="shared" si="76"/>
        <v>3022</v>
      </c>
      <c r="I186" s="73">
        <f t="shared" si="76"/>
        <v>1112</v>
      </c>
      <c r="J186" s="73">
        <f t="shared" si="76"/>
        <v>1363</v>
      </c>
      <c r="K186" s="73">
        <f t="shared" si="79"/>
        <v>3945</v>
      </c>
      <c r="L186" s="73">
        <f t="shared" si="79"/>
        <v>1955</v>
      </c>
      <c r="M186" s="73">
        <f t="shared" si="79"/>
        <v>1970</v>
      </c>
      <c r="N186" s="73">
        <f t="shared" si="80"/>
        <v>-923</v>
      </c>
      <c r="O186" s="73">
        <f t="shared" si="80"/>
        <v>-843</v>
      </c>
      <c r="P186" s="73">
        <f t="shared" si="80"/>
        <v>-607</v>
      </c>
      <c r="Q186" s="72">
        <v>2</v>
      </c>
      <c r="R186" s="72">
        <v>0</v>
      </c>
      <c r="S186" s="72">
        <v>1</v>
      </c>
      <c r="T186" s="74">
        <f t="shared" si="65"/>
        <v>1548</v>
      </c>
      <c r="U186" s="93">
        <f t="shared" si="69"/>
        <v>917</v>
      </c>
      <c r="V186" s="93">
        <f t="shared" si="70"/>
        <v>997</v>
      </c>
      <c r="W186" s="93">
        <f t="shared" si="71"/>
        <v>1233</v>
      </c>
      <c r="X186" s="95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66"/>
        <v>45691</v>
      </c>
      <c r="C187" s="70">
        <f t="shared" si="67"/>
        <v>899</v>
      </c>
      <c r="D187" s="71">
        <f t="shared" si="62"/>
        <v>1648</v>
      </c>
      <c r="E187" s="72">
        <f t="shared" si="72"/>
        <v>-475</v>
      </c>
      <c r="F187" s="72">
        <f t="shared" si="73"/>
        <v>1435</v>
      </c>
      <c r="G187" s="72">
        <f t="shared" si="74"/>
        <v>1184</v>
      </c>
      <c r="H187" s="73">
        <f t="shared" si="76"/>
        <v>3022</v>
      </c>
      <c r="I187" s="73">
        <f t="shared" si="76"/>
        <v>1112</v>
      </c>
      <c r="J187" s="73">
        <f t="shared" si="76"/>
        <v>1363</v>
      </c>
      <c r="K187" s="73">
        <f t="shared" si="79"/>
        <v>3945</v>
      </c>
      <c r="L187" s="73">
        <f t="shared" si="79"/>
        <v>1955</v>
      </c>
      <c r="M187" s="73">
        <f t="shared" si="79"/>
        <v>1970</v>
      </c>
      <c r="N187" s="73">
        <f t="shared" si="80"/>
        <v>-923</v>
      </c>
      <c r="O187" s="73">
        <f t="shared" si="80"/>
        <v>-843</v>
      </c>
      <c r="P187" s="73">
        <f t="shared" si="80"/>
        <v>-607</v>
      </c>
      <c r="Q187" s="72">
        <v>0</v>
      </c>
      <c r="R187" s="72">
        <v>0</v>
      </c>
      <c r="S187" s="72">
        <v>0</v>
      </c>
      <c r="T187" s="74">
        <f t="shared" si="65"/>
        <v>1550</v>
      </c>
      <c r="U187" s="93">
        <f t="shared" si="69"/>
        <v>917</v>
      </c>
      <c r="V187" s="93">
        <f t="shared" si="70"/>
        <v>997</v>
      </c>
      <c r="W187" s="93">
        <f t="shared" si="71"/>
        <v>1233</v>
      </c>
      <c r="X187" s="95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66"/>
        <v>45692</v>
      </c>
      <c r="C188" s="70">
        <f t="shared" si="67"/>
        <v>899</v>
      </c>
      <c r="D188" s="71">
        <f t="shared" si="62"/>
        <v>1650</v>
      </c>
      <c r="E188" s="72">
        <f t="shared" si="72"/>
        <v>-471</v>
      </c>
      <c r="F188" s="72">
        <f t="shared" si="73"/>
        <v>1438</v>
      </c>
      <c r="G188" s="72">
        <f t="shared" si="74"/>
        <v>1187</v>
      </c>
      <c r="H188" s="73">
        <f t="shared" si="76"/>
        <v>3020</v>
      </c>
      <c r="I188" s="73">
        <f t="shared" si="76"/>
        <v>1111</v>
      </c>
      <c r="J188" s="73">
        <f t="shared" si="76"/>
        <v>1362</v>
      </c>
      <c r="K188" s="73">
        <f t="shared" si="79"/>
        <v>3945</v>
      </c>
      <c r="L188" s="73">
        <f t="shared" si="79"/>
        <v>1955</v>
      </c>
      <c r="M188" s="73">
        <f t="shared" si="79"/>
        <v>1970</v>
      </c>
      <c r="N188" s="73">
        <f t="shared" si="80"/>
        <v>-925</v>
      </c>
      <c r="O188" s="73">
        <f t="shared" si="80"/>
        <v>-844</v>
      </c>
      <c r="P188" s="73">
        <f t="shared" si="80"/>
        <v>-608</v>
      </c>
      <c r="Q188" s="72">
        <v>2</v>
      </c>
      <c r="R188" s="72">
        <v>1</v>
      </c>
      <c r="S188" s="72">
        <v>1</v>
      </c>
      <c r="T188" s="74">
        <f t="shared" si="65"/>
        <v>1553</v>
      </c>
      <c r="U188" s="93">
        <f t="shared" si="69"/>
        <v>915</v>
      </c>
      <c r="V188" s="93">
        <f t="shared" si="70"/>
        <v>996</v>
      </c>
      <c r="W188" s="93">
        <f t="shared" si="71"/>
        <v>1232</v>
      </c>
      <c r="X188" s="95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66"/>
        <v>45693</v>
      </c>
      <c r="C189" s="70">
        <f t="shared" si="67"/>
        <v>899</v>
      </c>
      <c r="D189" s="71">
        <f t="shared" si="62"/>
        <v>1652</v>
      </c>
      <c r="E189" s="72">
        <f t="shared" si="72"/>
        <v>-469</v>
      </c>
      <c r="F189" s="72">
        <f t="shared" si="73"/>
        <v>1441</v>
      </c>
      <c r="G189" s="72">
        <f t="shared" si="74"/>
        <v>1189</v>
      </c>
      <c r="H189" s="73">
        <f t="shared" si="76"/>
        <v>3020</v>
      </c>
      <c r="I189" s="73">
        <f t="shared" si="76"/>
        <v>1110</v>
      </c>
      <c r="J189" s="73">
        <f t="shared" si="76"/>
        <v>1362</v>
      </c>
      <c r="K189" s="73">
        <f t="shared" si="79"/>
        <v>3945</v>
      </c>
      <c r="L189" s="73">
        <f t="shared" si="79"/>
        <v>1955</v>
      </c>
      <c r="M189" s="73">
        <f t="shared" si="79"/>
        <v>1970</v>
      </c>
      <c r="N189" s="73">
        <f t="shared" si="80"/>
        <v>-925</v>
      </c>
      <c r="O189" s="73">
        <f t="shared" si="80"/>
        <v>-845</v>
      </c>
      <c r="P189" s="73">
        <f t="shared" si="80"/>
        <v>-608</v>
      </c>
      <c r="Q189" s="72">
        <v>0</v>
      </c>
      <c r="R189" s="72">
        <v>1</v>
      </c>
      <c r="S189" s="72">
        <v>0</v>
      </c>
      <c r="T189" s="74">
        <f t="shared" si="65"/>
        <v>1556</v>
      </c>
      <c r="U189" s="93">
        <f t="shared" si="69"/>
        <v>915</v>
      </c>
      <c r="V189" s="93">
        <f t="shared" si="70"/>
        <v>995</v>
      </c>
      <c r="W189" s="93">
        <f t="shared" si="71"/>
        <v>1232</v>
      </c>
      <c r="X189" s="95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66"/>
        <v>45694</v>
      </c>
      <c r="C190" s="70">
        <f t="shared" si="67"/>
        <v>899</v>
      </c>
      <c r="D190" s="71">
        <f t="shared" si="62"/>
        <v>1654</v>
      </c>
      <c r="E190" s="72">
        <f t="shared" si="72"/>
        <v>-465</v>
      </c>
      <c r="F190" s="72">
        <f t="shared" si="73"/>
        <v>1444</v>
      </c>
      <c r="G190" s="72">
        <f t="shared" si="74"/>
        <v>1191</v>
      </c>
      <c r="H190" s="73">
        <f t="shared" si="76"/>
        <v>3018</v>
      </c>
      <c r="I190" s="73">
        <f t="shared" si="76"/>
        <v>1109</v>
      </c>
      <c r="J190" s="73">
        <f t="shared" si="76"/>
        <v>1362</v>
      </c>
      <c r="K190" s="73">
        <f t="shared" si="79"/>
        <v>3945</v>
      </c>
      <c r="L190" s="73">
        <f t="shared" si="79"/>
        <v>1955</v>
      </c>
      <c r="M190" s="73">
        <f t="shared" si="79"/>
        <v>1970</v>
      </c>
      <c r="N190" s="73">
        <f t="shared" si="80"/>
        <v>-927</v>
      </c>
      <c r="O190" s="73">
        <f t="shared" si="80"/>
        <v>-846</v>
      </c>
      <c r="P190" s="73">
        <f t="shared" si="80"/>
        <v>-608</v>
      </c>
      <c r="Q190" s="72">
        <v>2</v>
      </c>
      <c r="R190" s="72">
        <v>1</v>
      </c>
      <c r="S190" s="72">
        <v>0</v>
      </c>
      <c r="T190" s="74">
        <f t="shared" si="65"/>
        <v>1559</v>
      </c>
      <c r="U190" s="93">
        <f t="shared" si="69"/>
        <v>913</v>
      </c>
      <c r="V190" s="93">
        <f t="shared" si="70"/>
        <v>994</v>
      </c>
      <c r="W190" s="93">
        <f t="shared" si="71"/>
        <v>1232</v>
      </c>
      <c r="X190" s="95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66"/>
        <v>45695</v>
      </c>
      <c r="C191" s="70">
        <f t="shared" si="67"/>
        <v>899</v>
      </c>
      <c r="D191" s="71">
        <f t="shared" si="62"/>
        <v>1656</v>
      </c>
      <c r="E191" s="72">
        <f t="shared" si="72"/>
        <v>-463</v>
      </c>
      <c r="F191" s="72">
        <f t="shared" si="73"/>
        <v>1448</v>
      </c>
      <c r="G191" s="72">
        <f t="shared" si="74"/>
        <v>1194</v>
      </c>
      <c r="H191" s="73">
        <f t="shared" si="76"/>
        <v>3018</v>
      </c>
      <c r="I191" s="73">
        <f t="shared" si="76"/>
        <v>1107</v>
      </c>
      <c r="J191" s="73">
        <f t="shared" si="76"/>
        <v>1361</v>
      </c>
      <c r="K191" s="73">
        <f t="shared" si="79"/>
        <v>3945</v>
      </c>
      <c r="L191" s="73">
        <f t="shared" si="79"/>
        <v>1955</v>
      </c>
      <c r="M191" s="73">
        <f t="shared" si="79"/>
        <v>1970</v>
      </c>
      <c r="N191" s="73">
        <f t="shared" si="80"/>
        <v>-927</v>
      </c>
      <c r="O191" s="73">
        <f t="shared" si="80"/>
        <v>-848</v>
      </c>
      <c r="P191" s="73">
        <f t="shared" si="80"/>
        <v>-609</v>
      </c>
      <c r="Q191" s="72">
        <v>0</v>
      </c>
      <c r="R191" s="72">
        <v>2</v>
      </c>
      <c r="S191" s="72">
        <v>1</v>
      </c>
      <c r="T191" s="74">
        <f t="shared" si="65"/>
        <v>1563</v>
      </c>
      <c r="U191" s="93">
        <f t="shared" si="69"/>
        <v>913</v>
      </c>
      <c r="V191" s="93">
        <f t="shared" si="70"/>
        <v>992</v>
      </c>
      <c r="W191" s="93">
        <f t="shared" si="71"/>
        <v>1231</v>
      </c>
      <c r="X191" s="95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66"/>
        <v>45696</v>
      </c>
      <c r="C192" s="70">
        <f t="shared" si="67"/>
        <v>899</v>
      </c>
      <c r="D192" s="71">
        <f t="shared" ref="D192:D256" si="81">D191+2</f>
        <v>1658</v>
      </c>
      <c r="E192" s="72">
        <f t="shared" si="72"/>
        <v>-460</v>
      </c>
      <c r="F192" s="72">
        <f t="shared" si="73"/>
        <v>1451</v>
      </c>
      <c r="G192" s="72">
        <f t="shared" si="74"/>
        <v>1196</v>
      </c>
      <c r="H192" s="73">
        <f t="shared" si="76"/>
        <v>3017</v>
      </c>
      <c r="I192" s="73">
        <f t="shared" si="76"/>
        <v>1106</v>
      </c>
      <c r="J192" s="73">
        <f t="shared" si="76"/>
        <v>1361</v>
      </c>
      <c r="K192" s="73">
        <f t="shared" ref="K192:M207" si="82">K191</f>
        <v>3945</v>
      </c>
      <c r="L192" s="73">
        <f t="shared" si="82"/>
        <v>1955</v>
      </c>
      <c r="M192" s="73">
        <f t="shared" si="82"/>
        <v>1970</v>
      </c>
      <c r="N192" s="73">
        <f t="shared" si="80"/>
        <v>-928</v>
      </c>
      <c r="O192" s="73">
        <f t="shared" si="80"/>
        <v>-849</v>
      </c>
      <c r="P192" s="73">
        <f t="shared" si="80"/>
        <v>-609</v>
      </c>
      <c r="Q192" s="72">
        <v>1</v>
      </c>
      <c r="R192" s="72">
        <v>1</v>
      </c>
      <c r="S192" s="72">
        <v>0</v>
      </c>
      <c r="T192" s="74">
        <f t="shared" si="65"/>
        <v>1566</v>
      </c>
      <c r="U192" s="93">
        <f t="shared" si="69"/>
        <v>912</v>
      </c>
      <c r="V192" s="93">
        <f t="shared" si="70"/>
        <v>991</v>
      </c>
      <c r="W192" s="93">
        <f t="shared" si="71"/>
        <v>1231</v>
      </c>
      <c r="X192" s="95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66"/>
        <v>45697</v>
      </c>
      <c r="C193" s="70">
        <f t="shared" si="67"/>
        <v>899</v>
      </c>
      <c r="D193" s="71">
        <f t="shared" si="81"/>
        <v>1660</v>
      </c>
      <c r="E193" s="72">
        <f t="shared" si="72"/>
        <v>-457</v>
      </c>
      <c r="F193" s="72">
        <f t="shared" si="73"/>
        <v>1454</v>
      </c>
      <c r="G193" s="72">
        <f t="shared" si="74"/>
        <v>1198</v>
      </c>
      <c r="H193" s="73">
        <f t="shared" si="76"/>
        <v>3016</v>
      </c>
      <c r="I193" s="73">
        <f t="shared" si="76"/>
        <v>1105</v>
      </c>
      <c r="J193" s="73">
        <f t="shared" si="76"/>
        <v>1361</v>
      </c>
      <c r="K193" s="73">
        <f t="shared" si="82"/>
        <v>3945</v>
      </c>
      <c r="L193" s="73">
        <f t="shared" si="82"/>
        <v>1955</v>
      </c>
      <c r="M193" s="73">
        <f t="shared" si="82"/>
        <v>1970</v>
      </c>
      <c r="N193" s="73">
        <f t="shared" ref="N193:P208" si="83">N192-Q193</f>
        <v>-929</v>
      </c>
      <c r="O193" s="73">
        <f t="shared" si="83"/>
        <v>-850</v>
      </c>
      <c r="P193" s="73">
        <f t="shared" si="83"/>
        <v>-609</v>
      </c>
      <c r="Q193" s="72">
        <v>1</v>
      </c>
      <c r="R193" s="72">
        <v>1</v>
      </c>
      <c r="S193" s="72">
        <v>0</v>
      </c>
      <c r="T193" s="74">
        <f t="shared" si="65"/>
        <v>1569</v>
      </c>
      <c r="U193" s="93">
        <f t="shared" si="69"/>
        <v>911</v>
      </c>
      <c r="V193" s="93">
        <f t="shared" si="70"/>
        <v>990</v>
      </c>
      <c r="W193" s="93">
        <f t="shared" si="71"/>
        <v>1231</v>
      </c>
      <c r="X193" s="95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66"/>
        <v>45698</v>
      </c>
      <c r="C194" s="70">
        <f t="shared" si="67"/>
        <v>899</v>
      </c>
      <c r="D194" s="71">
        <f t="shared" si="81"/>
        <v>1662</v>
      </c>
      <c r="E194" s="72">
        <f t="shared" si="72"/>
        <v>-455</v>
      </c>
      <c r="F194" s="72">
        <f t="shared" si="73"/>
        <v>1456</v>
      </c>
      <c r="G194" s="72">
        <f t="shared" si="74"/>
        <v>1200</v>
      </c>
      <c r="H194" s="73">
        <f t="shared" si="76"/>
        <v>3016</v>
      </c>
      <c r="I194" s="73">
        <f t="shared" si="76"/>
        <v>1105</v>
      </c>
      <c r="J194" s="73">
        <f t="shared" si="76"/>
        <v>1361</v>
      </c>
      <c r="K194" s="73">
        <f t="shared" si="82"/>
        <v>3945</v>
      </c>
      <c r="L194" s="73">
        <f t="shared" si="82"/>
        <v>1955</v>
      </c>
      <c r="M194" s="73">
        <f t="shared" si="82"/>
        <v>1970</v>
      </c>
      <c r="N194" s="73">
        <f t="shared" si="83"/>
        <v>-929</v>
      </c>
      <c r="O194" s="73">
        <f t="shared" si="83"/>
        <v>-850</v>
      </c>
      <c r="P194" s="73">
        <f t="shared" si="83"/>
        <v>-609</v>
      </c>
      <c r="Q194" s="72">
        <v>0</v>
      </c>
      <c r="R194" s="72">
        <v>0</v>
      </c>
      <c r="S194" s="72">
        <v>0</v>
      </c>
      <c r="T194" s="74">
        <f t="shared" si="65"/>
        <v>1571</v>
      </c>
      <c r="U194" s="93">
        <f t="shared" si="69"/>
        <v>911</v>
      </c>
      <c r="V194" s="93">
        <f t="shared" si="70"/>
        <v>990</v>
      </c>
      <c r="W194" s="93">
        <f t="shared" si="71"/>
        <v>1231</v>
      </c>
      <c r="X194" s="95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66"/>
        <v>45699</v>
      </c>
      <c r="C195" s="70">
        <f t="shared" si="67"/>
        <v>899</v>
      </c>
      <c r="D195" s="71">
        <f t="shared" si="81"/>
        <v>1664</v>
      </c>
      <c r="E195" s="72">
        <f t="shared" si="72"/>
        <v>-452</v>
      </c>
      <c r="F195" s="72">
        <f t="shared" si="73"/>
        <v>1460</v>
      </c>
      <c r="G195" s="72">
        <f t="shared" si="74"/>
        <v>1203</v>
      </c>
      <c r="H195" s="73">
        <f t="shared" si="76"/>
        <v>3015</v>
      </c>
      <c r="I195" s="73">
        <f t="shared" si="76"/>
        <v>1103</v>
      </c>
      <c r="J195" s="73">
        <f t="shared" si="76"/>
        <v>1360</v>
      </c>
      <c r="K195" s="73">
        <f t="shared" si="82"/>
        <v>3945</v>
      </c>
      <c r="L195" s="73">
        <f t="shared" si="82"/>
        <v>1955</v>
      </c>
      <c r="M195" s="73">
        <f t="shared" si="82"/>
        <v>1970</v>
      </c>
      <c r="N195" s="73">
        <f t="shared" si="83"/>
        <v>-930</v>
      </c>
      <c r="O195" s="73">
        <f t="shared" si="83"/>
        <v>-852</v>
      </c>
      <c r="P195" s="73">
        <f t="shared" si="83"/>
        <v>-610</v>
      </c>
      <c r="Q195" s="72">
        <v>1</v>
      </c>
      <c r="R195" s="72">
        <v>2</v>
      </c>
      <c r="S195" s="72">
        <v>1</v>
      </c>
      <c r="T195" s="74">
        <f t="shared" si="65"/>
        <v>1575</v>
      </c>
      <c r="U195" s="93">
        <f t="shared" si="69"/>
        <v>910</v>
      </c>
      <c r="V195" s="93">
        <f t="shared" si="70"/>
        <v>988</v>
      </c>
      <c r="W195" s="93">
        <f t="shared" si="71"/>
        <v>1230</v>
      </c>
      <c r="X195" s="95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66"/>
        <v>45700</v>
      </c>
      <c r="C196" s="70">
        <f t="shared" si="67"/>
        <v>899</v>
      </c>
      <c r="D196" s="71">
        <f t="shared" si="81"/>
        <v>1666</v>
      </c>
      <c r="E196" s="72">
        <f t="shared" si="72"/>
        <v>-449</v>
      </c>
      <c r="F196" s="72">
        <f t="shared" si="73"/>
        <v>1462</v>
      </c>
      <c r="G196" s="72">
        <f t="shared" si="74"/>
        <v>1205</v>
      </c>
      <c r="H196" s="73">
        <f t="shared" si="76"/>
        <v>3014</v>
      </c>
      <c r="I196" s="73">
        <f t="shared" si="76"/>
        <v>1103</v>
      </c>
      <c r="J196" s="73">
        <f t="shared" si="76"/>
        <v>1360</v>
      </c>
      <c r="K196" s="73">
        <f t="shared" si="82"/>
        <v>3945</v>
      </c>
      <c r="L196" s="73">
        <f t="shared" si="82"/>
        <v>1955</v>
      </c>
      <c r="M196" s="73">
        <f t="shared" si="82"/>
        <v>1970</v>
      </c>
      <c r="N196" s="73">
        <f t="shared" si="83"/>
        <v>-931</v>
      </c>
      <c r="O196" s="73">
        <f t="shared" si="83"/>
        <v>-852</v>
      </c>
      <c r="P196" s="73">
        <f t="shared" si="83"/>
        <v>-610</v>
      </c>
      <c r="Q196" s="72">
        <v>1</v>
      </c>
      <c r="R196" s="72">
        <v>0</v>
      </c>
      <c r="S196" s="72">
        <v>0</v>
      </c>
      <c r="T196" s="74">
        <f t="shared" si="65"/>
        <v>1577</v>
      </c>
      <c r="U196" s="93">
        <f t="shared" si="69"/>
        <v>909</v>
      </c>
      <c r="V196" s="93">
        <f t="shared" si="70"/>
        <v>988</v>
      </c>
      <c r="W196" s="93">
        <f t="shared" si="71"/>
        <v>1230</v>
      </c>
      <c r="X196" s="95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66"/>
        <v>45701</v>
      </c>
      <c r="C197" s="70">
        <f t="shared" si="67"/>
        <v>899</v>
      </c>
      <c r="D197" s="71">
        <f t="shared" si="81"/>
        <v>1668</v>
      </c>
      <c r="E197" s="72">
        <f t="shared" si="72"/>
        <v>-446</v>
      </c>
      <c r="F197" s="72">
        <f t="shared" si="73"/>
        <v>1465</v>
      </c>
      <c r="G197" s="72">
        <f t="shared" si="74"/>
        <v>1207</v>
      </c>
      <c r="H197" s="73">
        <f t="shared" si="76"/>
        <v>3013</v>
      </c>
      <c r="I197" s="73">
        <f t="shared" si="76"/>
        <v>1102</v>
      </c>
      <c r="J197" s="73">
        <f t="shared" si="76"/>
        <v>1360</v>
      </c>
      <c r="K197" s="73">
        <f t="shared" si="82"/>
        <v>3945</v>
      </c>
      <c r="L197" s="73">
        <f t="shared" si="82"/>
        <v>1955</v>
      </c>
      <c r="M197" s="73">
        <f t="shared" si="82"/>
        <v>1970</v>
      </c>
      <c r="N197" s="73">
        <f t="shared" si="83"/>
        <v>-932</v>
      </c>
      <c r="O197" s="73">
        <f t="shared" si="83"/>
        <v>-853</v>
      </c>
      <c r="P197" s="73">
        <f t="shared" si="83"/>
        <v>-610</v>
      </c>
      <c r="Q197" s="72">
        <v>1</v>
      </c>
      <c r="R197" s="72">
        <v>1</v>
      </c>
      <c r="S197" s="72">
        <v>0</v>
      </c>
      <c r="T197" s="74">
        <f t="shared" si="65"/>
        <v>1580</v>
      </c>
      <c r="U197" s="93">
        <f t="shared" si="69"/>
        <v>908</v>
      </c>
      <c r="V197" s="93">
        <f t="shared" si="70"/>
        <v>987</v>
      </c>
      <c r="W197" s="93">
        <f t="shared" si="71"/>
        <v>1230</v>
      </c>
      <c r="X197" s="95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66"/>
        <v>45702</v>
      </c>
      <c r="C198" s="70">
        <f t="shared" si="67"/>
        <v>899</v>
      </c>
      <c r="D198" s="71">
        <f t="shared" si="81"/>
        <v>1670</v>
      </c>
      <c r="E198" s="72">
        <f t="shared" si="72"/>
        <v>-443</v>
      </c>
      <c r="F198" s="72">
        <f t="shared" si="73"/>
        <v>1467</v>
      </c>
      <c r="G198" s="72">
        <f t="shared" si="74"/>
        <v>1210</v>
      </c>
      <c r="H198" s="73">
        <f t="shared" si="76"/>
        <v>3012</v>
      </c>
      <c r="I198" s="73">
        <f t="shared" si="76"/>
        <v>1102</v>
      </c>
      <c r="J198" s="73">
        <f t="shared" si="76"/>
        <v>1359</v>
      </c>
      <c r="K198" s="73">
        <f t="shared" si="82"/>
        <v>3945</v>
      </c>
      <c r="L198" s="73">
        <f t="shared" si="82"/>
        <v>1955</v>
      </c>
      <c r="M198" s="73">
        <f t="shared" si="82"/>
        <v>1970</v>
      </c>
      <c r="N198" s="73">
        <f t="shared" si="83"/>
        <v>-933</v>
      </c>
      <c r="O198" s="73">
        <f t="shared" si="83"/>
        <v>-853</v>
      </c>
      <c r="P198" s="73">
        <f t="shared" si="83"/>
        <v>-611</v>
      </c>
      <c r="Q198" s="72">
        <v>1</v>
      </c>
      <c r="R198" s="72">
        <v>0</v>
      </c>
      <c r="S198" s="72">
        <v>1</v>
      </c>
      <c r="T198" s="74">
        <f t="shared" si="65"/>
        <v>1582</v>
      </c>
      <c r="U198" s="93">
        <f t="shared" si="69"/>
        <v>907</v>
      </c>
      <c r="V198" s="93">
        <f t="shared" si="70"/>
        <v>987</v>
      </c>
      <c r="W198" s="93">
        <f t="shared" si="71"/>
        <v>1229</v>
      </c>
      <c r="X198" s="95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66"/>
        <v>45703</v>
      </c>
      <c r="C199" s="70">
        <f t="shared" si="67"/>
        <v>899</v>
      </c>
      <c r="D199" s="71">
        <f t="shared" si="81"/>
        <v>1672</v>
      </c>
      <c r="E199" s="72">
        <f t="shared" si="72"/>
        <v>-439</v>
      </c>
      <c r="F199" s="72">
        <f t="shared" si="73"/>
        <v>1469</v>
      </c>
      <c r="G199" s="72">
        <f t="shared" si="74"/>
        <v>1212</v>
      </c>
      <c r="H199" s="73">
        <f t="shared" si="76"/>
        <v>3010</v>
      </c>
      <c r="I199" s="73">
        <f t="shared" si="76"/>
        <v>1102</v>
      </c>
      <c r="J199" s="73">
        <f t="shared" si="76"/>
        <v>1359</v>
      </c>
      <c r="K199" s="73">
        <f t="shared" si="82"/>
        <v>3945</v>
      </c>
      <c r="L199" s="73">
        <f t="shared" si="82"/>
        <v>1955</v>
      </c>
      <c r="M199" s="73">
        <f t="shared" si="82"/>
        <v>1970</v>
      </c>
      <c r="N199" s="73">
        <f t="shared" si="83"/>
        <v>-935</v>
      </c>
      <c r="O199" s="73">
        <f t="shared" si="83"/>
        <v>-853</v>
      </c>
      <c r="P199" s="73">
        <f t="shared" si="83"/>
        <v>-611</v>
      </c>
      <c r="Q199" s="72">
        <v>2</v>
      </c>
      <c r="R199" s="72">
        <v>0</v>
      </c>
      <c r="S199" s="72">
        <v>0</v>
      </c>
      <c r="T199" s="74">
        <f t="shared" si="65"/>
        <v>1584</v>
      </c>
      <c r="U199" s="93">
        <f t="shared" si="69"/>
        <v>905</v>
      </c>
      <c r="V199" s="93">
        <f t="shared" si="70"/>
        <v>987</v>
      </c>
      <c r="W199" s="93">
        <f t="shared" si="71"/>
        <v>1229</v>
      </c>
      <c r="X199" s="95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66"/>
        <v>45704</v>
      </c>
      <c r="C200" s="70">
        <f t="shared" si="67"/>
        <v>899</v>
      </c>
      <c r="D200" s="71">
        <f t="shared" si="81"/>
        <v>1674</v>
      </c>
      <c r="E200" s="72">
        <f t="shared" si="72"/>
        <v>-435</v>
      </c>
      <c r="F200" s="72">
        <f t="shared" si="73"/>
        <v>1473</v>
      </c>
      <c r="G200" s="72">
        <f t="shared" si="74"/>
        <v>1215</v>
      </c>
      <c r="H200" s="73">
        <f t="shared" si="76"/>
        <v>3008</v>
      </c>
      <c r="I200" s="73">
        <f t="shared" si="76"/>
        <v>1100</v>
      </c>
      <c r="J200" s="73">
        <f t="shared" si="76"/>
        <v>1358</v>
      </c>
      <c r="K200" s="73">
        <f t="shared" si="82"/>
        <v>3945</v>
      </c>
      <c r="L200" s="73">
        <f t="shared" si="82"/>
        <v>1955</v>
      </c>
      <c r="M200" s="73">
        <f t="shared" si="82"/>
        <v>1970</v>
      </c>
      <c r="N200" s="73">
        <f t="shared" si="83"/>
        <v>-937</v>
      </c>
      <c r="O200" s="73">
        <f t="shared" si="83"/>
        <v>-855</v>
      </c>
      <c r="P200" s="73">
        <f t="shared" si="83"/>
        <v>-612</v>
      </c>
      <c r="Q200" s="72">
        <v>2</v>
      </c>
      <c r="R200" s="72">
        <v>2</v>
      </c>
      <c r="S200" s="72">
        <v>1</v>
      </c>
      <c r="T200" s="74">
        <f t="shared" si="65"/>
        <v>1588</v>
      </c>
      <c r="U200" s="93">
        <f t="shared" si="69"/>
        <v>903</v>
      </c>
      <c r="V200" s="93">
        <f t="shared" si="70"/>
        <v>985</v>
      </c>
      <c r="W200" s="93">
        <f t="shared" si="71"/>
        <v>1228</v>
      </c>
      <c r="X200" s="95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66"/>
        <v>45705</v>
      </c>
      <c r="C201" s="70">
        <f t="shared" si="67"/>
        <v>899</v>
      </c>
      <c r="D201" s="71">
        <f t="shared" si="81"/>
        <v>1676</v>
      </c>
      <c r="E201" s="72">
        <f t="shared" si="72"/>
        <v>-431</v>
      </c>
      <c r="F201" s="72">
        <f t="shared" si="73"/>
        <v>1475</v>
      </c>
      <c r="G201" s="72">
        <f t="shared" si="74"/>
        <v>1218</v>
      </c>
      <c r="H201" s="73">
        <f t="shared" si="76"/>
        <v>3006</v>
      </c>
      <c r="I201" s="73">
        <f t="shared" si="76"/>
        <v>1100</v>
      </c>
      <c r="J201" s="73">
        <f t="shared" si="76"/>
        <v>1357</v>
      </c>
      <c r="K201" s="73">
        <f t="shared" si="82"/>
        <v>3945</v>
      </c>
      <c r="L201" s="73">
        <f t="shared" si="82"/>
        <v>1955</v>
      </c>
      <c r="M201" s="73">
        <f t="shared" si="82"/>
        <v>1970</v>
      </c>
      <c r="N201" s="73">
        <f t="shared" si="83"/>
        <v>-939</v>
      </c>
      <c r="O201" s="73">
        <f t="shared" si="83"/>
        <v>-855</v>
      </c>
      <c r="P201" s="73">
        <f t="shared" si="83"/>
        <v>-613</v>
      </c>
      <c r="Q201" s="72">
        <v>2</v>
      </c>
      <c r="R201" s="72">
        <v>0</v>
      </c>
      <c r="S201" s="72">
        <v>1</v>
      </c>
      <c r="T201" s="74">
        <f t="shared" si="65"/>
        <v>1590</v>
      </c>
      <c r="U201" s="93">
        <f t="shared" si="69"/>
        <v>901</v>
      </c>
      <c r="V201" s="93">
        <f t="shared" si="70"/>
        <v>985</v>
      </c>
      <c r="W201" s="93">
        <f t="shared" si="71"/>
        <v>1227</v>
      </c>
      <c r="X201" s="95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66"/>
        <v>45706</v>
      </c>
      <c r="C202" s="70">
        <f t="shared" si="67"/>
        <v>899</v>
      </c>
      <c r="D202" s="71">
        <f t="shared" si="81"/>
        <v>1678</v>
      </c>
      <c r="E202" s="72">
        <f t="shared" si="72"/>
        <v>-427</v>
      </c>
      <c r="F202" s="72">
        <f t="shared" si="73"/>
        <v>1479</v>
      </c>
      <c r="G202" s="72">
        <f t="shared" si="74"/>
        <v>1221</v>
      </c>
      <c r="H202" s="73">
        <f t="shared" si="76"/>
        <v>3004</v>
      </c>
      <c r="I202" s="73">
        <f t="shared" si="76"/>
        <v>1098</v>
      </c>
      <c r="J202" s="73">
        <f t="shared" si="76"/>
        <v>1356</v>
      </c>
      <c r="K202" s="73">
        <f t="shared" si="82"/>
        <v>3945</v>
      </c>
      <c r="L202" s="73">
        <f t="shared" si="82"/>
        <v>1955</v>
      </c>
      <c r="M202" s="73">
        <f t="shared" si="82"/>
        <v>1970</v>
      </c>
      <c r="N202" s="73">
        <f t="shared" si="83"/>
        <v>-941</v>
      </c>
      <c r="O202" s="73">
        <f t="shared" si="83"/>
        <v>-857</v>
      </c>
      <c r="P202" s="73">
        <f t="shared" si="83"/>
        <v>-614</v>
      </c>
      <c r="Q202" s="72">
        <v>2</v>
      </c>
      <c r="R202" s="72">
        <v>2</v>
      </c>
      <c r="S202" s="72">
        <v>1</v>
      </c>
      <c r="T202" s="74">
        <f t="shared" si="65"/>
        <v>1594</v>
      </c>
      <c r="U202" s="93">
        <f t="shared" si="69"/>
        <v>899</v>
      </c>
      <c r="V202" s="93">
        <f t="shared" si="70"/>
        <v>983</v>
      </c>
      <c r="W202" s="93">
        <f t="shared" si="71"/>
        <v>1226</v>
      </c>
      <c r="X202" s="95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66"/>
        <v>45707</v>
      </c>
      <c r="C203" s="70">
        <f t="shared" si="67"/>
        <v>899</v>
      </c>
      <c r="D203" s="71">
        <f t="shared" si="81"/>
        <v>1680</v>
      </c>
      <c r="E203" s="72">
        <f t="shared" si="72"/>
        <v>-422</v>
      </c>
      <c r="F203" s="72">
        <f t="shared" si="73"/>
        <v>1481</v>
      </c>
      <c r="G203" s="72">
        <f t="shared" si="74"/>
        <v>1223</v>
      </c>
      <c r="H203" s="73">
        <f t="shared" si="76"/>
        <v>3001</v>
      </c>
      <c r="I203" s="73">
        <f t="shared" si="76"/>
        <v>1098</v>
      </c>
      <c r="J203" s="73">
        <f t="shared" si="76"/>
        <v>1356</v>
      </c>
      <c r="K203" s="73">
        <f t="shared" si="82"/>
        <v>3945</v>
      </c>
      <c r="L203" s="73">
        <f t="shared" si="82"/>
        <v>1955</v>
      </c>
      <c r="M203" s="73">
        <f t="shared" si="82"/>
        <v>1970</v>
      </c>
      <c r="N203" s="73">
        <f t="shared" si="83"/>
        <v>-944</v>
      </c>
      <c r="O203" s="73">
        <f t="shared" si="83"/>
        <v>-857</v>
      </c>
      <c r="P203" s="73">
        <f t="shared" si="83"/>
        <v>-614</v>
      </c>
      <c r="Q203" s="72">
        <v>3</v>
      </c>
      <c r="R203" s="72">
        <v>0</v>
      </c>
      <c r="S203" s="72">
        <v>0</v>
      </c>
      <c r="T203" s="74">
        <f t="shared" si="65"/>
        <v>1596</v>
      </c>
      <c r="U203" s="93">
        <f t="shared" si="69"/>
        <v>896</v>
      </c>
      <c r="V203" s="93">
        <f t="shared" si="70"/>
        <v>983</v>
      </c>
      <c r="W203" s="93">
        <f t="shared" si="71"/>
        <v>1226</v>
      </c>
      <c r="X203" s="95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66"/>
        <v>45708</v>
      </c>
      <c r="C204" s="70">
        <f t="shared" si="67"/>
        <v>899</v>
      </c>
      <c r="D204" s="71">
        <f t="shared" si="81"/>
        <v>1682</v>
      </c>
      <c r="E204" s="72">
        <f t="shared" si="72"/>
        <v>-418</v>
      </c>
      <c r="F204" s="72">
        <f t="shared" si="73"/>
        <v>1484</v>
      </c>
      <c r="G204" s="72">
        <f t="shared" si="74"/>
        <v>1226</v>
      </c>
      <c r="H204" s="73">
        <f t="shared" si="76"/>
        <v>2999</v>
      </c>
      <c r="I204" s="73">
        <f t="shared" si="76"/>
        <v>1097</v>
      </c>
      <c r="J204" s="73">
        <f t="shared" si="76"/>
        <v>1355</v>
      </c>
      <c r="K204" s="73">
        <f t="shared" si="82"/>
        <v>3945</v>
      </c>
      <c r="L204" s="73">
        <f t="shared" si="82"/>
        <v>1955</v>
      </c>
      <c r="M204" s="73">
        <f t="shared" si="82"/>
        <v>1970</v>
      </c>
      <c r="N204" s="73">
        <f t="shared" si="83"/>
        <v>-946</v>
      </c>
      <c r="O204" s="73">
        <f t="shared" si="83"/>
        <v>-858</v>
      </c>
      <c r="P204" s="73">
        <f t="shared" si="83"/>
        <v>-615</v>
      </c>
      <c r="Q204" s="72">
        <v>2</v>
      </c>
      <c r="R204" s="72">
        <v>1</v>
      </c>
      <c r="S204" s="72">
        <v>1</v>
      </c>
      <c r="T204" s="74">
        <f t="shared" si="65"/>
        <v>1599</v>
      </c>
      <c r="U204" s="93">
        <f t="shared" si="69"/>
        <v>894</v>
      </c>
      <c r="V204" s="93">
        <f t="shared" si="70"/>
        <v>982</v>
      </c>
      <c r="W204" s="93">
        <f t="shared" si="71"/>
        <v>1225</v>
      </c>
      <c r="X204" s="95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66"/>
        <v>45709</v>
      </c>
      <c r="C205" s="70">
        <f t="shared" si="67"/>
        <v>899</v>
      </c>
      <c r="D205" s="71">
        <f t="shared" si="81"/>
        <v>1684</v>
      </c>
      <c r="E205" s="72">
        <f t="shared" si="72"/>
        <v>-414</v>
      </c>
      <c r="F205" s="72">
        <f t="shared" si="73"/>
        <v>1486</v>
      </c>
      <c r="G205" s="72">
        <f t="shared" si="74"/>
        <v>1228</v>
      </c>
      <c r="H205" s="73">
        <f t="shared" si="76"/>
        <v>2997</v>
      </c>
      <c r="I205" s="73">
        <f t="shared" si="76"/>
        <v>1097</v>
      </c>
      <c r="J205" s="73">
        <f t="shared" si="76"/>
        <v>1355</v>
      </c>
      <c r="K205" s="73">
        <f t="shared" si="82"/>
        <v>3945</v>
      </c>
      <c r="L205" s="73">
        <f t="shared" si="82"/>
        <v>1955</v>
      </c>
      <c r="M205" s="73">
        <f t="shared" si="82"/>
        <v>1970</v>
      </c>
      <c r="N205" s="73">
        <f t="shared" si="83"/>
        <v>-948</v>
      </c>
      <c r="O205" s="73">
        <f t="shared" si="83"/>
        <v>-858</v>
      </c>
      <c r="P205" s="73">
        <f t="shared" si="83"/>
        <v>-615</v>
      </c>
      <c r="Q205" s="72">
        <v>2</v>
      </c>
      <c r="R205" s="72">
        <v>0</v>
      </c>
      <c r="S205" s="72">
        <v>0</v>
      </c>
      <c r="T205" s="74">
        <f t="shared" si="65"/>
        <v>1601</v>
      </c>
      <c r="U205" s="93">
        <f t="shared" si="69"/>
        <v>892</v>
      </c>
      <c r="V205" s="93">
        <f t="shared" si="70"/>
        <v>982</v>
      </c>
      <c r="W205" s="93">
        <f t="shared" si="71"/>
        <v>1225</v>
      </c>
      <c r="X205" s="95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66"/>
        <v>45710</v>
      </c>
      <c r="C206" s="70">
        <f t="shared" si="67"/>
        <v>899</v>
      </c>
      <c r="D206" s="71">
        <f t="shared" si="81"/>
        <v>1686</v>
      </c>
      <c r="E206" s="72">
        <f t="shared" si="72"/>
        <v>-411</v>
      </c>
      <c r="F206" s="72">
        <f t="shared" si="73"/>
        <v>1489</v>
      </c>
      <c r="G206" s="72">
        <f t="shared" si="74"/>
        <v>1231</v>
      </c>
      <c r="H206" s="73">
        <f t="shared" si="76"/>
        <v>2996</v>
      </c>
      <c r="I206" s="73">
        <f t="shared" si="76"/>
        <v>1096</v>
      </c>
      <c r="J206" s="73">
        <f t="shared" si="76"/>
        <v>1354</v>
      </c>
      <c r="K206" s="73">
        <f t="shared" si="82"/>
        <v>3945</v>
      </c>
      <c r="L206" s="73">
        <f t="shared" si="82"/>
        <v>1955</v>
      </c>
      <c r="M206" s="73">
        <f t="shared" si="82"/>
        <v>1970</v>
      </c>
      <c r="N206" s="73">
        <f t="shared" si="83"/>
        <v>-949</v>
      </c>
      <c r="O206" s="73">
        <f t="shared" si="83"/>
        <v>-859</v>
      </c>
      <c r="P206" s="73">
        <f t="shared" si="83"/>
        <v>-616</v>
      </c>
      <c r="Q206" s="72">
        <v>1</v>
      </c>
      <c r="R206" s="72">
        <v>1</v>
      </c>
      <c r="S206" s="72">
        <v>1</v>
      </c>
      <c r="T206" s="74">
        <f t="shared" si="65"/>
        <v>1604</v>
      </c>
      <c r="U206" s="93">
        <f t="shared" si="69"/>
        <v>891</v>
      </c>
      <c r="V206" s="93">
        <f t="shared" si="70"/>
        <v>981</v>
      </c>
      <c r="W206" s="93">
        <f t="shared" si="71"/>
        <v>1224</v>
      </c>
      <c r="X206" s="95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66"/>
        <v>45711</v>
      </c>
      <c r="C207" s="70">
        <f t="shared" si="67"/>
        <v>899</v>
      </c>
      <c r="D207" s="71">
        <f t="shared" si="81"/>
        <v>1688</v>
      </c>
      <c r="E207" s="72">
        <f t="shared" si="72"/>
        <v>-408</v>
      </c>
      <c r="F207" s="72">
        <f t="shared" si="73"/>
        <v>1491</v>
      </c>
      <c r="G207" s="72">
        <f t="shared" si="74"/>
        <v>1233</v>
      </c>
      <c r="H207" s="73">
        <f t="shared" si="76"/>
        <v>2995</v>
      </c>
      <c r="I207" s="73">
        <f t="shared" si="76"/>
        <v>1096</v>
      </c>
      <c r="J207" s="73">
        <f t="shared" si="76"/>
        <v>1354</v>
      </c>
      <c r="K207" s="73">
        <f t="shared" si="82"/>
        <v>3945</v>
      </c>
      <c r="L207" s="73">
        <f t="shared" si="82"/>
        <v>1955</v>
      </c>
      <c r="M207" s="73">
        <f t="shared" si="82"/>
        <v>1970</v>
      </c>
      <c r="N207" s="73">
        <f t="shared" si="83"/>
        <v>-950</v>
      </c>
      <c r="O207" s="73">
        <f t="shared" si="83"/>
        <v>-859</v>
      </c>
      <c r="P207" s="73">
        <f t="shared" si="83"/>
        <v>-616</v>
      </c>
      <c r="Q207" s="72">
        <v>1</v>
      </c>
      <c r="R207" s="72">
        <v>0</v>
      </c>
      <c r="S207" s="72">
        <v>0</v>
      </c>
      <c r="T207" s="74">
        <f t="shared" ref="T207:T214" si="84">D207+C207-V207</f>
        <v>1606</v>
      </c>
      <c r="U207" s="93">
        <f t="shared" si="69"/>
        <v>890</v>
      </c>
      <c r="V207" s="93">
        <f t="shared" si="70"/>
        <v>981</v>
      </c>
      <c r="W207" s="93">
        <f t="shared" si="71"/>
        <v>1224</v>
      </c>
      <c r="X207" s="95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85">B207+1</f>
        <v>45712</v>
      </c>
      <c r="C208" s="70">
        <f t="shared" ref="C208:C272" si="86">C207</f>
        <v>899</v>
      </c>
      <c r="D208" s="71">
        <f t="shared" si="81"/>
        <v>1690</v>
      </c>
      <c r="E208" s="72">
        <f t="shared" si="72"/>
        <v>-404</v>
      </c>
      <c r="F208" s="72">
        <f t="shared" si="73"/>
        <v>1494</v>
      </c>
      <c r="G208" s="72">
        <f t="shared" si="74"/>
        <v>1235</v>
      </c>
      <c r="H208" s="73">
        <f t="shared" si="76"/>
        <v>2993</v>
      </c>
      <c r="I208" s="73">
        <f t="shared" si="76"/>
        <v>1095</v>
      </c>
      <c r="J208" s="73">
        <f t="shared" si="76"/>
        <v>1354</v>
      </c>
      <c r="K208" s="73">
        <f t="shared" ref="K208:M214" si="87">K207</f>
        <v>3945</v>
      </c>
      <c r="L208" s="73">
        <f t="shared" si="87"/>
        <v>1955</v>
      </c>
      <c r="M208" s="73">
        <f t="shared" si="87"/>
        <v>1970</v>
      </c>
      <c r="N208" s="73">
        <f t="shared" si="83"/>
        <v>-952</v>
      </c>
      <c r="O208" s="73">
        <f t="shared" si="83"/>
        <v>-860</v>
      </c>
      <c r="P208" s="73">
        <f t="shared" si="83"/>
        <v>-616</v>
      </c>
      <c r="Q208" s="72">
        <v>2</v>
      </c>
      <c r="R208" s="72">
        <v>1</v>
      </c>
      <c r="S208" s="72">
        <v>0</v>
      </c>
      <c r="T208" s="74">
        <f t="shared" si="84"/>
        <v>1609</v>
      </c>
      <c r="U208" s="93">
        <f t="shared" ref="U208:U272" si="88">U207+$X208*1000-Q208</f>
        <v>888</v>
      </c>
      <c r="V208" s="93">
        <f t="shared" ref="V208:V272" si="89">V207+$X208*1000-R208</f>
        <v>980</v>
      </c>
      <c r="W208" s="93">
        <f t="shared" ref="W208:W272" si="90">W207+$X208*1000-S208</f>
        <v>1224</v>
      </c>
      <c r="X208" s="95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85"/>
        <v>45713</v>
      </c>
      <c r="C209" s="70">
        <f t="shared" si="86"/>
        <v>899</v>
      </c>
      <c r="D209" s="71">
        <f t="shared" si="81"/>
        <v>1692</v>
      </c>
      <c r="E209" s="72">
        <f t="shared" ref="E209:E214" si="91">C209+D209-H209</f>
        <v>-402</v>
      </c>
      <c r="F209" s="72">
        <f t="shared" ref="F209:F214" si="92">C209+D209-I209</f>
        <v>1496</v>
      </c>
      <c r="G209" s="72">
        <f t="shared" ref="G209:G214" si="93">D209+C209-J209</f>
        <v>1237</v>
      </c>
      <c r="H209" s="73">
        <f t="shared" si="76"/>
        <v>2993</v>
      </c>
      <c r="I209" s="73">
        <f t="shared" si="76"/>
        <v>1095</v>
      </c>
      <c r="J209" s="73">
        <f t="shared" si="76"/>
        <v>1354</v>
      </c>
      <c r="K209" s="73">
        <f t="shared" si="87"/>
        <v>3945</v>
      </c>
      <c r="L209" s="73">
        <f t="shared" si="87"/>
        <v>1955</v>
      </c>
      <c r="M209" s="73">
        <f t="shared" si="87"/>
        <v>1970</v>
      </c>
      <c r="N209" s="73">
        <f t="shared" ref="N209:P214" si="94">N208-Q209</f>
        <v>-952</v>
      </c>
      <c r="O209" s="73">
        <f t="shared" si="94"/>
        <v>-860</v>
      </c>
      <c r="P209" s="73">
        <f t="shared" si="94"/>
        <v>-616</v>
      </c>
      <c r="Q209" s="72">
        <v>0</v>
      </c>
      <c r="R209" s="72">
        <v>0</v>
      </c>
      <c r="S209" s="72">
        <v>0</v>
      </c>
      <c r="T209" s="74">
        <f t="shared" si="84"/>
        <v>1611</v>
      </c>
      <c r="U209" s="93">
        <f t="shared" si="88"/>
        <v>888</v>
      </c>
      <c r="V209" s="93">
        <f t="shared" si="89"/>
        <v>980</v>
      </c>
      <c r="W209" s="93">
        <f t="shared" si="90"/>
        <v>1224</v>
      </c>
      <c r="X209" s="95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85"/>
        <v>45714</v>
      </c>
      <c r="C210" s="70">
        <f t="shared" si="86"/>
        <v>899</v>
      </c>
      <c r="D210" s="71">
        <f t="shared" si="81"/>
        <v>1694</v>
      </c>
      <c r="E210" s="72">
        <f t="shared" si="91"/>
        <v>-400</v>
      </c>
      <c r="F210" s="72">
        <f t="shared" si="92"/>
        <v>1500</v>
      </c>
      <c r="G210" s="72">
        <f t="shared" si="93"/>
        <v>1239</v>
      </c>
      <c r="H210" s="73">
        <f t="shared" si="76"/>
        <v>2993</v>
      </c>
      <c r="I210" s="73">
        <f t="shared" si="76"/>
        <v>1093</v>
      </c>
      <c r="J210" s="73">
        <f t="shared" si="76"/>
        <v>1354</v>
      </c>
      <c r="K210" s="73">
        <f t="shared" si="87"/>
        <v>3945</v>
      </c>
      <c r="L210" s="73">
        <f t="shared" si="87"/>
        <v>1955</v>
      </c>
      <c r="M210" s="73">
        <f t="shared" si="87"/>
        <v>1970</v>
      </c>
      <c r="N210" s="73">
        <f t="shared" si="94"/>
        <v>-952</v>
      </c>
      <c r="O210" s="73">
        <f t="shared" si="94"/>
        <v>-862</v>
      </c>
      <c r="P210" s="73">
        <f t="shared" si="94"/>
        <v>-616</v>
      </c>
      <c r="Q210" s="72">
        <v>0</v>
      </c>
      <c r="R210" s="72">
        <v>2</v>
      </c>
      <c r="S210" s="72">
        <v>0</v>
      </c>
      <c r="T210" s="74">
        <f t="shared" si="84"/>
        <v>1615</v>
      </c>
      <c r="U210" s="93">
        <f t="shared" si="88"/>
        <v>888</v>
      </c>
      <c r="V210" s="93">
        <f t="shared" si="89"/>
        <v>978</v>
      </c>
      <c r="W210" s="93">
        <f t="shared" si="90"/>
        <v>1224</v>
      </c>
      <c r="X210" s="95"/>
      <c r="Y210" s="73"/>
      <c r="Z210" s="73"/>
      <c r="AA210" s="73"/>
      <c r="AB210" s="48"/>
    </row>
    <row r="211" spans="1:28" s="132" customFormat="1" ht="13.15" customHeight="1">
      <c r="A211" s="129">
        <v>197</v>
      </c>
      <c r="B211" s="130">
        <f t="shared" si="85"/>
        <v>45715</v>
      </c>
      <c r="C211" s="43">
        <f t="shared" si="86"/>
        <v>899</v>
      </c>
      <c r="D211" s="44">
        <f t="shared" si="81"/>
        <v>1696</v>
      </c>
      <c r="E211" s="97">
        <f t="shared" si="91"/>
        <v>-397</v>
      </c>
      <c r="F211" s="97">
        <f t="shared" si="92"/>
        <v>1503</v>
      </c>
      <c r="G211" s="97">
        <f t="shared" si="93"/>
        <v>1242</v>
      </c>
      <c r="H211" s="1">
        <f t="shared" si="76"/>
        <v>2992</v>
      </c>
      <c r="I211" s="1">
        <f t="shared" si="76"/>
        <v>1092</v>
      </c>
      <c r="J211" s="1">
        <f t="shared" si="76"/>
        <v>1353</v>
      </c>
      <c r="K211" s="1">
        <f t="shared" si="87"/>
        <v>3945</v>
      </c>
      <c r="L211" s="1">
        <f t="shared" si="87"/>
        <v>1955</v>
      </c>
      <c r="M211" s="1">
        <f t="shared" si="87"/>
        <v>1970</v>
      </c>
      <c r="N211" s="1">
        <f t="shared" si="94"/>
        <v>-953</v>
      </c>
      <c r="O211" s="1">
        <f t="shared" si="94"/>
        <v>-863</v>
      </c>
      <c r="P211" s="1">
        <f t="shared" si="94"/>
        <v>-617</v>
      </c>
      <c r="Q211" s="97">
        <v>1</v>
      </c>
      <c r="R211" s="97">
        <v>1</v>
      </c>
      <c r="S211" s="97">
        <v>1</v>
      </c>
      <c r="T211" s="45">
        <f t="shared" si="84"/>
        <v>1618</v>
      </c>
      <c r="U211" s="131">
        <f t="shared" si="88"/>
        <v>887</v>
      </c>
      <c r="V211" s="131">
        <f t="shared" si="89"/>
        <v>977</v>
      </c>
      <c r="W211" s="131">
        <f t="shared" si="90"/>
        <v>1223</v>
      </c>
      <c r="X211" s="133"/>
      <c r="Y211" s="1"/>
      <c r="Z211" s="1"/>
      <c r="AA211" s="1"/>
      <c r="AB211" s="54"/>
    </row>
    <row r="212" spans="1:28" ht="13.15" customHeight="1">
      <c r="A212" s="68">
        <v>198</v>
      </c>
      <c r="B212" s="69">
        <f t="shared" si="85"/>
        <v>45716</v>
      </c>
      <c r="C212" s="70">
        <f t="shared" si="86"/>
        <v>899</v>
      </c>
      <c r="D212" s="71">
        <f t="shared" si="81"/>
        <v>1698</v>
      </c>
      <c r="E212" s="72">
        <f t="shared" si="91"/>
        <v>-385</v>
      </c>
      <c r="F212" s="72">
        <f t="shared" si="92"/>
        <v>1515</v>
      </c>
      <c r="G212" s="72">
        <f t="shared" si="93"/>
        <v>1252</v>
      </c>
      <c r="H212" s="73">
        <f t="shared" si="76"/>
        <v>2982</v>
      </c>
      <c r="I212" s="73">
        <f t="shared" si="76"/>
        <v>1082</v>
      </c>
      <c r="J212" s="73">
        <f t="shared" si="76"/>
        <v>1345</v>
      </c>
      <c r="K212" s="73">
        <f t="shared" si="87"/>
        <v>3945</v>
      </c>
      <c r="L212" s="73">
        <f t="shared" si="87"/>
        <v>1955</v>
      </c>
      <c r="M212" s="73">
        <f t="shared" si="87"/>
        <v>1970</v>
      </c>
      <c r="N212" s="73">
        <f t="shared" si="94"/>
        <v>-963</v>
      </c>
      <c r="O212" s="73">
        <f t="shared" si="94"/>
        <v>-873</v>
      </c>
      <c r="P212" s="73">
        <f t="shared" si="94"/>
        <v>-625</v>
      </c>
      <c r="Q212" s="72">
        <v>10</v>
      </c>
      <c r="R212" s="72">
        <v>10</v>
      </c>
      <c r="S212" s="72">
        <v>8</v>
      </c>
      <c r="T212" s="74">
        <f t="shared" si="84"/>
        <v>1630</v>
      </c>
      <c r="U212" s="93">
        <f t="shared" si="88"/>
        <v>877</v>
      </c>
      <c r="V212" s="93">
        <f t="shared" si="89"/>
        <v>967</v>
      </c>
      <c r="W212" s="93">
        <f t="shared" si="90"/>
        <v>1215</v>
      </c>
      <c r="X212" s="95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85"/>
        <v>45717</v>
      </c>
      <c r="C213" s="70">
        <f t="shared" si="86"/>
        <v>899</v>
      </c>
      <c r="D213" s="71">
        <f t="shared" si="81"/>
        <v>1700</v>
      </c>
      <c r="E213" s="72">
        <f t="shared" si="91"/>
        <v>-374</v>
      </c>
      <c r="F213" s="72">
        <f t="shared" si="92"/>
        <v>1527</v>
      </c>
      <c r="G213" s="72">
        <f t="shared" si="93"/>
        <v>1263</v>
      </c>
      <c r="H213" s="73">
        <f t="shared" si="76"/>
        <v>2973</v>
      </c>
      <c r="I213" s="73">
        <f t="shared" si="76"/>
        <v>1072</v>
      </c>
      <c r="J213" s="73">
        <f t="shared" si="76"/>
        <v>1336</v>
      </c>
      <c r="K213" s="73">
        <f t="shared" si="87"/>
        <v>3945</v>
      </c>
      <c r="L213" s="73">
        <f t="shared" si="87"/>
        <v>1955</v>
      </c>
      <c r="M213" s="73">
        <f t="shared" si="87"/>
        <v>1970</v>
      </c>
      <c r="N213" s="73">
        <f t="shared" si="94"/>
        <v>-972</v>
      </c>
      <c r="O213" s="73">
        <f t="shared" si="94"/>
        <v>-883</v>
      </c>
      <c r="P213" s="73">
        <f t="shared" si="94"/>
        <v>-634</v>
      </c>
      <c r="Q213" s="72">
        <v>9</v>
      </c>
      <c r="R213" s="72">
        <v>10</v>
      </c>
      <c r="S213" s="72">
        <v>9</v>
      </c>
      <c r="T213" s="74">
        <f t="shared" si="84"/>
        <v>1642</v>
      </c>
      <c r="U213" s="93">
        <f t="shared" si="88"/>
        <v>868</v>
      </c>
      <c r="V213" s="93">
        <f t="shared" si="89"/>
        <v>957</v>
      </c>
      <c r="W213" s="93">
        <f t="shared" si="90"/>
        <v>1206</v>
      </c>
      <c r="X213" s="95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85"/>
        <v>45718</v>
      </c>
      <c r="C214" s="70">
        <f t="shared" si="86"/>
        <v>899</v>
      </c>
      <c r="D214" s="71">
        <f t="shared" si="81"/>
        <v>1702</v>
      </c>
      <c r="E214" s="72">
        <f t="shared" si="91"/>
        <v>-362</v>
      </c>
      <c r="F214" s="72">
        <f t="shared" si="92"/>
        <v>1539</v>
      </c>
      <c r="G214" s="72">
        <f t="shared" si="93"/>
        <v>1273</v>
      </c>
      <c r="H214" s="73">
        <f t="shared" si="76"/>
        <v>2963</v>
      </c>
      <c r="I214" s="73">
        <f t="shared" si="76"/>
        <v>1062</v>
      </c>
      <c r="J214" s="73">
        <f t="shared" si="76"/>
        <v>1328</v>
      </c>
      <c r="K214" s="73">
        <f t="shared" si="87"/>
        <v>3945</v>
      </c>
      <c r="L214" s="73">
        <f t="shared" si="87"/>
        <v>1955</v>
      </c>
      <c r="M214" s="73">
        <f t="shared" si="87"/>
        <v>1970</v>
      </c>
      <c r="N214" s="73">
        <f t="shared" si="94"/>
        <v>-982</v>
      </c>
      <c r="O214" s="73">
        <f t="shared" si="94"/>
        <v>-893</v>
      </c>
      <c r="P214" s="73">
        <f t="shared" si="94"/>
        <v>-642</v>
      </c>
      <c r="Q214" s="72">
        <v>10</v>
      </c>
      <c r="R214" s="72">
        <v>10</v>
      </c>
      <c r="S214" s="72">
        <v>8</v>
      </c>
      <c r="T214" s="74">
        <f t="shared" si="84"/>
        <v>1654</v>
      </c>
      <c r="U214" s="93">
        <f t="shared" si="88"/>
        <v>858</v>
      </c>
      <c r="V214" s="93">
        <f t="shared" si="89"/>
        <v>947</v>
      </c>
      <c r="W214" s="93">
        <f t="shared" si="90"/>
        <v>1198</v>
      </c>
      <c r="X214" s="95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85"/>
        <v>45719</v>
      </c>
      <c r="C215" s="70">
        <f t="shared" si="86"/>
        <v>899</v>
      </c>
      <c r="D215" s="71">
        <f t="shared" si="81"/>
        <v>1704</v>
      </c>
      <c r="E215" s="72">
        <f t="shared" ref="E215:E238" si="95">C215+D215-H215</f>
        <v>-351</v>
      </c>
      <c r="F215" s="72">
        <f t="shared" ref="F215:F238" si="96">C215+D215-I215</f>
        <v>1550</v>
      </c>
      <c r="G215" s="72">
        <f t="shared" ref="G215:G238" si="97">D215+C215-J215</f>
        <v>1284</v>
      </c>
      <c r="H215" s="73">
        <f t="shared" ref="H215:H238" si="98">K215+N215</f>
        <v>2954</v>
      </c>
      <c r="I215" s="73">
        <f t="shared" ref="I215:I238" si="99">L215+O215</f>
        <v>1053</v>
      </c>
      <c r="J215" s="73">
        <f t="shared" ref="J215:J238" si="100">M215+P215</f>
        <v>1319</v>
      </c>
      <c r="K215" s="73">
        <f t="shared" ref="K215:M215" si="101">K214</f>
        <v>3945</v>
      </c>
      <c r="L215" s="73">
        <f t="shared" si="101"/>
        <v>1955</v>
      </c>
      <c r="M215" s="73">
        <f t="shared" si="101"/>
        <v>1970</v>
      </c>
      <c r="N215" s="73">
        <f t="shared" ref="N215:N238" si="102">N214-Q215</f>
        <v>-991</v>
      </c>
      <c r="O215" s="73">
        <f t="shared" ref="O215:O238" si="103">O214-R215</f>
        <v>-902</v>
      </c>
      <c r="P215" s="73">
        <f t="shared" ref="P215:P238" si="104">P214-S215</f>
        <v>-651</v>
      </c>
      <c r="Q215" s="72">
        <v>9</v>
      </c>
      <c r="R215" s="72">
        <v>9</v>
      </c>
      <c r="S215" s="72">
        <v>9</v>
      </c>
      <c r="T215" s="74">
        <f t="shared" ref="T215:T238" si="105">D215+C215-V215</f>
        <v>1665</v>
      </c>
      <c r="U215" s="93">
        <f t="shared" si="88"/>
        <v>849</v>
      </c>
      <c r="V215" s="93">
        <f t="shared" si="89"/>
        <v>938</v>
      </c>
      <c r="W215" s="93">
        <f t="shared" si="90"/>
        <v>1189</v>
      </c>
      <c r="X215" s="95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85"/>
        <v>45720</v>
      </c>
      <c r="C216" s="70">
        <f t="shared" si="86"/>
        <v>899</v>
      </c>
      <c r="D216" s="71">
        <f t="shared" si="81"/>
        <v>1706</v>
      </c>
      <c r="E216" s="72">
        <f t="shared" si="95"/>
        <v>-339</v>
      </c>
      <c r="F216" s="72">
        <f t="shared" si="96"/>
        <v>1562</v>
      </c>
      <c r="G216" s="72">
        <f t="shared" si="97"/>
        <v>1294</v>
      </c>
      <c r="H216" s="73">
        <f t="shared" si="98"/>
        <v>2944</v>
      </c>
      <c r="I216" s="73">
        <f t="shared" si="99"/>
        <v>1043</v>
      </c>
      <c r="J216" s="73">
        <f t="shared" si="100"/>
        <v>1311</v>
      </c>
      <c r="K216" s="73">
        <f t="shared" ref="K216:M216" si="106">K215</f>
        <v>3945</v>
      </c>
      <c r="L216" s="73">
        <f t="shared" si="106"/>
        <v>1955</v>
      </c>
      <c r="M216" s="73">
        <f t="shared" si="106"/>
        <v>1970</v>
      </c>
      <c r="N216" s="73">
        <f t="shared" si="102"/>
        <v>-1001</v>
      </c>
      <c r="O216" s="73">
        <f t="shared" si="103"/>
        <v>-912</v>
      </c>
      <c r="P216" s="73">
        <f t="shared" si="104"/>
        <v>-659</v>
      </c>
      <c r="Q216" s="72">
        <v>10</v>
      </c>
      <c r="R216" s="72">
        <v>10</v>
      </c>
      <c r="S216" s="72">
        <v>8</v>
      </c>
      <c r="T216" s="74">
        <f t="shared" si="105"/>
        <v>1677</v>
      </c>
      <c r="U216" s="93">
        <f t="shared" si="88"/>
        <v>839</v>
      </c>
      <c r="V216" s="93">
        <f t="shared" si="89"/>
        <v>928</v>
      </c>
      <c r="W216" s="93">
        <f t="shared" si="90"/>
        <v>1181</v>
      </c>
      <c r="X216" s="95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85"/>
        <v>45721</v>
      </c>
      <c r="C217" s="70">
        <f t="shared" si="86"/>
        <v>899</v>
      </c>
      <c r="D217" s="71">
        <f t="shared" si="81"/>
        <v>1708</v>
      </c>
      <c r="E217" s="72">
        <f t="shared" si="95"/>
        <v>-327</v>
      </c>
      <c r="F217" s="72">
        <f t="shared" si="96"/>
        <v>1573</v>
      </c>
      <c r="G217" s="72">
        <f t="shared" si="97"/>
        <v>1305</v>
      </c>
      <c r="H217" s="73">
        <f t="shared" si="98"/>
        <v>2934</v>
      </c>
      <c r="I217" s="73">
        <f t="shared" si="99"/>
        <v>1034</v>
      </c>
      <c r="J217" s="73">
        <f t="shared" si="100"/>
        <v>1302</v>
      </c>
      <c r="K217" s="73">
        <f t="shared" ref="K217:M217" si="107">K216</f>
        <v>3945</v>
      </c>
      <c r="L217" s="73">
        <f t="shared" si="107"/>
        <v>1955</v>
      </c>
      <c r="M217" s="73">
        <f t="shared" si="107"/>
        <v>1970</v>
      </c>
      <c r="N217" s="73">
        <f t="shared" si="102"/>
        <v>-1011</v>
      </c>
      <c r="O217" s="73">
        <f t="shared" si="103"/>
        <v>-921</v>
      </c>
      <c r="P217" s="73">
        <f t="shared" si="104"/>
        <v>-668</v>
      </c>
      <c r="Q217" s="72">
        <v>10</v>
      </c>
      <c r="R217" s="72">
        <v>9</v>
      </c>
      <c r="S217" s="72">
        <v>9</v>
      </c>
      <c r="T217" s="74">
        <f t="shared" si="105"/>
        <v>1688</v>
      </c>
      <c r="U217" s="93">
        <f t="shared" si="88"/>
        <v>829</v>
      </c>
      <c r="V217" s="93">
        <f t="shared" si="89"/>
        <v>919</v>
      </c>
      <c r="W217" s="93">
        <f t="shared" si="90"/>
        <v>1172</v>
      </c>
      <c r="X217" s="95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85"/>
        <v>45722</v>
      </c>
      <c r="C218" s="70">
        <f t="shared" si="86"/>
        <v>899</v>
      </c>
      <c r="D218" s="71">
        <f t="shared" si="81"/>
        <v>1710</v>
      </c>
      <c r="E218" s="72">
        <f t="shared" si="95"/>
        <v>-315</v>
      </c>
      <c r="F218" s="72">
        <f t="shared" si="96"/>
        <v>1584</v>
      </c>
      <c r="G218" s="72">
        <f t="shared" si="97"/>
        <v>1315</v>
      </c>
      <c r="H218" s="73">
        <f t="shared" si="98"/>
        <v>2924</v>
      </c>
      <c r="I218" s="73">
        <f t="shared" si="99"/>
        <v>1025</v>
      </c>
      <c r="J218" s="73">
        <f t="shared" si="100"/>
        <v>1294</v>
      </c>
      <c r="K218" s="73">
        <f t="shared" ref="K218:M218" si="108">K217</f>
        <v>3945</v>
      </c>
      <c r="L218" s="73">
        <f t="shared" si="108"/>
        <v>1955</v>
      </c>
      <c r="M218" s="73">
        <f t="shared" si="108"/>
        <v>1970</v>
      </c>
      <c r="N218" s="73">
        <f t="shared" si="102"/>
        <v>-1021</v>
      </c>
      <c r="O218" s="73">
        <f t="shared" si="103"/>
        <v>-930</v>
      </c>
      <c r="P218" s="73">
        <f t="shared" si="104"/>
        <v>-676</v>
      </c>
      <c r="Q218" s="72">
        <v>10</v>
      </c>
      <c r="R218" s="72">
        <v>9</v>
      </c>
      <c r="S218" s="72">
        <v>8</v>
      </c>
      <c r="T218" s="74">
        <f t="shared" si="105"/>
        <v>1699</v>
      </c>
      <c r="U218" s="93">
        <f t="shared" si="88"/>
        <v>819</v>
      </c>
      <c r="V218" s="93">
        <f t="shared" si="89"/>
        <v>910</v>
      </c>
      <c r="W218" s="93">
        <f t="shared" si="90"/>
        <v>1164</v>
      </c>
      <c r="X218" s="95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85"/>
        <v>45723</v>
      </c>
      <c r="C219" s="70">
        <f t="shared" si="86"/>
        <v>899</v>
      </c>
      <c r="D219" s="71">
        <f t="shared" si="81"/>
        <v>1712</v>
      </c>
      <c r="E219" s="72">
        <f t="shared" si="95"/>
        <v>-304</v>
      </c>
      <c r="F219" s="72">
        <f t="shared" si="96"/>
        <v>1594</v>
      </c>
      <c r="G219" s="72">
        <f t="shared" si="97"/>
        <v>1325</v>
      </c>
      <c r="H219" s="73">
        <f t="shared" si="98"/>
        <v>2915</v>
      </c>
      <c r="I219" s="73">
        <f t="shared" si="99"/>
        <v>1017</v>
      </c>
      <c r="J219" s="73">
        <f t="shared" si="100"/>
        <v>1286</v>
      </c>
      <c r="K219" s="73">
        <f t="shared" ref="K219:M219" si="109">K218</f>
        <v>3945</v>
      </c>
      <c r="L219" s="73">
        <f t="shared" si="109"/>
        <v>1955</v>
      </c>
      <c r="M219" s="73">
        <f t="shared" si="109"/>
        <v>1970</v>
      </c>
      <c r="N219" s="73">
        <f t="shared" si="102"/>
        <v>-1030</v>
      </c>
      <c r="O219" s="73">
        <f t="shared" si="103"/>
        <v>-938</v>
      </c>
      <c r="P219" s="73">
        <f t="shared" si="104"/>
        <v>-684</v>
      </c>
      <c r="Q219" s="72">
        <v>9</v>
      </c>
      <c r="R219" s="72">
        <v>8</v>
      </c>
      <c r="S219" s="72">
        <v>8</v>
      </c>
      <c r="T219" s="74">
        <f t="shared" si="105"/>
        <v>1709</v>
      </c>
      <c r="U219" s="93">
        <f t="shared" si="88"/>
        <v>810</v>
      </c>
      <c r="V219" s="93">
        <f t="shared" si="89"/>
        <v>902</v>
      </c>
      <c r="W219" s="93">
        <f t="shared" si="90"/>
        <v>1156</v>
      </c>
      <c r="X219" s="95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85"/>
        <v>45724</v>
      </c>
      <c r="C220" s="70">
        <f t="shared" si="86"/>
        <v>899</v>
      </c>
      <c r="D220" s="71">
        <f t="shared" si="81"/>
        <v>1714</v>
      </c>
      <c r="E220" s="72">
        <f t="shared" si="95"/>
        <v>-292</v>
      </c>
      <c r="F220" s="72">
        <f t="shared" si="96"/>
        <v>1605</v>
      </c>
      <c r="G220" s="72">
        <f t="shared" si="97"/>
        <v>1336</v>
      </c>
      <c r="H220" s="73">
        <f t="shared" si="98"/>
        <v>2905</v>
      </c>
      <c r="I220" s="73">
        <f t="shared" si="99"/>
        <v>1008</v>
      </c>
      <c r="J220" s="73">
        <f t="shared" si="100"/>
        <v>1277</v>
      </c>
      <c r="K220" s="73">
        <f t="shared" ref="K220:M220" si="110">K219</f>
        <v>3945</v>
      </c>
      <c r="L220" s="73">
        <f t="shared" si="110"/>
        <v>1955</v>
      </c>
      <c r="M220" s="73">
        <f t="shared" si="110"/>
        <v>1970</v>
      </c>
      <c r="N220" s="73">
        <f t="shared" si="102"/>
        <v>-1040</v>
      </c>
      <c r="O220" s="73">
        <f t="shared" si="103"/>
        <v>-947</v>
      </c>
      <c r="P220" s="73">
        <f t="shared" si="104"/>
        <v>-693</v>
      </c>
      <c r="Q220" s="72">
        <v>10</v>
      </c>
      <c r="R220" s="72">
        <v>9</v>
      </c>
      <c r="S220" s="72">
        <v>9</v>
      </c>
      <c r="T220" s="74">
        <f t="shared" si="105"/>
        <v>1720</v>
      </c>
      <c r="U220" s="93">
        <f t="shared" si="88"/>
        <v>800</v>
      </c>
      <c r="V220" s="93">
        <f t="shared" si="89"/>
        <v>893</v>
      </c>
      <c r="W220" s="93">
        <f t="shared" si="90"/>
        <v>1147</v>
      </c>
      <c r="X220" s="95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85"/>
        <v>45725</v>
      </c>
      <c r="C221" s="70">
        <f t="shared" si="86"/>
        <v>899</v>
      </c>
      <c r="D221" s="71">
        <f t="shared" si="81"/>
        <v>1716</v>
      </c>
      <c r="E221" s="72">
        <f t="shared" si="95"/>
        <v>-280</v>
      </c>
      <c r="F221" s="72">
        <f t="shared" si="96"/>
        <v>1615</v>
      </c>
      <c r="G221" s="72">
        <f t="shared" si="97"/>
        <v>1345</v>
      </c>
      <c r="H221" s="73">
        <f t="shared" si="98"/>
        <v>2895</v>
      </c>
      <c r="I221" s="73">
        <f t="shared" si="99"/>
        <v>1000</v>
      </c>
      <c r="J221" s="73">
        <f t="shared" si="100"/>
        <v>1270</v>
      </c>
      <c r="K221" s="73">
        <f t="shared" ref="K221:M221" si="111">K220</f>
        <v>3945</v>
      </c>
      <c r="L221" s="73">
        <f t="shared" si="111"/>
        <v>1955</v>
      </c>
      <c r="M221" s="73">
        <f t="shared" si="111"/>
        <v>1970</v>
      </c>
      <c r="N221" s="73">
        <f t="shared" si="102"/>
        <v>-1050</v>
      </c>
      <c r="O221" s="73">
        <f t="shared" si="103"/>
        <v>-955</v>
      </c>
      <c r="P221" s="73">
        <f t="shared" si="104"/>
        <v>-700</v>
      </c>
      <c r="Q221" s="72">
        <v>10</v>
      </c>
      <c r="R221" s="72">
        <v>8</v>
      </c>
      <c r="S221" s="72">
        <v>7</v>
      </c>
      <c r="T221" s="74">
        <f t="shared" si="105"/>
        <v>1730</v>
      </c>
      <c r="U221" s="93">
        <f t="shared" si="88"/>
        <v>790</v>
      </c>
      <c r="V221" s="93">
        <f t="shared" si="89"/>
        <v>885</v>
      </c>
      <c r="W221" s="93">
        <f t="shared" si="90"/>
        <v>1140</v>
      </c>
      <c r="X221" s="95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85"/>
        <v>45726</v>
      </c>
      <c r="C222" s="70">
        <f t="shared" si="86"/>
        <v>899</v>
      </c>
      <c r="D222" s="71">
        <f t="shared" si="81"/>
        <v>1718</v>
      </c>
      <c r="E222" s="72">
        <f t="shared" si="95"/>
        <v>-268</v>
      </c>
      <c r="F222" s="72">
        <f t="shared" si="96"/>
        <v>1625</v>
      </c>
      <c r="G222" s="72">
        <f t="shared" si="97"/>
        <v>1355</v>
      </c>
      <c r="H222" s="73">
        <f t="shared" si="98"/>
        <v>2885</v>
      </c>
      <c r="I222" s="73">
        <f t="shared" si="99"/>
        <v>992</v>
      </c>
      <c r="J222" s="73">
        <f t="shared" si="100"/>
        <v>1262</v>
      </c>
      <c r="K222" s="73">
        <f t="shared" ref="K222:M222" si="112">K221</f>
        <v>3945</v>
      </c>
      <c r="L222" s="73">
        <f t="shared" si="112"/>
        <v>1955</v>
      </c>
      <c r="M222" s="73">
        <f t="shared" si="112"/>
        <v>1970</v>
      </c>
      <c r="N222" s="73">
        <f t="shared" si="102"/>
        <v>-1060</v>
      </c>
      <c r="O222" s="73">
        <f t="shared" si="103"/>
        <v>-963</v>
      </c>
      <c r="P222" s="73">
        <f t="shared" si="104"/>
        <v>-708</v>
      </c>
      <c r="Q222" s="72">
        <v>10</v>
      </c>
      <c r="R222" s="72">
        <v>8</v>
      </c>
      <c r="S222" s="72">
        <v>8</v>
      </c>
      <c r="T222" s="74">
        <f t="shared" si="105"/>
        <v>1740</v>
      </c>
      <c r="U222" s="93">
        <f t="shared" si="88"/>
        <v>780</v>
      </c>
      <c r="V222" s="93">
        <f t="shared" si="89"/>
        <v>877</v>
      </c>
      <c r="W222" s="93">
        <f t="shared" si="90"/>
        <v>1132</v>
      </c>
      <c r="X222" s="95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85"/>
        <v>45727</v>
      </c>
      <c r="C223" s="70">
        <f t="shared" si="86"/>
        <v>899</v>
      </c>
      <c r="D223" s="71">
        <f t="shared" si="81"/>
        <v>1720</v>
      </c>
      <c r="E223" s="72">
        <f t="shared" si="95"/>
        <v>-257</v>
      </c>
      <c r="F223" s="72">
        <f t="shared" si="96"/>
        <v>1636</v>
      </c>
      <c r="G223" s="72">
        <f t="shared" si="97"/>
        <v>1364</v>
      </c>
      <c r="H223" s="73">
        <f t="shared" si="98"/>
        <v>2876</v>
      </c>
      <c r="I223" s="73">
        <f t="shared" si="99"/>
        <v>983</v>
      </c>
      <c r="J223" s="73">
        <f t="shared" si="100"/>
        <v>1255</v>
      </c>
      <c r="K223" s="73">
        <f t="shared" ref="K223:M223" si="113">K222</f>
        <v>3945</v>
      </c>
      <c r="L223" s="73">
        <f t="shared" si="113"/>
        <v>1955</v>
      </c>
      <c r="M223" s="73">
        <f t="shared" si="113"/>
        <v>1970</v>
      </c>
      <c r="N223" s="73">
        <f t="shared" si="102"/>
        <v>-1069</v>
      </c>
      <c r="O223" s="73">
        <f t="shared" si="103"/>
        <v>-972</v>
      </c>
      <c r="P223" s="73">
        <f t="shared" si="104"/>
        <v>-715</v>
      </c>
      <c r="Q223" s="72">
        <v>9</v>
      </c>
      <c r="R223" s="72">
        <v>9</v>
      </c>
      <c r="S223" s="72">
        <v>7</v>
      </c>
      <c r="T223" s="74">
        <f t="shared" si="105"/>
        <v>1751</v>
      </c>
      <c r="U223" s="93">
        <f t="shared" si="88"/>
        <v>771</v>
      </c>
      <c r="V223" s="93">
        <f t="shared" si="89"/>
        <v>868</v>
      </c>
      <c r="W223" s="93">
        <f t="shared" si="90"/>
        <v>1125</v>
      </c>
      <c r="X223" s="95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85"/>
        <v>45728</v>
      </c>
      <c r="C224" s="70">
        <f t="shared" si="86"/>
        <v>899</v>
      </c>
      <c r="D224" s="71">
        <f t="shared" si="81"/>
        <v>1722</v>
      </c>
      <c r="E224" s="72">
        <f t="shared" si="95"/>
        <v>-245</v>
      </c>
      <c r="F224" s="72">
        <f t="shared" si="96"/>
        <v>1647</v>
      </c>
      <c r="G224" s="72">
        <f t="shared" si="97"/>
        <v>1374</v>
      </c>
      <c r="H224" s="73">
        <f t="shared" si="98"/>
        <v>2866</v>
      </c>
      <c r="I224" s="73">
        <f t="shared" si="99"/>
        <v>974</v>
      </c>
      <c r="J224" s="73">
        <f t="shared" si="100"/>
        <v>1247</v>
      </c>
      <c r="K224" s="73">
        <f t="shared" ref="K224:M224" si="114">K223</f>
        <v>3945</v>
      </c>
      <c r="L224" s="73">
        <f t="shared" si="114"/>
        <v>1955</v>
      </c>
      <c r="M224" s="73">
        <f t="shared" si="114"/>
        <v>1970</v>
      </c>
      <c r="N224" s="73">
        <f t="shared" si="102"/>
        <v>-1079</v>
      </c>
      <c r="O224" s="73">
        <f t="shared" si="103"/>
        <v>-981</v>
      </c>
      <c r="P224" s="73">
        <f t="shared" si="104"/>
        <v>-723</v>
      </c>
      <c r="Q224" s="72">
        <v>10</v>
      </c>
      <c r="R224" s="72">
        <v>9</v>
      </c>
      <c r="S224" s="72">
        <v>8</v>
      </c>
      <c r="T224" s="74">
        <f t="shared" si="105"/>
        <v>1762</v>
      </c>
      <c r="U224" s="93">
        <f t="shared" si="88"/>
        <v>761</v>
      </c>
      <c r="V224" s="93">
        <f t="shared" si="89"/>
        <v>859</v>
      </c>
      <c r="W224" s="93">
        <f t="shared" si="90"/>
        <v>1117</v>
      </c>
      <c r="X224" s="95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85"/>
        <v>45729</v>
      </c>
      <c r="C225" s="70">
        <f t="shared" si="86"/>
        <v>899</v>
      </c>
      <c r="D225" s="71">
        <f t="shared" si="81"/>
        <v>1724</v>
      </c>
      <c r="E225" s="72">
        <f t="shared" si="95"/>
        <v>-233</v>
      </c>
      <c r="F225" s="72">
        <f t="shared" si="96"/>
        <v>1658</v>
      </c>
      <c r="G225" s="72">
        <f t="shared" si="97"/>
        <v>1383</v>
      </c>
      <c r="H225" s="73">
        <f t="shared" si="98"/>
        <v>2856</v>
      </c>
      <c r="I225" s="73">
        <f t="shared" si="99"/>
        <v>965</v>
      </c>
      <c r="J225" s="73">
        <f t="shared" si="100"/>
        <v>1240</v>
      </c>
      <c r="K225" s="73">
        <f t="shared" ref="K225:M225" si="115">K224</f>
        <v>3945</v>
      </c>
      <c r="L225" s="73">
        <f t="shared" si="115"/>
        <v>1955</v>
      </c>
      <c r="M225" s="73">
        <f t="shared" si="115"/>
        <v>1970</v>
      </c>
      <c r="N225" s="73">
        <f t="shared" si="102"/>
        <v>-1089</v>
      </c>
      <c r="O225" s="73">
        <f t="shared" si="103"/>
        <v>-990</v>
      </c>
      <c r="P225" s="73">
        <f t="shared" si="104"/>
        <v>-730</v>
      </c>
      <c r="Q225" s="72">
        <v>10</v>
      </c>
      <c r="R225" s="72">
        <v>9</v>
      </c>
      <c r="S225" s="72">
        <v>7</v>
      </c>
      <c r="T225" s="74">
        <f t="shared" si="105"/>
        <v>1773</v>
      </c>
      <c r="U225" s="93">
        <f t="shared" si="88"/>
        <v>751</v>
      </c>
      <c r="V225" s="93">
        <f t="shared" si="89"/>
        <v>850</v>
      </c>
      <c r="W225" s="93">
        <f t="shared" si="90"/>
        <v>1110</v>
      </c>
      <c r="X225" s="95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85"/>
        <v>45730</v>
      </c>
      <c r="C226" s="70">
        <f t="shared" si="86"/>
        <v>899</v>
      </c>
      <c r="D226" s="71">
        <f t="shared" si="81"/>
        <v>1726</v>
      </c>
      <c r="E226" s="72">
        <f t="shared" si="95"/>
        <v>-221</v>
      </c>
      <c r="F226" s="72">
        <f t="shared" si="96"/>
        <v>1669</v>
      </c>
      <c r="G226" s="72">
        <f t="shared" si="97"/>
        <v>1393</v>
      </c>
      <c r="H226" s="73">
        <f t="shared" si="98"/>
        <v>2846</v>
      </c>
      <c r="I226" s="73">
        <f t="shared" si="99"/>
        <v>956</v>
      </c>
      <c r="J226" s="73">
        <f t="shared" si="100"/>
        <v>1232</v>
      </c>
      <c r="K226" s="73">
        <f t="shared" ref="K226:M226" si="116">K225</f>
        <v>3945</v>
      </c>
      <c r="L226" s="73">
        <f t="shared" si="116"/>
        <v>1955</v>
      </c>
      <c r="M226" s="73">
        <f t="shared" si="116"/>
        <v>1970</v>
      </c>
      <c r="N226" s="73">
        <f t="shared" si="102"/>
        <v>-1099</v>
      </c>
      <c r="O226" s="73">
        <f t="shared" si="103"/>
        <v>-999</v>
      </c>
      <c r="P226" s="73">
        <f t="shared" si="104"/>
        <v>-738</v>
      </c>
      <c r="Q226" s="72">
        <v>10</v>
      </c>
      <c r="R226" s="72">
        <v>9</v>
      </c>
      <c r="S226" s="72">
        <v>8</v>
      </c>
      <c r="T226" s="74">
        <f t="shared" si="105"/>
        <v>1784</v>
      </c>
      <c r="U226" s="93">
        <f t="shared" si="88"/>
        <v>741</v>
      </c>
      <c r="V226" s="93">
        <f t="shared" si="89"/>
        <v>841</v>
      </c>
      <c r="W226" s="93">
        <f t="shared" si="90"/>
        <v>1102</v>
      </c>
      <c r="X226" s="95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85"/>
        <v>45731</v>
      </c>
      <c r="C227" s="70">
        <f t="shared" si="86"/>
        <v>899</v>
      </c>
      <c r="D227" s="71">
        <f t="shared" si="81"/>
        <v>1728</v>
      </c>
      <c r="E227" s="72">
        <f t="shared" si="95"/>
        <v>-209</v>
      </c>
      <c r="F227" s="72">
        <f t="shared" si="96"/>
        <v>1681</v>
      </c>
      <c r="G227" s="72">
        <f t="shared" si="97"/>
        <v>1404</v>
      </c>
      <c r="H227" s="73">
        <f t="shared" si="98"/>
        <v>2836</v>
      </c>
      <c r="I227" s="73">
        <f t="shared" si="99"/>
        <v>946</v>
      </c>
      <c r="J227" s="73">
        <f t="shared" si="100"/>
        <v>1223</v>
      </c>
      <c r="K227" s="73">
        <f t="shared" ref="K227:M227" si="117">K226</f>
        <v>3945</v>
      </c>
      <c r="L227" s="73">
        <f t="shared" si="117"/>
        <v>1955</v>
      </c>
      <c r="M227" s="73">
        <f t="shared" si="117"/>
        <v>1970</v>
      </c>
      <c r="N227" s="73">
        <f t="shared" si="102"/>
        <v>-1109</v>
      </c>
      <c r="O227" s="73">
        <f t="shared" si="103"/>
        <v>-1009</v>
      </c>
      <c r="P227" s="73">
        <f t="shared" si="104"/>
        <v>-747</v>
      </c>
      <c r="Q227" s="72">
        <v>10</v>
      </c>
      <c r="R227" s="72">
        <v>10</v>
      </c>
      <c r="S227" s="72">
        <v>9</v>
      </c>
      <c r="T227" s="74">
        <f t="shared" si="105"/>
        <v>1796</v>
      </c>
      <c r="U227" s="93">
        <f t="shared" si="88"/>
        <v>731</v>
      </c>
      <c r="V227" s="93">
        <f t="shared" si="89"/>
        <v>831</v>
      </c>
      <c r="W227" s="93">
        <f t="shared" si="90"/>
        <v>1093</v>
      </c>
      <c r="X227" s="95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85"/>
        <v>45732</v>
      </c>
      <c r="C228" s="70">
        <f t="shared" si="86"/>
        <v>899</v>
      </c>
      <c r="D228" s="71">
        <f t="shared" si="81"/>
        <v>1730</v>
      </c>
      <c r="E228" s="72">
        <f t="shared" si="95"/>
        <v>-198</v>
      </c>
      <c r="F228" s="72">
        <f t="shared" si="96"/>
        <v>1692</v>
      </c>
      <c r="G228" s="72">
        <f t="shared" si="97"/>
        <v>1414</v>
      </c>
      <c r="H228" s="73">
        <f t="shared" si="98"/>
        <v>2827</v>
      </c>
      <c r="I228" s="73">
        <f t="shared" si="99"/>
        <v>937</v>
      </c>
      <c r="J228" s="73">
        <f t="shared" si="100"/>
        <v>1215</v>
      </c>
      <c r="K228" s="73">
        <f t="shared" ref="K228:M228" si="118">K227</f>
        <v>3945</v>
      </c>
      <c r="L228" s="73">
        <f t="shared" si="118"/>
        <v>1955</v>
      </c>
      <c r="M228" s="73">
        <f t="shared" si="118"/>
        <v>1970</v>
      </c>
      <c r="N228" s="73">
        <f t="shared" si="102"/>
        <v>-1118</v>
      </c>
      <c r="O228" s="73">
        <f t="shared" si="103"/>
        <v>-1018</v>
      </c>
      <c r="P228" s="73">
        <f t="shared" si="104"/>
        <v>-755</v>
      </c>
      <c r="Q228" s="72">
        <v>9</v>
      </c>
      <c r="R228" s="72">
        <v>9</v>
      </c>
      <c r="S228" s="72">
        <v>8</v>
      </c>
      <c r="T228" s="74">
        <f t="shared" si="105"/>
        <v>1807</v>
      </c>
      <c r="U228" s="93">
        <f t="shared" si="88"/>
        <v>722</v>
      </c>
      <c r="V228" s="93">
        <f t="shared" si="89"/>
        <v>822</v>
      </c>
      <c r="W228" s="93">
        <f t="shared" si="90"/>
        <v>1085</v>
      </c>
      <c r="X228" s="95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85"/>
        <v>45733</v>
      </c>
      <c r="C229" s="70">
        <f t="shared" si="86"/>
        <v>899</v>
      </c>
      <c r="D229" s="71">
        <f t="shared" si="81"/>
        <v>1732</v>
      </c>
      <c r="E229" s="72">
        <f t="shared" si="95"/>
        <v>-186</v>
      </c>
      <c r="F229" s="72">
        <f t="shared" si="96"/>
        <v>1703</v>
      </c>
      <c r="G229" s="72">
        <f t="shared" si="97"/>
        <v>1425</v>
      </c>
      <c r="H229" s="73">
        <f t="shared" si="98"/>
        <v>2817</v>
      </c>
      <c r="I229" s="73">
        <f t="shared" si="99"/>
        <v>928</v>
      </c>
      <c r="J229" s="73">
        <f t="shared" si="100"/>
        <v>1206</v>
      </c>
      <c r="K229" s="73">
        <f t="shared" ref="K229:M229" si="119">K228</f>
        <v>3945</v>
      </c>
      <c r="L229" s="73">
        <f t="shared" si="119"/>
        <v>1955</v>
      </c>
      <c r="M229" s="73">
        <f t="shared" si="119"/>
        <v>1970</v>
      </c>
      <c r="N229" s="73">
        <f t="shared" si="102"/>
        <v>-1128</v>
      </c>
      <c r="O229" s="73">
        <f t="shared" si="103"/>
        <v>-1027</v>
      </c>
      <c r="P229" s="73">
        <f t="shared" si="104"/>
        <v>-764</v>
      </c>
      <c r="Q229" s="72">
        <v>10</v>
      </c>
      <c r="R229" s="72">
        <v>9</v>
      </c>
      <c r="S229" s="72">
        <v>9</v>
      </c>
      <c r="T229" s="74">
        <f t="shared" si="105"/>
        <v>1818</v>
      </c>
      <c r="U229" s="93">
        <f t="shared" si="88"/>
        <v>712</v>
      </c>
      <c r="V229" s="93">
        <f t="shared" si="89"/>
        <v>813</v>
      </c>
      <c r="W229" s="93">
        <f t="shared" si="90"/>
        <v>1076</v>
      </c>
      <c r="X229" s="95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85"/>
        <v>45734</v>
      </c>
      <c r="C230" s="70">
        <f t="shared" si="86"/>
        <v>899</v>
      </c>
      <c r="D230" s="71">
        <f t="shared" si="81"/>
        <v>1734</v>
      </c>
      <c r="E230" s="72">
        <f t="shared" si="95"/>
        <v>-174</v>
      </c>
      <c r="F230" s="72">
        <f t="shared" si="96"/>
        <v>1715</v>
      </c>
      <c r="G230" s="72">
        <f t="shared" si="97"/>
        <v>1435</v>
      </c>
      <c r="H230" s="73">
        <f t="shared" si="98"/>
        <v>2807</v>
      </c>
      <c r="I230" s="73">
        <f t="shared" si="99"/>
        <v>918</v>
      </c>
      <c r="J230" s="73">
        <f t="shared" si="100"/>
        <v>1198</v>
      </c>
      <c r="K230" s="73">
        <f t="shared" ref="K230:M230" si="120">K229</f>
        <v>3945</v>
      </c>
      <c r="L230" s="73">
        <f t="shared" si="120"/>
        <v>1955</v>
      </c>
      <c r="M230" s="73">
        <f t="shared" si="120"/>
        <v>1970</v>
      </c>
      <c r="N230" s="73">
        <f t="shared" si="102"/>
        <v>-1138</v>
      </c>
      <c r="O230" s="73">
        <f t="shared" si="103"/>
        <v>-1037</v>
      </c>
      <c r="P230" s="73">
        <f t="shared" si="104"/>
        <v>-772</v>
      </c>
      <c r="Q230" s="72">
        <v>10</v>
      </c>
      <c r="R230" s="72">
        <v>10</v>
      </c>
      <c r="S230" s="72">
        <v>8</v>
      </c>
      <c r="T230" s="74">
        <f t="shared" si="105"/>
        <v>1830</v>
      </c>
      <c r="U230" s="93">
        <f t="shared" si="88"/>
        <v>702</v>
      </c>
      <c r="V230" s="93">
        <f t="shared" si="89"/>
        <v>803</v>
      </c>
      <c r="W230" s="93">
        <f t="shared" si="90"/>
        <v>1068</v>
      </c>
      <c r="X230" s="95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85"/>
        <v>45735</v>
      </c>
      <c r="C231" s="70">
        <f t="shared" si="86"/>
        <v>899</v>
      </c>
      <c r="D231" s="71">
        <f t="shared" si="81"/>
        <v>1736</v>
      </c>
      <c r="E231" s="72">
        <f t="shared" si="95"/>
        <v>-162</v>
      </c>
      <c r="F231" s="72">
        <f t="shared" si="96"/>
        <v>1726</v>
      </c>
      <c r="G231" s="72">
        <f t="shared" si="97"/>
        <v>1446</v>
      </c>
      <c r="H231" s="73">
        <f t="shared" si="98"/>
        <v>2797</v>
      </c>
      <c r="I231" s="73">
        <f t="shared" si="99"/>
        <v>909</v>
      </c>
      <c r="J231" s="73">
        <f t="shared" si="100"/>
        <v>1189</v>
      </c>
      <c r="K231" s="73">
        <f t="shared" ref="K231:M231" si="121">K230</f>
        <v>3945</v>
      </c>
      <c r="L231" s="73">
        <f t="shared" si="121"/>
        <v>1955</v>
      </c>
      <c r="M231" s="73">
        <f t="shared" si="121"/>
        <v>1970</v>
      </c>
      <c r="N231" s="73">
        <f t="shared" si="102"/>
        <v>-1148</v>
      </c>
      <c r="O231" s="73">
        <f t="shared" si="103"/>
        <v>-1046</v>
      </c>
      <c r="P231" s="73">
        <f t="shared" si="104"/>
        <v>-781</v>
      </c>
      <c r="Q231" s="72">
        <v>10</v>
      </c>
      <c r="R231" s="72">
        <v>9</v>
      </c>
      <c r="S231" s="72">
        <v>9</v>
      </c>
      <c r="T231" s="74">
        <f t="shared" si="105"/>
        <v>1841</v>
      </c>
      <c r="U231" s="93">
        <f t="shared" si="88"/>
        <v>692</v>
      </c>
      <c r="V231" s="93">
        <f t="shared" si="89"/>
        <v>794</v>
      </c>
      <c r="W231" s="93">
        <f t="shared" si="90"/>
        <v>1059</v>
      </c>
      <c r="X231" s="95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85"/>
        <v>45736</v>
      </c>
      <c r="C232" s="70">
        <f t="shared" si="86"/>
        <v>899</v>
      </c>
      <c r="D232" s="71">
        <f t="shared" si="81"/>
        <v>1738</v>
      </c>
      <c r="E232" s="72">
        <f t="shared" si="95"/>
        <v>-151</v>
      </c>
      <c r="F232" s="72">
        <f t="shared" si="96"/>
        <v>1738</v>
      </c>
      <c r="G232" s="72">
        <f t="shared" si="97"/>
        <v>1455</v>
      </c>
      <c r="H232" s="73">
        <f t="shared" si="98"/>
        <v>2788</v>
      </c>
      <c r="I232" s="73">
        <f t="shared" si="99"/>
        <v>899</v>
      </c>
      <c r="J232" s="73">
        <f t="shared" si="100"/>
        <v>1182</v>
      </c>
      <c r="K232" s="73">
        <f t="shared" ref="K232:M232" si="122">K231</f>
        <v>3945</v>
      </c>
      <c r="L232" s="73">
        <f t="shared" si="122"/>
        <v>1955</v>
      </c>
      <c r="M232" s="73">
        <f t="shared" si="122"/>
        <v>1970</v>
      </c>
      <c r="N232" s="73">
        <f t="shared" si="102"/>
        <v>-1157</v>
      </c>
      <c r="O232" s="73">
        <f t="shared" si="103"/>
        <v>-1056</v>
      </c>
      <c r="P232" s="73">
        <f t="shared" si="104"/>
        <v>-788</v>
      </c>
      <c r="Q232" s="72">
        <v>9</v>
      </c>
      <c r="R232" s="72">
        <v>10</v>
      </c>
      <c r="S232" s="72">
        <v>7</v>
      </c>
      <c r="T232" s="74">
        <f t="shared" si="105"/>
        <v>1853</v>
      </c>
      <c r="U232" s="93">
        <f t="shared" si="88"/>
        <v>683</v>
      </c>
      <c r="V232" s="93">
        <f t="shared" si="89"/>
        <v>784</v>
      </c>
      <c r="W232" s="93">
        <f t="shared" si="90"/>
        <v>1052</v>
      </c>
      <c r="X232" s="95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85"/>
        <v>45737</v>
      </c>
      <c r="C233" s="70">
        <f t="shared" si="86"/>
        <v>899</v>
      </c>
      <c r="D233" s="71">
        <f t="shared" si="81"/>
        <v>1740</v>
      </c>
      <c r="E233" s="72">
        <f t="shared" si="95"/>
        <v>-139</v>
      </c>
      <c r="F233" s="72">
        <f t="shared" si="96"/>
        <v>1749</v>
      </c>
      <c r="G233" s="72">
        <f t="shared" si="97"/>
        <v>1465</v>
      </c>
      <c r="H233" s="73">
        <f t="shared" si="98"/>
        <v>2778</v>
      </c>
      <c r="I233" s="73">
        <f t="shared" si="99"/>
        <v>890</v>
      </c>
      <c r="J233" s="73">
        <f t="shared" si="100"/>
        <v>1174</v>
      </c>
      <c r="K233" s="73">
        <f t="shared" ref="K233:M233" si="123">K232</f>
        <v>3945</v>
      </c>
      <c r="L233" s="73">
        <f t="shared" si="123"/>
        <v>1955</v>
      </c>
      <c r="M233" s="73">
        <f t="shared" si="123"/>
        <v>1970</v>
      </c>
      <c r="N233" s="73">
        <f t="shared" si="102"/>
        <v>-1167</v>
      </c>
      <c r="O233" s="73">
        <f t="shared" si="103"/>
        <v>-1065</v>
      </c>
      <c r="P233" s="73">
        <f t="shared" si="104"/>
        <v>-796</v>
      </c>
      <c r="Q233" s="72">
        <v>10</v>
      </c>
      <c r="R233" s="72">
        <v>9</v>
      </c>
      <c r="S233" s="72">
        <v>8</v>
      </c>
      <c r="T233" s="74">
        <f t="shared" si="105"/>
        <v>1864</v>
      </c>
      <c r="U233" s="93">
        <f t="shared" si="88"/>
        <v>673</v>
      </c>
      <c r="V233" s="93">
        <f t="shared" si="89"/>
        <v>775</v>
      </c>
      <c r="W233" s="93">
        <f t="shared" si="90"/>
        <v>1044</v>
      </c>
      <c r="X233" s="95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85"/>
        <v>45738</v>
      </c>
      <c r="C234" s="70">
        <f t="shared" si="86"/>
        <v>899</v>
      </c>
      <c r="D234" s="71">
        <f t="shared" si="81"/>
        <v>1742</v>
      </c>
      <c r="E234" s="72">
        <f t="shared" si="95"/>
        <v>-127</v>
      </c>
      <c r="F234" s="72">
        <f t="shared" si="96"/>
        <v>1760</v>
      </c>
      <c r="G234" s="72">
        <f t="shared" si="97"/>
        <v>1474</v>
      </c>
      <c r="H234" s="73">
        <f t="shared" si="98"/>
        <v>2768</v>
      </c>
      <c r="I234" s="73">
        <f t="shared" si="99"/>
        <v>881</v>
      </c>
      <c r="J234" s="73">
        <f t="shared" si="100"/>
        <v>1167</v>
      </c>
      <c r="K234" s="73">
        <f t="shared" ref="K234:M234" si="124">K233</f>
        <v>3945</v>
      </c>
      <c r="L234" s="73">
        <f t="shared" si="124"/>
        <v>1955</v>
      </c>
      <c r="M234" s="73">
        <f t="shared" si="124"/>
        <v>1970</v>
      </c>
      <c r="N234" s="73">
        <f t="shared" si="102"/>
        <v>-1177</v>
      </c>
      <c r="O234" s="73">
        <f t="shared" si="103"/>
        <v>-1074</v>
      </c>
      <c r="P234" s="73">
        <f t="shared" si="104"/>
        <v>-803</v>
      </c>
      <c r="Q234" s="72">
        <v>10</v>
      </c>
      <c r="R234" s="72">
        <v>9</v>
      </c>
      <c r="S234" s="72">
        <v>7</v>
      </c>
      <c r="T234" s="74">
        <f t="shared" si="105"/>
        <v>1875</v>
      </c>
      <c r="U234" s="93">
        <f t="shared" si="88"/>
        <v>663</v>
      </c>
      <c r="V234" s="93">
        <f t="shared" si="89"/>
        <v>766</v>
      </c>
      <c r="W234" s="93">
        <f t="shared" si="90"/>
        <v>1037</v>
      </c>
      <c r="X234" s="95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85"/>
        <v>45739</v>
      </c>
      <c r="C235" s="70">
        <f t="shared" si="86"/>
        <v>899</v>
      </c>
      <c r="D235" s="71">
        <f t="shared" si="81"/>
        <v>1744</v>
      </c>
      <c r="E235" s="72">
        <f t="shared" si="95"/>
        <v>-115</v>
      </c>
      <c r="F235" s="72">
        <f t="shared" si="96"/>
        <v>1772</v>
      </c>
      <c r="G235" s="72">
        <f t="shared" si="97"/>
        <v>1484</v>
      </c>
      <c r="H235" s="73">
        <f t="shared" si="98"/>
        <v>2758</v>
      </c>
      <c r="I235" s="73">
        <f t="shared" si="99"/>
        <v>871</v>
      </c>
      <c r="J235" s="73">
        <f t="shared" si="100"/>
        <v>1159</v>
      </c>
      <c r="K235" s="73">
        <f t="shared" ref="K235:M235" si="125">K234</f>
        <v>3945</v>
      </c>
      <c r="L235" s="73">
        <f t="shared" si="125"/>
        <v>1955</v>
      </c>
      <c r="M235" s="73">
        <f t="shared" si="125"/>
        <v>1970</v>
      </c>
      <c r="N235" s="73">
        <f t="shared" si="102"/>
        <v>-1187</v>
      </c>
      <c r="O235" s="73">
        <f t="shared" si="103"/>
        <v>-1084</v>
      </c>
      <c r="P235" s="73">
        <f t="shared" si="104"/>
        <v>-811</v>
      </c>
      <c r="Q235" s="72">
        <v>10</v>
      </c>
      <c r="R235" s="72">
        <v>10</v>
      </c>
      <c r="S235" s="72">
        <v>8</v>
      </c>
      <c r="T235" s="74">
        <f t="shared" si="105"/>
        <v>1887</v>
      </c>
      <c r="U235" s="93">
        <f t="shared" si="88"/>
        <v>653</v>
      </c>
      <c r="V235" s="93">
        <f t="shared" si="89"/>
        <v>756</v>
      </c>
      <c r="W235" s="93">
        <f t="shared" si="90"/>
        <v>1029</v>
      </c>
      <c r="X235" s="95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85"/>
        <v>45740</v>
      </c>
      <c r="C236" s="70">
        <f t="shared" si="86"/>
        <v>899</v>
      </c>
      <c r="D236" s="71">
        <f t="shared" si="81"/>
        <v>1746</v>
      </c>
      <c r="E236" s="72">
        <f t="shared" si="95"/>
        <v>-104</v>
      </c>
      <c r="F236" s="72">
        <f t="shared" si="96"/>
        <v>1784</v>
      </c>
      <c r="G236" s="72">
        <f t="shared" si="97"/>
        <v>1493</v>
      </c>
      <c r="H236" s="73">
        <f t="shared" si="98"/>
        <v>2749</v>
      </c>
      <c r="I236" s="73">
        <f t="shared" si="99"/>
        <v>861</v>
      </c>
      <c r="J236" s="73">
        <f t="shared" si="100"/>
        <v>1152</v>
      </c>
      <c r="K236" s="73">
        <f t="shared" ref="K236:M236" si="126">K235</f>
        <v>3945</v>
      </c>
      <c r="L236" s="73">
        <f t="shared" si="126"/>
        <v>1955</v>
      </c>
      <c r="M236" s="73">
        <f t="shared" si="126"/>
        <v>1970</v>
      </c>
      <c r="N236" s="73">
        <f t="shared" si="102"/>
        <v>-1196</v>
      </c>
      <c r="O236" s="73">
        <f t="shared" si="103"/>
        <v>-1094</v>
      </c>
      <c r="P236" s="73">
        <f t="shared" si="104"/>
        <v>-818</v>
      </c>
      <c r="Q236" s="72">
        <v>9</v>
      </c>
      <c r="R236" s="72">
        <v>10</v>
      </c>
      <c r="S236" s="72">
        <v>7</v>
      </c>
      <c r="T236" s="74">
        <f t="shared" si="105"/>
        <v>1899</v>
      </c>
      <c r="U236" s="93">
        <f t="shared" si="88"/>
        <v>644</v>
      </c>
      <c r="V236" s="93">
        <f t="shared" si="89"/>
        <v>746</v>
      </c>
      <c r="W236" s="93">
        <f t="shared" si="90"/>
        <v>1022</v>
      </c>
      <c r="X236" s="95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85"/>
        <v>45741</v>
      </c>
      <c r="C237" s="70">
        <f t="shared" si="86"/>
        <v>899</v>
      </c>
      <c r="D237" s="71">
        <f t="shared" si="81"/>
        <v>1748</v>
      </c>
      <c r="E237" s="72">
        <f t="shared" si="95"/>
        <v>-92</v>
      </c>
      <c r="F237" s="72">
        <f t="shared" si="96"/>
        <v>1795</v>
      </c>
      <c r="G237" s="72">
        <f t="shared" si="97"/>
        <v>1502</v>
      </c>
      <c r="H237" s="73">
        <f t="shared" si="98"/>
        <v>2739</v>
      </c>
      <c r="I237" s="73">
        <f t="shared" si="99"/>
        <v>852</v>
      </c>
      <c r="J237" s="73">
        <f t="shared" si="100"/>
        <v>1145</v>
      </c>
      <c r="K237" s="73">
        <f t="shared" ref="K237:M237" si="127">K236</f>
        <v>3945</v>
      </c>
      <c r="L237" s="73">
        <f t="shared" si="127"/>
        <v>1955</v>
      </c>
      <c r="M237" s="73">
        <f t="shared" si="127"/>
        <v>1970</v>
      </c>
      <c r="N237" s="73">
        <f t="shared" si="102"/>
        <v>-1206</v>
      </c>
      <c r="O237" s="73">
        <f t="shared" si="103"/>
        <v>-1103</v>
      </c>
      <c r="P237" s="73">
        <f t="shared" si="104"/>
        <v>-825</v>
      </c>
      <c r="Q237" s="72">
        <v>10</v>
      </c>
      <c r="R237" s="72">
        <v>9</v>
      </c>
      <c r="S237" s="72">
        <v>7</v>
      </c>
      <c r="T237" s="74">
        <f t="shared" si="105"/>
        <v>1910</v>
      </c>
      <c r="U237" s="93">
        <f t="shared" si="88"/>
        <v>634</v>
      </c>
      <c r="V237" s="93">
        <f t="shared" si="89"/>
        <v>737</v>
      </c>
      <c r="W237" s="93">
        <f t="shared" si="90"/>
        <v>1015</v>
      </c>
      <c r="X237" s="95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85"/>
        <v>45742</v>
      </c>
      <c r="C238" s="70">
        <f t="shared" si="86"/>
        <v>899</v>
      </c>
      <c r="D238" s="71">
        <f t="shared" si="81"/>
        <v>1750</v>
      </c>
      <c r="E238" s="72">
        <f t="shared" si="95"/>
        <v>-81</v>
      </c>
      <c r="F238" s="72">
        <f t="shared" si="96"/>
        <v>1807</v>
      </c>
      <c r="G238" s="72">
        <f t="shared" si="97"/>
        <v>1512</v>
      </c>
      <c r="H238" s="73">
        <f t="shared" si="98"/>
        <v>2730</v>
      </c>
      <c r="I238" s="73">
        <f t="shared" si="99"/>
        <v>842</v>
      </c>
      <c r="J238" s="73">
        <f t="shared" si="100"/>
        <v>1137</v>
      </c>
      <c r="K238" s="73">
        <f t="shared" ref="K238:M238" si="128">K237</f>
        <v>3945</v>
      </c>
      <c r="L238" s="73">
        <f t="shared" si="128"/>
        <v>1955</v>
      </c>
      <c r="M238" s="73">
        <f t="shared" si="128"/>
        <v>1970</v>
      </c>
      <c r="N238" s="73">
        <f t="shared" si="102"/>
        <v>-1215</v>
      </c>
      <c r="O238" s="73">
        <f t="shared" si="103"/>
        <v>-1113</v>
      </c>
      <c r="P238" s="73">
        <f t="shared" si="104"/>
        <v>-833</v>
      </c>
      <c r="Q238" s="72">
        <v>9</v>
      </c>
      <c r="R238" s="72">
        <v>10</v>
      </c>
      <c r="S238" s="72">
        <v>8</v>
      </c>
      <c r="T238" s="74">
        <f t="shared" si="105"/>
        <v>1922</v>
      </c>
      <c r="U238" s="93">
        <f t="shared" si="88"/>
        <v>625</v>
      </c>
      <c r="V238" s="93">
        <f t="shared" si="89"/>
        <v>727</v>
      </c>
      <c r="W238" s="93">
        <f t="shared" si="90"/>
        <v>1007</v>
      </c>
      <c r="X238" s="95"/>
      <c r="Y238" s="73"/>
      <c r="Z238" s="73"/>
      <c r="AA238" s="73"/>
      <c r="AB238" s="48"/>
    </row>
    <row r="239" spans="1:28" ht="13.15" customHeight="1">
      <c r="A239" s="68">
        <f t="shared" ref="A239:A303" si="129">+A238+1</f>
        <v>225</v>
      </c>
      <c r="B239" s="69">
        <f t="shared" si="85"/>
        <v>45743</v>
      </c>
      <c r="C239" s="70">
        <f t="shared" si="86"/>
        <v>899</v>
      </c>
      <c r="D239" s="71">
        <f t="shared" si="81"/>
        <v>1752</v>
      </c>
      <c r="E239" s="72">
        <f t="shared" ref="E239:E269" si="130">C239+D239-H239</f>
        <v>-69</v>
      </c>
      <c r="F239" s="72">
        <f t="shared" ref="F239:F269" si="131">C239+D239-I239</f>
        <v>1818</v>
      </c>
      <c r="G239" s="72">
        <f t="shared" ref="G239:G269" si="132">D239+C239-J239</f>
        <v>1522</v>
      </c>
      <c r="H239" s="73">
        <f t="shared" ref="H239:H269" si="133">K239+N239</f>
        <v>2720</v>
      </c>
      <c r="I239" s="73">
        <f t="shared" ref="I239:I269" si="134">L239+O239</f>
        <v>833</v>
      </c>
      <c r="J239" s="73">
        <f t="shared" ref="J239:J269" si="135">M239+P239</f>
        <v>1129</v>
      </c>
      <c r="K239" s="73">
        <f t="shared" ref="K239:M239" si="136">K238</f>
        <v>3945</v>
      </c>
      <c r="L239" s="73">
        <f t="shared" si="136"/>
        <v>1955</v>
      </c>
      <c r="M239" s="73">
        <f t="shared" si="136"/>
        <v>1970</v>
      </c>
      <c r="N239" s="73">
        <f t="shared" ref="N239:N269" si="137">N238-Q239</f>
        <v>-1225</v>
      </c>
      <c r="O239" s="73">
        <f t="shared" ref="O239:O269" si="138">O238-R239</f>
        <v>-1122</v>
      </c>
      <c r="P239" s="73">
        <f t="shared" ref="P239:P269" si="139">P238-S239</f>
        <v>-841</v>
      </c>
      <c r="Q239" s="72">
        <v>10</v>
      </c>
      <c r="R239" s="72">
        <v>9</v>
      </c>
      <c r="S239" s="72">
        <v>8</v>
      </c>
      <c r="T239" s="74">
        <f t="shared" ref="T239:T269" si="140">D239+C239-V239</f>
        <v>1933</v>
      </c>
      <c r="U239" s="93">
        <f t="shared" si="88"/>
        <v>615</v>
      </c>
      <c r="V239" s="93">
        <f t="shared" si="89"/>
        <v>718</v>
      </c>
      <c r="W239" s="93">
        <f t="shared" si="90"/>
        <v>999</v>
      </c>
      <c r="X239" s="95"/>
      <c r="Y239" s="73"/>
      <c r="Z239" s="73"/>
      <c r="AA239" s="73"/>
      <c r="AB239" s="48"/>
    </row>
    <row r="240" spans="1:28" ht="13.15" customHeight="1">
      <c r="A240" s="68">
        <f t="shared" si="129"/>
        <v>226</v>
      </c>
      <c r="B240" s="69">
        <f t="shared" si="85"/>
        <v>45744</v>
      </c>
      <c r="C240" s="70">
        <f t="shared" si="86"/>
        <v>899</v>
      </c>
      <c r="D240" s="71">
        <f t="shared" si="81"/>
        <v>1754</v>
      </c>
      <c r="E240" s="72">
        <f t="shared" si="130"/>
        <v>-58</v>
      </c>
      <c r="F240" s="72">
        <f t="shared" si="131"/>
        <v>1830</v>
      </c>
      <c r="G240" s="72">
        <f t="shared" si="132"/>
        <v>1532</v>
      </c>
      <c r="H240" s="73">
        <f t="shared" si="133"/>
        <v>2711</v>
      </c>
      <c r="I240" s="73">
        <f t="shared" si="134"/>
        <v>823</v>
      </c>
      <c r="J240" s="73">
        <f t="shared" si="135"/>
        <v>1121</v>
      </c>
      <c r="K240" s="73">
        <f t="shared" ref="K240:M240" si="141">K239</f>
        <v>3945</v>
      </c>
      <c r="L240" s="73">
        <f t="shared" si="141"/>
        <v>1955</v>
      </c>
      <c r="M240" s="73">
        <f t="shared" si="141"/>
        <v>1970</v>
      </c>
      <c r="N240" s="73">
        <f t="shared" si="137"/>
        <v>-1234</v>
      </c>
      <c r="O240" s="73">
        <f t="shared" si="138"/>
        <v>-1132</v>
      </c>
      <c r="P240" s="73">
        <f t="shared" si="139"/>
        <v>-849</v>
      </c>
      <c r="Q240" s="72">
        <v>9</v>
      </c>
      <c r="R240" s="72">
        <v>10</v>
      </c>
      <c r="S240" s="72">
        <v>8</v>
      </c>
      <c r="T240" s="74">
        <f t="shared" si="140"/>
        <v>1945</v>
      </c>
      <c r="U240" s="93">
        <f t="shared" si="88"/>
        <v>606</v>
      </c>
      <c r="V240" s="93">
        <f t="shared" si="89"/>
        <v>708</v>
      </c>
      <c r="W240" s="93">
        <f t="shared" si="90"/>
        <v>991</v>
      </c>
      <c r="X240" s="95"/>
      <c r="Y240" s="73"/>
      <c r="Z240" s="73"/>
      <c r="AA240" s="73"/>
      <c r="AB240" s="48"/>
    </row>
    <row r="241" spans="1:28" ht="13.15" customHeight="1">
      <c r="A241" s="68">
        <f t="shared" si="129"/>
        <v>227</v>
      </c>
      <c r="B241" s="69">
        <f t="shared" si="85"/>
        <v>45745</v>
      </c>
      <c r="C241" s="70">
        <f t="shared" si="86"/>
        <v>899</v>
      </c>
      <c r="D241" s="71">
        <f t="shared" si="81"/>
        <v>1756</v>
      </c>
      <c r="E241" s="72">
        <f t="shared" si="130"/>
        <v>-47</v>
      </c>
      <c r="F241" s="72">
        <f t="shared" si="131"/>
        <v>1841</v>
      </c>
      <c r="G241" s="72">
        <f t="shared" si="132"/>
        <v>1541</v>
      </c>
      <c r="H241" s="73">
        <f t="shared" si="133"/>
        <v>2702</v>
      </c>
      <c r="I241" s="73">
        <f t="shared" si="134"/>
        <v>814</v>
      </c>
      <c r="J241" s="73">
        <f t="shared" si="135"/>
        <v>1114</v>
      </c>
      <c r="K241" s="73">
        <f t="shared" ref="K241:M241" si="142">K240</f>
        <v>3945</v>
      </c>
      <c r="L241" s="73">
        <f t="shared" si="142"/>
        <v>1955</v>
      </c>
      <c r="M241" s="73">
        <f t="shared" si="142"/>
        <v>1970</v>
      </c>
      <c r="N241" s="73">
        <f t="shared" si="137"/>
        <v>-1243</v>
      </c>
      <c r="O241" s="73">
        <f t="shared" si="138"/>
        <v>-1141</v>
      </c>
      <c r="P241" s="73">
        <f t="shared" si="139"/>
        <v>-856</v>
      </c>
      <c r="Q241" s="72">
        <v>9</v>
      </c>
      <c r="R241" s="72">
        <v>9</v>
      </c>
      <c r="S241" s="72">
        <v>7</v>
      </c>
      <c r="T241" s="74">
        <f t="shared" si="140"/>
        <v>1956</v>
      </c>
      <c r="U241" s="93">
        <f t="shared" si="88"/>
        <v>597</v>
      </c>
      <c r="V241" s="93">
        <f t="shared" si="89"/>
        <v>699</v>
      </c>
      <c r="W241" s="93">
        <f t="shared" si="90"/>
        <v>984</v>
      </c>
      <c r="X241" s="95"/>
      <c r="Y241" s="73"/>
      <c r="Z241" s="73"/>
      <c r="AA241" s="73"/>
      <c r="AB241" s="48"/>
    </row>
    <row r="242" spans="1:28" ht="13.15" customHeight="1">
      <c r="A242" s="68">
        <f t="shared" si="129"/>
        <v>228</v>
      </c>
      <c r="B242" s="69">
        <f t="shared" si="85"/>
        <v>45746</v>
      </c>
      <c r="C242" s="70">
        <f t="shared" si="86"/>
        <v>899</v>
      </c>
      <c r="D242" s="71">
        <f t="shared" si="81"/>
        <v>1758</v>
      </c>
      <c r="E242" s="72">
        <f t="shared" si="130"/>
        <v>-37</v>
      </c>
      <c r="F242" s="72">
        <f t="shared" si="131"/>
        <v>1853</v>
      </c>
      <c r="G242" s="72">
        <f t="shared" si="132"/>
        <v>1551</v>
      </c>
      <c r="H242" s="73">
        <f t="shared" si="133"/>
        <v>2694</v>
      </c>
      <c r="I242" s="73">
        <f t="shared" si="134"/>
        <v>804</v>
      </c>
      <c r="J242" s="73">
        <f t="shared" si="135"/>
        <v>1106</v>
      </c>
      <c r="K242" s="73">
        <f t="shared" ref="K242:M242" si="143">K241</f>
        <v>3945</v>
      </c>
      <c r="L242" s="73">
        <f t="shared" si="143"/>
        <v>1955</v>
      </c>
      <c r="M242" s="73">
        <f t="shared" si="143"/>
        <v>1970</v>
      </c>
      <c r="N242" s="73">
        <f t="shared" si="137"/>
        <v>-1251</v>
      </c>
      <c r="O242" s="73">
        <f t="shared" si="138"/>
        <v>-1151</v>
      </c>
      <c r="P242" s="73">
        <f t="shared" si="139"/>
        <v>-864</v>
      </c>
      <c r="Q242" s="72">
        <v>8</v>
      </c>
      <c r="R242" s="72">
        <v>10</v>
      </c>
      <c r="S242" s="72">
        <v>8</v>
      </c>
      <c r="T242" s="74">
        <f t="shared" si="140"/>
        <v>1968</v>
      </c>
      <c r="U242" s="93">
        <f t="shared" si="88"/>
        <v>589</v>
      </c>
      <c r="V242" s="93">
        <f t="shared" si="89"/>
        <v>689</v>
      </c>
      <c r="W242" s="93">
        <f t="shared" si="90"/>
        <v>976</v>
      </c>
      <c r="X242" s="95"/>
      <c r="Y242" s="73"/>
      <c r="Z242" s="73"/>
      <c r="AA242" s="73"/>
      <c r="AB242" s="48"/>
    </row>
    <row r="243" spans="1:28" ht="13.15" customHeight="1">
      <c r="A243" s="68">
        <f t="shared" si="129"/>
        <v>229</v>
      </c>
      <c r="B243" s="69">
        <f t="shared" si="85"/>
        <v>45747</v>
      </c>
      <c r="C243" s="70">
        <f t="shared" si="86"/>
        <v>899</v>
      </c>
      <c r="D243" s="71">
        <f t="shared" si="81"/>
        <v>1760</v>
      </c>
      <c r="E243" s="72">
        <f t="shared" si="130"/>
        <v>-26</v>
      </c>
      <c r="F243" s="72">
        <f t="shared" si="131"/>
        <v>1864</v>
      </c>
      <c r="G243" s="72">
        <f t="shared" si="132"/>
        <v>1561</v>
      </c>
      <c r="H243" s="73">
        <f t="shared" si="133"/>
        <v>2685</v>
      </c>
      <c r="I243" s="73">
        <f t="shared" si="134"/>
        <v>795</v>
      </c>
      <c r="J243" s="73">
        <f t="shared" si="135"/>
        <v>1098</v>
      </c>
      <c r="K243" s="73">
        <f t="shared" ref="K243:M243" si="144">K242</f>
        <v>3945</v>
      </c>
      <c r="L243" s="73">
        <f t="shared" si="144"/>
        <v>1955</v>
      </c>
      <c r="M243" s="73">
        <f t="shared" si="144"/>
        <v>1970</v>
      </c>
      <c r="N243" s="73">
        <f t="shared" si="137"/>
        <v>-1260</v>
      </c>
      <c r="O243" s="73">
        <f t="shared" si="138"/>
        <v>-1160</v>
      </c>
      <c r="P243" s="73">
        <f t="shared" si="139"/>
        <v>-872</v>
      </c>
      <c r="Q243" s="72">
        <v>9</v>
      </c>
      <c r="R243" s="72">
        <v>9</v>
      </c>
      <c r="S243" s="72">
        <v>8</v>
      </c>
      <c r="T243" s="74">
        <f t="shared" si="140"/>
        <v>1979</v>
      </c>
      <c r="U243" s="93">
        <f t="shared" si="88"/>
        <v>580</v>
      </c>
      <c r="V243" s="93">
        <f t="shared" si="89"/>
        <v>680</v>
      </c>
      <c r="W243" s="93">
        <f t="shared" si="90"/>
        <v>968</v>
      </c>
      <c r="X243" s="95"/>
      <c r="Y243" s="73"/>
      <c r="Z243" s="73"/>
      <c r="AA243" s="73"/>
      <c r="AB243" s="48"/>
    </row>
    <row r="244" spans="1:28" ht="13.15" customHeight="1">
      <c r="A244" s="68"/>
      <c r="B244" s="69"/>
      <c r="C244" s="70"/>
      <c r="D244" s="71"/>
      <c r="E244" s="72"/>
      <c r="F244" s="72"/>
      <c r="G244" s="72"/>
      <c r="H244" s="73"/>
      <c r="I244" s="73"/>
      <c r="J244" s="73"/>
      <c r="K244" s="73"/>
      <c r="L244" s="73"/>
      <c r="M244" s="73"/>
      <c r="N244" s="73"/>
      <c r="O244" s="73"/>
      <c r="P244" s="73"/>
      <c r="Q244" s="72">
        <f>SUM(Q14:Q243)</f>
        <v>1020</v>
      </c>
      <c r="R244" s="72">
        <f t="shared" ref="R244:S244" si="145">SUM(R14:R243)</f>
        <v>920</v>
      </c>
      <c r="S244" s="72">
        <f t="shared" si="145"/>
        <v>632</v>
      </c>
      <c r="T244" s="74"/>
      <c r="U244" s="93"/>
      <c r="V244" s="93"/>
      <c r="W244" s="93"/>
      <c r="X244" s="95"/>
      <c r="Y244" s="73"/>
      <c r="Z244" s="73"/>
      <c r="AA244" s="73"/>
      <c r="AB244" s="48"/>
    </row>
    <row r="245" spans="1:28" ht="13.15" customHeight="1">
      <c r="A245" s="68">
        <f>+A243+1</f>
        <v>230</v>
      </c>
      <c r="B245" s="69">
        <f>B243+1</f>
        <v>45748</v>
      </c>
      <c r="C245" s="70">
        <f>C243</f>
        <v>899</v>
      </c>
      <c r="D245" s="71">
        <f>D243+2</f>
        <v>1762</v>
      </c>
      <c r="E245" s="72">
        <f t="shared" si="130"/>
        <v>-15</v>
      </c>
      <c r="F245" s="72">
        <f t="shared" si="131"/>
        <v>1875</v>
      </c>
      <c r="G245" s="72">
        <f t="shared" si="132"/>
        <v>1571</v>
      </c>
      <c r="H245" s="73">
        <f t="shared" si="133"/>
        <v>2676</v>
      </c>
      <c r="I245" s="73">
        <f t="shared" si="134"/>
        <v>786</v>
      </c>
      <c r="J245" s="73">
        <f t="shared" si="135"/>
        <v>1090</v>
      </c>
      <c r="K245" s="73">
        <f t="shared" ref="K245:M245" si="146">K243</f>
        <v>3945</v>
      </c>
      <c r="L245" s="73">
        <f t="shared" si="146"/>
        <v>1955</v>
      </c>
      <c r="M245" s="73">
        <f t="shared" si="146"/>
        <v>1970</v>
      </c>
      <c r="N245" s="73">
        <f>N243-Q245</f>
        <v>-1269</v>
      </c>
      <c r="O245" s="73">
        <f>O243-R245</f>
        <v>-1169</v>
      </c>
      <c r="P245" s="73">
        <f>P243-S245</f>
        <v>-880</v>
      </c>
      <c r="Q245" s="72">
        <f t="shared" ref="Q245:S245" si="147">Q243</f>
        <v>9</v>
      </c>
      <c r="R245" s="72">
        <f t="shared" si="147"/>
        <v>9</v>
      </c>
      <c r="S245" s="72">
        <f t="shared" si="147"/>
        <v>8</v>
      </c>
      <c r="T245" s="74">
        <f t="shared" si="140"/>
        <v>1990</v>
      </c>
      <c r="U245" s="93">
        <f>U243+$X245*1000-Q245</f>
        <v>571</v>
      </c>
      <c r="V245" s="93">
        <f>V243+$X245*1000-R245</f>
        <v>671</v>
      </c>
      <c r="W245" s="93">
        <f>W243+$X245*1000-S245</f>
        <v>960</v>
      </c>
      <c r="X245" s="95"/>
      <c r="Y245" s="73"/>
      <c r="Z245" s="73"/>
      <c r="AA245" s="73"/>
      <c r="AB245" s="48"/>
    </row>
    <row r="246" spans="1:28" ht="13.15" customHeight="1">
      <c r="A246" s="68">
        <f t="shared" si="129"/>
        <v>231</v>
      </c>
      <c r="B246" s="69">
        <f t="shared" si="85"/>
        <v>45749</v>
      </c>
      <c r="C246" s="70">
        <f t="shared" si="86"/>
        <v>899</v>
      </c>
      <c r="D246" s="71">
        <f t="shared" si="81"/>
        <v>1764</v>
      </c>
      <c r="E246" s="72">
        <f t="shared" si="130"/>
        <v>-4</v>
      </c>
      <c r="F246" s="72">
        <f t="shared" si="131"/>
        <v>1886</v>
      </c>
      <c r="G246" s="72">
        <f t="shared" si="132"/>
        <v>1581</v>
      </c>
      <c r="H246" s="73">
        <f t="shared" si="133"/>
        <v>2667</v>
      </c>
      <c r="I246" s="73">
        <f t="shared" si="134"/>
        <v>777</v>
      </c>
      <c r="J246" s="73">
        <f t="shared" si="135"/>
        <v>1082</v>
      </c>
      <c r="K246" s="73">
        <f t="shared" ref="K246:M246" si="148">K245</f>
        <v>3945</v>
      </c>
      <c r="L246" s="73">
        <f t="shared" si="148"/>
        <v>1955</v>
      </c>
      <c r="M246" s="73">
        <f t="shared" si="148"/>
        <v>1970</v>
      </c>
      <c r="N246" s="73">
        <f t="shared" si="137"/>
        <v>-1278</v>
      </c>
      <c r="O246" s="73">
        <f t="shared" si="138"/>
        <v>-1178</v>
      </c>
      <c r="P246" s="73">
        <f t="shared" si="139"/>
        <v>-888</v>
      </c>
      <c r="Q246" s="72">
        <f t="shared" ref="Q246:S246" si="149">Q245</f>
        <v>9</v>
      </c>
      <c r="R246" s="72">
        <f t="shared" si="149"/>
        <v>9</v>
      </c>
      <c r="S246" s="72">
        <f t="shared" si="149"/>
        <v>8</v>
      </c>
      <c r="T246" s="74">
        <f t="shared" si="140"/>
        <v>2001</v>
      </c>
      <c r="U246" s="93">
        <f t="shared" si="88"/>
        <v>562</v>
      </c>
      <c r="V246" s="93">
        <f t="shared" si="89"/>
        <v>662</v>
      </c>
      <c r="W246" s="93">
        <f t="shared" si="90"/>
        <v>952</v>
      </c>
      <c r="X246" s="95"/>
      <c r="Y246" s="73"/>
      <c r="Z246" s="73"/>
      <c r="AA246" s="73"/>
      <c r="AB246" s="48"/>
    </row>
    <row r="247" spans="1:28" ht="13.15" customHeight="1">
      <c r="A247" s="68">
        <f t="shared" si="129"/>
        <v>232</v>
      </c>
      <c r="B247" s="69">
        <f t="shared" si="85"/>
        <v>45750</v>
      </c>
      <c r="C247" s="70">
        <f t="shared" si="86"/>
        <v>899</v>
      </c>
      <c r="D247" s="71">
        <f t="shared" si="81"/>
        <v>1766</v>
      </c>
      <c r="E247" s="72">
        <f t="shared" si="130"/>
        <v>7</v>
      </c>
      <c r="F247" s="72">
        <f t="shared" si="131"/>
        <v>1897</v>
      </c>
      <c r="G247" s="72">
        <f t="shared" si="132"/>
        <v>1591</v>
      </c>
      <c r="H247" s="73">
        <f t="shared" si="133"/>
        <v>2658</v>
      </c>
      <c r="I247" s="73">
        <f t="shared" si="134"/>
        <v>768</v>
      </c>
      <c r="J247" s="73">
        <f t="shared" si="135"/>
        <v>1074</v>
      </c>
      <c r="K247" s="73">
        <f t="shared" ref="K247:M247" si="150">K246</f>
        <v>3945</v>
      </c>
      <c r="L247" s="73">
        <f t="shared" si="150"/>
        <v>1955</v>
      </c>
      <c r="M247" s="73">
        <f t="shared" si="150"/>
        <v>1970</v>
      </c>
      <c r="N247" s="73">
        <f t="shared" si="137"/>
        <v>-1287</v>
      </c>
      <c r="O247" s="73">
        <f t="shared" si="138"/>
        <v>-1187</v>
      </c>
      <c r="P247" s="73">
        <f t="shared" si="139"/>
        <v>-896</v>
      </c>
      <c r="Q247" s="72">
        <f t="shared" ref="Q247:S247" si="151">Q246</f>
        <v>9</v>
      </c>
      <c r="R247" s="72">
        <f t="shared" si="151"/>
        <v>9</v>
      </c>
      <c r="S247" s="72">
        <f t="shared" si="151"/>
        <v>8</v>
      </c>
      <c r="T247" s="74">
        <f t="shared" si="140"/>
        <v>2012</v>
      </c>
      <c r="U247" s="93">
        <f t="shared" si="88"/>
        <v>553</v>
      </c>
      <c r="V247" s="93">
        <f t="shared" si="89"/>
        <v>653</v>
      </c>
      <c r="W247" s="93">
        <f t="shared" si="90"/>
        <v>944</v>
      </c>
      <c r="X247" s="95"/>
      <c r="Y247" s="73"/>
      <c r="Z247" s="73"/>
      <c r="AA247" s="73"/>
      <c r="AB247" s="48"/>
    </row>
    <row r="248" spans="1:28" ht="13.15" customHeight="1">
      <c r="A248" s="68">
        <f t="shared" si="129"/>
        <v>233</v>
      </c>
      <c r="B248" s="69">
        <f t="shared" si="85"/>
        <v>45751</v>
      </c>
      <c r="C248" s="70">
        <f t="shared" si="86"/>
        <v>899</v>
      </c>
      <c r="D248" s="71">
        <f t="shared" si="81"/>
        <v>1768</v>
      </c>
      <c r="E248" s="72">
        <f t="shared" si="130"/>
        <v>18</v>
      </c>
      <c r="F248" s="72">
        <f t="shared" si="131"/>
        <v>1908</v>
      </c>
      <c r="G248" s="72">
        <f t="shared" si="132"/>
        <v>1601</v>
      </c>
      <c r="H248" s="73">
        <f t="shared" si="133"/>
        <v>2649</v>
      </c>
      <c r="I248" s="73">
        <f t="shared" si="134"/>
        <v>759</v>
      </c>
      <c r="J248" s="73">
        <f t="shared" si="135"/>
        <v>1066</v>
      </c>
      <c r="K248" s="73">
        <f t="shared" ref="K248:M248" si="152">K247</f>
        <v>3945</v>
      </c>
      <c r="L248" s="73">
        <f t="shared" si="152"/>
        <v>1955</v>
      </c>
      <c r="M248" s="73">
        <f t="shared" si="152"/>
        <v>1970</v>
      </c>
      <c r="N248" s="73">
        <f t="shared" si="137"/>
        <v>-1296</v>
      </c>
      <c r="O248" s="73">
        <f t="shared" si="138"/>
        <v>-1196</v>
      </c>
      <c r="P248" s="73">
        <f t="shared" si="139"/>
        <v>-904</v>
      </c>
      <c r="Q248" s="72">
        <f t="shared" ref="Q248:S248" si="153">Q247</f>
        <v>9</v>
      </c>
      <c r="R248" s="72">
        <f t="shared" si="153"/>
        <v>9</v>
      </c>
      <c r="S248" s="72">
        <f t="shared" si="153"/>
        <v>8</v>
      </c>
      <c r="T248" s="74">
        <f t="shared" si="140"/>
        <v>2023</v>
      </c>
      <c r="U248" s="93">
        <f t="shared" si="88"/>
        <v>544</v>
      </c>
      <c r="V248" s="93">
        <f t="shared" si="89"/>
        <v>644</v>
      </c>
      <c r="W248" s="93">
        <f t="shared" si="90"/>
        <v>936</v>
      </c>
      <c r="X248" s="95"/>
      <c r="Y248" s="73"/>
      <c r="Z248" s="73"/>
      <c r="AA248" s="73"/>
      <c r="AB248" s="48"/>
    </row>
    <row r="249" spans="1:28" ht="13.15" customHeight="1">
      <c r="A249" s="68">
        <f t="shared" si="129"/>
        <v>234</v>
      </c>
      <c r="B249" s="69">
        <f t="shared" si="85"/>
        <v>45752</v>
      </c>
      <c r="C249" s="70">
        <f t="shared" si="86"/>
        <v>899</v>
      </c>
      <c r="D249" s="71">
        <f t="shared" si="81"/>
        <v>1770</v>
      </c>
      <c r="E249" s="72">
        <f t="shared" si="130"/>
        <v>29</v>
      </c>
      <c r="F249" s="72">
        <f t="shared" si="131"/>
        <v>1919</v>
      </c>
      <c r="G249" s="72">
        <f t="shared" si="132"/>
        <v>1611</v>
      </c>
      <c r="H249" s="73">
        <f t="shared" si="133"/>
        <v>2640</v>
      </c>
      <c r="I249" s="73">
        <f t="shared" si="134"/>
        <v>750</v>
      </c>
      <c r="J249" s="73">
        <f t="shared" si="135"/>
        <v>1058</v>
      </c>
      <c r="K249" s="73">
        <f t="shared" ref="K249:M249" si="154">K248</f>
        <v>3945</v>
      </c>
      <c r="L249" s="73">
        <f t="shared" si="154"/>
        <v>1955</v>
      </c>
      <c r="M249" s="73">
        <f t="shared" si="154"/>
        <v>1970</v>
      </c>
      <c r="N249" s="73">
        <f t="shared" si="137"/>
        <v>-1305</v>
      </c>
      <c r="O249" s="73">
        <f t="shared" si="138"/>
        <v>-1205</v>
      </c>
      <c r="P249" s="73">
        <f t="shared" si="139"/>
        <v>-912</v>
      </c>
      <c r="Q249" s="72">
        <f t="shared" ref="Q249:S249" si="155">Q248</f>
        <v>9</v>
      </c>
      <c r="R249" s="72">
        <f t="shared" si="155"/>
        <v>9</v>
      </c>
      <c r="S249" s="72">
        <f t="shared" si="155"/>
        <v>8</v>
      </c>
      <c r="T249" s="74">
        <f t="shared" si="140"/>
        <v>2034</v>
      </c>
      <c r="U249" s="93">
        <f t="shared" si="88"/>
        <v>535</v>
      </c>
      <c r="V249" s="93">
        <f t="shared" si="89"/>
        <v>635</v>
      </c>
      <c r="W249" s="93">
        <f t="shared" si="90"/>
        <v>928</v>
      </c>
      <c r="X249" s="95"/>
      <c r="Y249" s="73"/>
      <c r="Z249" s="73"/>
      <c r="AA249" s="73"/>
      <c r="AB249" s="48"/>
    </row>
    <row r="250" spans="1:28" ht="13.15" customHeight="1">
      <c r="A250" s="68">
        <f t="shared" si="129"/>
        <v>235</v>
      </c>
      <c r="B250" s="69">
        <f t="shared" si="85"/>
        <v>45753</v>
      </c>
      <c r="C250" s="70">
        <f t="shared" si="86"/>
        <v>899</v>
      </c>
      <c r="D250" s="71">
        <f t="shared" si="81"/>
        <v>1772</v>
      </c>
      <c r="E250" s="72">
        <f t="shared" si="130"/>
        <v>40</v>
      </c>
      <c r="F250" s="72">
        <f t="shared" si="131"/>
        <v>1930</v>
      </c>
      <c r="G250" s="72">
        <f t="shared" si="132"/>
        <v>1621</v>
      </c>
      <c r="H250" s="73">
        <f t="shared" si="133"/>
        <v>2631</v>
      </c>
      <c r="I250" s="73">
        <f t="shared" si="134"/>
        <v>741</v>
      </c>
      <c r="J250" s="73">
        <f t="shared" si="135"/>
        <v>1050</v>
      </c>
      <c r="K250" s="73">
        <f t="shared" ref="K250:M250" si="156">K249</f>
        <v>3945</v>
      </c>
      <c r="L250" s="73">
        <f t="shared" si="156"/>
        <v>1955</v>
      </c>
      <c r="M250" s="73">
        <f t="shared" si="156"/>
        <v>1970</v>
      </c>
      <c r="N250" s="73">
        <f t="shared" si="137"/>
        <v>-1314</v>
      </c>
      <c r="O250" s="73">
        <f t="shared" si="138"/>
        <v>-1214</v>
      </c>
      <c r="P250" s="73">
        <f t="shared" si="139"/>
        <v>-920</v>
      </c>
      <c r="Q250" s="72">
        <f t="shared" ref="Q250:S250" si="157">Q249</f>
        <v>9</v>
      </c>
      <c r="R250" s="72">
        <f t="shared" si="157"/>
        <v>9</v>
      </c>
      <c r="S250" s="72">
        <f t="shared" si="157"/>
        <v>8</v>
      </c>
      <c r="T250" s="74">
        <f t="shared" si="140"/>
        <v>2045</v>
      </c>
      <c r="U250" s="93">
        <f t="shared" si="88"/>
        <v>526</v>
      </c>
      <c r="V250" s="93">
        <f t="shared" si="89"/>
        <v>626</v>
      </c>
      <c r="W250" s="93">
        <f t="shared" si="90"/>
        <v>920</v>
      </c>
      <c r="X250" s="95"/>
      <c r="Y250" s="73"/>
      <c r="Z250" s="73"/>
      <c r="AA250" s="73"/>
      <c r="AB250" s="48"/>
    </row>
    <row r="251" spans="1:28" ht="13.15" customHeight="1">
      <c r="A251" s="68">
        <f t="shared" si="129"/>
        <v>236</v>
      </c>
      <c r="B251" s="69">
        <f t="shared" si="85"/>
        <v>45754</v>
      </c>
      <c r="C251" s="70">
        <f t="shared" si="86"/>
        <v>899</v>
      </c>
      <c r="D251" s="71">
        <f t="shared" si="81"/>
        <v>1774</v>
      </c>
      <c r="E251" s="72">
        <f t="shared" si="130"/>
        <v>51</v>
      </c>
      <c r="F251" s="72">
        <f t="shared" si="131"/>
        <v>1941</v>
      </c>
      <c r="G251" s="72">
        <f t="shared" si="132"/>
        <v>1631</v>
      </c>
      <c r="H251" s="73">
        <f t="shared" si="133"/>
        <v>2622</v>
      </c>
      <c r="I251" s="73">
        <f t="shared" si="134"/>
        <v>732</v>
      </c>
      <c r="J251" s="73">
        <f t="shared" si="135"/>
        <v>1042</v>
      </c>
      <c r="K251" s="73">
        <f t="shared" ref="K251:M251" si="158">K250</f>
        <v>3945</v>
      </c>
      <c r="L251" s="73">
        <f t="shared" si="158"/>
        <v>1955</v>
      </c>
      <c r="M251" s="73">
        <f t="shared" si="158"/>
        <v>1970</v>
      </c>
      <c r="N251" s="73">
        <f t="shared" si="137"/>
        <v>-1323</v>
      </c>
      <c r="O251" s="73">
        <f t="shared" si="138"/>
        <v>-1223</v>
      </c>
      <c r="P251" s="73">
        <f t="shared" si="139"/>
        <v>-928</v>
      </c>
      <c r="Q251" s="72">
        <f t="shared" ref="Q251:S251" si="159">Q250</f>
        <v>9</v>
      </c>
      <c r="R251" s="72">
        <f t="shared" si="159"/>
        <v>9</v>
      </c>
      <c r="S251" s="72">
        <f t="shared" si="159"/>
        <v>8</v>
      </c>
      <c r="T251" s="74">
        <f t="shared" si="140"/>
        <v>2056</v>
      </c>
      <c r="U251" s="93">
        <f t="shared" si="88"/>
        <v>517</v>
      </c>
      <c r="V251" s="93">
        <f t="shared" si="89"/>
        <v>617</v>
      </c>
      <c r="W251" s="93">
        <f t="shared" si="90"/>
        <v>912</v>
      </c>
      <c r="X251" s="95"/>
      <c r="Y251" s="73"/>
      <c r="Z251" s="73"/>
      <c r="AA251" s="73"/>
      <c r="AB251" s="48"/>
    </row>
    <row r="252" spans="1:28" ht="13.15" customHeight="1">
      <c r="A252" s="68">
        <f t="shared" si="129"/>
        <v>237</v>
      </c>
      <c r="B252" s="69">
        <f t="shared" si="85"/>
        <v>45755</v>
      </c>
      <c r="C252" s="70">
        <f t="shared" si="86"/>
        <v>899</v>
      </c>
      <c r="D252" s="71">
        <f t="shared" si="81"/>
        <v>1776</v>
      </c>
      <c r="E252" s="72">
        <f t="shared" si="130"/>
        <v>62</v>
      </c>
      <c r="F252" s="72">
        <f t="shared" si="131"/>
        <v>1952</v>
      </c>
      <c r="G252" s="72">
        <f t="shared" si="132"/>
        <v>1641</v>
      </c>
      <c r="H252" s="73">
        <f t="shared" si="133"/>
        <v>2613</v>
      </c>
      <c r="I252" s="73">
        <f t="shared" si="134"/>
        <v>723</v>
      </c>
      <c r="J252" s="73">
        <f t="shared" si="135"/>
        <v>1034</v>
      </c>
      <c r="K252" s="73">
        <f t="shared" ref="K252:M252" si="160">K251</f>
        <v>3945</v>
      </c>
      <c r="L252" s="73">
        <f t="shared" si="160"/>
        <v>1955</v>
      </c>
      <c r="M252" s="73">
        <f t="shared" si="160"/>
        <v>1970</v>
      </c>
      <c r="N252" s="73">
        <f t="shared" si="137"/>
        <v>-1332</v>
      </c>
      <c r="O252" s="73">
        <f t="shared" si="138"/>
        <v>-1232</v>
      </c>
      <c r="P252" s="73">
        <f t="shared" si="139"/>
        <v>-936</v>
      </c>
      <c r="Q252" s="72">
        <f t="shared" ref="Q252:S252" si="161">Q251</f>
        <v>9</v>
      </c>
      <c r="R252" s="72">
        <f t="shared" si="161"/>
        <v>9</v>
      </c>
      <c r="S252" s="72">
        <f t="shared" si="161"/>
        <v>8</v>
      </c>
      <c r="T252" s="74">
        <f t="shared" si="140"/>
        <v>2067</v>
      </c>
      <c r="U252" s="93">
        <f t="shared" si="88"/>
        <v>508</v>
      </c>
      <c r="V252" s="93">
        <f t="shared" si="89"/>
        <v>608</v>
      </c>
      <c r="W252" s="93">
        <f t="shared" si="90"/>
        <v>904</v>
      </c>
      <c r="X252" s="95"/>
      <c r="Y252" s="73"/>
      <c r="Z252" s="73"/>
      <c r="AA252" s="73"/>
      <c r="AB252" s="48"/>
    </row>
    <row r="253" spans="1:28" ht="13.15" customHeight="1">
      <c r="A253" s="68">
        <f t="shared" si="129"/>
        <v>238</v>
      </c>
      <c r="B253" s="69">
        <f t="shared" si="85"/>
        <v>45756</v>
      </c>
      <c r="C253" s="70">
        <f t="shared" si="86"/>
        <v>899</v>
      </c>
      <c r="D253" s="71">
        <f t="shared" si="81"/>
        <v>1778</v>
      </c>
      <c r="E253" s="72">
        <f t="shared" si="130"/>
        <v>73</v>
      </c>
      <c r="F253" s="72">
        <f t="shared" si="131"/>
        <v>1963</v>
      </c>
      <c r="G253" s="72">
        <f t="shared" si="132"/>
        <v>1651</v>
      </c>
      <c r="H253" s="73">
        <f t="shared" si="133"/>
        <v>2604</v>
      </c>
      <c r="I253" s="73">
        <f t="shared" si="134"/>
        <v>714</v>
      </c>
      <c r="J253" s="73">
        <f t="shared" si="135"/>
        <v>1026</v>
      </c>
      <c r="K253" s="73">
        <f t="shared" ref="K253:M253" si="162">K252</f>
        <v>3945</v>
      </c>
      <c r="L253" s="73">
        <f t="shared" si="162"/>
        <v>1955</v>
      </c>
      <c r="M253" s="73">
        <f t="shared" si="162"/>
        <v>1970</v>
      </c>
      <c r="N253" s="73">
        <f t="shared" si="137"/>
        <v>-1341</v>
      </c>
      <c r="O253" s="73">
        <f t="shared" si="138"/>
        <v>-1241</v>
      </c>
      <c r="P253" s="73">
        <f t="shared" si="139"/>
        <v>-944</v>
      </c>
      <c r="Q253" s="72">
        <f t="shared" ref="Q253:S253" si="163">Q252</f>
        <v>9</v>
      </c>
      <c r="R253" s="72">
        <f t="shared" si="163"/>
        <v>9</v>
      </c>
      <c r="S253" s="72">
        <f t="shared" si="163"/>
        <v>8</v>
      </c>
      <c r="T253" s="74">
        <f t="shared" si="140"/>
        <v>2078</v>
      </c>
      <c r="U253" s="93">
        <f t="shared" si="88"/>
        <v>499</v>
      </c>
      <c r="V253" s="93">
        <f t="shared" si="89"/>
        <v>599</v>
      </c>
      <c r="W253" s="93">
        <f t="shared" si="90"/>
        <v>896</v>
      </c>
      <c r="X253" s="95"/>
      <c r="Y253" s="73"/>
      <c r="Z253" s="73"/>
      <c r="AA253" s="73"/>
      <c r="AB253" s="48"/>
    </row>
    <row r="254" spans="1:28" ht="13.15" customHeight="1">
      <c r="A254" s="68">
        <f t="shared" si="129"/>
        <v>239</v>
      </c>
      <c r="B254" s="69">
        <f t="shared" si="85"/>
        <v>45757</v>
      </c>
      <c r="C254" s="70">
        <f t="shared" si="86"/>
        <v>899</v>
      </c>
      <c r="D254" s="71">
        <f t="shared" si="81"/>
        <v>1780</v>
      </c>
      <c r="E254" s="72">
        <f t="shared" si="130"/>
        <v>84</v>
      </c>
      <c r="F254" s="72">
        <f t="shared" si="131"/>
        <v>1974</v>
      </c>
      <c r="G254" s="72">
        <f t="shared" si="132"/>
        <v>1661</v>
      </c>
      <c r="H254" s="73">
        <f t="shared" si="133"/>
        <v>2595</v>
      </c>
      <c r="I254" s="73">
        <f t="shared" si="134"/>
        <v>705</v>
      </c>
      <c r="J254" s="73">
        <f t="shared" si="135"/>
        <v>1018</v>
      </c>
      <c r="K254" s="73">
        <f t="shared" ref="K254:M254" si="164">K253</f>
        <v>3945</v>
      </c>
      <c r="L254" s="73">
        <f t="shared" si="164"/>
        <v>1955</v>
      </c>
      <c r="M254" s="73">
        <f t="shared" si="164"/>
        <v>1970</v>
      </c>
      <c r="N254" s="73">
        <f t="shared" si="137"/>
        <v>-1350</v>
      </c>
      <c r="O254" s="73">
        <f t="shared" si="138"/>
        <v>-1250</v>
      </c>
      <c r="P254" s="73">
        <f t="shared" si="139"/>
        <v>-952</v>
      </c>
      <c r="Q254" s="72">
        <f t="shared" ref="Q254:S254" si="165">Q253</f>
        <v>9</v>
      </c>
      <c r="R254" s="72">
        <f t="shared" si="165"/>
        <v>9</v>
      </c>
      <c r="S254" s="72">
        <f t="shared" si="165"/>
        <v>8</v>
      </c>
      <c r="T254" s="74">
        <f t="shared" si="140"/>
        <v>2089</v>
      </c>
      <c r="U254" s="93">
        <f t="shared" si="88"/>
        <v>490</v>
      </c>
      <c r="V254" s="93">
        <f t="shared" si="89"/>
        <v>590</v>
      </c>
      <c r="W254" s="93">
        <f t="shared" si="90"/>
        <v>888</v>
      </c>
      <c r="X254" s="95"/>
      <c r="Y254" s="73"/>
      <c r="Z254" s="73"/>
      <c r="AA254" s="73"/>
      <c r="AB254" s="48"/>
    </row>
    <row r="255" spans="1:28" ht="13.15" customHeight="1">
      <c r="A255" s="68">
        <f t="shared" si="129"/>
        <v>240</v>
      </c>
      <c r="B255" s="69">
        <f t="shared" si="85"/>
        <v>45758</v>
      </c>
      <c r="C255" s="70">
        <f t="shared" si="86"/>
        <v>899</v>
      </c>
      <c r="D255" s="71">
        <f t="shared" si="81"/>
        <v>1782</v>
      </c>
      <c r="E255" s="72">
        <f t="shared" si="130"/>
        <v>95</v>
      </c>
      <c r="F255" s="72">
        <f t="shared" si="131"/>
        <v>1985</v>
      </c>
      <c r="G255" s="72">
        <f t="shared" si="132"/>
        <v>1671</v>
      </c>
      <c r="H255" s="73">
        <f t="shared" si="133"/>
        <v>2586</v>
      </c>
      <c r="I255" s="73">
        <f t="shared" si="134"/>
        <v>696</v>
      </c>
      <c r="J255" s="73">
        <f t="shared" si="135"/>
        <v>1010</v>
      </c>
      <c r="K255" s="73">
        <f t="shared" ref="K255:M255" si="166">K254</f>
        <v>3945</v>
      </c>
      <c r="L255" s="73">
        <f t="shared" si="166"/>
        <v>1955</v>
      </c>
      <c r="M255" s="73">
        <f t="shared" si="166"/>
        <v>1970</v>
      </c>
      <c r="N255" s="73">
        <f t="shared" si="137"/>
        <v>-1359</v>
      </c>
      <c r="O255" s="73">
        <f t="shared" si="138"/>
        <v>-1259</v>
      </c>
      <c r="P255" s="73">
        <f t="shared" si="139"/>
        <v>-960</v>
      </c>
      <c r="Q255" s="72">
        <f t="shared" ref="Q255:S255" si="167">Q254</f>
        <v>9</v>
      </c>
      <c r="R255" s="72">
        <f t="shared" si="167"/>
        <v>9</v>
      </c>
      <c r="S255" s="72">
        <f t="shared" si="167"/>
        <v>8</v>
      </c>
      <c r="T255" s="74">
        <f t="shared" si="140"/>
        <v>2100</v>
      </c>
      <c r="U255" s="93">
        <f t="shared" si="88"/>
        <v>481</v>
      </c>
      <c r="V255" s="93">
        <f t="shared" si="89"/>
        <v>581</v>
      </c>
      <c r="W255" s="93">
        <f t="shared" si="90"/>
        <v>880</v>
      </c>
      <c r="X255" s="95"/>
      <c r="Y255" s="73"/>
      <c r="Z255" s="73"/>
      <c r="AA255" s="73"/>
      <c r="AB255" s="48"/>
    </row>
    <row r="256" spans="1:28" ht="13.15" customHeight="1">
      <c r="A256" s="68">
        <f t="shared" si="129"/>
        <v>241</v>
      </c>
      <c r="B256" s="69">
        <f t="shared" si="85"/>
        <v>45759</v>
      </c>
      <c r="C256" s="70">
        <f t="shared" si="86"/>
        <v>899</v>
      </c>
      <c r="D256" s="71">
        <f t="shared" si="81"/>
        <v>1784</v>
      </c>
      <c r="E256" s="72">
        <f t="shared" si="130"/>
        <v>106</v>
      </c>
      <c r="F256" s="72">
        <f t="shared" si="131"/>
        <v>1996</v>
      </c>
      <c r="G256" s="72">
        <f t="shared" si="132"/>
        <v>1681</v>
      </c>
      <c r="H256" s="73">
        <f t="shared" si="133"/>
        <v>2577</v>
      </c>
      <c r="I256" s="73">
        <f t="shared" si="134"/>
        <v>687</v>
      </c>
      <c r="J256" s="73">
        <f t="shared" si="135"/>
        <v>1002</v>
      </c>
      <c r="K256" s="73">
        <f t="shared" ref="K256:M256" si="168">K255</f>
        <v>3945</v>
      </c>
      <c r="L256" s="73">
        <f t="shared" si="168"/>
        <v>1955</v>
      </c>
      <c r="M256" s="73">
        <f t="shared" si="168"/>
        <v>1970</v>
      </c>
      <c r="N256" s="73">
        <f t="shared" si="137"/>
        <v>-1368</v>
      </c>
      <c r="O256" s="73">
        <f t="shared" si="138"/>
        <v>-1268</v>
      </c>
      <c r="P256" s="73">
        <f t="shared" si="139"/>
        <v>-968</v>
      </c>
      <c r="Q256" s="72">
        <f t="shared" ref="Q256:S256" si="169">Q255</f>
        <v>9</v>
      </c>
      <c r="R256" s="72">
        <f t="shared" si="169"/>
        <v>9</v>
      </c>
      <c r="S256" s="72">
        <f t="shared" si="169"/>
        <v>8</v>
      </c>
      <c r="T256" s="74">
        <f t="shared" si="140"/>
        <v>2111</v>
      </c>
      <c r="U256" s="93">
        <f t="shared" si="88"/>
        <v>472</v>
      </c>
      <c r="V256" s="93">
        <f t="shared" si="89"/>
        <v>572</v>
      </c>
      <c r="W256" s="93">
        <f t="shared" si="90"/>
        <v>872</v>
      </c>
      <c r="X256" s="95"/>
      <c r="Y256" s="73"/>
      <c r="Z256" s="73"/>
      <c r="AA256" s="73"/>
      <c r="AB256" s="48"/>
    </row>
    <row r="257" spans="1:28" ht="13.15" customHeight="1">
      <c r="A257" s="68">
        <f t="shared" si="129"/>
        <v>242</v>
      </c>
      <c r="B257" s="69">
        <f t="shared" si="85"/>
        <v>45760</v>
      </c>
      <c r="C257" s="70">
        <f t="shared" si="86"/>
        <v>899</v>
      </c>
      <c r="D257" s="71">
        <f t="shared" ref="D257:D320" si="170">D256+2</f>
        <v>1786</v>
      </c>
      <c r="E257" s="72">
        <f t="shared" si="130"/>
        <v>117</v>
      </c>
      <c r="F257" s="72">
        <f t="shared" si="131"/>
        <v>2007</v>
      </c>
      <c r="G257" s="72">
        <f t="shared" si="132"/>
        <v>1691</v>
      </c>
      <c r="H257" s="73">
        <f t="shared" si="133"/>
        <v>2568</v>
      </c>
      <c r="I257" s="73">
        <f t="shared" si="134"/>
        <v>678</v>
      </c>
      <c r="J257" s="73">
        <f t="shared" si="135"/>
        <v>994</v>
      </c>
      <c r="K257" s="73">
        <f t="shared" ref="K257:M257" si="171">K256</f>
        <v>3945</v>
      </c>
      <c r="L257" s="73">
        <f t="shared" si="171"/>
        <v>1955</v>
      </c>
      <c r="M257" s="73">
        <f t="shared" si="171"/>
        <v>1970</v>
      </c>
      <c r="N257" s="73">
        <f t="shared" si="137"/>
        <v>-1377</v>
      </c>
      <c r="O257" s="73">
        <f t="shared" si="138"/>
        <v>-1277</v>
      </c>
      <c r="P257" s="73">
        <f t="shared" si="139"/>
        <v>-976</v>
      </c>
      <c r="Q257" s="72">
        <f t="shared" ref="Q257:S257" si="172">Q256</f>
        <v>9</v>
      </c>
      <c r="R257" s="72">
        <f t="shared" si="172"/>
        <v>9</v>
      </c>
      <c r="S257" s="72">
        <f t="shared" si="172"/>
        <v>8</v>
      </c>
      <c r="T257" s="74">
        <f t="shared" si="140"/>
        <v>2122</v>
      </c>
      <c r="U257" s="93">
        <f t="shared" si="88"/>
        <v>463</v>
      </c>
      <c r="V257" s="93">
        <f t="shared" si="89"/>
        <v>563</v>
      </c>
      <c r="W257" s="93">
        <f t="shared" si="90"/>
        <v>864</v>
      </c>
      <c r="X257" s="95"/>
      <c r="Y257" s="73"/>
      <c r="Z257" s="73"/>
      <c r="AA257" s="73"/>
      <c r="AB257" s="48"/>
    </row>
    <row r="258" spans="1:28" ht="13.15" customHeight="1">
      <c r="A258" s="68">
        <f t="shared" si="129"/>
        <v>243</v>
      </c>
      <c r="B258" s="69">
        <f t="shared" si="85"/>
        <v>45761</v>
      </c>
      <c r="C258" s="70">
        <f t="shared" si="86"/>
        <v>899</v>
      </c>
      <c r="D258" s="71">
        <f t="shared" si="170"/>
        <v>1788</v>
      </c>
      <c r="E258" s="72">
        <f t="shared" si="130"/>
        <v>128</v>
      </c>
      <c r="F258" s="72">
        <f t="shared" si="131"/>
        <v>2018</v>
      </c>
      <c r="G258" s="72">
        <f t="shared" si="132"/>
        <v>1701</v>
      </c>
      <c r="H258" s="73">
        <f t="shared" si="133"/>
        <v>2559</v>
      </c>
      <c r="I258" s="73">
        <f t="shared" si="134"/>
        <v>669</v>
      </c>
      <c r="J258" s="73">
        <f t="shared" si="135"/>
        <v>986</v>
      </c>
      <c r="K258" s="73">
        <f t="shared" ref="K258:M258" si="173">K257</f>
        <v>3945</v>
      </c>
      <c r="L258" s="73">
        <f t="shared" si="173"/>
        <v>1955</v>
      </c>
      <c r="M258" s="73">
        <f t="shared" si="173"/>
        <v>1970</v>
      </c>
      <c r="N258" s="73">
        <f t="shared" si="137"/>
        <v>-1386</v>
      </c>
      <c r="O258" s="73">
        <f t="shared" si="138"/>
        <v>-1286</v>
      </c>
      <c r="P258" s="73">
        <f t="shared" si="139"/>
        <v>-984</v>
      </c>
      <c r="Q258" s="72">
        <f t="shared" ref="Q258:S258" si="174">Q257</f>
        <v>9</v>
      </c>
      <c r="R258" s="72">
        <f t="shared" si="174"/>
        <v>9</v>
      </c>
      <c r="S258" s="72">
        <f t="shared" si="174"/>
        <v>8</v>
      </c>
      <c r="T258" s="74">
        <f t="shared" si="140"/>
        <v>2133</v>
      </c>
      <c r="U258" s="93">
        <f t="shared" si="88"/>
        <v>454</v>
      </c>
      <c r="V258" s="93">
        <f t="shared" si="89"/>
        <v>554</v>
      </c>
      <c r="W258" s="93">
        <f t="shared" si="90"/>
        <v>856</v>
      </c>
      <c r="X258" s="95"/>
      <c r="Y258" s="73"/>
      <c r="Z258" s="73"/>
      <c r="AA258" s="73"/>
      <c r="AB258" s="48"/>
    </row>
    <row r="259" spans="1:28" ht="13.15" customHeight="1">
      <c r="A259" s="68">
        <f t="shared" si="129"/>
        <v>244</v>
      </c>
      <c r="B259" s="69">
        <f t="shared" si="85"/>
        <v>45762</v>
      </c>
      <c r="C259" s="70">
        <f t="shared" si="86"/>
        <v>899</v>
      </c>
      <c r="D259" s="71">
        <f t="shared" si="170"/>
        <v>1790</v>
      </c>
      <c r="E259" s="72">
        <f t="shared" si="130"/>
        <v>139</v>
      </c>
      <c r="F259" s="72">
        <f t="shared" si="131"/>
        <v>2029</v>
      </c>
      <c r="G259" s="72">
        <f t="shared" si="132"/>
        <v>1711</v>
      </c>
      <c r="H259" s="73">
        <f t="shared" si="133"/>
        <v>2550</v>
      </c>
      <c r="I259" s="73">
        <f t="shared" si="134"/>
        <v>660</v>
      </c>
      <c r="J259" s="73">
        <f t="shared" si="135"/>
        <v>978</v>
      </c>
      <c r="K259" s="73">
        <f t="shared" ref="K259:M259" si="175">K258</f>
        <v>3945</v>
      </c>
      <c r="L259" s="73">
        <f t="shared" si="175"/>
        <v>1955</v>
      </c>
      <c r="M259" s="73">
        <f t="shared" si="175"/>
        <v>1970</v>
      </c>
      <c r="N259" s="73">
        <f t="shared" si="137"/>
        <v>-1395</v>
      </c>
      <c r="O259" s="73">
        <f t="shared" si="138"/>
        <v>-1295</v>
      </c>
      <c r="P259" s="73">
        <f t="shared" si="139"/>
        <v>-992</v>
      </c>
      <c r="Q259" s="72">
        <f t="shared" ref="Q259:S259" si="176">Q258</f>
        <v>9</v>
      </c>
      <c r="R259" s="72">
        <f t="shared" si="176"/>
        <v>9</v>
      </c>
      <c r="S259" s="72">
        <f t="shared" si="176"/>
        <v>8</v>
      </c>
      <c r="T259" s="74">
        <f t="shared" si="140"/>
        <v>2144</v>
      </c>
      <c r="U259" s="93">
        <f t="shared" si="88"/>
        <v>445</v>
      </c>
      <c r="V259" s="93">
        <f t="shared" si="89"/>
        <v>545</v>
      </c>
      <c r="W259" s="93">
        <f t="shared" si="90"/>
        <v>848</v>
      </c>
      <c r="X259" s="95"/>
      <c r="Y259" s="73"/>
      <c r="Z259" s="73"/>
      <c r="AA259" s="73"/>
      <c r="AB259" s="48"/>
    </row>
    <row r="260" spans="1:28" ht="13.15" customHeight="1">
      <c r="A260" s="68">
        <f t="shared" si="129"/>
        <v>245</v>
      </c>
      <c r="B260" s="69">
        <f t="shared" si="85"/>
        <v>45763</v>
      </c>
      <c r="C260" s="70">
        <f t="shared" si="86"/>
        <v>899</v>
      </c>
      <c r="D260" s="71">
        <f t="shared" si="170"/>
        <v>1792</v>
      </c>
      <c r="E260" s="72">
        <f t="shared" si="130"/>
        <v>150</v>
      </c>
      <c r="F260" s="72">
        <f t="shared" si="131"/>
        <v>2040</v>
      </c>
      <c r="G260" s="72">
        <f t="shared" si="132"/>
        <v>1721</v>
      </c>
      <c r="H260" s="73">
        <f t="shared" si="133"/>
        <v>2541</v>
      </c>
      <c r="I260" s="73">
        <f t="shared" si="134"/>
        <v>651</v>
      </c>
      <c r="J260" s="73">
        <f t="shared" si="135"/>
        <v>970</v>
      </c>
      <c r="K260" s="73">
        <f t="shared" ref="K260:M260" si="177">K259</f>
        <v>3945</v>
      </c>
      <c r="L260" s="73">
        <f t="shared" si="177"/>
        <v>1955</v>
      </c>
      <c r="M260" s="73">
        <f t="shared" si="177"/>
        <v>1970</v>
      </c>
      <c r="N260" s="73">
        <f t="shared" si="137"/>
        <v>-1404</v>
      </c>
      <c r="O260" s="73">
        <f t="shared" si="138"/>
        <v>-1304</v>
      </c>
      <c r="P260" s="73">
        <f t="shared" si="139"/>
        <v>-1000</v>
      </c>
      <c r="Q260" s="72">
        <f t="shared" ref="Q260:S260" si="178">Q259</f>
        <v>9</v>
      </c>
      <c r="R260" s="72">
        <f t="shared" si="178"/>
        <v>9</v>
      </c>
      <c r="S260" s="72">
        <f t="shared" si="178"/>
        <v>8</v>
      </c>
      <c r="T260" s="74">
        <f t="shared" si="140"/>
        <v>2155</v>
      </c>
      <c r="U260" s="93">
        <f t="shared" si="88"/>
        <v>436</v>
      </c>
      <c r="V260" s="93">
        <f t="shared" si="89"/>
        <v>536</v>
      </c>
      <c r="W260" s="93">
        <f t="shared" si="90"/>
        <v>840</v>
      </c>
      <c r="X260" s="95"/>
      <c r="Y260" s="73"/>
      <c r="Z260" s="73"/>
      <c r="AA260" s="73"/>
      <c r="AB260" s="48"/>
    </row>
    <row r="261" spans="1:28" ht="13.15" customHeight="1">
      <c r="A261" s="68">
        <f t="shared" si="129"/>
        <v>246</v>
      </c>
      <c r="B261" s="69">
        <f t="shared" si="85"/>
        <v>45764</v>
      </c>
      <c r="C261" s="70">
        <f t="shared" si="86"/>
        <v>899</v>
      </c>
      <c r="D261" s="71">
        <f t="shared" si="170"/>
        <v>1794</v>
      </c>
      <c r="E261" s="72">
        <f t="shared" si="130"/>
        <v>161</v>
      </c>
      <c r="F261" s="72">
        <f t="shared" si="131"/>
        <v>2051</v>
      </c>
      <c r="G261" s="72">
        <f t="shared" si="132"/>
        <v>1731</v>
      </c>
      <c r="H261" s="73">
        <f t="shared" si="133"/>
        <v>2532</v>
      </c>
      <c r="I261" s="73">
        <f t="shared" si="134"/>
        <v>642</v>
      </c>
      <c r="J261" s="73">
        <f t="shared" si="135"/>
        <v>962</v>
      </c>
      <c r="K261" s="73">
        <f t="shared" ref="K261:M261" si="179">K260</f>
        <v>3945</v>
      </c>
      <c r="L261" s="73">
        <f t="shared" si="179"/>
        <v>1955</v>
      </c>
      <c r="M261" s="73">
        <f t="shared" si="179"/>
        <v>1970</v>
      </c>
      <c r="N261" s="73">
        <f t="shared" si="137"/>
        <v>-1413</v>
      </c>
      <c r="O261" s="73">
        <f t="shared" si="138"/>
        <v>-1313</v>
      </c>
      <c r="P261" s="73">
        <f t="shared" si="139"/>
        <v>-1008</v>
      </c>
      <c r="Q261" s="72">
        <f t="shared" ref="Q261:S261" si="180">Q260</f>
        <v>9</v>
      </c>
      <c r="R261" s="72">
        <f t="shared" si="180"/>
        <v>9</v>
      </c>
      <c r="S261" s="72">
        <f t="shared" si="180"/>
        <v>8</v>
      </c>
      <c r="T261" s="74">
        <f t="shared" si="140"/>
        <v>2166</v>
      </c>
      <c r="U261" s="93">
        <f t="shared" si="88"/>
        <v>427</v>
      </c>
      <c r="V261" s="93">
        <f t="shared" si="89"/>
        <v>527</v>
      </c>
      <c r="W261" s="93">
        <f t="shared" si="90"/>
        <v>832</v>
      </c>
      <c r="X261" s="95"/>
      <c r="Y261" s="73"/>
      <c r="Z261" s="73"/>
      <c r="AA261" s="73"/>
      <c r="AB261" s="48"/>
    </row>
    <row r="262" spans="1:28" ht="13.15" customHeight="1">
      <c r="A262" s="68">
        <f t="shared" si="129"/>
        <v>247</v>
      </c>
      <c r="B262" s="69">
        <f t="shared" si="85"/>
        <v>45765</v>
      </c>
      <c r="C262" s="70">
        <f t="shared" si="86"/>
        <v>899</v>
      </c>
      <c r="D262" s="71">
        <f t="shared" si="170"/>
        <v>1796</v>
      </c>
      <c r="E262" s="72">
        <f t="shared" si="130"/>
        <v>172</v>
      </c>
      <c r="F262" s="72">
        <f t="shared" si="131"/>
        <v>2062</v>
      </c>
      <c r="G262" s="72">
        <f t="shared" si="132"/>
        <v>1741</v>
      </c>
      <c r="H262" s="73">
        <f t="shared" si="133"/>
        <v>2523</v>
      </c>
      <c r="I262" s="73">
        <f t="shared" si="134"/>
        <v>633</v>
      </c>
      <c r="J262" s="73">
        <f t="shared" si="135"/>
        <v>954</v>
      </c>
      <c r="K262" s="73">
        <f t="shared" ref="K262:M262" si="181">K261</f>
        <v>3945</v>
      </c>
      <c r="L262" s="73">
        <f t="shared" si="181"/>
        <v>1955</v>
      </c>
      <c r="M262" s="73">
        <f t="shared" si="181"/>
        <v>1970</v>
      </c>
      <c r="N262" s="73">
        <f t="shared" si="137"/>
        <v>-1422</v>
      </c>
      <c r="O262" s="73">
        <f t="shared" si="138"/>
        <v>-1322</v>
      </c>
      <c r="P262" s="73">
        <f t="shared" si="139"/>
        <v>-1016</v>
      </c>
      <c r="Q262" s="72">
        <f t="shared" ref="Q262:S262" si="182">Q261</f>
        <v>9</v>
      </c>
      <c r="R262" s="72">
        <f t="shared" si="182"/>
        <v>9</v>
      </c>
      <c r="S262" s="72">
        <f t="shared" si="182"/>
        <v>8</v>
      </c>
      <c r="T262" s="74">
        <f t="shared" si="140"/>
        <v>2177</v>
      </c>
      <c r="U262" s="93">
        <f t="shared" si="88"/>
        <v>418</v>
      </c>
      <c r="V262" s="93">
        <f t="shared" si="89"/>
        <v>518</v>
      </c>
      <c r="W262" s="93">
        <f t="shared" si="90"/>
        <v>824</v>
      </c>
      <c r="X262" s="95"/>
      <c r="Y262" s="73"/>
      <c r="Z262" s="73"/>
      <c r="AA262" s="73"/>
      <c r="AB262" s="48"/>
    </row>
    <row r="263" spans="1:28" ht="13.15" customHeight="1">
      <c r="A263" s="68">
        <f t="shared" si="129"/>
        <v>248</v>
      </c>
      <c r="B263" s="69">
        <f t="shared" si="85"/>
        <v>45766</v>
      </c>
      <c r="C263" s="70">
        <f t="shared" si="86"/>
        <v>899</v>
      </c>
      <c r="D263" s="71">
        <f t="shared" si="170"/>
        <v>1798</v>
      </c>
      <c r="E263" s="72">
        <f t="shared" si="130"/>
        <v>183</v>
      </c>
      <c r="F263" s="72">
        <f t="shared" si="131"/>
        <v>2073</v>
      </c>
      <c r="G263" s="72">
        <f t="shared" si="132"/>
        <v>1751</v>
      </c>
      <c r="H263" s="73">
        <f t="shared" si="133"/>
        <v>2514</v>
      </c>
      <c r="I263" s="73">
        <f t="shared" si="134"/>
        <v>624</v>
      </c>
      <c r="J263" s="73">
        <f t="shared" si="135"/>
        <v>946</v>
      </c>
      <c r="K263" s="73">
        <f t="shared" ref="K263:M263" si="183">K262</f>
        <v>3945</v>
      </c>
      <c r="L263" s="73">
        <f t="shared" si="183"/>
        <v>1955</v>
      </c>
      <c r="M263" s="73">
        <f t="shared" si="183"/>
        <v>1970</v>
      </c>
      <c r="N263" s="73">
        <f t="shared" si="137"/>
        <v>-1431</v>
      </c>
      <c r="O263" s="73">
        <f t="shared" si="138"/>
        <v>-1331</v>
      </c>
      <c r="P263" s="73">
        <f t="shared" si="139"/>
        <v>-1024</v>
      </c>
      <c r="Q263" s="72">
        <f t="shared" ref="Q263:S263" si="184">Q262</f>
        <v>9</v>
      </c>
      <c r="R263" s="72">
        <f t="shared" si="184"/>
        <v>9</v>
      </c>
      <c r="S263" s="72">
        <f t="shared" si="184"/>
        <v>8</v>
      </c>
      <c r="T263" s="74">
        <f t="shared" si="140"/>
        <v>2188</v>
      </c>
      <c r="U263" s="93">
        <f t="shared" si="88"/>
        <v>409</v>
      </c>
      <c r="V263" s="93">
        <f t="shared" si="89"/>
        <v>509</v>
      </c>
      <c r="W263" s="93">
        <f t="shared" si="90"/>
        <v>816</v>
      </c>
      <c r="X263" s="95"/>
      <c r="Y263" s="73"/>
      <c r="Z263" s="73"/>
      <c r="AA263" s="73"/>
      <c r="AB263" s="48"/>
    </row>
    <row r="264" spans="1:28" ht="13.15" customHeight="1">
      <c r="A264" s="68">
        <f t="shared" si="129"/>
        <v>249</v>
      </c>
      <c r="B264" s="69">
        <f t="shared" si="85"/>
        <v>45767</v>
      </c>
      <c r="C264" s="70">
        <f t="shared" si="86"/>
        <v>899</v>
      </c>
      <c r="D264" s="71">
        <f t="shared" si="170"/>
        <v>1800</v>
      </c>
      <c r="E264" s="72">
        <f t="shared" si="130"/>
        <v>194</v>
      </c>
      <c r="F264" s="72">
        <f t="shared" si="131"/>
        <v>2084</v>
      </c>
      <c r="G264" s="72">
        <f t="shared" si="132"/>
        <v>1761</v>
      </c>
      <c r="H264" s="73">
        <f t="shared" si="133"/>
        <v>2505</v>
      </c>
      <c r="I264" s="73">
        <f t="shared" si="134"/>
        <v>615</v>
      </c>
      <c r="J264" s="73">
        <f t="shared" si="135"/>
        <v>938</v>
      </c>
      <c r="K264" s="73">
        <f t="shared" ref="K264:M264" si="185">K263</f>
        <v>3945</v>
      </c>
      <c r="L264" s="73">
        <f t="shared" si="185"/>
        <v>1955</v>
      </c>
      <c r="M264" s="73">
        <f t="shared" si="185"/>
        <v>1970</v>
      </c>
      <c r="N264" s="73">
        <f t="shared" si="137"/>
        <v>-1440</v>
      </c>
      <c r="O264" s="73">
        <f t="shared" si="138"/>
        <v>-1340</v>
      </c>
      <c r="P264" s="73">
        <f t="shared" si="139"/>
        <v>-1032</v>
      </c>
      <c r="Q264" s="72">
        <f t="shared" ref="Q264:S264" si="186">Q263</f>
        <v>9</v>
      </c>
      <c r="R264" s="72">
        <f t="shared" si="186"/>
        <v>9</v>
      </c>
      <c r="S264" s="72">
        <f t="shared" si="186"/>
        <v>8</v>
      </c>
      <c r="T264" s="74">
        <f t="shared" si="140"/>
        <v>2199</v>
      </c>
      <c r="U264" s="93">
        <f t="shared" si="88"/>
        <v>400</v>
      </c>
      <c r="V264" s="93">
        <f t="shared" si="89"/>
        <v>500</v>
      </c>
      <c r="W264" s="93">
        <f t="shared" si="90"/>
        <v>808</v>
      </c>
      <c r="X264" s="95"/>
      <c r="Y264" s="73"/>
      <c r="Z264" s="73"/>
      <c r="AA264" s="73"/>
      <c r="AB264" s="48"/>
    </row>
    <row r="265" spans="1:28" ht="13.15" customHeight="1">
      <c r="A265" s="68">
        <f t="shared" si="129"/>
        <v>250</v>
      </c>
      <c r="B265" s="69">
        <f t="shared" si="85"/>
        <v>45768</v>
      </c>
      <c r="C265" s="70">
        <f t="shared" si="86"/>
        <v>899</v>
      </c>
      <c r="D265" s="71">
        <f t="shared" si="170"/>
        <v>1802</v>
      </c>
      <c r="E265" s="72">
        <f t="shared" si="130"/>
        <v>205</v>
      </c>
      <c r="F265" s="72">
        <f t="shared" si="131"/>
        <v>2095</v>
      </c>
      <c r="G265" s="72">
        <f t="shared" si="132"/>
        <v>1771</v>
      </c>
      <c r="H265" s="73">
        <f t="shared" si="133"/>
        <v>2496</v>
      </c>
      <c r="I265" s="73">
        <f t="shared" si="134"/>
        <v>606</v>
      </c>
      <c r="J265" s="73">
        <f t="shared" si="135"/>
        <v>930</v>
      </c>
      <c r="K265" s="73">
        <f t="shared" ref="K265:M265" si="187">K264</f>
        <v>3945</v>
      </c>
      <c r="L265" s="73">
        <f t="shared" si="187"/>
        <v>1955</v>
      </c>
      <c r="M265" s="73">
        <f t="shared" si="187"/>
        <v>1970</v>
      </c>
      <c r="N265" s="73">
        <f t="shared" si="137"/>
        <v>-1449</v>
      </c>
      <c r="O265" s="73">
        <f t="shared" si="138"/>
        <v>-1349</v>
      </c>
      <c r="P265" s="73">
        <f t="shared" si="139"/>
        <v>-1040</v>
      </c>
      <c r="Q265" s="72">
        <f t="shared" ref="Q265:S265" si="188">Q264</f>
        <v>9</v>
      </c>
      <c r="R265" s="72">
        <f t="shared" si="188"/>
        <v>9</v>
      </c>
      <c r="S265" s="72">
        <f t="shared" si="188"/>
        <v>8</v>
      </c>
      <c r="T265" s="74">
        <f t="shared" si="140"/>
        <v>2210</v>
      </c>
      <c r="U265" s="93">
        <f t="shared" si="88"/>
        <v>391</v>
      </c>
      <c r="V265" s="93">
        <f t="shared" si="89"/>
        <v>491</v>
      </c>
      <c r="W265" s="93">
        <f t="shared" si="90"/>
        <v>800</v>
      </c>
      <c r="X265" s="95"/>
      <c r="Y265" s="73"/>
      <c r="Z265" s="73"/>
      <c r="AA265" s="73"/>
      <c r="AB265" s="48"/>
    </row>
    <row r="266" spans="1:28" ht="13.15" customHeight="1">
      <c r="A266" s="68">
        <f t="shared" si="129"/>
        <v>251</v>
      </c>
      <c r="B266" s="69">
        <f t="shared" si="85"/>
        <v>45769</v>
      </c>
      <c r="C266" s="70">
        <f t="shared" si="86"/>
        <v>899</v>
      </c>
      <c r="D266" s="71">
        <f t="shared" si="170"/>
        <v>1804</v>
      </c>
      <c r="E266" s="72">
        <f t="shared" si="130"/>
        <v>216</v>
      </c>
      <c r="F266" s="72">
        <f t="shared" si="131"/>
        <v>2106</v>
      </c>
      <c r="G266" s="72">
        <f t="shared" si="132"/>
        <v>1781</v>
      </c>
      <c r="H266" s="73">
        <f t="shared" si="133"/>
        <v>2487</v>
      </c>
      <c r="I266" s="73">
        <f t="shared" si="134"/>
        <v>597</v>
      </c>
      <c r="J266" s="73">
        <f t="shared" si="135"/>
        <v>922</v>
      </c>
      <c r="K266" s="73">
        <f t="shared" ref="K266:M266" si="189">K265</f>
        <v>3945</v>
      </c>
      <c r="L266" s="73">
        <f t="shared" si="189"/>
        <v>1955</v>
      </c>
      <c r="M266" s="73">
        <f t="shared" si="189"/>
        <v>1970</v>
      </c>
      <c r="N266" s="73">
        <f t="shared" si="137"/>
        <v>-1458</v>
      </c>
      <c r="O266" s="73">
        <f t="shared" si="138"/>
        <v>-1358</v>
      </c>
      <c r="P266" s="73">
        <f t="shared" si="139"/>
        <v>-1048</v>
      </c>
      <c r="Q266" s="72">
        <f t="shared" ref="Q266:S266" si="190">Q265</f>
        <v>9</v>
      </c>
      <c r="R266" s="72">
        <f t="shared" si="190"/>
        <v>9</v>
      </c>
      <c r="S266" s="72">
        <f t="shared" si="190"/>
        <v>8</v>
      </c>
      <c r="T266" s="74">
        <f t="shared" si="140"/>
        <v>2221</v>
      </c>
      <c r="U266" s="93">
        <f t="shared" si="88"/>
        <v>382</v>
      </c>
      <c r="V266" s="93">
        <f t="shared" si="89"/>
        <v>482</v>
      </c>
      <c r="W266" s="93">
        <f t="shared" si="90"/>
        <v>792</v>
      </c>
      <c r="X266" s="95"/>
      <c r="Y266" s="73"/>
      <c r="Z266" s="73"/>
      <c r="AA266" s="73"/>
      <c r="AB266" s="48"/>
    </row>
    <row r="267" spans="1:28" ht="13.15" customHeight="1">
      <c r="A267" s="68">
        <f t="shared" si="129"/>
        <v>252</v>
      </c>
      <c r="B267" s="69">
        <f t="shared" si="85"/>
        <v>45770</v>
      </c>
      <c r="C267" s="70">
        <f t="shared" si="86"/>
        <v>899</v>
      </c>
      <c r="D267" s="71">
        <f t="shared" si="170"/>
        <v>1806</v>
      </c>
      <c r="E267" s="72">
        <f t="shared" si="130"/>
        <v>227</v>
      </c>
      <c r="F267" s="72">
        <f t="shared" si="131"/>
        <v>2117</v>
      </c>
      <c r="G267" s="72">
        <f t="shared" si="132"/>
        <v>1791</v>
      </c>
      <c r="H267" s="73">
        <f t="shared" si="133"/>
        <v>2478</v>
      </c>
      <c r="I267" s="73">
        <f t="shared" si="134"/>
        <v>588</v>
      </c>
      <c r="J267" s="73">
        <f t="shared" si="135"/>
        <v>914</v>
      </c>
      <c r="K267" s="73">
        <f t="shared" ref="K267:M267" si="191">K266</f>
        <v>3945</v>
      </c>
      <c r="L267" s="73">
        <f t="shared" si="191"/>
        <v>1955</v>
      </c>
      <c r="M267" s="73">
        <f t="shared" si="191"/>
        <v>1970</v>
      </c>
      <c r="N267" s="73">
        <f t="shared" si="137"/>
        <v>-1467</v>
      </c>
      <c r="O267" s="73">
        <f t="shared" si="138"/>
        <v>-1367</v>
      </c>
      <c r="P267" s="73">
        <f t="shared" si="139"/>
        <v>-1056</v>
      </c>
      <c r="Q267" s="72">
        <f t="shared" ref="Q267:S267" si="192">Q266</f>
        <v>9</v>
      </c>
      <c r="R267" s="72">
        <f t="shared" si="192"/>
        <v>9</v>
      </c>
      <c r="S267" s="72">
        <f t="shared" si="192"/>
        <v>8</v>
      </c>
      <c r="T267" s="74">
        <f t="shared" si="140"/>
        <v>2232</v>
      </c>
      <c r="U267" s="93">
        <f t="shared" si="88"/>
        <v>373</v>
      </c>
      <c r="V267" s="93">
        <f t="shared" si="89"/>
        <v>473</v>
      </c>
      <c r="W267" s="93">
        <f t="shared" si="90"/>
        <v>784</v>
      </c>
      <c r="X267" s="95"/>
      <c r="Y267" s="73"/>
      <c r="Z267" s="73"/>
      <c r="AA267" s="73"/>
      <c r="AB267" s="48"/>
    </row>
    <row r="268" spans="1:28" ht="13.15" customHeight="1">
      <c r="A268" s="68">
        <f t="shared" si="129"/>
        <v>253</v>
      </c>
      <c r="B268" s="69">
        <f t="shared" si="85"/>
        <v>45771</v>
      </c>
      <c r="C268" s="70">
        <f t="shared" si="86"/>
        <v>899</v>
      </c>
      <c r="D268" s="71">
        <f t="shared" si="170"/>
        <v>1808</v>
      </c>
      <c r="E268" s="72">
        <f t="shared" si="130"/>
        <v>238</v>
      </c>
      <c r="F268" s="72">
        <f t="shared" si="131"/>
        <v>2128</v>
      </c>
      <c r="G268" s="72">
        <f t="shared" si="132"/>
        <v>1801</v>
      </c>
      <c r="H268" s="73">
        <f t="shared" si="133"/>
        <v>2469</v>
      </c>
      <c r="I268" s="73">
        <f t="shared" si="134"/>
        <v>579</v>
      </c>
      <c r="J268" s="73">
        <f t="shared" si="135"/>
        <v>906</v>
      </c>
      <c r="K268" s="73">
        <f t="shared" ref="K268:M268" si="193">K267</f>
        <v>3945</v>
      </c>
      <c r="L268" s="73">
        <f t="shared" si="193"/>
        <v>1955</v>
      </c>
      <c r="M268" s="73">
        <f t="shared" si="193"/>
        <v>1970</v>
      </c>
      <c r="N268" s="73">
        <f t="shared" si="137"/>
        <v>-1476</v>
      </c>
      <c r="O268" s="73">
        <f t="shared" si="138"/>
        <v>-1376</v>
      </c>
      <c r="P268" s="73">
        <f t="shared" si="139"/>
        <v>-1064</v>
      </c>
      <c r="Q268" s="72">
        <f t="shared" ref="Q268:S268" si="194">Q267</f>
        <v>9</v>
      </c>
      <c r="R268" s="72">
        <f t="shared" si="194"/>
        <v>9</v>
      </c>
      <c r="S268" s="72">
        <f t="shared" si="194"/>
        <v>8</v>
      </c>
      <c r="T268" s="74">
        <f t="shared" si="140"/>
        <v>2243</v>
      </c>
      <c r="U268" s="93">
        <f t="shared" si="88"/>
        <v>364</v>
      </c>
      <c r="V268" s="93">
        <f t="shared" si="89"/>
        <v>464</v>
      </c>
      <c r="W268" s="93">
        <f t="shared" si="90"/>
        <v>776</v>
      </c>
      <c r="X268" s="95"/>
      <c r="Y268" s="73"/>
      <c r="Z268" s="73"/>
      <c r="AA268" s="73"/>
      <c r="AB268" s="48"/>
    </row>
    <row r="269" spans="1:28" ht="13.15" customHeight="1">
      <c r="A269" s="70">
        <f t="shared" si="129"/>
        <v>254</v>
      </c>
      <c r="B269" s="106">
        <f t="shared" si="85"/>
        <v>45772</v>
      </c>
      <c r="C269" s="70">
        <f t="shared" si="86"/>
        <v>899</v>
      </c>
      <c r="D269" s="71">
        <f t="shared" si="170"/>
        <v>1810</v>
      </c>
      <c r="E269" s="72">
        <f t="shared" si="130"/>
        <v>249</v>
      </c>
      <c r="F269" s="72">
        <f t="shared" si="131"/>
        <v>2139</v>
      </c>
      <c r="G269" s="72">
        <f t="shared" si="132"/>
        <v>1811</v>
      </c>
      <c r="H269" s="73">
        <f t="shared" si="133"/>
        <v>2460</v>
      </c>
      <c r="I269" s="73">
        <f t="shared" si="134"/>
        <v>570</v>
      </c>
      <c r="J269" s="73">
        <f t="shared" si="135"/>
        <v>898</v>
      </c>
      <c r="K269" s="73">
        <f t="shared" ref="K269:M269" si="195">K268</f>
        <v>3945</v>
      </c>
      <c r="L269" s="73">
        <f t="shared" si="195"/>
        <v>1955</v>
      </c>
      <c r="M269" s="73">
        <f t="shared" si="195"/>
        <v>1970</v>
      </c>
      <c r="N269" s="73">
        <f t="shared" si="137"/>
        <v>-1485</v>
      </c>
      <c r="O269" s="73">
        <f t="shared" si="138"/>
        <v>-1385</v>
      </c>
      <c r="P269" s="73">
        <f t="shared" si="139"/>
        <v>-1072</v>
      </c>
      <c r="Q269" s="72">
        <f t="shared" ref="Q269:S269" si="196">Q268</f>
        <v>9</v>
      </c>
      <c r="R269" s="72">
        <f t="shared" si="196"/>
        <v>9</v>
      </c>
      <c r="S269" s="72">
        <f t="shared" si="196"/>
        <v>8</v>
      </c>
      <c r="T269" s="74">
        <f t="shared" si="140"/>
        <v>2254</v>
      </c>
      <c r="U269" s="93">
        <f t="shared" si="88"/>
        <v>355</v>
      </c>
      <c r="V269" s="93">
        <f t="shared" si="89"/>
        <v>455</v>
      </c>
      <c r="W269" s="93">
        <f t="shared" si="90"/>
        <v>768</v>
      </c>
      <c r="X269" s="95"/>
      <c r="Y269" s="73"/>
      <c r="Z269" s="73"/>
      <c r="AA269" s="73"/>
      <c r="AB269" s="48"/>
    </row>
    <row r="270" spans="1:28" ht="13.15" customHeight="1">
      <c r="A270" s="70">
        <f t="shared" si="129"/>
        <v>255</v>
      </c>
      <c r="B270" s="106">
        <f t="shared" si="85"/>
        <v>45773</v>
      </c>
      <c r="C270" s="70">
        <f t="shared" si="86"/>
        <v>899</v>
      </c>
      <c r="D270" s="71">
        <f t="shared" si="170"/>
        <v>1812</v>
      </c>
      <c r="E270" s="72">
        <f t="shared" ref="E270:E300" si="197">C270+D270-H270</f>
        <v>260</v>
      </c>
      <c r="F270" s="72">
        <f t="shared" ref="F270:F300" si="198">C270+D270-I270</f>
        <v>2150</v>
      </c>
      <c r="G270" s="72">
        <f t="shared" ref="G270:G300" si="199">D270+C270-J270</f>
        <v>1821</v>
      </c>
      <c r="H270" s="73">
        <f t="shared" ref="H270:H300" si="200">K270+N270</f>
        <v>2451</v>
      </c>
      <c r="I270" s="73">
        <f t="shared" ref="I270:I300" si="201">L270+O270</f>
        <v>561</v>
      </c>
      <c r="J270" s="73">
        <f t="shared" ref="J270:J300" si="202">M270+P270</f>
        <v>890</v>
      </c>
      <c r="K270" s="73">
        <f t="shared" ref="K270:M270" si="203">K269</f>
        <v>3945</v>
      </c>
      <c r="L270" s="73">
        <f t="shared" si="203"/>
        <v>1955</v>
      </c>
      <c r="M270" s="73">
        <f t="shared" si="203"/>
        <v>1970</v>
      </c>
      <c r="N270" s="73">
        <f t="shared" ref="N270:N300" si="204">N269-Q270</f>
        <v>-1494</v>
      </c>
      <c r="O270" s="73">
        <f t="shared" ref="O270:O300" si="205">O269-R270</f>
        <v>-1394</v>
      </c>
      <c r="P270" s="73">
        <f t="shared" ref="P270:P300" si="206">P269-S270</f>
        <v>-1080</v>
      </c>
      <c r="Q270" s="72">
        <f t="shared" ref="Q270:S270" si="207">Q269</f>
        <v>9</v>
      </c>
      <c r="R270" s="72">
        <f t="shared" si="207"/>
        <v>9</v>
      </c>
      <c r="S270" s="72">
        <f t="shared" si="207"/>
        <v>8</v>
      </c>
      <c r="T270" s="74">
        <f t="shared" ref="T270:T300" si="208">D270+C270-V270</f>
        <v>2265</v>
      </c>
      <c r="U270" s="93">
        <f t="shared" si="88"/>
        <v>346</v>
      </c>
      <c r="V270" s="93">
        <f t="shared" si="89"/>
        <v>446</v>
      </c>
      <c r="W270" s="93">
        <f t="shared" si="90"/>
        <v>760</v>
      </c>
      <c r="X270" s="95"/>
      <c r="Y270" s="73"/>
      <c r="Z270" s="73"/>
      <c r="AA270" s="73"/>
      <c r="AB270" s="48"/>
    </row>
    <row r="271" spans="1:28" ht="13.15" customHeight="1">
      <c r="A271" s="70">
        <f t="shared" si="129"/>
        <v>256</v>
      </c>
      <c r="B271" s="106">
        <f t="shared" si="85"/>
        <v>45774</v>
      </c>
      <c r="C271" s="70">
        <f t="shared" si="86"/>
        <v>899</v>
      </c>
      <c r="D271" s="71">
        <f t="shared" si="170"/>
        <v>1814</v>
      </c>
      <c r="E271" s="72">
        <f t="shared" si="197"/>
        <v>271</v>
      </c>
      <c r="F271" s="72">
        <f t="shared" si="198"/>
        <v>2161</v>
      </c>
      <c r="G271" s="72">
        <f t="shared" si="199"/>
        <v>1831</v>
      </c>
      <c r="H271" s="73">
        <f t="shared" si="200"/>
        <v>2442</v>
      </c>
      <c r="I271" s="73">
        <f t="shared" si="201"/>
        <v>552</v>
      </c>
      <c r="J271" s="73">
        <f t="shared" si="202"/>
        <v>882</v>
      </c>
      <c r="K271" s="73">
        <f t="shared" ref="K271:M271" si="209">K270</f>
        <v>3945</v>
      </c>
      <c r="L271" s="73">
        <f t="shared" si="209"/>
        <v>1955</v>
      </c>
      <c r="M271" s="73">
        <f t="shared" si="209"/>
        <v>1970</v>
      </c>
      <c r="N271" s="73">
        <f t="shared" si="204"/>
        <v>-1503</v>
      </c>
      <c r="O271" s="73">
        <f t="shared" si="205"/>
        <v>-1403</v>
      </c>
      <c r="P271" s="73">
        <f t="shared" si="206"/>
        <v>-1088</v>
      </c>
      <c r="Q271" s="72">
        <f t="shared" ref="Q271:S271" si="210">Q270</f>
        <v>9</v>
      </c>
      <c r="R271" s="72">
        <f t="shared" si="210"/>
        <v>9</v>
      </c>
      <c r="S271" s="72">
        <f t="shared" si="210"/>
        <v>8</v>
      </c>
      <c r="T271" s="74">
        <f t="shared" si="208"/>
        <v>2276</v>
      </c>
      <c r="U271" s="93">
        <f t="shared" si="88"/>
        <v>337</v>
      </c>
      <c r="V271" s="93">
        <f t="shared" si="89"/>
        <v>437</v>
      </c>
      <c r="W271" s="93">
        <f t="shared" si="90"/>
        <v>752</v>
      </c>
      <c r="X271" s="95"/>
      <c r="Y271" s="73"/>
      <c r="Z271" s="73"/>
      <c r="AA271" s="73"/>
      <c r="AB271" s="48"/>
    </row>
    <row r="272" spans="1:28" ht="13.15" customHeight="1">
      <c r="A272" s="70">
        <f t="shared" si="129"/>
        <v>257</v>
      </c>
      <c r="B272" s="106">
        <f t="shared" si="85"/>
        <v>45775</v>
      </c>
      <c r="C272" s="70">
        <f t="shared" si="86"/>
        <v>899</v>
      </c>
      <c r="D272" s="71">
        <f t="shared" si="170"/>
        <v>1816</v>
      </c>
      <c r="E272" s="72">
        <f t="shared" si="197"/>
        <v>282</v>
      </c>
      <c r="F272" s="72">
        <f t="shared" si="198"/>
        <v>2172</v>
      </c>
      <c r="G272" s="72">
        <f t="shared" si="199"/>
        <v>1841</v>
      </c>
      <c r="H272" s="73">
        <f t="shared" si="200"/>
        <v>2433</v>
      </c>
      <c r="I272" s="73">
        <f t="shared" si="201"/>
        <v>543</v>
      </c>
      <c r="J272" s="73">
        <f t="shared" si="202"/>
        <v>874</v>
      </c>
      <c r="K272" s="73">
        <f t="shared" ref="K272:M272" si="211">K271</f>
        <v>3945</v>
      </c>
      <c r="L272" s="73">
        <f t="shared" si="211"/>
        <v>1955</v>
      </c>
      <c r="M272" s="73">
        <f t="shared" si="211"/>
        <v>1970</v>
      </c>
      <c r="N272" s="73">
        <f t="shared" si="204"/>
        <v>-1512</v>
      </c>
      <c r="O272" s="73">
        <f t="shared" si="205"/>
        <v>-1412</v>
      </c>
      <c r="P272" s="73">
        <f t="shared" si="206"/>
        <v>-1096</v>
      </c>
      <c r="Q272" s="72">
        <f t="shared" ref="Q272:S272" si="212">Q271</f>
        <v>9</v>
      </c>
      <c r="R272" s="72">
        <f t="shared" si="212"/>
        <v>9</v>
      </c>
      <c r="S272" s="72">
        <f t="shared" si="212"/>
        <v>8</v>
      </c>
      <c r="T272" s="74">
        <f t="shared" si="208"/>
        <v>2287</v>
      </c>
      <c r="U272" s="93">
        <f t="shared" si="88"/>
        <v>328</v>
      </c>
      <c r="V272" s="93">
        <f t="shared" si="89"/>
        <v>428</v>
      </c>
      <c r="W272" s="93">
        <f t="shared" si="90"/>
        <v>744</v>
      </c>
      <c r="X272" s="95"/>
      <c r="Y272" s="73"/>
      <c r="Z272" s="73"/>
      <c r="AA272" s="73"/>
      <c r="AB272" s="48"/>
    </row>
    <row r="273" spans="1:28" ht="13.15" customHeight="1">
      <c r="A273" s="70">
        <f t="shared" si="129"/>
        <v>258</v>
      </c>
      <c r="B273" s="106">
        <f t="shared" ref="B273:B336" si="213">B272+1</f>
        <v>45776</v>
      </c>
      <c r="C273" s="70">
        <f t="shared" ref="C273:C336" si="214">C272</f>
        <v>899</v>
      </c>
      <c r="D273" s="71">
        <f t="shared" si="170"/>
        <v>1818</v>
      </c>
      <c r="E273" s="72">
        <f t="shared" si="197"/>
        <v>293</v>
      </c>
      <c r="F273" s="72">
        <f t="shared" si="198"/>
        <v>2183</v>
      </c>
      <c r="G273" s="72">
        <f t="shared" si="199"/>
        <v>1851</v>
      </c>
      <c r="H273" s="73">
        <f t="shared" si="200"/>
        <v>2424</v>
      </c>
      <c r="I273" s="73">
        <f t="shared" si="201"/>
        <v>534</v>
      </c>
      <c r="J273" s="73">
        <f t="shared" si="202"/>
        <v>866</v>
      </c>
      <c r="K273" s="73">
        <f t="shared" ref="K273:M273" si="215">K272</f>
        <v>3945</v>
      </c>
      <c r="L273" s="73">
        <f t="shared" si="215"/>
        <v>1955</v>
      </c>
      <c r="M273" s="73">
        <f t="shared" si="215"/>
        <v>1970</v>
      </c>
      <c r="N273" s="73">
        <f t="shared" si="204"/>
        <v>-1521</v>
      </c>
      <c r="O273" s="73">
        <f t="shared" si="205"/>
        <v>-1421</v>
      </c>
      <c r="P273" s="73">
        <f t="shared" si="206"/>
        <v>-1104</v>
      </c>
      <c r="Q273" s="72">
        <f t="shared" ref="Q273:S273" si="216">Q272</f>
        <v>9</v>
      </c>
      <c r="R273" s="72">
        <f t="shared" si="216"/>
        <v>9</v>
      </c>
      <c r="S273" s="72">
        <f t="shared" si="216"/>
        <v>8</v>
      </c>
      <c r="T273" s="74">
        <f t="shared" si="208"/>
        <v>2298</v>
      </c>
      <c r="U273" s="93">
        <f t="shared" ref="U273:U336" si="217">U272+$X273*1000-Q273</f>
        <v>319</v>
      </c>
      <c r="V273" s="93">
        <f t="shared" ref="V273:V336" si="218">V272+$X273*1000-R273</f>
        <v>419</v>
      </c>
      <c r="W273" s="93">
        <f t="shared" ref="W273:W336" si="219">W272+$X273*1000-S273</f>
        <v>736</v>
      </c>
      <c r="X273" s="95"/>
      <c r="Y273" s="73"/>
      <c r="Z273" s="73"/>
      <c r="AA273" s="73"/>
      <c r="AB273" s="48"/>
    </row>
    <row r="274" spans="1:28" ht="13.15" customHeight="1">
      <c r="A274" s="70">
        <f t="shared" si="129"/>
        <v>259</v>
      </c>
      <c r="B274" s="106">
        <f t="shared" si="213"/>
        <v>45777</v>
      </c>
      <c r="C274" s="70">
        <f t="shared" si="214"/>
        <v>899</v>
      </c>
      <c r="D274" s="71">
        <f t="shared" si="170"/>
        <v>1820</v>
      </c>
      <c r="E274" s="72">
        <f t="shared" si="197"/>
        <v>304</v>
      </c>
      <c r="F274" s="72">
        <f t="shared" si="198"/>
        <v>2194</v>
      </c>
      <c r="G274" s="72">
        <f t="shared" si="199"/>
        <v>1861</v>
      </c>
      <c r="H274" s="73">
        <f t="shared" si="200"/>
        <v>2415</v>
      </c>
      <c r="I274" s="73">
        <f t="shared" si="201"/>
        <v>525</v>
      </c>
      <c r="J274" s="73">
        <f t="shared" si="202"/>
        <v>858</v>
      </c>
      <c r="K274" s="73">
        <f t="shared" ref="K274:M274" si="220">K273</f>
        <v>3945</v>
      </c>
      <c r="L274" s="73">
        <f t="shared" si="220"/>
        <v>1955</v>
      </c>
      <c r="M274" s="73">
        <f t="shared" si="220"/>
        <v>1970</v>
      </c>
      <c r="N274" s="73">
        <f t="shared" si="204"/>
        <v>-1530</v>
      </c>
      <c r="O274" s="73">
        <f t="shared" si="205"/>
        <v>-1430</v>
      </c>
      <c r="P274" s="73">
        <f t="shared" si="206"/>
        <v>-1112</v>
      </c>
      <c r="Q274" s="72">
        <f t="shared" ref="Q274:S274" si="221">Q273</f>
        <v>9</v>
      </c>
      <c r="R274" s="72">
        <f t="shared" si="221"/>
        <v>9</v>
      </c>
      <c r="S274" s="72">
        <f t="shared" si="221"/>
        <v>8</v>
      </c>
      <c r="T274" s="74">
        <f t="shared" si="208"/>
        <v>2309</v>
      </c>
      <c r="U274" s="93">
        <f t="shared" si="217"/>
        <v>310</v>
      </c>
      <c r="V274" s="93">
        <f t="shared" si="218"/>
        <v>410</v>
      </c>
      <c r="W274" s="93">
        <f t="shared" si="219"/>
        <v>728</v>
      </c>
      <c r="X274" s="95"/>
      <c r="Y274" s="73"/>
      <c r="Z274" s="73"/>
      <c r="AA274" s="73"/>
      <c r="AB274" s="48"/>
    </row>
    <row r="275" spans="1:28" ht="13.15" customHeight="1">
      <c r="A275" s="70">
        <f t="shared" si="129"/>
        <v>260</v>
      </c>
      <c r="B275" s="106">
        <f t="shared" si="213"/>
        <v>45778</v>
      </c>
      <c r="C275" s="70">
        <f t="shared" si="214"/>
        <v>899</v>
      </c>
      <c r="D275" s="71">
        <f t="shared" si="170"/>
        <v>1822</v>
      </c>
      <c r="E275" s="72">
        <f t="shared" si="197"/>
        <v>315</v>
      </c>
      <c r="F275" s="72">
        <f t="shared" si="198"/>
        <v>2205</v>
      </c>
      <c r="G275" s="72">
        <f t="shared" si="199"/>
        <v>1871</v>
      </c>
      <c r="H275" s="73">
        <f t="shared" si="200"/>
        <v>2406</v>
      </c>
      <c r="I275" s="73">
        <f t="shared" si="201"/>
        <v>516</v>
      </c>
      <c r="J275" s="73">
        <f t="shared" si="202"/>
        <v>850</v>
      </c>
      <c r="K275" s="73">
        <f t="shared" ref="K275:M275" si="222">K274</f>
        <v>3945</v>
      </c>
      <c r="L275" s="73">
        <f t="shared" si="222"/>
        <v>1955</v>
      </c>
      <c r="M275" s="73">
        <f t="shared" si="222"/>
        <v>1970</v>
      </c>
      <c r="N275" s="73">
        <f t="shared" si="204"/>
        <v>-1539</v>
      </c>
      <c r="O275" s="73">
        <f t="shared" si="205"/>
        <v>-1439</v>
      </c>
      <c r="P275" s="73">
        <f t="shared" si="206"/>
        <v>-1120</v>
      </c>
      <c r="Q275" s="72">
        <f t="shared" ref="Q275:S275" si="223">Q274</f>
        <v>9</v>
      </c>
      <c r="R275" s="72">
        <f t="shared" si="223"/>
        <v>9</v>
      </c>
      <c r="S275" s="72">
        <f t="shared" si="223"/>
        <v>8</v>
      </c>
      <c r="T275" s="74">
        <f t="shared" si="208"/>
        <v>2320</v>
      </c>
      <c r="U275" s="93">
        <f t="shared" si="217"/>
        <v>301</v>
      </c>
      <c r="V275" s="93">
        <f t="shared" si="218"/>
        <v>401</v>
      </c>
      <c r="W275" s="93">
        <f t="shared" si="219"/>
        <v>720</v>
      </c>
      <c r="X275" s="95"/>
      <c r="Y275" s="73"/>
      <c r="Z275" s="73"/>
      <c r="AA275" s="73"/>
      <c r="AB275" s="48"/>
    </row>
    <row r="276" spans="1:28" ht="13.15" customHeight="1">
      <c r="A276" s="70">
        <f t="shared" si="129"/>
        <v>261</v>
      </c>
      <c r="B276" s="106">
        <f t="shared" si="213"/>
        <v>45779</v>
      </c>
      <c r="C276" s="70">
        <f t="shared" si="214"/>
        <v>899</v>
      </c>
      <c r="D276" s="71">
        <f t="shared" si="170"/>
        <v>1824</v>
      </c>
      <c r="E276" s="72">
        <f t="shared" si="197"/>
        <v>326</v>
      </c>
      <c r="F276" s="72">
        <f t="shared" si="198"/>
        <v>2216</v>
      </c>
      <c r="G276" s="72">
        <f t="shared" si="199"/>
        <v>1881</v>
      </c>
      <c r="H276" s="73">
        <f t="shared" si="200"/>
        <v>2397</v>
      </c>
      <c r="I276" s="73">
        <f t="shared" si="201"/>
        <v>507</v>
      </c>
      <c r="J276" s="73">
        <f t="shared" si="202"/>
        <v>842</v>
      </c>
      <c r="K276" s="73">
        <f t="shared" ref="K276:M276" si="224">K275</f>
        <v>3945</v>
      </c>
      <c r="L276" s="73">
        <f t="shared" si="224"/>
        <v>1955</v>
      </c>
      <c r="M276" s="73">
        <f t="shared" si="224"/>
        <v>1970</v>
      </c>
      <c r="N276" s="73">
        <f t="shared" si="204"/>
        <v>-1548</v>
      </c>
      <c r="O276" s="73">
        <f t="shared" si="205"/>
        <v>-1448</v>
      </c>
      <c r="P276" s="73">
        <f t="shared" si="206"/>
        <v>-1128</v>
      </c>
      <c r="Q276" s="72">
        <f t="shared" ref="Q276:S276" si="225">Q275</f>
        <v>9</v>
      </c>
      <c r="R276" s="72">
        <f t="shared" si="225"/>
        <v>9</v>
      </c>
      <c r="S276" s="72">
        <f t="shared" si="225"/>
        <v>8</v>
      </c>
      <c r="T276" s="74">
        <f t="shared" si="208"/>
        <v>2331</v>
      </c>
      <c r="U276" s="93">
        <f t="shared" si="217"/>
        <v>292</v>
      </c>
      <c r="V276" s="93">
        <f t="shared" si="218"/>
        <v>392</v>
      </c>
      <c r="W276" s="93">
        <f t="shared" si="219"/>
        <v>712</v>
      </c>
      <c r="X276" s="95"/>
      <c r="Y276" s="73"/>
      <c r="Z276" s="73"/>
      <c r="AA276" s="73"/>
      <c r="AB276" s="48"/>
    </row>
    <row r="277" spans="1:28" ht="13.15" customHeight="1">
      <c r="A277" s="70">
        <f t="shared" si="129"/>
        <v>262</v>
      </c>
      <c r="B277" s="106">
        <f t="shared" si="213"/>
        <v>45780</v>
      </c>
      <c r="C277" s="70">
        <f t="shared" si="214"/>
        <v>899</v>
      </c>
      <c r="D277" s="71">
        <f t="shared" si="170"/>
        <v>1826</v>
      </c>
      <c r="E277" s="72">
        <f t="shared" si="197"/>
        <v>337</v>
      </c>
      <c r="F277" s="72">
        <f t="shared" si="198"/>
        <v>2227</v>
      </c>
      <c r="G277" s="72">
        <f t="shared" si="199"/>
        <v>1891</v>
      </c>
      <c r="H277" s="73">
        <f t="shared" si="200"/>
        <v>2388</v>
      </c>
      <c r="I277" s="73">
        <f t="shared" si="201"/>
        <v>498</v>
      </c>
      <c r="J277" s="73">
        <f t="shared" si="202"/>
        <v>834</v>
      </c>
      <c r="K277" s="73">
        <f t="shared" ref="K277:M277" si="226">K276</f>
        <v>3945</v>
      </c>
      <c r="L277" s="73">
        <f t="shared" si="226"/>
        <v>1955</v>
      </c>
      <c r="M277" s="73">
        <f t="shared" si="226"/>
        <v>1970</v>
      </c>
      <c r="N277" s="73">
        <f t="shared" si="204"/>
        <v>-1557</v>
      </c>
      <c r="O277" s="73">
        <f t="shared" si="205"/>
        <v>-1457</v>
      </c>
      <c r="P277" s="73">
        <f t="shared" si="206"/>
        <v>-1136</v>
      </c>
      <c r="Q277" s="72">
        <f t="shared" ref="Q277:S277" si="227">Q276</f>
        <v>9</v>
      </c>
      <c r="R277" s="72">
        <f t="shared" si="227"/>
        <v>9</v>
      </c>
      <c r="S277" s="72">
        <f t="shared" si="227"/>
        <v>8</v>
      </c>
      <c r="T277" s="74">
        <f t="shared" si="208"/>
        <v>2342</v>
      </c>
      <c r="U277" s="93">
        <f t="shared" si="217"/>
        <v>283</v>
      </c>
      <c r="V277" s="93">
        <f t="shared" si="218"/>
        <v>383</v>
      </c>
      <c r="W277" s="93">
        <f t="shared" si="219"/>
        <v>704</v>
      </c>
      <c r="X277" s="95"/>
      <c r="Y277" s="73"/>
      <c r="Z277" s="73"/>
      <c r="AA277" s="73"/>
      <c r="AB277" s="48"/>
    </row>
    <row r="278" spans="1:28" ht="13.15" customHeight="1">
      <c r="A278" s="70">
        <f t="shared" si="129"/>
        <v>263</v>
      </c>
      <c r="B278" s="106">
        <f t="shared" si="213"/>
        <v>45781</v>
      </c>
      <c r="C278" s="70">
        <f t="shared" si="214"/>
        <v>899</v>
      </c>
      <c r="D278" s="71">
        <f t="shared" si="170"/>
        <v>1828</v>
      </c>
      <c r="E278" s="72">
        <f t="shared" si="197"/>
        <v>348</v>
      </c>
      <c r="F278" s="72">
        <f t="shared" si="198"/>
        <v>2238</v>
      </c>
      <c r="G278" s="72">
        <f t="shared" si="199"/>
        <v>1901</v>
      </c>
      <c r="H278" s="73">
        <f t="shared" si="200"/>
        <v>2379</v>
      </c>
      <c r="I278" s="73">
        <f t="shared" si="201"/>
        <v>489</v>
      </c>
      <c r="J278" s="73">
        <f t="shared" si="202"/>
        <v>826</v>
      </c>
      <c r="K278" s="73">
        <f t="shared" ref="K278:M278" si="228">K277</f>
        <v>3945</v>
      </c>
      <c r="L278" s="73">
        <f t="shared" si="228"/>
        <v>1955</v>
      </c>
      <c r="M278" s="73">
        <f t="shared" si="228"/>
        <v>1970</v>
      </c>
      <c r="N278" s="73">
        <f t="shared" si="204"/>
        <v>-1566</v>
      </c>
      <c r="O278" s="73">
        <f t="shared" si="205"/>
        <v>-1466</v>
      </c>
      <c r="P278" s="73">
        <f t="shared" si="206"/>
        <v>-1144</v>
      </c>
      <c r="Q278" s="72">
        <f t="shared" ref="Q278:S278" si="229">Q277</f>
        <v>9</v>
      </c>
      <c r="R278" s="72">
        <f t="shared" si="229"/>
        <v>9</v>
      </c>
      <c r="S278" s="72">
        <f t="shared" si="229"/>
        <v>8</v>
      </c>
      <c r="T278" s="74">
        <f t="shared" si="208"/>
        <v>2353</v>
      </c>
      <c r="U278" s="93">
        <f t="shared" si="217"/>
        <v>274</v>
      </c>
      <c r="V278" s="93">
        <f t="shared" si="218"/>
        <v>374</v>
      </c>
      <c r="W278" s="93">
        <f t="shared" si="219"/>
        <v>696</v>
      </c>
      <c r="X278" s="95"/>
      <c r="Y278" s="73"/>
      <c r="Z278" s="73"/>
      <c r="AA278" s="73"/>
      <c r="AB278" s="48"/>
    </row>
    <row r="279" spans="1:28" ht="13.15" customHeight="1">
      <c r="A279" s="70">
        <f t="shared" si="129"/>
        <v>264</v>
      </c>
      <c r="B279" s="106">
        <f t="shared" si="213"/>
        <v>45782</v>
      </c>
      <c r="C279" s="70">
        <f t="shared" si="214"/>
        <v>899</v>
      </c>
      <c r="D279" s="71">
        <f t="shared" si="170"/>
        <v>1830</v>
      </c>
      <c r="E279" s="72">
        <f t="shared" si="197"/>
        <v>359</v>
      </c>
      <c r="F279" s="72">
        <f t="shared" si="198"/>
        <v>2249</v>
      </c>
      <c r="G279" s="72">
        <f t="shared" si="199"/>
        <v>1911</v>
      </c>
      <c r="H279" s="73">
        <f t="shared" si="200"/>
        <v>2370</v>
      </c>
      <c r="I279" s="73">
        <f t="shared" si="201"/>
        <v>480</v>
      </c>
      <c r="J279" s="73">
        <f t="shared" si="202"/>
        <v>818</v>
      </c>
      <c r="K279" s="73">
        <f t="shared" ref="K279:M279" si="230">K278</f>
        <v>3945</v>
      </c>
      <c r="L279" s="73">
        <f t="shared" si="230"/>
        <v>1955</v>
      </c>
      <c r="M279" s="73">
        <f t="shared" si="230"/>
        <v>1970</v>
      </c>
      <c r="N279" s="73">
        <f t="shared" si="204"/>
        <v>-1575</v>
      </c>
      <c r="O279" s="73">
        <f t="shared" si="205"/>
        <v>-1475</v>
      </c>
      <c r="P279" s="73">
        <f t="shared" si="206"/>
        <v>-1152</v>
      </c>
      <c r="Q279" s="72">
        <f t="shared" ref="Q279:S279" si="231">Q278</f>
        <v>9</v>
      </c>
      <c r="R279" s="72">
        <f t="shared" si="231"/>
        <v>9</v>
      </c>
      <c r="S279" s="72">
        <f t="shared" si="231"/>
        <v>8</v>
      </c>
      <c r="T279" s="74">
        <f t="shared" si="208"/>
        <v>2364</v>
      </c>
      <c r="U279" s="93">
        <f t="shared" si="217"/>
        <v>265</v>
      </c>
      <c r="V279" s="93">
        <f t="shared" si="218"/>
        <v>365</v>
      </c>
      <c r="W279" s="93">
        <f t="shared" si="219"/>
        <v>688</v>
      </c>
      <c r="X279" s="95"/>
      <c r="Y279" s="73"/>
      <c r="Z279" s="73"/>
      <c r="AA279" s="73"/>
      <c r="AB279" s="48"/>
    </row>
    <row r="280" spans="1:28" ht="13.15" customHeight="1">
      <c r="A280" s="70">
        <f t="shared" si="129"/>
        <v>265</v>
      </c>
      <c r="B280" s="106">
        <f t="shared" si="213"/>
        <v>45783</v>
      </c>
      <c r="C280" s="70">
        <f t="shared" si="214"/>
        <v>899</v>
      </c>
      <c r="D280" s="71">
        <f t="shared" si="170"/>
        <v>1832</v>
      </c>
      <c r="E280" s="72">
        <f t="shared" si="197"/>
        <v>370</v>
      </c>
      <c r="F280" s="72">
        <f t="shared" si="198"/>
        <v>2260</v>
      </c>
      <c r="G280" s="72">
        <f t="shared" si="199"/>
        <v>1921</v>
      </c>
      <c r="H280" s="73">
        <f t="shared" si="200"/>
        <v>2361</v>
      </c>
      <c r="I280" s="73">
        <f t="shared" si="201"/>
        <v>471</v>
      </c>
      <c r="J280" s="73">
        <f t="shared" si="202"/>
        <v>810</v>
      </c>
      <c r="K280" s="73">
        <f t="shared" ref="K280:M280" si="232">K279</f>
        <v>3945</v>
      </c>
      <c r="L280" s="73">
        <f t="shared" si="232"/>
        <v>1955</v>
      </c>
      <c r="M280" s="73">
        <f t="shared" si="232"/>
        <v>1970</v>
      </c>
      <c r="N280" s="73">
        <f t="shared" si="204"/>
        <v>-1584</v>
      </c>
      <c r="O280" s="73">
        <f t="shared" si="205"/>
        <v>-1484</v>
      </c>
      <c r="P280" s="73">
        <f t="shared" si="206"/>
        <v>-1160</v>
      </c>
      <c r="Q280" s="72">
        <f t="shared" ref="Q280:S280" si="233">Q279</f>
        <v>9</v>
      </c>
      <c r="R280" s="72">
        <f t="shared" si="233"/>
        <v>9</v>
      </c>
      <c r="S280" s="72">
        <f t="shared" si="233"/>
        <v>8</v>
      </c>
      <c r="T280" s="74">
        <f t="shared" si="208"/>
        <v>2375</v>
      </c>
      <c r="U280" s="93">
        <f t="shared" si="217"/>
        <v>256</v>
      </c>
      <c r="V280" s="93">
        <f t="shared" si="218"/>
        <v>356</v>
      </c>
      <c r="W280" s="93">
        <f t="shared" si="219"/>
        <v>680</v>
      </c>
      <c r="X280" s="95"/>
      <c r="Y280" s="73"/>
      <c r="Z280" s="73"/>
      <c r="AA280" s="73"/>
      <c r="AB280" s="48"/>
    </row>
    <row r="281" spans="1:28" ht="13.15" customHeight="1">
      <c r="A281" s="70">
        <f t="shared" si="129"/>
        <v>266</v>
      </c>
      <c r="B281" s="106">
        <f t="shared" si="213"/>
        <v>45784</v>
      </c>
      <c r="C281" s="70">
        <f t="shared" si="214"/>
        <v>899</v>
      </c>
      <c r="D281" s="71">
        <f t="shared" si="170"/>
        <v>1834</v>
      </c>
      <c r="E281" s="72">
        <f t="shared" si="197"/>
        <v>381</v>
      </c>
      <c r="F281" s="72">
        <f t="shared" si="198"/>
        <v>2271</v>
      </c>
      <c r="G281" s="72">
        <f t="shared" si="199"/>
        <v>1931</v>
      </c>
      <c r="H281" s="73">
        <f t="shared" si="200"/>
        <v>2352</v>
      </c>
      <c r="I281" s="73">
        <f t="shared" si="201"/>
        <v>462</v>
      </c>
      <c r="J281" s="73">
        <f t="shared" si="202"/>
        <v>802</v>
      </c>
      <c r="K281" s="73">
        <f t="shared" ref="K281:M281" si="234">K280</f>
        <v>3945</v>
      </c>
      <c r="L281" s="73">
        <f t="shared" si="234"/>
        <v>1955</v>
      </c>
      <c r="M281" s="73">
        <f t="shared" si="234"/>
        <v>1970</v>
      </c>
      <c r="N281" s="73">
        <f t="shared" si="204"/>
        <v>-1593</v>
      </c>
      <c r="O281" s="73">
        <f t="shared" si="205"/>
        <v>-1493</v>
      </c>
      <c r="P281" s="73">
        <f t="shared" si="206"/>
        <v>-1168</v>
      </c>
      <c r="Q281" s="72">
        <f t="shared" ref="Q281:S281" si="235">Q280</f>
        <v>9</v>
      </c>
      <c r="R281" s="72">
        <f t="shared" si="235"/>
        <v>9</v>
      </c>
      <c r="S281" s="72">
        <f t="shared" si="235"/>
        <v>8</v>
      </c>
      <c r="T281" s="74">
        <f t="shared" si="208"/>
        <v>2386</v>
      </c>
      <c r="U281" s="93">
        <f t="shared" si="217"/>
        <v>247</v>
      </c>
      <c r="V281" s="93">
        <f t="shared" si="218"/>
        <v>347</v>
      </c>
      <c r="W281" s="93">
        <f t="shared" si="219"/>
        <v>672</v>
      </c>
      <c r="X281" s="95"/>
      <c r="Y281" s="73"/>
      <c r="Z281" s="73"/>
      <c r="AA281" s="73"/>
      <c r="AB281" s="48"/>
    </row>
    <row r="282" spans="1:28" ht="13.15" customHeight="1">
      <c r="A282" s="70">
        <f t="shared" si="129"/>
        <v>267</v>
      </c>
      <c r="B282" s="106">
        <f t="shared" si="213"/>
        <v>45785</v>
      </c>
      <c r="C282" s="70">
        <f t="shared" si="214"/>
        <v>899</v>
      </c>
      <c r="D282" s="71">
        <f t="shared" si="170"/>
        <v>1836</v>
      </c>
      <c r="E282" s="72">
        <f t="shared" si="197"/>
        <v>392</v>
      </c>
      <c r="F282" s="72">
        <f t="shared" si="198"/>
        <v>2282</v>
      </c>
      <c r="G282" s="72">
        <f t="shared" si="199"/>
        <v>1941</v>
      </c>
      <c r="H282" s="73">
        <f t="shared" si="200"/>
        <v>2343</v>
      </c>
      <c r="I282" s="73">
        <f t="shared" si="201"/>
        <v>453</v>
      </c>
      <c r="J282" s="73">
        <f t="shared" si="202"/>
        <v>794</v>
      </c>
      <c r="K282" s="73">
        <f t="shared" ref="K282:M282" si="236">K281</f>
        <v>3945</v>
      </c>
      <c r="L282" s="73">
        <f t="shared" si="236"/>
        <v>1955</v>
      </c>
      <c r="M282" s="73">
        <f t="shared" si="236"/>
        <v>1970</v>
      </c>
      <c r="N282" s="73">
        <f t="shared" si="204"/>
        <v>-1602</v>
      </c>
      <c r="O282" s="73">
        <f t="shared" si="205"/>
        <v>-1502</v>
      </c>
      <c r="P282" s="73">
        <f t="shared" si="206"/>
        <v>-1176</v>
      </c>
      <c r="Q282" s="72">
        <f t="shared" ref="Q282:S282" si="237">Q281</f>
        <v>9</v>
      </c>
      <c r="R282" s="72">
        <f t="shared" si="237"/>
        <v>9</v>
      </c>
      <c r="S282" s="72">
        <f t="shared" si="237"/>
        <v>8</v>
      </c>
      <c r="T282" s="74">
        <f t="shared" si="208"/>
        <v>2397</v>
      </c>
      <c r="U282" s="93">
        <f t="shared" si="217"/>
        <v>238</v>
      </c>
      <c r="V282" s="93">
        <f t="shared" si="218"/>
        <v>338</v>
      </c>
      <c r="W282" s="93">
        <f t="shared" si="219"/>
        <v>664</v>
      </c>
      <c r="X282" s="95"/>
      <c r="Y282" s="73"/>
      <c r="Z282" s="73"/>
      <c r="AA282" s="73"/>
      <c r="AB282" s="48"/>
    </row>
    <row r="283" spans="1:28" ht="13.15" customHeight="1">
      <c r="A283" s="70">
        <f t="shared" si="129"/>
        <v>268</v>
      </c>
      <c r="B283" s="106">
        <f t="shared" si="213"/>
        <v>45786</v>
      </c>
      <c r="C283" s="70">
        <f t="shared" si="214"/>
        <v>899</v>
      </c>
      <c r="D283" s="71">
        <f t="shared" si="170"/>
        <v>1838</v>
      </c>
      <c r="E283" s="72">
        <f t="shared" si="197"/>
        <v>403</v>
      </c>
      <c r="F283" s="72">
        <f t="shared" si="198"/>
        <v>2293</v>
      </c>
      <c r="G283" s="72">
        <f t="shared" si="199"/>
        <v>1951</v>
      </c>
      <c r="H283" s="73">
        <f t="shared" si="200"/>
        <v>2334</v>
      </c>
      <c r="I283" s="73">
        <f t="shared" si="201"/>
        <v>444</v>
      </c>
      <c r="J283" s="73">
        <f t="shared" si="202"/>
        <v>786</v>
      </c>
      <c r="K283" s="73">
        <f t="shared" ref="K283:M283" si="238">K282</f>
        <v>3945</v>
      </c>
      <c r="L283" s="73">
        <f t="shared" si="238"/>
        <v>1955</v>
      </c>
      <c r="M283" s="73">
        <f t="shared" si="238"/>
        <v>1970</v>
      </c>
      <c r="N283" s="73">
        <f t="shared" si="204"/>
        <v>-1611</v>
      </c>
      <c r="O283" s="73">
        <f t="shared" si="205"/>
        <v>-1511</v>
      </c>
      <c r="P283" s="73">
        <f t="shared" si="206"/>
        <v>-1184</v>
      </c>
      <c r="Q283" s="72">
        <f t="shared" ref="Q283:S283" si="239">Q282</f>
        <v>9</v>
      </c>
      <c r="R283" s="72">
        <f t="shared" si="239"/>
        <v>9</v>
      </c>
      <c r="S283" s="72">
        <f t="shared" si="239"/>
        <v>8</v>
      </c>
      <c r="T283" s="74">
        <f t="shared" si="208"/>
        <v>2408</v>
      </c>
      <c r="U283" s="93">
        <f t="shared" si="217"/>
        <v>229</v>
      </c>
      <c r="V283" s="93">
        <f t="shared" si="218"/>
        <v>329</v>
      </c>
      <c r="W283" s="93">
        <f t="shared" si="219"/>
        <v>656</v>
      </c>
      <c r="X283" s="95"/>
      <c r="Y283" s="73"/>
      <c r="Z283" s="73"/>
      <c r="AA283" s="73"/>
      <c r="AB283" s="48"/>
    </row>
    <row r="284" spans="1:28" ht="13.15" customHeight="1">
      <c r="A284" s="70">
        <f t="shared" si="129"/>
        <v>269</v>
      </c>
      <c r="B284" s="106">
        <f t="shared" si="213"/>
        <v>45787</v>
      </c>
      <c r="C284" s="70">
        <f t="shared" si="214"/>
        <v>899</v>
      </c>
      <c r="D284" s="71">
        <f t="shared" si="170"/>
        <v>1840</v>
      </c>
      <c r="E284" s="72">
        <f t="shared" si="197"/>
        <v>414</v>
      </c>
      <c r="F284" s="72">
        <f t="shared" si="198"/>
        <v>2304</v>
      </c>
      <c r="G284" s="72">
        <f t="shared" si="199"/>
        <v>1961</v>
      </c>
      <c r="H284" s="73">
        <f t="shared" si="200"/>
        <v>2325</v>
      </c>
      <c r="I284" s="73">
        <f t="shared" si="201"/>
        <v>435</v>
      </c>
      <c r="J284" s="73">
        <f t="shared" si="202"/>
        <v>778</v>
      </c>
      <c r="K284" s="73">
        <f t="shared" ref="K284:M284" si="240">K283</f>
        <v>3945</v>
      </c>
      <c r="L284" s="73">
        <f t="shared" si="240"/>
        <v>1955</v>
      </c>
      <c r="M284" s="73">
        <f t="shared" si="240"/>
        <v>1970</v>
      </c>
      <c r="N284" s="73">
        <f t="shared" si="204"/>
        <v>-1620</v>
      </c>
      <c r="O284" s="73">
        <f t="shared" si="205"/>
        <v>-1520</v>
      </c>
      <c r="P284" s="73">
        <f t="shared" si="206"/>
        <v>-1192</v>
      </c>
      <c r="Q284" s="72">
        <f t="shared" ref="Q284:S284" si="241">Q283</f>
        <v>9</v>
      </c>
      <c r="R284" s="72">
        <f t="shared" si="241"/>
        <v>9</v>
      </c>
      <c r="S284" s="72">
        <f t="shared" si="241"/>
        <v>8</v>
      </c>
      <c r="T284" s="74">
        <f t="shared" si="208"/>
        <v>2419</v>
      </c>
      <c r="U284" s="93">
        <f t="shared" si="217"/>
        <v>220</v>
      </c>
      <c r="V284" s="93">
        <f t="shared" si="218"/>
        <v>320</v>
      </c>
      <c r="W284" s="93">
        <f t="shared" si="219"/>
        <v>648</v>
      </c>
      <c r="X284" s="95"/>
      <c r="Y284" s="73"/>
      <c r="Z284" s="73"/>
      <c r="AA284" s="73"/>
      <c r="AB284" s="48"/>
    </row>
    <row r="285" spans="1:28" ht="13.15" customHeight="1">
      <c r="A285" s="70">
        <f t="shared" si="129"/>
        <v>270</v>
      </c>
      <c r="B285" s="106">
        <f t="shared" si="213"/>
        <v>45788</v>
      </c>
      <c r="C285" s="70">
        <f t="shared" si="214"/>
        <v>899</v>
      </c>
      <c r="D285" s="71">
        <f t="shared" si="170"/>
        <v>1842</v>
      </c>
      <c r="E285" s="72">
        <f t="shared" si="197"/>
        <v>425</v>
      </c>
      <c r="F285" s="72">
        <f t="shared" si="198"/>
        <v>2315</v>
      </c>
      <c r="G285" s="72">
        <f t="shared" si="199"/>
        <v>1971</v>
      </c>
      <c r="H285" s="73">
        <f t="shared" si="200"/>
        <v>2316</v>
      </c>
      <c r="I285" s="73">
        <f t="shared" si="201"/>
        <v>426</v>
      </c>
      <c r="J285" s="73">
        <f t="shared" si="202"/>
        <v>770</v>
      </c>
      <c r="K285" s="73">
        <f t="shared" ref="K285:M285" si="242">K284</f>
        <v>3945</v>
      </c>
      <c r="L285" s="73">
        <f t="shared" si="242"/>
        <v>1955</v>
      </c>
      <c r="M285" s="73">
        <f t="shared" si="242"/>
        <v>1970</v>
      </c>
      <c r="N285" s="73">
        <f t="shared" si="204"/>
        <v>-1629</v>
      </c>
      <c r="O285" s="73">
        <f t="shared" si="205"/>
        <v>-1529</v>
      </c>
      <c r="P285" s="73">
        <f t="shared" si="206"/>
        <v>-1200</v>
      </c>
      <c r="Q285" s="72">
        <f t="shared" ref="Q285:S285" si="243">Q284</f>
        <v>9</v>
      </c>
      <c r="R285" s="72">
        <f t="shared" si="243"/>
        <v>9</v>
      </c>
      <c r="S285" s="72">
        <f t="shared" si="243"/>
        <v>8</v>
      </c>
      <c r="T285" s="74">
        <f t="shared" si="208"/>
        <v>2430</v>
      </c>
      <c r="U285" s="93">
        <f t="shared" si="217"/>
        <v>211</v>
      </c>
      <c r="V285" s="93">
        <f t="shared" si="218"/>
        <v>311</v>
      </c>
      <c r="W285" s="93">
        <f t="shared" si="219"/>
        <v>640</v>
      </c>
      <c r="X285" s="95"/>
      <c r="Y285" s="73"/>
      <c r="Z285" s="73"/>
      <c r="AA285" s="73"/>
      <c r="AB285" s="48"/>
    </row>
    <row r="286" spans="1:28" ht="13.15" customHeight="1">
      <c r="A286" s="70">
        <f t="shared" si="129"/>
        <v>271</v>
      </c>
      <c r="B286" s="106">
        <f t="shared" si="213"/>
        <v>45789</v>
      </c>
      <c r="C286" s="70">
        <f t="shared" si="214"/>
        <v>899</v>
      </c>
      <c r="D286" s="71">
        <f t="shared" si="170"/>
        <v>1844</v>
      </c>
      <c r="E286" s="72">
        <f t="shared" si="197"/>
        <v>436</v>
      </c>
      <c r="F286" s="72">
        <f t="shared" si="198"/>
        <v>2326</v>
      </c>
      <c r="G286" s="72">
        <f t="shared" si="199"/>
        <v>1981</v>
      </c>
      <c r="H286" s="73">
        <f t="shared" si="200"/>
        <v>2307</v>
      </c>
      <c r="I286" s="73">
        <f t="shared" si="201"/>
        <v>417</v>
      </c>
      <c r="J286" s="73">
        <f t="shared" si="202"/>
        <v>762</v>
      </c>
      <c r="K286" s="73">
        <f t="shared" ref="K286:M286" si="244">K285</f>
        <v>3945</v>
      </c>
      <c r="L286" s="73">
        <f t="shared" si="244"/>
        <v>1955</v>
      </c>
      <c r="M286" s="73">
        <f t="shared" si="244"/>
        <v>1970</v>
      </c>
      <c r="N286" s="73">
        <f t="shared" si="204"/>
        <v>-1638</v>
      </c>
      <c r="O286" s="73">
        <f t="shared" si="205"/>
        <v>-1538</v>
      </c>
      <c r="P286" s="73">
        <f t="shared" si="206"/>
        <v>-1208</v>
      </c>
      <c r="Q286" s="72">
        <f t="shared" ref="Q286:S286" si="245">Q285</f>
        <v>9</v>
      </c>
      <c r="R286" s="72">
        <f t="shared" si="245"/>
        <v>9</v>
      </c>
      <c r="S286" s="72">
        <f t="shared" si="245"/>
        <v>8</v>
      </c>
      <c r="T286" s="74">
        <f t="shared" si="208"/>
        <v>2441</v>
      </c>
      <c r="U286" s="93">
        <f t="shared" si="217"/>
        <v>202</v>
      </c>
      <c r="V286" s="93">
        <f t="shared" si="218"/>
        <v>302</v>
      </c>
      <c r="W286" s="93">
        <f t="shared" si="219"/>
        <v>632</v>
      </c>
      <c r="X286" s="95"/>
      <c r="Y286" s="73"/>
      <c r="Z286" s="73"/>
      <c r="AA286" s="73"/>
      <c r="AB286" s="48"/>
    </row>
    <row r="287" spans="1:28" ht="13.15" customHeight="1">
      <c r="A287" s="70">
        <f t="shared" si="129"/>
        <v>272</v>
      </c>
      <c r="B287" s="106">
        <f t="shared" si="213"/>
        <v>45790</v>
      </c>
      <c r="C287" s="70">
        <f t="shared" si="214"/>
        <v>899</v>
      </c>
      <c r="D287" s="71">
        <f t="shared" si="170"/>
        <v>1846</v>
      </c>
      <c r="E287" s="72">
        <f t="shared" si="197"/>
        <v>447</v>
      </c>
      <c r="F287" s="72">
        <f t="shared" si="198"/>
        <v>2337</v>
      </c>
      <c r="G287" s="72">
        <f t="shared" si="199"/>
        <v>1991</v>
      </c>
      <c r="H287" s="73">
        <f t="shared" si="200"/>
        <v>2298</v>
      </c>
      <c r="I287" s="73">
        <f t="shared" si="201"/>
        <v>408</v>
      </c>
      <c r="J287" s="73">
        <f t="shared" si="202"/>
        <v>754</v>
      </c>
      <c r="K287" s="73">
        <f t="shared" ref="K287:M287" si="246">K286</f>
        <v>3945</v>
      </c>
      <c r="L287" s="73">
        <f t="shared" si="246"/>
        <v>1955</v>
      </c>
      <c r="M287" s="73">
        <f t="shared" si="246"/>
        <v>1970</v>
      </c>
      <c r="N287" s="73">
        <f t="shared" si="204"/>
        <v>-1647</v>
      </c>
      <c r="O287" s="73">
        <f t="shared" si="205"/>
        <v>-1547</v>
      </c>
      <c r="P287" s="73">
        <f t="shared" si="206"/>
        <v>-1216</v>
      </c>
      <c r="Q287" s="72">
        <f t="shared" ref="Q287:S287" si="247">Q286</f>
        <v>9</v>
      </c>
      <c r="R287" s="72">
        <f t="shared" si="247"/>
        <v>9</v>
      </c>
      <c r="S287" s="72">
        <f t="shared" si="247"/>
        <v>8</v>
      </c>
      <c r="T287" s="74">
        <f t="shared" si="208"/>
        <v>2452</v>
      </c>
      <c r="U287" s="93">
        <f t="shared" si="217"/>
        <v>193</v>
      </c>
      <c r="V287" s="93">
        <f t="shared" si="218"/>
        <v>293</v>
      </c>
      <c r="W287" s="93">
        <f t="shared" si="219"/>
        <v>624</v>
      </c>
      <c r="X287" s="95"/>
      <c r="Y287" s="73"/>
      <c r="Z287" s="73"/>
      <c r="AA287" s="73"/>
      <c r="AB287" s="48"/>
    </row>
    <row r="288" spans="1:28" ht="13.15" customHeight="1">
      <c r="A288" s="70">
        <f t="shared" si="129"/>
        <v>273</v>
      </c>
      <c r="B288" s="106">
        <f t="shared" si="213"/>
        <v>45791</v>
      </c>
      <c r="C288" s="70">
        <f t="shared" si="214"/>
        <v>899</v>
      </c>
      <c r="D288" s="71">
        <f t="shared" si="170"/>
        <v>1848</v>
      </c>
      <c r="E288" s="72">
        <f t="shared" si="197"/>
        <v>458</v>
      </c>
      <c r="F288" s="72">
        <f t="shared" si="198"/>
        <v>2348</v>
      </c>
      <c r="G288" s="72">
        <f t="shared" si="199"/>
        <v>2001</v>
      </c>
      <c r="H288" s="73">
        <f t="shared" si="200"/>
        <v>2289</v>
      </c>
      <c r="I288" s="73">
        <f t="shared" si="201"/>
        <v>399</v>
      </c>
      <c r="J288" s="73">
        <f t="shared" si="202"/>
        <v>746</v>
      </c>
      <c r="K288" s="73">
        <f t="shared" ref="K288:M288" si="248">K287</f>
        <v>3945</v>
      </c>
      <c r="L288" s="73">
        <f t="shared" si="248"/>
        <v>1955</v>
      </c>
      <c r="M288" s="73">
        <f t="shared" si="248"/>
        <v>1970</v>
      </c>
      <c r="N288" s="73">
        <f t="shared" si="204"/>
        <v>-1656</v>
      </c>
      <c r="O288" s="73">
        <f t="shared" si="205"/>
        <v>-1556</v>
      </c>
      <c r="P288" s="73">
        <f t="shared" si="206"/>
        <v>-1224</v>
      </c>
      <c r="Q288" s="72">
        <f t="shared" ref="Q288:S288" si="249">Q287</f>
        <v>9</v>
      </c>
      <c r="R288" s="72">
        <f t="shared" si="249"/>
        <v>9</v>
      </c>
      <c r="S288" s="72">
        <f t="shared" si="249"/>
        <v>8</v>
      </c>
      <c r="T288" s="74">
        <f t="shared" si="208"/>
        <v>2463</v>
      </c>
      <c r="U288" s="93">
        <f t="shared" si="217"/>
        <v>184</v>
      </c>
      <c r="V288" s="93">
        <f t="shared" si="218"/>
        <v>284</v>
      </c>
      <c r="W288" s="93">
        <f t="shared" si="219"/>
        <v>616</v>
      </c>
      <c r="X288" s="95"/>
      <c r="Y288" s="73"/>
      <c r="Z288" s="73"/>
      <c r="AA288" s="73"/>
      <c r="AB288" s="48"/>
    </row>
    <row r="289" spans="1:28" ht="13.15" customHeight="1">
      <c r="A289" s="70">
        <f t="shared" si="129"/>
        <v>274</v>
      </c>
      <c r="B289" s="106">
        <f t="shared" si="213"/>
        <v>45792</v>
      </c>
      <c r="C289" s="70">
        <f t="shared" si="214"/>
        <v>899</v>
      </c>
      <c r="D289" s="71">
        <f t="shared" si="170"/>
        <v>1850</v>
      </c>
      <c r="E289" s="72">
        <f t="shared" si="197"/>
        <v>469</v>
      </c>
      <c r="F289" s="72">
        <f t="shared" si="198"/>
        <v>2359</v>
      </c>
      <c r="G289" s="72">
        <f t="shared" si="199"/>
        <v>2011</v>
      </c>
      <c r="H289" s="73">
        <f t="shared" si="200"/>
        <v>2280</v>
      </c>
      <c r="I289" s="73">
        <f t="shared" si="201"/>
        <v>390</v>
      </c>
      <c r="J289" s="73">
        <f t="shared" si="202"/>
        <v>738</v>
      </c>
      <c r="K289" s="73">
        <f t="shared" ref="K289:M289" si="250">K288</f>
        <v>3945</v>
      </c>
      <c r="L289" s="73">
        <f t="shared" si="250"/>
        <v>1955</v>
      </c>
      <c r="M289" s="73">
        <f t="shared" si="250"/>
        <v>1970</v>
      </c>
      <c r="N289" s="73">
        <f t="shared" si="204"/>
        <v>-1665</v>
      </c>
      <c r="O289" s="73">
        <f t="shared" si="205"/>
        <v>-1565</v>
      </c>
      <c r="P289" s="73">
        <f t="shared" si="206"/>
        <v>-1232</v>
      </c>
      <c r="Q289" s="72">
        <f t="shared" ref="Q289:S289" si="251">Q288</f>
        <v>9</v>
      </c>
      <c r="R289" s="72">
        <f t="shared" si="251"/>
        <v>9</v>
      </c>
      <c r="S289" s="72">
        <f t="shared" si="251"/>
        <v>8</v>
      </c>
      <c r="T289" s="74">
        <f t="shared" si="208"/>
        <v>2474</v>
      </c>
      <c r="U289" s="93">
        <f t="shared" si="217"/>
        <v>175</v>
      </c>
      <c r="V289" s="93">
        <f t="shared" si="218"/>
        <v>275</v>
      </c>
      <c r="W289" s="93">
        <f t="shared" si="219"/>
        <v>608</v>
      </c>
      <c r="X289" s="95"/>
      <c r="Y289" s="73"/>
      <c r="Z289" s="73"/>
      <c r="AA289" s="73"/>
      <c r="AB289" s="48"/>
    </row>
    <row r="290" spans="1:28" ht="13.15" customHeight="1">
      <c r="A290" s="70">
        <f t="shared" si="129"/>
        <v>275</v>
      </c>
      <c r="B290" s="106">
        <f t="shared" si="213"/>
        <v>45793</v>
      </c>
      <c r="C290" s="70">
        <f t="shared" si="214"/>
        <v>899</v>
      </c>
      <c r="D290" s="71">
        <f t="shared" si="170"/>
        <v>1852</v>
      </c>
      <c r="E290" s="72">
        <f t="shared" si="197"/>
        <v>480</v>
      </c>
      <c r="F290" s="72">
        <f t="shared" si="198"/>
        <v>2370</v>
      </c>
      <c r="G290" s="72">
        <f t="shared" si="199"/>
        <v>2021</v>
      </c>
      <c r="H290" s="73">
        <f t="shared" si="200"/>
        <v>2271</v>
      </c>
      <c r="I290" s="73">
        <f t="shared" si="201"/>
        <v>381</v>
      </c>
      <c r="J290" s="73">
        <f t="shared" si="202"/>
        <v>730</v>
      </c>
      <c r="K290" s="73">
        <f t="shared" ref="K290:M290" si="252">K289</f>
        <v>3945</v>
      </c>
      <c r="L290" s="73">
        <f t="shared" si="252"/>
        <v>1955</v>
      </c>
      <c r="M290" s="73">
        <f t="shared" si="252"/>
        <v>1970</v>
      </c>
      <c r="N290" s="73">
        <f t="shared" si="204"/>
        <v>-1674</v>
      </c>
      <c r="O290" s="73">
        <f t="shared" si="205"/>
        <v>-1574</v>
      </c>
      <c r="P290" s="73">
        <f t="shared" si="206"/>
        <v>-1240</v>
      </c>
      <c r="Q290" s="72">
        <f t="shared" ref="Q290:S290" si="253">Q289</f>
        <v>9</v>
      </c>
      <c r="R290" s="72">
        <f t="shared" si="253"/>
        <v>9</v>
      </c>
      <c r="S290" s="72">
        <f t="shared" si="253"/>
        <v>8</v>
      </c>
      <c r="T290" s="74">
        <f t="shared" si="208"/>
        <v>2485</v>
      </c>
      <c r="U290" s="93">
        <f t="shared" si="217"/>
        <v>166</v>
      </c>
      <c r="V290" s="93">
        <f t="shared" si="218"/>
        <v>266</v>
      </c>
      <c r="W290" s="93">
        <f t="shared" si="219"/>
        <v>600</v>
      </c>
      <c r="X290" s="95"/>
      <c r="Y290" s="73"/>
      <c r="Z290" s="73"/>
      <c r="AA290" s="73"/>
      <c r="AB290" s="48"/>
    </row>
    <row r="291" spans="1:28" ht="13.15" customHeight="1">
      <c r="A291" s="70">
        <f t="shared" si="129"/>
        <v>276</v>
      </c>
      <c r="B291" s="106">
        <f t="shared" si="213"/>
        <v>45794</v>
      </c>
      <c r="C291" s="70">
        <f t="shared" si="214"/>
        <v>899</v>
      </c>
      <c r="D291" s="71">
        <f t="shared" si="170"/>
        <v>1854</v>
      </c>
      <c r="E291" s="72">
        <f t="shared" si="197"/>
        <v>491</v>
      </c>
      <c r="F291" s="72">
        <f t="shared" si="198"/>
        <v>2381</v>
      </c>
      <c r="G291" s="72">
        <f t="shared" si="199"/>
        <v>2031</v>
      </c>
      <c r="H291" s="73">
        <f t="shared" si="200"/>
        <v>2262</v>
      </c>
      <c r="I291" s="73">
        <f t="shared" si="201"/>
        <v>372</v>
      </c>
      <c r="J291" s="73">
        <f t="shared" si="202"/>
        <v>722</v>
      </c>
      <c r="K291" s="73">
        <f t="shared" ref="K291:M291" si="254">K290</f>
        <v>3945</v>
      </c>
      <c r="L291" s="73">
        <f t="shared" si="254"/>
        <v>1955</v>
      </c>
      <c r="M291" s="73">
        <f t="shared" si="254"/>
        <v>1970</v>
      </c>
      <c r="N291" s="73">
        <f t="shared" si="204"/>
        <v>-1683</v>
      </c>
      <c r="O291" s="73">
        <f t="shared" si="205"/>
        <v>-1583</v>
      </c>
      <c r="P291" s="73">
        <f t="shared" si="206"/>
        <v>-1248</v>
      </c>
      <c r="Q291" s="72">
        <f t="shared" ref="Q291:S291" si="255">Q290</f>
        <v>9</v>
      </c>
      <c r="R291" s="72">
        <f t="shared" si="255"/>
        <v>9</v>
      </c>
      <c r="S291" s="72">
        <f t="shared" si="255"/>
        <v>8</v>
      </c>
      <c r="T291" s="74">
        <f t="shared" si="208"/>
        <v>2496</v>
      </c>
      <c r="U291" s="93">
        <f t="shared" si="217"/>
        <v>157</v>
      </c>
      <c r="V291" s="93">
        <f t="shared" si="218"/>
        <v>257</v>
      </c>
      <c r="W291" s="93">
        <f t="shared" si="219"/>
        <v>592</v>
      </c>
      <c r="X291" s="95"/>
      <c r="Y291" s="73"/>
      <c r="Z291" s="73"/>
      <c r="AA291" s="73"/>
      <c r="AB291" s="48"/>
    </row>
    <row r="292" spans="1:28" ht="13.15" customHeight="1">
      <c r="A292" s="70">
        <f t="shared" si="129"/>
        <v>277</v>
      </c>
      <c r="B292" s="106">
        <f t="shared" si="213"/>
        <v>45795</v>
      </c>
      <c r="C292" s="70">
        <f t="shared" si="214"/>
        <v>899</v>
      </c>
      <c r="D292" s="71">
        <f t="shared" si="170"/>
        <v>1856</v>
      </c>
      <c r="E292" s="72">
        <f t="shared" si="197"/>
        <v>502</v>
      </c>
      <c r="F292" s="72">
        <f t="shared" si="198"/>
        <v>2392</v>
      </c>
      <c r="G292" s="72">
        <f t="shared" si="199"/>
        <v>2041</v>
      </c>
      <c r="H292" s="73">
        <f t="shared" si="200"/>
        <v>2253</v>
      </c>
      <c r="I292" s="73">
        <f t="shared" si="201"/>
        <v>363</v>
      </c>
      <c r="J292" s="73">
        <f t="shared" si="202"/>
        <v>714</v>
      </c>
      <c r="K292" s="73">
        <f t="shared" ref="K292:M292" si="256">K291</f>
        <v>3945</v>
      </c>
      <c r="L292" s="73">
        <f t="shared" si="256"/>
        <v>1955</v>
      </c>
      <c r="M292" s="73">
        <f t="shared" si="256"/>
        <v>1970</v>
      </c>
      <c r="N292" s="73">
        <f t="shared" si="204"/>
        <v>-1692</v>
      </c>
      <c r="O292" s="73">
        <f t="shared" si="205"/>
        <v>-1592</v>
      </c>
      <c r="P292" s="73">
        <f t="shared" si="206"/>
        <v>-1256</v>
      </c>
      <c r="Q292" s="72">
        <f t="shared" ref="Q292:S292" si="257">Q291</f>
        <v>9</v>
      </c>
      <c r="R292" s="72">
        <f t="shared" si="257"/>
        <v>9</v>
      </c>
      <c r="S292" s="72">
        <f t="shared" si="257"/>
        <v>8</v>
      </c>
      <c r="T292" s="74">
        <f t="shared" si="208"/>
        <v>2507</v>
      </c>
      <c r="U292" s="93">
        <f t="shared" si="217"/>
        <v>148</v>
      </c>
      <c r="V292" s="93">
        <f t="shared" si="218"/>
        <v>248</v>
      </c>
      <c r="W292" s="93">
        <f t="shared" si="219"/>
        <v>584</v>
      </c>
      <c r="X292" s="95"/>
      <c r="Y292" s="73"/>
      <c r="Z292" s="73"/>
      <c r="AA292" s="73"/>
      <c r="AB292" s="48"/>
    </row>
    <row r="293" spans="1:28" ht="13.15" customHeight="1">
      <c r="A293" s="70">
        <f t="shared" si="129"/>
        <v>278</v>
      </c>
      <c r="B293" s="106">
        <f t="shared" si="213"/>
        <v>45796</v>
      </c>
      <c r="C293" s="70">
        <f t="shared" si="214"/>
        <v>899</v>
      </c>
      <c r="D293" s="71">
        <f t="shared" si="170"/>
        <v>1858</v>
      </c>
      <c r="E293" s="72">
        <f t="shared" si="197"/>
        <v>513</v>
      </c>
      <c r="F293" s="72">
        <f t="shared" si="198"/>
        <v>2403</v>
      </c>
      <c r="G293" s="72">
        <f t="shared" si="199"/>
        <v>2051</v>
      </c>
      <c r="H293" s="73">
        <f t="shared" si="200"/>
        <v>2244</v>
      </c>
      <c r="I293" s="73">
        <f t="shared" si="201"/>
        <v>354</v>
      </c>
      <c r="J293" s="73">
        <f t="shared" si="202"/>
        <v>706</v>
      </c>
      <c r="K293" s="73">
        <f t="shared" ref="K293:M293" si="258">K292</f>
        <v>3945</v>
      </c>
      <c r="L293" s="73">
        <f t="shared" si="258"/>
        <v>1955</v>
      </c>
      <c r="M293" s="73">
        <f t="shared" si="258"/>
        <v>1970</v>
      </c>
      <c r="N293" s="73">
        <f t="shared" si="204"/>
        <v>-1701</v>
      </c>
      <c r="O293" s="73">
        <f t="shared" si="205"/>
        <v>-1601</v>
      </c>
      <c r="P293" s="73">
        <f t="shared" si="206"/>
        <v>-1264</v>
      </c>
      <c r="Q293" s="72">
        <f t="shared" ref="Q293:S293" si="259">Q292</f>
        <v>9</v>
      </c>
      <c r="R293" s="72">
        <f t="shared" si="259"/>
        <v>9</v>
      </c>
      <c r="S293" s="72">
        <f t="shared" si="259"/>
        <v>8</v>
      </c>
      <c r="T293" s="74">
        <f t="shared" si="208"/>
        <v>2518</v>
      </c>
      <c r="U293" s="93">
        <f t="shared" si="217"/>
        <v>139</v>
      </c>
      <c r="V293" s="93">
        <f t="shared" si="218"/>
        <v>239</v>
      </c>
      <c r="W293" s="93">
        <f t="shared" si="219"/>
        <v>576</v>
      </c>
      <c r="X293" s="95"/>
      <c r="Y293" s="73"/>
      <c r="Z293" s="73"/>
      <c r="AA293" s="73"/>
      <c r="AB293" s="48"/>
    </row>
    <row r="294" spans="1:28" ht="13.15" customHeight="1">
      <c r="A294" s="70">
        <f t="shared" si="129"/>
        <v>279</v>
      </c>
      <c r="B294" s="106">
        <f t="shared" si="213"/>
        <v>45797</v>
      </c>
      <c r="C294" s="70">
        <f t="shared" si="214"/>
        <v>899</v>
      </c>
      <c r="D294" s="71">
        <f t="shared" si="170"/>
        <v>1860</v>
      </c>
      <c r="E294" s="72">
        <f t="shared" si="197"/>
        <v>524</v>
      </c>
      <c r="F294" s="72">
        <f t="shared" si="198"/>
        <v>2414</v>
      </c>
      <c r="G294" s="72">
        <f t="shared" si="199"/>
        <v>2061</v>
      </c>
      <c r="H294" s="73">
        <f t="shared" si="200"/>
        <v>2235</v>
      </c>
      <c r="I294" s="73">
        <f t="shared" si="201"/>
        <v>345</v>
      </c>
      <c r="J294" s="73">
        <f t="shared" si="202"/>
        <v>698</v>
      </c>
      <c r="K294" s="73">
        <f t="shared" ref="K294:M294" si="260">K293</f>
        <v>3945</v>
      </c>
      <c r="L294" s="73">
        <f t="shared" si="260"/>
        <v>1955</v>
      </c>
      <c r="M294" s="73">
        <f t="shared" si="260"/>
        <v>1970</v>
      </c>
      <c r="N294" s="73">
        <f t="shared" si="204"/>
        <v>-1710</v>
      </c>
      <c r="O294" s="73">
        <f t="shared" si="205"/>
        <v>-1610</v>
      </c>
      <c r="P294" s="73">
        <f t="shared" si="206"/>
        <v>-1272</v>
      </c>
      <c r="Q294" s="72">
        <f t="shared" ref="Q294:S294" si="261">Q293</f>
        <v>9</v>
      </c>
      <c r="R294" s="72">
        <f t="shared" si="261"/>
        <v>9</v>
      </c>
      <c r="S294" s="72">
        <f t="shared" si="261"/>
        <v>8</v>
      </c>
      <c r="T294" s="74">
        <f t="shared" si="208"/>
        <v>2529</v>
      </c>
      <c r="U294" s="93">
        <f t="shared" si="217"/>
        <v>130</v>
      </c>
      <c r="V294" s="93">
        <f t="shared" si="218"/>
        <v>230</v>
      </c>
      <c r="W294" s="93">
        <f t="shared" si="219"/>
        <v>568</v>
      </c>
      <c r="X294" s="95"/>
      <c r="Y294" s="73"/>
      <c r="Z294" s="73"/>
      <c r="AA294" s="73"/>
      <c r="AB294" s="48"/>
    </row>
    <row r="295" spans="1:28" ht="13.15" customHeight="1">
      <c r="A295" s="70">
        <f t="shared" si="129"/>
        <v>280</v>
      </c>
      <c r="B295" s="106">
        <f t="shared" si="213"/>
        <v>45798</v>
      </c>
      <c r="C295" s="70">
        <f t="shared" si="214"/>
        <v>899</v>
      </c>
      <c r="D295" s="71">
        <f t="shared" si="170"/>
        <v>1862</v>
      </c>
      <c r="E295" s="72">
        <f t="shared" si="197"/>
        <v>535</v>
      </c>
      <c r="F295" s="72">
        <f t="shared" si="198"/>
        <v>2425</v>
      </c>
      <c r="G295" s="72">
        <f t="shared" si="199"/>
        <v>2071</v>
      </c>
      <c r="H295" s="73">
        <f t="shared" si="200"/>
        <v>2226</v>
      </c>
      <c r="I295" s="73">
        <f t="shared" si="201"/>
        <v>336</v>
      </c>
      <c r="J295" s="73">
        <f t="shared" si="202"/>
        <v>690</v>
      </c>
      <c r="K295" s="73">
        <f t="shared" ref="K295:M295" si="262">K294</f>
        <v>3945</v>
      </c>
      <c r="L295" s="73">
        <f t="shared" si="262"/>
        <v>1955</v>
      </c>
      <c r="M295" s="73">
        <f t="shared" si="262"/>
        <v>1970</v>
      </c>
      <c r="N295" s="73">
        <f t="shared" si="204"/>
        <v>-1719</v>
      </c>
      <c r="O295" s="73">
        <f t="shared" si="205"/>
        <v>-1619</v>
      </c>
      <c r="P295" s="73">
        <f t="shared" si="206"/>
        <v>-1280</v>
      </c>
      <c r="Q295" s="72">
        <f t="shared" ref="Q295:S295" si="263">Q294</f>
        <v>9</v>
      </c>
      <c r="R295" s="72">
        <f t="shared" si="263"/>
        <v>9</v>
      </c>
      <c r="S295" s="72">
        <f t="shared" si="263"/>
        <v>8</v>
      </c>
      <c r="T295" s="74">
        <f t="shared" si="208"/>
        <v>2540</v>
      </c>
      <c r="U295" s="93">
        <f t="shared" si="217"/>
        <v>121</v>
      </c>
      <c r="V295" s="93">
        <f t="shared" si="218"/>
        <v>221</v>
      </c>
      <c r="W295" s="93">
        <f t="shared" si="219"/>
        <v>560</v>
      </c>
      <c r="X295" s="95"/>
      <c r="Y295" s="73"/>
      <c r="Z295" s="73"/>
      <c r="AA295" s="73"/>
      <c r="AB295" s="48"/>
    </row>
    <row r="296" spans="1:28" ht="13.15" customHeight="1">
      <c r="A296" s="70">
        <f t="shared" si="129"/>
        <v>281</v>
      </c>
      <c r="B296" s="106">
        <f t="shared" si="213"/>
        <v>45799</v>
      </c>
      <c r="C296" s="70">
        <f t="shared" si="214"/>
        <v>899</v>
      </c>
      <c r="D296" s="71">
        <f t="shared" si="170"/>
        <v>1864</v>
      </c>
      <c r="E296" s="72">
        <f t="shared" si="197"/>
        <v>546</v>
      </c>
      <c r="F296" s="72">
        <f t="shared" si="198"/>
        <v>2436</v>
      </c>
      <c r="G296" s="72">
        <f t="shared" si="199"/>
        <v>2081</v>
      </c>
      <c r="H296" s="73">
        <f t="shared" si="200"/>
        <v>2217</v>
      </c>
      <c r="I296" s="73">
        <f t="shared" si="201"/>
        <v>327</v>
      </c>
      <c r="J296" s="73">
        <f t="shared" si="202"/>
        <v>682</v>
      </c>
      <c r="K296" s="73">
        <f t="shared" ref="K296:M296" si="264">K295</f>
        <v>3945</v>
      </c>
      <c r="L296" s="73">
        <f t="shared" si="264"/>
        <v>1955</v>
      </c>
      <c r="M296" s="73">
        <f t="shared" si="264"/>
        <v>1970</v>
      </c>
      <c r="N296" s="73">
        <f t="shared" si="204"/>
        <v>-1728</v>
      </c>
      <c r="O296" s="73">
        <f t="shared" si="205"/>
        <v>-1628</v>
      </c>
      <c r="P296" s="73">
        <f t="shared" si="206"/>
        <v>-1288</v>
      </c>
      <c r="Q296" s="72">
        <f t="shared" ref="Q296:S296" si="265">Q295</f>
        <v>9</v>
      </c>
      <c r="R296" s="72">
        <f t="shared" si="265"/>
        <v>9</v>
      </c>
      <c r="S296" s="72">
        <f t="shared" si="265"/>
        <v>8</v>
      </c>
      <c r="T296" s="74">
        <f t="shared" si="208"/>
        <v>2551</v>
      </c>
      <c r="U296" s="93">
        <f t="shared" si="217"/>
        <v>112</v>
      </c>
      <c r="V296" s="93">
        <f t="shared" si="218"/>
        <v>212</v>
      </c>
      <c r="W296" s="93">
        <f t="shared" si="219"/>
        <v>552</v>
      </c>
      <c r="X296" s="95"/>
      <c r="Y296" s="73"/>
      <c r="Z296" s="73"/>
      <c r="AA296" s="73"/>
      <c r="AB296" s="48"/>
    </row>
    <row r="297" spans="1:28" ht="13.15" customHeight="1">
      <c r="A297" s="70">
        <f t="shared" si="129"/>
        <v>282</v>
      </c>
      <c r="B297" s="106">
        <f t="shared" si="213"/>
        <v>45800</v>
      </c>
      <c r="C297" s="70">
        <f t="shared" si="214"/>
        <v>899</v>
      </c>
      <c r="D297" s="71">
        <f t="shared" si="170"/>
        <v>1866</v>
      </c>
      <c r="E297" s="72">
        <f t="shared" si="197"/>
        <v>557</v>
      </c>
      <c r="F297" s="72">
        <f t="shared" si="198"/>
        <v>2447</v>
      </c>
      <c r="G297" s="72">
        <f t="shared" si="199"/>
        <v>2091</v>
      </c>
      <c r="H297" s="73">
        <f t="shared" si="200"/>
        <v>2208</v>
      </c>
      <c r="I297" s="73">
        <f t="shared" si="201"/>
        <v>318</v>
      </c>
      <c r="J297" s="73">
        <f t="shared" si="202"/>
        <v>674</v>
      </c>
      <c r="K297" s="73">
        <f t="shared" ref="K297:M297" si="266">K296</f>
        <v>3945</v>
      </c>
      <c r="L297" s="73">
        <f t="shared" si="266"/>
        <v>1955</v>
      </c>
      <c r="M297" s="73">
        <f t="shared" si="266"/>
        <v>1970</v>
      </c>
      <c r="N297" s="73">
        <f t="shared" si="204"/>
        <v>-1737</v>
      </c>
      <c r="O297" s="73">
        <f t="shared" si="205"/>
        <v>-1637</v>
      </c>
      <c r="P297" s="73">
        <f t="shared" si="206"/>
        <v>-1296</v>
      </c>
      <c r="Q297" s="72">
        <f t="shared" ref="Q297:S297" si="267">Q296</f>
        <v>9</v>
      </c>
      <c r="R297" s="72">
        <f t="shared" si="267"/>
        <v>9</v>
      </c>
      <c r="S297" s="72">
        <f t="shared" si="267"/>
        <v>8</v>
      </c>
      <c r="T297" s="74">
        <f t="shared" si="208"/>
        <v>2562</v>
      </c>
      <c r="U297" s="93">
        <f t="shared" si="217"/>
        <v>103</v>
      </c>
      <c r="V297" s="93">
        <f t="shared" si="218"/>
        <v>203</v>
      </c>
      <c r="W297" s="93">
        <f t="shared" si="219"/>
        <v>544</v>
      </c>
      <c r="X297" s="95"/>
      <c r="Y297" s="73"/>
      <c r="Z297" s="73"/>
      <c r="AA297" s="73"/>
      <c r="AB297" s="48"/>
    </row>
    <row r="298" spans="1:28" ht="13.15" customHeight="1">
      <c r="A298" s="70">
        <f t="shared" si="129"/>
        <v>283</v>
      </c>
      <c r="B298" s="106">
        <f t="shared" si="213"/>
        <v>45801</v>
      </c>
      <c r="C298" s="70">
        <f t="shared" si="214"/>
        <v>899</v>
      </c>
      <c r="D298" s="71">
        <f t="shared" si="170"/>
        <v>1868</v>
      </c>
      <c r="E298" s="72">
        <f t="shared" si="197"/>
        <v>568</v>
      </c>
      <c r="F298" s="72">
        <f t="shared" si="198"/>
        <v>2458</v>
      </c>
      <c r="G298" s="72">
        <f t="shared" si="199"/>
        <v>2101</v>
      </c>
      <c r="H298" s="73">
        <f t="shared" si="200"/>
        <v>2199</v>
      </c>
      <c r="I298" s="73">
        <f t="shared" si="201"/>
        <v>309</v>
      </c>
      <c r="J298" s="73">
        <f t="shared" si="202"/>
        <v>666</v>
      </c>
      <c r="K298" s="73">
        <f t="shared" ref="K298:M298" si="268">K297</f>
        <v>3945</v>
      </c>
      <c r="L298" s="73">
        <f t="shared" si="268"/>
        <v>1955</v>
      </c>
      <c r="M298" s="73">
        <f t="shared" si="268"/>
        <v>1970</v>
      </c>
      <c r="N298" s="73">
        <f t="shared" si="204"/>
        <v>-1746</v>
      </c>
      <c r="O298" s="73">
        <f t="shared" si="205"/>
        <v>-1646</v>
      </c>
      <c r="P298" s="73">
        <f t="shared" si="206"/>
        <v>-1304</v>
      </c>
      <c r="Q298" s="72">
        <f t="shared" ref="Q298:S298" si="269">Q297</f>
        <v>9</v>
      </c>
      <c r="R298" s="72">
        <f t="shared" si="269"/>
        <v>9</v>
      </c>
      <c r="S298" s="72">
        <f t="shared" si="269"/>
        <v>8</v>
      </c>
      <c r="T298" s="74">
        <f t="shared" si="208"/>
        <v>2573</v>
      </c>
      <c r="U298" s="93">
        <f t="shared" si="217"/>
        <v>94</v>
      </c>
      <c r="V298" s="93">
        <f t="shared" si="218"/>
        <v>194</v>
      </c>
      <c r="W298" s="93">
        <f t="shared" si="219"/>
        <v>536</v>
      </c>
      <c r="X298" s="95"/>
      <c r="Y298" s="73"/>
      <c r="Z298" s="73"/>
      <c r="AA298" s="73"/>
      <c r="AB298" s="48"/>
    </row>
    <row r="299" spans="1:28" ht="13.15" customHeight="1">
      <c r="A299" s="70">
        <f t="shared" si="129"/>
        <v>284</v>
      </c>
      <c r="B299" s="106">
        <f t="shared" si="213"/>
        <v>45802</v>
      </c>
      <c r="C299" s="70">
        <f t="shared" si="214"/>
        <v>899</v>
      </c>
      <c r="D299" s="71">
        <f t="shared" si="170"/>
        <v>1870</v>
      </c>
      <c r="E299" s="72">
        <f t="shared" si="197"/>
        <v>579</v>
      </c>
      <c r="F299" s="72">
        <f t="shared" si="198"/>
        <v>2469</v>
      </c>
      <c r="G299" s="72">
        <f t="shared" si="199"/>
        <v>2111</v>
      </c>
      <c r="H299" s="73">
        <f t="shared" si="200"/>
        <v>2190</v>
      </c>
      <c r="I299" s="73">
        <f t="shared" si="201"/>
        <v>300</v>
      </c>
      <c r="J299" s="73">
        <f t="shared" si="202"/>
        <v>658</v>
      </c>
      <c r="K299" s="73">
        <f t="shared" ref="K299:M299" si="270">K298</f>
        <v>3945</v>
      </c>
      <c r="L299" s="73">
        <f t="shared" si="270"/>
        <v>1955</v>
      </c>
      <c r="M299" s="73">
        <f t="shared" si="270"/>
        <v>1970</v>
      </c>
      <c r="N299" s="73">
        <f t="shared" si="204"/>
        <v>-1755</v>
      </c>
      <c r="O299" s="73">
        <f t="shared" si="205"/>
        <v>-1655</v>
      </c>
      <c r="P299" s="73">
        <f t="shared" si="206"/>
        <v>-1312</v>
      </c>
      <c r="Q299" s="72">
        <f t="shared" ref="Q299:S299" si="271">Q298</f>
        <v>9</v>
      </c>
      <c r="R299" s="72">
        <f t="shared" si="271"/>
        <v>9</v>
      </c>
      <c r="S299" s="72">
        <f t="shared" si="271"/>
        <v>8</v>
      </c>
      <c r="T299" s="74">
        <f t="shared" si="208"/>
        <v>2584</v>
      </c>
      <c r="U299" s="93">
        <f t="shared" si="217"/>
        <v>85</v>
      </c>
      <c r="V299" s="93">
        <f t="shared" si="218"/>
        <v>185</v>
      </c>
      <c r="W299" s="93">
        <f t="shared" si="219"/>
        <v>528</v>
      </c>
      <c r="X299" s="95"/>
      <c r="Y299" s="73"/>
      <c r="Z299" s="73"/>
      <c r="AA299" s="73"/>
      <c r="AB299" s="48"/>
    </row>
    <row r="300" spans="1:28" ht="13.15" customHeight="1">
      <c r="A300" s="70">
        <f t="shared" si="129"/>
        <v>285</v>
      </c>
      <c r="B300" s="106">
        <f t="shared" si="213"/>
        <v>45803</v>
      </c>
      <c r="C300" s="70">
        <f t="shared" si="214"/>
        <v>899</v>
      </c>
      <c r="D300" s="71">
        <f t="shared" si="170"/>
        <v>1872</v>
      </c>
      <c r="E300" s="72">
        <f t="shared" si="197"/>
        <v>590</v>
      </c>
      <c r="F300" s="72">
        <f t="shared" si="198"/>
        <v>2480</v>
      </c>
      <c r="G300" s="72">
        <f t="shared" si="199"/>
        <v>2121</v>
      </c>
      <c r="H300" s="73">
        <f t="shared" si="200"/>
        <v>2181</v>
      </c>
      <c r="I300" s="73">
        <f t="shared" si="201"/>
        <v>291</v>
      </c>
      <c r="J300" s="73">
        <f t="shared" si="202"/>
        <v>650</v>
      </c>
      <c r="K300" s="73">
        <f t="shared" ref="K300:M300" si="272">K299</f>
        <v>3945</v>
      </c>
      <c r="L300" s="73">
        <f t="shared" si="272"/>
        <v>1955</v>
      </c>
      <c r="M300" s="73">
        <f t="shared" si="272"/>
        <v>1970</v>
      </c>
      <c r="N300" s="73">
        <f t="shared" si="204"/>
        <v>-1764</v>
      </c>
      <c r="O300" s="73">
        <f t="shared" si="205"/>
        <v>-1664</v>
      </c>
      <c r="P300" s="73">
        <f t="shared" si="206"/>
        <v>-1320</v>
      </c>
      <c r="Q300" s="72">
        <f t="shared" ref="Q300:S300" si="273">Q299</f>
        <v>9</v>
      </c>
      <c r="R300" s="72">
        <f t="shared" si="273"/>
        <v>9</v>
      </c>
      <c r="S300" s="72">
        <f t="shared" si="273"/>
        <v>8</v>
      </c>
      <c r="T300" s="74">
        <f t="shared" si="208"/>
        <v>2595</v>
      </c>
      <c r="U300" s="93">
        <f t="shared" si="217"/>
        <v>76</v>
      </c>
      <c r="V300" s="93">
        <f t="shared" si="218"/>
        <v>176</v>
      </c>
      <c r="W300" s="93">
        <f t="shared" si="219"/>
        <v>520</v>
      </c>
      <c r="X300" s="95"/>
      <c r="Y300" s="73"/>
      <c r="Z300" s="73"/>
      <c r="AA300" s="73"/>
      <c r="AB300" s="48"/>
    </row>
    <row r="301" spans="1:28" ht="13.15" customHeight="1">
      <c r="A301" s="70">
        <f t="shared" si="129"/>
        <v>286</v>
      </c>
      <c r="B301" s="106">
        <f t="shared" si="213"/>
        <v>45804</v>
      </c>
      <c r="C301" s="70">
        <f t="shared" si="214"/>
        <v>899</v>
      </c>
      <c r="D301" s="71">
        <f t="shared" si="170"/>
        <v>1874</v>
      </c>
      <c r="E301" s="72">
        <f t="shared" ref="E301:E361" si="274">C301+D301-H301</f>
        <v>601</v>
      </c>
      <c r="F301" s="72">
        <f t="shared" ref="F301:F361" si="275">C301+D301-I301</f>
        <v>2491</v>
      </c>
      <c r="G301" s="72">
        <f t="shared" ref="G301:G361" si="276">D301+C301-J301</f>
        <v>2131</v>
      </c>
      <c r="H301" s="73">
        <f t="shared" ref="H301:H361" si="277">K301+N301</f>
        <v>2172</v>
      </c>
      <c r="I301" s="73">
        <f t="shared" ref="I301:I361" si="278">L301+O301</f>
        <v>282</v>
      </c>
      <c r="J301" s="73">
        <f t="shared" ref="J301:J361" si="279">M301+P301</f>
        <v>642</v>
      </c>
      <c r="K301" s="73">
        <f t="shared" ref="K301:M301" si="280">K300</f>
        <v>3945</v>
      </c>
      <c r="L301" s="73">
        <f t="shared" si="280"/>
        <v>1955</v>
      </c>
      <c r="M301" s="73">
        <f t="shared" si="280"/>
        <v>1970</v>
      </c>
      <c r="N301" s="73">
        <f t="shared" ref="N301:N361" si="281">N300-Q301</f>
        <v>-1773</v>
      </c>
      <c r="O301" s="73">
        <f t="shared" ref="O301:O361" si="282">O300-R301</f>
        <v>-1673</v>
      </c>
      <c r="P301" s="73">
        <f t="shared" ref="P301:P361" si="283">P300-S301</f>
        <v>-1328</v>
      </c>
      <c r="Q301" s="72">
        <f t="shared" ref="Q301:S301" si="284">Q300</f>
        <v>9</v>
      </c>
      <c r="R301" s="72">
        <f t="shared" si="284"/>
        <v>9</v>
      </c>
      <c r="S301" s="72">
        <f t="shared" si="284"/>
        <v>8</v>
      </c>
      <c r="T301" s="74">
        <f t="shared" ref="T301:T361" si="285">D301+C301-V301</f>
        <v>2606</v>
      </c>
      <c r="U301" s="93">
        <f t="shared" si="217"/>
        <v>67</v>
      </c>
      <c r="V301" s="93">
        <f t="shared" si="218"/>
        <v>167</v>
      </c>
      <c r="W301" s="93">
        <f t="shared" si="219"/>
        <v>512</v>
      </c>
      <c r="X301" s="95"/>
      <c r="Y301" s="73"/>
      <c r="Z301" s="73"/>
      <c r="AA301" s="73"/>
      <c r="AB301" s="48"/>
    </row>
    <row r="302" spans="1:28" ht="13.15" customHeight="1">
      <c r="A302" s="70">
        <f t="shared" si="129"/>
        <v>287</v>
      </c>
      <c r="B302" s="106">
        <f t="shared" si="213"/>
        <v>45805</v>
      </c>
      <c r="C302" s="70">
        <f t="shared" si="214"/>
        <v>899</v>
      </c>
      <c r="D302" s="71">
        <f t="shared" si="170"/>
        <v>1876</v>
      </c>
      <c r="E302" s="72">
        <f t="shared" si="274"/>
        <v>612</v>
      </c>
      <c r="F302" s="72">
        <f t="shared" si="275"/>
        <v>2502</v>
      </c>
      <c r="G302" s="72">
        <f t="shared" si="276"/>
        <v>2141</v>
      </c>
      <c r="H302" s="73">
        <f t="shared" si="277"/>
        <v>2163</v>
      </c>
      <c r="I302" s="73">
        <f t="shared" si="278"/>
        <v>273</v>
      </c>
      <c r="J302" s="73">
        <f t="shared" si="279"/>
        <v>634</v>
      </c>
      <c r="K302" s="73">
        <f t="shared" ref="K302:M302" si="286">K301</f>
        <v>3945</v>
      </c>
      <c r="L302" s="73">
        <f t="shared" si="286"/>
        <v>1955</v>
      </c>
      <c r="M302" s="73">
        <f t="shared" si="286"/>
        <v>1970</v>
      </c>
      <c r="N302" s="73">
        <f t="shared" si="281"/>
        <v>-1782</v>
      </c>
      <c r="O302" s="73">
        <f t="shared" si="282"/>
        <v>-1682</v>
      </c>
      <c r="P302" s="73">
        <f t="shared" si="283"/>
        <v>-1336</v>
      </c>
      <c r="Q302" s="72">
        <f t="shared" ref="Q302:S302" si="287">Q301</f>
        <v>9</v>
      </c>
      <c r="R302" s="72">
        <f t="shared" si="287"/>
        <v>9</v>
      </c>
      <c r="S302" s="72">
        <f t="shared" si="287"/>
        <v>8</v>
      </c>
      <c r="T302" s="74">
        <f t="shared" si="285"/>
        <v>2617</v>
      </c>
      <c r="U302" s="93">
        <f t="shared" si="217"/>
        <v>58</v>
      </c>
      <c r="V302" s="93">
        <f t="shared" si="218"/>
        <v>158</v>
      </c>
      <c r="W302" s="93">
        <f t="shared" si="219"/>
        <v>504</v>
      </c>
      <c r="X302" s="95"/>
      <c r="Y302" s="73"/>
      <c r="Z302" s="73"/>
      <c r="AA302" s="73"/>
      <c r="AB302" s="48"/>
    </row>
    <row r="303" spans="1:28" ht="13.15" customHeight="1">
      <c r="A303" s="70">
        <f t="shared" si="129"/>
        <v>288</v>
      </c>
      <c r="B303" s="106">
        <f t="shared" si="213"/>
        <v>45806</v>
      </c>
      <c r="C303" s="70">
        <f t="shared" si="214"/>
        <v>899</v>
      </c>
      <c r="D303" s="71">
        <f t="shared" si="170"/>
        <v>1878</v>
      </c>
      <c r="E303" s="72">
        <f t="shared" si="274"/>
        <v>623</v>
      </c>
      <c r="F303" s="72">
        <f t="shared" si="275"/>
        <v>2513</v>
      </c>
      <c r="G303" s="72">
        <f t="shared" si="276"/>
        <v>2151</v>
      </c>
      <c r="H303" s="73">
        <f t="shared" si="277"/>
        <v>2154</v>
      </c>
      <c r="I303" s="73">
        <f t="shared" si="278"/>
        <v>264</v>
      </c>
      <c r="J303" s="73">
        <f t="shared" si="279"/>
        <v>626</v>
      </c>
      <c r="K303" s="73">
        <f t="shared" ref="K303:M303" si="288">K302</f>
        <v>3945</v>
      </c>
      <c r="L303" s="73">
        <f t="shared" si="288"/>
        <v>1955</v>
      </c>
      <c r="M303" s="73">
        <f t="shared" si="288"/>
        <v>1970</v>
      </c>
      <c r="N303" s="73">
        <f t="shared" si="281"/>
        <v>-1791</v>
      </c>
      <c r="O303" s="73">
        <f t="shared" si="282"/>
        <v>-1691</v>
      </c>
      <c r="P303" s="73">
        <f t="shared" si="283"/>
        <v>-1344</v>
      </c>
      <c r="Q303" s="72">
        <f t="shared" ref="Q303:S303" si="289">Q302</f>
        <v>9</v>
      </c>
      <c r="R303" s="72">
        <f t="shared" si="289"/>
        <v>9</v>
      </c>
      <c r="S303" s="72">
        <f t="shared" si="289"/>
        <v>8</v>
      </c>
      <c r="T303" s="74">
        <f t="shared" si="285"/>
        <v>2628</v>
      </c>
      <c r="U303" s="93">
        <f t="shared" si="217"/>
        <v>49</v>
      </c>
      <c r="V303" s="93">
        <f t="shared" si="218"/>
        <v>149</v>
      </c>
      <c r="W303" s="93">
        <f t="shared" si="219"/>
        <v>496</v>
      </c>
      <c r="X303" s="95"/>
      <c r="Y303" s="73"/>
      <c r="Z303" s="73"/>
      <c r="AA303" s="73"/>
      <c r="AB303" s="48"/>
    </row>
    <row r="304" spans="1:28" ht="13.15" customHeight="1">
      <c r="A304" s="70">
        <f t="shared" ref="A304:A361" si="290">+A303+1</f>
        <v>289</v>
      </c>
      <c r="B304" s="106">
        <f t="shared" si="213"/>
        <v>45807</v>
      </c>
      <c r="C304" s="70">
        <f t="shared" si="214"/>
        <v>899</v>
      </c>
      <c r="D304" s="71">
        <f t="shared" si="170"/>
        <v>1880</v>
      </c>
      <c r="E304" s="72">
        <f t="shared" si="274"/>
        <v>634</v>
      </c>
      <c r="F304" s="72">
        <f t="shared" si="275"/>
        <v>2524</v>
      </c>
      <c r="G304" s="72">
        <f t="shared" si="276"/>
        <v>2161</v>
      </c>
      <c r="H304" s="73">
        <f t="shared" si="277"/>
        <v>2145</v>
      </c>
      <c r="I304" s="73">
        <f t="shared" si="278"/>
        <v>255</v>
      </c>
      <c r="J304" s="73">
        <f t="shared" si="279"/>
        <v>618</v>
      </c>
      <c r="K304" s="73">
        <f t="shared" ref="K304:M304" si="291">K303</f>
        <v>3945</v>
      </c>
      <c r="L304" s="73">
        <f t="shared" si="291"/>
        <v>1955</v>
      </c>
      <c r="M304" s="73">
        <f t="shared" si="291"/>
        <v>1970</v>
      </c>
      <c r="N304" s="73">
        <f t="shared" si="281"/>
        <v>-1800</v>
      </c>
      <c r="O304" s="73">
        <f t="shared" si="282"/>
        <v>-1700</v>
      </c>
      <c r="P304" s="73">
        <f t="shared" si="283"/>
        <v>-1352</v>
      </c>
      <c r="Q304" s="72">
        <f t="shared" ref="Q304:S304" si="292">Q303</f>
        <v>9</v>
      </c>
      <c r="R304" s="72">
        <f t="shared" si="292"/>
        <v>9</v>
      </c>
      <c r="S304" s="72">
        <f t="shared" si="292"/>
        <v>8</v>
      </c>
      <c r="T304" s="74">
        <f t="shared" si="285"/>
        <v>2639</v>
      </c>
      <c r="U304" s="93">
        <f t="shared" si="217"/>
        <v>40</v>
      </c>
      <c r="V304" s="93">
        <f t="shared" si="218"/>
        <v>140</v>
      </c>
      <c r="W304" s="93">
        <f t="shared" si="219"/>
        <v>488</v>
      </c>
      <c r="X304" s="95"/>
      <c r="Y304" s="73"/>
      <c r="Z304" s="73"/>
      <c r="AA304" s="73"/>
      <c r="AB304" s="48"/>
    </row>
    <row r="305" spans="1:28" ht="13.15" customHeight="1">
      <c r="A305" s="70">
        <f t="shared" si="290"/>
        <v>290</v>
      </c>
      <c r="B305" s="106">
        <f t="shared" si="213"/>
        <v>45808</v>
      </c>
      <c r="C305" s="70">
        <f t="shared" si="214"/>
        <v>899</v>
      </c>
      <c r="D305" s="71">
        <f t="shared" si="170"/>
        <v>1882</v>
      </c>
      <c r="E305" s="72">
        <f t="shared" si="274"/>
        <v>645</v>
      </c>
      <c r="F305" s="72">
        <f t="shared" si="275"/>
        <v>2535</v>
      </c>
      <c r="G305" s="72">
        <f t="shared" si="276"/>
        <v>2171</v>
      </c>
      <c r="H305" s="73">
        <f t="shared" si="277"/>
        <v>2136</v>
      </c>
      <c r="I305" s="73">
        <f t="shared" si="278"/>
        <v>246</v>
      </c>
      <c r="J305" s="73">
        <f t="shared" si="279"/>
        <v>610</v>
      </c>
      <c r="K305" s="73">
        <f t="shared" ref="K305:M305" si="293">K304</f>
        <v>3945</v>
      </c>
      <c r="L305" s="73">
        <f t="shared" si="293"/>
        <v>1955</v>
      </c>
      <c r="M305" s="73">
        <f t="shared" si="293"/>
        <v>1970</v>
      </c>
      <c r="N305" s="73">
        <f t="shared" si="281"/>
        <v>-1809</v>
      </c>
      <c r="O305" s="73">
        <f t="shared" si="282"/>
        <v>-1709</v>
      </c>
      <c r="P305" s="73">
        <f t="shared" si="283"/>
        <v>-1360</v>
      </c>
      <c r="Q305" s="72">
        <f t="shared" ref="Q305:S305" si="294">Q304</f>
        <v>9</v>
      </c>
      <c r="R305" s="72">
        <f t="shared" si="294"/>
        <v>9</v>
      </c>
      <c r="S305" s="72">
        <f t="shared" si="294"/>
        <v>8</v>
      </c>
      <c r="T305" s="74">
        <f t="shared" si="285"/>
        <v>2650</v>
      </c>
      <c r="U305" s="93">
        <f t="shared" si="217"/>
        <v>31</v>
      </c>
      <c r="V305" s="93">
        <f t="shared" si="218"/>
        <v>131</v>
      </c>
      <c r="W305" s="93">
        <f t="shared" si="219"/>
        <v>480</v>
      </c>
      <c r="X305" s="95"/>
      <c r="Y305" s="73"/>
      <c r="Z305" s="73"/>
      <c r="AA305" s="73"/>
      <c r="AB305" s="48"/>
    </row>
    <row r="306" spans="1:28" ht="13.15" customHeight="1">
      <c r="A306" s="70">
        <f t="shared" si="290"/>
        <v>291</v>
      </c>
      <c r="B306" s="106">
        <f t="shared" si="213"/>
        <v>45809</v>
      </c>
      <c r="C306" s="70">
        <f t="shared" si="214"/>
        <v>899</v>
      </c>
      <c r="D306" s="71">
        <f t="shared" si="170"/>
        <v>1884</v>
      </c>
      <c r="E306" s="72">
        <f t="shared" si="274"/>
        <v>656</v>
      </c>
      <c r="F306" s="72">
        <f t="shared" si="275"/>
        <v>2546</v>
      </c>
      <c r="G306" s="72">
        <f t="shared" si="276"/>
        <v>2181</v>
      </c>
      <c r="H306" s="73">
        <f t="shared" si="277"/>
        <v>2127</v>
      </c>
      <c r="I306" s="73">
        <f t="shared" si="278"/>
        <v>237</v>
      </c>
      <c r="J306" s="73">
        <f t="shared" si="279"/>
        <v>602</v>
      </c>
      <c r="K306" s="73">
        <f t="shared" ref="K306:M306" si="295">K305</f>
        <v>3945</v>
      </c>
      <c r="L306" s="73">
        <f t="shared" si="295"/>
        <v>1955</v>
      </c>
      <c r="M306" s="73">
        <f t="shared" si="295"/>
        <v>1970</v>
      </c>
      <c r="N306" s="73">
        <f t="shared" si="281"/>
        <v>-1818</v>
      </c>
      <c r="O306" s="73">
        <f t="shared" si="282"/>
        <v>-1718</v>
      </c>
      <c r="P306" s="73">
        <f t="shared" si="283"/>
        <v>-1368</v>
      </c>
      <c r="Q306" s="72">
        <f t="shared" ref="Q306:S306" si="296">Q305</f>
        <v>9</v>
      </c>
      <c r="R306" s="72">
        <f t="shared" si="296"/>
        <v>9</v>
      </c>
      <c r="S306" s="72">
        <f t="shared" si="296"/>
        <v>8</v>
      </c>
      <c r="T306" s="74">
        <f t="shared" si="285"/>
        <v>2661</v>
      </c>
      <c r="U306" s="93">
        <f t="shared" si="217"/>
        <v>22</v>
      </c>
      <c r="V306" s="93">
        <f t="shared" si="218"/>
        <v>122</v>
      </c>
      <c r="W306" s="93">
        <f t="shared" si="219"/>
        <v>472</v>
      </c>
      <c r="X306" s="95"/>
      <c r="Y306" s="73"/>
      <c r="Z306" s="73"/>
      <c r="AA306" s="73"/>
      <c r="AB306" s="48"/>
    </row>
    <row r="307" spans="1:28" ht="13.15" customHeight="1">
      <c r="A307" s="70">
        <f t="shared" si="290"/>
        <v>292</v>
      </c>
      <c r="B307" s="106">
        <f t="shared" si="213"/>
        <v>45810</v>
      </c>
      <c r="C307" s="70">
        <f t="shared" si="214"/>
        <v>899</v>
      </c>
      <c r="D307" s="71">
        <f t="shared" si="170"/>
        <v>1886</v>
      </c>
      <c r="E307" s="72">
        <f t="shared" si="274"/>
        <v>667</v>
      </c>
      <c r="F307" s="72">
        <f t="shared" si="275"/>
        <v>2557</v>
      </c>
      <c r="G307" s="72">
        <f t="shared" si="276"/>
        <v>2191</v>
      </c>
      <c r="H307" s="73">
        <f t="shared" si="277"/>
        <v>2118</v>
      </c>
      <c r="I307" s="73">
        <f t="shared" si="278"/>
        <v>228</v>
      </c>
      <c r="J307" s="73">
        <f t="shared" si="279"/>
        <v>594</v>
      </c>
      <c r="K307" s="73">
        <f t="shared" ref="K307:M307" si="297">K306</f>
        <v>3945</v>
      </c>
      <c r="L307" s="73">
        <f t="shared" si="297"/>
        <v>1955</v>
      </c>
      <c r="M307" s="73">
        <f t="shared" si="297"/>
        <v>1970</v>
      </c>
      <c r="N307" s="73">
        <f t="shared" si="281"/>
        <v>-1827</v>
      </c>
      <c r="O307" s="73">
        <f t="shared" si="282"/>
        <v>-1727</v>
      </c>
      <c r="P307" s="73">
        <f t="shared" si="283"/>
        <v>-1376</v>
      </c>
      <c r="Q307" s="72">
        <f t="shared" ref="Q307:S307" si="298">Q306</f>
        <v>9</v>
      </c>
      <c r="R307" s="72">
        <f t="shared" si="298"/>
        <v>9</v>
      </c>
      <c r="S307" s="72">
        <f t="shared" si="298"/>
        <v>8</v>
      </c>
      <c r="T307" s="74">
        <f t="shared" si="285"/>
        <v>2672</v>
      </c>
      <c r="U307" s="93">
        <f t="shared" si="217"/>
        <v>13</v>
      </c>
      <c r="V307" s="93">
        <f t="shared" si="218"/>
        <v>113</v>
      </c>
      <c r="W307" s="93">
        <f t="shared" si="219"/>
        <v>464</v>
      </c>
      <c r="X307" s="95"/>
      <c r="Y307" s="73"/>
      <c r="Z307" s="73"/>
      <c r="AA307" s="73"/>
      <c r="AB307" s="48"/>
    </row>
    <row r="308" spans="1:28" ht="13.15" customHeight="1">
      <c r="A308" s="70">
        <f t="shared" si="290"/>
        <v>293</v>
      </c>
      <c r="B308" s="106">
        <f t="shared" si="213"/>
        <v>45811</v>
      </c>
      <c r="C308" s="70">
        <f t="shared" si="214"/>
        <v>899</v>
      </c>
      <c r="D308" s="71">
        <f t="shared" si="170"/>
        <v>1888</v>
      </c>
      <c r="E308" s="72">
        <f t="shared" si="274"/>
        <v>678</v>
      </c>
      <c r="F308" s="72">
        <f t="shared" si="275"/>
        <v>2568</v>
      </c>
      <c r="G308" s="72">
        <f t="shared" si="276"/>
        <v>2201</v>
      </c>
      <c r="H308" s="73">
        <f t="shared" si="277"/>
        <v>2109</v>
      </c>
      <c r="I308" s="73">
        <f t="shared" si="278"/>
        <v>219</v>
      </c>
      <c r="J308" s="73">
        <f t="shared" si="279"/>
        <v>586</v>
      </c>
      <c r="K308" s="73">
        <f t="shared" ref="K308:M308" si="299">K307</f>
        <v>3945</v>
      </c>
      <c r="L308" s="73">
        <f t="shared" si="299"/>
        <v>1955</v>
      </c>
      <c r="M308" s="73">
        <f t="shared" si="299"/>
        <v>1970</v>
      </c>
      <c r="N308" s="73">
        <f t="shared" si="281"/>
        <v>-1836</v>
      </c>
      <c r="O308" s="73">
        <f t="shared" si="282"/>
        <v>-1736</v>
      </c>
      <c r="P308" s="73">
        <f t="shared" si="283"/>
        <v>-1384</v>
      </c>
      <c r="Q308" s="72">
        <f t="shared" ref="Q308:S308" si="300">Q307</f>
        <v>9</v>
      </c>
      <c r="R308" s="72">
        <f t="shared" si="300"/>
        <v>9</v>
      </c>
      <c r="S308" s="72">
        <f t="shared" si="300"/>
        <v>8</v>
      </c>
      <c r="T308" s="74">
        <f t="shared" si="285"/>
        <v>2683</v>
      </c>
      <c r="U308" s="93">
        <f t="shared" si="217"/>
        <v>4</v>
      </c>
      <c r="V308" s="93">
        <f t="shared" si="218"/>
        <v>104</v>
      </c>
      <c r="W308" s="93">
        <f t="shared" si="219"/>
        <v>456</v>
      </c>
      <c r="X308" s="95"/>
      <c r="Y308" s="73"/>
      <c r="Z308" s="73"/>
      <c r="AA308" s="73"/>
      <c r="AB308" s="48"/>
    </row>
    <row r="309" spans="1:28" ht="13.15" customHeight="1">
      <c r="A309" s="70">
        <f t="shared" si="290"/>
        <v>294</v>
      </c>
      <c r="B309" s="106">
        <f t="shared" si="213"/>
        <v>45812</v>
      </c>
      <c r="C309" s="70">
        <f t="shared" si="214"/>
        <v>899</v>
      </c>
      <c r="D309" s="71">
        <f t="shared" si="170"/>
        <v>1890</v>
      </c>
      <c r="E309" s="72">
        <f t="shared" si="274"/>
        <v>689</v>
      </c>
      <c r="F309" s="72">
        <f t="shared" si="275"/>
        <v>2579</v>
      </c>
      <c r="G309" s="72">
        <f t="shared" si="276"/>
        <v>2211</v>
      </c>
      <c r="H309" s="73">
        <f t="shared" si="277"/>
        <v>2100</v>
      </c>
      <c r="I309" s="73">
        <f t="shared" si="278"/>
        <v>210</v>
      </c>
      <c r="J309" s="73">
        <f t="shared" si="279"/>
        <v>578</v>
      </c>
      <c r="K309" s="73">
        <f t="shared" ref="K309:M309" si="301">K308</f>
        <v>3945</v>
      </c>
      <c r="L309" s="73">
        <f t="shared" si="301"/>
        <v>1955</v>
      </c>
      <c r="M309" s="73">
        <f t="shared" si="301"/>
        <v>1970</v>
      </c>
      <c r="N309" s="73">
        <f t="shared" si="281"/>
        <v>-1845</v>
      </c>
      <c r="O309" s="73">
        <f t="shared" si="282"/>
        <v>-1745</v>
      </c>
      <c r="P309" s="73">
        <f t="shared" si="283"/>
        <v>-1392</v>
      </c>
      <c r="Q309" s="72">
        <f t="shared" ref="Q309:S309" si="302">Q308</f>
        <v>9</v>
      </c>
      <c r="R309" s="72">
        <f t="shared" si="302"/>
        <v>9</v>
      </c>
      <c r="S309" s="72">
        <f t="shared" si="302"/>
        <v>8</v>
      </c>
      <c r="T309" s="74">
        <f t="shared" si="285"/>
        <v>2694</v>
      </c>
      <c r="U309" s="93">
        <f t="shared" si="217"/>
        <v>-5</v>
      </c>
      <c r="V309" s="93">
        <f t="shared" si="218"/>
        <v>95</v>
      </c>
      <c r="W309" s="93">
        <f t="shared" si="219"/>
        <v>448</v>
      </c>
      <c r="X309" s="95"/>
      <c r="Y309" s="73"/>
      <c r="Z309" s="73"/>
      <c r="AA309" s="73"/>
      <c r="AB309" s="48"/>
    </row>
    <row r="310" spans="1:28" ht="13.15" customHeight="1">
      <c r="A310" s="70">
        <f t="shared" si="290"/>
        <v>295</v>
      </c>
      <c r="B310" s="106">
        <f t="shared" si="213"/>
        <v>45813</v>
      </c>
      <c r="C310" s="70">
        <f t="shared" si="214"/>
        <v>899</v>
      </c>
      <c r="D310" s="71">
        <f t="shared" si="170"/>
        <v>1892</v>
      </c>
      <c r="E310" s="72">
        <f t="shared" si="274"/>
        <v>700</v>
      </c>
      <c r="F310" s="72">
        <f t="shared" si="275"/>
        <v>2590</v>
      </c>
      <c r="G310" s="72">
        <f t="shared" si="276"/>
        <v>2221</v>
      </c>
      <c r="H310" s="73">
        <f t="shared" si="277"/>
        <v>2091</v>
      </c>
      <c r="I310" s="73">
        <f t="shared" si="278"/>
        <v>201</v>
      </c>
      <c r="J310" s="73">
        <f t="shared" si="279"/>
        <v>570</v>
      </c>
      <c r="K310" s="73">
        <f t="shared" ref="K310:M310" si="303">K309</f>
        <v>3945</v>
      </c>
      <c r="L310" s="73">
        <f t="shared" si="303"/>
        <v>1955</v>
      </c>
      <c r="M310" s="73">
        <f t="shared" si="303"/>
        <v>1970</v>
      </c>
      <c r="N310" s="73">
        <f t="shared" si="281"/>
        <v>-1854</v>
      </c>
      <c r="O310" s="73">
        <f t="shared" si="282"/>
        <v>-1754</v>
      </c>
      <c r="P310" s="73">
        <f t="shared" si="283"/>
        <v>-1400</v>
      </c>
      <c r="Q310" s="72">
        <f t="shared" ref="Q310:S310" si="304">Q309</f>
        <v>9</v>
      </c>
      <c r="R310" s="72">
        <f t="shared" si="304"/>
        <v>9</v>
      </c>
      <c r="S310" s="72">
        <f t="shared" si="304"/>
        <v>8</v>
      </c>
      <c r="T310" s="74">
        <f t="shared" si="285"/>
        <v>2705</v>
      </c>
      <c r="U310" s="93">
        <f t="shared" si="217"/>
        <v>-14</v>
      </c>
      <c r="V310" s="93">
        <f t="shared" si="218"/>
        <v>86</v>
      </c>
      <c r="W310" s="93">
        <f t="shared" si="219"/>
        <v>440</v>
      </c>
      <c r="X310" s="95"/>
      <c r="Y310" s="73"/>
      <c r="Z310" s="73"/>
      <c r="AA310" s="73"/>
      <c r="AB310" s="48"/>
    </row>
    <row r="311" spans="1:28" ht="13.15" customHeight="1">
      <c r="A311" s="70">
        <f t="shared" si="290"/>
        <v>296</v>
      </c>
      <c r="B311" s="106">
        <f t="shared" si="213"/>
        <v>45814</v>
      </c>
      <c r="C311" s="70">
        <f t="shared" si="214"/>
        <v>899</v>
      </c>
      <c r="D311" s="71">
        <f t="shared" si="170"/>
        <v>1894</v>
      </c>
      <c r="E311" s="72">
        <f t="shared" si="274"/>
        <v>711</v>
      </c>
      <c r="F311" s="72">
        <f t="shared" si="275"/>
        <v>2601</v>
      </c>
      <c r="G311" s="72">
        <f t="shared" si="276"/>
        <v>2231</v>
      </c>
      <c r="H311" s="73">
        <f t="shared" si="277"/>
        <v>2082</v>
      </c>
      <c r="I311" s="73">
        <f t="shared" si="278"/>
        <v>192</v>
      </c>
      <c r="J311" s="73">
        <f t="shared" si="279"/>
        <v>562</v>
      </c>
      <c r="K311" s="73">
        <f t="shared" ref="K311:M311" si="305">K310</f>
        <v>3945</v>
      </c>
      <c r="L311" s="73">
        <f t="shared" si="305"/>
        <v>1955</v>
      </c>
      <c r="M311" s="73">
        <f t="shared" si="305"/>
        <v>1970</v>
      </c>
      <c r="N311" s="73">
        <f t="shared" si="281"/>
        <v>-1863</v>
      </c>
      <c r="O311" s="73">
        <f t="shared" si="282"/>
        <v>-1763</v>
      </c>
      <c r="P311" s="73">
        <f t="shared" si="283"/>
        <v>-1408</v>
      </c>
      <c r="Q311" s="72">
        <f t="shared" ref="Q311:S311" si="306">Q310</f>
        <v>9</v>
      </c>
      <c r="R311" s="72">
        <f t="shared" si="306"/>
        <v>9</v>
      </c>
      <c r="S311" s="72">
        <f t="shared" si="306"/>
        <v>8</v>
      </c>
      <c r="T311" s="74">
        <f t="shared" si="285"/>
        <v>2716</v>
      </c>
      <c r="U311" s="93">
        <f t="shared" si="217"/>
        <v>-23</v>
      </c>
      <c r="V311" s="93">
        <f t="shared" si="218"/>
        <v>77</v>
      </c>
      <c r="W311" s="93">
        <f t="shared" si="219"/>
        <v>432</v>
      </c>
      <c r="X311" s="95"/>
      <c r="Y311" s="73"/>
      <c r="Z311" s="73"/>
      <c r="AA311" s="73"/>
      <c r="AB311" s="48"/>
    </row>
    <row r="312" spans="1:28" ht="13.15" customHeight="1">
      <c r="A312" s="70">
        <f t="shared" si="290"/>
        <v>297</v>
      </c>
      <c r="B312" s="106">
        <f t="shared" si="213"/>
        <v>45815</v>
      </c>
      <c r="C312" s="70">
        <f t="shared" si="214"/>
        <v>899</v>
      </c>
      <c r="D312" s="71">
        <f t="shared" si="170"/>
        <v>1896</v>
      </c>
      <c r="E312" s="72">
        <f t="shared" si="274"/>
        <v>722</v>
      </c>
      <c r="F312" s="72">
        <f t="shared" si="275"/>
        <v>2612</v>
      </c>
      <c r="G312" s="72">
        <f t="shared" si="276"/>
        <v>2241</v>
      </c>
      <c r="H312" s="73">
        <f t="shared" si="277"/>
        <v>2073</v>
      </c>
      <c r="I312" s="73">
        <f t="shared" si="278"/>
        <v>183</v>
      </c>
      <c r="J312" s="73">
        <f t="shared" si="279"/>
        <v>554</v>
      </c>
      <c r="K312" s="73">
        <f t="shared" ref="K312:M312" si="307">K311</f>
        <v>3945</v>
      </c>
      <c r="L312" s="73">
        <f t="shared" si="307"/>
        <v>1955</v>
      </c>
      <c r="M312" s="73">
        <f t="shared" si="307"/>
        <v>1970</v>
      </c>
      <c r="N312" s="73">
        <f t="shared" si="281"/>
        <v>-1872</v>
      </c>
      <c r="O312" s="73">
        <f t="shared" si="282"/>
        <v>-1772</v>
      </c>
      <c r="P312" s="73">
        <f t="shared" si="283"/>
        <v>-1416</v>
      </c>
      <c r="Q312" s="72">
        <f t="shared" ref="Q312:S312" si="308">Q311</f>
        <v>9</v>
      </c>
      <c r="R312" s="72">
        <f t="shared" si="308"/>
        <v>9</v>
      </c>
      <c r="S312" s="72">
        <f t="shared" si="308"/>
        <v>8</v>
      </c>
      <c r="T312" s="74">
        <f t="shared" si="285"/>
        <v>2727</v>
      </c>
      <c r="U312" s="93">
        <f t="shared" si="217"/>
        <v>-32</v>
      </c>
      <c r="V312" s="93">
        <f t="shared" si="218"/>
        <v>68</v>
      </c>
      <c r="W312" s="93">
        <f t="shared" si="219"/>
        <v>424</v>
      </c>
      <c r="X312" s="95"/>
      <c r="Y312" s="73"/>
      <c r="Z312" s="73"/>
      <c r="AA312" s="73"/>
      <c r="AB312" s="48"/>
    </row>
    <row r="313" spans="1:28" ht="13.15" customHeight="1">
      <c r="A313" s="70">
        <f t="shared" si="290"/>
        <v>298</v>
      </c>
      <c r="B313" s="106">
        <f t="shared" si="213"/>
        <v>45816</v>
      </c>
      <c r="C313" s="70">
        <f t="shared" si="214"/>
        <v>899</v>
      </c>
      <c r="D313" s="71">
        <f t="shared" si="170"/>
        <v>1898</v>
      </c>
      <c r="E313" s="72">
        <f t="shared" si="274"/>
        <v>733</v>
      </c>
      <c r="F313" s="72">
        <f t="shared" si="275"/>
        <v>2623</v>
      </c>
      <c r="G313" s="72">
        <f t="shared" si="276"/>
        <v>2251</v>
      </c>
      <c r="H313" s="73">
        <f t="shared" si="277"/>
        <v>2064</v>
      </c>
      <c r="I313" s="73">
        <f t="shared" si="278"/>
        <v>174</v>
      </c>
      <c r="J313" s="73">
        <f t="shared" si="279"/>
        <v>546</v>
      </c>
      <c r="K313" s="73">
        <f t="shared" ref="K313:M313" si="309">K312</f>
        <v>3945</v>
      </c>
      <c r="L313" s="73">
        <f t="shared" si="309"/>
        <v>1955</v>
      </c>
      <c r="M313" s="73">
        <f t="shared" si="309"/>
        <v>1970</v>
      </c>
      <c r="N313" s="73">
        <f t="shared" si="281"/>
        <v>-1881</v>
      </c>
      <c r="O313" s="73">
        <f t="shared" si="282"/>
        <v>-1781</v>
      </c>
      <c r="P313" s="73">
        <f t="shared" si="283"/>
        <v>-1424</v>
      </c>
      <c r="Q313" s="72">
        <f t="shared" ref="Q313:S313" si="310">Q312</f>
        <v>9</v>
      </c>
      <c r="R313" s="72">
        <f t="shared" si="310"/>
        <v>9</v>
      </c>
      <c r="S313" s="72">
        <f t="shared" si="310"/>
        <v>8</v>
      </c>
      <c r="T313" s="74">
        <f t="shared" si="285"/>
        <v>2738</v>
      </c>
      <c r="U313" s="93">
        <f t="shared" si="217"/>
        <v>-41</v>
      </c>
      <c r="V313" s="93">
        <f t="shared" si="218"/>
        <v>59</v>
      </c>
      <c r="W313" s="93">
        <f t="shared" si="219"/>
        <v>416</v>
      </c>
      <c r="X313" s="95"/>
      <c r="Y313" s="73"/>
      <c r="Z313" s="73"/>
      <c r="AA313" s="73"/>
      <c r="AB313" s="48"/>
    </row>
    <row r="314" spans="1:28" ht="13.15" customHeight="1">
      <c r="A314" s="70">
        <f t="shared" si="290"/>
        <v>299</v>
      </c>
      <c r="B314" s="106">
        <f t="shared" si="213"/>
        <v>45817</v>
      </c>
      <c r="C314" s="70">
        <f t="shared" si="214"/>
        <v>899</v>
      </c>
      <c r="D314" s="71">
        <f t="shared" si="170"/>
        <v>1900</v>
      </c>
      <c r="E314" s="72">
        <f t="shared" si="274"/>
        <v>744</v>
      </c>
      <c r="F314" s="72">
        <f t="shared" si="275"/>
        <v>2634</v>
      </c>
      <c r="G314" s="72">
        <f t="shared" si="276"/>
        <v>2261</v>
      </c>
      <c r="H314" s="73">
        <f t="shared" si="277"/>
        <v>2055</v>
      </c>
      <c r="I314" s="73">
        <f t="shared" si="278"/>
        <v>165</v>
      </c>
      <c r="J314" s="73">
        <f t="shared" si="279"/>
        <v>538</v>
      </c>
      <c r="K314" s="73">
        <f t="shared" ref="K314:M314" si="311">K313</f>
        <v>3945</v>
      </c>
      <c r="L314" s="73">
        <f t="shared" si="311"/>
        <v>1955</v>
      </c>
      <c r="M314" s="73">
        <f t="shared" si="311"/>
        <v>1970</v>
      </c>
      <c r="N314" s="73">
        <f t="shared" si="281"/>
        <v>-1890</v>
      </c>
      <c r="O314" s="73">
        <f t="shared" si="282"/>
        <v>-1790</v>
      </c>
      <c r="P314" s="73">
        <f t="shared" si="283"/>
        <v>-1432</v>
      </c>
      <c r="Q314" s="72">
        <f t="shared" ref="Q314:S314" si="312">Q313</f>
        <v>9</v>
      </c>
      <c r="R314" s="72">
        <f t="shared" si="312"/>
        <v>9</v>
      </c>
      <c r="S314" s="72">
        <f t="shared" si="312"/>
        <v>8</v>
      </c>
      <c r="T314" s="74">
        <f t="shared" si="285"/>
        <v>2749</v>
      </c>
      <c r="U314" s="93">
        <f t="shared" si="217"/>
        <v>-50</v>
      </c>
      <c r="V314" s="93">
        <f t="shared" si="218"/>
        <v>50</v>
      </c>
      <c r="W314" s="93">
        <f t="shared" si="219"/>
        <v>408</v>
      </c>
      <c r="X314" s="95"/>
      <c r="Y314" s="73"/>
      <c r="Z314" s="73"/>
      <c r="AA314" s="73"/>
      <c r="AB314" s="48"/>
    </row>
    <row r="315" spans="1:28" ht="13.15" customHeight="1">
      <c r="A315" s="70">
        <f t="shared" si="290"/>
        <v>300</v>
      </c>
      <c r="B315" s="106">
        <f t="shared" si="213"/>
        <v>45818</v>
      </c>
      <c r="C315" s="70">
        <f t="shared" si="214"/>
        <v>899</v>
      </c>
      <c r="D315" s="71">
        <f t="shared" si="170"/>
        <v>1902</v>
      </c>
      <c r="E315" s="72">
        <f t="shared" si="274"/>
        <v>755</v>
      </c>
      <c r="F315" s="72">
        <f t="shared" si="275"/>
        <v>2645</v>
      </c>
      <c r="G315" s="72">
        <f t="shared" si="276"/>
        <v>2271</v>
      </c>
      <c r="H315" s="73">
        <f t="shared" si="277"/>
        <v>2046</v>
      </c>
      <c r="I315" s="73">
        <f t="shared" si="278"/>
        <v>156</v>
      </c>
      <c r="J315" s="73">
        <f t="shared" si="279"/>
        <v>530</v>
      </c>
      <c r="K315" s="73">
        <f t="shared" ref="K315:M315" si="313">K314</f>
        <v>3945</v>
      </c>
      <c r="L315" s="73">
        <f t="shared" si="313"/>
        <v>1955</v>
      </c>
      <c r="M315" s="73">
        <f t="shared" si="313"/>
        <v>1970</v>
      </c>
      <c r="N315" s="73">
        <f t="shared" si="281"/>
        <v>-1899</v>
      </c>
      <c r="O315" s="73">
        <f t="shared" si="282"/>
        <v>-1799</v>
      </c>
      <c r="P315" s="73">
        <f t="shared" si="283"/>
        <v>-1440</v>
      </c>
      <c r="Q315" s="72">
        <f t="shared" ref="Q315:S315" si="314">Q314</f>
        <v>9</v>
      </c>
      <c r="R315" s="72">
        <f t="shared" si="314"/>
        <v>9</v>
      </c>
      <c r="S315" s="72">
        <f t="shared" si="314"/>
        <v>8</v>
      </c>
      <c r="T315" s="74">
        <f t="shared" si="285"/>
        <v>2760</v>
      </c>
      <c r="U315" s="93">
        <f t="shared" si="217"/>
        <v>-59</v>
      </c>
      <c r="V315" s="93">
        <f t="shared" si="218"/>
        <v>41</v>
      </c>
      <c r="W315" s="93">
        <f t="shared" si="219"/>
        <v>400</v>
      </c>
      <c r="X315" s="95"/>
      <c r="Y315" s="73"/>
      <c r="Z315" s="73"/>
      <c r="AA315" s="73"/>
      <c r="AB315" s="48"/>
    </row>
    <row r="316" spans="1:28" ht="13.15" customHeight="1">
      <c r="A316" s="70">
        <f t="shared" si="290"/>
        <v>301</v>
      </c>
      <c r="B316" s="106">
        <f t="shared" si="213"/>
        <v>45819</v>
      </c>
      <c r="C316" s="70">
        <f t="shared" si="214"/>
        <v>899</v>
      </c>
      <c r="D316" s="71">
        <f t="shared" si="170"/>
        <v>1904</v>
      </c>
      <c r="E316" s="72">
        <f t="shared" si="274"/>
        <v>766</v>
      </c>
      <c r="F316" s="72">
        <f t="shared" si="275"/>
        <v>2656</v>
      </c>
      <c r="G316" s="72">
        <f t="shared" si="276"/>
        <v>2281</v>
      </c>
      <c r="H316" s="73">
        <f t="shared" si="277"/>
        <v>2037</v>
      </c>
      <c r="I316" s="73">
        <f t="shared" si="278"/>
        <v>147</v>
      </c>
      <c r="J316" s="73">
        <f t="shared" si="279"/>
        <v>522</v>
      </c>
      <c r="K316" s="73">
        <f t="shared" ref="K316:M316" si="315">K315</f>
        <v>3945</v>
      </c>
      <c r="L316" s="73">
        <f t="shared" si="315"/>
        <v>1955</v>
      </c>
      <c r="M316" s="73">
        <f t="shared" si="315"/>
        <v>1970</v>
      </c>
      <c r="N316" s="73">
        <f t="shared" si="281"/>
        <v>-1908</v>
      </c>
      <c r="O316" s="73">
        <f t="shared" si="282"/>
        <v>-1808</v>
      </c>
      <c r="P316" s="73">
        <f t="shared" si="283"/>
        <v>-1448</v>
      </c>
      <c r="Q316" s="72">
        <f t="shared" ref="Q316:S316" si="316">Q315</f>
        <v>9</v>
      </c>
      <c r="R316" s="72">
        <f t="shared" si="316"/>
        <v>9</v>
      </c>
      <c r="S316" s="72">
        <f t="shared" si="316"/>
        <v>8</v>
      </c>
      <c r="T316" s="74">
        <f t="shared" si="285"/>
        <v>2771</v>
      </c>
      <c r="U316" s="93">
        <f t="shared" si="217"/>
        <v>-68</v>
      </c>
      <c r="V316" s="93">
        <f t="shared" si="218"/>
        <v>32</v>
      </c>
      <c r="W316" s="93">
        <f t="shared" si="219"/>
        <v>392</v>
      </c>
      <c r="X316" s="95"/>
      <c r="Y316" s="73"/>
      <c r="Z316" s="73"/>
      <c r="AA316" s="73"/>
      <c r="AB316" s="48"/>
    </row>
    <row r="317" spans="1:28" ht="13.15" customHeight="1">
      <c r="A317" s="70">
        <f t="shared" si="290"/>
        <v>302</v>
      </c>
      <c r="B317" s="106">
        <f t="shared" si="213"/>
        <v>45820</v>
      </c>
      <c r="C317" s="70">
        <f t="shared" si="214"/>
        <v>899</v>
      </c>
      <c r="D317" s="71">
        <f t="shared" si="170"/>
        <v>1906</v>
      </c>
      <c r="E317" s="72">
        <f t="shared" si="274"/>
        <v>777</v>
      </c>
      <c r="F317" s="72">
        <f t="shared" si="275"/>
        <v>2667</v>
      </c>
      <c r="G317" s="72">
        <f t="shared" si="276"/>
        <v>2291</v>
      </c>
      <c r="H317" s="73">
        <f t="shared" si="277"/>
        <v>2028</v>
      </c>
      <c r="I317" s="73">
        <f t="shared" si="278"/>
        <v>138</v>
      </c>
      <c r="J317" s="73">
        <f t="shared" si="279"/>
        <v>514</v>
      </c>
      <c r="K317" s="73">
        <f t="shared" ref="K317:M317" si="317">K316</f>
        <v>3945</v>
      </c>
      <c r="L317" s="73">
        <f t="shared" si="317"/>
        <v>1955</v>
      </c>
      <c r="M317" s="73">
        <f t="shared" si="317"/>
        <v>1970</v>
      </c>
      <c r="N317" s="73">
        <f t="shared" si="281"/>
        <v>-1917</v>
      </c>
      <c r="O317" s="73">
        <f t="shared" si="282"/>
        <v>-1817</v>
      </c>
      <c r="P317" s="73">
        <f t="shared" si="283"/>
        <v>-1456</v>
      </c>
      <c r="Q317" s="72">
        <f t="shared" ref="Q317:S317" si="318">Q316</f>
        <v>9</v>
      </c>
      <c r="R317" s="72">
        <f t="shared" si="318"/>
        <v>9</v>
      </c>
      <c r="S317" s="72">
        <f t="shared" si="318"/>
        <v>8</v>
      </c>
      <c r="T317" s="74">
        <f t="shared" si="285"/>
        <v>2782</v>
      </c>
      <c r="U317" s="93">
        <f t="shared" si="217"/>
        <v>-77</v>
      </c>
      <c r="V317" s="93">
        <f t="shared" si="218"/>
        <v>23</v>
      </c>
      <c r="W317" s="93">
        <f t="shared" si="219"/>
        <v>384</v>
      </c>
      <c r="X317" s="95"/>
      <c r="Y317" s="73"/>
      <c r="Z317" s="73"/>
      <c r="AA317" s="73"/>
      <c r="AB317" s="48"/>
    </row>
    <row r="318" spans="1:28" ht="13.15" customHeight="1">
      <c r="A318" s="70">
        <f t="shared" si="290"/>
        <v>303</v>
      </c>
      <c r="B318" s="106">
        <f t="shared" si="213"/>
        <v>45821</v>
      </c>
      <c r="C318" s="70">
        <f t="shared" si="214"/>
        <v>899</v>
      </c>
      <c r="D318" s="71">
        <f t="shared" si="170"/>
        <v>1908</v>
      </c>
      <c r="E318" s="72">
        <f t="shared" si="274"/>
        <v>788</v>
      </c>
      <c r="F318" s="72">
        <f t="shared" si="275"/>
        <v>2678</v>
      </c>
      <c r="G318" s="72">
        <f t="shared" si="276"/>
        <v>2301</v>
      </c>
      <c r="H318" s="73">
        <f t="shared" si="277"/>
        <v>2019</v>
      </c>
      <c r="I318" s="73">
        <f t="shared" si="278"/>
        <v>129</v>
      </c>
      <c r="J318" s="73">
        <f t="shared" si="279"/>
        <v>506</v>
      </c>
      <c r="K318" s="73">
        <f t="shared" ref="K318:M318" si="319">K317</f>
        <v>3945</v>
      </c>
      <c r="L318" s="73">
        <f t="shared" si="319"/>
        <v>1955</v>
      </c>
      <c r="M318" s="73">
        <f t="shared" si="319"/>
        <v>1970</v>
      </c>
      <c r="N318" s="73">
        <f t="shared" si="281"/>
        <v>-1926</v>
      </c>
      <c r="O318" s="73">
        <f t="shared" si="282"/>
        <v>-1826</v>
      </c>
      <c r="P318" s="73">
        <f t="shared" si="283"/>
        <v>-1464</v>
      </c>
      <c r="Q318" s="72">
        <f t="shared" ref="Q318:S318" si="320">Q317</f>
        <v>9</v>
      </c>
      <c r="R318" s="72">
        <f t="shared" si="320"/>
        <v>9</v>
      </c>
      <c r="S318" s="72">
        <f t="shared" si="320"/>
        <v>8</v>
      </c>
      <c r="T318" s="74">
        <f t="shared" si="285"/>
        <v>2793</v>
      </c>
      <c r="U318" s="93">
        <f t="shared" si="217"/>
        <v>-86</v>
      </c>
      <c r="V318" s="93">
        <f t="shared" si="218"/>
        <v>14</v>
      </c>
      <c r="W318" s="93">
        <f t="shared" si="219"/>
        <v>376</v>
      </c>
      <c r="X318" s="95"/>
      <c r="Y318" s="73"/>
      <c r="Z318" s="73"/>
      <c r="AA318" s="73"/>
      <c r="AB318" s="48"/>
    </row>
    <row r="319" spans="1:28" ht="13.15" customHeight="1">
      <c r="A319" s="70">
        <f t="shared" si="290"/>
        <v>304</v>
      </c>
      <c r="B319" s="106">
        <f t="shared" si="213"/>
        <v>45822</v>
      </c>
      <c r="C319" s="70">
        <f t="shared" si="214"/>
        <v>899</v>
      </c>
      <c r="D319" s="71">
        <f t="shared" si="170"/>
        <v>1910</v>
      </c>
      <c r="E319" s="72">
        <f t="shared" si="274"/>
        <v>799</v>
      </c>
      <c r="F319" s="72">
        <f t="shared" si="275"/>
        <v>2689</v>
      </c>
      <c r="G319" s="72">
        <f t="shared" si="276"/>
        <v>2311</v>
      </c>
      <c r="H319" s="73">
        <f t="shared" si="277"/>
        <v>2010</v>
      </c>
      <c r="I319" s="73">
        <f t="shared" si="278"/>
        <v>120</v>
      </c>
      <c r="J319" s="73">
        <f t="shared" si="279"/>
        <v>498</v>
      </c>
      <c r="K319" s="73">
        <f t="shared" ref="K319:M319" si="321">K318</f>
        <v>3945</v>
      </c>
      <c r="L319" s="73">
        <f t="shared" si="321"/>
        <v>1955</v>
      </c>
      <c r="M319" s="73">
        <f t="shared" si="321"/>
        <v>1970</v>
      </c>
      <c r="N319" s="73">
        <f t="shared" si="281"/>
        <v>-1935</v>
      </c>
      <c r="O319" s="73">
        <f t="shared" si="282"/>
        <v>-1835</v>
      </c>
      <c r="P319" s="73">
        <f t="shared" si="283"/>
        <v>-1472</v>
      </c>
      <c r="Q319" s="72">
        <f t="shared" ref="Q319:S319" si="322">Q318</f>
        <v>9</v>
      </c>
      <c r="R319" s="72">
        <f t="shared" si="322"/>
        <v>9</v>
      </c>
      <c r="S319" s="72">
        <f t="shared" si="322"/>
        <v>8</v>
      </c>
      <c r="T319" s="74">
        <f t="shared" si="285"/>
        <v>2804</v>
      </c>
      <c r="U319" s="93">
        <f t="shared" si="217"/>
        <v>-95</v>
      </c>
      <c r="V319" s="93">
        <f t="shared" si="218"/>
        <v>5</v>
      </c>
      <c r="W319" s="93">
        <f t="shared" si="219"/>
        <v>368</v>
      </c>
      <c r="X319" s="95"/>
      <c r="Y319" s="73"/>
      <c r="Z319" s="73"/>
      <c r="AA319" s="73"/>
      <c r="AB319" s="48"/>
    </row>
    <row r="320" spans="1:28" ht="13.15" customHeight="1">
      <c r="A320" s="70">
        <f t="shared" si="290"/>
        <v>305</v>
      </c>
      <c r="B320" s="106">
        <f t="shared" si="213"/>
        <v>45823</v>
      </c>
      <c r="C320" s="70">
        <f t="shared" si="214"/>
        <v>899</v>
      </c>
      <c r="D320" s="71">
        <f t="shared" si="170"/>
        <v>1912</v>
      </c>
      <c r="E320" s="72">
        <f t="shared" si="274"/>
        <v>810</v>
      </c>
      <c r="F320" s="72">
        <f t="shared" si="275"/>
        <v>2700</v>
      </c>
      <c r="G320" s="72">
        <f t="shared" si="276"/>
        <v>2321</v>
      </c>
      <c r="H320" s="73">
        <f t="shared" si="277"/>
        <v>2001</v>
      </c>
      <c r="I320" s="73">
        <f t="shared" si="278"/>
        <v>111</v>
      </c>
      <c r="J320" s="73">
        <f t="shared" si="279"/>
        <v>490</v>
      </c>
      <c r="K320" s="73">
        <f t="shared" ref="K320:M320" si="323">K319</f>
        <v>3945</v>
      </c>
      <c r="L320" s="73">
        <f t="shared" si="323"/>
        <v>1955</v>
      </c>
      <c r="M320" s="73">
        <f t="shared" si="323"/>
        <v>1970</v>
      </c>
      <c r="N320" s="73">
        <f t="shared" si="281"/>
        <v>-1944</v>
      </c>
      <c r="O320" s="73">
        <f t="shared" si="282"/>
        <v>-1844</v>
      </c>
      <c r="P320" s="73">
        <f t="shared" si="283"/>
        <v>-1480</v>
      </c>
      <c r="Q320" s="72">
        <f t="shared" ref="Q320:S320" si="324">Q319</f>
        <v>9</v>
      </c>
      <c r="R320" s="72">
        <f t="shared" si="324"/>
        <v>9</v>
      </c>
      <c r="S320" s="72">
        <f t="shared" si="324"/>
        <v>8</v>
      </c>
      <c r="T320" s="74">
        <f t="shared" si="285"/>
        <v>2815</v>
      </c>
      <c r="U320" s="93">
        <f t="shared" si="217"/>
        <v>-104</v>
      </c>
      <c r="V320" s="93">
        <f t="shared" si="218"/>
        <v>-4</v>
      </c>
      <c r="W320" s="93">
        <f t="shared" si="219"/>
        <v>360</v>
      </c>
      <c r="X320" s="95"/>
      <c r="Y320" s="73"/>
      <c r="Z320" s="73"/>
      <c r="AA320" s="73"/>
      <c r="AB320" s="48"/>
    </row>
    <row r="321" spans="1:28" ht="13.15" customHeight="1">
      <c r="A321" s="70">
        <f t="shared" si="290"/>
        <v>306</v>
      </c>
      <c r="B321" s="106">
        <f t="shared" si="213"/>
        <v>45824</v>
      </c>
      <c r="C321" s="70">
        <f t="shared" si="214"/>
        <v>899</v>
      </c>
      <c r="D321" s="71">
        <f t="shared" ref="D321:D361" si="325">D320+2</f>
        <v>1914</v>
      </c>
      <c r="E321" s="72">
        <f t="shared" si="274"/>
        <v>821</v>
      </c>
      <c r="F321" s="72">
        <f t="shared" si="275"/>
        <v>2711</v>
      </c>
      <c r="G321" s="72">
        <f t="shared" si="276"/>
        <v>2331</v>
      </c>
      <c r="H321" s="73">
        <f t="shared" si="277"/>
        <v>1992</v>
      </c>
      <c r="I321" s="73">
        <f t="shared" si="278"/>
        <v>102</v>
      </c>
      <c r="J321" s="73">
        <f t="shared" si="279"/>
        <v>482</v>
      </c>
      <c r="K321" s="73">
        <f t="shared" ref="K321:M321" si="326">K320</f>
        <v>3945</v>
      </c>
      <c r="L321" s="73">
        <f t="shared" si="326"/>
        <v>1955</v>
      </c>
      <c r="M321" s="73">
        <f t="shared" si="326"/>
        <v>1970</v>
      </c>
      <c r="N321" s="73">
        <f t="shared" si="281"/>
        <v>-1953</v>
      </c>
      <c r="O321" s="73">
        <f t="shared" si="282"/>
        <v>-1853</v>
      </c>
      <c r="P321" s="73">
        <f t="shared" si="283"/>
        <v>-1488</v>
      </c>
      <c r="Q321" s="72">
        <f t="shared" ref="Q321:S321" si="327">Q320</f>
        <v>9</v>
      </c>
      <c r="R321" s="72">
        <f t="shared" si="327"/>
        <v>9</v>
      </c>
      <c r="S321" s="72">
        <f t="shared" si="327"/>
        <v>8</v>
      </c>
      <c r="T321" s="74">
        <f t="shared" si="285"/>
        <v>2826</v>
      </c>
      <c r="U321" s="93">
        <f t="shared" si="217"/>
        <v>-113</v>
      </c>
      <c r="V321" s="93">
        <f t="shared" si="218"/>
        <v>-13</v>
      </c>
      <c r="W321" s="93">
        <f t="shared" si="219"/>
        <v>352</v>
      </c>
      <c r="X321" s="95"/>
      <c r="Y321" s="73"/>
      <c r="Z321" s="73"/>
      <c r="AA321" s="73"/>
      <c r="AB321" s="48"/>
    </row>
    <row r="322" spans="1:28" ht="13.15" customHeight="1">
      <c r="A322" s="70">
        <f t="shared" si="290"/>
        <v>307</v>
      </c>
      <c r="B322" s="106">
        <f t="shared" si="213"/>
        <v>45825</v>
      </c>
      <c r="C322" s="70">
        <f t="shared" si="214"/>
        <v>899</v>
      </c>
      <c r="D322" s="71">
        <f t="shared" si="325"/>
        <v>1916</v>
      </c>
      <c r="E322" s="72">
        <f t="shared" si="274"/>
        <v>832</v>
      </c>
      <c r="F322" s="72">
        <f t="shared" si="275"/>
        <v>2722</v>
      </c>
      <c r="G322" s="72">
        <f t="shared" si="276"/>
        <v>2341</v>
      </c>
      <c r="H322" s="73">
        <f t="shared" si="277"/>
        <v>1983</v>
      </c>
      <c r="I322" s="73">
        <f t="shared" si="278"/>
        <v>93</v>
      </c>
      <c r="J322" s="73">
        <f t="shared" si="279"/>
        <v>474</v>
      </c>
      <c r="K322" s="73">
        <f t="shared" ref="K322:M322" si="328">K321</f>
        <v>3945</v>
      </c>
      <c r="L322" s="73">
        <f t="shared" si="328"/>
        <v>1955</v>
      </c>
      <c r="M322" s="73">
        <f t="shared" si="328"/>
        <v>1970</v>
      </c>
      <c r="N322" s="73">
        <f t="shared" si="281"/>
        <v>-1962</v>
      </c>
      <c r="O322" s="73">
        <f t="shared" si="282"/>
        <v>-1862</v>
      </c>
      <c r="P322" s="73">
        <f t="shared" si="283"/>
        <v>-1496</v>
      </c>
      <c r="Q322" s="72">
        <f t="shared" ref="Q322:S322" si="329">Q321</f>
        <v>9</v>
      </c>
      <c r="R322" s="72">
        <f t="shared" si="329"/>
        <v>9</v>
      </c>
      <c r="S322" s="72">
        <f t="shared" si="329"/>
        <v>8</v>
      </c>
      <c r="T322" s="74">
        <f t="shared" si="285"/>
        <v>2837</v>
      </c>
      <c r="U322" s="93">
        <f t="shared" si="217"/>
        <v>-122</v>
      </c>
      <c r="V322" s="93">
        <f t="shared" si="218"/>
        <v>-22</v>
      </c>
      <c r="W322" s="93">
        <f t="shared" si="219"/>
        <v>344</v>
      </c>
      <c r="X322" s="95"/>
      <c r="Y322" s="73"/>
      <c r="Z322" s="73"/>
      <c r="AA322" s="73"/>
      <c r="AB322" s="48"/>
    </row>
    <row r="323" spans="1:28" ht="13.15" customHeight="1">
      <c r="A323" s="70">
        <f t="shared" si="290"/>
        <v>308</v>
      </c>
      <c r="B323" s="106">
        <f t="shared" si="213"/>
        <v>45826</v>
      </c>
      <c r="C323" s="70">
        <f t="shared" si="214"/>
        <v>899</v>
      </c>
      <c r="D323" s="71">
        <f t="shared" si="325"/>
        <v>1918</v>
      </c>
      <c r="E323" s="72">
        <f t="shared" si="274"/>
        <v>843</v>
      </c>
      <c r="F323" s="72">
        <f t="shared" si="275"/>
        <v>2733</v>
      </c>
      <c r="G323" s="72">
        <f t="shared" si="276"/>
        <v>2351</v>
      </c>
      <c r="H323" s="73">
        <f t="shared" si="277"/>
        <v>1974</v>
      </c>
      <c r="I323" s="73">
        <f t="shared" si="278"/>
        <v>84</v>
      </c>
      <c r="J323" s="73">
        <f t="shared" si="279"/>
        <v>466</v>
      </c>
      <c r="K323" s="73">
        <f t="shared" ref="K323:M323" si="330">K322</f>
        <v>3945</v>
      </c>
      <c r="L323" s="73">
        <f t="shared" si="330"/>
        <v>1955</v>
      </c>
      <c r="M323" s="73">
        <f t="shared" si="330"/>
        <v>1970</v>
      </c>
      <c r="N323" s="73">
        <f t="shared" si="281"/>
        <v>-1971</v>
      </c>
      <c r="O323" s="73">
        <f t="shared" si="282"/>
        <v>-1871</v>
      </c>
      <c r="P323" s="73">
        <f t="shared" si="283"/>
        <v>-1504</v>
      </c>
      <c r="Q323" s="72">
        <f t="shared" ref="Q323:S323" si="331">Q322</f>
        <v>9</v>
      </c>
      <c r="R323" s="72">
        <f t="shared" si="331"/>
        <v>9</v>
      </c>
      <c r="S323" s="72">
        <f t="shared" si="331"/>
        <v>8</v>
      </c>
      <c r="T323" s="74">
        <f t="shared" si="285"/>
        <v>2848</v>
      </c>
      <c r="U323" s="93">
        <f t="shared" si="217"/>
        <v>-131</v>
      </c>
      <c r="V323" s="93">
        <f t="shared" si="218"/>
        <v>-31</v>
      </c>
      <c r="W323" s="93">
        <f t="shared" si="219"/>
        <v>336</v>
      </c>
      <c r="X323" s="95"/>
      <c r="Y323" s="73"/>
      <c r="Z323" s="73"/>
      <c r="AA323" s="73"/>
      <c r="AB323" s="48"/>
    </row>
    <row r="324" spans="1:28" ht="13.15" customHeight="1">
      <c r="A324" s="70">
        <f t="shared" si="290"/>
        <v>309</v>
      </c>
      <c r="B324" s="106">
        <f t="shared" si="213"/>
        <v>45827</v>
      </c>
      <c r="C324" s="70">
        <f t="shared" si="214"/>
        <v>899</v>
      </c>
      <c r="D324" s="71">
        <f t="shared" si="325"/>
        <v>1920</v>
      </c>
      <c r="E324" s="72">
        <f t="shared" si="274"/>
        <v>854</v>
      </c>
      <c r="F324" s="72">
        <f t="shared" si="275"/>
        <v>2744</v>
      </c>
      <c r="G324" s="72">
        <f t="shared" si="276"/>
        <v>2361</v>
      </c>
      <c r="H324" s="73">
        <f t="shared" si="277"/>
        <v>1965</v>
      </c>
      <c r="I324" s="73">
        <f t="shared" si="278"/>
        <v>75</v>
      </c>
      <c r="J324" s="73">
        <f t="shared" si="279"/>
        <v>458</v>
      </c>
      <c r="K324" s="73">
        <f t="shared" ref="K324:M324" si="332">K323</f>
        <v>3945</v>
      </c>
      <c r="L324" s="73">
        <f t="shared" si="332"/>
        <v>1955</v>
      </c>
      <c r="M324" s="73">
        <f t="shared" si="332"/>
        <v>1970</v>
      </c>
      <c r="N324" s="73">
        <f t="shared" si="281"/>
        <v>-1980</v>
      </c>
      <c r="O324" s="73">
        <f t="shared" si="282"/>
        <v>-1880</v>
      </c>
      <c r="P324" s="73">
        <f t="shared" si="283"/>
        <v>-1512</v>
      </c>
      <c r="Q324" s="72">
        <f t="shared" ref="Q324:S324" si="333">Q323</f>
        <v>9</v>
      </c>
      <c r="R324" s="72">
        <f t="shared" si="333"/>
        <v>9</v>
      </c>
      <c r="S324" s="72">
        <f t="shared" si="333"/>
        <v>8</v>
      </c>
      <c r="T324" s="74">
        <f t="shared" si="285"/>
        <v>2859</v>
      </c>
      <c r="U324" s="93">
        <f t="shared" si="217"/>
        <v>-140</v>
      </c>
      <c r="V324" s="93">
        <f t="shared" si="218"/>
        <v>-40</v>
      </c>
      <c r="W324" s="93">
        <f t="shared" si="219"/>
        <v>328</v>
      </c>
      <c r="X324" s="95"/>
      <c r="Y324" s="73"/>
      <c r="Z324" s="73"/>
      <c r="AA324" s="73"/>
      <c r="AB324" s="48"/>
    </row>
    <row r="325" spans="1:28" ht="13.15" customHeight="1">
      <c r="A325" s="70">
        <f t="shared" si="290"/>
        <v>310</v>
      </c>
      <c r="B325" s="106">
        <f t="shared" si="213"/>
        <v>45828</v>
      </c>
      <c r="C325" s="70">
        <f t="shared" si="214"/>
        <v>899</v>
      </c>
      <c r="D325" s="71">
        <f t="shared" si="325"/>
        <v>1922</v>
      </c>
      <c r="E325" s="72">
        <f t="shared" si="274"/>
        <v>865</v>
      </c>
      <c r="F325" s="72">
        <f t="shared" si="275"/>
        <v>2755</v>
      </c>
      <c r="G325" s="72">
        <f t="shared" si="276"/>
        <v>2371</v>
      </c>
      <c r="H325" s="73">
        <f t="shared" si="277"/>
        <v>1956</v>
      </c>
      <c r="I325" s="73">
        <f t="shared" si="278"/>
        <v>66</v>
      </c>
      <c r="J325" s="73">
        <f t="shared" si="279"/>
        <v>450</v>
      </c>
      <c r="K325" s="73">
        <f t="shared" ref="K325:M325" si="334">K324</f>
        <v>3945</v>
      </c>
      <c r="L325" s="73">
        <f t="shared" si="334"/>
        <v>1955</v>
      </c>
      <c r="M325" s="73">
        <f t="shared" si="334"/>
        <v>1970</v>
      </c>
      <c r="N325" s="73">
        <f t="shared" si="281"/>
        <v>-1989</v>
      </c>
      <c r="O325" s="73">
        <f t="shared" si="282"/>
        <v>-1889</v>
      </c>
      <c r="P325" s="73">
        <f t="shared" si="283"/>
        <v>-1520</v>
      </c>
      <c r="Q325" s="72">
        <f t="shared" ref="Q325:S325" si="335">Q324</f>
        <v>9</v>
      </c>
      <c r="R325" s="72">
        <f t="shared" si="335"/>
        <v>9</v>
      </c>
      <c r="S325" s="72">
        <f t="shared" si="335"/>
        <v>8</v>
      </c>
      <c r="T325" s="74">
        <f t="shared" si="285"/>
        <v>2870</v>
      </c>
      <c r="U325" s="93">
        <f t="shared" si="217"/>
        <v>-149</v>
      </c>
      <c r="V325" s="93">
        <f t="shared" si="218"/>
        <v>-49</v>
      </c>
      <c r="W325" s="93">
        <f t="shared" si="219"/>
        <v>320</v>
      </c>
      <c r="X325" s="95"/>
      <c r="Y325" s="73"/>
      <c r="Z325" s="73"/>
      <c r="AA325" s="73"/>
      <c r="AB325" s="48"/>
    </row>
    <row r="326" spans="1:28" ht="13.15" customHeight="1">
      <c r="A326" s="70">
        <f t="shared" si="290"/>
        <v>311</v>
      </c>
      <c r="B326" s="106">
        <f t="shared" si="213"/>
        <v>45829</v>
      </c>
      <c r="C326" s="70">
        <f t="shared" si="214"/>
        <v>899</v>
      </c>
      <c r="D326" s="71">
        <f t="shared" si="325"/>
        <v>1924</v>
      </c>
      <c r="E326" s="72">
        <f t="shared" si="274"/>
        <v>876</v>
      </c>
      <c r="F326" s="72">
        <f t="shared" si="275"/>
        <v>2766</v>
      </c>
      <c r="G326" s="72">
        <f t="shared" si="276"/>
        <v>2381</v>
      </c>
      <c r="H326" s="73">
        <f t="shared" si="277"/>
        <v>1947</v>
      </c>
      <c r="I326" s="73">
        <f t="shared" si="278"/>
        <v>57</v>
      </c>
      <c r="J326" s="73">
        <f t="shared" si="279"/>
        <v>442</v>
      </c>
      <c r="K326" s="73">
        <f t="shared" ref="K326:M326" si="336">K325</f>
        <v>3945</v>
      </c>
      <c r="L326" s="73">
        <f t="shared" si="336"/>
        <v>1955</v>
      </c>
      <c r="M326" s="73">
        <f t="shared" si="336"/>
        <v>1970</v>
      </c>
      <c r="N326" s="73">
        <f t="shared" si="281"/>
        <v>-1998</v>
      </c>
      <c r="O326" s="73">
        <f t="shared" si="282"/>
        <v>-1898</v>
      </c>
      <c r="P326" s="73">
        <f t="shared" si="283"/>
        <v>-1528</v>
      </c>
      <c r="Q326" s="72">
        <f t="shared" ref="Q326:S326" si="337">Q325</f>
        <v>9</v>
      </c>
      <c r="R326" s="72">
        <f t="shared" si="337"/>
        <v>9</v>
      </c>
      <c r="S326" s="72">
        <f t="shared" si="337"/>
        <v>8</v>
      </c>
      <c r="T326" s="74">
        <f t="shared" si="285"/>
        <v>2881</v>
      </c>
      <c r="U326" s="93">
        <f t="shared" si="217"/>
        <v>-158</v>
      </c>
      <c r="V326" s="93">
        <f t="shared" si="218"/>
        <v>-58</v>
      </c>
      <c r="W326" s="93">
        <f t="shared" si="219"/>
        <v>312</v>
      </c>
      <c r="X326" s="95"/>
      <c r="Y326" s="73"/>
      <c r="Z326" s="73"/>
      <c r="AA326" s="73"/>
      <c r="AB326" s="48"/>
    </row>
    <row r="327" spans="1:28" ht="13.15" customHeight="1">
      <c r="A327" s="70">
        <f t="shared" si="290"/>
        <v>312</v>
      </c>
      <c r="B327" s="106">
        <f t="shared" si="213"/>
        <v>45830</v>
      </c>
      <c r="C327" s="70">
        <f t="shared" si="214"/>
        <v>899</v>
      </c>
      <c r="D327" s="71">
        <f t="shared" si="325"/>
        <v>1926</v>
      </c>
      <c r="E327" s="72">
        <f t="shared" si="274"/>
        <v>887</v>
      </c>
      <c r="F327" s="72">
        <f t="shared" si="275"/>
        <v>2777</v>
      </c>
      <c r="G327" s="72">
        <f t="shared" si="276"/>
        <v>2391</v>
      </c>
      <c r="H327" s="73">
        <f t="shared" si="277"/>
        <v>1938</v>
      </c>
      <c r="I327" s="73">
        <f t="shared" si="278"/>
        <v>48</v>
      </c>
      <c r="J327" s="73">
        <f t="shared" si="279"/>
        <v>434</v>
      </c>
      <c r="K327" s="73">
        <f t="shared" ref="K327:M327" si="338">K326</f>
        <v>3945</v>
      </c>
      <c r="L327" s="73">
        <f t="shared" si="338"/>
        <v>1955</v>
      </c>
      <c r="M327" s="73">
        <f t="shared" si="338"/>
        <v>1970</v>
      </c>
      <c r="N327" s="73">
        <f t="shared" si="281"/>
        <v>-2007</v>
      </c>
      <c r="O327" s="73">
        <f t="shared" si="282"/>
        <v>-1907</v>
      </c>
      <c r="P327" s="73">
        <f t="shared" si="283"/>
        <v>-1536</v>
      </c>
      <c r="Q327" s="72">
        <f t="shared" ref="Q327:S327" si="339">Q326</f>
        <v>9</v>
      </c>
      <c r="R327" s="72">
        <f t="shared" si="339"/>
        <v>9</v>
      </c>
      <c r="S327" s="72">
        <f t="shared" si="339"/>
        <v>8</v>
      </c>
      <c r="T327" s="74">
        <f t="shared" si="285"/>
        <v>2892</v>
      </c>
      <c r="U327" s="93">
        <f t="shared" si="217"/>
        <v>-167</v>
      </c>
      <c r="V327" s="93">
        <f t="shared" si="218"/>
        <v>-67</v>
      </c>
      <c r="W327" s="93">
        <f t="shared" si="219"/>
        <v>304</v>
      </c>
      <c r="X327" s="95"/>
      <c r="Y327" s="73"/>
      <c r="Z327" s="73"/>
      <c r="AA327" s="73"/>
      <c r="AB327" s="48"/>
    </row>
    <row r="328" spans="1:28" ht="13.15" customHeight="1">
      <c r="A328" s="70">
        <f t="shared" si="290"/>
        <v>313</v>
      </c>
      <c r="B328" s="106">
        <f t="shared" si="213"/>
        <v>45831</v>
      </c>
      <c r="C328" s="70">
        <f t="shared" si="214"/>
        <v>899</v>
      </c>
      <c r="D328" s="71">
        <f t="shared" si="325"/>
        <v>1928</v>
      </c>
      <c r="E328" s="72">
        <f t="shared" si="274"/>
        <v>898</v>
      </c>
      <c r="F328" s="72">
        <f t="shared" si="275"/>
        <v>2788</v>
      </c>
      <c r="G328" s="72">
        <f t="shared" si="276"/>
        <v>2401</v>
      </c>
      <c r="H328" s="73">
        <f t="shared" si="277"/>
        <v>1929</v>
      </c>
      <c r="I328" s="73">
        <f t="shared" si="278"/>
        <v>39</v>
      </c>
      <c r="J328" s="73">
        <f t="shared" si="279"/>
        <v>426</v>
      </c>
      <c r="K328" s="73">
        <f t="shared" ref="K328:M328" si="340">K327</f>
        <v>3945</v>
      </c>
      <c r="L328" s="73">
        <f t="shared" si="340"/>
        <v>1955</v>
      </c>
      <c r="M328" s="73">
        <f t="shared" si="340"/>
        <v>1970</v>
      </c>
      <c r="N328" s="73">
        <f t="shared" si="281"/>
        <v>-2016</v>
      </c>
      <c r="O328" s="73">
        <f t="shared" si="282"/>
        <v>-1916</v>
      </c>
      <c r="P328" s="73">
        <f t="shared" si="283"/>
        <v>-1544</v>
      </c>
      <c r="Q328" s="72">
        <f t="shared" ref="Q328:S328" si="341">Q327</f>
        <v>9</v>
      </c>
      <c r="R328" s="72">
        <f t="shared" si="341"/>
        <v>9</v>
      </c>
      <c r="S328" s="72">
        <f t="shared" si="341"/>
        <v>8</v>
      </c>
      <c r="T328" s="74">
        <f t="shared" si="285"/>
        <v>2903</v>
      </c>
      <c r="U328" s="93">
        <f t="shared" si="217"/>
        <v>-176</v>
      </c>
      <c r="V328" s="93">
        <f t="shared" si="218"/>
        <v>-76</v>
      </c>
      <c r="W328" s="93">
        <f t="shared" si="219"/>
        <v>296</v>
      </c>
      <c r="X328" s="95"/>
      <c r="Y328" s="73"/>
      <c r="Z328" s="73"/>
      <c r="AA328" s="73"/>
      <c r="AB328" s="48"/>
    </row>
    <row r="329" spans="1:28" ht="13.15" customHeight="1">
      <c r="A329" s="70">
        <f t="shared" si="290"/>
        <v>314</v>
      </c>
      <c r="B329" s="106">
        <f t="shared" si="213"/>
        <v>45832</v>
      </c>
      <c r="C329" s="70">
        <f t="shared" si="214"/>
        <v>899</v>
      </c>
      <c r="D329" s="71">
        <f t="shared" si="325"/>
        <v>1930</v>
      </c>
      <c r="E329" s="72">
        <f t="shared" si="274"/>
        <v>909</v>
      </c>
      <c r="F329" s="72">
        <f t="shared" si="275"/>
        <v>2799</v>
      </c>
      <c r="G329" s="72">
        <f t="shared" si="276"/>
        <v>2411</v>
      </c>
      <c r="H329" s="73">
        <f t="shared" si="277"/>
        <v>1920</v>
      </c>
      <c r="I329" s="73">
        <f t="shared" si="278"/>
        <v>30</v>
      </c>
      <c r="J329" s="73">
        <f t="shared" si="279"/>
        <v>418</v>
      </c>
      <c r="K329" s="73">
        <f t="shared" ref="K329:M329" si="342">K328</f>
        <v>3945</v>
      </c>
      <c r="L329" s="73">
        <f t="shared" si="342"/>
        <v>1955</v>
      </c>
      <c r="M329" s="73">
        <f t="shared" si="342"/>
        <v>1970</v>
      </c>
      <c r="N329" s="73">
        <f t="shared" si="281"/>
        <v>-2025</v>
      </c>
      <c r="O329" s="73">
        <f t="shared" si="282"/>
        <v>-1925</v>
      </c>
      <c r="P329" s="73">
        <f t="shared" si="283"/>
        <v>-1552</v>
      </c>
      <c r="Q329" s="72">
        <f t="shared" ref="Q329:S329" si="343">Q328</f>
        <v>9</v>
      </c>
      <c r="R329" s="72">
        <f t="shared" si="343"/>
        <v>9</v>
      </c>
      <c r="S329" s="72">
        <f t="shared" si="343"/>
        <v>8</v>
      </c>
      <c r="T329" s="74">
        <f t="shared" si="285"/>
        <v>2914</v>
      </c>
      <c r="U329" s="93">
        <f t="shared" si="217"/>
        <v>-185</v>
      </c>
      <c r="V329" s="93">
        <f t="shared" si="218"/>
        <v>-85</v>
      </c>
      <c r="W329" s="93">
        <f t="shared" si="219"/>
        <v>288</v>
      </c>
      <c r="X329" s="95"/>
      <c r="Y329" s="73"/>
      <c r="Z329" s="73"/>
      <c r="AA329" s="73"/>
      <c r="AB329" s="48"/>
    </row>
    <row r="330" spans="1:28" ht="13.15" customHeight="1">
      <c r="A330" s="70">
        <f t="shared" si="290"/>
        <v>315</v>
      </c>
      <c r="B330" s="106">
        <f t="shared" si="213"/>
        <v>45833</v>
      </c>
      <c r="C330" s="70">
        <f t="shared" si="214"/>
        <v>899</v>
      </c>
      <c r="D330" s="71">
        <f t="shared" si="325"/>
        <v>1932</v>
      </c>
      <c r="E330" s="72">
        <f t="shared" si="274"/>
        <v>920</v>
      </c>
      <c r="F330" s="72">
        <f t="shared" si="275"/>
        <v>2810</v>
      </c>
      <c r="G330" s="72">
        <f t="shared" si="276"/>
        <v>2421</v>
      </c>
      <c r="H330" s="73">
        <f t="shared" si="277"/>
        <v>1911</v>
      </c>
      <c r="I330" s="73">
        <f t="shared" si="278"/>
        <v>21</v>
      </c>
      <c r="J330" s="73">
        <f t="shared" si="279"/>
        <v>410</v>
      </c>
      <c r="K330" s="73">
        <f t="shared" ref="K330:M330" si="344">K329</f>
        <v>3945</v>
      </c>
      <c r="L330" s="73">
        <f t="shared" si="344"/>
        <v>1955</v>
      </c>
      <c r="M330" s="73">
        <f t="shared" si="344"/>
        <v>1970</v>
      </c>
      <c r="N330" s="73">
        <f t="shared" si="281"/>
        <v>-2034</v>
      </c>
      <c r="O330" s="73">
        <f t="shared" si="282"/>
        <v>-1934</v>
      </c>
      <c r="P330" s="73">
        <f t="shared" si="283"/>
        <v>-1560</v>
      </c>
      <c r="Q330" s="72">
        <f t="shared" ref="Q330:S330" si="345">Q329</f>
        <v>9</v>
      </c>
      <c r="R330" s="72">
        <f t="shared" si="345"/>
        <v>9</v>
      </c>
      <c r="S330" s="72">
        <f t="shared" si="345"/>
        <v>8</v>
      </c>
      <c r="T330" s="74">
        <f t="shared" si="285"/>
        <v>2925</v>
      </c>
      <c r="U330" s="93">
        <f t="shared" si="217"/>
        <v>-194</v>
      </c>
      <c r="V330" s="93">
        <f t="shared" si="218"/>
        <v>-94</v>
      </c>
      <c r="W330" s="93">
        <f t="shared" si="219"/>
        <v>280</v>
      </c>
      <c r="X330" s="95"/>
      <c r="Y330" s="73"/>
      <c r="Z330" s="73"/>
      <c r="AA330" s="73"/>
      <c r="AB330" s="48"/>
    </row>
    <row r="331" spans="1:28" ht="13.15" customHeight="1">
      <c r="A331" s="70">
        <f t="shared" si="290"/>
        <v>316</v>
      </c>
      <c r="B331" s="106">
        <f t="shared" si="213"/>
        <v>45834</v>
      </c>
      <c r="C331" s="70">
        <f t="shared" si="214"/>
        <v>899</v>
      </c>
      <c r="D331" s="71">
        <f t="shared" si="325"/>
        <v>1934</v>
      </c>
      <c r="E331" s="72">
        <f t="shared" si="274"/>
        <v>931</v>
      </c>
      <c r="F331" s="72">
        <f t="shared" si="275"/>
        <v>2821</v>
      </c>
      <c r="G331" s="72">
        <f t="shared" si="276"/>
        <v>2431</v>
      </c>
      <c r="H331" s="73">
        <f t="shared" si="277"/>
        <v>1902</v>
      </c>
      <c r="I331" s="73">
        <f t="shared" si="278"/>
        <v>12</v>
      </c>
      <c r="J331" s="73">
        <f t="shared" si="279"/>
        <v>402</v>
      </c>
      <c r="K331" s="73">
        <f t="shared" ref="K331:M331" si="346">K330</f>
        <v>3945</v>
      </c>
      <c r="L331" s="73">
        <f t="shared" si="346"/>
        <v>1955</v>
      </c>
      <c r="M331" s="73">
        <f t="shared" si="346"/>
        <v>1970</v>
      </c>
      <c r="N331" s="73">
        <f t="shared" si="281"/>
        <v>-2043</v>
      </c>
      <c r="O331" s="73">
        <f t="shared" si="282"/>
        <v>-1943</v>
      </c>
      <c r="P331" s="73">
        <f t="shared" si="283"/>
        <v>-1568</v>
      </c>
      <c r="Q331" s="72">
        <f t="shared" ref="Q331:S331" si="347">Q330</f>
        <v>9</v>
      </c>
      <c r="R331" s="72">
        <f t="shared" si="347"/>
        <v>9</v>
      </c>
      <c r="S331" s="72">
        <f t="shared" si="347"/>
        <v>8</v>
      </c>
      <c r="T331" s="74">
        <f t="shared" si="285"/>
        <v>2936</v>
      </c>
      <c r="U331" s="93">
        <f t="shared" si="217"/>
        <v>-203</v>
      </c>
      <c r="V331" s="93">
        <f t="shared" si="218"/>
        <v>-103</v>
      </c>
      <c r="W331" s="93">
        <f t="shared" si="219"/>
        <v>272</v>
      </c>
      <c r="X331" s="95"/>
      <c r="Y331" s="73"/>
      <c r="Z331" s="73"/>
      <c r="AA331" s="73"/>
      <c r="AB331" s="48"/>
    </row>
    <row r="332" spans="1:28" ht="13.15" customHeight="1">
      <c r="A332" s="70">
        <f t="shared" si="290"/>
        <v>317</v>
      </c>
      <c r="B332" s="106">
        <f t="shared" si="213"/>
        <v>45835</v>
      </c>
      <c r="C332" s="70">
        <f t="shared" si="214"/>
        <v>899</v>
      </c>
      <c r="D332" s="71">
        <f t="shared" si="325"/>
        <v>1936</v>
      </c>
      <c r="E332" s="72">
        <f t="shared" si="274"/>
        <v>942</v>
      </c>
      <c r="F332" s="72">
        <f t="shared" si="275"/>
        <v>2832</v>
      </c>
      <c r="G332" s="72">
        <f t="shared" si="276"/>
        <v>2441</v>
      </c>
      <c r="H332" s="73">
        <f t="shared" si="277"/>
        <v>1893</v>
      </c>
      <c r="I332" s="73">
        <f t="shared" si="278"/>
        <v>3</v>
      </c>
      <c r="J332" s="73">
        <f t="shared" si="279"/>
        <v>394</v>
      </c>
      <c r="K332" s="73">
        <f t="shared" ref="K332:M332" si="348">K331</f>
        <v>3945</v>
      </c>
      <c r="L332" s="73">
        <f t="shared" si="348"/>
        <v>1955</v>
      </c>
      <c r="M332" s="73">
        <f t="shared" si="348"/>
        <v>1970</v>
      </c>
      <c r="N332" s="73">
        <f t="shared" si="281"/>
        <v>-2052</v>
      </c>
      <c r="O332" s="73">
        <f t="shared" si="282"/>
        <v>-1952</v>
      </c>
      <c r="P332" s="73">
        <f t="shared" si="283"/>
        <v>-1576</v>
      </c>
      <c r="Q332" s="72">
        <f t="shared" ref="Q332:S332" si="349">Q331</f>
        <v>9</v>
      </c>
      <c r="R332" s="72">
        <f t="shared" si="349"/>
        <v>9</v>
      </c>
      <c r="S332" s="72">
        <f t="shared" si="349"/>
        <v>8</v>
      </c>
      <c r="T332" s="74">
        <f t="shared" si="285"/>
        <v>2947</v>
      </c>
      <c r="U332" s="93">
        <f t="shared" si="217"/>
        <v>-212</v>
      </c>
      <c r="V332" s="93">
        <f t="shared" si="218"/>
        <v>-112</v>
      </c>
      <c r="W332" s="93">
        <f t="shared" si="219"/>
        <v>264</v>
      </c>
      <c r="X332" s="95"/>
      <c r="Y332" s="73"/>
      <c r="Z332" s="73"/>
      <c r="AA332" s="73"/>
      <c r="AB332" s="48"/>
    </row>
    <row r="333" spans="1:28" ht="13.15" customHeight="1">
      <c r="A333" s="70">
        <f t="shared" si="290"/>
        <v>318</v>
      </c>
      <c r="B333" s="106">
        <f t="shared" si="213"/>
        <v>45836</v>
      </c>
      <c r="C333" s="70">
        <f t="shared" si="214"/>
        <v>899</v>
      </c>
      <c r="D333" s="71">
        <f t="shared" si="325"/>
        <v>1938</v>
      </c>
      <c r="E333" s="72">
        <f t="shared" si="274"/>
        <v>953</v>
      </c>
      <c r="F333" s="72">
        <f t="shared" si="275"/>
        <v>2843</v>
      </c>
      <c r="G333" s="72">
        <f t="shared" si="276"/>
        <v>2451</v>
      </c>
      <c r="H333" s="73">
        <f t="shared" si="277"/>
        <v>1884</v>
      </c>
      <c r="I333" s="73">
        <f t="shared" si="278"/>
        <v>-6</v>
      </c>
      <c r="J333" s="73">
        <f t="shared" si="279"/>
        <v>386</v>
      </c>
      <c r="K333" s="73">
        <f t="shared" ref="K333:M333" si="350">K332</f>
        <v>3945</v>
      </c>
      <c r="L333" s="73">
        <f t="shared" si="350"/>
        <v>1955</v>
      </c>
      <c r="M333" s="73">
        <f t="shared" si="350"/>
        <v>1970</v>
      </c>
      <c r="N333" s="73">
        <f t="shared" si="281"/>
        <v>-2061</v>
      </c>
      <c r="O333" s="73">
        <f t="shared" si="282"/>
        <v>-1961</v>
      </c>
      <c r="P333" s="73">
        <f t="shared" si="283"/>
        <v>-1584</v>
      </c>
      <c r="Q333" s="72">
        <f t="shared" ref="Q333:S333" si="351">Q332</f>
        <v>9</v>
      </c>
      <c r="R333" s="72">
        <f t="shared" si="351"/>
        <v>9</v>
      </c>
      <c r="S333" s="72">
        <f t="shared" si="351"/>
        <v>8</v>
      </c>
      <c r="T333" s="74">
        <f t="shared" si="285"/>
        <v>2958</v>
      </c>
      <c r="U333" s="93">
        <f t="shared" si="217"/>
        <v>-221</v>
      </c>
      <c r="V333" s="93">
        <f t="shared" si="218"/>
        <v>-121</v>
      </c>
      <c r="W333" s="93">
        <f t="shared" si="219"/>
        <v>256</v>
      </c>
      <c r="X333" s="95"/>
      <c r="Y333" s="73"/>
      <c r="Z333" s="73"/>
      <c r="AA333" s="73"/>
      <c r="AB333" s="48"/>
    </row>
    <row r="334" spans="1:28" ht="13.15" customHeight="1">
      <c r="A334" s="70">
        <f t="shared" si="290"/>
        <v>319</v>
      </c>
      <c r="B334" s="106">
        <f t="shared" si="213"/>
        <v>45837</v>
      </c>
      <c r="C334" s="70">
        <f t="shared" si="214"/>
        <v>899</v>
      </c>
      <c r="D334" s="71">
        <f t="shared" si="325"/>
        <v>1940</v>
      </c>
      <c r="E334" s="72">
        <f t="shared" si="274"/>
        <v>964</v>
      </c>
      <c r="F334" s="72">
        <f t="shared" si="275"/>
        <v>2854</v>
      </c>
      <c r="G334" s="72">
        <f t="shared" si="276"/>
        <v>2461</v>
      </c>
      <c r="H334" s="73">
        <f t="shared" si="277"/>
        <v>1875</v>
      </c>
      <c r="I334" s="73">
        <f t="shared" si="278"/>
        <v>-15</v>
      </c>
      <c r="J334" s="73">
        <f t="shared" si="279"/>
        <v>378</v>
      </c>
      <c r="K334" s="73">
        <f t="shared" ref="K334:M334" si="352">K333</f>
        <v>3945</v>
      </c>
      <c r="L334" s="73">
        <f t="shared" si="352"/>
        <v>1955</v>
      </c>
      <c r="M334" s="73">
        <f t="shared" si="352"/>
        <v>1970</v>
      </c>
      <c r="N334" s="73">
        <f t="shared" si="281"/>
        <v>-2070</v>
      </c>
      <c r="O334" s="73">
        <f t="shared" si="282"/>
        <v>-1970</v>
      </c>
      <c r="P334" s="73">
        <f t="shared" si="283"/>
        <v>-1592</v>
      </c>
      <c r="Q334" s="72">
        <f t="shared" ref="Q334:S334" si="353">Q333</f>
        <v>9</v>
      </c>
      <c r="R334" s="72">
        <f t="shared" si="353"/>
        <v>9</v>
      </c>
      <c r="S334" s="72">
        <f t="shared" si="353"/>
        <v>8</v>
      </c>
      <c r="T334" s="74">
        <f t="shared" si="285"/>
        <v>2969</v>
      </c>
      <c r="U334" s="93">
        <f t="shared" si="217"/>
        <v>-230</v>
      </c>
      <c r="V334" s="93">
        <f t="shared" si="218"/>
        <v>-130</v>
      </c>
      <c r="W334" s="93">
        <f t="shared" si="219"/>
        <v>248</v>
      </c>
      <c r="X334" s="95"/>
      <c r="Y334" s="73"/>
      <c r="Z334" s="73"/>
      <c r="AA334" s="73"/>
      <c r="AB334" s="48"/>
    </row>
    <row r="335" spans="1:28" ht="13.15" customHeight="1">
      <c r="A335" s="70">
        <f t="shared" si="290"/>
        <v>320</v>
      </c>
      <c r="B335" s="106">
        <f t="shared" si="213"/>
        <v>45838</v>
      </c>
      <c r="C335" s="70">
        <f t="shared" si="214"/>
        <v>899</v>
      </c>
      <c r="D335" s="71">
        <f t="shared" si="325"/>
        <v>1942</v>
      </c>
      <c r="E335" s="72">
        <f t="shared" si="274"/>
        <v>975</v>
      </c>
      <c r="F335" s="72">
        <f t="shared" si="275"/>
        <v>2865</v>
      </c>
      <c r="G335" s="72">
        <f t="shared" si="276"/>
        <v>2471</v>
      </c>
      <c r="H335" s="73">
        <f t="shared" si="277"/>
        <v>1866</v>
      </c>
      <c r="I335" s="73">
        <f t="shared" si="278"/>
        <v>-24</v>
      </c>
      <c r="J335" s="73">
        <f t="shared" si="279"/>
        <v>370</v>
      </c>
      <c r="K335" s="73">
        <f t="shared" ref="K335:M335" si="354">K334</f>
        <v>3945</v>
      </c>
      <c r="L335" s="73">
        <f t="shared" si="354"/>
        <v>1955</v>
      </c>
      <c r="M335" s="73">
        <f t="shared" si="354"/>
        <v>1970</v>
      </c>
      <c r="N335" s="73">
        <f t="shared" si="281"/>
        <v>-2079</v>
      </c>
      <c r="O335" s="73">
        <f t="shared" si="282"/>
        <v>-1979</v>
      </c>
      <c r="P335" s="73">
        <f t="shared" si="283"/>
        <v>-1600</v>
      </c>
      <c r="Q335" s="72">
        <f t="shared" ref="Q335:S335" si="355">Q334</f>
        <v>9</v>
      </c>
      <c r="R335" s="72">
        <f t="shared" si="355"/>
        <v>9</v>
      </c>
      <c r="S335" s="72">
        <f t="shared" si="355"/>
        <v>8</v>
      </c>
      <c r="T335" s="74">
        <f t="shared" si="285"/>
        <v>2980</v>
      </c>
      <c r="U335" s="93">
        <f t="shared" si="217"/>
        <v>-239</v>
      </c>
      <c r="V335" s="93">
        <f t="shared" si="218"/>
        <v>-139</v>
      </c>
      <c r="W335" s="93">
        <f t="shared" si="219"/>
        <v>240</v>
      </c>
      <c r="X335" s="95"/>
      <c r="Y335" s="73"/>
      <c r="Z335" s="73"/>
      <c r="AA335" s="73"/>
      <c r="AB335" s="48"/>
    </row>
    <row r="336" spans="1:28" ht="13.15" customHeight="1">
      <c r="A336" s="70">
        <f t="shared" si="290"/>
        <v>321</v>
      </c>
      <c r="B336" s="106">
        <f t="shared" si="213"/>
        <v>45839</v>
      </c>
      <c r="C336" s="70">
        <f t="shared" si="214"/>
        <v>899</v>
      </c>
      <c r="D336" s="71">
        <f t="shared" si="325"/>
        <v>1944</v>
      </c>
      <c r="E336" s="72">
        <f t="shared" si="274"/>
        <v>986</v>
      </c>
      <c r="F336" s="72">
        <f t="shared" si="275"/>
        <v>2876</v>
      </c>
      <c r="G336" s="72">
        <f t="shared" si="276"/>
        <v>2481</v>
      </c>
      <c r="H336" s="73">
        <f t="shared" si="277"/>
        <v>1857</v>
      </c>
      <c r="I336" s="73">
        <f t="shared" si="278"/>
        <v>-33</v>
      </c>
      <c r="J336" s="73">
        <f t="shared" si="279"/>
        <v>362</v>
      </c>
      <c r="K336" s="73">
        <f t="shared" ref="K336:M336" si="356">K335</f>
        <v>3945</v>
      </c>
      <c r="L336" s="73">
        <f t="shared" si="356"/>
        <v>1955</v>
      </c>
      <c r="M336" s="73">
        <f t="shared" si="356"/>
        <v>1970</v>
      </c>
      <c r="N336" s="73">
        <f t="shared" si="281"/>
        <v>-2088</v>
      </c>
      <c r="O336" s="73">
        <f t="shared" si="282"/>
        <v>-1988</v>
      </c>
      <c r="P336" s="73">
        <f t="shared" si="283"/>
        <v>-1608</v>
      </c>
      <c r="Q336" s="72">
        <f t="shared" ref="Q336:S336" si="357">Q335</f>
        <v>9</v>
      </c>
      <c r="R336" s="72">
        <f t="shared" si="357"/>
        <v>9</v>
      </c>
      <c r="S336" s="72">
        <f t="shared" si="357"/>
        <v>8</v>
      </c>
      <c r="T336" s="74">
        <f t="shared" si="285"/>
        <v>2991</v>
      </c>
      <c r="U336" s="93">
        <f t="shared" si="217"/>
        <v>-248</v>
      </c>
      <c r="V336" s="93">
        <f t="shared" si="218"/>
        <v>-148</v>
      </c>
      <c r="W336" s="93">
        <f t="shared" si="219"/>
        <v>232</v>
      </c>
      <c r="X336" s="95"/>
      <c r="Y336" s="73"/>
      <c r="Z336" s="73"/>
      <c r="AA336" s="73"/>
      <c r="AB336" s="48"/>
    </row>
    <row r="337" spans="1:28" ht="13.15" customHeight="1">
      <c r="A337" s="70">
        <f t="shared" si="290"/>
        <v>322</v>
      </c>
      <c r="B337" s="106">
        <f t="shared" ref="B337:B361" si="358">B336+1</f>
        <v>45840</v>
      </c>
      <c r="C337" s="70">
        <f t="shared" ref="C337:C361" si="359">C336</f>
        <v>899</v>
      </c>
      <c r="D337" s="71">
        <f t="shared" si="325"/>
        <v>1946</v>
      </c>
      <c r="E337" s="72">
        <f t="shared" si="274"/>
        <v>997</v>
      </c>
      <c r="F337" s="72">
        <f t="shared" si="275"/>
        <v>2887</v>
      </c>
      <c r="G337" s="72">
        <f t="shared" si="276"/>
        <v>2491</v>
      </c>
      <c r="H337" s="73">
        <f t="shared" si="277"/>
        <v>1848</v>
      </c>
      <c r="I337" s="73">
        <f t="shared" si="278"/>
        <v>-42</v>
      </c>
      <c r="J337" s="73">
        <f t="shared" si="279"/>
        <v>354</v>
      </c>
      <c r="K337" s="73">
        <f t="shared" ref="K337:M337" si="360">K336</f>
        <v>3945</v>
      </c>
      <c r="L337" s="73">
        <f t="shared" si="360"/>
        <v>1955</v>
      </c>
      <c r="M337" s="73">
        <f t="shared" si="360"/>
        <v>1970</v>
      </c>
      <c r="N337" s="73">
        <f t="shared" si="281"/>
        <v>-2097</v>
      </c>
      <c r="O337" s="73">
        <f t="shared" si="282"/>
        <v>-1997</v>
      </c>
      <c r="P337" s="73">
        <f t="shared" si="283"/>
        <v>-1616</v>
      </c>
      <c r="Q337" s="72">
        <f t="shared" ref="Q337:S337" si="361">Q336</f>
        <v>9</v>
      </c>
      <c r="R337" s="72">
        <f t="shared" si="361"/>
        <v>9</v>
      </c>
      <c r="S337" s="72">
        <f t="shared" si="361"/>
        <v>8</v>
      </c>
      <c r="T337" s="74">
        <f t="shared" si="285"/>
        <v>3002</v>
      </c>
      <c r="U337" s="93">
        <f t="shared" ref="U337:U361" si="362">U336+$X337*1000-Q337</f>
        <v>-257</v>
      </c>
      <c r="V337" s="93">
        <f t="shared" ref="V337:V361" si="363">V336+$X337*1000-R337</f>
        <v>-157</v>
      </c>
      <c r="W337" s="93">
        <f t="shared" ref="W337:W361" si="364">W336+$X337*1000-S337</f>
        <v>224</v>
      </c>
      <c r="X337" s="95"/>
      <c r="Y337" s="73"/>
      <c r="Z337" s="73"/>
      <c r="AA337" s="73"/>
      <c r="AB337" s="48"/>
    </row>
    <row r="338" spans="1:28" ht="13.15" customHeight="1">
      <c r="A338" s="70">
        <f t="shared" si="290"/>
        <v>323</v>
      </c>
      <c r="B338" s="106">
        <f t="shared" si="358"/>
        <v>45841</v>
      </c>
      <c r="C338" s="70">
        <f t="shared" si="359"/>
        <v>899</v>
      </c>
      <c r="D338" s="71">
        <f t="shared" si="325"/>
        <v>1948</v>
      </c>
      <c r="E338" s="72">
        <f t="shared" si="274"/>
        <v>1008</v>
      </c>
      <c r="F338" s="72">
        <f t="shared" si="275"/>
        <v>2898</v>
      </c>
      <c r="G338" s="72">
        <f t="shared" si="276"/>
        <v>2501</v>
      </c>
      <c r="H338" s="73">
        <f t="shared" si="277"/>
        <v>1839</v>
      </c>
      <c r="I338" s="73">
        <f t="shared" si="278"/>
        <v>-51</v>
      </c>
      <c r="J338" s="73">
        <f t="shared" si="279"/>
        <v>346</v>
      </c>
      <c r="K338" s="73">
        <f t="shared" ref="K338:M338" si="365">K337</f>
        <v>3945</v>
      </c>
      <c r="L338" s="73">
        <f t="shared" si="365"/>
        <v>1955</v>
      </c>
      <c r="M338" s="73">
        <f t="shared" si="365"/>
        <v>1970</v>
      </c>
      <c r="N338" s="73">
        <f t="shared" si="281"/>
        <v>-2106</v>
      </c>
      <c r="O338" s="73">
        <f t="shared" si="282"/>
        <v>-2006</v>
      </c>
      <c r="P338" s="73">
        <f t="shared" si="283"/>
        <v>-1624</v>
      </c>
      <c r="Q338" s="72">
        <f t="shared" ref="Q338:S338" si="366">Q337</f>
        <v>9</v>
      </c>
      <c r="R338" s="72">
        <f t="shared" si="366"/>
        <v>9</v>
      </c>
      <c r="S338" s="72">
        <f t="shared" si="366"/>
        <v>8</v>
      </c>
      <c r="T338" s="74">
        <f t="shared" si="285"/>
        <v>3013</v>
      </c>
      <c r="U338" s="93">
        <f t="shared" si="362"/>
        <v>-266</v>
      </c>
      <c r="V338" s="93">
        <f t="shared" si="363"/>
        <v>-166</v>
      </c>
      <c r="W338" s="93">
        <f t="shared" si="364"/>
        <v>216</v>
      </c>
      <c r="X338" s="95"/>
      <c r="Y338" s="73"/>
      <c r="Z338" s="73"/>
      <c r="AA338" s="73"/>
      <c r="AB338" s="48"/>
    </row>
    <row r="339" spans="1:28" ht="13.15" customHeight="1">
      <c r="A339" s="70">
        <f t="shared" si="290"/>
        <v>324</v>
      </c>
      <c r="B339" s="106">
        <f t="shared" si="358"/>
        <v>45842</v>
      </c>
      <c r="C339" s="70">
        <f t="shared" si="359"/>
        <v>899</v>
      </c>
      <c r="D339" s="71">
        <f t="shared" si="325"/>
        <v>1950</v>
      </c>
      <c r="E339" s="72">
        <f t="shared" si="274"/>
        <v>1019</v>
      </c>
      <c r="F339" s="72">
        <f t="shared" si="275"/>
        <v>2909</v>
      </c>
      <c r="G339" s="72">
        <f t="shared" si="276"/>
        <v>2511</v>
      </c>
      <c r="H339" s="73">
        <f t="shared" si="277"/>
        <v>1830</v>
      </c>
      <c r="I339" s="73">
        <f t="shared" si="278"/>
        <v>-60</v>
      </c>
      <c r="J339" s="73">
        <f t="shared" si="279"/>
        <v>338</v>
      </c>
      <c r="K339" s="73">
        <f t="shared" ref="K339:M339" si="367">K338</f>
        <v>3945</v>
      </c>
      <c r="L339" s="73">
        <f t="shared" si="367"/>
        <v>1955</v>
      </c>
      <c r="M339" s="73">
        <f t="shared" si="367"/>
        <v>1970</v>
      </c>
      <c r="N339" s="73">
        <f t="shared" si="281"/>
        <v>-2115</v>
      </c>
      <c r="O339" s="73">
        <f t="shared" si="282"/>
        <v>-2015</v>
      </c>
      <c r="P339" s="73">
        <f t="shared" si="283"/>
        <v>-1632</v>
      </c>
      <c r="Q339" s="72">
        <f t="shared" ref="Q339:S339" si="368">Q338</f>
        <v>9</v>
      </c>
      <c r="R339" s="72">
        <f t="shared" si="368"/>
        <v>9</v>
      </c>
      <c r="S339" s="72">
        <f t="shared" si="368"/>
        <v>8</v>
      </c>
      <c r="T339" s="74">
        <f t="shared" si="285"/>
        <v>3024</v>
      </c>
      <c r="U339" s="93">
        <f t="shared" si="362"/>
        <v>-275</v>
      </c>
      <c r="V339" s="93">
        <f t="shared" si="363"/>
        <v>-175</v>
      </c>
      <c r="W339" s="93">
        <f t="shared" si="364"/>
        <v>208</v>
      </c>
      <c r="X339" s="95"/>
      <c r="Y339" s="73"/>
      <c r="Z339" s="73"/>
      <c r="AA339" s="73"/>
      <c r="AB339" s="48"/>
    </row>
    <row r="340" spans="1:28" ht="13.15" customHeight="1">
      <c r="A340" s="70">
        <f t="shared" si="290"/>
        <v>325</v>
      </c>
      <c r="B340" s="106">
        <f t="shared" si="358"/>
        <v>45843</v>
      </c>
      <c r="C340" s="70">
        <f t="shared" si="359"/>
        <v>899</v>
      </c>
      <c r="D340" s="71">
        <f t="shared" si="325"/>
        <v>1952</v>
      </c>
      <c r="E340" s="72">
        <f t="shared" si="274"/>
        <v>1030</v>
      </c>
      <c r="F340" s="72">
        <f t="shared" si="275"/>
        <v>2920</v>
      </c>
      <c r="G340" s="72">
        <f t="shared" si="276"/>
        <v>2521</v>
      </c>
      <c r="H340" s="73">
        <f t="shared" si="277"/>
        <v>1821</v>
      </c>
      <c r="I340" s="73">
        <f t="shared" si="278"/>
        <v>-69</v>
      </c>
      <c r="J340" s="73">
        <f t="shared" si="279"/>
        <v>330</v>
      </c>
      <c r="K340" s="73">
        <f t="shared" ref="K340:M340" si="369">K339</f>
        <v>3945</v>
      </c>
      <c r="L340" s="73">
        <f t="shared" si="369"/>
        <v>1955</v>
      </c>
      <c r="M340" s="73">
        <f t="shared" si="369"/>
        <v>1970</v>
      </c>
      <c r="N340" s="73">
        <f t="shared" si="281"/>
        <v>-2124</v>
      </c>
      <c r="O340" s="73">
        <f t="shared" si="282"/>
        <v>-2024</v>
      </c>
      <c r="P340" s="73">
        <f t="shared" si="283"/>
        <v>-1640</v>
      </c>
      <c r="Q340" s="72">
        <f t="shared" ref="Q340:S340" si="370">Q339</f>
        <v>9</v>
      </c>
      <c r="R340" s="72">
        <f t="shared" si="370"/>
        <v>9</v>
      </c>
      <c r="S340" s="72">
        <f t="shared" si="370"/>
        <v>8</v>
      </c>
      <c r="T340" s="74">
        <f t="shared" si="285"/>
        <v>3035</v>
      </c>
      <c r="U340" s="93">
        <f t="shared" si="362"/>
        <v>-284</v>
      </c>
      <c r="V340" s="93">
        <f t="shared" si="363"/>
        <v>-184</v>
      </c>
      <c r="W340" s="93">
        <f t="shared" si="364"/>
        <v>200</v>
      </c>
      <c r="X340" s="95"/>
      <c r="Y340" s="73"/>
      <c r="Z340" s="73"/>
      <c r="AA340" s="73"/>
      <c r="AB340" s="48"/>
    </row>
    <row r="341" spans="1:28" ht="13.15" customHeight="1">
      <c r="A341" s="70">
        <f t="shared" si="290"/>
        <v>326</v>
      </c>
      <c r="B341" s="106">
        <f t="shared" si="358"/>
        <v>45844</v>
      </c>
      <c r="C341" s="70">
        <f t="shared" si="359"/>
        <v>899</v>
      </c>
      <c r="D341" s="71">
        <f t="shared" si="325"/>
        <v>1954</v>
      </c>
      <c r="E341" s="72">
        <f t="shared" si="274"/>
        <v>1041</v>
      </c>
      <c r="F341" s="72">
        <f t="shared" si="275"/>
        <v>2931</v>
      </c>
      <c r="G341" s="72">
        <f t="shared" si="276"/>
        <v>2531</v>
      </c>
      <c r="H341" s="73">
        <f t="shared" si="277"/>
        <v>1812</v>
      </c>
      <c r="I341" s="73">
        <f t="shared" si="278"/>
        <v>-78</v>
      </c>
      <c r="J341" s="73">
        <f t="shared" si="279"/>
        <v>322</v>
      </c>
      <c r="K341" s="73">
        <f t="shared" ref="K341:M341" si="371">K340</f>
        <v>3945</v>
      </c>
      <c r="L341" s="73">
        <f t="shared" si="371"/>
        <v>1955</v>
      </c>
      <c r="M341" s="73">
        <f t="shared" si="371"/>
        <v>1970</v>
      </c>
      <c r="N341" s="73">
        <f t="shared" si="281"/>
        <v>-2133</v>
      </c>
      <c r="O341" s="73">
        <f t="shared" si="282"/>
        <v>-2033</v>
      </c>
      <c r="P341" s="73">
        <f t="shared" si="283"/>
        <v>-1648</v>
      </c>
      <c r="Q341" s="72">
        <f t="shared" ref="Q341:S341" si="372">Q340</f>
        <v>9</v>
      </c>
      <c r="R341" s="72">
        <f t="shared" si="372"/>
        <v>9</v>
      </c>
      <c r="S341" s="72">
        <f t="shared" si="372"/>
        <v>8</v>
      </c>
      <c r="T341" s="74">
        <f t="shared" si="285"/>
        <v>3046</v>
      </c>
      <c r="U341" s="93">
        <f t="shared" si="362"/>
        <v>-293</v>
      </c>
      <c r="V341" s="93">
        <f t="shared" si="363"/>
        <v>-193</v>
      </c>
      <c r="W341" s="93">
        <f t="shared" si="364"/>
        <v>192</v>
      </c>
      <c r="X341" s="95"/>
      <c r="Y341" s="73"/>
      <c r="Z341" s="73"/>
      <c r="AA341" s="73"/>
      <c r="AB341" s="48"/>
    </row>
    <row r="342" spans="1:28" ht="13.15" customHeight="1">
      <c r="A342" s="70">
        <f t="shared" si="290"/>
        <v>327</v>
      </c>
      <c r="B342" s="106">
        <f t="shared" si="358"/>
        <v>45845</v>
      </c>
      <c r="C342" s="70">
        <f t="shared" si="359"/>
        <v>899</v>
      </c>
      <c r="D342" s="71">
        <f t="shared" si="325"/>
        <v>1956</v>
      </c>
      <c r="E342" s="72">
        <f t="shared" si="274"/>
        <v>1052</v>
      </c>
      <c r="F342" s="72">
        <f t="shared" si="275"/>
        <v>2942</v>
      </c>
      <c r="G342" s="72">
        <f t="shared" si="276"/>
        <v>2541</v>
      </c>
      <c r="H342" s="73">
        <f t="shared" si="277"/>
        <v>1803</v>
      </c>
      <c r="I342" s="73">
        <f t="shared" si="278"/>
        <v>-87</v>
      </c>
      <c r="J342" s="73">
        <f t="shared" si="279"/>
        <v>314</v>
      </c>
      <c r="K342" s="73">
        <f t="shared" ref="K342:M342" si="373">K341</f>
        <v>3945</v>
      </c>
      <c r="L342" s="73">
        <f t="shared" si="373"/>
        <v>1955</v>
      </c>
      <c r="M342" s="73">
        <f t="shared" si="373"/>
        <v>1970</v>
      </c>
      <c r="N342" s="73">
        <f t="shared" si="281"/>
        <v>-2142</v>
      </c>
      <c r="O342" s="73">
        <f t="shared" si="282"/>
        <v>-2042</v>
      </c>
      <c r="P342" s="73">
        <f t="shared" si="283"/>
        <v>-1656</v>
      </c>
      <c r="Q342" s="72">
        <f t="shared" ref="Q342:S342" si="374">Q341</f>
        <v>9</v>
      </c>
      <c r="R342" s="72">
        <f t="shared" si="374"/>
        <v>9</v>
      </c>
      <c r="S342" s="72">
        <f t="shared" si="374"/>
        <v>8</v>
      </c>
      <c r="T342" s="74">
        <f t="shared" si="285"/>
        <v>3057</v>
      </c>
      <c r="U342" s="93">
        <f t="shared" si="362"/>
        <v>-302</v>
      </c>
      <c r="V342" s="93">
        <f t="shared" si="363"/>
        <v>-202</v>
      </c>
      <c r="W342" s="93">
        <f t="shared" si="364"/>
        <v>184</v>
      </c>
      <c r="X342" s="95"/>
      <c r="Y342" s="73"/>
      <c r="Z342" s="73"/>
      <c r="AA342" s="73"/>
      <c r="AB342" s="48"/>
    </row>
    <row r="343" spans="1:28" ht="13.15" customHeight="1">
      <c r="A343" s="70">
        <f t="shared" si="290"/>
        <v>328</v>
      </c>
      <c r="B343" s="106">
        <f t="shared" si="358"/>
        <v>45846</v>
      </c>
      <c r="C343" s="70">
        <f t="shared" si="359"/>
        <v>899</v>
      </c>
      <c r="D343" s="71">
        <f t="shared" si="325"/>
        <v>1958</v>
      </c>
      <c r="E343" s="72">
        <f t="shared" si="274"/>
        <v>1063</v>
      </c>
      <c r="F343" s="72">
        <f t="shared" si="275"/>
        <v>2953</v>
      </c>
      <c r="G343" s="72">
        <f t="shared" si="276"/>
        <v>2551</v>
      </c>
      <c r="H343" s="73">
        <f t="shared" si="277"/>
        <v>1794</v>
      </c>
      <c r="I343" s="73">
        <f t="shared" si="278"/>
        <v>-96</v>
      </c>
      <c r="J343" s="73">
        <f t="shared" si="279"/>
        <v>306</v>
      </c>
      <c r="K343" s="73">
        <f t="shared" ref="K343:M343" si="375">K342</f>
        <v>3945</v>
      </c>
      <c r="L343" s="73">
        <f t="shared" si="375"/>
        <v>1955</v>
      </c>
      <c r="M343" s="73">
        <f t="shared" si="375"/>
        <v>1970</v>
      </c>
      <c r="N343" s="73">
        <f t="shared" si="281"/>
        <v>-2151</v>
      </c>
      <c r="O343" s="73">
        <f t="shared" si="282"/>
        <v>-2051</v>
      </c>
      <c r="P343" s="73">
        <f t="shared" si="283"/>
        <v>-1664</v>
      </c>
      <c r="Q343" s="72">
        <f t="shared" ref="Q343:S343" si="376">Q342</f>
        <v>9</v>
      </c>
      <c r="R343" s="72">
        <f t="shared" si="376"/>
        <v>9</v>
      </c>
      <c r="S343" s="72">
        <f t="shared" si="376"/>
        <v>8</v>
      </c>
      <c r="T343" s="74">
        <f t="shared" si="285"/>
        <v>3068</v>
      </c>
      <c r="U343" s="93">
        <f t="shared" si="362"/>
        <v>-311</v>
      </c>
      <c r="V343" s="93">
        <f t="shared" si="363"/>
        <v>-211</v>
      </c>
      <c r="W343" s="93">
        <f t="shared" si="364"/>
        <v>176</v>
      </c>
      <c r="X343" s="95"/>
      <c r="Y343" s="73"/>
      <c r="Z343" s="73"/>
      <c r="AA343" s="73"/>
      <c r="AB343" s="48"/>
    </row>
    <row r="344" spans="1:28" ht="13.15" customHeight="1">
      <c r="A344" s="70">
        <f t="shared" si="290"/>
        <v>329</v>
      </c>
      <c r="B344" s="106">
        <f t="shared" si="358"/>
        <v>45847</v>
      </c>
      <c r="C344" s="70">
        <f t="shared" si="359"/>
        <v>899</v>
      </c>
      <c r="D344" s="71">
        <f t="shared" si="325"/>
        <v>1960</v>
      </c>
      <c r="E344" s="72">
        <f t="shared" si="274"/>
        <v>1074</v>
      </c>
      <c r="F344" s="72">
        <f t="shared" si="275"/>
        <v>2964</v>
      </c>
      <c r="G344" s="72">
        <f t="shared" si="276"/>
        <v>2561</v>
      </c>
      <c r="H344" s="73">
        <f t="shared" si="277"/>
        <v>1785</v>
      </c>
      <c r="I344" s="73">
        <f t="shared" si="278"/>
        <v>-105</v>
      </c>
      <c r="J344" s="73">
        <f t="shared" si="279"/>
        <v>298</v>
      </c>
      <c r="K344" s="73">
        <f t="shared" ref="K344:M344" si="377">K343</f>
        <v>3945</v>
      </c>
      <c r="L344" s="73">
        <f t="shared" si="377"/>
        <v>1955</v>
      </c>
      <c r="M344" s="73">
        <f t="shared" si="377"/>
        <v>1970</v>
      </c>
      <c r="N344" s="73">
        <f t="shared" si="281"/>
        <v>-2160</v>
      </c>
      <c r="O344" s="73">
        <f t="shared" si="282"/>
        <v>-2060</v>
      </c>
      <c r="P344" s="73">
        <f t="shared" si="283"/>
        <v>-1672</v>
      </c>
      <c r="Q344" s="72">
        <f t="shared" ref="Q344:S344" si="378">Q343</f>
        <v>9</v>
      </c>
      <c r="R344" s="72">
        <f t="shared" si="378"/>
        <v>9</v>
      </c>
      <c r="S344" s="72">
        <f t="shared" si="378"/>
        <v>8</v>
      </c>
      <c r="T344" s="74">
        <f t="shared" si="285"/>
        <v>3079</v>
      </c>
      <c r="U344" s="93">
        <f t="shared" si="362"/>
        <v>-320</v>
      </c>
      <c r="V344" s="93">
        <f t="shared" si="363"/>
        <v>-220</v>
      </c>
      <c r="W344" s="93">
        <f t="shared" si="364"/>
        <v>168</v>
      </c>
      <c r="X344" s="95"/>
      <c r="Y344" s="73"/>
      <c r="Z344" s="73"/>
      <c r="AA344" s="73"/>
      <c r="AB344" s="48"/>
    </row>
    <row r="345" spans="1:28" ht="13.15" customHeight="1">
      <c r="A345" s="70">
        <f t="shared" si="290"/>
        <v>330</v>
      </c>
      <c r="B345" s="106">
        <f t="shared" si="358"/>
        <v>45848</v>
      </c>
      <c r="C345" s="70">
        <f t="shared" si="359"/>
        <v>899</v>
      </c>
      <c r="D345" s="71">
        <f t="shared" si="325"/>
        <v>1962</v>
      </c>
      <c r="E345" s="72">
        <f t="shared" si="274"/>
        <v>1085</v>
      </c>
      <c r="F345" s="72">
        <f t="shared" si="275"/>
        <v>2975</v>
      </c>
      <c r="G345" s="72">
        <f t="shared" si="276"/>
        <v>2571</v>
      </c>
      <c r="H345" s="73">
        <f t="shared" si="277"/>
        <v>1776</v>
      </c>
      <c r="I345" s="73">
        <f t="shared" si="278"/>
        <v>-114</v>
      </c>
      <c r="J345" s="73">
        <f t="shared" si="279"/>
        <v>290</v>
      </c>
      <c r="K345" s="73">
        <f t="shared" ref="K345:M345" si="379">K344</f>
        <v>3945</v>
      </c>
      <c r="L345" s="73">
        <f t="shared" si="379"/>
        <v>1955</v>
      </c>
      <c r="M345" s="73">
        <f t="shared" si="379"/>
        <v>1970</v>
      </c>
      <c r="N345" s="73">
        <f t="shared" si="281"/>
        <v>-2169</v>
      </c>
      <c r="O345" s="73">
        <f t="shared" si="282"/>
        <v>-2069</v>
      </c>
      <c r="P345" s="73">
        <f t="shared" si="283"/>
        <v>-1680</v>
      </c>
      <c r="Q345" s="72">
        <f t="shared" ref="Q345:S345" si="380">Q344</f>
        <v>9</v>
      </c>
      <c r="R345" s="72">
        <f t="shared" si="380"/>
        <v>9</v>
      </c>
      <c r="S345" s="72">
        <f t="shared" si="380"/>
        <v>8</v>
      </c>
      <c r="T345" s="74">
        <f t="shared" si="285"/>
        <v>3090</v>
      </c>
      <c r="U345" s="93">
        <f t="shared" si="362"/>
        <v>-329</v>
      </c>
      <c r="V345" s="93">
        <f t="shared" si="363"/>
        <v>-229</v>
      </c>
      <c r="W345" s="93">
        <f t="shared" si="364"/>
        <v>160</v>
      </c>
      <c r="X345" s="95"/>
      <c r="Y345" s="73"/>
      <c r="Z345" s="73"/>
      <c r="AA345" s="73"/>
      <c r="AB345" s="48"/>
    </row>
    <row r="346" spans="1:28" ht="13.15" customHeight="1">
      <c r="A346" s="70">
        <f t="shared" si="290"/>
        <v>331</v>
      </c>
      <c r="B346" s="106">
        <f t="shared" si="358"/>
        <v>45849</v>
      </c>
      <c r="C346" s="70">
        <f t="shared" si="359"/>
        <v>899</v>
      </c>
      <c r="D346" s="71">
        <f t="shared" si="325"/>
        <v>1964</v>
      </c>
      <c r="E346" s="72">
        <f t="shared" si="274"/>
        <v>1096</v>
      </c>
      <c r="F346" s="72">
        <f t="shared" si="275"/>
        <v>2986</v>
      </c>
      <c r="G346" s="72">
        <f t="shared" si="276"/>
        <v>2581</v>
      </c>
      <c r="H346" s="73">
        <f t="shared" si="277"/>
        <v>1767</v>
      </c>
      <c r="I346" s="73">
        <f t="shared" si="278"/>
        <v>-123</v>
      </c>
      <c r="J346" s="73">
        <f t="shared" si="279"/>
        <v>282</v>
      </c>
      <c r="K346" s="73">
        <f t="shared" ref="K346:M346" si="381">K345</f>
        <v>3945</v>
      </c>
      <c r="L346" s="73">
        <f t="shared" si="381"/>
        <v>1955</v>
      </c>
      <c r="M346" s="73">
        <f t="shared" si="381"/>
        <v>1970</v>
      </c>
      <c r="N346" s="73">
        <f t="shared" si="281"/>
        <v>-2178</v>
      </c>
      <c r="O346" s="73">
        <f t="shared" si="282"/>
        <v>-2078</v>
      </c>
      <c r="P346" s="73">
        <f t="shared" si="283"/>
        <v>-1688</v>
      </c>
      <c r="Q346" s="72">
        <f t="shared" ref="Q346:S346" si="382">Q345</f>
        <v>9</v>
      </c>
      <c r="R346" s="72">
        <f t="shared" si="382"/>
        <v>9</v>
      </c>
      <c r="S346" s="72">
        <f t="shared" si="382"/>
        <v>8</v>
      </c>
      <c r="T346" s="74">
        <f t="shared" si="285"/>
        <v>3101</v>
      </c>
      <c r="U346" s="93">
        <f t="shared" si="362"/>
        <v>-338</v>
      </c>
      <c r="V346" s="93">
        <f t="shared" si="363"/>
        <v>-238</v>
      </c>
      <c r="W346" s="93">
        <f t="shared" si="364"/>
        <v>152</v>
      </c>
      <c r="X346" s="95"/>
      <c r="Y346" s="73"/>
      <c r="Z346" s="73"/>
      <c r="AA346" s="73"/>
      <c r="AB346" s="48"/>
    </row>
    <row r="347" spans="1:28" ht="13.15" customHeight="1">
      <c r="A347" s="70">
        <f t="shared" si="290"/>
        <v>332</v>
      </c>
      <c r="B347" s="106">
        <f t="shared" si="358"/>
        <v>45850</v>
      </c>
      <c r="C347" s="70">
        <f t="shared" si="359"/>
        <v>899</v>
      </c>
      <c r="D347" s="71">
        <f t="shared" si="325"/>
        <v>1966</v>
      </c>
      <c r="E347" s="72">
        <f t="shared" si="274"/>
        <v>1107</v>
      </c>
      <c r="F347" s="72">
        <f t="shared" si="275"/>
        <v>2997</v>
      </c>
      <c r="G347" s="72">
        <f t="shared" si="276"/>
        <v>2591</v>
      </c>
      <c r="H347" s="73">
        <f t="shared" si="277"/>
        <v>1758</v>
      </c>
      <c r="I347" s="73">
        <f t="shared" si="278"/>
        <v>-132</v>
      </c>
      <c r="J347" s="73">
        <f t="shared" si="279"/>
        <v>274</v>
      </c>
      <c r="K347" s="73">
        <f t="shared" ref="K347:M347" si="383">K346</f>
        <v>3945</v>
      </c>
      <c r="L347" s="73">
        <f t="shared" si="383"/>
        <v>1955</v>
      </c>
      <c r="M347" s="73">
        <f t="shared" si="383"/>
        <v>1970</v>
      </c>
      <c r="N347" s="73">
        <f t="shared" si="281"/>
        <v>-2187</v>
      </c>
      <c r="O347" s="73">
        <f t="shared" si="282"/>
        <v>-2087</v>
      </c>
      <c r="P347" s="73">
        <f t="shared" si="283"/>
        <v>-1696</v>
      </c>
      <c r="Q347" s="72">
        <f t="shared" ref="Q347:S347" si="384">Q346</f>
        <v>9</v>
      </c>
      <c r="R347" s="72">
        <f t="shared" si="384"/>
        <v>9</v>
      </c>
      <c r="S347" s="72">
        <f t="shared" si="384"/>
        <v>8</v>
      </c>
      <c r="T347" s="74">
        <f t="shared" si="285"/>
        <v>3112</v>
      </c>
      <c r="U347" s="93">
        <f t="shared" si="362"/>
        <v>-347</v>
      </c>
      <c r="V347" s="93">
        <f t="shared" si="363"/>
        <v>-247</v>
      </c>
      <c r="W347" s="93">
        <f t="shared" si="364"/>
        <v>144</v>
      </c>
      <c r="X347" s="95"/>
      <c r="Y347" s="73"/>
      <c r="Z347" s="73"/>
      <c r="AA347" s="73"/>
      <c r="AB347" s="48"/>
    </row>
    <row r="348" spans="1:28" ht="13.15" customHeight="1">
      <c r="A348" s="70">
        <f t="shared" si="290"/>
        <v>333</v>
      </c>
      <c r="B348" s="106">
        <f t="shared" si="358"/>
        <v>45851</v>
      </c>
      <c r="C348" s="70">
        <f t="shared" si="359"/>
        <v>899</v>
      </c>
      <c r="D348" s="71">
        <f t="shared" si="325"/>
        <v>1968</v>
      </c>
      <c r="E348" s="72">
        <f t="shared" si="274"/>
        <v>1118</v>
      </c>
      <c r="F348" s="72">
        <f t="shared" si="275"/>
        <v>3008</v>
      </c>
      <c r="G348" s="72">
        <f t="shared" si="276"/>
        <v>2601</v>
      </c>
      <c r="H348" s="73">
        <f t="shared" si="277"/>
        <v>1749</v>
      </c>
      <c r="I348" s="73">
        <f t="shared" si="278"/>
        <v>-141</v>
      </c>
      <c r="J348" s="73">
        <f t="shared" si="279"/>
        <v>266</v>
      </c>
      <c r="K348" s="73">
        <f t="shared" ref="K348:M348" si="385">K347</f>
        <v>3945</v>
      </c>
      <c r="L348" s="73">
        <f t="shared" si="385"/>
        <v>1955</v>
      </c>
      <c r="M348" s="73">
        <f t="shared" si="385"/>
        <v>1970</v>
      </c>
      <c r="N348" s="73">
        <f t="shared" si="281"/>
        <v>-2196</v>
      </c>
      <c r="O348" s="73">
        <f t="shared" si="282"/>
        <v>-2096</v>
      </c>
      <c r="P348" s="73">
        <f t="shared" si="283"/>
        <v>-1704</v>
      </c>
      <c r="Q348" s="72">
        <f t="shared" ref="Q348:S348" si="386">Q347</f>
        <v>9</v>
      </c>
      <c r="R348" s="72">
        <f t="shared" si="386"/>
        <v>9</v>
      </c>
      <c r="S348" s="72">
        <f t="shared" si="386"/>
        <v>8</v>
      </c>
      <c r="T348" s="74">
        <f t="shared" si="285"/>
        <v>3123</v>
      </c>
      <c r="U348" s="93">
        <f t="shared" si="362"/>
        <v>-356</v>
      </c>
      <c r="V348" s="93">
        <f t="shared" si="363"/>
        <v>-256</v>
      </c>
      <c r="W348" s="93">
        <f t="shared" si="364"/>
        <v>136</v>
      </c>
      <c r="X348" s="95"/>
      <c r="Y348" s="73"/>
      <c r="Z348" s="73"/>
      <c r="AA348" s="73"/>
      <c r="AB348" s="48"/>
    </row>
    <row r="349" spans="1:28" ht="13.15" customHeight="1">
      <c r="A349" s="70">
        <f t="shared" si="290"/>
        <v>334</v>
      </c>
      <c r="B349" s="106">
        <f t="shared" si="358"/>
        <v>45852</v>
      </c>
      <c r="C349" s="70">
        <f t="shared" si="359"/>
        <v>899</v>
      </c>
      <c r="D349" s="71">
        <f t="shared" si="325"/>
        <v>1970</v>
      </c>
      <c r="E349" s="72">
        <f t="shared" si="274"/>
        <v>1129</v>
      </c>
      <c r="F349" s="72">
        <f t="shared" si="275"/>
        <v>3019</v>
      </c>
      <c r="G349" s="72">
        <f t="shared" si="276"/>
        <v>2611</v>
      </c>
      <c r="H349" s="73">
        <f t="shared" si="277"/>
        <v>1740</v>
      </c>
      <c r="I349" s="73">
        <f t="shared" si="278"/>
        <v>-150</v>
      </c>
      <c r="J349" s="73">
        <f t="shared" si="279"/>
        <v>258</v>
      </c>
      <c r="K349" s="73">
        <f t="shared" ref="K349:M349" si="387">K348</f>
        <v>3945</v>
      </c>
      <c r="L349" s="73">
        <f t="shared" si="387"/>
        <v>1955</v>
      </c>
      <c r="M349" s="73">
        <f t="shared" si="387"/>
        <v>1970</v>
      </c>
      <c r="N349" s="73">
        <f t="shared" si="281"/>
        <v>-2205</v>
      </c>
      <c r="O349" s="73">
        <f t="shared" si="282"/>
        <v>-2105</v>
      </c>
      <c r="P349" s="73">
        <f t="shared" si="283"/>
        <v>-1712</v>
      </c>
      <c r="Q349" s="72">
        <f t="shared" ref="Q349:S349" si="388">Q348</f>
        <v>9</v>
      </c>
      <c r="R349" s="72">
        <f t="shared" si="388"/>
        <v>9</v>
      </c>
      <c r="S349" s="72">
        <f t="shared" si="388"/>
        <v>8</v>
      </c>
      <c r="T349" s="74">
        <f t="shared" si="285"/>
        <v>3134</v>
      </c>
      <c r="U349" s="93">
        <f t="shared" si="362"/>
        <v>-365</v>
      </c>
      <c r="V349" s="93">
        <f t="shared" si="363"/>
        <v>-265</v>
      </c>
      <c r="W349" s="93">
        <f t="shared" si="364"/>
        <v>128</v>
      </c>
      <c r="X349" s="95"/>
      <c r="Y349" s="73"/>
      <c r="Z349" s="73"/>
      <c r="AA349" s="73"/>
      <c r="AB349" s="48"/>
    </row>
    <row r="350" spans="1:28" ht="13.15" customHeight="1">
      <c r="A350" s="70">
        <f t="shared" si="290"/>
        <v>335</v>
      </c>
      <c r="B350" s="106">
        <f t="shared" si="358"/>
        <v>45853</v>
      </c>
      <c r="C350" s="70">
        <f t="shared" si="359"/>
        <v>899</v>
      </c>
      <c r="D350" s="71">
        <f t="shared" si="325"/>
        <v>1972</v>
      </c>
      <c r="E350" s="72">
        <f t="shared" si="274"/>
        <v>1140</v>
      </c>
      <c r="F350" s="72">
        <f t="shared" si="275"/>
        <v>3030</v>
      </c>
      <c r="G350" s="72">
        <f t="shared" si="276"/>
        <v>2621</v>
      </c>
      <c r="H350" s="73">
        <f t="shared" si="277"/>
        <v>1731</v>
      </c>
      <c r="I350" s="73">
        <f t="shared" si="278"/>
        <v>-159</v>
      </c>
      <c r="J350" s="73">
        <f t="shared" si="279"/>
        <v>250</v>
      </c>
      <c r="K350" s="73">
        <f t="shared" ref="K350:M350" si="389">K349</f>
        <v>3945</v>
      </c>
      <c r="L350" s="73">
        <f t="shared" si="389"/>
        <v>1955</v>
      </c>
      <c r="M350" s="73">
        <f t="shared" si="389"/>
        <v>1970</v>
      </c>
      <c r="N350" s="73">
        <f t="shared" si="281"/>
        <v>-2214</v>
      </c>
      <c r="O350" s="73">
        <f t="shared" si="282"/>
        <v>-2114</v>
      </c>
      <c r="P350" s="73">
        <f t="shared" si="283"/>
        <v>-1720</v>
      </c>
      <c r="Q350" s="72">
        <f t="shared" ref="Q350:S350" si="390">Q349</f>
        <v>9</v>
      </c>
      <c r="R350" s="72">
        <f t="shared" si="390"/>
        <v>9</v>
      </c>
      <c r="S350" s="72">
        <f t="shared" si="390"/>
        <v>8</v>
      </c>
      <c r="T350" s="74">
        <f t="shared" si="285"/>
        <v>3145</v>
      </c>
      <c r="U350" s="93">
        <f t="shared" si="362"/>
        <v>-374</v>
      </c>
      <c r="V350" s="93">
        <f t="shared" si="363"/>
        <v>-274</v>
      </c>
      <c r="W350" s="93">
        <f t="shared" si="364"/>
        <v>120</v>
      </c>
      <c r="X350" s="95"/>
      <c r="Y350" s="73"/>
      <c r="Z350" s="73"/>
      <c r="AA350" s="73"/>
      <c r="AB350" s="48"/>
    </row>
    <row r="351" spans="1:28" ht="13.15" customHeight="1">
      <c r="A351" s="70">
        <f t="shared" si="290"/>
        <v>336</v>
      </c>
      <c r="B351" s="106">
        <f t="shared" si="358"/>
        <v>45854</v>
      </c>
      <c r="C351" s="70">
        <f t="shared" si="359"/>
        <v>899</v>
      </c>
      <c r="D351" s="71">
        <f t="shared" si="325"/>
        <v>1974</v>
      </c>
      <c r="E351" s="72">
        <f t="shared" si="274"/>
        <v>1151</v>
      </c>
      <c r="F351" s="72">
        <f t="shared" si="275"/>
        <v>3041</v>
      </c>
      <c r="G351" s="72">
        <f t="shared" si="276"/>
        <v>2631</v>
      </c>
      <c r="H351" s="73">
        <f t="shared" si="277"/>
        <v>1722</v>
      </c>
      <c r="I351" s="73">
        <f t="shared" si="278"/>
        <v>-168</v>
      </c>
      <c r="J351" s="73">
        <f t="shared" si="279"/>
        <v>242</v>
      </c>
      <c r="K351" s="73">
        <f t="shared" ref="K351:M351" si="391">K350</f>
        <v>3945</v>
      </c>
      <c r="L351" s="73">
        <f t="shared" si="391"/>
        <v>1955</v>
      </c>
      <c r="M351" s="73">
        <f t="shared" si="391"/>
        <v>1970</v>
      </c>
      <c r="N351" s="73">
        <f t="shared" si="281"/>
        <v>-2223</v>
      </c>
      <c r="O351" s="73">
        <f t="shared" si="282"/>
        <v>-2123</v>
      </c>
      <c r="P351" s="73">
        <f t="shared" si="283"/>
        <v>-1728</v>
      </c>
      <c r="Q351" s="72">
        <f t="shared" ref="Q351:S351" si="392">Q350</f>
        <v>9</v>
      </c>
      <c r="R351" s="72">
        <f t="shared" si="392"/>
        <v>9</v>
      </c>
      <c r="S351" s="72">
        <f t="shared" si="392"/>
        <v>8</v>
      </c>
      <c r="T351" s="74">
        <f t="shared" si="285"/>
        <v>3156</v>
      </c>
      <c r="U351" s="93">
        <f t="shared" si="362"/>
        <v>-383</v>
      </c>
      <c r="V351" s="93">
        <f t="shared" si="363"/>
        <v>-283</v>
      </c>
      <c r="W351" s="93">
        <f t="shared" si="364"/>
        <v>112</v>
      </c>
      <c r="X351" s="95"/>
      <c r="Y351" s="73"/>
      <c r="Z351" s="73"/>
      <c r="AA351" s="73"/>
      <c r="AB351" s="48"/>
    </row>
    <row r="352" spans="1:28" ht="13.15" customHeight="1">
      <c r="A352" s="70">
        <f t="shared" si="290"/>
        <v>337</v>
      </c>
      <c r="B352" s="106">
        <f t="shared" si="358"/>
        <v>45855</v>
      </c>
      <c r="C352" s="70">
        <f t="shared" si="359"/>
        <v>899</v>
      </c>
      <c r="D352" s="71">
        <f t="shared" si="325"/>
        <v>1976</v>
      </c>
      <c r="E352" s="72">
        <f t="shared" si="274"/>
        <v>1162</v>
      </c>
      <c r="F352" s="72">
        <f t="shared" si="275"/>
        <v>3052</v>
      </c>
      <c r="G352" s="72">
        <f t="shared" si="276"/>
        <v>2641</v>
      </c>
      <c r="H352" s="73">
        <f t="shared" si="277"/>
        <v>1713</v>
      </c>
      <c r="I352" s="73">
        <f t="shared" si="278"/>
        <v>-177</v>
      </c>
      <c r="J352" s="73">
        <f t="shared" si="279"/>
        <v>234</v>
      </c>
      <c r="K352" s="73">
        <f t="shared" ref="K352:M352" si="393">K351</f>
        <v>3945</v>
      </c>
      <c r="L352" s="73">
        <f t="shared" si="393"/>
        <v>1955</v>
      </c>
      <c r="M352" s="73">
        <f t="shared" si="393"/>
        <v>1970</v>
      </c>
      <c r="N352" s="73">
        <f t="shared" si="281"/>
        <v>-2232</v>
      </c>
      <c r="O352" s="73">
        <f t="shared" si="282"/>
        <v>-2132</v>
      </c>
      <c r="P352" s="73">
        <f t="shared" si="283"/>
        <v>-1736</v>
      </c>
      <c r="Q352" s="72">
        <f t="shared" ref="Q352:S352" si="394">Q351</f>
        <v>9</v>
      </c>
      <c r="R352" s="72">
        <f t="shared" si="394"/>
        <v>9</v>
      </c>
      <c r="S352" s="72">
        <f t="shared" si="394"/>
        <v>8</v>
      </c>
      <c r="T352" s="74">
        <f t="shared" si="285"/>
        <v>3167</v>
      </c>
      <c r="U352" s="93">
        <f t="shared" si="362"/>
        <v>-392</v>
      </c>
      <c r="V352" s="93">
        <f t="shared" si="363"/>
        <v>-292</v>
      </c>
      <c r="W352" s="93">
        <f t="shared" si="364"/>
        <v>104</v>
      </c>
      <c r="X352" s="95"/>
      <c r="Y352" s="73"/>
      <c r="Z352" s="73"/>
      <c r="AA352" s="73"/>
      <c r="AB352" s="48"/>
    </row>
    <row r="353" spans="1:28" ht="13.15" customHeight="1">
      <c r="A353" s="70">
        <f t="shared" si="290"/>
        <v>338</v>
      </c>
      <c r="B353" s="106">
        <f t="shared" si="358"/>
        <v>45856</v>
      </c>
      <c r="C353" s="70">
        <f t="shared" si="359"/>
        <v>899</v>
      </c>
      <c r="D353" s="71">
        <f t="shared" si="325"/>
        <v>1978</v>
      </c>
      <c r="E353" s="72">
        <f t="shared" si="274"/>
        <v>1173</v>
      </c>
      <c r="F353" s="72">
        <f t="shared" si="275"/>
        <v>3063</v>
      </c>
      <c r="G353" s="72">
        <f t="shared" si="276"/>
        <v>2651</v>
      </c>
      <c r="H353" s="73">
        <f t="shared" si="277"/>
        <v>1704</v>
      </c>
      <c r="I353" s="73">
        <f t="shared" si="278"/>
        <v>-186</v>
      </c>
      <c r="J353" s="73">
        <f t="shared" si="279"/>
        <v>226</v>
      </c>
      <c r="K353" s="73">
        <f t="shared" ref="K353:M353" si="395">K352</f>
        <v>3945</v>
      </c>
      <c r="L353" s="73">
        <f t="shared" si="395"/>
        <v>1955</v>
      </c>
      <c r="M353" s="73">
        <f t="shared" si="395"/>
        <v>1970</v>
      </c>
      <c r="N353" s="73">
        <f t="shared" si="281"/>
        <v>-2241</v>
      </c>
      <c r="O353" s="73">
        <f t="shared" si="282"/>
        <v>-2141</v>
      </c>
      <c r="P353" s="73">
        <f t="shared" si="283"/>
        <v>-1744</v>
      </c>
      <c r="Q353" s="72">
        <f t="shared" ref="Q353:S353" si="396">Q352</f>
        <v>9</v>
      </c>
      <c r="R353" s="72">
        <f t="shared" si="396"/>
        <v>9</v>
      </c>
      <c r="S353" s="72">
        <f t="shared" si="396"/>
        <v>8</v>
      </c>
      <c r="T353" s="74">
        <f t="shared" si="285"/>
        <v>3178</v>
      </c>
      <c r="U353" s="93">
        <f t="shared" si="362"/>
        <v>-401</v>
      </c>
      <c r="V353" s="93">
        <f t="shared" si="363"/>
        <v>-301</v>
      </c>
      <c r="W353" s="93">
        <f t="shared" si="364"/>
        <v>96</v>
      </c>
      <c r="X353" s="95"/>
      <c r="Y353" s="73"/>
      <c r="Z353" s="73"/>
      <c r="AA353" s="73"/>
      <c r="AB353" s="48"/>
    </row>
    <row r="354" spans="1:28" ht="13.15" customHeight="1">
      <c r="A354" s="70">
        <f t="shared" si="290"/>
        <v>339</v>
      </c>
      <c r="B354" s="106">
        <f t="shared" si="358"/>
        <v>45857</v>
      </c>
      <c r="C354" s="70">
        <f t="shared" si="359"/>
        <v>899</v>
      </c>
      <c r="D354" s="71">
        <f t="shared" si="325"/>
        <v>1980</v>
      </c>
      <c r="E354" s="72">
        <f t="shared" si="274"/>
        <v>1184</v>
      </c>
      <c r="F354" s="72">
        <f t="shared" si="275"/>
        <v>3074</v>
      </c>
      <c r="G354" s="72">
        <f t="shared" si="276"/>
        <v>2661</v>
      </c>
      <c r="H354" s="73">
        <f t="shared" si="277"/>
        <v>1695</v>
      </c>
      <c r="I354" s="73">
        <f t="shared" si="278"/>
        <v>-195</v>
      </c>
      <c r="J354" s="73">
        <f t="shared" si="279"/>
        <v>218</v>
      </c>
      <c r="K354" s="73">
        <f t="shared" ref="K354:M354" si="397">K353</f>
        <v>3945</v>
      </c>
      <c r="L354" s="73">
        <f t="shared" si="397"/>
        <v>1955</v>
      </c>
      <c r="M354" s="73">
        <f t="shared" si="397"/>
        <v>1970</v>
      </c>
      <c r="N354" s="73">
        <f t="shared" si="281"/>
        <v>-2250</v>
      </c>
      <c r="O354" s="73">
        <f t="shared" si="282"/>
        <v>-2150</v>
      </c>
      <c r="P354" s="73">
        <f t="shared" si="283"/>
        <v>-1752</v>
      </c>
      <c r="Q354" s="72">
        <f t="shared" ref="Q354:S354" si="398">Q353</f>
        <v>9</v>
      </c>
      <c r="R354" s="72">
        <f t="shared" si="398"/>
        <v>9</v>
      </c>
      <c r="S354" s="72">
        <f t="shared" si="398"/>
        <v>8</v>
      </c>
      <c r="T354" s="74">
        <f t="shared" si="285"/>
        <v>3189</v>
      </c>
      <c r="U354" s="93">
        <f t="shared" si="362"/>
        <v>-410</v>
      </c>
      <c r="V354" s="93">
        <f t="shared" si="363"/>
        <v>-310</v>
      </c>
      <c r="W354" s="93">
        <f t="shared" si="364"/>
        <v>88</v>
      </c>
      <c r="X354" s="95"/>
      <c r="Y354" s="73"/>
      <c r="Z354" s="73"/>
      <c r="AA354" s="73"/>
      <c r="AB354" s="48"/>
    </row>
    <row r="355" spans="1:28" ht="13.15" customHeight="1">
      <c r="A355" s="70">
        <f t="shared" si="290"/>
        <v>340</v>
      </c>
      <c r="B355" s="106">
        <f t="shared" si="358"/>
        <v>45858</v>
      </c>
      <c r="C355" s="70">
        <f t="shared" si="359"/>
        <v>899</v>
      </c>
      <c r="D355" s="71">
        <f t="shared" si="325"/>
        <v>1982</v>
      </c>
      <c r="E355" s="72">
        <f t="shared" si="274"/>
        <v>1195</v>
      </c>
      <c r="F355" s="72">
        <f t="shared" si="275"/>
        <v>3085</v>
      </c>
      <c r="G355" s="72">
        <f t="shared" si="276"/>
        <v>2671</v>
      </c>
      <c r="H355" s="73">
        <f t="shared" si="277"/>
        <v>1686</v>
      </c>
      <c r="I355" s="73">
        <f t="shared" si="278"/>
        <v>-204</v>
      </c>
      <c r="J355" s="73">
        <f t="shared" si="279"/>
        <v>210</v>
      </c>
      <c r="K355" s="73">
        <f t="shared" ref="K355:M355" si="399">K354</f>
        <v>3945</v>
      </c>
      <c r="L355" s="73">
        <f t="shared" si="399"/>
        <v>1955</v>
      </c>
      <c r="M355" s="73">
        <f t="shared" si="399"/>
        <v>1970</v>
      </c>
      <c r="N355" s="73">
        <f t="shared" si="281"/>
        <v>-2259</v>
      </c>
      <c r="O355" s="73">
        <f t="shared" si="282"/>
        <v>-2159</v>
      </c>
      <c r="P355" s="73">
        <f t="shared" si="283"/>
        <v>-1760</v>
      </c>
      <c r="Q355" s="72">
        <f t="shared" ref="Q355:S355" si="400">Q354</f>
        <v>9</v>
      </c>
      <c r="R355" s="72">
        <f t="shared" si="400"/>
        <v>9</v>
      </c>
      <c r="S355" s="72">
        <f t="shared" si="400"/>
        <v>8</v>
      </c>
      <c r="T355" s="74">
        <f t="shared" si="285"/>
        <v>3200</v>
      </c>
      <c r="U355" s="93">
        <f t="shared" si="362"/>
        <v>-419</v>
      </c>
      <c r="V355" s="93">
        <f t="shared" si="363"/>
        <v>-319</v>
      </c>
      <c r="W355" s="93">
        <f t="shared" si="364"/>
        <v>80</v>
      </c>
      <c r="X355" s="95"/>
      <c r="Y355" s="73"/>
      <c r="Z355" s="73"/>
      <c r="AA355" s="73"/>
      <c r="AB355" s="48"/>
    </row>
    <row r="356" spans="1:28" ht="13.15" customHeight="1">
      <c r="A356" s="70">
        <f t="shared" si="290"/>
        <v>341</v>
      </c>
      <c r="B356" s="106">
        <f t="shared" si="358"/>
        <v>45859</v>
      </c>
      <c r="C356" s="70">
        <f t="shared" si="359"/>
        <v>899</v>
      </c>
      <c r="D356" s="71">
        <f t="shared" si="325"/>
        <v>1984</v>
      </c>
      <c r="E356" s="72">
        <f t="shared" si="274"/>
        <v>1206</v>
      </c>
      <c r="F356" s="72">
        <f t="shared" si="275"/>
        <v>3096</v>
      </c>
      <c r="G356" s="72">
        <f t="shared" si="276"/>
        <v>2681</v>
      </c>
      <c r="H356" s="73">
        <f t="shared" si="277"/>
        <v>1677</v>
      </c>
      <c r="I356" s="73">
        <f t="shared" si="278"/>
        <v>-213</v>
      </c>
      <c r="J356" s="73">
        <f t="shared" si="279"/>
        <v>202</v>
      </c>
      <c r="K356" s="73">
        <f t="shared" ref="K356:M356" si="401">K355</f>
        <v>3945</v>
      </c>
      <c r="L356" s="73">
        <f t="shared" si="401"/>
        <v>1955</v>
      </c>
      <c r="M356" s="73">
        <f t="shared" si="401"/>
        <v>1970</v>
      </c>
      <c r="N356" s="73">
        <f t="shared" si="281"/>
        <v>-2268</v>
      </c>
      <c r="O356" s="73">
        <f t="shared" si="282"/>
        <v>-2168</v>
      </c>
      <c r="P356" s="73">
        <f t="shared" si="283"/>
        <v>-1768</v>
      </c>
      <c r="Q356" s="72">
        <f t="shared" ref="Q356:S356" si="402">Q355</f>
        <v>9</v>
      </c>
      <c r="R356" s="72">
        <f t="shared" si="402"/>
        <v>9</v>
      </c>
      <c r="S356" s="72">
        <f t="shared" si="402"/>
        <v>8</v>
      </c>
      <c r="T356" s="74">
        <f t="shared" si="285"/>
        <v>3211</v>
      </c>
      <c r="U356" s="93">
        <f t="shared" si="362"/>
        <v>-428</v>
      </c>
      <c r="V356" s="93">
        <f t="shared" si="363"/>
        <v>-328</v>
      </c>
      <c r="W356" s="93">
        <f t="shared" si="364"/>
        <v>72</v>
      </c>
      <c r="X356" s="95"/>
      <c r="Y356" s="73"/>
      <c r="Z356" s="73"/>
      <c r="AA356" s="73"/>
      <c r="AB356" s="48"/>
    </row>
    <row r="357" spans="1:28" ht="13.15" customHeight="1">
      <c r="A357" s="70">
        <f t="shared" si="290"/>
        <v>342</v>
      </c>
      <c r="B357" s="106">
        <f t="shared" si="358"/>
        <v>45860</v>
      </c>
      <c r="C357" s="70">
        <f t="shared" si="359"/>
        <v>899</v>
      </c>
      <c r="D357" s="71">
        <f t="shared" si="325"/>
        <v>1986</v>
      </c>
      <c r="E357" s="72">
        <f t="shared" si="274"/>
        <v>1217</v>
      </c>
      <c r="F357" s="72">
        <f t="shared" si="275"/>
        <v>3107</v>
      </c>
      <c r="G357" s="72">
        <f t="shared" si="276"/>
        <v>2691</v>
      </c>
      <c r="H357" s="73">
        <f t="shared" si="277"/>
        <v>1668</v>
      </c>
      <c r="I357" s="73">
        <f t="shared" si="278"/>
        <v>-222</v>
      </c>
      <c r="J357" s="73">
        <f t="shared" si="279"/>
        <v>194</v>
      </c>
      <c r="K357" s="73">
        <f t="shared" ref="K357:M357" si="403">K356</f>
        <v>3945</v>
      </c>
      <c r="L357" s="73">
        <f t="shared" si="403"/>
        <v>1955</v>
      </c>
      <c r="M357" s="73">
        <f t="shared" si="403"/>
        <v>1970</v>
      </c>
      <c r="N357" s="73">
        <f t="shared" si="281"/>
        <v>-2277</v>
      </c>
      <c r="O357" s="73">
        <f t="shared" si="282"/>
        <v>-2177</v>
      </c>
      <c r="P357" s="73">
        <f t="shared" si="283"/>
        <v>-1776</v>
      </c>
      <c r="Q357" s="72">
        <f t="shared" ref="Q357:S357" si="404">Q356</f>
        <v>9</v>
      </c>
      <c r="R357" s="72">
        <f t="shared" si="404"/>
        <v>9</v>
      </c>
      <c r="S357" s="72">
        <f t="shared" si="404"/>
        <v>8</v>
      </c>
      <c r="T357" s="74">
        <f t="shared" si="285"/>
        <v>3222</v>
      </c>
      <c r="U357" s="93">
        <f t="shared" si="362"/>
        <v>-437</v>
      </c>
      <c r="V357" s="93">
        <f t="shared" si="363"/>
        <v>-337</v>
      </c>
      <c r="W357" s="93">
        <f t="shared" si="364"/>
        <v>64</v>
      </c>
      <c r="X357" s="95"/>
      <c r="Y357" s="73"/>
      <c r="Z357" s="73"/>
      <c r="AA357" s="73"/>
      <c r="AB357" s="48"/>
    </row>
    <row r="358" spans="1:28" ht="13.15" customHeight="1">
      <c r="A358" s="70">
        <f t="shared" si="290"/>
        <v>343</v>
      </c>
      <c r="B358" s="106">
        <f t="shared" si="358"/>
        <v>45861</v>
      </c>
      <c r="C358" s="70">
        <f t="shared" si="359"/>
        <v>899</v>
      </c>
      <c r="D358" s="71">
        <f t="shared" si="325"/>
        <v>1988</v>
      </c>
      <c r="E358" s="72">
        <f t="shared" si="274"/>
        <v>1228</v>
      </c>
      <c r="F358" s="72">
        <f t="shared" si="275"/>
        <v>3118</v>
      </c>
      <c r="G358" s="72">
        <f t="shared" si="276"/>
        <v>2701</v>
      </c>
      <c r="H358" s="73">
        <f t="shared" si="277"/>
        <v>1659</v>
      </c>
      <c r="I358" s="73">
        <f t="shared" si="278"/>
        <v>-231</v>
      </c>
      <c r="J358" s="73">
        <f t="shared" si="279"/>
        <v>186</v>
      </c>
      <c r="K358" s="73">
        <f t="shared" ref="K358:M358" si="405">K357</f>
        <v>3945</v>
      </c>
      <c r="L358" s="73">
        <f t="shared" si="405"/>
        <v>1955</v>
      </c>
      <c r="M358" s="73">
        <f t="shared" si="405"/>
        <v>1970</v>
      </c>
      <c r="N358" s="73">
        <f t="shared" si="281"/>
        <v>-2286</v>
      </c>
      <c r="O358" s="73">
        <f t="shared" si="282"/>
        <v>-2186</v>
      </c>
      <c r="P358" s="73">
        <f t="shared" si="283"/>
        <v>-1784</v>
      </c>
      <c r="Q358" s="72">
        <f t="shared" ref="Q358:S358" si="406">Q357</f>
        <v>9</v>
      </c>
      <c r="R358" s="72">
        <f t="shared" si="406"/>
        <v>9</v>
      </c>
      <c r="S358" s="72">
        <f t="shared" si="406"/>
        <v>8</v>
      </c>
      <c r="T358" s="74">
        <f t="shared" si="285"/>
        <v>3233</v>
      </c>
      <c r="U358" s="93">
        <f t="shared" si="362"/>
        <v>-446</v>
      </c>
      <c r="V358" s="93">
        <f t="shared" si="363"/>
        <v>-346</v>
      </c>
      <c r="W358" s="93">
        <f t="shared" si="364"/>
        <v>56</v>
      </c>
      <c r="X358" s="95"/>
      <c r="Y358" s="73"/>
      <c r="Z358" s="73"/>
      <c r="AA358" s="73"/>
      <c r="AB358" s="48"/>
    </row>
    <row r="359" spans="1:28" ht="13.15" customHeight="1">
      <c r="A359" s="70">
        <f t="shared" si="290"/>
        <v>344</v>
      </c>
      <c r="B359" s="106">
        <f t="shared" si="358"/>
        <v>45862</v>
      </c>
      <c r="C359" s="70">
        <f t="shared" si="359"/>
        <v>899</v>
      </c>
      <c r="D359" s="71">
        <f t="shared" si="325"/>
        <v>1990</v>
      </c>
      <c r="E359" s="72">
        <f t="shared" si="274"/>
        <v>1239</v>
      </c>
      <c r="F359" s="72">
        <f t="shared" si="275"/>
        <v>3129</v>
      </c>
      <c r="G359" s="72">
        <f t="shared" si="276"/>
        <v>2711</v>
      </c>
      <c r="H359" s="73">
        <f t="shared" si="277"/>
        <v>1650</v>
      </c>
      <c r="I359" s="73">
        <f t="shared" si="278"/>
        <v>-240</v>
      </c>
      <c r="J359" s="73">
        <f t="shared" si="279"/>
        <v>178</v>
      </c>
      <c r="K359" s="73">
        <f t="shared" ref="K359:M359" si="407">K358</f>
        <v>3945</v>
      </c>
      <c r="L359" s="73">
        <f t="shared" si="407"/>
        <v>1955</v>
      </c>
      <c r="M359" s="73">
        <f t="shared" si="407"/>
        <v>1970</v>
      </c>
      <c r="N359" s="73">
        <f t="shared" si="281"/>
        <v>-2295</v>
      </c>
      <c r="O359" s="73">
        <f t="shared" si="282"/>
        <v>-2195</v>
      </c>
      <c r="P359" s="73">
        <f t="shared" si="283"/>
        <v>-1792</v>
      </c>
      <c r="Q359" s="72">
        <f t="shared" ref="Q359:S359" si="408">Q358</f>
        <v>9</v>
      </c>
      <c r="R359" s="72">
        <f t="shared" si="408"/>
        <v>9</v>
      </c>
      <c r="S359" s="72">
        <f t="shared" si="408"/>
        <v>8</v>
      </c>
      <c r="T359" s="74">
        <f t="shared" si="285"/>
        <v>3244</v>
      </c>
      <c r="U359" s="93">
        <f t="shared" si="362"/>
        <v>-455</v>
      </c>
      <c r="V359" s="93">
        <f t="shared" si="363"/>
        <v>-355</v>
      </c>
      <c r="W359" s="93">
        <f t="shared" si="364"/>
        <v>48</v>
      </c>
      <c r="X359" s="95"/>
      <c r="Y359" s="73"/>
      <c r="Z359" s="73"/>
      <c r="AA359" s="73"/>
      <c r="AB359" s="48"/>
    </row>
    <row r="360" spans="1:28" ht="13.15" customHeight="1">
      <c r="A360" s="70">
        <f t="shared" si="290"/>
        <v>345</v>
      </c>
      <c r="B360" s="106">
        <f t="shared" si="358"/>
        <v>45863</v>
      </c>
      <c r="C360" s="70">
        <f t="shared" si="359"/>
        <v>899</v>
      </c>
      <c r="D360" s="71">
        <f t="shared" si="325"/>
        <v>1992</v>
      </c>
      <c r="E360" s="72">
        <f t="shared" si="274"/>
        <v>1250</v>
      </c>
      <c r="F360" s="72">
        <f t="shared" si="275"/>
        <v>3140</v>
      </c>
      <c r="G360" s="72">
        <f t="shared" si="276"/>
        <v>2721</v>
      </c>
      <c r="H360" s="73">
        <f t="shared" si="277"/>
        <v>1641</v>
      </c>
      <c r="I360" s="73">
        <f t="shared" si="278"/>
        <v>-249</v>
      </c>
      <c r="J360" s="73">
        <f t="shared" si="279"/>
        <v>170</v>
      </c>
      <c r="K360" s="73">
        <f t="shared" ref="K360:M360" si="409">K359</f>
        <v>3945</v>
      </c>
      <c r="L360" s="73">
        <f t="shared" si="409"/>
        <v>1955</v>
      </c>
      <c r="M360" s="73">
        <f t="shared" si="409"/>
        <v>1970</v>
      </c>
      <c r="N360" s="73">
        <f t="shared" si="281"/>
        <v>-2304</v>
      </c>
      <c r="O360" s="73">
        <f t="shared" si="282"/>
        <v>-2204</v>
      </c>
      <c r="P360" s="73">
        <f t="shared" si="283"/>
        <v>-1800</v>
      </c>
      <c r="Q360" s="72">
        <f t="shared" ref="Q360:S360" si="410">Q359</f>
        <v>9</v>
      </c>
      <c r="R360" s="72">
        <f t="shared" si="410"/>
        <v>9</v>
      </c>
      <c r="S360" s="72">
        <f t="shared" si="410"/>
        <v>8</v>
      </c>
      <c r="T360" s="74">
        <f t="shared" si="285"/>
        <v>3255</v>
      </c>
      <c r="U360" s="93">
        <f t="shared" si="362"/>
        <v>-464</v>
      </c>
      <c r="V360" s="93">
        <f t="shared" si="363"/>
        <v>-364</v>
      </c>
      <c r="W360" s="93">
        <f t="shared" si="364"/>
        <v>40</v>
      </c>
      <c r="X360" s="95"/>
      <c r="Y360" s="73"/>
      <c r="Z360" s="73"/>
      <c r="AA360" s="73"/>
      <c r="AB360" s="48"/>
    </row>
    <row r="361" spans="1:28" ht="13.15" customHeight="1">
      <c r="A361" s="70">
        <f t="shared" si="290"/>
        <v>346</v>
      </c>
      <c r="B361" s="106">
        <f t="shared" si="358"/>
        <v>45864</v>
      </c>
      <c r="C361" s="70">
        <f t="shared" si="359"/>
        <v>899</v>
      </c>
      <c r="D361" s="71">
        <f t="shared" si="325"/>
        <v>1994</v>
      </c>
      <c r="E361" s="72">
        <f t="shared" si="274"/>
        <v>1261</v>
      </c>
      <c r="F361" s="72">
        <f t="shared" si="275"/>
        <v>3151</v>
      </c>
      <c r="G361" s="72">
        <f t="shared" si="276"/>
        <v>2731</v>
      </c>
      <c r="H361" s="73">
        <f t="shared" si="277"/>
        <v>1632</v>
      </c>
      <c r="I361" s="73">
        <f t="shared" si="278"/>
        <v>-258</v>
      </c>
      <c r="J361" s="73">
        <f t="shared" si="279"/>
        <v>162</v>
      </c>
      <c r="K361" s="73">
        <f t="shared" ref="K361:M361" si="411">K360</f>
        <v>3945</v>
      </c>
      <c r="L361" s="73">
        <f t="shared" si="411"/>
        <v>1955</v>
      </c>
      <c r="M361" s="73">
        <f t="shared" si="411"/>
        <v>1970</v>
      </c>
      <c r="N361" s="73">
        <f t="shared" si="281"/>
        <v>-2313</v>
      </c>
      <c r="O361" s="73">
        <f t="shared" si="282"/>
        <v>-2213</v>
      </c>
      <c r="P361" s="73">
        <f t="shared" si="283"/>
        <v>-1808</v>
      </c>
      <c r="Q361" s="72">
        <f t="shared" ref="Q361:S361" si="412">Q360</f>
        <v>9</v>
      </c>
      <c r="R361" s="72">
        <f t="shared" si="412"/>
        <v>9</v>
      </c>
      <c r="S361" s="72">
        <f t="shared" si="412"/>
        <v>8</v>
      </c>
      <c r="T361" s="74">
        <f t="shared" si="285"/>
        <v>3266</v>
      </c>
      <c r="U361" s="93">
        <f t="shared" si="362"/>
        <v>-473</v>
      </c>
      <c r="V361" s="93">
        <f t="shared" si="363"/>
        <v>-373</v>
      </c>
      <c r="W361" s="93">
        <f t="shared" si="364"/>
        <v>32</v>
      </c>
      <c r="X361" s="95"/>
      <c r="Y361" s="73"/>
      <c r="Z361" s="73"/>
      <c r="AA361" s="73"/>
      <c r="AB361" s="48"/>
    </row>
    <row r="362" spans="1:28" ht="13.15" customHeight="1">
      <c r="Q362" s="72">
        <f t="shared" ref="Q362:S362" si="413">Q361</f>
        <v>9</v>
      </c>
      <c r="R362" s="72">
        <f t="shared" si="413"/>
        <v>9</v>
      </c>
      <c r="S362" s="72">
        <f t="shared" si="413"/>
        <v>8</v>
      </c>
      <c r="X362" s="95"/>
    </row>
    <row r="363" spans="1:28" ht="13.15" customHeight="1">
      <c r="Q363" s="72">
        <f t="shared" ref="Q363:S363" si="414">Q362</f>
        <v>9</v>
      </c>
      <c r="R363" s="72">
        <f t="shared" si="414"/>
        <v>9</v>
      </c>
      <c r="S363" s="72">
        <f t="shared" si="414"/>
        <v>8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E223-2CD8-4031-AC5D-59805C3ED4D6}">
  <sheetPr codeName="Sheet25">
    <tabColor rgb="FF00B0F0"/>
    <pageSetUpPr fitToPage="1"/>
  </sheetPr>
  <dimension ref="A1:AF363"/>
  <sheetViews>
    <sheetView view="pageBreakPreview" topLeftCell="A238" zoomScale="80" zoomScaleNormal="83" zoomScaleSheetLayoutView="80" workbookViewId="0">
      <selection activeCell="Q244" sqref="Q244:S244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1769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47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45518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ht="15">
      <c r="A14" s="68">
        <v>0</v>
      </c>
      <c r="B14" s="69">
        <v>45518</v>
      </c>
      <c r="C14" s="70">
        <v>1769</v>
      </c>
      <c r="D14" s="71">
        <v>1750</v>
      </c>
      <c r="E14" s="72">
        <f>C14+D14-H14</f>
        <v>1819</v>
      </c>
      <c r="F14" s="72">
        <f>C14+D14-I14</f>
        <v>1819</v>
      </c>
      <c r="G14" s="72">
        <f>D14+C14-J14</f>
        <v>899</v>
      </c>
      <c r="H14" s="73">
        <f t="shared" ref="H14:J29" si="3">K14+N14</f>
        <v>1700</v>
      </c>
      <c r="I14" s="73">
        <f t="shared" si="3"/>
        <v>1700</v>
      </c>
      <c r="J14" s="73">
        <f t="shared" si="3"/>
        <v>2620</v>
      </c>
      <c r="K14" s="73">
        <v>1950</v>
      </c>
      <c r="L14" s="73">
        <v>1950</v>
      </c>
      <c r="M14" s="73">
        <v>2880</v>
      </c>
      <c r="N14" s="73">
        <v>-250</v>
      </c>
      <c r="O14" s="73">
        <v>-250</v>
      </c>
      <c r="P14" s="73">
        <v>-260</v>
      </c>
      <c r="Q14" s="72">
        <v>0</v>
      </c>
      <c r="R14" s="72">
        <v>0</v>
      </c>
      <c r="S14" s="72">
        <v>0</v>
      </c>
      <c r="T14" s="74">
        <f>D14+C14-V14</f>
        <v>3769</v>
      </c>
      <c r="U14" s="74">
        <f>N14</f>
        <v>-250</v>
      </c>
      <c r="V14" s="74">
        <f t="shared" ref="V14:W14" si="4">O14</f>
        <v>-250</v>
      </c>
      <c r="W14" s="74">
        <f t="shared" si="4"/>
        <v>-260</v>
      </c>
      <c r="X14" s="74"/>
      <c r="Y14" s="75"/>
      <c r="Z14" s="73"/>
      <c r="AA14" s="73"/>
      <c r="AB14" s="76" t="s">
        <v>11</v>
      </c>
      <c r="AF14" s="77"/>
    </row>
    <row r="15" spans="1:32" ht="15">
      <c r="A15" s="68">
        <v>1</v>
      </c>
      <c r="B15" s="69">
        <f>B14+1</f>
        <v>45519</v>
      </c>
      <c r="C15" s="70">
        <f>C14</f>
        <v>1769</v>
      </c>
      <c r="D15" s="71">
        <f>D14-2</f>
        <v>1748</v>
      </c>
      <c r="E15" s="72">
        <f>C15+D15-H15</f>
        <v>1817</v>
      </c>
      <c r="F15" s="72">
        <f>C15+D15-I15</f>
        <v>1817</v>
      </c>
      <c r="G15" s="72">
        <f>D15+C15-J15</f>
        <v>897</v>
      </c>
      <c r="H15" s="73">
        <f t="shared" si="3"/>
        <v>1700</v>
      </c>
      <c r="I15" s="73">
        <f t="shared" si="3"/>
        <v>1700</v>
      </c>
      <c r="J15" s="73">
        <f t="shared" si="3"/>
        <v>2620</v>
      </c>
      <c r="K15" s="73">
        <f>K14</f>
        <v>1950</v>
      </c>
      <c r="L15" s="73">
        <f>L14</f>
        <v>1950</v>
      </c>
      <c r="M15" s="73">
        <f>M14</f>
        <v>2880</v>
      </c>
      <c r="N15" s="73">
        <f>N14-Q15</f>
        <v>-250</v>
      </c>
      <c r="O15" s="73">
        <f t="shared" ref="O15:P30" si="5">O14-R15</f>
        <v>-250</v>
      </c>
      <c r="P15" s="73">
        <f t="shared" si="5"/>
        <v>-260</v>
      </c>
      <c r="Q15" s="72">
        <v>0</v>
      </c>
      <c r="R15" s="72">
        <v>0</v>
      </c>
      <c r="S15" s="72">
        <v>0</v>
      </c>
      <c r="T15" s="74">
        <f t="shared" ref="T15:T78" si="6">D15+C15-V15</f>
        <v>3767</v>
      </c>
      <c r="U15" s="93">
        <f t="shared" ref="U15:W15" si="7">U14+$X15*1000-Q15</f>
        <v>-250</v>
      </c>
      <c r="V15" s="93">
        <f t="shared" si="7"/>
        <v>-250</v>
      </c>
      <c r="W15" s="93">
        <f t="shared" si="7"/>
        <v>-260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8">B15+1</f>
        <v>45520</v>
      </c>
      <c r="C16" s="70">
        <f t="shared" ref="C16:C79" si="9">C15</f>
        <v>1769</v>
      </c>
      <c r="D16" s="71">
        <f t="shared" ref="D16:D79" si="10">D15-2</f>
        <v>1746</v>
      </c>
      <c r="E16" s="72">
        <f>C16+D16-H16</f>
        <v>1815</v>
      </c>
      <c r="F16" s="72">
        <f>C16+D16-I16</f>
        <v>1815</v>
      </c>
      <c r="G16" s="72">
        <f>D16+C16-J16</f>
        <v>895</v>
      </c>
      <c r="H16" s="73">
        <f t="shared" si="3"/>
        <v>1700</v>
      </c>
      <c r="I16" s="73">
        <f t="shared" si="3"/>
        <v>1700</v>
      </c>
      <c r="J16" s="73">
        <f t="shared" si="3"/>
        <v>2620</v>
      </c>
      <c r="K16" s="73">
        <f t="shared" ref="K16:M31" si="11">K15</f>
        <v>1950</v>
      </c>
      <c r="L16" s="73">
        <f t="shared" si="11"/>
        <v>1950</v>
      </c>
      <c r="M16" s="73">
        <f t="shared" si="11"/>
        <v>2880</v>
      </c>
      <c r="N16" s="73">
        <f>N15-Q16</f>
        <v>-250</v>
      </c>
      <c r="O16" s="73">
        <f t="shared" si="5"/>
        <v>-250</v>
      </c>
      <c r="P16" s="73">
        <f t="shared" si="5"/>
        <v>-260</v>
      </c>
      <c r="Q16" s="72">
        <v>0</v>
      </c>
      <c r="R16" s="72">
        <v>0</v>
      </c>
      <c r="S16" s="72">
        <v>0</v>
      </c>
      <c r="T16" s="74">
        <f t="shared" si="6"/>
        <v>3765</v>
      </c>
      <c r="U16" s="93">
        <f t="shared" ref="U16:U79" si="12">U15+$X16*1000-Q16</f>
        <v>-250</v>
      </c>
      <c r="V16" s="93">
        <f t="shared" ref="V16:V79" si="13">V15+$X16*1000-R16</f>
        <v>-250</v>
      </c>
      <c r="W16" s="93">
        <f t="shared" ref="W16:W79" si="14">W15+$X16*1000-S16</f>
        <v>-260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8"/>
        <v>45521</v>
      </c>
      <c r="C17" s="70">
        <f t="shared" si="9"/>
        <v>1769</v>
      </c>
      <c r="D17" s="71">
        <f t="shared" si="10"/>
        <v>1744</v>
      </c>
      <c r="E17" s="72">
        <f t="shared" ref="E17:E80" si="15">C17+D17-H17</f>
        <v>1813</v>
      </c>
      <c r="F17" s="72">
        <f t="shared" ref="F17:F80" si="16">C17+D17-I17</f>
        <v>1813</v>
      </c>
      <c r="G17" s="72">
        <f t="shared" ref="G17:G80" si="17">D17+C17-J17</f>
        <v>893</v>
      </c>
      <c r="H17" s="73">
        <f t="shared" si="3"/>
        <v>1700</v>
      </c>
      <c r="I17" s="73">
        <f t="shared" si="3"/>
        <v>1700</v>
      </c>
      <c r="J17" s="73">
        <f t="shared" si="3"/>
        <v>2620</v>
      </c>
      <c r="K17" s="73">
        <f t="shared" si="11"/>
        <v>1950</v>
      </c>
      <c r="L17" s="73">
        <f t="shared" si="11"/>
        <v>1950</v>
      </c>
      <c r="M17" s="73">
        <f t="shared" si="11"/>
        <v>2880</v>
      </c>
      <c r="N17" s="73">
        <f t="shared" ref="N17:P32" si="18">N16-Q17</f>
        <v>-250</v>
      </c>
      <c r="O17" s="73">
        <f t="shared" si="5"/>
        <v>-250</v>
      </c>
      <c r="P17" s="73">
        <f t="shared" si="5"/>
        <v>-260</v>
      </c>
      <c r="Q17" s="72">
        <v>0</v>
      </c>
      <c r="R17" s="72">
        <v>0</v>
      </c>
      <c r="S17" s="72">
        <v>0</v>
      </c>
      <c r="T17" s="74">
        <f t="shared" si="6"/>
        <v>3763</v>
      </c>
      <c r="U17" s="93">
        <f t="shared" si="12"/>
        <v>-250</v>
      </c>
      <c r="V17" s="93">
        <f t="shared" si="13"/>
        <v>-250</v>
      </c>
      <c r="W17" s="93">
        <f t="shared" si="14"/>
        <v>-260</v>
      </c>
      <c r="X17" s="74"/>
      <c r="Y17" s="73"/>
      <c r="Z17" s="73"/>
      <c r="AA17" s="73"/>
      <c r="AB17" s="48"/>
      <c r="AD17" s="55">
        <v>45313</v>
      </c>
    </row>
    <row r="18" spans="1:30" ht="16.5" customHeight="1">
      <c r="A18" s="68">
        <v>4</v>
      </c>
      <c r="B18" s="69">
        <f t="shared" si="8"/>
        <v>45522</v>
      </c>
      <c r="C18" s="70">
        <f t="shared" si="9"/>
        <v>1769</v>
      </c>
      <c r="D18" s="71">
        <f t="shared" si="10"/>
        <v>1742</v>
      </c>
      <c r="E18" s="72">
        <f t="shared" si="15"/>
        <v>1811</v>
      </c>
      <c r="F18" s="72">
        <f t="shared" si="16"/>
        <v>1811</v>
      </c>
      <c r="G18" s="72">
        <f t="shared" si="17"/>
        <v>891</v>
      </c>
      <c r="H18" s="73">
        <f t="shared" si="3"/>
        <v>1700</v>
      </c>
      <c r="I18" s="73">
        <f t="shared" si="3"/>
        <v>1700</v>
      </c>
      <c r="J18" s="73">
        <f t="shared" si="3"/>
        <v>2620</v>
      </c>
      <c r="K18" s="73">
        <f t="shared" si="11"/>
        <v>1950</v>
      </c>
      <c r="L18" s="73">
        <f t="shared" si="11"/>
        <v>1950</v>
      </c>
      <c r="M18" s="73">
        <f t="shared" si="11"/>
        <v>2880</v>
      </c>
      <c r="N18" s="73">
        <f t="shared" si="18"/>
        <v>-250</v>
      </c>
      <c r="O18" s="73">
        <f t="shared" si="5"/>
        <v>-250</v>
      </c>
      <c r="P18" s="73">
        <f t="shared" si="5"/>
        <v>-260</v>
      </c>
      <c r="Q18" s="72">
        <v>0</v>
      </c>
      <c r="R18" s="72">
        <v>0</v>
      </c>
      <c r="S18" s="72">
        <v>0</v>
      </c>
      <c r="T18" s="74">
        <f t="shared" si="6"/>
        <v>3761</v>
      </c>
      <c r="U18" s="93">
        <f t="shared" si="12"/>
        <v>-250</v>
      </c>
      <c r="V18" s="93">
        <f t="shared" si="13"/>
        <v>-250</v>
      </c>
      <c r="W18" s="93">
        <f t="shared" si="14"/>
        <v>-260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8"/>
        <v>45523</v>
      </c>
      <c r="C19" s="70">
        <f t="shared" si="9"/>
        <v>1769</v>
      </c>
      <c r="D19" s="71">
        <f t="shared" si="10"/>
        <v>1740</v>
      </c>
      <c r="E19" s="72">
        <f t="shared" si="15"/>
        <v>1809</v>
      </c>
      <c r="F19" s="72">
        <f t="shared" si="16"/>
        <v>1809</v>
      </c>
      <c r="G19" s="72">
        <f t="shared" si="17"/>
        <v>889</v>
      </c>
      <c r="H19" s="73">
        <f t="shared" si="3"/>
        <v>1700</v>
      </c>
      <c r="I19" s="73">
        <f t="shared" si="3"/>
        <v>1700</v>
      </c>
      <c r="J19" s="73">
        <f t="shared" si="3"/>
        <v>2620</v>
      </c>
      <c r="K19" s="73">
        <f t="shared" si="11"/>
        <v>1950</v>
      </c>
      <c r="L19" s="73">
        <f t="shared" si="11"/>
        <v>1950</v>
      </c>
      <c r="M19" s="73">
        <f t="shared" si="11"/>
        <v>2880</v>
      </c>
      <c r="N19" s="73">
        <f t="shared" si="18"/>
        <v>-250</v>
      </c>
      <c r="O19" s="73">
        <f t="shared" si="5"/>
        <v>-250</v>
      </c>
      <c r="P19" s="73">
        <f t="shared" si="5"/>
        <v>-260</v>
      </c>
      <c r="Q19" s="72">
        <v>0</v>
      </c>
      <c r="R19" s="72">
        <v>0</v>
      </c>
      <c r="S19" s="72">
        <v>0</v>
      </c>
      <c r="T19" s="74">
        <f t="shared" si="6"/>
        <v>3759</v>
      </c>
      <c r="U19" s="93">
        <f t="shared" si="12"/>
        <v>-250</v>
      </c>
      <c r="V19" s="93">
        <f t="shared" si="13"/>
        <v>-250</v>
      </c>
      <c r="W19" s="93">
        <f t="shared" si="14"/>
        <v>-260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8"/>
        <v>45524</v>
      </c>
      <c r="C20" s="70">
        <f t="shared" si="9"/>
        <v>1769</v>
      </c>
      <c r="D20" s="71">
        <f t="shared" si="10"/>
        <v>1738</v>
      </c>
      <c r="E20" s="72">
        <f t="shared" si="15"/>
        <v>1807</v>
      </c>
      <c r="F20" s="72">
        <f t="shared" si="16"/>
        <v>1807</v>
      </c>
      <c r="G20" s="72">
        <f t="shared" si="17"/>
        <v>887</v>
      </c>
      <c r="H20" s="73">
        <f t="shared" si="3"/>
        <v>1700</v>
      </c>
      <c r="I20" s="73">
        <f t="shared" si="3"/>
        <v>1700</v>
      </c>
      <c r="J20" s="73">
        <f t="shared" si="3"/>
        <v>2620</v>
      </c>
      <c r="K20" s="73">
        <f t="shared" si="11"/>
        <v>1950</v>
      </c>
      <c r="L20" s="73">
        <f t="shared" si="11"/>
        <v>1950</v>
      </c>
      <c r="M20" s="73">
        <f t="shared" si="11"/>
        <v>2880</v>
      </c>
      <c r="N20" s="73">
        <f t="shared" si="18"/>
        <v>-250</v>
      </c>
      <c r="O20" s="73">
        <f t="shared" si="5"/>
        <v>-250</v>
      </c>
      <c r="P20" s="73">
        <f t="shared" si="5"/>
        <v>-260</v>
      </c>
      <c r="Q20" s="72">
        <v>0</v>
      </c>
      <c r="R20" s="72">
        <v>0</v>
      </c>
      <c r="S20" s="72">
        <v>0</v>
      </c>
      <c r="T20" s="74">
        <f t="shared" si="6"/>
        <v>3757</v>
      </c>
      <c r="U20" s="93">
        <f t="shared" si="12"/>
        <v>-250</v>
      </c>
      <c r="V20" s="93">
        <f t="shared" si="13"/>
        <v>-250</v>
      </c>
      <c r="W20" s="93">
        <f t="shared" si="14"/>
        <v>-260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8"/>
        <v>45525</v>
      </c>
      <c r="C21" s="70">
        <f t="shared" si="9"/>
        <v>1769</v>
      </c>
      <c r="D21" s="71">
        <f t="shared" si="10"/>
        <v>1736</v>
      </c>
      <c r="E21" s="72">
        <f t="shared" si="15"/>
        <v>1805</v>
      </c>
      <c r="F21" s="72">
        <f t="shared" si="16"/>
        <v>1805</v>
      </c>
      <c r="G21" s="72">
        <f t="shared" si="17"/>
        <v>885</v>
      </c>
      <c r="H21" s="73">
        <f t="shared" si="3"/>
        <v>1700</v>
      </c>
      <c r="I21" s="73">
        <f t="shared" si="3"/>
        <v>1700</v>
      </c>
      <c r="J21" s="73">
        <f t="shared" si="3"/>
        <v>2620</v>
      </c>
      <c r="K21" s="73">
        <f t="shared" si="11"/>
        <v>1950</v>
      </c>
      <c r="L21" s="73">
        <f t="shared" si="11"/>
        <v>1950</v>
      </c>
      <c r="M21" s="73">
        <f t="shared" si="11"/>
        <v>2880</v>
      </c>
      <c r="N21" s="73">
        <f t="shared" si="18"/>
        <v>-250</v>
      </c>
      <c r="O21" s="73">
        <f t="shared" si="5"/>
        <v>-250</v>
      </c>
      <c r="P21" s="73">
        <f t="shared" si="5"/>
        <v>-260</v>
      </c>
      <c r="Q21" s="72">
        <v>0</v>
      </c>
      <c r="R21" s="72">
        <v>0</v>
      </c>
      <c r="S21" s="72">
        <v>0</v>
      </c>
      <c r="T21" s="74">
        <f t="shared" si="6"/>
        <v>3755</v>
      </c>
      <c r="U21" s="93">
        <f t="shared" si="12"/>
        <v>-250</v>
      </c>
      <c r="V21" s="93">
        <f t="shared" si="13"/>
        <v>-250</v>
      </c>
      <c r="W21" s="93">
        <f t="shared" si="14"/>
        <v>-260</v>
      </c>
      <c r="X21" s="74"/>
      <c r="Y21" s="73"/>
      <c r="Z21" s="73"/>
      <c r="AA21" s="73"/>
      <c r="AB21" s="48"/>
      <c r="AD21" s="55">
        <v>45329</v>
      </c>
    </row>
    <row r="22" spans="1:30" ht="16.5" customHeight="1">
      <c r="A22" s="68">
        <v>8</v>
      </c>
      <c r="B22" s="69">
        <f t="shared" si="8"/>
        <v>45526</v>
      </c>
      <c r="C22" s="70">
        <f t="shared" si="9"/>
        <v>1769</v>
      </c>
      <c r="D22" s="71">
        <f t="shared" si="10"/>
        <v>1734</v>
      </c>
      <c r="E22" s="72">
        <f t="shared" si="15"/>
        <v>1803</v>
      </c>
      <c r="F22" s="72">
        <f t="shared" si="16"/>
        <v>1803</v>
      </c>
      <c r="G22" s="72">
        <f t="shared" si="17"/>
        <v>883</v>
      </c>
      <c r="H22" s="73">
        <f t="shared" si="3"/>
        <v>1700</v>
      </c>
      <c r="I22" s="73">
        <f t="shared" si="3"/>
        <v>1700</v>
      </c>
      <c r="J22" s="73">
        <f t="shared" si="3"/>
        <v>2620</v>
      </c>
      <c r="K22" s="73">
        <f t="shared" si="11"/>
        <v>1950</v>
      </c>
      <c r="L22" s="73">
        <f t="shared" si="11"/>
        <v>1950</v>
      </c>
      <c r="M22" s="73">
        <f t="shared" si="11"/>
        <v>2880</v>
      </c>
      <c r="N22" s="73">
        <f t="shared" si="18"/>
        <v>-250</v>
      </c>
      <c r="O22" s="73">
        <f t="shared" si="5"/>
        <v>-250</v>
      </c>
      <c r="P22" s="73">
        <f t="shared" si="5"/>
        <v>-260</v>
      </c>
      <c r="Q22" s="72">
        <v>0</v>
      </c>
      <c r="R22" s="72">
        <v>0</v>
      </c>
      <c r="S22" s="72">
        <v>0</v>
      </c>
      <c r="T22" s="74">
        <f t="shared" si="6"/>
        <v>3753</v>
      </c>
      <c r="U22" s="93">
        <f t="shared" si="12"/>
        <v>-250</v>
      </c>
      <c r="V22" s="93">
        <f t="shared" si="13"/>
        <v>-250</v>
      </c>
      <c r="W22" s="93">
        <f t="shared" si="14"/>
        <v>-260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8"/>
        <v>45527</v>
      </c>
      <c r="C23" s="70">
        <f t="shared" si="9"/>
        <v>1769</v>
      </c>
      <c r="D23" s="71">
        <f t="shared" si="10"/>
        <v>1732</v>
      </c>
      <c r="E23" s="72">
        <f t="shared" si="15"/>
        <v>1801</v>
      </c>
      <c r="F23" s="72">
        <f t="shared" si="16"/>
        <v>1801</v>
      </c>
      <c r="G23" s="72">
        <f t="shared" si="17"/>
        <v>881</v>
      </c>
      <c r="H23" s="73">
        <f t="shared" si="3"/>
        <v>1700</v>
      </c>
      <c r="I23" s="73">
        <f t="shared" si="3"/>
        <v>1700</v>
      </c>
      <c r="J23" s="73">
        <f t="shared" si="3"/>
        <v>2620</v>
      </c>
      <c r="K23" s="73">
        <f t="shared" si="11"/>
        <v>1950</v>
      </c>
      <c r="L23" s="73">
        <f t="shared" si="11"/>
        <v>1950</v>
      </c>
      <c r="M23" s="73">
        <f t="shared" si="11"/>
        <v>2880</v>
      </c>
      <c r="N23" s="73">
        <f t="shared" si="18"/>
        <v>-250</v>
      </c>
      <c r="O23" s="73">
        <f t="shared" si="5"/>
        <v>-250</v>
      </c>
      <c r="P23" s="73">
        <f t="shared" si="5"/>
        <v>-260</v>
      </c>
      <c r="Q23" s="72">
        <v>0</v>
      </c>
      <c r="R23" s="72">
        <v>0</v>
      </c>
      <c r="S23" s="72">
        <v>0</v>
      </c>
      <c r="T23" s="74">
        <f t="shared" si="6"/>
        <v>3751</v>
      </c>
      <c r="U23" s="93">
        <f t="shared" si="12"/>
        <v>-250</v>
      </c>
      <c r="V23" s="93">
        <f t="shared" si="13"/>
        <v>-250</v>
      </c>
      <c r="W23" s="93">
        <f t="shared" si="14"/>
        <v>-260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8"/>
        <v>45528</v>
      </c>
      <c r="C24" s="70">
        <f t="shared" si="9"/>
        <v>1769</v>
      </c>
      <c r="D24" s="71">
        <f t="shared" si="10"/>
        <v>1730</v>
      </c>
      <c r="E24" s="72">
        <f t="shared" si="15"/>
        <v>1799</v>
      </c>
      <c r="F24" s="72">
        <f t="shared" si="16"/>
        <v>1799</v>
      </c>
      <c r="G24" s="72">
        <f t="shared" si="17"/>
        <v>879</v>
      </c>
      <c r="H24" s="73">
        <f t="shared" si="3"/>
        <v>1700</v>
      </c>
      <c r="I24" s="73">
        <f t="shared" si="3"/>
        <v>1700</v>
      </c>
      <c r="J24" s="73">
        <f t="shared" si="3"/>
        <v>2620</v>
      </c>
      <c r="K24" s="73">
        <f t="shared" si="11"/>
        <v>1950</v>
      </c>
      <c r="L24" s="73">
        <f t="shared" si="11"/>
        <v>1950</v>
      </c>
      <c r="M24" s="73">
        <f t="shared" si="11"/>
        <v>2880</v>
      </c>
      <c r="N24" s="73">
        <f t="shared" si="18"/>
        <v>-250</v>
      </c>
      <c r="O24" s="73">
        <f t="shared" si="5"/>
        <v>-250</v>
      </c>
      <c r="P24" s="73">
        <f t="shared" si="5"/>
        <v>-260</v>
      </c>
      <c r="Q24" s="72">
        <v>0</v>
      </c>
      <c r="R24" s="72">
        <v>0</v>
      </c>
      <c r="S24" s="72">
        <v>0</v>
      </c>
      <c r="T24" s="74">
        <f t="shared" si="6"/>
        <v>3749</v>
      </c>
      <c r="U24" s="93">
        <f t="shared" si="12"/>
        <v>-250</v>
      </c>
      <c r="V24" s="93">
        <f t="shared" si="13"/>
        <v>-250</v>
      </c>
      <c r="W24" s="93">
        <f t="shared" si="14"/>
        <v>-260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8"/>
        <v>45529</v>
      </c>
      <c r="C25" s="70">
        <f t="shared" si="9"/>
        <v>1769</v>
      </c>
      <c r="D25" s="71">
        <f t="shared" si="10"/>
        <v>1728</v>
      </c>
      <c r="E25" s="72">
        <f t="shared" si="15"/>
        <v>1797</v>
      </c>
      <c r="F25" s="72">
        <f t="shared" si="16"/>
        <v>1797</v>
      </c>
      <c r="G25" s="72">
        <f t="shared" si="17"/>
        <v>877</v>
      </c>
      <c r="H25" s="73">
        <f t="shared" si="3"/>
        <v>1700</v>
      </c>
      <c r="I25" s="73">
        <f t="shared" si="3"/>
        <v>1700</v>
      </c>
      <c r="J25" s="73">
        <f t="shared" si="3"/>
        <v>2620</v>
      </c>
      <c r="K25" s="73">
        <f t="shared" si="11"/>
        <v>1950</v>
      </c>
      <c r="L25" s="73">
        <f t="shared" si="11"/>
        <v>1950</v>
      </c>
      <c r="M25" s="73">
        <f t="shared" si="11"/>
        <v>2880</v>
      </c>
      <c r="N25" s="73">
        <f t="shared" si="18"/>
        <v>-250</v>
      </c>
      <c r="O25" s="73">
        <f t="shared" si="5"/>
        <v>-250</v>
      </c>
      <c r="P25" s="73">
        <f t="shared" si="5"/>
        <v>-260</v>
      </c>
      <c r="Q25" s="72">
        <v>0</v>
      </c>
      <c r="R25" s="72">
        <v>0</v>
      </c>
      <c r="S25" s="72">
        <v>0</v>
      </c>
      <c r="T25" s="74">
        <f t="shared" si="6"/>
        <v>3747</v>
      </c>
      <c r="U25" s="93">
        <f t="shared" si="12"/>
        <v>-250</v>
      </c>
      <c r="V25" s="93">
        <f t="shared" si="13"/>
        <v>-250</v>
      </c>
      <c r="W25" s="93">
        <f t="shared" si="14"/>
        <v>-260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8"/>
        <v>45530</v>
      </c>
      <c r="C26" s="70">
        <f t="shared" si="9"/>
        <v>1769</v>
      </c>
      <c r="D26" s="71">
        <f t="shared" si="10"/>
        <v>1726</v>
      </c>
      <c r="E26" s="72">
        <f t="shared" si="15"/>
        <v>1795</v>
      </c>
      <c r="F26" s="72">
        <f t="shared" si="16"/>
        <v>1795</v>
      </c>
      <c r="G26" s="72">
        <f t="shared" si="17"/>
        <v>875</v>
      </c>
      <c r="H26" s="73">
        <f t="shared" si="3"/>
        <v>1700</v>
      </c>
      <c r="I26" s="73">
        <f t="shared" si="3"/>
        <v>1700</v>
      </c>
      <c r="J26" s="73">
        <f t="shared" si="3"/>
        <v>2620</v>
      </c>
      <c r="K26" s="73">
        <f t="shared" si="11"/>
        <v>1950</v>
      </c>
      <c r="L26" s="73">
        <f t="shared" si="11"/>
        <v>1950</v>
      </c>
      <c r="M26" s="73">
        <f t="shared" si="11"/>
        <v>2880</v>
      </c>
      <c r="N26" s="73">
        <f t="shared" si="18"/>
        <v>-250</v>
      </c>
      <c r="O26" s="73">
        <f t="shared" si="5"/>
        <v>-250</v>
      </c>
      <c r="P26" s="73">
        <f t="shared" si="5"/>
        <v>-260</v>
      </c>
      <c r="Q26" s="72">
        <v>0</v>
      </c>
      <c r="R26" s="72">
        <v>0</v>
      </c>
      <c r="S26" s="72">
        <v>0</v>
      </c>
      <c r="T26" s="74">
        <f t="shared" si="6"/>
        <v>3745</v>
      </c>
      <c r="U26" s="93">
        <f t="shared" si="12"/>
        <v>-250</v>
      </c>
      <c r="V26" s="93">
        <f t="shared" si="13"/>
        <v>-250</v>
      </c>
      <c r="W26" s="93">
        <f t="shared" si="14"/>
        <v>-260</v>
      </c>
      <c r="X26" s="74"/>
      <c r="Y26" s="73"/>
      <c r="Z26" s="73"/>
      <c r="AA26" s="73"/>
      <c r="AB26" s="48"/>
      <c r="AD26" s="55">
        <v>45465</v>
      </c>
    </row>
    <row r="27" spans="1:30" ht="16.5" customHeight="1">
      <c r="A27" s="68">
        <v>13</v>
      </c>
      <c r="B27" s="69">
        <f t="shared" si="8"/>
        <v>45531</v>
      </c>
      <c r="C27" s="70">
        <f t="shared" si="9"/>
        <v>1769</v>
      </c>
      <c r="D27" s="71">
        <f t="shared" si="10"/>
        <v>1724</v>
      </c>
      <c r="E27" s="72">
        <f t="shared" si="15"/>
        <v>1793</v>
      </c>
      <c r="F27" s="72">
        <f t="shared" si="16"/>
        <v>1793</v>
      </c>
      <c r="G27" s="72">
        <f t="shared" si="17"/>
        <v>873</v>
      </c>
      <c r="H27" s="73">
        <f t="shared" si="3"/>
        <v>1700</v>
      </c>
      <c r="I27" s="73">
        <f t="shared" si="3"/>
        <v>1700</v>
      </c>
      <c r="J27" s="73">
        <f t="shared" si="3"/>
        <v>2620</v>
      </c>
      <c r="K27" s="73">
        <f t="shared" si="11"/>
        <v>1950</v>
      </c>
      <c r="L27" s="73">
        <f t="shared" si="11"/>
        <v>1950</v>
      </c>
      <c r="M27" s="73">
        <f t="shared" si="11"/>
        <v>2880</v>
      </c>
      <c r="N27" s="73">
        <f t="shared" si="18"/>
        <v>-250</v>
      </c>
      <c r="O27" s="73">
        <f t="shared" si="5"/>
        <v>-250</v>
      </c>
      <c r="P27" s="73">
        <f t="shared" si="5"/>
        <v>-260</v>
      </c>
      <c r="Q27" s="72">
        <v>0</v>
      </c>
      <c r="R27" s="72">
        <v>0</v>
      </c>
      <c r="S27" s="72">
        <v>0</v>
      </c>
      <c r="T27" s="74">
        <f t="shared" si="6"/>
        <v>3743</v>
      </c>
      <c r="U27" s="93">
        <f t="shared" si="12"/>
        <v>-250</v>
      </c>
      <c r="V27" s="93">
        <f t="shared" si="13"/>
        <v>-250</v>
      </c>
      <c r="W27" s="93">
        <f t="shared" si="14"/>
        <v>-260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8"/>
        <v>45532</v>
      </c>
      <c r="C28" s="70">
        <f t="shared" si="9"/>
        <v>1769</v>
      </c>
      <c r="D28" s="71">
        <f t="shared" si="10"/>
        <v>1722</v>
      </c>
      <c r="E28" s="72">
        <f t="shared" si="15"/>
        <v>1791</v>
      </c>
      <c r="F28" s="72">
        <f t="shared" si="16"/>
        <v>1791</v>
      </c>
      <c r="G28" s="72">
        <f t="shared" si="17"/>
        <v>871</v>
      </c>
      <c r="H28" s="73">
        <f t="shared" si="3"/>
        <v>1700</v>
      </c>
      <c r="I28" s="73">
        <f t="shared" si="3"/>
        <v>1700</v>
      </c>
      <c r="J28" s="73">
        <f t="shared" si="3"/>
        <v>2620</v>
      </c>
      <c r="K28" s="73">
        <f t="shared" si="11"/>
        <v>1950</v>
      </c>
      <c r="L28" s="73">
        <f t="shared" si="11"/>
        <v>1950</v>
      </c>
      <c r="M28" s="73">
        <f t="shared" si="11"/>
        <v>2880</v>
      </c>
      <c r="N28" s="73">
        <f t="shared" si="18"/>
        <v>-250</v>
      </c>
      <c r="O28" s="73">
        <f t="shared" si="5"/>
        <v>-250</v>
      </c>
      <c r="P28" s="73">
        <f t="shared" si="5"/>
        <v>-260</v>
      </c>
      <c r="Q28" s="72">
        <v>0</v>
      </c>
      <c r="R28" s="72">
        <v>0</v>
      </c>
      <c r="S28" s="72">
        <v>0</v>
      </c>
      <c r="T28" s="74">
        <f t="shared" si="6"/>
        <v>3741</v>
      </c>
      <c r="U28" s="93">
        <f t="shared" si="12"/>
        <v>-250</v>
      </c>
      <c r="V28" s="93">
        <f t="shared" si="13"/>
        <v>-250</v>
      </c>
      <c r="W28" s="93">
        <f t="shared" si="14"/>
        <v>-260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8"/>
        <v>45533</v>
      </c>
      <c r="C29" s="70">
        <f t="shared" si="9"/>
        <v>1769</v>
      </c>
      <c r="D29" s="71">
        <f t="shared" si="10"/>
        <v>1720</v>
      </c>
      <c r="E29" s="72">
        <f t="shared" si="15"/>
        <v>1789</v>
      </c>
      <c r="F29" s="72">
        <f t="shared" si="16"/>
        <v>1789</v>
      </c>
      <c r="G29" s="72">
        <f t="shared" si="17"/>
        <v>869</v>
      </c>
      <c r="H29" s="73">
        <f t="shared" si="3"/>
        <v>1700</v>
      </c>
      <c r="I29" s="73">
        <f t="shared" si="3"/>
        <v>1700</v>
      </c>
      <c r="J29" s="73">
        <f t="shared" si="3"/>
        <v>2620</v>
      </c>
      <c r="K29" s="73">
        <f t="shared" si="11"/>
        <v>1950</v>
      </c>
      <c r="L29" s="73">
        <f t="shared" si="11"/>
        <v>1950</v>
      </c>
      <c r="M29" s="73">
        <f t="shared" si="11"/>
        <v>2880</v>
      </c>
      <c r="N29" s="73">
        <f t="shared" si="18"/>
        <v>-250</v>
      </c>
      <c r="O29" s="73">
        <f t="shared" si="5"/>
        <v>-250</v>
      </c>
      <c r="P29" s="73">
        <f t="shared" si="5"/>
        <v>-260</v>
      </c>
      <c r="Q29" s="72">
        <v>0</v>
      </c>
      <c r="R29" s="72">
        <v>0</v>
      </c>
      <c r="S29" s="72">
        <v>0</v>
      </c>
      <c r="T29" s="74">
        <f t="shared" si="6"/>
        <v>3739</v>
      </c>
      <c r="U29" s="93">
        <f t="shared" si="12"/>
        <v>-250</v>
      </c>
      <c r="V29" s="93">
        <f t="shared" si="13"/>
        <v>-250</v>
      </c>
      <c r="W29" s="93">
        <f t="shared" si="14"/>
        <v>-260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8"/>
        <v>45534</v>
      </c>
      <c r="C30" s="70">
        <f t="shared" si="9"/>
        <v>1769</v>
      </c>
      <c r="D30" s="71">
        <f t="shared" si="10"/>
        <v>1718</v>
      </c>
      <c r="E30" s="72">
        <f t="shared" si="15"/>
        <v>1795</v>
      </c>
      <c r="F30" s="72">
        <f t="shared" si="16"/>
        <v>1795</v>
      </c>
      <c r="G30" s="72">
        <f t="shared" si="17"/>
        <v>872</v>
      </c>
      <c r="H30" s="73">
        <f t="shared" ref="H30:J93" si="19">K30+N30</f>
        <v>1692</v>
      </c>
      <c r="I30" s="73">
        <f t="shared" si="19"/>
        <v>1692</v>
      </c>
      <c r="J30" s="73">
        <f t="shared" si="19"/>
        <v>2615</v>
      </c>
      <c r="K30" s="73">
        <f t="shared" si="11"/>
        <v>1950</v>
      </c>
      <c r="L30" s="73">
        <f t="shared" si="11"/>
        <v>1950</v>
      </c>
      <c r="M30" s="73">
        <f t="shared" si="11"/>
        <v>2880</v>
      </c>
      <c r="N30" s="73">
        <f t="shared" si="18"/>
        <v>-258</v>
      </c>
      <c r="O30" s="73">
        <f t="shared" si="5"/>
        <v>-258</v>
      </c>
      <c r="P30" s="73">
        <f t="shared" si="5"/>
        <v>-265</v>
      </c>
      <c r="Q30" s="72">
        <v>8</v>
      </c>
      <c r="R30" s="72">
        <v>8</v>
      </c>
      <c r="S30" s="72">
        <v>5</v>
      </c>
      <c r="T30" s="74">
        <f t="shared" si="6"/>
        <v>3595</v>
      </c>
      <c r="U30" s="96">
        <f t="shared" si="12"/>
        <v>-108</v>
      </c>
      <c r="V30" s="96">
        <f t="shared" si="13"/>
        <v>-108</v>
      </c>
      <c r="W30" s="96">
        <f>W29+0.16*1000-S30</f>
        <v>-105</v>
      </c>
      <c r="X30" s="95">
        <v>0.15</v>
      </c>
      <c r="Y30" s="73"/>
      <c r="Z30" s="73"/>
      <c r="AA30" s="73"/>
      <c r="AB30" s="48">
        <v>8</v>
      </c>
    </row>
    <row r="31" spans="1:30" ht="16.5" customHeight="1">
      <c r="A31" s="68">
        <v>17</v>
      </c>
      <c r="B31" s="69">
        <f t="shared" si="8"/>
        <v>45535</v>
      </c>
      <c r="C31" s="70">
        <f t="shared" si="9"/>
        <v>1769</v>
      </c>
      <c r="D31" s="71">
        <f t="shared" si="10"/>
        <v>1716</v>
      </c>
      <c r="E31" s="72">
        <f t="shared" si="15"/>
        <v>1802</v>
      </c>
      <c r="F31" s="72">
        <f t="shared" si="16"/>
        <v>1802</v>
      </c>
      <c r="G31" s="72">
        <f t="shared" si="17"/>
        <v>876</v>
      </c>
      <c r="H31" s="73">
        <f t="shared" si="19"/>
        <v>1683</v>
      </c>
      <c r="I31" s="73">
        <f t="shared" si="19"/>
        <v>1683</v>
      </c>
      <c r="J31" s="73">
        <f t="shared" si="19"/>
        <v>2609</v>
      </c>
      <c r="K31" s="73">
        <f t="shared" si="11"/>
        <v>1950</v>
      </c>
      <c r="L31" s="73">
        <f t="shared" si="11"/>
        <v>1950</v>
      </c>
      <c r="M31" s="73">
        <f t="shared" si="11"/>
        <v>2880</v>
      </c>
      <c r="N31" s="73">
        <f t="shared" si="18"/>
        <v>-267</v>
      </c>
      <c r="O31" s="73">
        <f t="shared" si="18"/>
        <v>-267</v>
      </c>
      <c r="P31" s="73">
        <f t="shared" si="18"/>
        <v>-271</v>
      </c>
      <c r="Q31" s="72">
        <v>9</v>
      </c>
      <c r="R31" s="72">
        <v>9</v>
      </c>
      <c r="S31" s="72">
        <v>6</v>
      </c>
      <c r="T31" s="74">
        <f t="shared" si="6"/>
        <v>3602</v>
      </c>
      <c r="U31" s="93">
        <f t="shared" si="12"/>
        <v>-117</v>
      </c>
      <c r="V31" s="93">
        <f t="shared" si="13"/>
        <v>-117</v>
      </c>
      <c r="W31" s="93">
        <f t="shared" si="14"/>
        <v>-111</v>
      </c>
      <c r="X31" s="9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8"/>
        <v>45536</v>
      </c>
      <c r="C32" s="70">
        <f t="shared" si="9"/>
        <v>1769</v>
      </c>
      <c r="D32" s="71">
        <f t="shared" si="10"/>
        <v>1714</v>
      </c>
      <c r="E32" s="72">
        <f t="shared" si="15"/>
        <v>1808</v>
      </c>
      <c r="F32" s="72">
        <f t="shared" si="16"/>
        <v>1808</v>
      </c>
      <c r="G32" s="72">
        <f t="shared" si="17"/>
        <v>881</v>
      </c>
      <c r="H32" s="73">
        <f t="shared" si="19"/>
        <v>1675</v>
      </c>
      <c r="I32" s="73">
        <f t="shared" si="19"/>
        <v>1675</v>
      </c>
      <c r="J32" s="73">
        <f t="shared" si="19"/>
        <v>2602</v>
      </c>
      <c r="K32" s="73">
        <f t="shared" ref="K32:M47" si="20">K31</f>
        <v>1950</v>
      </c>
      <c r="L32" s="73">
        <f t="shared" si="20"/>
        <v>1950</v>
      </c>
      <c r="M32" s="73">
        <f t="shared" si="20"/>
        <v>2880</v>
      </c>
      <c r="N32" s="73">
        <f t="shared" si="18"/>
        <v>-275</v>
      </c>
      <c r="O32" s="73">
        <f t="shared" si="18"/>
        <v>-275</v>
      </c>
      <c r="P32" s="73">
        <f t="shared" si="18"/>
        <v>-278</v>
      </c>
      <c r="Q32" s="72">
        <v>8</v>
      </c>
      <c r="R32" s="72">
        <v>8</v>
      </c>
      <c r="S32" s="72">
        <v>7</v>
      </c>
      <c r="T32" s="74">
        <f t="shared" si="6"/>
        <v>3608</v>
      </c>
      <c r="U32" s="93">
        <f t="shared" si="12"/>
        <v>-125</v>
      </c>
      <c r="V32" s="93">
        <f t="shared" si="13"/>
        <v>-125</v>
      </c>
      <c r="W32" s="93">
        <f t="shared" si="14"/>
        <v>-118</v>
      </c>
      <c r="X32" s="9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8"/>
        <v>45537</v>
      </c>
      <c r="C33" s="70">
        <f t="shared" si="9"/>
        <v>1769</v>
      </c>
      <c r="D33" s="71">
        <f t="shared" si="10"/>
        <v>1712</v>
      </c>
      <c r="E33" s="72">
        <f t="shared" si="15"/>
        <v>1815</v>
      </c>
      <c r="F33" s="72">
        <f t="shared" si="16"/>
        <v>1815</v>
      </c>
      <c r="G33" s="72">
        <f t="shared" si="17"/>
        <v>885</v>
      </c>
      <c r="H33" s="73">
        <f t="shared" si="19"/>
        <v>1666</v>
      </c>
      <c r="I33" s="73">
        <f t="shared" si="19"/>
        <v>1666</v>
      </c>
      <c r="J33" s="73">
        <f t="shared" si="19"/>
        <v>2596</v>
      </c>
      <c r="K33" s="73">
        <f t="shared" si="20"/>
        <v>1950</v>
      </c>
      <c r="L33" s="73">
        <f t="shared" si="20"/>
        <v>1950</v>
      </c>
      <c r="M33" s="73">
        <f t="shared" si="20"/>
        <v>2880</v>
      </c>
      <c r="N33" s="73">
        <f t="shared" ref="N33:P48" si="21">N32-Q33</f>
        <v>-284</v>
      </c>
      <c r="O33" s="73">
        <f t="shared" si="21"/>
        <v>-284</v>
      </c>
      <c r="P33" s="73">
        <f t="shared" si="21"/>
        <v>-284</v>
      </c>
      <c r="Q33" s="72">
        <v>9</v>
      </c>
      <c r="R33" s="72">
        <v>9</v>
      </c>
      <c r="S33" s="72">
        <v>6</v>
      </c>
      <c r="T33" s="74">
        <f t="shared" si="6"/>
        <v>3615</v>
      </c>
      <c r="U33" s="93">
        <f t="shared" si="12"/>
        <v>-134</v>
      </c>
      <c r="V33" s="93">
        <f t="shared" si="13"/>
        <v>-134</v>
      </c>
      <c r="W33" s="93">
        <f t="shared" si="14"/>
        <v>-124</v>
      </c>
      <c r="X33" s="9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8"/>
        <v>45538</v>
      </c>
      <c r="C34" s="70">
        <f t="shared" si="9"/>
        <v>1769</v>
      </c>
      <c r="D34" s="71">
        <f t="shared" si="10"/>
        <v>1710</v>
      </c>
      <c r="E34" s="72">
        <f t="shared" si="15"/>
        <v>1821</v>
      </c>
      <c r="F34" s="72">
        <f t="shared" si="16"/>
        <v>1821</v>
      </c>
      <c r="G34" s="72">
        <f t="shared" si="17"/>
        <v>888</v>
      </c>
      <c r="H34" s="73">
        <f t="shared" si="19"/>
        <v>1658</v>
      </c>
      <c r="I34" s="73">
        <f t="shared" si="19"/>
        <v>1658</v>
      </c>
      <c r="J34" s="73">
        <f t="shared" si="19"/>
        <v>2591</v>
      </c>
      <c r="K34" s="73">
        <f t="shared" si="20"/>
        <v>1950</v>
      </c>
      <c r="L34" s="73">
        <f t="shared" si="20"/>
        <v>1950</v>
      </c>
      <c r="M34" s="73">
        <f t="shared" si="20"/>
        <v>2880</v>
      </c>
      <c r="N34" s="73">
        <f t="shared" si="21"/>
        <v>-292</v>
      </c>
      <c r="O34" s="73">
        <f t="shared" si="21"/>
        <v>-292</v>
      </c>
      <c r="P34" s="73">
        <f t="shared" si="21"/>
        <v>-289</v>
      </c>
      <c r="Q34" s="72">
        <v>8</v>
      </c>
      <c r="R34" s="72">
        <v>8</v>
      </c>
      <c r="S34" s="72">
        <v>5</v>
      </c>
      <c r="T34" s="74">
        <f t="shared" si="6"/>
        <v>3321</v>
      </c>
      <c r="U34" s="93">
        <f t="shared" si="12"/>
        <v>158</v>
      </c>
      <c r="V34" s="93">
        <f t="shared" si="13"/>
        <v>158</v>
      </c>
      <c r="W34" s="93">
        <f t="shared" si="14"/>
        <v>171</v>
      </c>
      <c r="X34" s="95">
        <v>0.3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8"/>
        <v>45539</v>
      </c>
      <c r="C35" s="70">
        <f t="shared" si="9"/>
        <v>1769</v>
      </c>
      <c r="D35" s="71">
        <f t="shared" si="10"/>
        <v>1708</v>
      </c>
      <c r="E35" s="72">
        <f t="shared" si="15"/>
        <v>1828</v>
      </c>
      <c r="F35" s="72">
        <f t="shared" si="16"/>
        <v>1828</v>
      </c>
      <c r="G35" s="72">
        <f t="shared" si="17"/>
        <v>892</v>
      </c>
      <c r="H35" s="73">
        <f t="shared" si="19"/>
        <v>1649</v>
      </c>
      <c r="I35" s="73">
        <f t="shared" si="19"/>
        <v>1649</v>
      </c>
      <c r="J35" s="73">
        <f t="shared" si="19"/>
        <v>2585</v>
      </c>
      <c r="K35" s="73">
        <f t="shared" si="20"/>
        <v>1950</v>
      </c>
      <c r="L35" s="73">
        <f t="shared" si="20"/>
        <v>1950</v>
      </c>
      <c r="M35" s="73">
        <f t="shared" si="20"/>
        <v>2880</v>
      </c>
      <c r="N35" s="73">
        <f t="shared" si="21"/>
        <v>-301</v>
      </c>
      <c r="O35" s="73">
        <f t="shared" si="21"/>
        <v>-301</v>
      </c>
      <c r="P35" s="73">
        <f t="shared" si="21"/>
        <v>-295</v>
      </c>
      <c r="Q35" s="72">
        <v>9</v>
      </c>
      <c r="R35" s="72">
        <v>9</v>
      </c>
      <c r="S35" s="72">
        <v>6</v>
      </c>
      <c r="T35" s="74">
        <f t="shared" si="6"/>
        <v>3328</v>
      </c>
      <c r="U35" s="93">
        <f t="shared" si="12"/>
        <v>149</v>
      </c>
      <c r="V35" s="93">
        <f t="shared" si="13"/>
        <v>149</v>
      </c>
      <c r="W35" s="93">
        <f t="shared" si="14"/>
        <v>165</v>
      </c>
      <c r="X35" s="9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8"/>
        <v>45540</v>
      </c>
      <c r="C36" s="70">
        <f t="shared" si="9"/>
        <v>1769</v>
      </c>
      <c r="D36" s="71">
        <f t="shared" si="10"/>
        <v>1706</v>
      </c>
      <c r="E36" s="72">
        <f t="shared" si="15"/>
        <v>1834</v>
      </c>
      <c r="F36" s="72">
        <f t="shared" si="16"/>
        <v>1834</v>
      </c>
      <c r="G36" s="72">
        <f t="shared" si="17"/>
        <v>895</v>
      </c>
      <c r="H36" s="73">
        <f t="shared" si="19"/>
        <v>1641</v>
      </c>
      <c r="I36" s="73">
        <f t="shared" si="19"/>
        <v>1641</v>
      </c>
      <c r="J36" s="73">
        <f t="shared" si="19"/>
        <v>2580</v>
      </c>
      <c r="K36" s="73">
        <f t="shared" si="20"/>
        <v>1950</v>
      </c>
      <c r="L36" s="73">
        <f t="shared" si="20"/>
        <v>1950</v>
      </c>
      <c r="M36" s="73">
        <f t="shared" si="20"/>
        <v>2880</v>
      </c>
      <c r="N36" s="73">
        <f t="shared" si="21"/>
        <v>-309</v>
      </c>
      <c r="O36" s="73">
        <f t="shared" si="21"/>
        <v>-309</v>
      </c>
      <c r="P36" s="73">
        <f t="shared" si="21"/>
        <v>-300</v>
      </c>
      <c r="Q36" s="72">
        <v>8</v>
      </c>
      <c r="R36" s="72">
        <v>8</v>
      </c>
      <c r="S36" s="72">
        <v>5</v>
      </c>
      <c r="T36" s="74">
        <f t="shared" si="6"/>
        <v>3334</v>
      </c>
      <c r="U36" s="93">
        <f t="shared" si="12"/>
        <v>141</v>
      </c>
      <c r="V36" s="93">
        <f t="shared" si="13"/>
        <v>141</v>
      </c>
      <c r="W36" s="93">
        <f t="shared" si="14"/>
        <v>160</v>
      </c>
      <c r="X36" s="9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8"/>
        <v>45541</v>
      </c>
      <c r="C37" s="70">
        <f t="shared" si="9"/>
        <v>1769</v>
      </c>
      <c r="D37" s="71">
        <f t="shared" si="10"/>
        <v>1704</v>
      </c>
      <c r="E37" s="72">
        <f t="shared" si="15"/>
        <v>1841</v>
      </c>
      <c r="F37" s="72">
        <f t="shared" si="16"/>
        <v>1841</v>
      </c>
      <c r="G37" s="72">
        <f t="shared" si="17"/>
        <v>899</v>
      </c>
      <c r="H37" s="73">
        <f t="shared" si="19"/>
        <v>1632</v>
      </c>
      <c r="I37" s="73">
        <f t="shared" si="19"/>
        <v>1632</v>
      </c>
      <c r="J37" s="73">
        <f t="shared" si="19"/>
        <v>2574</v>
      </c>
      <c r="K37" s="73">
        <f t="shared" si="20"/>
        <v>1950</v>
      </c>
      <c r="L37" s="73">
        <f t="shared" si="20"/>
        <v>1950</v>
      </c>
      <c r="M37" s="73">
        <f t="shared" si="20"/>
        <v>2880</v>
      </c>
      <c r="N37" s="73">
        <f t="shared" si="21"/>
        <v>-318</v>
      </c>
      <c r="O37" s="73">
        <f t="shared" si="21"/>
        <v>-318</v>
      </c>
      <c r="P37" s="73">
        <f t="shared" si="21"/>
        <v>-306</v>
      </c>
      <c r="Q37" s="72">
        <v>9</v>
      </c>
      <c r="R37" s="72">
        <v>9</v>
      </c>
      <c r="S37" s="72">
        <v>6</v>
      </c>
      <c r="T37" s="74">
        <f t="shared" si="6"/>
        <v>3341</v>
      </c>
      <c r="U37" s="93">
        <f t="shared" si="12"/>
        <v>132</v>
      </c>
      <c r="V37" s="93">
        <f t="shared" si="13"/>
        <v>132</v>
      </c>
      <c r="W37" s="93">
        <f t="shared" si="14"/>
        <v>154</v>
      </c>
      <c r="X37" s="9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8"/>
        <v>45542</v>
      </c>
      <c r="C38" s="70">
        <f t="shared" si="9"/>
        <v>1769</v>
      </c>
      <c r="D38" s="71">
        <f t="shared" si="10"/>
        <v>1702</v>
      </c>
      <c r="E38" s="72">
        <f t="shared" si="15"/>
        <v>1847</v>
      </c>
      <c r="F38" s="72">
        <f t="shared" si="16"/>
        <v>1847</v>
      </c>
      <c r="G38" s="72">
        <f t="shared" si="17"/>
        <v>903</v>
      </c>
      <c r="H38" s="73">
        <f t="shared" si="19"/>
        <v>1624</v>
      </c>
      <c r="I38" s="73">
        <f t="shared" si="19"/>
        <v>1624</v>
      </c>
      <c r="J38" s="73">
        <f t="shared" si="19"/>
        <v>2568</v>
      </c>
      <c r="K38" s="73">
        <f t="shared" si="20"/>
        <v>1950</v>
      </c>
      <c r="L38" s="73">
        <f t="shared" si="20"/>
        <v>1950</v>
      </c>
      <c r="M38" s="73">
        <f t="shared" si="20"/>
        <v>2880</v>
      </c>
      <c r="N38" s="73">
        <f t="shared" si="21"/>
        <v>-326</v>
      </c>
      <c r="O38" s="73">
        <f t="shared" si="21"/>
        <v>-326</v>
      </c>
      <c r="P38" s="73">
        <f t="shared" si="21"/>
        <v>-312</v>
      </c>
      <c r="Q38" s="72">
        <v>8</v>
      </c>
      <c r="R38" s="72">
        <v>8</v>
      </c>
      <c r="S38" s="72">
        <v>6</v>
      </c>
      <c r="T38" s="74">
        <f t="shared" si="6"/>
        <v>3347</v>
      </c>
      <c r="U38" s="93">
        <f t="shared" si="12"/>
        <v>124</v>
      </c>
      <c r="V38" s="93">
        <f t="shared" si="13"/>
        <v>124</v>
      </c>
      <c r="W38" s="93">
        <f t="shared" si="14"/>
        <v>148</v>
      </c>
      <c r="X38" s="9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8"/>
        <v>45543</v>
      </c>
      <c r="C39" s="70">
        <f t="shared" si="9"/>
        <v>1769</v>
      </c>
      <c r="D39" s="71">
        <f t="shared" si="10"/>
        <v>1700</v>
      </c>
      <c r="E39" s="72">
        <f t="shared" si="15"/>
        <v>1854</v>
      </c>
      <c r="F39" s="72">
        <f t="shared" si="16"/>
        <v>1854</v>
      </c>
      <c r="G39" s="72">
        <f t="shared" si="17"/>
        <v>908</v>
      </c>
      <c r="H39" s="73">
        <f t="shared" si="19"/>
        <v>1615</v>
      </c>
      <c r="I39" s="73">
        <f t="shared" si="19"/>
        <v>1615</v>
      </c>
      <c r="J39" s="73">
        <f t="shared" si="19"/>
        <v>2561</v>
      </c>
      <c r="K39" s="73">
        <f t="shared" si="20"/>
        <v>1950</v>
      </c>
      <c r="L39" s="73">
        <f t="shared" si="20"/>
        <v>1950</v>
      </c>
      <c r="M39" s="73">
        <f t="shared" si="20"/>
        <v>2880</v>
      </c>
      <c r="N39" s="73">
        <f t="shared" si="21"/>
        <v>-335</v>
      </c>
      <c r="O39" s="73">
        <f t="shared" si="21"/>
        <v>-335</v>
      </c>
      <c r="P39" s="73">
        <f t="shared" si="21"/>
        <v>-319</v>
      </c>
      <c r="Q39" s="72">
        <v>9</v>
      </c>
      <c r="R39" s="72">
        <v>9</v>
      </c>
      <c r="S39" s="72">
        <v>7</v>
      </c>
      <c r="T39" s="74">
        <f t="shared" si="6"/>
        <v>3054</v>
      </c>
      <c r="U39" s="93">
        <f t="shared" si="12"/>
        <v>415</v>
      </c>
      <c r="V39" s="93">
        <f t="shared" si="13"/>
        <v>415</v>
      </c>
      <c r="W39" s="93">
        <f t="shared" si="14"/>
        <v>441</v>
      </c>
      <c r="X39" s="9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8"/>
        <v>45544</v>
      </c>
      <c r="C40" s="70">
        <f t="shared" si="9"/>
        <v>1769</v>
      </c>
      <c r="D40" s="71">
        <f t="shared" si="10"/>
        <v>1698</v>
      </c>
      <c r="E40" s="72">
        <f t="shared" si="15"/>
        <v>1860</v>
      </c>
      <c r="F40" s="72">
        <f t="shared" si="16"/>
        <v>1860</v>
      </c>
      <c r="G40" s="72">
        <f t="shared" si="17"/>
        <v>912</v>
      </c>
      <c r="H40" s="73">
        <f t="shared" si="19"/>
        <v>1607</v>
      </c>
      <c r="I40" s="73">
        <f t="shared" si="19"/>
        <v>1607</v>
      </c>
      <c r="J40" s="73">
        <f t="shared" si="19"/>
        <v>2555</v>
      </c>
      <c r="K40" s="73">
        <f t="shared" si="20"/>
        <v>1950</v>
      </c>
      <c r="L40" s="73">
        <f t="shared" si="20"/>
        <v>1950</v>
      </c>
      <c r="M40" s="73">
        <f t="shared" si="20"/>
        <v>2880</v>
      </c>
      <c r="N40" s="73">
        <f t="shared" si="21"/>
        <v>-343</v>
      </c>
      <c r="O40" s="73">
        <f t="shared" si="21"/>
        <v>-343</v>
      </c>
      <c r="P40" s="73">
        <f t="shared" si="21"/>
        <v>-325</v>
      </c>
      <c r="Q40" s="72">
        <v>8</v>
      </c>
      <c r="R40" s="72">
        <v>8</v>
      </c>
      <c r="S40" s="72">
        <v>6</v>
      </c>
      <c r="T40" s="74">
        <f t="shared" si="6"/>
        <v>3060</v>
      </c>
      <c r="U40" s="93">
        <f t="shared" si="12"/>
        <v>407</v>
      </c>
      <c r="V40" s="93">
        <f t="shared" si="13"/>
        <v>407</v>
      </c>
      <c r="W40" s="93">
        <f t="shared" si="14"/>
        <v>435</v>
      </c>
      <c r="X40" s="9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8"/>
        <v>45545</v>
      </c>
      <c r="C41" s="70">
        <f t="shared" si="9"/>
        <v>1769</v>
      </c>
      <c r="D41" s="71">
        <f t="shared" si="10"/>
        <v>1696</v>
      </c>
      <c r="E41" s="72">
        <f t="shared" si="15"/>
        <v>1867</v>
      </c>
      <c r="F41" s="72">
        <f t="shared" si="16"/>
        <v>1867</v>
      </c>
      <c r="G41" s="72">
        <f t="shared" si="17"/>
        <v>917</v>
      </c>
      <c r="H41" s="73">
        <f t="shared" si="19"/>
        <v>1598</v>
      </c>
      <c r="I41" s="73">
        <f t="shared" si="19"/>
        <v>1598</v>
      </c>
      <c r="J41" s="73">
        <f t="shared" si="19"/>
        <v>2548</v>
      </c>
      <c r="K41" s="73">
        <f t="shared" si="20"/>
        <v>1950</v>
      </c>
      <c r="L41" s="73">
        <f t="shared" si="20"/>
        <v>1950</v>
      </c>
      <c r="M41" s="73">
        <f t="shared" si="20"/>
        <v>2880</v>
      </c>
      <c r="N41" s="73">
        <f t="shared" si="21"/>
        <v>-352</v>
      </c>
      <c r="O41" s="73">
        <f t="shared" si="21"/>
        <v>-352</v>
      </c>
      <c r="P41" s="73">
        <f t="shared" si="21"/>
        <v>-332</v>
      </c>
      <c r="Q41" s="72">
        <v>9</v>
      </c>
      <c r="R41" s="72">
        <v>9</v>
      </c>
      <c r="S41" s="72">
        <v>7</v>
      </c>
      <c r="T41" s="74">
        <f t="shared" si="6"/>
        <v>3067</v>
      </c>
      <c r="U41" s="93">
        <f t="shared" si="12"/>
        <v>398</v>
      </c>
      <c r="V41" s="93">
        <f t="shared" si="13"/>
        <v>398</v>
      </c>
      <c r="W41" s="93">
        <f t="shared" si="14"/>
        <v>428</v>
      </c>
      <c r="X41" s="9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8"/>
        <v>45546</v>
      </c>
      <c r="C42" s="70">
        <f t="shared" si="9"/>
        <v>1769</v>
      </c>
      <c r="D42" s="71">
        <f t="shared" si="10"/>
        <v>1694</v>
      </c>
      <c r="E42" s="72">
        <f t="shared" si="15"/>
        <v>1873</v>
      </c>
      <c r="F42" s="72">
        <f t="shared" si="16"/>
        <v>1873</v>
      </c>
      <c r="G42" s="72">
        <f t="shared" si="17"/>
        <v>921</v>
      </c>
      <c r="H42" s="73">
        <f t="shared" si="19"/>
        <v>1590</v>
      </c>
      <c r="I42" s="73">
        <f t="shared" si="19"/>
        <v>1590</v>
      </c>
      <c r="J42" s="73">
        <f t="shared" si="19"/>
        <v>2542</v>
      </c>
      <c r="K42" s="73">
        <f t="shared" si="20"/>
        <v>1950</v>
      </c>
      <c r="L42" s="73">
        <f t="shared" si="20"/>
        <v>1950</v>
      </c>
      <c r="M42" s="73">
        <f t="shared" si="20"/>
        <v>2880</v>
      </c>
      <c r="N42" s="73">
        <f t="shared" si="21"/>
        <v>-360</v>
      </c>
      <c r="O42" s="73">
        <f t="shared" si="21"/>
        <v>-360</v>
      </c>
      <c r="P42" s="73">
        <f t="shared" si="21"/>
        <v>-338</v>
      </c>
      <c r="Q42" s="72">
        <v>8</v>
      </c>
      <c r="R42" s="72">
        <v>8</v>
      </c>
      <c r="S42" s="72">
        <v>6</v>
      </c>
      <c r="T42" s="74">
        <f t="shared" si="6"/>
        <v>3073</v>
      </c>
      <c r="U42" s="93">
        <f t="shared" si="12"/>
        <v>390</v>
      </c>
      <c r="V42" s="93">
        <f t="shared" si="13"/>
        <v>390</v>
      </c>
      <c r="W42" s="93">
        <f t="shared" si="14"/>
        <v>422</v>
      </c>
      <c r="X42" s="9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8"/>
        <v>45547</v>
      </c>
      <c r="C43" s="70">
        <f t="shared" si="9"/>
        <v>1769</v>
      </c>
      <c r="D43" s="71">
        <f t="shared" si="10"/>
        <v>1692</v>
      </c>
      <c r="E43" s="72">
        <f t="shared" si="15"/>
        <v>1880</v>
      </c>
      <c r="F43" s="72">
        <f t="shared" si="16"/>
        <v>1880</v>
      </c>
      <c r="G43" s="72">
        <f t="shared" si="17"/>
        <v>925</v>
      </c>
      <c r="H43" s="73">
        <f t="shared" si="19"/>
        <v>1581</v>
      </c>
      <c r="I43" s="73">
        <f t="shared" si="19"/>
        <v>1581</v>
      </c>
      <c r="J43" s="73">
        <f t="shared" si="19"/>
        <v>2536</v>
      </c>
      <c r="K43" s="73">
        <f t="shared" si="20"/>
        <v>1950</v>
      </c>
      <c r="L43" s="73">
        <f t="shared" si="20"/>
        <v>1950</v>
      </c>
      <c r="M43" s="73">
        <f t="shared" si="20"/>
        <v>2880</v>
      </c>
      <c r="N43" s="73">
        <f t="shared" si="21"/>
        <v>-369</v>
      </c>
      <c r="O43" s="73">
        <f t="shared" si="21"/>
        <v>-369</v>
      </c>
      <c r="P43" s="73">
        <f t="shared" si="21"/>
        <v>-344</v>
      </c>
      <c r="Q43" s="72">
        <v>9</v>
      </c>
      <c r="R43" s="72">
        <v>9</v>
      </c>
      <c r="S43" s="72">
        <v>6</v>
      </c>
      <c r="T43" s="74">
        <f t="shared" si="6"/>
        <v>2780</v>
      </c>
      <c r="U43" s="93">
        <f t="shared" si="12"/>
        <v>681</v>
      </c>
      <c r="V43" s="93">
        <f t="shared" si="13"/>
        <v>681</v>
      </c>
      <c r="W43" s="93">
        <f t="shared" si="14"/>
        <v>716</v>
      </c>
      <c r="X43" s="9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8"/>
        <v>45548</v>
      </c>
      <c r="C44" s="70">
        <f t="shared" si="9"/>
        <v>1769</v>
      </c>
      <c r="D44" s="71">
        <f t="shared" si="10"/>
        <v>1690</v>
      </c>
      <c r="E44" s="72">
        <f t="shared" si="15"/>
        <v>1886</v>
      </c>
      <c r="F44" s="72">
        <f t="shared" si="16"/>
        <v>1886</v>
      </c>
      <c r="G44" s="72">
        <f t="shared" si="17"/>
        <v>930</v>
      </c>
      <c r="H44" s="73">
        <f t="shared" si="19"/>
        <v>1573</v>
      </c>
      <c r="I44" s="73">
        <f t="shared" si="19"/>
        <v>1573</v>
      </c>
      <c r="J44" s="73">
        <f t="shared" si="19"/>
        <v>2529</v>
      </c>
      <c r="K44" s="73">
        <f t="shared" si="20"/>
        <v>1950</v>
      </c>
      <c r="L44" s="73">
        <f t="shared" si="20"/>
        <v>1950</v>
      </c>
      <c r="M44" s="73">
        <f t="shared" si="20"/>
        <v>2880</v>
      </c>
      <c r="N44" s="73">
        <f t="shared" si="21"/>
        <v>-377</v>
      </c>
      <c r="O44" s="73">
        <f t="shared" si="21"/>
        <v>-377</v>
      </c>
      <c r="P44" s="73">
        <f t="shared" si="21"/>
        <v>-351</v>
      </c>
      <c r="Q44" s="72">
        <v>8</v>
      </c>
      <c r="R44" s="72">
        <v>8</v>
      </c>
      <c r="S44" s="72">
        <v>7</v>
      </c>
      <c r="T44" s="74">
        <f t="shared" si="6"/>
        <v>2786</v>
      </c>
      <c r="U44" s="93">
        <f t="shared" si="12"/>
        <v>673</v>
      </c>
      <c r="V44" s="93">
        <f t="shared" si="13"/>
        <v>673</v>
      </c>
      <c r="W44" s="93">
        <f t="shared" si="14"/>
        <v>709</v>
      </c>
      <c r="X44" s="95"/>
      <c r="Y44" s="73"/>
      <c r="Z44" s="73"/>
      <c r="AA44" s="73"/>
      <c r="AB44" s="48"/>
    </row>
    <row r="45" spans="1:28" ht="15">
      <c r="A45" s="68">
        <v>31</v>
      </c>
      <c r="B45" s="69">
        <f t="shared" si="8"/>
        <v>45549</v>
      </c>
      <c r="C45" s="70">
        <f t="shared" si="9"/>
        <v>1769</v>
      </c>
      <c r="D45" s="71">
        <f t="shared" si="10"/>
        <v>1688</v>
      </c>
      <c r="E45" s="72">
        <f t="shared" si="15"/>
        <v>1893</v>
      </c>
      <c r="F45" s="72">
        <f t="shared" si="16"/>
        <v>1893</v>
      </c>
      <c r="G45" s="72">
        <f t="shared" si="17"/>
        <v>935</v>
      </c>
      <c r="H45" s="73">
        <f t="shared" si="19"/>
        <v>1564</v>
      </c>
      <c r="I45" s="73">
        <f t="shared" si="19"/>
        <v>1564</v>
      </c>
      <c r="J45" s="73">
        <f t="shared" si="19"/>
        <v>2522</v>
      </c>
      <c r="K45" s="73">
        <f t="shared" si="20"/>
        <v>1950</v>
      </c>
      <c r="L45" s="73">
        <f t="shared" si="20"/>
        <v>1950</v>
      </c>
      <c r="M45" s="73">
        <f t="shared" si="20"/>
        <v>2880</v>
      </c>
      <c r="N45" s="73">
        <f t="shared" si="21"/>
        <v>-386</v>
      </c>
      <c r="O45" s="73">
        <f t="shared" si="21"/>
        <v>-386</v>
      </c>
      <c r="P45" s="73">
        <f t="shared" si="21"/>
        <v>-358</v>
      </c>
      <c r="Q45" s="72">
        <v>9</v>
      </c>
      <c r="R45" s="72">
        <v>9</v>
      </c>
      <c r="S45" s="72">
        <v>7</v>
      </c>
      <c r="T45" s="74">
        <f t="shared" si="6"/>
        <v>2793</v>
      </c>
      <c r="U45" s="93">
        <f t="shared" si="12"/>
        <v>664</v>
      </c>
      <c r="V45" s="93">
        <f t="shared" si="13"/>
        <v>664</v>
      </c>
      <c r="W45" s="93">
        <f t="shared" si="14"/>
        <v>702</v>
      </c>
      <c r="X45" s="9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8"/>
        <v>45550</v>
      </c>
      <c r="C46" s="70">
        <f t="shared" si="9"/>
        <v>1769</v>
      </c>
      <c r="D46" s="71">
        <f t="shared" si="10"/>
        <v>1686</v>
      </c>
      <c r="E46" s="72">
        <f t="shared" si="15"/>
        <v>1899</v>
      </c>
      <c r="F46" s="72">
        <f t="shared" si="16"/>
        <v>1899</v>
      </c>
      <c r="G46" s="72">
        <f t="shared" si="17"/>
        <v>941</v>
      </c>
      <c r="H46" s="73">
        <f t="shared" si="19"/>
        <v>1556</v>
      </c>
      <c r="I46" s="73">
        <f t="shared" si="19"/>
        <v>1556</v>
      </c>
      <c r="J46" s="73">
        <f t="shared" si="19"/>
        <v>2514</v>
      </c>
      <c r="K46" s="73">
        <f t="shared" si="20"/>
        <v>1950</v>
      </c>
      <c r="L46" s="73">
        <f t="shared" si="20"/>
        <v>1950</v>
      </c>
      <c r="M46" s="73">
        <f t="shared" si="20"/>
        <v>2880</v>
      </c>
      <c r="N46" s="73">
        <f t="shared" si="21"/>
        <v>-394</v>
      </c>
      <c r="O46" s="73">
        <f t="shared" si="21"/>
        <v>-394</v>
      </c>
      <c r="P46" s="73">
        <f t="shared" si="21"/>
        <v>-366</v>
      </c>
      <c r="Q46" s="72">
        <v>8</v>
      </c>
      <c r="R46" s="72">
        <v>8</v>
      </c>
      <c r="S46" s="72">
        <v>8</v>
      </c>
      <c r="T46" s="74">
        <f t="shared" si="6"/>
        <v>2799</v>
      </c>
      <c r="U46" s="93">
        <f t="shared" si="12"/>
        <v>656</v>
      </c>
      <c r="V46" s="93">
        <f t="shared" si="13"/>
        <v>656</v>
      </c>
      <c r="W46" s="93">
        <f t="shared" si="14"/>
        <v>694</v>
      </c>
      <c r="X46" s="9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8"/>
        <v>45551</v>
      </c>
      <c r="C47" s="70">
        <f t="shared" si="9"/>
        <v>1769</v>
      </c>
      <c r="D47" s="71">
        <f t="shared" si="10"/>
        <v>1684</v>
      </c>
      <c r="E47" s="72">
        <f t="shared" si="15"/>
        <v>1906</v>
      </c>
      <c r="F47" s="72">
        <f t="shared" si="16"/>
        <v>1906</v>
      </c>
      <c r="G47" s="72">
        <f t="shared" si="17"/>
        <v>946</v>
      </c>
      <c r="H47" s="73">
        <f t="shared" si="19"/>
        <v>1547</v>
      </c>
      <c r="I47" s="73">
        <f t="shared" si="19"/>
        <v>1547</v>
      </c>
      <c r="J47" s="73">
        <f t="shared" si="19"/>
        <v>2507</v>
      </c>
      <c r="K47" s="73">
        <f t="shared" si="20"/>
        <v>1950</v>
      </c>
      <c r="L47" s="73">
        <f t="shared" si="20"/>
        <v>1950</v>
      </c>
      <c r="M47" s="73">
        <f t="shared" si="20"/>
        <v>2880</v>
      </c>
      <c r="N47" s="73">
        <f t="shared" si="21"/>
        <v>-403</v>
      </c>
      <c r="O47" s="73">
        <f t="shared" si="21"/>
        <v>-403</v>
      </c>
      <c r="P47" s="73">
        <f t="shared" si="21"/>
        <v>-373</v>
      </c>
      <c r="Q47" s="72">
        <v>9</v>
      </c>
      <c r="R47" s="72">
        <v>9</v>
      </c>
      <c r="S47" s="72">
        <v>7</v>
      </c>
      <c r="T47" s="74">
        <f t="shared" si="6"/>
        <v>2806</v>
      </c>
      <c r="U47" s="93">
        <f t="shared" si="12"/>
        <v>647</v>
      </c>
      <c r="V47" s="93">
        <f t="shared" si="13"/>
        <v>647</v>
      </c>
      <c r="W47" s="93">
        <f t="shared" si="14"/>
        <v>687</v>
      </c>
      <c r="X47" s="9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8"/>
        <v>45552</v>
      </c>
      <c r="C48" s="70">
        <f t="shared" si="9"/>
        <v>1769</v>
      </c>
      <c r="D48" s="71">
        <f t="shared" si="10"/>
        <v>1682</v>
      </c>
      <c r="E48" s="72">
        <f t="shared" si="15"/>
        <v>1912</v>
      </c>
      <c r="F48" s="72">
        <f t="shared" si="16"/>
        <v>1912</v>
      </c>
      <c r="G48" s="72">
        <f t="shared" si="17"/>
        <v>950</v>
      </c>
      <c r="H48" s="73">
        <f t="shared" si="19"/>
        <v>1539</v>
      </c>
      <c r="I48" s="73">
        <f t="shared" si="19"/>
        <v>1539</v>
      </c>
      <c r="J48" s="73">
        <f t="shared" si="19"/>
        <v>2501</v>
      </c>
      <c r="K48" s="73">
        <f t="shared" ref="K48:M63" si="22">K47</f>
        <v>1950</v>
      </c>
      <c r="L48" s="73">
        <f t="shared" si="22"/>
        <v>1950</v>
      </c>
      <c r="M48" s="73">
        <f t="shared" si="22"/>
        <v>2880</v>
      </c>
      <c r="N48" s="73">
        <f t="shared" si="21"/>
        <v>-411</v>
      </c>
      <c r="O48" s="73">
        <f t="shared" si="21"/>
        <v>-411</v>
      </c>
      <c r="P48" s="73">
        <f t="shared" si="21"/>
        <v>-379</v>
      </c>
      <c r="Q48" s="72">
        <v>8</v>
      </c>
      <c r="R48" s="72">
        <v>8</v>
      </c>
      <c r="S48" s="72">
        <v>6</v>
      </c>
      <c r="T48" s="74">
        <f t="shared" si="6"/>
        <v>2512</v>
      </c>
      <c r="U48" s="93">
        <f t="shared" si="12"/>
        <v>939</v>
      </c>
      <c r="V48" s="93">
        <f t="shared" si="13"/>
        <v>939</v>
      </c>
      <c r="W48" s="93">
        <f t="shared" si="14"/>
        <v>981</v>
      </c>
      <c r="X48" s="9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8"/>
        <v>45553</v>
      </c>
      <c r="C49" s="70">
        <f t="shared" si="9"/>
        <v>1769</v>
      </c>
      <c r="D49" s="71">
        <f t="shared" si="10"/>
        <v>1680</v>
      </c>
      <c r="E49" s="72">
        <f t="shared" si="15"/>
        <v>1919</v>
      </c>
      <c r="F49" s="72">
        <f t="shared" si="16"/>
        <v>1919</v>
      </c>
      <c r="G49" s="72">
        <f t="shared" si="17"/>
        <v>955</v>
      </c>
      <c r="H49" s="73">
        <f t="shared" si="19"/>
        <v>1530</v>
      </c>
      <c r="I49" s="73">
        <f t="shared" si="19"/>
        <v>1530</v>
      </c>
      <c r="J49" s="73">
        <f t="shared" si="19"/>
        <v>2494</v>
      </c>
      <c r="K49" s="73">
        <f t="shared" si="22"/>
        <v>1950</v>
      </c>
      <c r="L49" s="73">
        <f t="shared" si="22"/>
        <v>1950</v>
      </c>
      <c r="M49" s="73">
        <f t="shared" si="22"/>
        <v>2880</v>
      </c>
      <c r="N49" s="73">
        <f t="shared" ref="N49:P64" si="23">N48-Q49</f>
        <v>-420</v>
      </c>
      <c r="O49" s="73">
        <f t="shared" si="23"/>
        <v>-420</v>
      </c>
      <c r="P49" s="73">
        <f t="shared" si="23"/>
        <v>-386</v>
      </c>
      <c r="Q49" s="72">
        <v>9</v>
      </c>
      <c r="R49" s="72">
        <v>9</v>
      </c>
      <c r="S49" s="72">
        <v>7</v>
      </c>
      <c r="T49" s="74">
        <f t="shared" si="6"/>
        <v>2519</v>
      </c>
      <c r="U49" s="93">
        <f t="shared" si="12"/>
        <v>930</v>
      </c>
      <c r="V49" s="93">
        <f t="shared" si="13"/>
        <v>930</v>
      </c>
      <c r="W49" s="93">
        <f t="shared" si="14"/>
        <v>974</v>
      </c>
      <c r="X49" s="9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8"/>
        <v>45554</v>
      </c>
      <c r="C50" s="70">
        <f t="shared" si="9"/>
        <v>1769</v>
      </c>
      <c r="D50" s="71">
        <f t="shared" si="10"/>
        <v>1678</v>
      </c>
      <c r="E50" s="72">
        <f t="shared" si="15"/>
        <v>1925</v>
      </c>
      <c r="F50" s="72">
        <f t="shared" si="16"/>
        <v>1925</v>
      </c>
      <c r="G50" s="72">
        <f t="shared" si="17"/>
        <v>959</v>
      </c>
      <c r="H50" s="73">
        <f t="shared" si="19"/>
        <v>1522</v>
      </c>
      <c r="I50" s="73">
        <f t="shared" si="19"/>
        <v>1522</v>
      </c>
      <c r="J50" s="73">
        <f t="shared" si="19"/>
        <v>2488</v>
      </c>
      <c r="K50" s="73">
        <f t="shared" si="22"/>
        <v>1950</v>
      </c>
      <c r="L50" s="73">
        <f t="shared" si="22"/>
        <v>1950</v>
      </c>
      <c r="M50" s="73">
        <f t="shared" si="22"/>
        <v>2880</v>
      </c>
      <c r="N50" s="73">
        <f t="shared" si="23"/>
        <v>-428</v>
      </c>
      <c r="O50" s="73">
        <f t="shared" si="23"/>
        <v>-428</v>
      </c>
      <c r="P50" s="73">
        <f t="shared" si="23"/>
        <v>-392</v>
      </c>
      <c r="Q50" s="72">
        <v>8</v>
      </c>
      <c r="R50" s="72">
        <v>8</v>
      </c>
      <c r="S50" s="72">
        <v>6</v>
      </c>
      <c r="T50" s="74">
        <f t="shared" si="6"/>
        <v>2525</v>
      </c>
      <c r="U50" s="93">
        <f t="shared" si="12"/>
        <v>922</v>
      </c>
      <c r="V50" s="93">
        <f t="shared" si="13"/>
        <v>922</v>
      </c>
      <c r="W50" s="93">
        <f t="shared" si="14"/>
        <v>968</v>
      </c>
      <c r="X50" s="9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8"/>
        <v>45555</v>
      </c>
      <c r="C51" s="70">
        <f t="shared" si="9"/>
        <v>1769</v>
      </c>
      <c r="D51" s="71">
        <f t="shared" si="10"/>
        <v>1676</v>
      </c>
      <c r="E51" s="72">
        <f t="shared" si="15"/>
        <v>1932</v>
      </c>
      <c r="F51" s="72">
        <f t="shared" si="16"/>
        <v>1932</v>
      </c>
      <c r="G51" s="72">
        <f t="shared" si="17"/>
        <v>962</v>
      </c>
      <c r="H51" s="73">
        <f t="shared" si="19"/>
        <v>1513</v>
      </c>
      <c r="I51" s="73">
        <f t="shared" si="19"/>
        <v>1513</v>
      </c>
      <c r="J51" s="73">
        <f t="shared" si="19"/>
        <v>2483</v>
      </c>
      <c r="K51" s="73">
        <f t="shared" si="22"/>
        <v>1950</v>
      </c>
      <c r="L51" s="73">
        <f t="shared" si="22"/>
        <v>1950</v>
      </c>
      <c r="M51" s="73">
        <f t="shared" si="22"/>
        <v>2880</v>
      </c>
      <c r="N51" s="73">
        <f t="shared" si="23"/>
        <v>-437</v>
      </c>
      <c r="O51" s="73">
        <f t="shared" si="23"/>
        <v>-437</v>
      </c>
      <c r="P51" s="73">
        <f t="shared" si="23"/>
        <v>-397</v>
      </c>
      <c r="Q51" s="72">
        <v>9</v>
      </c>
      <c r="R51" s="72">
        <v>9</v>
      </c>
      <c r="S51" s="72">
        <v>5</v>
      </c>
      <c r="T51" s="74">
        <f t="shared" si="6"/>
        <v>2532</v>
      </c>
      <c r="U51" s="93">
        <f t="shared" si="12"/>
        <v>913</v>
      </c>
      <c r="V51" s="93">
        <f t="shared" si="13"/>
        <v>913</v>
      </c>
      <c r="W51" s="93">
        <f t="shared" si="14"/>
        <v>963</v>
      </c>
      <c r="X51" s="9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8"/>
        <v>45556</v>
      </c>
      <c r="C52" s="70">
        <f t="shared" si="9"/>
        <v>1769</v>
      </c>
      <c r="D52" s="71">
        <f t="shared" si="10"/>
        <v>1674</v>
      </c>
      <c r="E52" s="72">
        <f t="shared" si="15"/>
        <v>1938</v>
      </c>
      <c r="F52" s="72">
        <f t="shared" si="16"/>
        <v>1938</v>
      </c>
      <c r="G52" s="72">
        <f t="shared" si="17"/>
        <v>966</v>
      </c>
      <c r="H52" s="73">
        <f t="shared" si="19"/>
        <v>1505</v>
      </c>
      <c r="I52" s="73">
        <f t="shared" si="19"/>
        <v>1505</v>
      </c>
      <c r="J52" s="73">
        <f t="shared" si="19"/>
        <v>2477</v>
      </c>
      <c r="K52" s="73">
        <f t="shared" si="22"/>
        <v>1950</v>
      </c>
      <c r="L52" s="73">
        <f t="shared" si="22"/>
        <v>1950</v>
      </c>
      <c r="M52" s="73">
        <f t="shared" si="22"/>
        <v>2880</v>
      </c>
      <c r="N52" s="73">
        <f t="shared" si="23"/>
        <v>-445</v>
      </c>
      <c r="O52" s="73">
        <f t="shared" si="23"/>
        <v>-445</v>
      </c>
      <c r="P52" s="73">
        <f t="shared" si="23"/>
        <v>-403</v>
      </c>
      <c r="Q52" s="72">
        <v>8</v>
      </c>
      <c r="R52" s="72">
        <v>8</v>
      </c>
      <c r="S52" s="72">
        <v>6</v>
      </c>
      <c r="T52" s="74">
        <f t="shared" si="6"/>
        <v>2538</v>
      </c>
      <c r="U52" s="93">
        <f t="shared" si="12"/>
        <v>905</v>
      </c>
      <c r="V52" s="93">
        <f t="shared" si="13"/>
        <v>905</v>
      </c>
      <c r="W52" s="93">
        <f t="shared" si="14"/>
        <v>957</v>
      </c>
      <c r="X52" s="9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8"/>
        <v>45557</v>
      </c>
      <c r="C53" s="70">
        <f t="shared" si="9"/>
        <v>1769</v>
      </c>
      <c r="D53" s="71">
        <f t="shared" si="10"/>
        <v>1672</v>
      </c>
      <c r="E53" s="72">
        <f t="shared" si="15"/>
        <v>1945</v>
      </c>
      <c r="F53" s="72">
        <f t="shared" si="16"/>
        <v>1945</v>
      </c>
      <c r="G53" s="72">
        <f t="shared" si="17"/>
        <v>969</v>
      </c>
      <c r="H53" s="73">
        <f t="shared" si="19"/>
        <v>1496</v>
      </c>
      <c r="I53" s="73">
        <f t="shared" si="19"/>
        <v>1496</v>
      </c>
      <c r="J53" s="73">
        <f t="shared" si="19"/>
        <v>2472</v>
      </c>
      <c r="K53" s="73">
        <f t="shared" si="22"/>
        <v>1950</v>
      </c>
      <c r="L53" s="73">
        <f t="shared" si="22"/>
        <v>1950</v>
      </c>
      <c r="M53" s="73">
        <f t="shared" si="22"/>
        <v>2880</v>
      </c>
      <c r="N53" s="73">
        <f t="shared" si="23"/>
        <v>-454</v>
      </c>
      <c r="O53" s="73">
        <f t="shared" si="23"/>
        <v>-454</v>
      </c>
      <c r="P53" s="73">
        <f t="shared" si="23"/>
        <v>-408</v>
      </c>
      <c r="Q53" s="72">
        <v>9</v>
      </c>
      <c r="R53" s="72">
        <v>9</v>
      </c>
      <c r="S53" s="72">
        <v>5</v>
      </c>
      <c r="T53" s="74">
        <f t="shared" si="6"/>
        <v>2545</v>
      </c>
      <c r="U53" s="93">
        <f t="shared" si="12"/>
        <v>896</v>
      </c>
      <c r="V53" s="93">
        <f t="shared" si="13"/>
        <v>896</v>
      </c>
      <c r="W53" s="93">
        <f t="shared" si="14"/>
        <v>952</v>
      </c>
      <c r="X53" s="9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8"/>
        <v>45558</v>
      </c>
      <c r="C54" s="70">
        <f t="shared" si="9"/>
        <v>1769</v>
      </c>
      <c r="D54" s="71">
        <f t="shared" si="10"/>
        <v>1670</v>
      </c>
      <c r="E54" s="72">
        <f t="shared" si="15"/>
        <v>1951</v>
      </c>
      <c r="F54" s="72">
        <f t="shared" si="16"/>
        <v>1951</v>
      </c>
      <c r="G54" s="72">
        <f t="shared" si="17"/>
        <v>973</v>
      </c>
      <c r="H54" s="73">
        <f t="shared" si="19"/>
        <v>1488</v>
      </c>
      <c r="I54" s="73">
        <f t="shared" si="19"/>
        <v>1488</v>
      </c>
      <c r="J54" s="73">
        <f t="shared" si="19"/>
        <v>2466</v>
      </c>
      <c r="K54" s="73">
        <f t="shared" si="22"/>
        <v>1950</v>
      </c>
      <c r="L54" s="73">
        <f t="shared" si="22"/>
        <v>1950</v>
      </c>
      <c r="M54" s="73">
        <f t="shared" si="22"/>
        <v>2880</v>
      </c>
      <c r="N54" s="73">
        <f t="shared" si="23"/>
        <v>-462</v>
      </c>
      <c r="O54" s="73">
        <f t="shared" si="23"/>
        <v>-462</v>
      </c>
      <c r="P54" s="73">
        <f t="shared" si="23"/>
        <v>-414</v>
      </c>
      <c r="Q54" s="72">
        <v>8</v>
      </c>
      <c r="R54" s="72">
        <v>8</v>
      </c>
      <c r="S54" s="72">
        <v>6</v>
      </c>
      <c r="T54" s="74">
        <f t="shared" si="6"/>
        <v>2251</v>
      </c>
      <c r="U54" s="93">
        <f t="shared" si="12"/>
        <v>1188</v>
      </c>
      <c r="V54" s="93">
        <f t="shared" si="13"/>
        <v>1188</v>
      </c>
      <c r="W54" s="93">
        <f t="shared" si="14"/>
        <v>1246</v>
      </c>
      <c r="X54" s="95">
        <v>0.3</v>
      </c>
      <c r="Y54" s="73"/>
      <c r="Z54" s="73"/>
      <c r="AA54" s="73"/>
      <c r="AB54" s="48">
        <v>3</v>
      </c>
    </row>
    <row r="55" spans="1:28" ht="15" customHeight="1">
      <c r="A55" s="68">
        <v>41</v>
      </c>
      <c r="B55" s="69">
        <f t="shared" si="8"/>
        <v>45559</v>
      </c>
      <c r="C55" s="70">
        <f t="shared" si="9"/>
        <v>1769</v>
      </c>
      <c r="D55" s="71">
        <f t="shared" si="10"/>
        <v>1668</v>
      </c>
      <c r="E55" s="72">
        <f t="shared" si="15"/>
        <v>1958</v>
      </c>
      <c r="F55" s="72">
        <f t="shared" si="16"/>
        <v>1958</v>
      </c>
      <c r="G55" s="72">
        <f t="shared" si="17"/>
        <v>977</v>
      </c>
      <c r="H55" s="73">
        <f t="shared" si="19"/>
        <v>1479</v>
      </c>
      <c r="I55" s="73">
        <f t="shared" si="19"/>
        <v>1479</v>
      </c>
      <c r="J55" s="73">
        <f t="shared" si="19"/>
        <v>2460</v>
      </c>
      <c r="K55" s="73">
        <f t="shared" si="22"/>
        <v>1950</v>
      </c>
      <c r="L55" s="73">
        <f t="shared" si="22"/>
        <v>1950</v>
      </c>
      <c r="M55" s="73">
        <f t="shared" si="22"/>
        <v>2880</v>
      </c>
      <c r="N55" s="73">
        <f t="shared" si="23"/>
        <v>-471</v>
      </c>
      <c r="O55" s="73">
        <f t="shared" si="23"/>
        <v>-471</v>
      </c>
      <c r="P55" s="73">
        <f t="shared" si="23"/>
        <v>-420</v>
      </c>
      <c r="Q55" s="72">
        <v>9</v>
      </c>
      <c r="R55" s="72">
        <v>9</v>
      </c>
      <c r="S55" s="72">
        <v>6</v>
      </c>
      <c r="T55" s="74">
        <f t="shared" si="6"/>
        <v>2258</v>
      </c>
      <c r="U55" s="93">
        <f t="shared" si="12"/>
        <v>1179</v>
      </c>
      <c r="V55" s="93">
        <f t="shared" si="13"/>
        <v>1179</v>
      </c>
      <c r="W55" s="93">
        <f t="shared" si="14"/>
        <v>1240</v>
      </c>
      <c r="X55" s="9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8"/>
        <v>45560</v>
      </c>
      <c r="C56" s="70">
        <f t="shared" si="9"/>
        <v>1769</v>
      </c>
      <c r="D56" s="71">
        <f t="shared" si="10"/>
        <v>1666</v>
      </c>
      <c r="E56" s="72">
        <f t="shared" si="15"/>
        <v>1964</v>
      </c>
      <c r="F56" s="72">
        <f t="shared" si="16"/>
        <v>1964</v>
      </c>
      <c r="G56" s="72">
        <f t="shared" si="17"/>
        <v>982</v>
      </c>
      <c r="H56" s="73">
        <f t="shared" si="19"/>
        <v>1471</v>
      </c>
      <c r="I56" s="73">
        <f t="shared" si="19"/>
        <v>1471</v>
      </c>
      <c r="J56" s="73">
        <f t="shared" si="19"/>
        <v>2453</v>
      </c>
      <c r="K56" s="73">
        <f t="shared" si="22"/>
        <v>1950</v>
      </c>
      <c r="L56" s="73">
        <f t="shared" si="22"/>
        <v>1950</v>
      </c>
      <c r="M56" s="73">
        <f t="shared" si="22"/>
        <v>2880</v>
      </c>
      <c r="N56" s="73">
        <f t="shared" si="23"/>
        <v>-479</v>
      </c>
      <c r="O56" s="73">
        <f t="shared" si="23"/>
        <v>-479</v>
      </c>
      <c r="P56" s="73">
        <f t="shared" si="23"/>
        <v>-427</v>
      </c>
      <c r="Q56" s="72">
        <v>8</v>
      </c>
      <c r="R56" s="72">
        <v>8</v>
      </c>
      <c r="S56" s="72">
        <v>7</v>
      </c>
      <c r="T56" s="74">
        <f t="shared" si="6"/>
        <v>2264</v>
      </c>
      <c r="U56" s="93">
        <f t="shared" si="12"/>
        <v>1171</v>
      </c>
      <c r="V56" s="93">
        <f t="shared" si="13"/>
        <v>1171</v>
      </c>
      <c r="W56" s="93">
        <f t="shared" si="14"/>
        <v>1233</v>
      </c>
      <c r="X56" s="9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8"/>
        <v>45561</v>
      </c>
      <c r="C57" s="70">
        <f t="shared" si="9"/>
        <v>1769</v>
      </c>
      <c r="D57" s="71">
        <f t="shared" si="10"/>
        <v>1664</v>
      </c>
      <c r="E57" s="72">
        <f t="shared" si="15"/>
        <v>1971</v>
      </c>
      <c r="F57" s="72">
        <f t="shared" si="16"/>
        <v>1971</v>
      </c>
      <c r="G57" s="72">
        <f t="shared" si="17"/>
        <v>986</v>
      </c>
      <c r="H57" s="73">
        <f t="shared" si="19"/>
        <v>1462</v>
      </c>
      <c r="I57" s="73">
        <f t="shared" si="19"/>
        <v>1462</v>
      </c>
      <c r="J57" s="73">
        <f t="shared" si="19"/>
        <v>2447</v>
      </c>
      <c r="K57" s="73">
        <f t="shared" si="22"/>
        <v>1950</v>
      </c>
      <c r="L57" s="73">
        <f t="shared" si="22"/>
        <v>1950</v>
      </c>
      <c r="M57" s="73">
        <f t="shared" si="22"/>
        <v>2880</v>
      </c>
      <c r="N57" s="73">
        <f t="shared" si="23"/>
        <v>-488</v>
      </c>
      <c r="O57" s="73">
        <f t="shared" si="23"/>
        <v>-488</v>
      </c>
      <c r="P57" s="73">
        <f t="shared" si="23"/>
        <v>-433</v>
      </c>
      <c r="Q57" s="72">
        <v>9</v>
      </c>
      <c r="R57" s="72">
        <v>9</v>
      </c>
      <c r="S57" s="72">
        <v>6</v>
      </c>
      <c r="T57" s="74">
        <f t="shared" si="6"/>
        <v>2271</v>
      </c>
      <c r="U57" s="93">
        <f t="shared" si="12"/>
        <v>1162</v>
      </c>
      <c r="V57" s="93">
        <f t="shared" si="13"/>
        <v>1162</v>
      </c>
      <c r="W57" s="93">
        <f t="shared" si="14"/>
        <v>1227</v>
      </c>
      <c r="X57" s="9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8"/>
        <v>45562</v>
      </c>
      <c r="C58" s="70">
        <f t="shared" si="9"/>
        <v>1769</v>
      </c>
      <c r="D58" s="71">
        <f t="shared" si="10"/>
        <v>1662</v>
      </c>
      <c r="E58" s="72">
        <f t="shared" si="15"/>
        <v>1977</v>
      </c>
      <c r="F58" s="72">
        <f t="shared" si="16"/>
        <v>1977</v>
      </c>
      <c r="G58" s="72">
        <f t="shared" si="17"/>
        <v>989</v>
      </c>
      <c r="H58" s="73">
        <f t="shared" si="19"/>
        <v>1454</v>
      </c>
      <c r="I58" s="73">
        <f t="shared" si="19"/>
        <v>1454</v>
      </c>
      <c r="J58" s="73">
        <f t="shared" si="19"/>
        <v>2442</v>
      </c>
      <c r="K58" s="73">
        <f t="shared" si="22"/>
        <v>1950</v>
      </c>
      <c r="L58" s="73">
        <f t="shared" si="22"/>
        <v>1950</v>
      </c>
      <c r="M58" s="73">
        <f t="shared" si="22"/>
        <v>2880</v>
      </c>
      <c r="N58" s="73">
        <f t="shared" si="23"/>
        <v>-496</v>
      </c>
      <c r="O58" s="73">
        <f t="shared" si="23"/>
        <v>-496</v>
      </c>
      <c r="P58" s="73">
        <f t="shared" si="23"/>
        <v>-438</v>
      </c>
      <c r="Q58" s="72">
        <v>8</v>
      </c>
      <c r="R58" s="72">
        <v>8</v>
      </c>
      <c r="S58" s="72">
        <v>5</v>
      </c>
      <c r="T58" s="74">
        <f t="shared" si="6"/>
        <v>1977</v>
      </c>
      <c r="U58" s="93">
        <f t="shared" si="12"/>
        <v>1454</v>
      </c>
      <c r="V58" s="93">
        <f t="shared" si="13"/>
        <v>1454</v>
      </c>
      <c r="W58" s="93">
        <f t="shared" si="14"/>
        <v>1522</v>
      </c>
      <c r="X58" s="95">
        <v>0.3</v>
      </c>
      <c r="Y58" s="73"/>
      <c r="Z58" s="73"/>
      <c r="AA58" s="73"/>
      <c r="AB58" s="48">
        <v>2</v>
      </c>
    </row>
    <row r="59" spans="1:28" ht="15" customHeight="1">
      <c r="A59" s="68">
        <v>45</v>
      </c>
      <c r="B59" s="69">
        <f t="shared" si="8"/>
        <v>45563</v>
      </c>
      <c r="C59" s="70">
        <f t="shared" si="9"/>
        <v>1769</v>
      </c>
      <c r="D59" s="71">
        <f t="shared" si="10"/>
        <v>1660</v>
      </c>
      <c r="E59" s="72">
        <f t="shared" si="15"/>
        <v>1984</v>
      </c>
      <c r="F59" s="72">
        <f t="shared" si="16"/>
        <v>1984</v>
      </c>
      <c r="G59" s="72">
        <f t="shared" si="17"/>
        <v>993</v>
      </c>
      <c r="H59" s="73">
        <f t="shared" si="19"/>
        <v>1445</v>
      </c>
      <c r="I59" s="73">
        <f t="shared" si="19"/>
        <v>1445</v>
      </c>
      <c r="J59" s="73">
        <f t="shared" si="19"/>
        <v>2436</v>
      </c>
      <c r="K59" s="73">
        <f t="shared" si="22"/>
        <v>1950</v>
      </c>
      <c r="L59" s="73">
        <f t="shared" si="22"/>
        <v>1950</v>
      </c>
      <c r="M59" s="73">
        <f t="shared" si="22"/>
        <v>2880</v>
      </c>
      <c r="N59" s="73">
        <f t="shared" si="23"/>
        <v>-505</v>
      </c>
      <c r="O59" s="73">
        <f t="shared" si="23"/>
        <v>-505</v>
      </c>
      <c r="P59" s="73">
        <f t="shared" si="23"/>
        <v>-444</v>
      </c>
      <c r="Q59" s="72">
        <v>9</v>
      </c>
      <c r="R59" s="72">
        <v>9</v>
      </c>
      <c r="S59" s="72">
        <v>6</v>
      </c>
      <c r="T59" s="74">
        <f t="shared" si="6"/>
        <v>1984</v>
      </c>
      <c r="U59" s="93">
        <f t="shared" si="12"/>
        <v>1445</v>
      </c>
      <c r="V59" s="93">
        <f t="shared" si="13"/>
        <v>1445</v>
      </c>
      <c r="W59" s="93">
        <f t="shared" si="14"/>
        <v>1516</v>
      </c>
      <c r="X59" s="9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8"/>
        <v>45564</v>
      </c>
      <c r="C60" s="70">
        <f t="shared" si="9"/>
        <v>1769</v>
      </c>
      <c r="D60" s="71">
        <f t="shared" si="10"/>
        <v>1658</v>
      </c>
      <c r="E60" s="72">
        <f t="shared" si="15"/>
        <v>1990</v>
      </c>
      <c r="F60" s="72">
        <f t="shared" si="16"/>
        <v>1990</v>
      </c>
      <c r="G60" s="72">
        <f t="shared" si="17"/>
        <v>998</v>
      </c>
      <c r="H60" s="73">
        <f t="shared" si="19"/>
        <v>1437</v>
      </c>
      <c r="I60" s="73">
        <f t="shared" si="19"/>
        <v>1437</v>
      </c>
      <c r="J60" s="73">
        <f t="shared" si="19"/>
        <v>2429</v>
      </c>
      <c r="K60" s="73">
        <f t="shared" si="22"/>
        <v>1950</v>
      </c>
      <c r="L60" s="73">
        <f t="shared" si="22"/>
        <v>1950</v>
      </c>
      <c r="M60" s="73">
        <f t="shared" si="22"/>
        <v>2880</v>
      </c>
      <c r="N60" s="73">
        <f t="shared" si="23"/>
        <v>-513</v>
      </c>
      <c r="O60" s="73">
        <f t="shared" si="23"/>
        <v>-513</v>
      </c>
      <c r="P60" s="73">
        <f t="shared" si="23"/>
        <v>-451</v>
      </c>
      <c r="Q60" s="72">
        <v>8</v>
      </c>
      <c r="R60" s="72">
        <v>8</v>
      </c>
      <c r="S60" s="72">
        <v>7</v>
      </c>
      <c r="T60" s="74">
        <f t="shared" si="6"/>
        <v>1990</v>
      </c>
      <c r="U60" s="93">
        <f t="shared" si="12"/>
        <v>1437</v>
      </c>
      <c r="V60" s="93">
        <f t="shared" si="13"/>
        <v>1437</v>
      </c>
      <c r="W60" s="93">
        <f t="shared" si="14"/>
        <v>1509</v>
      </c>
      <c r="X60" s="9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8"/>
        <v>45565</v>
      </c>
      <c r="C61" s="70">
        <f t="shared" si="9"/>
        <v>1769</v>
      </c>
      <c r="D61" s="71">
        <f t="shared" si="10"/>
        <v>1656</v>
      </c>
      <c r="E61" s="72">
        <f t="shared" si="15"/>
        <v>1997</v>
      </c>
      <c r="F61" s="72">
        <f t="shared" si="16"/>
        <v>1997</v>
      </c>
      <c r="G61" s="72">
        <f t="shared" si="17"/>
        <v>1002</v>
      </c>
      <c r="H61" s="73">
        <f t="shared" si="19"/>
        <v>1428</v>
      </c>
      <c r="I61" s="73">
        <f t="shared" si="19"/>
        <v>1428</v>
      </c>
      <c r="J61" s="73">
        <f t="shared" si="19"/>
        <v>2423</v>
      </c>
      <c r="K61" s="73">
        <f t="shared" si="22"/>
        <v>1950</v>
      </c>
      <c r="L61" s="73">
        <f t="shared" si="22"/>
        <v>1950</v>
      </c>
      <c r="M61" s="73">
        <f t="shared" si="22"/>
        <v>2880</v>
      </c>
      <c r="N61" s="73">
        <f t="shared" si="23"/>
        <v>-522</v>
      </c>
      <c r="O61" s="73">
        <f t="shared" si="23"/>
        <v>-522</v>
      </c>
      <c r="P61" s="73">
        <f t="shared" si="23"/>
        <v>-457</v>
      </c>
      <c r="Q61" s="72">
        <v>9</v>
      </c>
      <c r="R61" s="72">
        <v>9</v>
      </c>
      <c r="S61" s="72">
        <v>6</v>
      </c>
      <c r="T61" s="74">
        <f t="shared" si="6"/>
        <v>1997</v>
      </c>
      <c r="U61" s="93">
        <f t="shared" si="12"/>
        <v>1428</v>
      </c>
      <c r="V61" s="93">
        <f t="shared" si="13"/>
        <v>1428</v>
      </c>
      <c r="W61" s="93">
        <f t="shared" si="14"/>
        <v>1503</v>
      </c>
      <c r="X61" s="9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8"/>
        <v>45566</v>
      </c>
      <c r="C62" s="70">
        <f t="shared" si="9"/>
        <v>1769</v>
      </c>
      <c r="D62" s="71">
        <f t="shared" si="10"/>
        <v>1654</v>
      </c>
      <c r="E62" s="72">
        <f t="shared" si="15"/>
        <v>2003</v>
      </c>
      <c r="F62" s="72">
        <f t="shared" si="16"/>
        <v>2003</v>
      </c>
      <c r="G62" s="72">
        <f t="shared" si="17"/>
        <v>1007</v>
      </c>
      <c r="H62" s="73">
        <f t="shared" si="19"/>
        <v>1420</v>
      </c>
      <c r="I62" s="73">
        <f t="shared" si="19"/>
        <v>1420</v>
      </c>
      <c r="J62" s="73">
        <f t="shared" si="19"/>
        <v>2416</v>
      </c>
      <c r="K62" s="73">
        <f t="shared" si="22"/>
        <v>1950</v>
      </c>
      <c r="L62" s="73">
        <f t="shared" si="22"/>
        <v>1950</v>
      </c>
      <c r="M62" s="73">
        <f t="shared" si="22"/>
        <v>2880</v>
      </c>
      <c r="N62" s="73">
        <f t="shared" si="23"/>
        <v>-530</v>
      </c>
      <c r="O62" s="73">
        <f t="shared" si="23"/>
        <v>-530</v>
      </c>
      <c r="P62" s="73">
        <f t="shared" si="23"/>
        <v>-464</v>
      </c>
      <c r="Q62" s="72">
        <v>8</v>
      </c>
      <c r="R62" s="72">
        <v>8</v>
      </c>
      <c r="S62" s="72">
        <v>7</v>
      </c>
      <c r="T62" s="74">
        <f t="shared" si="6"/>
        <v>1703</v>
      </c>
      <c r="U62" s="93">
        <f t="shared" si="12"/>
        <v>1720</v>
      </c>
      <c r="V62" s="93">
        <f t="shared" si="13"/>
        <v>1720</v>
      </c>
      <c r="W62" s="93">
        <f t="shared" si="14"/>
        <v>1796</v>
      </c>
      <c r="X62" s="95">
        <v>0.3</v>
      </c>
      <c r="Y62" s="73"/>
      <c r="Z62" s="73"/>
      <c r="AA62" s="73"/>
      <c r="AB62" s="48">
        <v>1</v>
      </c>
    </row>
    <row r="63" spans="1:28" ht="15" customHeight="1">
      <c r="A63" s="68">
        <v>49</v>
      </c>
      <c r="B63" s="69">
        <f t="shared" si="8"/>
        <v>45567</v>
      </c>
      <c r="C63" s="70">
        <f t="shared" si="9"/>
        <v>1769</v>
      </c>
      <c r="D63" s="71">
        <f t="shared" si="10"/>
        <v>1652</v>
      </c>
      <c r="E63" s="72">
        <f t="shared" si="15"/>
        <v>2010</v>
      </c>
      <c r="F63" s="72">
        <f t="shared" si="16"/>
        <v>2010</v>
      </c>
      <c r="G63" s="72">
        <f t="shared" si="17"/>
        <v>1013</v>
      </c>
      <c r="H63" s="73">
        <f t="shared" si="19"/>
        <v>1411</v>
      </c>
      <c r="I63" s="73">
        <f t="shared" si="19"/>
        <v>1411</v>
      </c>
      <c r="J63" s="73">
        <f t="shared" si="19"/>
        <v>2408</v>
      </c>
      <c r="K63" s="73">
        <f t="shared" si="22"/>
        <v>1950</v>
      </c>
      <c r="L63" s="73">
        <f t="shared" si="22"/>
        <v>1950</v>
      </c>
      <c r="M63" s="73">
        <f t="shared" si="22"/>
        <v>2880</v>
      </c>
      <c r="N63" s="73">
        <f t="shared" si="23"/>
        <v>-539</v>
      </c>
      <c r="O63" s="73">
        <f t="shared" si="23"/>
        <v>-539</v>
      </c>
      <c r="P63" s="73">
        <f t="shared" si="23"/>
        <v>-472</v>
      </c>
      <c r="Q63" s="72">
        <v>9</v>
      </c>
      <c r="R63" s="72">
        <v>9</v>
      </c>
      <c r="S63" s="72">
        <v>8</v>
      </c>
      <c r="T63" s="74">
        <f t="shared" si="6"/>
        <v>1710</v>
      </c>
      <c r="U63" s="93">
        <f t="shared" si="12"/>
        <v>1711</v>
      </c>
      <c r="V63" s="93">
        <f t="shared" si="13"/>
        <v>1711</v>
      </c>
      <c r="W63" s="93">
        <f t="shared" si="14"/>
        <v>1788</v>
      </c>
      <c r="X63" s="9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8"/>
        <v>45568</v>
      </c>
      <c r="C64" s="70">
        <f t="shared" si="9"/>
        <v>1769</v>
      </c>
      <c r="D64" s="71">
        <f t="shared" si="10"/>
        <v>1650</v>
      </c>
      <c r="E64" s="72">
        <f t="shared" si="15"/>
        <v>2016</v>
      </c>
      <c r="F64" s="72">
        <f t="shared" si="16"/>
        <v>2016</v>
      </c>
      <c r="G64" s="72">
        <f t="shared" si="17"/>
        <v>1018</v>
      </c>
      <c r="H64" s="73">
        <f t="shared" si="19"/>
        <v>1403</v>
      </c>
      <c r="I64" s="73">
        <f t="shared" si="19"/>
        <v>1403</v>
      </c>
      <c r="J64" s="73">
        <f t="shared" si="19"/>
        <v>2401</v>
      </c>
      <c r="K64" s="73">
        <f t="shared" ref="K64:M79" si="24">K63</f>
        <v>1950</v>
      </c>
      <c r="L64" s="73">
        <f t="shared" si="24"/>
        <v>1950</v>
      </c>
      <c r="M64" s="73">
        <f t="shared" si="24"/>
        <v>2880</v>
      </c>
      <c r="N64" s="73">
        <f t="shared" si="23"/>
        <v>-547</v>
      </c>
      <c r="O64" s="73">
        <f t="shared" si="23"/>
        <v>-547</v>
      </c>
      <c r="P64" s="73">
        <f t="shared" si="23"/>
        <v>-479</v>
      </c>
      <c r="Q64" s="72">
        <v>8</v>
      </c>
      <c r="R64" s="72">
        <v>8</v>
      </c>
      <c r="S64" s="72">
        <v>7</v>
      </c>
      <c r="T64" s="74">
        <f t="shared" si="6"/>
        <v>1716</v>
      </c>
      <c r="U64" s="93">
        <f t="shared" si="12"/>
        <v>1703</v>
      </c>
      <c r="V64" s="93">
        <f t="shared" si="13"/>
        <v>1703</v>
      </c>
      <c r="W64" s="93">
        <f t="shared" si="14"/>
        <v>1781</v>
      </c>
      <c r="X64" s="9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8"/>
        <v>45569</v>
      </c>
      <c r="C65" s="70">
        <f t="shared" si="9"/>
        <v>1769</v>
      </c>
      <c r="D65" s="71">
        <f t="shared" si="10"/>
        <v>1648</v>
      </c>
      <c r="E65" s="72">
        <f t="shared" si="15"/>
        <v>2023</v>
      </c>
      <c r="F65" s="72">
        <f t="shared" si="16"/>
        <v>2023</v>
      </c>
      <c r="G65" s="72">
        <f t="shared" si="17"/>
        <v>1023</v>
      </c>
      <c r="H65" s="73">
        <f t="shared" si="19"/>
        <v>1394</v>
      </c>
      <c r="I65" s="73">
        <f t="shared" si="19"/>
        <v>1394</v>
      </c>
      <c r="J65" s="73">
        <f t="shared" si="19"/>
        <v>2394</v>
      </c>
      <c r="K65" s="73">
        <f t="shared" si="24"/>
        <v>1950</v>
      </c>
      <c r="L65" s="73">
        <f t="shared" si="24"/>
        <v>1950</v>
      </c>
      <c r="M65" s="73">
        <f t="shared" si="24"/>
        <v>2880</v>
      </c>
      <c r="N65" s="73">
        <f t="shared" ref="N65:P80" si="25">N64-Q65</f>
        <v>-556</v>
      </c>
      <c r="O65" s="73">
        <f t="shared" si="25"/>
        <v>-556</v>
      </c>
      <c r="P65" s="73">
        <f t="shared" si="25"/>
        <v>-486</v>
      </c>
      <c r="Q65" s="72">
        <v>9</v>
      </c>
      <c r="R65" s="72">
        <v>9</v>
      </c>
      <c r="S65" s="72">
        <v>7</v>
      </c>
      <c r="T65" s="74">
        <f t="shared" si="6"/>
        <v>1723</v>
      </c>
      <c r="U65" s="93">
        <f t="shared" si="12"/>
        <v>1694</v>
      </c>
      <c r="V65" s="93">
        <f t="shared" si="13"/>
        <v>1694</v>
      </c>
      <c r="W65" s="93">
        <f t="shared" si="14"/>
        <v>1774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8"/>
        <v>45570</v>
      </c>
      <c r="C66" s="70">
        <f t="shared" si="9"/>
        <v>1769</v>
      </c>
      <c r="D66" s="71">
        <f t="shared" si="10"/>
        <v>1646</v>
      </c>
      <c r="E66" s="72">
        <f t="shared" si="15"/>
        <v>2029</v>
      </c>
      <c r="F66" s="72">
        <f t="shared" si="16"/>
        <v>2029</v>
      </c>
      <c r="G66" s="72">
        <f t="shared" si="17"/>
        <v>1027</v>
      </c>
      <c r="H66" s="73">
        <f t="shared" si="19"/>
        <v>1386</v>
      </c>
      <c r="I66" s="73">
        <f t="shared" si="19"/>
        <v>1386</v>
      </c>
      <c r="J66" s="73">
        <f t="shared" si="19"/>
        <v>2388</v>
      </c>
      <c r="K66" s="73">
        <f t="shared" si="24"/>
        <v>1950</v>
      </c>
      <c r="L66" s="73">
        <f t="shared" si="24"/>
        <v>1950</v>
      </c>
      <c r="M66" s="73">
        <f t="shared" si="24"/>
        <v>2880</v>
      </c>
      <c r="N66" s="73">
        <f t="shared" si="25"/>
        <v>-564</v>
      </c>
      <c r="O66" s="73">
        <f t="shared" si="25"/>
        <v>-564</v>
      </c>
      <c r="P66" s="73">
        <f t="shared" si="25"/>
        <v>-492</v>
      </c>
      <c r="Q66" s="72">
        <v>8</v>
      </c>
      <c r="R66" s="72">
        <v>8</v>
      </c>
      <c r="S66" s="72">
        <v>6</v>
      </c>
      <c r="T66" s="74">
        <f t="shared" si="6"/>
        <v>1729</v>
      </c>
      <c r="U66" s="93">
        <f t="shared" si="12"/>
        <v>1686</v>
      </c>
      <c r="V66" s="93">
        <f t="shared" si="13"/>
        <v>1686</v>
      </c>
      <c r="W66" s="93">
        <f t="shared" si="14"/>
        <v>1768</v>
      </c>
      <c r="X66" s="9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8"/>
        <v>45571</v>
      </c>
      <c r="C67" s="70">
        <f t="shared" si="9"/>
        <v>1769</v>
      </c>
      <c r="D67" s="71">
        <f t="shared" si="10"/>
        <v>1644</v>
      </c>
      <c r="E67" s="72">
        <f t="shared" si="15"/>
        <v>2034</v>
      </c>
      <c r="F67" s="72">
        <f t="shared" si="16"/>
        <v>2034</v>
      </c>
      <c r="G67" s="72">
        <f t="shared" si="17"/>
        <v>1032</v>
      </c>
      <c r="H67" s="73">
        <f t="shared" si="19"/>
        <v>1379</v>
      </c>
      <c r="I67" s="73">
        <f t="shared" si="19"/>
        <v>1379</v>
      </c>
      <c r="J67" s="73">
        <f t="shared" si="19"/>
        <v>2381</v>
      </c>
      <c r="K67" s="73">
        <f t="shared" si="24"/>
        <v>1950</v>
      </c>
      <c r="L67" s="73">
        <f t="shared" si="24"/>
        <v>1950</v>
      </c>
      <c r="M67" s="73">
        <f t="shared" si="24"/>
        <v>2880</v>
      </c>
      <c r="N67" s="73">
        <f t="shared" si="25"/>
        <v>-571</v>
      </c>
      <c r="O67" s="73">
        <f t="shared" si="25"/>
        <v>-571</v>
      </c>
      <c r="P67" s="73">
        <f t="shared" si="25"/>
        <v>-499</v>
      </c>
      <c r="Q67" s="72">
        <v>7</v>
      </c>
      <c r="R67" s="72">
        <v>7</v>
      </c>
      <c r="S67" s="72">
        <v>7</v>
      </c>
      <c r="T67" s="74">
        <f t="shared" si="6"/>
        <v>1734</v>
      </c>
      <c r="U67" s="93">
        <f t="shared" si="12"/>
        <v>1679</v>
      </c>
      <c r="V67" s="93">
        <f t="shared" si="13"/>
        <v>1679</v>
      </c>
      <c r="W67" s="93">
        <f t="shared" si="14"/>
        <v>1761</v>
      </c>
      <c r="X67" s="9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8"/>
        <v>45572</v>
      </c>
      <c r="C68" s="70">
        <f t="shared" si="9"/>
        <v>1769</v>
      </c>
      <c r="D68" s="71">
        <f t="shared" si="10"/>
        <v>1642</v>
      </c>
      <c r="E68" s="72">
        <f t="shared" si="15"/>
        <v>2040</v>
      </c>
      <c r="F68" s="72">
        <f t="shared" si="16"/>
        <v>2040</v>
      </c>
      <c r="G68" s="72">
        <f t="shared" si="17"/>
        <v>1037</v>
      </c>
      <c r="H68" s="73">
        <f t="shared" si="19"/>
        <v>1371</v>
      </c>
      <c r="I68" s="73">
        <f t="shared" si="19"/>
        <v>1371</v>
      </c>
      <c r="J68" s="73">
        <f t="shared" si="19"/>
        <v>2374</v>
      </c>
      <c r="K68" s="73">
        <f t="shared" si="24"/>
        <v>1950</v>
      </c>
      <c r="L68" s="73">
        <f t="shared" si="24"/>
        <v>1950</v>
      </c>
      <c r="M68" s="73">
        <f t="shared" si="24"/>
        <v>2880</v>
      </c>
      <c r="N68" s="73">
        <f t="shared" si="25"/>
        <v>-579</v>
      </c>
      <c r="O68" s="73">
        <f t="shared" si="25"/>
        <v>-579</v>
      </c>
      <c r="P68" s="73">
        <f t="shared" si="25"/>
        <v>-506</v>
      </c>
      <c r="Q68" s="72">
        <v>8</v>
      </c>
      <c r="R68" s="72">
        <v>8</v>
      </c>
      <c r="S68" s="72">
        <v>7</v>
      </c>
      <c r="T68" s="74">
        <f t="shared" si="6"/>
        <v>1740</v>
      </c>
      <c r="U68" s="93">
        <f t="shared" si="12"/>
        <v>1671</v>
      </c>
      <c r="V68" s="93">
        <f t="shared" si="13"/>
        <v>1671</v>
      </c>
      <c r="W68" s="93">
        <f t="shared" si="14"/>
        <v>1754</v>
      </c>
      <c r="X68" s="9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8"/>
        <v>45573</v>
      </c>
      <c r="C69" s="70">
        <f t="shared" si="9"/>
        <v>1769</v>
      </c>
      <c r="D69" s="71">
        <f t="shared" si="10"/>
        <v>1640</v>
      </c>
      <c r="E69" s="72">
        <f t="shared" si="15"/>
        <v>2047</v>
      </c>
      <c r="F69" s="72">
        <f t="shared" si="16"/>
        <v>2047</v>
      </c>
      <c r="G69" s="72">
        <f t="shared" si="17"/>
        <v>1042</v>
      </c>
      <c r="H69" s="73">
        <f t="shared" si="19"/>
        <v>1362</v>
      </c>
      <c r="I69" s="73">
        <f t="shared" si="19"/>
        <v>1362</v>
      </c>
      <c r="J69" s="73">
        <f t="shared" si="19"/>
        <v>2367</v>
      </c>
      <c r="K69" s="73">
        <f t="shared" si="24"/>
        <v>1950</v>
      </c>
      <c r="L69" s="73">
        <f t="shared" si="24"/>
        <v>1950</v>
      </c>
      <c r="M69" s="73">
        <f t="shared" si="24"/>
        <v>2880</v>
      </c>
      <c r="N69" s="73">
        <f t="shared" si="25"/>
        <v>-588</v>
      </c>
      <c r="O69" s="73">
        <f t="shared" si="25"/>
        <v>-588</v>
      </c>
      <c r="P69" s="73">
        <f t="shared" si="25"/>
        <v>-513</v>
      </c>
      <c r="Q69" s="72">
        <v>9</v>
      </c>
      <c r="R69" s="72">
        <v>9</v>
      </c>
      <c r="S69" s="72">
        <v>7</v>
      </c>
      <c r="T69" s="74">
        <f t="shared" si="6"/>
        <v>1747</v>
      </c>
      <c r="U69" s="93">
        <f t="shared" si="12"/>
        <v>1662</v>
      </c>
      <c r="V69" s="93">
        <f t="shared" si="13"/>
        <v>1662</v>
      </c>
      <c r="W69" s="93">
        <f t="shared" si="14"/>
        <v>1747</v>
      </c>
      <c r="X69" s="9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8"/>
        <v>45574</v>
      </c>
      <c r="C70" s="70">
        <f t="shared" si="9"/>
        <v>1769</v>
      </c>
      <c r="D70" s="71">
        <f t="shared" si="10"/>
        <v>1638</v>
      </c>
      <c r="E70" s="72">
        <f t="shared" si="15"/>
        <v>2053</v>
      </c>
      <c r="F70" s="72">
        <f t="shared" si="16"/>
        <v>2053</v>
      </c>
      <c r="G70" s="72">
        <f t="shared" si="17"/>
        <v>1048</v>
      </c>
      <c r="H70" s="73">
        <f t="shared" si="19"/>
        <v>1354</v>
      </c>
      <c r="I70" s="73">
        <f t="shared" si="19"/>
        <v>1354</v>
      </c>
      <c r="J70" s="73">
        <f t="shared" si="19"/>
        <v>2359</v>
      </c>
      <c r="K70" s="73">
        <f t="shared" si="24"/>
        <v>1950</v>
      </c>
      <c r="L70" s="73">
        <f t="shared" si="24"/>
        <v>1950</v>
      </c>
      <c r="M70" s="73">
        <f t="shared" si="24"/>
        <v>2880</v>
      </c>
      <c r="N70" s="73">
        <f t="shared" si="25"/>
        <v>-596</v>
      </c>
      <c r="O70" s="73">
        <f t="shared" si="25"/>
        <v>-596</v>
      </c>
      <c r="P70" s="73">
        <f t="shared" si="25"/>
        <v>-521</v>
      </c>
      <c r="Q70" s="72">
        <v>8</v>
      </c>
      <c r="R70" s="72">
        <v>8</v>
      </c>
      <c r="S70" s="72">
        <v>8</v>
      </c>
      <c r="T70" s="74">
        <f t="shared" si="6"/>
        <v>1753</v>
      </c>
      <c r="U70" s="93">
        <f t="shared" si="12"/>
        <v>1654</v>
      </c>
      <c r="V70" s="93">
        <f t="shared" si="13"/>
        <v>1654</v>
      </c>
      <c r="W70" s="93">
        <f t="shared" si="14"/>
        <v>1739</v>
      </c>
      <c r="X70" s="9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8"/>
        <v>45575</v>
      </c>
      <c r="C71" s="70">
        <f t="shared" si="9"/>
        <v>1769</v>
      </c>
      <c r="D71" s="71">
        <f t="shared" si="10"/>
        <v>1636</v>
      </c>
      <c r="E71" s="72">
        <f t="shared" si="15"/>
        <v>2060</v>
      </c>
      <c r="F71" s="72">
        <f t="shared" si="16"/>
        <v>2060</v>
      </c>
      <c r="G71" s="72">
        <f t="shared" si="17"/>
        <v>1053</v>
      </c>
      <c r="H71" s="73">
        <f t="shared" si="19"/>
        <v>1345</v>
      </c>
      <c r="I71" s="73">
        <f t="shared" si="19"/>
        <v>1345</v>
      </c>
      <c r="J71" s="73">
        <f t="shared" si="19"/>
        <v>2352</v>
      </c>
      <c r="K71" s="73">
        <f t="shared" si="24"/>
        <v>1950</v>
      </c>
      <c r="L71" s="73">
        <f t="shared" si="24"/>
        <v>1950</v>
      </c>
      <c r="M71" s="73">
        <f t="shared" si="24"/>
        <v>2880</v>
      </c>
      <c r="N71" s="73">
        <f t="shared" si="25"/>
        <v>-605</v>
      </c>
      <c r="O71" s="73">
        <f t="shared" si="25"/>
        <v>-605</v>
      </c>
      <c r="P71" s="73">
        <f t="shared" si="25"/>
        <v>-528</v>
      </c>
      <c r="Q71" s="72">
        <v>9</v>
      </c>
      <c r="R71" s="72">
        <v>9</v>
      </c>
      <c r="S71" s="72">
        <v>7</v>
      </c>
      <c r="T71" s="74">
        <f t="shared" si="6"/>
        <v>1760</v>
      </c>
      <c r="U71" s="93">
        <f t="shared" si="12"/>
        <v>1645</v>
      </c>
      <c r="V71" s="93">
        <f t="shared" si="13"/>
        <v>1645</v>
      </c>
      <c r="W71" s="93">
        <f t="shared" si="14"/>
        <v>1732</v>
      </c>
      <c r="X71" s="9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8"/>
        <v>45576</v>
      </c>
      <c r="C72" s="70">
        <f t="shared" si="9"/>
        <v>1769</v>
      </c>
      <c r="D72" s="71">
        <f t="shared" si="10"/>
        <v>1634</v>
      </c>
      <c r="E72" s="72">
        <f t="shared" si="15"/>
        <v>2066</v>
      </c>
      <c r="F72" s="72">
        <f t="shared" si="16"/>
        <v>2066</v>
      </c>
      <c r="G72" s="72">
        <f t="shared" si="17"/>
        <v>1058</v>
      </c>
      <c r="H72" s="73">
        <f t="shared" si="19"/>
        <v>1337</v>
      </c>
      <c r="I72" s="73">
        <f t="shared" si="19"/>
        <v>1337</v>
      </c>
      <c r="J72" s="73">
        <f t="shared" si="19"/>
        <v>2345</v>
      </c>
      <c r="K72" s="73">
        <f t="shared" si="24"/>
        <v>1950</v>
      </c>
      <c r="L72" s="73">
        <f t="shared" si="24"/>
        <v>1950</v>
      </c>
      <c r="M72" s="73">
        <f t="shared" si="24"/>
        <v>2880</v>
      </c>
      <c r="N72" s="73">
        <f t="shared" si="25"/>
        <v>-613</v>
      </c>
      <c r="O72" s="73">
        <f t="shared" si="25"/>
        <v>-613</v>
      </c>
      <c r="P72" s="73">
        <f t="shared" si="25"/>
        <v>-535</v>
      </c>
      <c r="Q72" s="72">
        <v>8</v>
      </c>
      <c r="R72" s="72">
        <v>8</v>
      </c>
      <c r="S72" s="72">
        <v>7</v>
      </c>
      <c r="T72" s="74">
        <f t="shared" si="6"/>
        <v>1766</v>
      </c>
      <c r="U72" s="93">
        <f t="shared" si="12"/>
        <v>1637</v>
      </c>
      <c r="V72" s="93">
        <f t="shared" si="13"/>
        <v>1637</v>
      </c>
      <c r="W72" s="93">
        <f t="shared" si="14"/>
        <v>1725</v>
      </c>
      <c r="X72" s="9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8"/>
        <v>45577</v>
      </c>
      <c r="C73" s="70">
        <f t="shared" si="9"/>
        <v>1769</v>
      </c>
      <c r="D73" s="71">
        <f t="shared" si="10"/>
        <v>1632</v>
      </c>
      <c r="E73" s="72">
        <f t="shared" si="15"/>
        <v>2073</v>
      </c>
      <c r="F73" s="72">
        <f t="shared" si="16"/>
        <v>2073</v>
      </c>
      <c r="G73" s="72">
        <f t="shared" si="17"/>
        <v>1062</v>
      </c>
      <c r="H73" s="73">
        <f t="shared" si="19"/>
        <v>1328</v>
      </c>
      <c r="I73" s="73">
        <f t="shared" si="19"/>
        <v>1328</v>
      </c>
      <c r="J73" s="73">
        <f t="shared" si="19"/>
        <v>2339</v>
      </c>
      <c r="K73" s="73">
        <f t="shared" si="24"/>
        <v>1950</v>
      </c>
      <c r="L73" s="73">
        <f t="shared" si="24"/>
        <v>1950</v>
      </c>
      <c r="M73" s="73">
        <f t="shared" si="24"/>
        <v>2880</v>
      </c>
      <c r="N73" s="73">
        <f t="shared" si="25"/>
        <v>-622</v>
      </c>
      <c r="O73" s="73">
        <f t="shared" si="25"/>
        <v>-622</v>
      </c>
      <c r="P73" s="73">
        <f t="shared" si="25"/>
        <v>-541</v>
      </c>
      <c r="Q73" s="72">
        <v>9</v>
      </c>
      <c r="R73" s="72">
        <v>9</v>
      </c>
      <c r="S73" s="72">
        <v>6</v>
      </c>
      <c r="T73" s="74">
        <f t="shared" si="6"/>
        <v>1773</v>
      </c>
      <c r="U73" s="93">
        <f t="shared" si="12"/>
        <v>1628</v>
      </c>
      <c r="V73" s="93">
        <f t="shared" si="13"/>
        <v>1628</v>
      </c>
      <c r="W73" s="93">
        <f t="shared" si="14"/>
        <v>1719</v>
      </c>
      <c r="X73" s="9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8"/>
        <v>45578</v>
      </c>
      <c r="C74" s="70">
        <f t="shared" si="9"/>
        <v>1769</v>
      </c>
      <c r="D74" s="71">
        <f t="shared" si="10"/>
        <v>1630</v>
      </c>
      <c r="E74" s="72">
        <f t="shared" si="15"/>
        <v>2079</v>
      </c>
      <c r="F74" s="72">
        <f t="shared" si="16"/>
        <v>2079</v>
      </c>
      <c r="G74" s="72">
        <f t="shared" si="17"/>
        <v>1067</v>
      </c>
      <c r="H74" s="73">
        <f t="shared" si="19"/>
        <v>1320</v>
      </c>
      <c r="I74" s="73">
        <f t="shared" si="19"/>
        <v>1320</v>
      </c>
      <c r="J74" s="73">
        <f t="shared" si="19"/>
        <v>2332</v>
      </c>
      <c r="K74" s="73">
        <f t="shared" si="24"/>
        <v>1950</v>
      </c>
      <c r="L74" s="73">
        <f t="shared" si="24"/>
        <v>1950</v>
      </c>
      <c r="M74" s="73">
        <f t="shared" si="24"/>
        <v>2880</v>
      </c>
      <c r="N74" s="73">
        <f t="shared" si="25"/>
        <v>-630</v>
      </c>
      <c r="O74" s="73">
        <f t="shared" si="25"/>
        <v>-630</v>
      </c>
      <c r="P74" s="73">
        <f t="shared" si="25"/>
        <v>-548</v>
      </c>
      <c r="Q74" s="72">
        <v>8</v>
      </c>
      <c r="R74" s="72">
        <v>8</v>
      </c>
      <c r="S74" s="72">
        <v>7</v>
      </c>
      <c r="T74" s="74">
        <f t="shared" si="6"/>
        <v>1779</v>
      </c>
      <c r="U74" s="93">
        <f t="shared" si="12"/>
        <v>1620</v>
      </c>
      <c r="V74" s="93">
        <f t="shared" si="13"/>
        <v>1620</v>
      </c>
      <c r="W74" s="93">
        <f t="shared" si="14"/>
        <v>1712</v>
      </c>
      <c r="X74" s="9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8"/>
        <v>45579</v>
      </c>
      <c r="C75" s="70">
        <f t="shared" si="9"/>
        <v>1769</v>
      </c>
      <c r="D75" s="71">
        <f t="shared" si="10"/>
        <v>1628</v>
      </c>
      <c r="E75" s="72">
        <f t="shared" si="15"/>
        <v>2086</v>
      </c>
      <c r="F75" s="72">
        <f t="shared" si="16"/>
        <v>2086</v>
      </c>
      <c r="G75" s="72">
        <f t="shared" si="17"/>
        <v>1071</v>
      </c>
      <c r="H75" s="73">
        <f t="shared" si="19"/>
        <v>1311</v>
      </c>
      <c r="I75" s="73">
        <f t="shared" si="19"/>
        <v>1311</v>
      </c>
      <c r="J75" s="73">
        <f t="shared" si="19"/>
        <v>2326</v>
      </c>
      <c r="K75" s="73">
        <f t="shared" si="24"/>
        <v>1950</v>
      </c>
      <c r="L75" s="73">
        <f t="shared" si="24"/>
        <v>1950</v>
      </c>
      <c r="M75" s="73">
        <f t="shared" si="24"/>
        <v>2880</v>
      </c>
      <c r="N75" s="73">
        <f t="shared" si="25"/>
        <v>-639</v>
      </c>
      <c r="O75" s="73">
        <f t="shared" si="25"/>
        <v>-639</v>
      </c>
      <c r="P75" s="73">
        <f t="shared" si="25"/>
        <v>-554</v>
      </c>
      <c r="Q75" s="72">
        <v>9</v>
      </c>
      <c r="R75" s="72">
        <v>9</v>
      </c>
      <c r="S75" s="72">
        <v>6</v>
      </c>
      <c r="T75" s="74">
        <f t="shared" si="6"/>
        <v>1786</v>
      </c>
      <c r="U75" s="93">
        <f t="shared" si="12"/>
        <v>1611</v>
      </c>
      <c r="V75" s="93">
        <f t="shared" si="13"/>
        <v>1611</v>
      </c>
      <c r="W75" s="93">
        <f t="shared" si="14"/>
        <v>1706</v>
      </c>
      <c r="X75" s="95"/>
      <c r="Y75" s="73"/>
      <c r="Z75" s="73"/>
      <c r="AA75" s="73"/>
      <c r="AB75" s="48"/>
    </row>
    <row r="76" spans="1:28" ht="15">
      <c r="A76" s="68">
        <v>62</v>
      </c>
      <c r="B76" s="69">
        <f t="shared" si="8"/>
        <v>45580</v>
      </c>
      <c r="C76" s="70">
        <f t="shared" si="9"/>
        <v>1769</v>
      </c>
      <c r="D76" s="71">
        <f t="shared" si="10"/>
        <v>1626</v>
      </c>
      <c r="E76" s="72">
        <f t="shared" si="15"/>
        <v>2091</v>
      </c>
      <c r="F76" s="72">
        <f t="shared" si="16"/>
        <v>2091</v>
      </c>
      <c r="G76" s="72">
        <f t="shared" si="17"/>
        <v>1075</v>
      </c>
      <c r="H76" s="73">
        <f t="shared" si="19"/>
        <v>1304</v>
      </c>
      <c r="I76" s="73">
        <f t="shared" si="19"/>
        <v>1304</v>
      </c>
      <c r="J76" s="73">
        <f t="shared" si="19"/>
        <v>2320</v>
      </c>
      <c r="K76" s="73">
        <f t="shared" si="24"/>
        <v>1950</v>
      </c>
      <c r="L76" s="73">
        <f t="shared" si="24"/>
        <v>1950</v>
      </c>
      <c r="M76" s="73">
        <f t="shared" si="24"/>
        <v>2880</v>
      </c>
      <c r="N76" s="73">
        <f t="shared" si="25"/>
        <v>-646</v>
      </c>
      <c r="O76" s="73">
        <f t="shared" si="25"/>
        <v>-646</v>
      </c>
      <c r="P76" s="73">
        <f t="shared" si="25"/>
        <v>-560</v>
      </c>
      <c r="Q76" s="72">
        <v>7</v>
      </c>
      <c r="R76" s="72">
        <v>7</v>
      </c>
      <c r="S76" s="72">
        <v>6</v>
      </c>
      <c r="T76" s="74">
        <f t="shared" si="6"/>
        <v>1791</v>
      </c>
      <c r="U76" s="93">
        <f t="shared" si="12"/>
        <v>1604</v>
      </c>
      <c r="V76" s="93">
        <f t="shared" si="13"/>
        <v>1604</v>
      </c>
      <c r="W76" s="93">
        <f t="shared" si="14"/>
        <v>1700</v>
      </c>
      <c r="X76" s="9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8"/>
        <v>45581</v>
      </c>
      <c r="C77" s="70">
        <f t="shared" si="9"/>
        <v>1769</v>
      </c>
      <c r="D77" s="71">
        <f t="shared" si="10"/>
        <v>1624</v>
      </c>
      <c r="E77" s="72">
        <f t="shared" si="15"/>
        <v>2097</v>
      </c>
      <c r="F77" s="72">
        <f t="shared" si="16"/>
        <v>2097</v>
      </c>
      <c r="G77" s="72">
        <f t="shared" si="17"/>
        <v>1078</v>
      </c>
      <c r="H77" s="73">
        <f t="shared" si="19"/>
        <v>1296</v>
      </c>
      <c r="I77" s="73">
        <f t="shared" si="19"/>
        <v>1296</v>
      </c>
      <c r="J77" s="73">
        <f t="shared" si="19"/>
        <v>2315</v>
      </c>
      <c r="K77" s="73">
        <f t="shared" si="24"/>
        <v>1950</v>
      </c>
      <c r="L77" s="73">
        <f t="shared" si="24"/>
        <v>1950</v>
      </c>
      <c r="M77" s="73">
        <f t="shared" si="24"/>
        <v>2880</v>
      </c>
      <c r="N77" s="73">
        <f t="shared" si="25"/>
        <v>-654</v>
      </c>
      <c r="O77" s="73">
        <f t="shared" si="25"/>
        <v>-654</v>
      </c>
      <c r="P77" s="73">
        <f t="shared" si="25"/>
        <v>-565</v>
      </c>
      <c r="Q77" s="72">
        <v>8</v>
      </c>
      <c r="R77" s="72">
        <v>8</v>
      </c>
      <c r="S77" s="72">
        <v>5</v>
      </c>
      <c r="T77" s="74">
        <f t="shared" si="6"/>
        <v>1797</v>
      </c>
      <c r="U77" s="93">
        <f t="shared" si="12"/>
        <v>1596</v>
      </c>
      <c r="V77" s="93">
        <f t="shared" si="13"/>
        <v>1596</v>
      </c>
      <c r="W77" s="93">
        <f t="shared" si="14"/>
        <v>1695</v>
      </c>
      <c r="X77" s="9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8"/>
        <v>45582</v>
      </c>
      <c r="C78" s="70">
        <f t="shared" si="9"/>
        <v>1769</v>
      </c>
      <c r="D78" s="71">
        <f t="shared" si="10"/>
        <v>1622</v>
      </c>
      <c r="E78" s="72">
        <f t="shared" si="15"/>
        <v>2102</v>
      </c>
      <c r="F78" s="72">
        <f t="shared" si="16"/>
        <v>2102</v>
      </c>
      <c r="G78" s="72">
        <f t="shared" si="17"/>
        <v>1082</v>
      </c>
      <c r="H78" s="73">
        <f t="shared" si="19"/>
        <v>1289</v>
      </c>
      <c r="I78" s="73">
        <f t="shared" si="19"/>
        <v>1289</v>
      </c>
      <c r="J78" s="73">
        <f t="shared" si="19"/>
        <v>2309</v>
      </c>
      <c r="K78" s="73">
        <f t="shared" si="24"/>
        <v>1950</v>
      </c>
      <c r="L78" s="73">
        <f t="shared" si="24"/>
        <v>1950</v>
      </c>
      <c r="M78" s="73">
        <f t="shared" si="24"/>
        <v>2880</v>
      </c>
      <c r="N78" s="73">
        <f t="shared" si="25"/>
        <v>-661</v>
      </c>
      <c r="O78" s="73">
        <f t="shared" si="25"/>
        <v>-661</v>
      </c>
      <c r="P78" s="73">
        <f t="shared" si="25"/>
        <v>-571</v>
      </c>
      <c r="Q78" s="72">
        <v>7</v>
      </c>
      <c r="R78" s="72">
        <v>7</v>
      </c>
      <c r="S78" s="72">
        <v>6</v>
      </c>
      <c r="T78" s="74">
        <f t="shared" si="6"/>
        <v>1802</v>
      </c>
      <c r="U78" s="93">
        <f t="shared" si="12"/>
        <v>1589</v>
      </c>
      <c r="V78" s="93">
        <f t="shared" si="13"/>
        <v>1589</v>
      </c>
      <c r="W78" s="93">
        <f t="shared" si="14"/>
        <v>1689</v>
      </c>
      <c r="X78" s="9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8"/>
        <v>45583</v>
      </c>
      <c r="C79" s="70">
        <f t="shared" si="9"/>
        <v>1769</v>
      </c>
      <c r="D79" s="71">
        <f t="shared" si="10"/>
        <v>1620</v>
      </c>
      <c r="E79" s="72">
        <f t="shared" si="15"/>
        <v>2108</v>
      </c>
      <c r="F79" s="72">
        <f t="shared" si="16"/>
        <v>2108</v>
      </c>
      <c r="G79" s="72">
        <f t="shared" si="17"/>
        <v>1086</v>
      </c>
      <c r="H79" s="73">
        <f t="shared" si="19"/>
        <v>1281</v>
      </c>
      <c r="I79" s="73">
        <f t="shared" si="19"/>
        <v>1281</v>
      </c>
      <c r="J79" s="73">
        <f t="shared" si="19"/>
        <v>2303</v>
      </c>
      <c r="K79" s="73">
        <f t="shared" si="24"/>
        <v>1950</v>
      </c>
      <c r="L79" s="73">
        <f t="shared" si="24"/>
        <v>1950</v>
      </c>
      <c r="M79" s="73">
        <f t="shared" si="24"/>
        <v>2880</v>
      </c>
      <c r="N79" s="73">
        <f t="shared" si="25"/>
        <v>-669</v>
      </c>
      <c r="O79" s="73">
        <f t="shared" si="25"/>
        <v>-669</v>
      </c>
      <c r="P79" s="73">
        <f t="shared" si="25"/>
        <v>-577</v>
      </c>
      <c r="Q79" s="72">
        <v>8</v>
      </c>
      <c r="R79" s="72">
        <v>8</v>
      </c>
      <c r="S79" s="72">
        <v>6</v>
      </c>
      <c r="T79" s="74">
        <f t="shared" ref="T79:T142" si="26">D79+C79-V79</f>
        <v>1808</v>
      </c>
      <c r="U79" s="93">
        <f t="shared" si="12"/>
        <v>1581</v>
      </c>
      <c r="V79" s="93">
        <f t="shared" si="13"/>
        <v>1581</v>
      </c>
      <c r="W79" s="93">
        <f t="shared" si="14"/>
        <v>1683</v>
      </c>
      <c r="X79" s="9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45584</v>
      </c>
      <c r="C80" s="70">
        <f t="shared" ref="C80:C143" si="28">C79</f>
        <v>1769</v>
      </c>
      <c r="D80" s="71">
        <f t="shared" ref="D80:D126" si="29">D79-2</f>
        <v>1618</v>
      </c>
      <c r="E80" s="72">
        <f t="shared" si="15"/>
        <v>2113</v>
      </c>
      <c r="F80" s="72">
        <f t="shared" si="16"/>
        <v>2113</v>
      </c>
      <c r="G80" s="72">
        <f t="shared" si="17"/>
        <v>1090</v>
      </c>
      <c r="H80" s="73">
        <f t="shared" si="19"/>
        <v>1274</v>
      </c>
      <c r="I80" s="73">
        <f t="shared" si="19"/>
        <v>1274</v>
      </c>
      <c r="J80" s="73">
        <f t="shared" si="19"/>
        <v>2297</v>
      </c>
      <c r="K80" s="73">
        <f t="shared" ref="K80:M95" si="30">K79</f>
        <v>1950</v>
      </c>
      <c r="L80" s="73">
        <f t="shared" si="30"/>
        <v>1950</v>
      </c>
      <c r="M80" s="73">
        <f t="shared" si="30"/>
        <v>2880</v>
      </c>
      <c r="N80" s="73">
        <f t="shared" si="25"/>
        <v>-676</v>
      </c>
      <c r="O80" s="73">
        <f t="shared" si="25"/>
        <v>-676</v>
      </c>
      <c r="P80" s="73">
        <f t="shared" si="25"/>
        <v>-583</v>
      </c>
      <c r="Q80" s="72">
        <v>7</v>
      </c>
      <c r="R80" s="72">
        <v>7</v>
      </c>
      <c r="S80" s="72">
        <v>6</v>
      </c>
      <c r="T80" s="74">
        <f t="shared" si="26"/>
        <v>1813</v>
      </c>
      <c r="U80" s="93">
        <f t="shared" ref="U80:U143" si="31">U79+$X80*1000-Q80</f>
        <v>1574</v>
      </c>
      <c r="V80" s="93">
        <f t="shared" ref="V80:V143" si="32">V79+$X80*1000-R80</f>
        <v>1574</v>
      </c>
      <c r="W80" s="93">
        <f t="shared" ref="W80:W143" si="33">W79+$X80*1000-S80</f>
        <v>1677</v>
      </c>
      <c r="X80" s="9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45585</v>
      </c>
      <c r="C81" s="70">
        <f t="shared" si="28"/>
        <v>1769</v>
      </c>
      <c r="D81" s="71">
        <f t="shared" si="29"/>
        <v>1616</v>
      </c>
      <c r="E81" s="72">
        <f t="shared" ref="E81:E144" si="34">C81+D81-H81</f>
        <v>2119</v>
      </c>
      <c r="F81" s="72">
        <f t="shared" ref="F81:F144" si="35">C81+D81-I81</f>
        <v>2119</v>
      </c>
      <c r="G81" s="72">
        <f t="shared" ref="G81:G144" si="36">D81+C81-J81</f>
        <v>1095</v>
      </c>
      <c r="H81" s="73">
        <f t="shared" si="19"/>
        <v>1266</v>
      </c>
      <c r="I81" s="73">
        <f t="shared" si="19"/>
        <v>1266</v>
      </c>
      <c r="J81" s="73">
        <f t="shared" si="19"/>
        <v>2290</v>
      </c>
      <c r="K81" s="73">
        <f t="shared" si="30"/>
        <v>1950</v>
      </c>
      <c r="L81" s="73">
        <f t="shared" si="30"/>
        <v>1950</v>
      </c>
      <c r="M81" s="73">
        <f t="shared" si="30"/>
        <v>2880</v>
      </c>
      <c r="N81" s="73">
        <f t="shared" ref="N81:P96" si="37">N80-Q81</f>
        <v>-684</v>
      </c>
      <c r="O81" s="73">
        <f t="shared" si="37"/>
        <v>-684</v>
      </c>
      <c r="P81" s="73">
        <f t="shared" si="37"/>
        <v>-590</v>
      </c>
      <c r="Q81" s="72">
        <v>8</v>
      </c>
      <c r="R81" s="72">
        <v>8</v>
      </c>
      <c r="S81" s="72">
        <v>7</v>
      </c>
      <c r="T81" s="74">
        <f t="shared" si="26"/>
        <v>1819</v>
      </c>
      <c r="U81" s="93">
        <f t="shared" si="31"/>
        <v>1566</v>
      </c>
      <c r="V81" s="93">
        <f t="shared" si="32"/>
        <v>1566</v>
      </c>
      <c r="W81" s="93">
        <f t="shared" si="33"/>
        <v>1670</v>
      </c>
      <c r="X81" s="9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45586</v>
      </c>
      <c r="C82" s="70">
        <f t="shared" si="28"/>
        <v>1769</v>
      </c>
      <c r="D82" s="71">
        <f t="shared" si="29"/>
        <v>1614</v>
      </c>
      <c r="E82" s="72">
        <f t="shared" si="34"/>
        <v>2124</v>
      </c>
      <c r="F82" s="72">
        <f t="shared" si="35"/>
        <v>2124</v>
      </c>
      <c r="G82" s="72">
        <f t="shared" si="36"/>
        <v>1099</v>
      </c>
      <c r="H82" s="73">
        <f t="shared" si="19"/>
        <v>1259</v>
      </c>
      <c r="I82" s="73">
        <f t="shared" si="19"/>
        <v>1259</v>
      </c>
      <c r="J82" s="73">
        <f t="shared" si="19"/>
        <v>2284</v>
      </c>
      <c r="K82" s="73">
        <f t="shared" si="30"/>
        <v>1950</v>
      </c>
      <c r="L82" s="73">
        <f t="shared" si="30"/>
        <v>1950</v>
      </c>
      <c r="M82" s="73">
        <f t="shared" si="30"/>
        <v>2880</v>
      </c>
      <c r="N82" s="73">
        <f t="shared" si="37"/>
        <v>-691</v>
      </c>
      <c r="O82" s="73">
        <f t="shared" si="37"/>
        <v>-691</v>
      </c>
      <c r="P82" s="73">
        <f t="shared" si="37"/>
        <v>-596</v>
      </c>
      <c r="Q82" s="72">
        <v>7</v>
      </c>
      <c r="R82" s="72">
        <v>7</v>
      </c>
      <c r="S82" s="72">
        <v>6</v>
      </c>
      <c r="T82" s="74">
        <f t="shared" si="26"/>
        <v>1824</v>
      </c>
      <c r="U82" s="93">
        <f t="shared" si="31"/>
        <v>1559</v>
      </c>
      <c r="V82" s="93">
        <f t="shared" si="32"/>
        <v>1559</v>
      </c>
      <c r="W82" s="93">
        <f t="shared" si="33"/>
        <v>1664</v>
      </c>
      <c r="X82" s="9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45587</v>
      </c>
      <c r="C83" s="70">
        <f t="shared" si="28"/>
        <v>1769</v>
      </c>
      <c r="D83" s="71">
        <f t="shared" si="29"/>
        <v>1612</v>
      </c>
      <c r="E83" s="72">
        <f t="shared" si="34"/>
        <v>2130</v>
      </c>
      <c r="F83" s="72">
        <f t="shared" si="35"/>
        <v>2130</v>
      </c>
      <c r="G83" s="72">
        <f t="shared" si="36"/>
        <v>1102</v>
      </c>
      <c r="H83" s="73">
        <f t="shared" si="19"/>
        <v>1251</v>
      </c>
      <c r="I83" s="73">
        <f t="shared" si="19"/>
        <v>1251</v>
      </c>
      <c r="J83" s="73">
        <f t="shared" si="19"/>
        <v>2279</v>
      </c>
      <c r="K83" s="73">
        <f t="shared" si="30"/>
        <v>1950</v>
      </c>
      <c r="L83" s="73">
        <f t="shared" si="30"/>
        <v>1950</v>
      </c>
      <c r="M83" s="73">
        <f t="shared" si="30"/>
        <v>2880</v>
      </c>
      <c r="N83" s="73">
        <f t="shared" si="37"/>
        <v>-699</v>
      </c>
      <c r="O83" s="73">
        <f t="shared" si="37"/>
        <v>-699</v>
      </c>
      <c r="P83" s="73">
        <f t="shared" si="37"/>
        <v>-601</v>
      </c>
      <c r="Q83" s="72">
        <v>8</v>
      </c>
      <c r="R83" s="72">
        <v>8</v>
      </c>
      <c r="S83" s="72">
        <v>5</v>
      </c>
      <c r="T83" s="74">
        <f t="shared" si="26"/>
        <v>1830</v>
      </c>
      <c r="U83" s="93">
        <f t="shared" si="31"/>
        <v>1551</v>
      </c>
      <c r="V83" s="93">
        <f t="shared" si="32"/>
        <v>1551</v>
      </c>
      <c r="W83" s="93">
        <f t="shared" si="33"/>
        <v>1659</v>
      </c>
      <c r="X83" s="9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45588</v>
      </c>
      <c r="C84" s="70">
        <f t="shared" si="28"/>
        <v>1769</v>
      </c>
      <c r="D84" s="71">
        <f t="shared" si="29"/>
        <v>1610</v>
      </c>
      <c r="E84" s="72">
        <f t="shared" si="34"/>
        <v>2135</v>
      </c>
      <c r="F84" s="72">
        <f t="shared" si="35"/>
        <v>2135</v>
      </c>
      <c r="G84" s="72">
        <f t="shared" si="36"/>
        <v>1106</v>
      </c>
      <c r="H84" s="73">
        <f t="shared" si="19"/>
        <v>1244</v>
      </c>
      <c r="I84" s="73">
        <f t="shared" si="19"/>
        <v>1244</v>
      </c>
      <c r="J84" s="73">
        <f t="shared" si="19"/>
        <v>2273</v>
      </c>
      <c r="K84" s="73">
        <f t="shared" si="30"/>
        <v>1950</v>
      </c>
      <c r="L84" s="73">
        <f t="shared" si="30"/>
        <v>1950</v>
      </c>
      <c r="M84" s="73">
        <f t="shared" si="30"/>
        <v>2880</v>
      </c>
      <c r="N84" s="73">
        <f t="shared" si="37"/>
        <v>-706</v>
      </c>
      <c r="O84" s="73">
        <f t="shared" si="37"/>
        <v>-706</v>
      </c>
      <c r="P84" s="73">
        <f t="shared" si="37"/>
        <v>-607</v>
      </c>
      <c r="Q84" s="72">
        <v>7</v>
      </c>
      <c r="R84" s="72">
        <v>7</v>
      </c>
      <c r="S84" s="72">
        <v>6</v>
      </c>
      <c r="T84" s="74">
        <f t="shared" si="26"/>
        <v>1835</v>
      </c>
      <c r="U84" s="93">
        <f t="shared" si="31"/>
        <v>1544</v>
      </c>
      <c r="V84" s="93">
        <f t="shared" si="32"/>
        <v>1544</v>
      </c>
      <c r="W84" s="93">
        <f t="shared" si="33"/>
        <v>1653</v>
      </c>
      <c r="X84" s="9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45589</v>
      </c>
      <c r="C85" s="70">
        <f t="shared" si="28"/>
        <v>1769</v>
      </c>
      <c r="D85" s="71">
        <f t="shared" si="29"/>
        <v>1608</v>
      </c>
      <c r="E85" s="72">
        <f t="shared" si="34"/>
        <v>2139</v>
      </c>
      <c r="F85" s="72">
        <f t="shared" si="35"/>
        <v>2139</v>
      </c>
      <c r="G85" s="72">
        <f t="shared" si="36"/>
        <v>1110</v>
      </c>
      <c r="H85" s="73">
        <f t="shared" si="19"/>
        <v>1238</v>
      </c>
      <c r="I85" s="73">
        <f t="shared" si="19"/>
        <v>1238</v>
      </c>
      <c r="J85" s="73">
        <f t="shared" si="19"/>
        <v>2267</v>
      </c>
      <c r="K85" s="73">
        <f t="shared" si="30"/>
        <v>1950</v>
      </c>
      <c r="L85" s="73">
        <f t="shared" si="30"/>
        <v>1950</v>
      </c>
      <c r="M85" s="73">
        <f t="shared" si="30"/>
        <v>2880</v>
      </c>
      <c r="N85" s="73">
        <f t="shared" si="37"/>
        <v>-712</v>
      </c>
      <c r="O85" s="73">
        <f t="shared" si="37"/>
        <v>-712</v>
      </c>
      <c r="P85" s="73">
        <f t="shared" si="37"/>
        <v>-613</v>
      </c>
      <c r="Q85" s="72">
        <v>6</v>
      </c>
      <c r="R85" s="72">
        <v>6</v>
      </c>
      <c r="S85" s="72">
        <v>6</v>
      </c>
      <c r="T85" s="74">
        <f t="shared" si="26"/>
        <v>1839</v>
      </c>
      <c r="U85" s="93">
        <f t="shared" si="31"/>
        <v>1538</v>
      </c>
      <c r="V85" s="93">
        <f t="shared" si="32"/>
        <v>1538</v>
      </c>
      <c r="W85" s="93">
        <f t="shared" si="33"/>
        <v>1647</v>
      </c>
      <c r="X85" s="9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45590</v>
      </c>
      <c r="C86" s="70">
        <f t="shared" si="28"/>
        <v>1769</v>
      </c>
      <c r="D86" s="71">
        <f t="shared" si="29"/>
        <v>1606</v>
      </c>
      <c r="E86" s="72">
        <f t="shared" si="34"/>
        <v>2143</v>
      </c>
      <c r="F86" s="72">
        <f t="shared" si="35"/>
        <v>2143</v>
      </c>
      <c r="G86" s="72">
        <f t="shared" si="36"/>
        <v>1113</v>
      </c>
      <c r="H86" s="73">
        <f t="shared" si="19"/>
        <v>1232</v>
      </c>
      <c r="I86" s="73">
        <f t="shared" si="19"/>
        <v>1232</v>
      </c>
      <c r="J86" s="73">
        <f t="shared" si="19"/>
        <v>2262</v>
      </c>
      <c r="K86" s="73">
        <f t="shared" si="30"/>
        <v>1950</v>
      </c>
      <c r="L86" s="73">
        <f t="shared" si="30"/>
        <v>1950</v>
      </c>
      <c r="M86" s="73">
        <f t="shared" si="30"/>
        <v>2880</v>
      </c>
      <c r="N86" s="73">
        <f t="shared" si="37"/>
        <v>-718</v>
      </c>
      <c r="O86" s="73">
        <f t="shared" si="37"/>
        <v>-718</v>
      </c>
      <c r="P86" s="73">
        <f t="shared" si="37"/>
        <v>-618</v>
      </c>
      <c r="Q86" s="72">
        <v>6</v>
      </c>
      <c r="R86" s="72">
        <v>6</v>
      </c>
      <c r="S86" s="72">
        <v>5</v>
      </c>
      <c r="T86" s="74">
        <f t="shared" si="26"/>
        <v>1843</v>
      </c>
      <c r="U86" s="93">
        <f t="shared" si="31"/>
        <v>1532</v>
      </c>
      <c r="V86" s="93">
        <f t="shared" si="32"/>
        <v>1532</v>
      </c>
      <c r="W86" s="93">
        <f t="shared" si="33"/>
        <v>1642</v>
      </c>
      <c r="X86" s="9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45591</v>
      </c>
      <c r="C87" s="70">
        <f t="shared" si="28"/>
        <v>1769</v>
      </c>
      <c r="D87" s="71">
        <f t="shared" si="29"/>
        <v>1604</v>
      </c>
      <c r="E87" s="72">
        <f t="shared" si="34"/>
        <v>2147</v>
      </c>
      <c r="F87" s="72">
        <f t="shared" si="35"/>
        <v>2147</v>
      </c>
      <c r="G87" s="72">
        <f t="shared" si="36"/>
        <v>1116</v>
      </c>
      <c r="H87" s="73">
        <f t="shared" si="19"/>
        <v>1226</v>
      </c>
      <c r="I87" s="73">
        <f t="shared" si="19"/>
        <v>1226</v>
      </c>
      <c r="J87" s="73">
        <f t="shared" si="19"/>
        <v>2257</v>
      </c>
      <c r="K87" s="73">
        <f t="shared" si="30"/>
        <v>1950</v>
      </c>
      <c r="L87" s="73">
        <f t="shared" si="30"/>
        <v>1950</v>
      </c>
      <c r="M87" s="73">
        <f t="shared" si="30"/>
        <v>2880</v>
      </c>
      <c r="N87" s="73">
        <f t="shared" si="37"/>
        <v>-724</v>
      </c>
      <c r="O87" s="73">
        <f t="shared" si="37"/>
        <v>-724</v>
      </c>
      <c r="P87" s="73">
        <f t="shared" si="37"/>
        <v>-623</v>
      </c>
      <c r="Q87" s="72">
        <v>6</v>
      </c>
      <c r="R87" s="72">
        <v>6</v>
      </c>
      <c r="S87" s="72">
        <v>5</v>
      </c>
      <c r="T87" s="74">
        <f t="shared" si="26"/>
        <v>1847</v>
      </c>
      <c r="U87" s="93">
        <f t="shared" si="31"/>
        <v>1526</v>
      </c>
      <c r="V87" s="93">
        <f t="shared" si="32"/>
        <v>1526</v>
      </c>
      <c r="W87" s="93">
        <f t="shared" si="33"/>
        <v>1637</v>
      </c>
      <c r="X87" s="9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45592</v>
      </c>
      <c r="C88" s="70">
        <f t="shared" si="28"/>
        <v>1769</v>
      </c>
      <c r="D88" s="71">
        <f t="shared" si="29"/>
        <v>1602</v>
      </c>
      <c r="E88" s="72">
        <f t="shared" si="34"/>
        <v>2152</v>
      </c>
      <c r="F88" s="72">
        <f t="shared" si="35"/>
        <v>2152</v>
      </c>
      <c r="G88" s="72">
        <f t="shared" si="36"/>
        <v>1119</v>
      </c>
      <c r="H88" s="73">
        <f t="shared" si="19"/>
        <v>1219</v>
      </c>
      <c r="I88" s="73">
        <f t="shared" si="19"/>
        <v>1219</v>
      </c>
      <c r="J88" s="73">
        <f t="shared" si="19"/>
        <v>2252</v>
      </c>
      <c r="K88" s="73">
        <f t="shared" si="30"/>
        <v>1950</v>
      </c>
      <c r="L88" s="73">
        <f t="shared" si="30"/>
        <v>1950</v>
      </c>
      <c r="M88" s="73">
        <f t="shared" si="30"/>
        <v>2880</v>
      </c>
      <c r="N88" s="73">
        <f t="shared" si="37"/>
        <v>-731</v>
      </c>
      <c r="O88" s="73">
        <f t="shared" si="37"/>
        <v>-731</v>
      </c>
      <c r="P88" s="73">
        <f t="shared" si="37"/>
        <v>-628</v>
      </c>
      <c r="Q88" s="72">
        <v>7</v>
      </c>
      <c r="R88" s="72">
        <v>7</v>
      </c>
      <c r="S88" s="72">
        <v>5</v>
      </c>
      <c r="T88" s="74">
        <f t="shared" si="26"/>
        <v>1852</v>
      </c>
      <c r="U88" s="93">
        <f t="shared" si="31"/>
        <v>1519</v>
      </c>
      <c r="V88" s="93">
        <f t="shared" si="32"/>
        <v>1519</v>
      </c>
      <c r="W88" s="93">
        <f t="shared" si="33"/>
        <v>1632</v>
      </c>
      <c r="X88" s="9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45593</v>
      </c>
      <c r="C89" s="70">
        <f t="shared" si="28"/>
        <v>1769</v>
      </c>
      <c r="D89" s="71">
        <f t="shared" si="29"/>
        <v>1600</v>
      </c>
      <c r="E89" s="72">
        <f t="shared" si="34"/>
        <v>2156</v>
      </c>
      <c r="F89" s="72">
        <f t="shared" si="35"/>
        <v>2156</v>
      </c>
      <c r="G89" s="72">
        <f t="shared" si="36"/>
        <v>1123</v>
      </c>
      <c r="H89" s="73">
        <f t="shared" si="19"/>
        <v>1213</v>
      </c>
      <c r="I89" s="73">
        <f t="shared" si="19"/>
        <v>1213</v>
      </c>
      <c r="J89" s="73">
        <f t="shared" si="19"/>
        <v>2246</v>
      </c>
      <c r="K89" s="73">
        <f t="shared" si="30"/>
        <v>1950</v>
      </c>
      <c r="L89" s="73">
        <f t="shared" si="30"/>
        <v>1950</v>
      </c>
      <c r="M89" s="73">
        <f t="shared" si="30"/>
        <v>2880</v>
      </c>
      <c r="N89" s="73">
        <f t="shared" si="37"/>
        <v>-737</v>
      </c>
      <c r="O89" s="73">
        <f t="shared" si="37"/>
        <v>-737</v>
      </c>
      <c r="P89" s="73">
        <f t="shared" si="37"/>
        <v>-634</v>
      </c>
      <c r="Q89" s="72">
        <v>6</v>
      </c>
      <c r="R89" s="72">
        <v>6</v>
      </c>
      <c r="S89" s="72">
        <v>6</v>
      </c>
      <c r="T89" s="74">
        <f t="shared" si="26"/>
        <v>1856</v>
      </c>
      <c r="U89" s="93">
        <f t="shared" si="31"/>
        <v>1513</v>
      </c>
      <c r="V89" s="93">
        <f t="shared" si="32"/>
        <v>1513</v>
      </c>
      <c r="W89" s="93">
        <f t="shared" si="33"/>
        <v>1626</v>
      </c>
      <c r="X89" s="9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45594</v>
      </c>
      <c r="C90" s="70">
        <f t="shared" si="28"/>
        <v>1769</v>
      </c>
      <c r="D90" s="71">
        <f t="shared" si="29"/>
        <v>1598</v>
      </c>
      <c r="E90" s="72">
        <f t="shared" si="34"/>
        <v>2161</v>
      </c>
      <c r="F90" s="72">
        <f t="shared" si="35"/>
        <v>2161</v>
      </c>
      <c r="G90" s="72">
        <f t="shared" si="36"/>
        <v>1128</v>
      </c>
      <c r="H90" s="73">
        <f t="shared" si="19"/>
        <v>1206</v>
      </c>
      <c r="I90" s="73">
        <f t="shared" si="19"/>
        <v>1206</v>
      </c>
      <c r="J90" s="73">
        <f t="shared" si="19"/>
        <v>2239</v>
      </c>
      <c r="K90" s="73">
        <f t="shared" si="30"/>
        <v>1950</v>
      </c>
      <c r="L90" s="73">
        <f t="shared" si="30"/>
        <v>1950</v>
      </c>
      <c r="M90" s="73">
        <f t="shared" si="30"/>
        <v>2880</v>
      </c>
      <c r="N90" s="73">
        <f t="shared" si="37"/>
        <v>-744</v>
      </c>
      <c r="O90" s="73">
        <f t="shared" si="37"/>
        <v>-744</v>
      </c>
      <c r="P90" s="73">
        <f t="shared" si="37"/>
        <v>-641</v>
      </c>
      <c r="Q90" s="72">
        <v>7</v>
      </c>
      <c r="R90" s="72">
        <v>7</v>
      </c>
      <c r="S90" s="72">
        <v>7</v>
      </c>
      <c r="T90" s="74">
        <f t="shared" si="26"/>
        <v>1861</v>
      </c>
      <c r="U90" s="93">
        <f t="shared" si="31"/>
        <v>1506</v>
      </c>
      <c r="V90" s="93">
        <f t="shared" si="32"/>
        <v>1506</v>
      </c>
      <c r="W90" s="93">
        <f t="shared" si="33"/>
        <v>1619</v>
      </c>
      <c r="X90" s="9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45595</v>
      </c>
      <c r="C91" s="70">
        <f t="shared" si="28"/>
        <v>1769</v>
      </c>
      <c r="D91" s="71">
        <f t="shared" si="29"/>
        <v>1596</v>
      </c>
      <c r="E91" s="72">
        <f t="shared" si="34"/>
        <v>2167</v>
      </c>
      <c r="F91" s="72">
        <f t="shared" si="35"/>
        <v>2167</v>
      </c>
      <c r="G91" s="72">
        <f t="shared" si="36"/>
        <v>1132</v>
      </c>
      <c r="H91" s="73">
        <f t="shared" si="19"/>
        <v>1198</v>
      </c>
      <c r="I91" s="73">
        <f t="shared" si="19"/>
        <v>1198</v>
      </c>
      <c r="J91" s="73">
        <f t="shared" si="19"/>
        <v>2233</v>
      </c>
      <c r="K91" s="73">
        <f t="shared" si="30"/>
        <v>1950</v>
      </c>
      <c r="L91" s="73">
        <f t="shared" si="30"/>
        <v>1950</v>
      </c>
      <c r="M91" s="73">
        <f t="shared" si="30"/>
        <v>2880</v>
      </c>
      <c r="N91" s="73">
        <f t="shared" si="37"/>
        <v>-752</v>
      </c>
      <c r="O91" s="73">
        <f t="shared" si="37"/>
        <v>-752</v>
      </c>
      <c r="P91" s="73">
        <f t="shared" si="37"/>
        <v>-647</v>
      </c>
      <c r="Q91" s="72">
        <v>8</v>
      </c>
      <c r="R91" s="72">
        <v>8</v>
      </c>
      <c r="S91" s="72">
        <v>6</v>
      </c>
      <c r="T91" s="74">
        <f t="shared" si="26"/>
        <v>1867</v>
      </c>
      <c r="U91" s="93">
        <f t="shared" si="31"/>
        <v>1498</v>
      </c>
      <c r="V91" s="93">
        <f t="shared" si="32"/>
        <v>1498</v>
      </c>
      <c r="W91" s="93">
        <f t="shared" si="33"/>
        <v>1613</v>
      </c>
      <c r="X91" s="9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45596</v>
      </c>
      <c r="C92" s="70">
        <f t="shared" si="28"/>
        <v>1769</v>
      </c>
      <c r="D92" s="71">
        <f t="shared" si="29"/>
        <v>1594</v>
      </c>
      <c r="E92" s="72">
        <f t="shared" si="34"/>
        <v>2172</v>
      </c>
      <c r="F92" s="72">
        <f t="shared" si="35"/>
        <v>2172</v>
      </c>
      <c r="G92" s="72">
        <f t="shared" si="36"/>
        <v>1137</v>
      </c>
      <c r="H92" s="73">
        <f t="shared" si="19"/>
        <v>1191</v>
      </c>
      <c r="I92" s="73">
        <f t="shared" si="19"/>
        <v>1191</v>
      </c>
      <c r="J92" s="73">
        <f t="shared" si="19"/>
        <v>2226</v>
      </c>
      <c r="K92" s="73">
        <f t="shared" si="30"/>
        <v>1950</v>
      </c>
      <c r="L92" s="73">
        <f t="shared" si="30"/>
        <v>1950</v>
      </c>
      <c r="M92" s="73">
        <f t="shared" si="30"/>
        <v>2880</v>
      </c>
      <c r="N92" s="73">
        <f t="shared" si="37"/>
        <v>-759</v>
      </c>
      <c r="O92" s="73">
        <f t="shared" si="37"/>
        <v>-759</v>
      </c>
      <c r="P92" s="73">
        <f t="shared" si="37"/>
        <v>-654</v>
      </c>
      <c r="Q92" s="72">
        <v>7</v>
      </c>
      <c r="R92" s="72">
        <v>7</v>
      </c>
      <c r="S92" s="72">
        <v>7</v>
      </c>
      <c r="T92" s="74">
        <f t="shared" si="26"/>
        <v>1872</v>
      </c>
      <c r="U92" s="93">
        <f t="shared" si="31"/>
        <v>1491</v>
      </c>
      <c r="V92" s="93">
        <f t="shared" si="32"/>
        <v>1491</v>
      </c>
      <c r="W92" s="93">
        <f t="shared" si="33"/>
        <v>1606</v>
      </c>
      <c r="X92" s="9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45597</v>
      </c>
      <c r="C93" s="70">
        <f t="shared" si="28"/>
        <v>1769</v>
      </c>
      <c r="D93" s="71">
        <f t="shared" si="29"/>
        <v>1592</v>
      </c>
      <c r="E93" s="72">
        <f t="shared" si="34"/>
        <v>2177</v>
      </c>
      <c r="F93" s="72">
        <f t="shared" si="35"/>
        <v>2177</v>
      </c>
      <c r="G93" s="72">
        <f t="shared" si="36"/>
        <v>1141</v>
      </c>
      <c r="H93" s="73">
        <f t="shared" si="19"/>
        <v>1184</v>
      </c>
      <c r="I93" s="73">
        <f t="shared" si="19"/>
        <v>1184</v>
      </c>
      <c r="J93" s="73">
        <f t="shared" si="19"/>
        <v>2220</v>
      </c>
      <c r="K93" s="73">
        <f t="shared" si="30"/>
        <v>1950</v>
      </c>
      <c r="L93" s="73">
        <f t="shared" si="30"/>
        <v>1950</v>
      </c>
      <c r="M93" s="73">
        <f t="shared" si="30"/>
        <v>2880</v>
      </c>
      <c r="N93" s="73">
        <f t="shared" si="37"/>
        <v>-766</v>
      </c>
      <c r="O93" s="73">
        <f t="shared" si="37"/>
        <v>-766</v>
      </c>
      <c r="P93" s="73">
        <f t="shared" si="37"/>
        <v>-660</v>
      </c>
      <c r="Q93" s="72">
        <v>7</v>
      </c>
      <c r="R93" s="72">
        <v>7</v>
      </c>
      <c r="S93" s="72">
        <v>6</v>
      </c>
      <c r="T93" s="74">
        <f t="shared" si="26"/>
        <v>1877</v>
      </c>
      <c r="U93" s="93">
        <f t="shared" si="31"/>
        <v>1484</v>
      </c>
      <c r="V93" s="93">
        <f t="shared" si="32"/>
        <v>1484</v>
      </c>
      <c r="W93" s="93">
        <f t="shared" si="33"/>
        <v>1600</v>
      </c>
      <c r="X93" s="9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45598</v>
      </c>
      <c r="C94" s="70">
        <f t="shared" si="28"/>
        <v>1769</v>
      </c>
      <c r="D94" s="71">
        <f t="shared" si="29"/>
        <v>1590</v>
      </c>
      <c r="E94" s="72">
        <f t="shared" si="34"/>
        <v>2181</v>
      </c>
      <c r="F94" s="72">
        <f t="shared" si="35"/>
        <v>2181</v>
      </c>
      <c r="G94" s="72">
        <f t="shared" si="36"/>
        <v>1144</v>
      </c>
      <c r="H94" s="73">
        <f t="shared" ref="H94:J157" si="38">K94+N94</f>
        <v>1178</v>
      </c>
      <c r="I94" s="73">
        <f t="shared" si="38"/>
        <v>1178</v>
      </c>
      <c r="J94" s="73">
        <f t="shared" si="38"/>
        <v>2215</v>
      </c>
      <c r="K94" s="73">
        <f t="shared" si="30"/>
        <v>1950</v>
      </c>
      <c r="L94" s="73">
        <f t="shared" si="30"/>
        <v>1950</v>
      </c>
      <c r="M94" s="73">
        <f t="shared" si="30"/>
        <v>2880</v>
      </c>
      <c r="N94" s="73">
        <f t="shared" si="37"/>
        <v>-772</v>
      </c>
      <c r="O94" s="73">
        <f t="shared" si="37"/>
        <v>-772</v>
      </c>
      <c r="P94" s="73">
        <f t="shared" si="37"/>
        <v>-665</v>
      </c>
      <c r="Q94" s="72">
        <v>6</v>
      </c>
      <c r="R94" s="72">
        <v>6</v>
      </c>
      <c r="S94" s="72">
        <v>5</v>
      </c>
      <c r="T94" s="74">
        <f t="shared" si="26"/>
        <v>1881</v>
      </c>
      <c r="U94" s="93">
        <f t="shared" si="31"/>
        <v>1478</v>
      </c>
      <c r="V94" s="93">
        <f t="shared" si="32"/>
        <v>1478</v>
      </c>
      <c r="W94" s="93">
        <f t="shared" si="33"/>
        <v>1595</v>
      </c>
      <c r="X94" s="9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45599</v>
      </c>
      <c r="C95" s="70">
        <f t="shared" si="28"/>
        <v>1769</v>
      </c>
      <c r="D95" s="71">
        <f t="shared" si="29"/>
        <v>1588</v>
      </c>
      <c r="E95" s="72">
        <f t="shared" si="34"/>
        <v>2187</v>
      </c>
      <c r="F95" s="72">
        <f t="shared" si="35"/>
        <v>2187</v>
      </c>
      <c r="G95" s="72">
        <f t="shared" si="36"/>
        <v>1146</v>
      </c>
      <c r="H95" s="73">
        <f t="shared" si="38"/>
        <v>1170</v>
      </c>
      <c r="I95" s="73">
        <f t="shared" si="38"/>
        <v>1170</v>
      </c>
      <c r="J95" s="73">
        <f t="shared" si="38"/>
        <v>2211</v>
      </c>
      <c r="K95" s="73">
        <f t="shared" si="30"/>
        <v>1950</v>
      </c>
      <c r="L95" s="73">
        <f t="shared" si="30"/>
        <v>1950</v>
      </c>
      <c r="M95" s="73">
        <f t="shared" si="30"/>
        <v>2880</v>
      </c>
      <c r="N95" s="73">
        <f t="shared" si="37"/>
        <v>-780</v>
      </c>
      <c r="O95" s="73">
        <f t="shared" si="37"/>
        <v>-780</v>
      </c>
      <c r="P95" s="73">
        <f t="shared" si="37"/>
        <v>-669</v>
      </c>
      <c r="Q95" s="72">
        <v>8</v>
      </c>
      <c r="R95" s="72">
        <v>8</v>
      </c>
      <c r="S95" s="72">
        <v>4</v>
      </c>
      <c r="T95" s="74">
        <f t="shared" si="26"/>
        <v>1887</v>
      </c>
      <c r="U95" s="93">
        <f t="shared" si="31"/>
        <v>1470</v>
      </c>
      <c r="V95" s="93">
        <f t="shared" si="32"/>
        <v>1470</v>
      </c>
      <c r="W95" s="93">
        <f t="shared" si="33"/>
        <v>1591</v>
      </c>
      <c r="X95" s="9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45600</v>
      </c>
      <c r="C96" s="70">
        <f t="shared" si="28"/>
        <v>1769</v>
      </c>
      <c r="D96" s="71">
        <f t="shared" si="29"/>
        <v>1586</v>
      </c>
      <c r="E96" s="72">
        <f t="shared" si="34"/>
        <v>2192</v>
      </c>
      <c r="F96" s="72">
        <f t="shared" si="35"/>
        <v>2192</v>
      </c>
      <c r="G96" s="72">
        <f t="shared" si="36"/>
        <v>1149</v>
      </c>
      <c r="H96" s="73">
        <f t="shared" si="38"/>
        <v>1163</v>
      </c>
      <c r="I96" s="73">
        <f t="shared" si="38"/>
        <v>1163</v>
      </c>
      <c r="J96" s="73">
        <f t="shared" si="38"/>
        <v>2206</v>
      </c>
      <c r="K96" s="73">
        <f t="shared" ref="K96:M111" si="39">K95</f>
        <v>1950</v>
      </c>
      <c r="L96" s="73">
        <f t="shared" si="39"/>
        <v>1950</v>
      </c>
      <c r="M96" s="73">
        <f t="shared" si="39"/>
        <v>2880</v>
      </c>
      <c r="N96" s="73">
        <f t="shared" si="37"/>
        <v>-787</v>
      </c>
      <c r="O96" s="73">
        <f t="shared" si="37"/>
        <v>-787</v>
      </c>
      <c r="P96" s="73">
        <f t="shared" si="37"/>
        <v>-674</v>
      </c>
      <c r="Q96" s="72">
        <v>7</v>
      </c>
      <c r="R96" s="72">
        <v>7</v>
      </c>
      <c r="S96" s="72">
        <v>5</v>
      </c>
      <c r="T96" s="74">
        <f t="shared" si="26"/>
        <v>1892</v>
      </c>
      <c r="U96" s="93">
        <f t="shared" si="31"/>
        <v>1463</v>
      </c>
      <c r="V96" s="93">
        <f t="shared" si="32"/>
        <v>1463</v>
      </c>
      <c r="W96" s="93">
        <f t="shared" si="33"/>
        <v>1586</v>
      </c>
      <c r="X96" s="9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45601</v>
      </c>
      <c r="C97" s="70">
        <f t="shared" si="28"/>
        <v>1769</v>
      </c>
      <c r="D97" s="71">
        <f t="shared" si="29"/>
        <v>1584</v>
      </c>
      <c r="E97" s="72">
        <f t="shared" si="34"/>
        <v>2198</v>
      </c>
      <c r="F97" s="72">
        <f t="shared" si="35"/>
        <v>2198</v>
      </c>
      <c r="G97" s="72">
        <f t="shared" si="36"/>
        <v>1151</v>
      </c>
      <c r="H97" s="73">
        <f t="shared" si="38"/>
        <v>1155</v>
      </c>
      <c r="I97" s="73">
        <f t="shared" si="38"/>
        <v>1155</v>
      </c>
      <c r="J97" s="73">
        <f t="shared" si="38"/>
        <v>2202</v>
      </c>
      <c r="K97" s="73">
        <f t="shared" si="39"/>
        <v>1950</v>
      </c>
      <c r="L97" s="73">
        <f t="shared" si="39"/>
        <v>1950</v>
      </c>
      <c r="M97" s="73">
        <f t="shared" si="39"/>
        <v>2880</v>
      </c>
      <c r="N97" s="73">
        <f t="shared" ref="N97:P112" si="40">N96-Q97</f>
        <v>-795</v>
      </c>
      <c r="O97" s="73">
        <f t="shared" si="40"/>
        <v>-795</v>
      </c>
      <c r="P97" s="73">
        <f t="shared" si="40"/>
        <v>-678</v>
      </c>
      <c r="Q97" s="72">
        <v>8</v>
      </c>
      <c r="R97" s="72">
        <v>8</v>
      </c>
      <c r="S97" s="72">
        <v>4</v>
      </c>
      <c r="T97" s="74">
        <f t="shared" si="26"/>
        <v>1898</v>
      </c>
      <c r="U97" s="93">
        <f t="shared" si="31"/>
        <v>1455</v>
      </c>
      <c r="V97" s="93">
        <f t="shared" si="32"/>
        <v>1455</v>
      </c>
      <c r="W97" s="93">
        <f t="shared" si="33"/>
        <v>1582</v>
      </c>
      <c r="X97" s="9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45602</v>
      </c>
      <c r="C98" s="70">
        <f t="shared" si="28"/>
        <v>1769</v>
      </c>
      <c r="D98" s="71">
        <f t="shared" si="29"/>
        <v>1582</v>
      </c>
      <c r="E98" s="72">
        <f t="shared" si="34"/>
        <v>2203</v>
      </c>
      <c r="F98" s="72">
        <f t="shared" si="35"/>
        <v>2203</v>
      </c>
      <c r="G98" s="72">
        <f t="shared" si="36"/>
        <v>1154</v>
      </c>
      <c r="H98" s="73">
        <f t="shared" si="38"/>
        <v>1148</v>
      </c>
      <c r="I98" s="73">
        <f t="shared" si="38"/>
        <v>1148</v>
      </c>
      <c r="J98" s="73">
        <f t="shared" si="38"/>
        <v>2197</v>
      </c>
      <c r="K98" s="73">
        <f t="shared" si="39"/>
        <v>1950</v>
      </c>
      <c r="L98" s="73">
        <f t="shared" si="39"/>
        <v>1950</v>
      </c>
      <c r="M98" s="73">
        <f t="shared" si="39"/>
        <v>2880</v>
      </c>
      <c r="N98" s="73">
        <f t="shared" si="40"/>
        <v>-802</v>
      </c>
      <c r="O98" s="73">
        <f t="shared" si="40"/>
        <v>-802</v>
      </c>
      <c r="P98" s="73">
        <f t="shared" si="40"/>
        <v>-683</v>
      </c>
      <c r="Q98" s="72">
        <v>7</v>
      </c>
      <c r="R98" s="72">
        <v>7</v>
      </c>
      <c r="S98" s="72">
        <v>5</v>
      </c>
      <c r="T98" s="74">
        <f t="shared" si="26"/>
        <v>1903</v>
      </c>
      <c r="U98" s="93">
        <f t="shared" si="31"/>
        <v>1448</v>
      </c>
      <c r="V98" s="93">
        <f t="shared" si="32"/>
        <v>1448</v>
      </c>
      <c r="W98" s="93">
        <f t="shared" si="33"/>
        <v>1577</v>
      </c>
      <c r="X98" s="9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45603</v>
      </c>
      <c r="C99" s="70">
        <f t="shared" si="28"/>
        <v>1769</v>
      </c>
      <c r="D99" s="71">
        <f t="shared" si="29"/>
        <v>1580</v>
      </c>
      <c r="E99" s="72">
        <f t="shared" si="34"/>
        <v>2208</v>
      </c>
      <c r="F99" s="72">
        <f t="shared" si="35"/>
        <v>2208</v>
      </c>
      <c r="G99" s="72">
        <f t="shared" si="36"/>
        <v>1156</v>
      </c>
      <c r="H99" s="73">
        <f t="shared" si="38"/>
        <v>1141</v>
      </c>
      <c r="I99" s="73">
        <f t="shared" si="38"/>
        <v>1141</v>
      </c>
      <c r="J99" s="73">
        <f t="shared" si="38"/>
        <v>2193</v>
      </c>
      <c r="K99" s="73">
        <f t="shared" si="39"/>
        <v>1950</v>
      </c>
      <c r="L99" s="73">
        <f t="shared" si="39"/>
        <v>1950</v>
      </c>
      <c r="M99" s="73">
        <f t="shared" si="39"/>
        <v>2880</v>
      </c>
      <c r="N99" s="73">
        <f t="shared" si="40"/>
        <v>-809</v>
      </c>
      <c r="O99" s="73">
        <f t="shared" si="40"/>
        <v>-809</v>
      </c>
      <c r="P99" s="73">
        <f t="shared" si="40"/>
        <v>-687</v>
      </c>
      <c r="Q99" s="72">
        <v>7</v>
      </c>
      <c r="R99" s="72">
        <v>7</v>
      </c>
      <c r="S99" s="72">
        <v>4</v>
      </c>
      <c r="T99" s="74">
        <f t="shared" si="26"/>
        <v>1908</v>
      </c>
      <c r="U99" s="93">
        <f t="shared" si="31"/>
        <v>1441</v>
      </c>
      <c r="V99" s="93">
        <f t="shared" si="32"/>
        <v>1441</v>
      </c>
      <c r="W99" s="93">
        <f t="shared" si="33"/>
        <v>1573</v>
      </c>
      <c r="X99" s="9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45604</v>
      </c>
      <c r="C100" s="70">
        <f t="shared" si="28"/>
        <v>1769</v>
      </c>
      <c r="D100" s="71">
        <f t="shared" si="29"/>
        <v>1578</v>
      </c>
      <c r="E100" s="72">
        <f t="shared" si="34"/>
        <v>2212</v>
      </c>
      <c r="F100" s="72">
        <f t="shared" si="35"/>
        <v>2212</v>
      </c>
      <c r="G100" s="72">
        <f t="shared" si="36"/>
        <v>1158</v>
      </c>
      <c r="H100" s="73">
        <f t="shared" si="38"/>
        <v>1135</v>
      </c>
      <c r="I100" s="73">
        <f t="shared" si="38"/>
        <v>1135</v>
      </c>
      <c r="J100" s="73">
        <f t="shared" si="38"/>
        <v>2189</v>
      </c>
      <c r="K100" s="73">
        <f t="shared" si="39"/>
        <v>1950</v>
      </c>
      <c r="L100" s="73">
        <f t="shared" si="39"/>
        <v>1950</v>
      </c>
      <c r="M100" s="73">
        <f t="shared" si="39"/>
        <v>2880</v>
      </c>
      <c r="N100" s="73">
        <f t="shared" si="40"/>
        <v>-815</v>
      </c>
      <c r="O100" s="73">
        <f t="shared" si="40"/>
        <v>-815</v>
      </c>
      <c r="P100" s="73">
        <f t="shared" si="40"/>
        <v>-691</v>
      </c>
      <c r="Q100" s="72">
        <v>6</v>
      </c>
      <c r="R100" s="72">
        <v>6</v>
      </c>
      <c r="S100" s="72">
        <v>4</v>
      </c>
      <c r="T100" s="74">
        <f t="shared" si="26"/>
        <v>1912</v>
      </c>
      <c r="U100" s="93">
        <f t="shared" si="31"/>
        <v>1435</v>
      </c>
      <c r="V100" s="93">
        <f t="shared" si="32"/>
        <v>1435</v>
      </c>
      <c r="W100" s="93">
        <f t="shared" si="33"/>
        <v>1569</v>
      </c>
      <c r="X100" s="9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45605</v>
      </c>
      <c r="C101" s="70">
        <f t="shared" si="28"/>
        <v>1769</v>
      </c>
      <c r="D101" s="71">
        <f t="shared" si="29"/>
        <v>1576</v>
      </c>
      <c r="E101" s="72">
        <f t="shared" si="34"/>
        <v>2217</v>
      </c>
      <c r="F101" s="72">
        <f t="shared" si="35"/>
        <v>2217</v>
      </c>
      <c r="G101" s="72">
        <f t="shared" si="36"/>
        <v>1161</v>
      </c>
      <c r="H101" s="73">
        <f t="shared" si="38"/>
        <v>1128</v>
      </c>
      <c r="I101" s="73">
        <f t="shared" si="38"/>
        <v>1128</v>
      </c>
      <c r="J101" s="73">
        <f t="shared" si="38"/>
        <v>2184</v>
      </c>
      <c r="K101" s="73">
        <f t="shared" si="39"/>
        <v>1950</v>
      </c>
      <c r="L101" s="73">
        <f t="shared" si="39"/>
        <v>1950</v>
      </c>
      <c r="M101" s="73">
        <f t="shared" si="39"/>
        <v>2880</v>
      </c>
      <c r="N101" s="73">
        <f t="shared" si="40"/>
        <v>-822</v>
      </c>
      <c r="O101" s="73">
        <f t="shared" si="40"/>
        <v>-822</v>
      </c>
      <c r="P101" s="73">
        <f t="shared" si="40"/>
        <v>-696</v>
      </c>
      <c r="Q101" s="72">
        <v>7</v>
      </c>
      <c r="R101" s="72">
        <v>7</v>
      </c>
      <c r="S101" s="72">
        <v>5</v>
      </c>
      <c r="T101" s="74">
        <f t="shared" si="26"/>
        <v>1917</v>
      </c>
      <c r="U101" s="93">
        <f t="shared" si="31"/>
        <v>1428</v>
      </c>
      <c r="V101" s="93">
        <f t="shared" si="32"/>
        <v>1428</v>
      </c>
      <c r="W101" s="93">
        <f t="shared" si="33"/>
        <v>1564</v>
      </c>
      <c r="X101" s="9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45606</v>
      </c>
      <c r="C102" s="70">
        <f t="shared" si="28"/>
        <v>1769</v>
      </c>
      <c r="D102" s="71">
        <f t="shared" si="29"/>
        <v>1574</v>
      </c>
      <c r="E102" s="72">
        <f t="shared" si="34"/>
        <v>2222</v>
      </c>
      <c r="F102" s="72">
        <f t="shared" si="35"/>
        <v>2222</v>
      </c>
      <c r="G102" s="72">
        <f t="shared" si="36"/>
        <v>1163</v>
      </c>
      <c r="H102" s="73">
        <f t="shared" si="38"/>
        <v>1121</v>
      </c>
      <c r="I102" s="73">
        <f t="shared" si="38"/>
        <v>1121</v>
      </c>
      <c r="J102" s="73">
        <f t="shared" si="38"/>
        <v>2180</v>
      </c>
      <c r="K102" s="73">
        <f t="shared" si="39"/>
        <v>1950</v>
      </c>
      <c r="L102" s="73">
        <f t="shared" si="39"/>
        <v>1950</v>
      </c>
      <c r="M102" s="73">
        <f t="shared" si="39"/>
        <v>2880</v>
      </c>
      <c r="N102" s="73">
        <f t="shared" si="40"/>
        <v>-829</v>
      </c>
      <c r="O102" s="73">
        <f t="shared" si="40"/>
        <v>-829</v>
      </c>
      <c r="P102" s="73">
        <f t="shared" si="40"/>
        <v>-700</v>
      </c>
      <c r="Q102" s="72">
        <v>7</v>
      </c>
      <c r="R102" s="72">
        <v>7</v>
      </c>
      <c r="S102" s="72">
        <v>4</v>
      </c>
      <c r="T102" s="74">
        <f t="shared" si="26"/>
        <v>1922</v>
      </c>
      <c r="U102" s="93">
        <f t="shared" si="31"/>
        <v>1421</v>
      </c>
      <c r="V102" s="93">
        <f t="shared" si="32"/>
        <v>1421</v>
      </c>
      <c r="W102" s="93">
        <f t="shared" si="33"/>
        <v>1560</v>
      </c>
      <c r="X102" s="9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45607</v>
      </c>
      <c r="C103" s="70">
        <f t="shared" si="28"/>
        <v>1769</v>
      </c>
      <c r="D103" s="71">
        <f t="shared" si="29"/>
        <v>1572</v>
      </c>
      <c r="E103" s="72">
        <f t="shared" si="34"/>
        <v>2227</v>
      </c>
      <c r="F103" s="72">
        <f t="shared" si="35"/>
        <v>2227</v>
      </c>
      <c r="G103" s="72">
        <f t="shared" si="36"/>
        <v>1164</v>
      </c>
      <c r="H103" s="73">
        <f t="shared" si="38"/>
        <v>1114</v>
      </c>
      <c r="I103" s="73">
        <f t="shared" si="38"/>
        <v>1114</v>
      </c>
      <c r="J103" s="73">
        <f t="shared" si="38"/>
        <v>2177</v>
      </c>
      <c r="K103" s="73">
        <f t="shared" si="39"/>
        <v>1950</v>
      </c>
      <c r="L103" s="73">
        <f t="shared" si="39"/>
        <v>1950</v>
      </c>
      <c r="M103" s="73">
        <f t="shared" si="39"/>
        <v>2880</v>
      </c>
      <c r="N103" s="73">
        <f t="shared" si="40"/>
        <v>-836</v>
      </c>
      <c r="O103" s="73">
        <f t="shared" si="40"/>
        <v>-836</v>
      </c>
      <c r="P103" s="73">
        <f t="shared" si="40"/>
        <v>-703</v>
      </c>
      <c r="Q103" s="72">
        <v>7</v>
      </c>
      <c r="R103" s="72">
        <v>7</v>
      </c>
      <c r="S103" s="72">
        <v>3</v>
      </c>
      <c r="T103" s="74">
        <f t="shared" si="26"/>
        <v>1927</v>
      </c>
      <c r="U103" s="93">
        <f t="shared" si="31"/>
        <v>1414</v>
      </c>
      <c r="V103" s="93">
        <f t="shared" si="32"/>
        <v>1414</v>
      </c>
      <c r="W103" s="93">
        <f t="shared" si="33"/>
        <v>1557</v>
      </c>
      <c r="X103" s="9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45608</v>
      </c>
      <c r="C104" s="70">
        <f t="shared" si="28"/>
        <v>1769</v>
      </c>
      <c r="D104" s="71">
        <f t="shared" si="29"/>
        <v>1570</v>
      </c>
      <c r="E104" s="72">
        <f t="shared" si="34"/>
        <v>2233</v>
      </c>
      <c r="F104" s="72">
        <f t="shared" si="35"/>
        <v>2233</v>
      </c>
      <c r="G104" s="72">
        <f t="shared" si="36"/>
        <v>1166</v>
      </c>
      <c r="H104" s="73">
        <f t="shared" si="38"/>
        <v>1106</v>
      </c>
      <c r="I104" s="73">
        <f t="shared" si="38"/>
        <v>1106</v>
      </c>
      <c r="J104" s="73">
        <f t="shared" si="38"/>
        <v>2173</v>
      </c>
      <c r="K104" s="73">
        <f t="shared" si="39"/>
        <v>1950</v>
      </c>
      <c r="L104" s="73">
        <f t="shared" si="39"/>
        <v>1950</v>
      </c>
      <c r="M104" s="73">
        <f t="shared" si="39"/>
        <v>2880</v>
      </c>
      <c r="N104" s="73">
        <f t="shared" si="40"/>
        <v>-844</v>
      </c>
      <c r="O104" s="73">
        <f t="shared" si="40"/>
        <v>-844</v>
      </c>
      <c r="P104" s="73">
        <f t="shared" si="40"/>
        <v>-707</v>
      </c>
      <c r="Q104" s="72">
        <v>8</v>
      </c>
      <c r="R104" s="72">
        <v>8</v>
      </c>
      <c r="S104" s="72">
        <v>4</v>
      </c>
      <c r="T104" s="74">
        <f t="shared" si="26"/>
        <v>1933</v>
      </c>
      <c r="U104" s="93">
        <f t="shared" si="31"/>
        <v>1406</v>
      </c>
      <c r="V104" s="93">
        <f t="shared" si="32"/>
        <v>1406</v>
      </c>
      <c r="W104" s="93">
        <f t="shared" si="33"/>
        <v>1553</v>
      </c>
      <c r="X104" s="9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45609</v>
      </c>
      <c r="C105" s="70">
        <f t="shared" si="28"/>
        <v>1769</v>
      </c>
      <c r="D105" s="71">
        <f t="shared" si="29"/>
        <v>1568</v>
      </c>
      <c r="E105" s="72">
        <f t="shared" si="34"/>
        <v>2238</v>
      </c>
      <c r="F105" s="72">
        <f t="shared" si="35"/>
        <v>2238</v>
      </c>
      <c r="G105" s="72">
        <f t="shared" si="36"/>
        <v>1167</v>
      </c>
      <c r="H105" s="73">
        <f t="shared" si="38"/>
        <v>1099</v>
      </c>
      <c r="I105" s="73">
        <f t="shared" si="38"/>
        <v>1099</v>
      </c>
      <c r="J105" s="73">
        <f t="shared" si="38"/>
        <v>2170</v>
      </c>
      <c r="K105" s="73">
        <f t="shared" si="39"/>
        <v>1950</v>
      </c>
      <c r="L105" s="73">
        <f t="shared" si="39"/>
        <v>1950</v>
      </c>
      <c r="M105" s="73">
        <f t="shared" si="39"/>
        <v>2880</v>
      </c>
      <c r="N105" s="73">
        <f t="shared" si="40"/>
        <v>-851</v>
      </c>
      <c r="O105" s="73">
        <f t="shared" si="40"/>
        <v>-851</v>
      </c>
      <c r="P105" s="73">
        <f t="shared" si="40"/>
        <v>-710</v>
      </c>
      <c r="Q105" s="72">
        <v>7</v>
      </c>
      <c r="R105" s="72">
        <v>7</v>
      </c>
      <c r="S105" s="72">
        <v>3</v>
      </c>
      <c r="T105" s="74">
        <f t="shared" si="26"/>
        <v>1938</v>
      </c>
      <c r="U105" s="93">
        <f t="shared" si="31"/>
        <v>1399</v>
      </c>
      <c r="V105" s="93">
        <f t="shared" si="32"/>
        <v>1399</v>
      </c>
      <c r="W105" s="93">
        <f t="shared" si="33"/>
        <v>1550</v>
      </c>
      <c r="X105" s="9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45610</v>
      </c>
      <c r="C106" s="70">
        <f t="shared" si="28"/>
        <v>1769</v>
      </c>
      <c r="D106" s="71">
        <f t="shared" si="29"/>
        <v>1566</v>
      </c>
      <c r="E106" s="72">
        <f t="shared" si="34"/>
        <v>2243</v>
      </c>
      <c r="F106" s="72">
        <f t="shared" si="35"/>
        <v>2243</v>
      </c>
      <c r="G106" s="72">
        <f t="shared" si="36"/>
        <v>1169</v>
      </c>
      <c r="H106" s="73">
        <f t="shared" si="38"/>
        <v>1092</v>
      </c>
      <c r="I106" s="73">
        <f t="shared" si="38"/>
        <v>1092</v>
      </c>
      <c r="J106" s="73">
        <f t="shared" si="38"/>
        <v>2166</v>
      </c>
      <c r="K106" s="73">
        <f t="shared" si="39"/>
        <v>1950</v>
      </c>
      <c r="L106" s="73">
        <f t="shared" si="39"/>
        <v>1950</v>
      </c>
      <c r="M106" s="73">
        <f t="shared" si="39"/>
        <v>2880</v>
      </c>
      <c r="N106" s="73">
        <f t="shared" si="40"/>
        <v>-858</v>
      </c>
      <c r="O106" s="73">
        <f t="shared" si="40"/>
        <v>-858</v>
      </c>
      <c r="P106" s="73">
        <f t="shared" si="40"/>
        <v>-714</v>
      </c>
      <c r="Q106" s="72">
        <v>7</v>
      </c>
      <c r="R106" s="72">
        <v>7</v>
      </c>
      <c r="S106" s="72">
        <v>4</v>
      </c>
      <c r="T106" s="74">
        <f t="shared" si="26"/>
        <v>1943</v>
      </c>
      <c r="U106" s="93">
        <f t="shared" si="31"/>
        <v>1392</v>
      </c>
      <c r="V106" s="93">
        <f t="shared" si="32"/>
        <v>1392</v>
      </c>
      <c r="W106" s="93">
        <f t="shared" si="33"/>
        <v>1546</v>
      </c>
      <c r="X106" s="9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45611</v>
      </c>
      <c r="C107" s="70">
        <f t="shared" si="28"/>
        <v>1769</v>
      </c>
      <c r="D107" s="71">
        <f t="shared" si="29"/>
        <v>1564</v>
      </c>
      <c r="E107" s="72">
        <f t="shared" si="34"/>
        <v>2247</v>
      </c>
      <c r="F107" s="72">
        <f t="shared" si="35"/>
        <v>2247</v>
      </c>
      <c r="G107" s="72">
        <f t="shared" si="36"/>
        <v>1170</v>
      </c>
      <c r="H107" s="73">
        <f t="shared" si="38"/>
        <v>1086</v>
      </c>
      <c r="I107" s="73">
        <f t="shared" si="38"/>
        <v>1086</v>
      </c>
      <c r="J107" s="73">
        <f t="shared" si="38"/>
        <v>2163</v>
      </c>
      <c r="K107" s="73">
        <f t="shared" si="39"/>
        <v>1950</v>
      </c>
      <c r="L107" s="73">
        <f t="shared" si="39"/>
        <v>1950</v>
      </c>
      <c r="M107" s="73">
        <f t="shared" si="39"/>
        <v>2880</v>
      </c>
      <c r="N107" s="73">
        <f t="shared" si="40"/>
        <v>-864</v>
      </c>
      <c r="O107" s="73">
        <f t="shared" si="40"/>
        <v>-864</v>
      </c>
      <c r="P107" s="73">
        <f t="shared" si="40"/>
        <v>-717</v>
      </c>
      <c r="Q107" s="72">
        <v>6</v>
      </c>
      <c r="R107" s="72">
        <v>6</v>
      </c>
      <c r="S107" s="72">
        <v>3</v>
      </c>
      <c r="T107" s="74">
        <f t="shared" si="26"/>
        <v>1947</v>
      </c>
      <c r="U107" s="93">
        <f t="shared" si="31"/>
        <v>1386</v>
      </c>
      <c r="V107" s="93">
        <f t="shared" si="32"/>
        <v>1386</v>
      </c>
      <c r="W107" s="93">
        <f t="shared" si="33"/>
        <v>1543</v>
      </c>
      <c r="X107" s="9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45612</v>
      </c>
      <c r="C108" s="70">
        <f t="shared" si="28"/>
        <v>1769</v>
      </c>
      <c r="D108" s="71">
        <f t="shared" si="29"/>
        <v>1562</v>
      </c>
      <c r="E108" s="72">
        <f t="shared" si="34"/>
        <v>2252</v>
      </c>
      <c r="F108" s="72">
        <f t="shared" si="35"/>
        <v>2252</v>
      </c>
      <c r="G108" s="72">
        <f t="shared" si="36"/>
        <v>1171</v>
      </c>
      <c r="H108" s="73">
        <f t="shared" si="38"/>
        <v>1079</v>
      </c>
      <c r="I108" s="73">
        <f t="shared" si="38"/>
        <v>1079</v>
      </c>
      <c r="J108" s="73">
        <f t="shared" si="38"/>
        <v>2160</v>
      </c>
      <c r="K108" s="73">
        <f t="shared" si="39"/>
        <v>1950</v>
      </c>
      <c r="L108" s="73">
        <f t="shared" si="39"/>
        <v>1950</v>
      </c>
      <c r="M108" s="73">
        <f t="shared" si="39"/>
        <v>2880</v>
      </c>
      <c r="N108" s="73">
        <f t="shared" si="40"/>
        <v>-871</v>
      </c>
      <c r="O108" s="73">
        <f t="shared" si="40"/>
        <v>-871</v>
      </c>
      <c r="P108" s="73">
        <f t="shared" si="40"/>
        <v>-720</v>
      </c>
      <c r="Q108" s="72">
        <v>7</v>
      </c>
      <c r="R108" s="72">
        <v>7</v>
      </c>
      <c r="S108" s="72">
        <v>3</v>
      </c>
      <c r="T108" s="74">
        <f t="shared" si="26"/>
        <v>1952</v>
      </c>
      <c r="U108" s="93">
        <f t="shared" si="31"/>
        <v>1379</v>
      </c>
      <c r="V108" s="93">
        <f t="shared" si="32"/>
        <v>1379</v>
      </c>
      <c r="W108" s="93">
        <f t="shared" si="33"/>
        <v>1540</v>
      </c>
      <c r="X108" s="9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45613</v>
      </c>
      <c r="C109" s="70">
        <f t="shared" si="28"/>
        <v>1769</v>
      </c>
      <c r="D109" s="71">
        <f t="shared" si="29"/>
        <v>1560</v>
      </c>
      <c r="E109" s="72">
        <f t="shared" si="34"/>
        <v>2256</v>
      </c>
      <c r="F109" s="72">
        <f t="shared" si="35"/>
        <v>2256</v>
      </c>
      <c r="G109" s="72">
        <f t="shared" si="36"/>
        <v>1171</v>
      </c>
      <c r="H109" s="73">
        <f t="shared" si="38"/>
        <v>1073</v>
      </c>
      <c r="I109" s="73">
        <f t="shared" si="38"/>
        <v>1073</v>
      </c>
      <c r="J109" s="73">
        <f t="shared" si="38"/>
        <v>2158</v>
      </c>
      <c r="K109" s="73">
        <f t="shared" si="39"/>
        <v>1950</v>
      </c>
      <c r="L109" s="73">
        <f t="shared" si="39"/>
        <v>1950</v>
      </c>
      <c r="M109" s="73">
        <f t="shared" si="39"/>
        <v>2880</v>
      </c>
      <c r="N109" s="73">
        <f t="shared" si="40"/>
        <v>-877</v>
      </c>
      <c r="O109" s="73">
        <f t="shared" si="40"/>
        <v>-877</v>
      </c>
      <c r="P109" s="73">
        <f t="shared" si="40"/>
        <v>-722</v>
      </c>
      <c r="Q109" s="72">
        <v>6</v>
      </c>
      <c r="R109" s="72">
        <v>6</v>
      </c>
      <c r="S109" s="72">
        <v>2</v>
      </c>
      <c r="T109" s="74">
        <f t="shared" si="26"/>
        <v>1956</v>
      </c>
      <c r="U109" s="93">
        <f t="shared" si="31"/>
        <v>1373</v>
      </c>
      <c r="V109" s="93">
        <f t="shared" si="32"/>
        <v>1373</v>
      </c>
      <c r="W109" s="93">
        <f t="shared" si="33"/>
        <v>1538</v>
      </c>
      <c r="X109" s="9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45614</v>
      </c>
      <c r="C110" s="70">
        <f t="shared" si="28"/>
        <v>1769</v>
      </c>
      <c r="D110" s="71">
        <f t="shared" si="29"/>
        <v>1558</v>
      </c>
      <c r="E110" s="72">
        <f t="shared" si="34"/>
        <v>2260</v>
      </c>
      <c r="F110" s="72">
        <f t="shared" si="35"/>
        <v>2260</v>
      </c>
      <c r="G110" s="72">
        <f t="shared" si="36"/>
        <v>1172</v>
      </c>
      <c r="H110" s="73">
        <f t="shared" si="38"/>
        <v>1067</v>
      </c>
      <c r="I110" s="73">
        <f t="shared" si="38"/>
        <v>1067</v>
      </c>
      <c r="J110" s="73">
        <f t="shared" si="38"/>
        <v>2155</v>
      </c>
      <c r="K110" s="73">
        <f t="shared" si="39"/>
        <v>1950</v>
      </c>
      <c r="L110" s="73">
        <f t="shared" si="39"/>
        <v>1950</v>
      </c>
      <c r="M110" s="73">
        <f t="shared" si="39"/>
        <v>2880</v>
      </c>
      <c r="N110" s="73">
        <f t="shared" si="40"/>
        <v>-883</v>
      </c>
      <c r="O110" s="73">
        <f t="shared" si="40"/>
        <v>-883</v>
      </c>
      <c r="P110" s="73">
        <f t="shared" si="40"/>
        <v>-725</v>
      </c>
      <c r="Q110" s="72">
        <v>6</v>
      </c>
      <c r="R110" s="72">
        <v>6</v>
      </c>
      <c r="S110" s="72">
        <v>3</v>
      </c>
      <c r="T110" s="74">
        <f t="shared" si="26"/>
        <v>1960</v>
      </c>
      <c r="U110" s="93">
        <f t="shared" si="31"/>
        <v>1367</v>
      </c>
      <c r="V110" s="93">
        <f t="shared" si="32"/>
        <v>1367</v>
      </c>
      <c r="W110" s="93">
        <f t="shared" si="33"/>
        <v>1535</v>
      </c>
      <c r="X110" s="9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45615</v>
      </c>
      <c r="C111" s="70">
        <f t="shared" si="28"/>
        <v>1769</v>
      </c>
      <c r="D111" s="71">
        <f t="shared" si="29"/>
        <v>1556</v>
      </c>
      <c r="E111" s="72">
        <f t="shared" si="34"/>
        <v>2262</v>
      </c>
      <c r="F111" s="72">
        <f t="shared" si="35"/>
        <v>2262</v>
      </c>
      <c r="G111" s="72">
        <f t="shared" si="36"/>
        <v>1172</v>
      </c>
      <c r="H111" s="73">
        <f t="shared" si="38"/>
        <v>1063</v>
      </c>
      <c r="I111" s="73">
        <f t="shared" si="38"/>
        <v>1063</v>
      </c>
      <c r="J111" s="73">
        <f t="shared" si="38"/>
        <v>2153</v>
      </c>
      <c r="K111" s="73">
        <f t="shared" si="39"/>
        <v>1950</v>
      </c>
      <c r="L111" s="73">
        <f t="shared" si="39"/>
        <v>1950</v>
      </c>
      <c r="M111" s="73">
        <f t="shared" si="39"/>
        <v>2880</v>
      </c>
      <c r="N111" s="73">
        <f t="shared" si="40"/>
        <v>-887</v>
      </c>
      <c r="O111" s="73">
        <f t="shared" si="40"/>
        <v>-887</v>
      </c>
      <c r="P111" s="73">
        <f t="shared" si="40"/>
        <v>-727</v>
      </c>
      <c r="Q111" s="72">
        <v>4</v>
      </c>
      <c r="R111" s="72">
        <v>4</v>
      </c>
      <c r="S111" s="72">
        <v>2</v>
      </c>
      <c r="T111" s="74">
        <f t="shared" si="26"/>
        <v>1962</v>
      </c>
      <c r="U111" s="93">
        <f t="shared" si="31"/>
        <v>1363</v>
      </c>
      <c r="V111" s="93">
        <f t="shared" si="32"/>
        <v>1363</v>
      </c>
      <c r="W111" s="93">
        <f t="shared" si="33"/>
        <v>1533</v>
      </c>
      <c r="X111" s="9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45616</v>
      </c>
      <c r="C112" s="70">
        <f t="shared" si="28"/>
        <v>1769</v>
      </c>
      <c r="D112" s="71">
        <f t="shared" si="29"/>
        <v>1554</v>
      </c>
      <c r="E112" s="72">
        <f t="shared" si="34"/>
        <v>2265</v>
      </c>
      <c r="F112" s="72">
        <f t="shared" si="35"/>
        <v>2265</v>
      </c>
      <c r="G112" s="72">
        <f t="shared" si="36"/>
        <v>1173</v>
      </c>
      <c r="H112" s="73">
        <f t="shared" si="38"/>
        <v>1058</v>
      </c>
      <c r="I112" s="73">
        <f t="shared" si="38"/>
        <v>1058</v>
      </c>
      <c r="J112" s="73">
        <f t="shared" si="38"/>
        <v>2150</v>
      </c>
      <c r="K112" s="73">
        <f t="shared" ref="K112:M127" si="41">K111</f>
        <v>1950</v>
      </c>
      <c r="L112" s="73">
        <f t="shared" si="41"/>
        <v>1950</v>
      </c>
      <c r="M112" s="73">
        <f t="shared" si="41"/>
        <v>2880</v>
      </c>
      <c r="N112" s="73">
        <f t="shared" si="40"/>
        <v>-892</v>
      </c>
      <c r="O112" s="73">
        <f t="shared" si="40"/>
        <v>-892</v>
      </c>
      <c r="P112" s="73">
        <f t="shared" si="40"/>
        <v>-730</v>
      </c>
      <c r="Q112" s="72">
        <v>5</v>
      </c>
      <c r="R112" s="72">
        <v>5</v>
      </c>
      <c r="S112" s="72">
        <v>3</v>
      </c>
      <c r="T112" s="74">
        <f t="shared" si="26"/>
        <v>1965</v>
      </c>
      <c r="U112" s="93">
        <f t="shared" si="31"/>
        <v>1358</v>
      </c>
      <c r="V112" s="93">
        <f t="shared" si="32"/>
        <v>1358</v>
      </c>
      <c r="W112" s="93">
        <f t="shared" si="33"/>
        <v>1530</v>
      </c>
      <c r="X112" s="9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45617</v>
      </c>
      <c r="C113" s="70">
        <f t="shared" si="28"/>
        <v>1769</v>
      </c>
      <c r="D113" s="71">
        <f t="shared" si="29"/>
        <v>1552</v>
      </c>
      <c r="E113" s="72">
        <f t="shared" si="34"/>
        <v>2267</v>
      </c>
      <c r="F113" s="72">
        <f t="shared" si="35"/>
        <v>2267</v>
      </c>
      <c r="G113" s="72">
        <f t="shared" si="36"/>
        <v>1173</v>
      </c>
      <c r="H113" s="73">
        <f t="shared" si="38"/>
        <v>1054</v>
      </c>
      <c r="I113" s="73">
        <f t="shared" si="38"/>
        <v>1054</v>
      </c>
      <c r="J113" s="73">
        <f t="shared" si="38"/>
        <v>2148</v>
      </c>
      <c r="K113" s="73">
        <f t="shared" si="41"/>
        <v>1950</v>
      </c>
      <c r="L113" s="73">
        <f t="shared" si="41"/>
        <v>1950</v>
      </c>
      <c r="M113" s="73">
        <f t="shared" si="41"/>
        <v>2880</v>
      </c>
      <c r="N113" s="73">
        <f t="shared" ref="N113:P128" si="42">N112-Q113</f>
        <v>-896</v>
      </c>
      <c r="O113" s="73">
        <f t="shared" si="42"/>
        <v>-896</v>
      </c>
      <c r="P113" s="73">
        <f t="shared" si="42"/>
        <v>-732</v>
      </c>
      <c r="Q113" s="72">
        <v>4</v>
      </c>
      <c r="R113" s="72">
        <v>4</v>
      </c>
      <c r="S113" s="72">
        <v>2</v>
      </c>
      <c r="T113" s="74">
        <f t="shared" si="26"/>
        <v>1967</v>
      </c>
      <c r="U113" s="93">
        <f t="shared" si="31"/>
        <v>1354</v>
      </c>
      <c r="V113" s="93">
        <f t="shared" si="32"/>
        <v>1354</v>
      </c>
      <c r="W113" s="93">
        <f t="shared" si="33"/>
        <v>1528</v>
      </c>
      <c r="X113" s="9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45618</v>
      </c>
      <c r="C114" s="70">
        <f t="shared" si="28"/>
        <v>1769</v>
      </c>
      <c r="D114" s="71">
        <f t="shared" si="29"/>
        <v>1550</v>
      </c>
      <c r="E114" s="72">
        <f t="shared" si="34"/>
        <v>2270</v>
      </c>
      <c r="F114" s="72">
        <f t="shared" si="35"/>
        <v>2270</v>
      </c>
      <c r="G114" s="72">
        <f t="shared" si="36"/>
        <v>1174</v>
      </c>
      <c r="H114" s="73">
        <f t="shared" si="38"/>
        <v>1049</v>
      </c>
      <c r="I114" s="73">
        <f t="shared" si="38"/>
        <v>1049</v>
      </c>
      <c r="J114" s="73">
        <f t="shared" si="38"/>
        <v>2145</v>
      </c>
      <c r="K114" s="73">
        <f t="shared" si="41"/>
        <v>1950</v>
      </c>
      <c r="L114" s="73">
        <f t="shared" si="41"/>
        <v>1950</v>
      </c>
      <c r="M114" s="73">
        <f t="shared" si="41"/>
        <v>2880</v>
      </c>
      <c r="N114" s="73">
        <f t="shared" si="42"/>
        <v>-901</v>
      </c>
      <c r="O114" s="73">
        <f t="shared" si="42"/>
        <v>-901</v>
      </c>
      <c r="P114" s="73">
        <f t="shared" si="42"/>
        <v>-735</v>
      </c>
      <c r="Q114" s="72">
        <v>5</v>
      </c>
      <c r="R114" s="72">
        <v>5</v>
      </c>
      <c r="S114" s="72">
        <v>3</v>
      </c>
      <c r="T114" s="74">
        <f t="shared" si="26"/>
        <v>1970</v>
      </c>
      <c r="U114" s="93">
        <f t="shared" si="31"/>
        <v>1349</v>
      </c>
      <c r="V114" s="93">
        <f t="shared" si="32"/>
        <v>1349</v>
      </c>
      <c r="W114" s="93">
        <f t="shared" si="33"/>
        <v>1525</v>
      </c>
      <c r="X114" s="9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45619</v>
      </c>
      <c r="C115" s="70">
        <f t="shared" si="28"/>
        <v>1769</v>
      </c>
      <c r="D115" s="71">
        <f t="shared" si="29"/>
        <v>1548</v>
      </c>
      <c r="E115" s="72">
        <f t="shared" si="34"/>
        <v>2272</v>
      </c>
      <c r="F115" s="72">
        <f t="shared" si="35"/>
        <v>2272</v>
      </c>
      <c r="G115" s="72">
        <f t="shared" si="36"/>
        <v>1175</v>
      </c>
      <c r="H115" s="73">
        <f t="shared" si="38"/>
        <v>1045</v>
      </c>
      <c r="I115" s="73">
        <f t="shared" si="38"/>
        <v>1045</v>
      </c>
      <c r="J115" s="73">
        <f t="shared" si="38"/>
        <v>2142</v>
      </c>
      <c r="K115" s="73">
        <f t="shared" si="41"/>
        <v>1950</v>
      </c>
      <c r="L115" s="73">
        <f t="shared" si="41"/>
        <v>1950</v>
      </c>
      <c r="M115" s="73">
        <f t="shared" si="41"/>
        <v>2880</v>
      </c>
      <c r="N115" s="73">
        <f t="shared" si="42"/>
        <v>-905</v>
      </c>
      <c r="O115" s="73">
        <f t="shared" si="42"/>
        <v>-905</v>
      </c>
      <c r="P115" s="73">
        <f t="shared" si="42"/>
        <v>-738</v>
      </c>
      <c r="Q115" s="72">
        <v>4</v>
      </c>
      <c r="R115" s="72">
        <v>4</v>
      </c>
      <c r="S115" s="72">
        <v>3</v>
      </c>
      <c r="T115" s="74">
        <f t="shared" si="26"/>
        <v>1972</v>
      </c>
      <c r="U115" s="93">
        <f t="shared" si="31"/>
        <v>1345</v>
      </c>
      <c r="V115" s="93">
        <f t="shared" si="32"/>
        <v>1345</v>
      </c>
      <c r="W115" s="93">
        <f t="shared" si="33"/>
        <v>1522</v>
      </c>
      <c r="X115" s="95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7"/>
        <v>45620</v>
      </c>
      <c r="C116" s="70">
        <f t="shared" si="28"/>
        <v>1769</v>
      </c>
      <c r="D116" s="71">
        <f t="shared" si="29"/>
        <v>1546</v>
      </c>
      <c r="E116" s="72">
        <f t="shared" si="34"/>
        <v>2275</v>
      </c>
      <c r="F116" s="72">
        <f t="shared" si="35"/>
        <v>2275</v>
      </c>
      <c r="G116" s="72">
        <f t="shared" si="36"/>
        <v>1176</v>
      </c>
      <c r="H116" s="73">
        <f t="shared" si="38"/>
        <v>1040</v>
      </c>
      <c r="I116" s="73">
        <f t="shared" si="38"/>
        <v>1040</v>
      </c>
      <c r="J116" s="73">
        <f t="shared" si="38"/>
        <v>2139</v>
      </c>
      <c r="K116" s="73">
        <f t="shared" si="41"/>
        <v>1950</v>
      </c>
      <c r="L116" s="73">
        <f t="shared" si="41"/>
        <v>1950</v>
      </c>
      <c r="M116" s="73">
        <f t="shared" si="41"/>
        <v>2880</v>
      </c>
      <c r="N116" s="73">
        <f t="shared" si="42"/>
        <v>-910</v>
      </c>
      <c r="O116" s="73">
        <f t="shared" si="42"/>
        <v>-910</v>
      </c>
      <c r="P116" s="73">
        <f t="shared" si="42"/>
        <v>-741</v>
      </c>
      <c r="Q116" s="72">
        <v>5</v>
      </c>
      <c r="R116" s="72">
        <v>5</v>
      </c>
      <c r="S116" s="72">
        <v>3</v>
      </c>
      <c r="T116" s="74">
        <f t="shared" si="26"/>
        <v>1975</v>
      </c>
      <c r="U116" s="93">
        <f t="shared" si="31"/>
        <v>1340</v>
      </c>
      <c r="V116" s="93">
        <f t="shared" si="32"/>
        <v>1340</v>
      </c>
      <c r="W116" s="93">
        <f t="shared" si="33"/>
        <v>1519</v>
      </c>
      <c r="X116" s="95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7"/>
        <v>45621</v>
      </c>
      <c r="C117" s="70">
        <f t="shared" si="28"/>
        <v>1769</v>
      </c>
      <c r="D117" s="71">
        <f t="shared" si="29"/>
        <v>1544</v>
      </c>
      <c r="E117" s="72">
        <f t="shared" si="34"/>
        <v>2277</v>
      </c>
      <c r="F117" s="72">
        <f t="shared" si="35"/>
        <v>2277</v>
      </c>
      <c r="G117" s="72">
        <f t="shared" si="36"/>
        <v>1177</v>
      </c>
      <c r="H117" s="73">
        <f t="shared" si="38"/>
        <v>1036</v>
      </c>
      <c r="I117" s="73">
        <f t="shared" si="38"/>
        <v>1036</v>
      </c>
      <c r="J117" s="73">
        <f t="shared" si="38"/>
        <v>2136</v>
      </c>
      <c r="K117" s="73">
        <f t="shared" si="41"/>
        <v>1950</v>
      </c>
      <c r="L117" s="73">
        <f t="shared" si="41"/>
        <v>1950</v>
      </c>
      <c r="M117" s="73">
        <f t="shared" si="41"/>
        <v>2880</v>
      </c>
      <c r="N117" s="73">
        <f t="shared" si="42"/>
        <v>-914</v>
      </c>
      <c r="O117" s="73">
        <f t="shared" si="42"/>
        <v>-914</v>
      </c>
      <c r="P117" s="73">
        <f t="shared" si="42"/>
        <v>-744</v>
      </c>
      <c r="Q117" s="72">
        <v>4</v>
      </c>
      <c r="R117" s="72">
        <v>4</v>
      </c>
      <c r="S117" s="72">
        <v>3</v>
      </c>
      <c r="T117" s="74">
        <f t="shared" si="26"/>
        <v>1977</v>
      </c>
      <c r="U117" s="93">
        <f t="shared" si="31"/>
        <v>1336</v>
      </c>
      <c r="V117" s="93">
        <f t="shared" si="32"/>
        <v>1336</v>
      </c>
      <c r="W117" s="93">
        <f t="shared" si="33"/>
        <v>1516</v>
      </c>
      <c r="X117" s="95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7"/>
        <v>45622</v>
      </c>
      <c r="C118" s="70">
        <f t="shared" si="28"/>
        <v>1769</v>
      </c>
      <c r="D118" s="71">
        <f t="shared" si="29"/>
        <v>1542</v>
      </c>
      <c r="E118" s="72">
        <f t="shared" si="34"/>
        <v>2280</v>
      </c>
      <c r="F118" s="72">
        <f t="shared" si="35"/>
        <v>2280</v>
      </c>
      <c r="G118" s="72">
        <f t="shared" si="36"/>
        <v>1176</v>
      </c>
      <c r="H118" s="73">
        <f t="shared" si="38"/>
        <v>1031</v>
      </c>
      <c r="I118" s="73">
        <f t="shared" si="38"/>
        <v>1031</v>
      </c>
      <c r="J118" s="73">
        <f t="shared" si="38"/>
        <v>2135</v>
      </c>
      <c r="K118" s="73">
        <f t="shared" si="41"/>
        <v>1950</v>
      </c>
      <c r="L118" s="73">
        <f t="shared" si="41"/>
        <v>1950</v>
      </c>
      <c r="M118" s="73">
        <f t="shared" si="41"/>
        <v>2880</v>
      </c>
      <c r="N118" s="73">
        <f t="shared" si="42"/>
        <v>-919</v>
      </c>
      <c r="O118" s="73">
        <f t="shared" si="42"/>
        <v>-919</v>
      </c>
      <c r="P118" s="73">
        <f t="shared" si="42"/>
        <v>-745</v>
      </c>
      <c r="Q118" s="72">
        <v>5</v>
      </c>
      <c r="R118" s="72">
        <v>5</v>
      </c>
      <c r="S118" s="72">
        <v>1</v>
      </c>
      <c r="T118" s="74">
        <f t="shared" si="26"/>
        <v>1980</v>
      </c>
      <c r="U118" s="93">
        <f t="shared" si="31"/>
        <v>1331</v>
      </c>
      <c r="V118" s="93">
        <f t="shared" si="32"/>
        <v>1331</v>
      </c>
      <c r="W118" s="93">
        <f t="shared" si="33"/>
        <v>1515</v>
      </c>
      <c r="X118" s="95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7"/>
        <v>45623</v>
      </c>
      <c r="C119" s="70">
        <f t="shared" si="28"/>
        <v>1769</v>
      </c>
      <c r="D119" s="71">
        <f t="shared" si="29"/>
        <v>1540</v>
      </c>
      <c r="E119" s="72">
        <f t="shared" si="34"/>
        <v>2282</v>
      </c>
      <c r="F119" s="72">
        <f t="shared" si="35"/>
        <v>2282</v>
      </c>
      <c r="G119" s="72">
        <f t="shared" si="36"/>
        <v>1174</v>
      </c>
      <c r="H119" s="73">
        <f t="shared" si="38"/>
        <v>1027</v>
      </c>
      <c r="I119" s="73">
        <f t="shared" si="38"/>
        <v>1027</v>
      </c>
      <c r="J119" s="73">
        <f t="shared" si="38"/>
        <v>2135</v>
      </c>
      <c r="K119" s="73">
        <f t="shared" si="41"/>
        <v>1950</v>
      </c>
      <c r="L119" s="73">
        <f t="shared" si="41"/>
        <v>1950</v>
      </c>
      <c r="M119" s="73">
        <f t="shared" si="41"/>
        <v>2880</v>
      </c>
      <c r="N119" s="73">
        <f t="shared" si="42"/>
        <v>-923</v>
      </c>
      <c r="O119" s="73">
        <f t="shared" si="42"/>
        <v>-923</v>
      </c>
      <c r="P119" s="73">
        <f t="shared" si="42"/>
        <v>-745</v>
      </c>
      <c r="Q119" s="72">
        <v>4</v>
      </c>
      <c r="R119" s="72">
        <v>4</v>
      </c>
      <c r="S119" s="72">
        <v>0</v>
      </c>
      <c r="T119" s="74">
        <f t="shared" si="26"/>
        <v>1982</v>
      </c>
      <c r="U119" s="93">
        <f t="shared" si="31"/>
        <v>1327</v>
      </c>
      <c r="V119" s="93">
        <f t="shared" si="32"/>
        <v>1327</v>
      </c>
      <c r="W119" s="93">
        <f t="shared" si="33"/>
        <v>1515</v>
      </c>
      <c r="X119" s="95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7"/>
        <v>45624</v>
      </c>
      <c r="C120" s="70">
        <f t="shared" si="28"/>
        <v>1769</v>
      </c>
      <c r="D120" s="71">
        <f t="shared" si="29"/>
        <v>1538</v>
      </c>
      <c r="E120" s="72">
        <f t="shared" si="34"/>
        <v>2285</v>
      </c>
      <c r="F120" s="72">
        <f t="shared" si="35"/>
        <v>2285</v>
      </c>
      <c r="G120" s="72">
        <f t="shared" si="36"/>
        <v>1173</v>
      </c>
      <c r="H120" s="73">
        <f t="shared" si="38"/>
        <v>1022</v>
      </c>
      <c r="I120" s="73">
        <f t="shared" si="38"/>
        <v>1022</v>
      </c>
      <c r="J120" s="73">
        <f t="shared" si="38"/>
        <v>2134</v>
      </c>
      <c r="K120" s="73">
        <f t="shared" si="41"/>
        <v>1950</v>
      </c>
      <c r="L120" s="73">
        <f t="shared" si="41"/>
        <v>1950</v>
      </c>
      <c r="M120" s="73">
        <f t="shared" si="41"/>
        <v>2880</v>
      </c>
      <c r="N120" s="73">
        <f t="shared" si="42"/>
        <v>-928</v>
      </c>
      <c r="O120" s="73">
        <f t="shared" si="42"/>
        <v>-928</v>
      </c>
      <c r="P120" s="73">
        <f t="shared" si="42"/>
        <v>-746</v>
      </c>
      <c r="Q120" s="72">
        <v>5</v>
      </c>
      <c r="R120" s="72">
        <v>5</v>
      </c>
      <c r="S120" s="72">
        <v>1</v>
      </c>
      <c r="T120" s="74">
        <f t="shared" si="26"/>
        <v>1985</v>
      </c>
      <c r="U120" s="93">
        <f t="shared" si="31"/>
        <v>1322</v>
      </c>
      <c r="V120" s="93">
        <f t="shared" si="32"/>
        <v>1322</v>
      </c>
      <c r="W120" s="93">
        <f t="shared" si="33"/>
        <v>1514</v>
      </c>
      <c r="X120" s="95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7"/>
        <v>45625</v>
      </c>
      <c r="C121" s="70">
        <f t="shared" si="28"/>
        <v>1769</v>
      </c>
      <c r="D121" s="71">
        <f t="shared" si="29"/>
        <v>1536</v>
      </c>
      <c r="E121" s="72">
        <f t="shared" si="34"/>
        <v>2287</v>
      </c>
      <c r="F121" s="72">
        <f t="shared" si="35"/>
        <v>2287</v>
      </c>
      <c r="G121" s="72">
        <f t="shared" si="36"/>
        <v>1171</v>
      </c>
      <c r="H121" s="73">
        <f t="shared" si="38"/>
        <v>1018</v>
      </c>
      <c r="I121" s="73">
        <f t="shared" si="38"/>
        <v>1018</v>
      </c>
      <c r="J121" s="73">
        <f t="shared" si="38"/>
        <v>2134</v>
      </c>
      <c r="K121" s="73">
        <f t="shared" si="41"/>
        <v>1950</v>
      </c>
      <c r="L121" s="73">
        <f t="shared" si="41"/>
        <v>1950</v>
      </c>
      <c r="M121" s="73">
        <f t="shared" si="41"/>
        <v>2880</v>
      </c>
      <c r="N121" s="73">
        <f t="shared" si="42"/>
        <v>-932</v>
      </c>
      <c r="O121" s="73">
        <f t="shared" si="42"/>
        <v>-932</v>
      </c>
      <c r="P121" s="73">
        <f t="shared" si="42"/>
        <v>-746</v>
      </c>
      <c r="Q121" s="72">
        <v>4</v>
      </c>
      <c r="R121" s="72">
        <v>4</v>
      </c>
      <c r="S121" s="72">
        <v>0</v>
      </c>
      <c r="T121" s="74">
        <f t="shared" si="26"/>
        <v>1987</v>
      </c>
      <c r="U121" s="93">
        <f t="shared" si="31"/>
        <v>1318</v>
      </c>
      <c r="V121" s="93">
        <f t="shared" si="32"/>
        <v>1318</v>
      </c>
      <c r="W121" s="93">
        <f t="shared" si="33"/>
        <v>1514</v>
      </c>
      <c r="X121" s="95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7"/>
        <v>45626</v>
      </c>
      <c r="C122" s="70">
        <f t="shared" si="28"/>
        <v>1769</v>
      </c>
      <c r="D122" s="71">
        <f t="shared" si="29"/>
        <v>1534</v>
      </c>
      <c r="E122" s="72">
        <f t="shared" si="34"/>
        <v>2290</v>
      </c>
      <c r="F122" s="72">
        <f t="shared" si="35"/>
        <v>2290</v>
      </c>
      <c r="G122" s="72">
        <f t="shared" si="36"/>
        <v>1169</v>
      </c>
      <c r="H122" s="73">
        <f t="shared" si="38"/>
        <v>1013</v>
      </c>
      <c r="I122" s="73">
        <f t="shared" si="38"/>
        <v>1013</v>
      </c>
      <c r="J122" s="73">
        <f t="shared" si="38"/>
        <v>2134</v>
      </c>
      <c r="K122" s="73">
        <f t="shared" si="41"/>
        <v>1950</v>
      </c>
      <c r="L122" s="73">
        <f t="shared" si="41"/>
        <v>1950</v>
      </c>
      <c r="M122" s="73">
        <f t="shared" si="41"/>
        <v>2880</v>
      </c>
      <c r="N122" s="73">
        <f t="shared" si="42"/>
        <v>-937</v>
      </c>
      <c r="O122" s="73">
        <f t="shared" si="42"/>
        <v>-937</v>
      </c>
      <c r="P122" s="73">
        <f t="shared" si="42"/>
        <v>-746</v>
      </c>
      <c r="Q122" s="72">
        <v>5</v>
      </c>
      <c r="R122" s="72">
        <v>5</v>
      </c>
      <c r="S122" s="72">
        <v>0</v>
      </c>
      <c r="T122" s="74">
        <f t="shared" si="26"/>
        <v>1990</v>
      </c>
      <c r="U122" s="93">
        <f t="shared" si="31"/>
        <v>1313</v>
      </c>
      <c r="V122" s="93">
        <f t="shared" si="32"/>
        <v>1313</v>
      </c>
      <c r="W122" s="93">
        <f t="shared" si="33"/>
        <v>1514</v>
      </c>
      <c r="X122" s="95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7"/>
        <v>45627</v>
      </c>
      <c r="C123" s="70">
        <f t="shared" si="28"/>
        <v>1769</v>
      </c>
      <c r="D123" s="71">
        <f t="shared" si="29"/>
        <v>1532</v>
      </c>
      <c r="E123" s="72">
        <f t="shared" si="34"/>
        <v>2291</v>
      </c>
      <c r="F123" s="72">
        <f t="shared" si="35"/>
        <v>2291</v>
      </c>
      <c r="G123" s="72">
        <f t="shared" si="36"/>
        <v>1169</v>
      </c>
      <c r="H123" s="73">
        <f t="shared" si="38"/>
        <v>1010</v>
      </c>
      <c r="I123" s="73">
        <f t="shared" si="38"/>
        <v>1010</v>
      </c>
      <c r="J123" s="73">
        <f t="shared" si="38"/>
        <v>2132</v>
      </c>
      <c r="K123" s="73">
        <f t="shared" si="41"/>
        <v>1950</v>
      </c>
      <c r="L123" s="73">
        <f t="shared" si="41"/>
        <v>1950</v>
      </c>
      <c r="M123" s="73">
        <f t="shared" si="41"/>
        <v>2880</v>
      </c>
      <c r="N123" s="73">
        <f t="shared" si="42"/>
        <v>-940</v>
      </c>
      <c r="O123" s="73">
        <f t="shared" si="42"/>
        <v>-940</v>
      </c>
      <c r="P123" s="73">
        <f t="shared" si="42"/>
        <v>-748</v>
      </c>
      <c r="Q123" s="72">
        <v>3</v>
      </c>
      <c r="R123" s="72">
        <v>3</v>
      </c>
      <c r="S123" s="72">
        <v>2</v>
      </c>
      <c r="T123" s="74">
        <f t="shared" si="26"/>
        <v>1991</v>
      </c>
      <c r="U123" s="93">
        <f t="shared" si="31"/>
        <v>1310</v>
      </c>
      <c r="V123" s="93">
        <f t="shared" si="32"/>
        <v>1310</v>
      </c>
      <c r="W123" s="93">
        <f t="shared" si="33"/>
        <v>1512</v>
      </c>
      <c r="X123" s="95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7"/>
        <v>45628</v>
      </c>
      <c r="C124" s="70">
        <f t="shared" si="28"/>
        <v>1769</v>
      </c>
      <c r="D124" s="71">
        <f t="shared" si="29"/>
        <v>1530</v>
      </c>
      <c r="E124" s="72">
        <f t="shared" si="34"/>
        <v>2293</v>
      </c>
      <c r="F124" s="72">
        <f t="shared" si="35"/>
        <v>2293</v>
      </c>
      <c r="G124" s="72">
        <f t="shared" si="36"/>
        <v>1168</v>
      </c>
      <c r="H124" s="73">
        <f t="shared" si="38"/>
        <v>1006</v>
      </c>
      <c r="I124" s="73">
        <f t="shared" si="38"/>
        <v>1006</v>
      </c>
      <c r="J124" s="73">
        <f t="shared" si="38"/>
        <v>2131</v>
      </c>
      <c r="K124" s="73">
        <f t="shared" si="41"/>
        <v>1950</v>
      </c>
      <c r="L124" s="73">
        <f t="shared" si="41"/>
        <v>1950</v>
      </c>
      <c r="M124" s="73">
        <f t="shared" si="41"/>
        <v>2880</v>
      </c>
      <c r="N124" s="73">
        <f t="shared" si="42"/>
        <v>-944</v>
      </c>
      <c r="O124" s="73">
        <f t="shared" si="42"/>
        <v>-944</v>
      </c>
      <c r="P124" s="73">
        <f t="shared" si="42"/>
        <v>-749</v>
      </c>
      <c r="Q124" s="72">
        <v>4</v>
      </c>
      <c r="R124" s="72">
        <v>4</v>
      </c>
      <c r="S124" s="72">
        <v>1</v>
      </c>
      <c r="T124" s="74">
        <f t="shared" si="26"/>
        <v>1993</v>
      </c>
      <c r="U124" s="93">
        <f t="shared" si="31"/>
        <v>1306</v>
      </c>
      <c r="V124" s="93">
        <f t="shared" si="32"/>
        <v>1306</v>
      </c>
      <c r="W124" s="93">
        <f t="shared" si="33"/>
        <v>1511</v>
      </c>
      <c r="X124" s="95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7"/>
        <v>45629</v>
      </c>
      <c r="C125" s="70">
        <f t="shared" si="28"/>
        <v>1769</v>
      </c>
      <c r="D125" s="71">
        <f t="shared" si="29"/>
        <v>1528</v>
      </c>
      <c r="E125" s="72">
        <f t="shared" si="34"/>
        <v>2294</v>
      </c>
      <c r="F125" s="72">
        <f t="shared" si="35"/>
        <v>2294</v>
      </c>
      <c r="G125" s="72">
        <f t="shared" si="36"/>
        <v>1167</v>
      </c>
      <c r="H125" s="73">
        <f t="shared" si="38"/>
        <v>1003</v>
      </c>
      <c r="I125" s="73">
        <f t="shared" si="38"/>
        <v>1003</v>
      </c>
      <c r="J125" s="73">
        <f t="shared" si="38"/>
        <v>2130</v>
      </c>
      <c r="K125" s="73">
        <f t="shared" si="41"/>
        <v>1950</v>
      </c>
      <c r="L125" s="73">
        <f t="shared" si="41"/>
        <v>1950</v>
      </c>
      <c r="M125" s="73">
        <f t="shared" si="41"/>
        <v>2880</v>
      </c>
      <c r="N125" s="73">
        <f t="shared" si="42"/>
        <v>-947</v>
      </c>
      <c r="O125" s="73">
        <f t="shared" si="42"/>
        <v>-947</v>
      </c>
      <c r="P125" s="73">
        <f t="shared" si="42"/>
        <v>-750</v>
      </c>
      <c r="Q125" s="72">
        <v>3</v>
      </c>
      <c r="R125" s="72">
        <v>3</v>
      </c>
      <c r="S125" s="72">
        <v>1</v>
      </c>
      <c r="T125" s="74">
        <f t="shared" si="26"/>
        <v>1994</v>
      </c>
      <c r="U125" s="93">
        <f t="shared" si="31"/>
        <v>1303</v>
      </c>
      <c r="V125" s="93">
        <f t="shared" si="32"/>
        <v>1303</v>
      </c>
      <c r="W125" s="93">
        <f t="shared" si="33"/>
        <v>1510</v>
      </c>
      <c r="X125" s="95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7"/>
        <v>45630</v>
      </c>
      <c r="C126" s="70">
        <f t="shared" si="28"/>
        <v>1769</v>
      </c>
      <c r="D126" s="71">
        <f t="shared" si="29"/>
        <v>1526</v>
      </c>
      <c r="E126" s="72">
        <f t="shared" si="34"/>
        <v>2295</v>
      </c>
      <c r="F126" s="72">
        <f t="shared" si="35"/>
        <v>2295</v>
      </c>
      <c r="G126" s="72">
        <f t="shared" si="36"/>
        <v>1165</v>
      </c>
      <c r="H126" s="73">
        <f t="shared" si="38"/>
        <v>1000</v>
      </c>
      <c r="I126" s="73">
        <f t="shared" si="38"/>
        <v>1000</v>
      </c>
      <c r="J126" s="73">
        <f t="shared" si="38"/>
        <v>2130</v>
      </c>
      <c r="K126" s="73">
        <f t="shared" si="41"/>
        <v>1950</v>
      </c>
      <c r="L126" s="73">
        <f t="shared" si="41"/>
        <v>1950</v>
      </c>
      <c r="M126" s="73">
        <f t="shared" si="41"/>
        <v>2880</v>
      </c>
      <c r="N126" s="73">
        <f t="shared" si="42"/>
        <v>-950</v>
      </c>
      <c r="O126" s="73">
        <f t="shared" si="42"/>
        <v>-950</v>
      </c>
      <c r="P126" s="73">
        <f t="shared" si="42"/>
        <v>-750</v>
      </c>
      <c r="Q126" s="72">
        <v>3</v>
      </c>
      <c r="R126" s="72">
        <v>3</v>
      </c>
      <c r="S126" s="72">
        <v>0</v>
      </c>
      <c r="T126" s="74">
        <f t="shared" si="26"/>
        <v>1995</v>
      </c>
      <c r="U126" s="93">
        <f t="shared" si="31"/>
        <v>1300</v>
      </c>
      <c r="V126" s="93">
        <f t="shared" si="32"/>
        <v>1300</v>
      </c>
      <c r="W126" s="93">
        <f t="shared" si="33"/>
        <v>1510</v>
      </c>
      <c r="X126" s="95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7"/>
        <v>45631</v>
      </c>
      <c r="C127" s="70">
        <f t="shared" si="28"/>
        <v>1769</v>
      </c>
      <c r="D127" s="71">
        <f>D126+2</f>
        <v>1528</v>
      </c>
      <c r="E127" s="72">
        <f t="shared" si="34"/>
        <v>2300</v>
      </c>
      <c r="F127" s="72">
        <f t="shared" si="35"/>
        <v>2300</v>
      </c>
      <c r="G127" s="72">
        <f t="shared" si="36"/>
        <v>1169</v>
      </c>
      <c r="H127" s="73">
        <f t="shared" si="38"/>
        <v>997</v>
      </c>
      <c r="I127" s="73">
        <f t="shared" si="38"/>
        <v>997</v>
      </c>
      <c r="J127" s="73">
        <f t="shared" si="38"/>
        <v>2128</v>
      </c>
      <c r="K127" s="73">
        <f t="shared" si="41"/>
        <v>1950</v>
      </c>
      <c r="L127" s="73">
        <f t="shared" si="41"/>
        <v>1950</v>
      </c>
      <c r="M127" s="73">
        <f t="shared" si="41"/>
        <v>2880</v>
      </c>
      <c r="N127" s="73">
        <f t="shared" si="42"/>
        <v>-953</v>
      </c>
      <c r="O127" s="73">
        <f t="shared" si="42"/>
        <v>-953</v>
      </c>
      <c r="P127" s="73">
        <f t="shared" si="42"/>
        <v>-752</v>
      </c>
      <c r="Q127" s="72">
        <v>3</v>
      </c>
      <c r="R127" s="72">
        <v>3</v>
      </c>
      <c r="S127" s="72">
        <v>2</v>
      </c>
      <c r="T127" s="74">
        <f t="shared" si="26"/>
        <v>2000</v>
      </c>
      <c r="U127" s="93">
        <f t="shared" si="31"/>
        <v>1297</v>
      </c>
      <c r="V127" s="93">
        <f t="shared" si="32"/>
        <v>1297</v>
      </c>
      <c r="W127" s="93">
        <f t="shared" si="33"/>
        <v>1508</v>
      </c>
      <c r="X127" s="95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7"/>
        <v>45632</v>
      </c>
      <c r="C128" s="70">
        <f t="shared" si="28"/>
        <v>1769</v>
      </c>
      <c r="D128" s="71">
        <f t="shared" ref="D128:D191" si="43">D127+2</f>
        <v>1530</v>
      </c>
      <c r="E128" s="72">
        <f t="shared" si="34"/>
        <v>2305</v>
      </c>
      <c r="F128" s="72">
        <f t="shared" si="35"/>
        <v>2305</v>
      </c>
      <c r="G128" s="72">
        <f t="shared" si="36"/>
        <v>1171</v>
      </c>
      <c r="H128" s="73">
        <f t="shared" si="38"/>
        <v>994</v>
      </c>
      <c r="I128" s="73">
        <f t="shared" si="38"/>
        <v>994</v>
      </c>
      <c r="J128" s="73">
        <f t="shared" si="38"/>
        <v>2128</v>
      </c>
      <c r="K128" s="73">
        <f t="shared" ref="K128:M143" si="44">K127</f>
        <v>1950</v>
      </c>
      <c r="L128" s="73">
        <f t="shared" si="44"/>
        <v>1950</v>
      </c>
      <c r="M128" s="73">
        <f t="shared" si="44"/>
        <v>2880</v>
      </c>
      <c r="N128" s="73">
        <f t="shared" si="42"/>
        <v>-956</v>
      </c>
      <c r="O128" s="73">
        <f t="shared" si="42"/>
        <v>-956</v>
      </c>
      <c r="P128" s="73">
        <f t="shared" si="42"/>
        <v>-752</v>
      </c>
      <c r="Q128" s="72">
        <v>3</v>
      </c>
      <c r="R128" s="72">
        <v>3</v>
      </c>
      <c r="S128" s="72">
        <v>0</v>
      </c>
      <c r="T128" s="74">
        <f t="shared" si="26"/>
        <v>2005</v>
      </c>
      <c r="U128" s="93">
        <f t="shared" si="31"/>
        <v>1294</v>
      </c>
      <c r="V128" s="93">
        <f t="shared" si="32"/>
        <v>1294</v>
      </c>
      <c r="W128" s="93">
        <f t="shared" si="33"/>
        <v>1508</v>
      </c>
      <c r="X128" s="95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7"/>
        <v>45633</v>
      </c>
      <c r="C129" s="70">
        <f t="shared" si="28"/>
        <v>1769</v>
      </c>
      <c r="D129" s="71">
        <f t="shared" si="43"/>
        <v>1532</v>
      </c>
      <c r="E129" s="72">
        <f t="shared" si="34"/>
        <v>2310</v>
      </c>
      <c r="F129" s="72">
        <f t="shared" si="35"/>
        <v>2310</v>
      </c>
      <c r="G129" s="72">
        <f t="shared" si="36"/>
        <v>1175</v>
      </c>
      <c r="H129" s="73">
        <f t="shared" si="38"/>
        <v>991</v>
      </c>
      <c r="I129" s="73">
        <f t="shared" si="38"/>
        <v>991</v>
      </c>
      <c r="J129" s="73">
        <f t="shared" si="38"/>
        <v>2126</v>
      </c>
      <c r="K129" s="73">
        <f t="shared" si="44"/>
        <v>1950</v>
      </c>
      <c r="L129" s="73">
        <f t="shared" si="44"/>
        <v>1950</v>
      </c>
      <c r="M129" s="73">
        <f t="shared" si="44"/>
        <v>2880</v>
      </c>
      <c r="N129" s="73">
        <f t="shared" ref="N129:P144" si="45">N128-Q129</f>
        <v>-959</v>
      </c>
      <c r="O129" s="73">
        <f t="shared" si="45"/>
        <v>-959</v>
      </c>
      <c r="P129" s="73">
        <f t="shared" si="45"/>
        <v>-754</v>
      </c>
      <c r="Q129" s="72">
        <v>3</v>
      </c>
      <c r="R129" s="72">
        <v>3</v>
      </c>
      <c r="S129" s="72">
        <v>2</v>
      </c>
      <c r="T129" s="74">
        <f t="shared" si="26"/>
        <v>2010</v>
      </c>
      <c r="U129" s="93">
        <f t="shared" si="31"/>
        <v>1291</v>
      </c>
      <c r="V129" s="93">
        <f t="shared" si="32"/>
        <v>1291</v>
      </c>
      <c r="W129" s="93">
        <f t="shared" si="33"/>
        <v>1506</v>
      </c>
      <c r="X129" s="95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7"/>
        <v>45634</v>
      </c>
      <c r="C130" s="70">
        <f t="shared" si="28"/>
        <v>1769</v>
      </c>
      <c r="D130" s="71">
        <f t="shared" si="43"/>
        <v>1534</v>
      </c>
      <c r="E130" s="72">
        <f t="shared" si="34"/>
        <v>2316</v>
      </c>
      <c r="F130" s="72">
        <f t="shared" si="35"/>
        <v>2316</v>
      </c>
      <c r="G130" s="72">
        <f t="shared" si="36"/>
        <v>1177</v>
      </c>
      <c r="H130" s="73">
        <f t="shared" si="38"/>
        <v>987</v>
      </c>
      <c r="I130" s="73">
        <f t="shared" si="38"/>
        <v>987</v>
      </c>
      <c r="J130" s="73">
        <f t="shared" si="38"/>
        <v>2126</v>
      </c>
      <c r="K130" s="73">
        <f t="shared" si="44"/>
        <v>1950</v>
      </c>
      <c r="L130" s="73">
        <f t="shared" si="44"/>
        <v>1950</v>
      </c>
      <c r="M130" s="73">
        <f t="shared" si="44"/>
        <v>2880</v>
      </c>
      <c r="N130" s="73">
        <f t="shared" si="45"/>
        <v>-963</v>
      </c>
      <c r="O130" s="73">
        <f t="shared" si="45"/>
        <v>-963</v>
      </c>
      <c r="P130" s="73">
        <f t="shared" si="45"/>
        <v>-754</v>
      </c>
      <c r="Q130" s="72">
        <v>4</v>
      </c>
      <c r="R130" s="72">
        <v>4</v>
      </c>
      <c r="S130" s="72">
        <v>0</v>
      </c>
      <c r="T130" s="74">
        <f t="shared" si="26"/>
        <v>2016</v>
      </c>
      <c r="U130" s="93">
        <f t="shared" si="31"/>
        <v>1287</v>
      </c>
      <c r="V130" s="93">
        <f t="shared" si="32"/>
        <v>1287</v>
      </c>
      <c r="W130" s="93">
        <f t="shared" si="33"/>
        <v>1506</v>
      </c>
      <c r="X130" s="95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7"/>
        <v>45635</v>
      </c>
      <c r="C131" s="70">
        <f t="shared" si="28"/>
        <v>1769</v>
      </c>
      <c r="D131" s="71">
        <f t="shared" si="43"/>
        <v>1536</v>
      </c>
      <c r="E131" s="72">
        <f t="shared" si="34"/>
        <v>2322</v>
      </c>
      <c r="F131" s="72">
        <f t="shared" si="35"/>
        <v>2322</v>
      </c>
      <c r="G131" s="72">
        <f t="shared" si="36"/>
        <v>1182</v>
      </c>
      <c r="H131" s="73">
        <f t="shared" si="38"/>
        <v>983</v>
      </c>
      <c r="I131" s="73">
        <f t="shared" si="38"/>
        <v>983</v>
      </c>
      <c r="J131" s="73">
        <f t="shared" si="38"/>
        <v>2123</v>
      </c>
      <c r="K131" s="73">
        <f t="shared" si="44"/>
        <v>1950</v>
      </c>
      <c r="L131" s="73">
        <f t="shared" si="44"/>
        <v>1950</v>
      </c>
      <c r="M131" s="73">
        <f t="shared" si="44"/>
        <v>2880</v>
      </c>
      <c r="N131" s="73">
        <f t="shared" si="45"/>
        <v>-967</v>
      </c>
      <c r="O131" s="73">
        <f t="shared" si="45"/>
        <v>-967</v>
      </c>
      <c r="P131" s="73">
        <f t="shared" si="45"/>
        <v>-757</v>
      </c>
      <c r="Q131" s="72">
        <v>4</v>
      </c>
      <c r="R131" s="72">
        <v>4</v>
      </c>
      <c r="S131" s="72">
        <v>3</v>
      </c>
      <c r="T131" s="74">
        <f t="shared" si="26"/>
        <v>2022</v>
      </c>
      <c r="U131" s="93">
        <f t="shared" si="31"/>
        <v>1283</v>
      </c>
      <c r="V131" s="93">
        <f t="shared" si="32"/>
        <v>1283</v>
      </c>
      <c r="W131" s="93">
        <f t="shared" si="33"/>
        <v>1503</v>
      </c>
      <c r="X131" s="95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7"/>
        <v>45636</v>
      </c>
      <c r="C132" s="70">
        <f t="shared" si="28"/>
        <v>1769</v>
      </c>
      <c r="D132" s="71">
        <f t="shared" si="43"/>
        <v>1538</v>
      </c>
      <c r="E132" s="72">
        <f t="shared" si="34"/>
        <v>2329</v>
      </c>
      <c r="F132" s="72">
        <f t="shared" si="35"/>
        <v>2329</v>
      </c>
      <c r="G132" s="72">
        <f t="shared" si="36"/>
        <v>1186</v>
      </c>
      <c r="H132" s="73">
        <f t="shared" si="38"/>
        <v>978</v>
      </c>
      <c r="I132" s="73">
        <f t="shared" si="38"/>
        <v>978</v>
      </c>
      <c r="J132" s="73">
        <f t="shared" si="38"/>
        <v>2121</v>
      </c>
      <c r="K132" s="73">
        <f t="shared" si="44"/>
        <v>1950</v>
      </c>
      <c r="L132" s="73">
        <f t="shared" si="44"/>
        <v>1950</v>
      </c>
      <c r="M132" s="73">
        <f t="shared" si="44"/>
        <v>2880</v>
      </c>
      <c r="N132" s="73">
        <f t="shared" si="45"/>
        <v>-972</v>
      </c>
      <c r="O132" s="73">
        <f t="shared" si="45"/>
        <v>-972</v>
      </c>
      <c r="P132" s="73">
        <f t="shared" si="45"/>
        <v>-759</v>
      </c>
      <c r="Q132" s="72">
        <v>5</v>
      </c>
      <c r="R132" s="72">
        <v>5</v>
      </c>
      <c r="S132" s="72">
        <v>2</v>
      </c>
      <c r="T132" s="74">
        <f t="shared" si="26"/>
        <v>2029</v>
      </c>
      <c r="U132" s="93">
        <f t="shared" si="31"/>
        <v>1278</v>
      </c>
      <c r="V132" s="93">
        <f t="shared" si="32"/>
        <v>1278</v>
      </c>
      <c r="W132" s="93">
        <f t="shared" si="33"/>
        <v>1501</v>
      </c>
      <c r="X132" s="95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7"/>
        <v>45637</v>
      </c>
      <c r="C133" s="70">
        <f t="shared" si="28"/>
        <v>1769</v>
      </c>
      <c r="D133" s="71">
        <f t="shared" si="43"/>
        <v>1540</v>
      </c>
      <c r="E133" s="72">
        <f t="shared" si="34"/>
        <v>2335</v>
      </c>
      <c r="F133" s="72">
        <f t="shared" si="35"/>
        <v>2335</v>
      </c>
      <c r="G133" s="72">
        <f t="shared" si="36"/>
        <v>1188</v>
      </c>
      <c r="H133" s="73">
        <f t="shared" si="38"/>
        <v>974</v>
      </c>
      <c r="I133" s="73">
        <f t="shared" si="38"/>
        <v>974</v>
      </c>
      <c r="J133" s="73">
        <f t="shared" si="38"/>
        <v>2121</v>
      </c>
      <c r="K133" s="73">
        <f t="shared" si="44"/>
        <v>1950</v>
      </c>
      <c r="L133" s="73">
        <f t="shared" si="44"/>
        <v>1950</v>
      </c>
      <c r="M133" s="73">
        <f t="shared" si="44"/>
        <v>2880</v>
      </c>
      <c r="N133" s="73">
        <f t="shared" si="45"/>
        <v>-976</v>
      </c>
      <c r="O133" s="73">
        <f t="shared" si="45"/>
        <v>-976</v>
      </c>
      <c r="P133" s="73">
        <f t="shared" si="45"/>
        <v>-759</v>
      </c>
      <c r="Q133" s="72">
        <v>4</v>
      </c>
      <c r="R133" s="72">
        <v>4</v>
      </c>
      <c r="S133" s="72">
        <v>0</v>
      </c>
      <c r="T133" s="74">
        <f t="shared" si="26"/>
        <v>2035</v>
      </c>
      <c r="U133" s="93">
        <f t="shared" si="31"/>
        <v>1274</v>
      </c>
      <c r="V133" s="93">
        <f t="shared" si="32"/>
        <v>1274</v>
      </c>
      <c r="W133" s="93">
        <f t="shared" si="33"/>
        <v>1501</v>
      </c>
      <c r="X133" s="95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7"/>
        <v>45638</v>
      </c>
      <c r="C134" s="70">
        <f t="shared" si="28"/>
        <v>1769</v>
      </c>
      <c r="D134" s="71">
        <f t="shared" si="43"/>
        <v>1542</v>
      </c>
      <c r="E134" s="72">
        <f t="shared" si="34"/>
        <v>2342</v>
      </c>
      <c r="F134" s="72">
        <f t="shared" si="35"/>
        <v>2342</v>
      </c>
      <c r="G134" s="72">
        <f t="shared" si="36"/>
        <v>1193</v>
      </c>
      <c r="H134" s="73">
        <f t="shared" si="38"/>
        <v>969</v>
      </c>
      <c r="I134" s="73">
        <f t="shared" si="38"/>
        <v>969</v>
      </c>
      <c r="J134" s="73">
        <f t="shared" si="38"/>
        <v>2118</v>
      </c>
      <c r="K134" s="73">
        <f t="shared" si="44"/>
        <v>1950</v>
      </c>
      <c r="L134" s="73">
        <f t="shared" si="44"/>
        <v>1950</v>
      </c>
      <c r="M134" s="73">
        <f t="shared" si="44"/>
        <v>2880</v>
      </c>
      <c r="N134" s="73">
        <f t="shared" si="45"/>
        <v>-981</v>
      </c>
      <c r="O134" s="73">
        <f t="shared" si="45"/>
        <v>-981</v>
      </c>
      <c r="P134" s="73">
        <f t="shared" si="45"/>
        <v>-762</v>
      </c>
      <c r="Q134" s="72">
        <v>5</v>
      </c>
      <c r="R134" s="72">
        <v>5</v>
      </c>
      <c r="S134" s="72">
        <v>3</v>
      </c>
      <c r="T134" s="74">
        <f t="shared" si="26"/>
        <v>2042</v>
      </c>
      <c r="U134" s="93">
        <f t="shared" si="31"/>
        <v>1269</v>
      </c>
      <c r="V134" s="93">
        <f t="shared" si="32"/>
        <v>1269</v>
      </c>
      <c r="W134" s="93">
        <f t="shared" si="33"/>
        <v>1498</v>
      </c>
      <c r="X134" s="95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7"/>
        <v>45639</v>
      </c>
      <c r="C135" s="70">
        <f t="shared" si="28"/>
        <v>1769</v>
      </c>
      <c r="D135" s="71">
        <f t="shared" si="43"/>
        <v>1544</v>
      </c>
      <c r="E135" s="72">
        <f t="shared" si="34"/>
        <v>2348</v>
      </c>
      <c r="F135" s="72">
        <f t="shared" si="35"/>
        <v>2348</v>
      </c>
      <c r="G135" s="72">
        <f t="shared" si="36"/>
        <v>1196</v>
      </c>
      <c r="H135" s="73">
        <f t="shared" si="38"/>
        <v>965</v>
      </c>
      <c r="I135" s="73">
        <f t="shared" si="38"/>
        <v>965</v>
      </c>
      <c r="J135" s="73">
        <f t="shared" si="38"/>
        <v>2117</v>
      </c>
      <c r="K135" s="73">
        <f t="shared" si="44"/>
        <v>1950</v>
      </c>
      <c r="L135" s="73">
        <f t="shared" si="44"/>
        <v>1950</v>
      </c>
      <c r="M135" s="73">
        <f t="shared" si="44"/>
        <v>2880</v>
      </c>
      <c r="N135" s="73">
        <f t="shared" si="45"/>
        <v>-985</v>
      </c>
      <c r="O135" s="73">
        <f t="shared" si="45"/>
        <v>-985</v>
      </c>
      <c r="P135" s="73">
        <f t="shared" si="45"/>
        <v>-763</v>
      </c>
      <c r="Q135" s="72">
        <v>4</v>
      </c>
      <c r="R135" s="72">
        <v>4</v>
      </c>
      <c r="S135" s="72">
        <v>1</v>
      </c>
      <c r="T135" s="74">
        <f t="shared" si="26"/>
        <v>2048</v>
      </c>
      <c r="U135" s="93">
        <f t="shared" si="31"/>
        <v>1265</v>
      </c>
      <c r="V135" s="93">
        <f t="shared" si="32"/>
        <v>1265</v>
      </c>
      <c r="W135" s="93">
        <f t="shared" si="33"/>
        <v>1497</v>
      </c>
      <c r="X135" s="95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7"/>
        <v>45640</v>
      </c>
      <c r="C136" s="70">
        <f t="shared" si="28"/>
        <v>1769</v>
      </c>
      <c r="D136" s="71">
        <f t="shared" si="43"/>
        <v>1546</v>
      </c>
      <c r="E136" s="72">
        <f t="shared" si="34"/>
        <v>2353</v>
      </c>
      <c r="F136" s="72">
        <f t="shared" si="35"/>
        <v>2353</v>
      </c>
      <c r="G136" s="72">
        <f t="shared" si="36"/>
        <v>1198</v>
      </c>
      <c r="H136" s="73">
        <f t="shared" si="38"/>
        <v>962</v>
      </c>
      <c r="I136" s="73">
        <f t="shared" si="38"/>
        <v>962</v>
      </c>
      <c r="J136" s="73">
        <f t="shared" si="38"/>
        <v>2117</v>
      </c>
      <c r="K136" s="73">
        <f t="shared" si="44"/>
        <v>1950</v>
      </c>
      <c r="L136" s="73">
        <f t="shared" si="44"/>
        <v>1950</v>
      </c>
      <c r="M136" s="73">
        <f t="shared" si="44"/>
        <v>2880</v>
      </c>
      <c r="N136" s="73">
        <f t="shared" si="45"/>
        <v>-988</v>
      </c>
      <c r="O136" s="73">
        <f t="shared" si="45"/>
        <v>-988</v>
      </c>
      <c r="P136" s="73">
        <f t="shared" si="45"/>
        <v>-763</v>
      </c>
      <c r="Q136" s="72">
        <v>3</v>
      </c>
      <c r="R136" s="72">
        <v>3</v>
      </c>
      <c r="S136" s="72">
        <v>0</v>
      </c>
      <c r="T136" s="74">
        <f t="shared" si="26"/>
        <v>2053</v>
      </c>
      <c r="U136" s="93">
        <f t="shared" si="31"/>
        <v>1262</v>
      </c>
      <c r="V136" s="93">
        <f t="shared" si="32"/>
        <v>1262</v>
      </c>
      <c r="W136" s="93">
        <f t="shared" si="33"/>
        <v>1497</v>
      </c>
      <c r="X136" s="95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7"/>
        <v>45641</v>
      </c>
      <c r="C137" s="70">
        <f t="shared" si="28"/>
        <v>1769</v>
      </c>
      <c r="D137" s="71">
        <f t="shared" si="43"/>
        <v>1548</v>
      </c>
      <c r="E137" s="72">
        <f t="shared" si="34"/>
        <v>2359</v>
      </c>
      <c r="F137" s="72">
        <f t="shared" si="35"/>
        <v>2359</v>
      </c>
      <c r="G137" s="72">
        <f t="shared" si="36"/>
        <v>1202</v>
      </c>
      <c r="H137" s="73">
        <f t="shared" si="38"/>
        <v>958</v>
      </c>
      <c r="I137" s="73">
        <f t="shared" si="38"/>
        <v>958</v>
      </c>
      <c r="J137" s="73">
        <f t="shared" si="38"/>
        <v>2115</v>
      </c>
      <c r="K137" s="73">
        <f t="shared" si="44"/>
        <v>1950</v>
      </c>
      <c r="L137" s="73">
        <f t="shared" si="44"/>
        <v>1950</v>
      </c>
      <c r="M137" s="73">
        <f t="shared" si="44"/>
        <v>2880</v>
      </c>
      <c r="N137" s="73">
        <f t="shared" si="45"/>
        <v>-992</v>
      </c>
      <c r="O137" s="73">
        <f t="shared" si="45"/>
        <v>-992</v>
      </c>
      <c r="P137" s="73">
        <f t="shared" si="45"/>
        <v>-765</v>
      </c>
      <c r="Q137" s="72">
        <v>4</v>
      </c>
      <c r="R137" s="72">
        <v>4</v>
      </c>
      <c r="S137" s="72">
        <v>2</v>
      </c>
      <c r="T137" s="74">
        <f t="shared" si="26"/>
        <v>2059</v>
      </c>
      <c r="U137" s="93">
        <f t="shared" si="31"/>
        <v>1258</v>
      </c>
      <c r="V137" s="93">
        <f t="shared" si="32"/>
        <v>1258</v>
      </c>
      <c r="W137" s="93">
        <f t="shared" si="33"/>
        <v>1495</v>
      </c>
      <c r="X137" s="95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7"/>
        <v>45642</v>
      </c>
      <c r="C138" s="70">
        <f t="shared" si="28"/>
        <v>1769</v>
      </c>
      <c r="D138" s="71">
        <f t="shared" si="43"/>
        <v>1550</v>
      </c>
      <c r="E138" s="72">
        <f t="shared" si="34"/>
        <v>2365</v>
      </c>
      <c r="F138" s="72">
        <f t="shared" si="35"/>
        <v>2365</v>
      </c>
      <c r="G138" s="72">
        <f t="shared" si="36"/>
        <v>1205</v>
      </c>
      <c r="H138" s="73">
        <f t="shared" si="38"/>
        <v>954</v>
      </c>
      <c r="I138" s="73">
        <f t="shared" si="38"/>
        <v>954</v>
      </c>
      <c r="J138" s="73">
        <f t="shared" si="38"/>
        <v>2114</v>
      </c>
      <c r="K138" s="73">
        <f t="shared" si="44"/>
        <v>1950</v>
      </c>
      <c r="L138" s="73">
        <f t="shared" si="44"/>
        <v>1950</v>
      </c>
      <c r="M138" s="73">
        <f t="shared" si="44"/>
        <v>2880</v>
      </c>
      <c r="N138" s="73">
        <f t="shared" si="45"/>
        <v>-996</v>
      </c>
      <c r="O138" s="73">
        <f t="shared" si="45"/>
        <v>-996</v>
      </c>
      <c r="P138" s="73">
        <f t="shared" si="45"/>
        <v>-766</v>
      </c>
      <c r="Q138" s="72">
        <v>4</v>
      </c>
      <c r="R138" s="72">
        <v>4</v>
      </c>
      <c r="S138" s="72">
        <v>1</v>
      </c>
      <c r="T138" s="74">
        <f t="shared" si="26"/>
        <v>2065</v>
      </c>
      <c r="U138" s="93">
        <f t="shared" si="31"/>
        <v>1254</v>
      </c>
      <c r="V138" s="93">
        <f t="shared" si="32"/>
        <v>1254</v>
      </c>
      <c r="W138" s="93">
        <f t="shared" si="33"/>
        <v>1494</v>
      </c>
      <c r="X138" s="95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7"/>
        <v>45643</v>
      </c>
      <c r="C139" s="70">
        <f t="shared" si="28"/>
        <v>1769</v>
      </c>
      <c r="D139" s="71">
        <f t="shared" si="43"/>
        <v>1552</v>
      </c>
      <c r="E139" s="72">
        <f t="shared" si="34"/>
        <v>2372</v>
      </c>
      <c r="F139" s="72">
        <f t="shared" si="35"/>
        <v>2372</v>
      </c>
      <c r="G139" s="72">
        <f t="shared" si="36"/>
        <v>1209</v>
      </c>
      <c r="H139" s="73">
        <f t="shared" si="38"/>
        <v>949</v>
      </c>
      <c r="I139" s="73">
        <f t="shared" si="38"/>
        <v>949</v>
      </c>
      <c r="J139" s="73">
        <f t="shared" si="38"/>
        <v>2112</v>
      </c>
      <c r="K139" s="73">
        <f t="shared" si="44"/>
        <v>1950</v>
      </c>
      <c r="L139" s="73">
        <f t="shared" si="44"/>
        <v>1950</v>
      </c>
      <c r="M139" s="73">
        <f t="shared" si="44"/>
        <v>2880</v>
      </c>
      <c r="N139" s="73">
        <f t="shared" si="45"/>
        <v>-1001</v>
      </c>
      <c r="O139" s="73">
        <f t="shared" si="45"/>
        <v>-1001</v>
      </c>
      <c r="P139" s="73">
        <f t="shared" si="45"/>
        <v>-768</v>
      </c>
      <c r="Q139" s="72">
        <v>5</v>
      </c>
      <c r="R139" s="72">
        <v>5</v>
      </c>
      <c r="S139" s="72">
        <v>2</v>
      </c>
      <c r="T139" s="74">
        <f t="shared" si="26"/>
        <v>2072</v>
      </c>
      <c r="U139" s="93">
        <f t="shared" si="31"/>
        <v>1249</v>
      </c>
      <c r="V139" s="93">
        <f t="shared" si="32"/>
        <v>1249</v>
      </c>
      <c r="W139" s="93">
        <f t="shared" si="33"/>
        <v>1492</v>
      </c>
      <c r="X139" s="95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7"/>
        <v>45644</v>
      </c>
      <c r="C140" s="70">
        <f t="shared" si="28"/>
        <v>1769</v>
      </c>
      <c r="D140" s="71">
        <f t="shared" si="43"/>
        <v>1554</v>
      </c>
      <c r="E140" s="72">
        <f t="shared" si="34"/>
        <v>2378</v>
      </c>
      <c r="F140" s="72">
        <f t="shared" si="35"/>
        <v>2378</v>
      </c>
      <c r="G140" s="72">
        <f t="shared" si="36"/>
        <v>1213</v>
      </c>
      <c r="H140" s="73">
        <f t="shared" si="38"/>
        <v>945</v>
      </c>
      <c r="I140" s="73">
        <f t="shared" si="38"/>
        <v>945</v>
      </c>
      <c r="J140" s="73">
        <f t="shared" si="38"/>
        <v>2110</v>
      </c>
      <c r="K140" s="73">
        <f t="shared" si="44"/>
        <v>1950</v>
      </c>
      <c r="L140" s="73">
        <f t="shared" si="44"/>
        <v>1950</v>
      </c>
      <c r="M140" s="73">
        <f t="shared" si="44"/>
        <v>2880</v>
      </c>
      <c r="N140" s="73">
        <f t="shared" si="45"/>
        <v>-1005</v>
      </c>
      <c r="O140" s="73">
        <f t="shared" si="45"/>
        <v>-1005</v>
      </c>
      <c r="P140" s="73">
        <f t="shared" si="45"/>
        <v>-770</v>
      </c>
      <c r="Q140" s="72">
        <v>4</v>
      </c>
      <c r="R140" s="72">
        <v>4</v>
      </c>
      <c r="S140" s="72">
        <v>2</v>
      </c>
      <c r="T140" s="74">
        <f t="shared" si="26"/>
        <v>2078</v>
      </c>
      <c r="U140" s="93">
        <f t="shared" si="31"/>
        <v>1245</v>
      </c>
      <c r="V140" s="93">
        <f t="shared" si="32"/>
        <v>1245</v>
      </c>
      <c r="W140" s="93">
        <f t="shared" si="33"/>
        <v>1490</v>
      </c>
      <c r="X140" s="95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7"/>
        <v>45645</v>
      </c>
      <c r="C141" s="70">
        <f t="shared" si="28"/>
        <v>1769</v>
      </c>
      <c r="D141" s="71">
        <f t="shared" si="43"/>
        <v>1556</v>
      </c>
      <c r="E141" s="72">
        <f t="shared" si="34"/>
        <v>2385</v>
      </c>
      <c r="F141" s="72">
        <f t="shared" si="35"/>
        <v>2385</v>
      </c>
      <c r="G141" s="72">
        <f t="shared" si="36"/>
        <v>1215</v>
      </c>
      <c r="H141" s="73">
        <f t="shared" si="38"/>
        <v>940</v>
      </c>
      <c r="I141" s="73">
        <f t="shared" si="38"/>
        <v>940</v>
      </c>
      <c r="J141" s="73">
        <f t="shared" si="38"/>
        <v>2110</v>
      </c>
      <c r="K141" s="73">
        <f t="shared" si="44"/>
        <v>1950</v>
      </c>
      <c r="L141" s="73">
        <f t="shared" si="44"/>
        <v>1950</v>
      </c>
      <c r="M141" s="73">
        <f t="shared" si="44"/>
        <v>2880</v>
      </c>
      <c r="N141" s="73">
        <f t="shared" si="45"/>
        <v>-1010</v>
      </c>
      <c r="O141" s="73">
        <f t="shared" si="45"/>
        <v>-1010</v>
      </c>
      <c r="P141" s="73">
        <f t="shared" si="45"/>
        <v>-770</v>
      </c>
      <c r="Q141" s="72">
        <v>5</v>
      </c>
      <c r="R141" s="72">
        <v>5</v>
      </c>
      <c r="S141" s="72">
        <v>0</v>
      </c>
      <c r="T141" s="74">
        <f t="shared" si="26"/>
        <v>2085</v>
      </c>
      <c r="U141" s="93">
        <f t="shared" si="31"/>
        <v>1240</v>
      </c>
      <c r="V141" s="93">
        <f t="shared" si="32"/>
        <v>1240</v>
      </c>
      <c r="W141" s="93">
        <f t="shared" si="33"/>
        <v>1490</v>
      </c>
      <c r="X141" s="95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7"/>
        <v>45646</v>
      </c>
      <c r="C142" s="70">
        <f t="shared" si="28"/>
        <v>1769</v>
      </c>
      <c r="D142" s="71">
        <f t="shared" si="43"/>
        <v>1558</v>
      </c>
      <c r="E142" s="72">
        <f t="shared" si="34"/>
        <v>2391</v>
      </c>
      <c r="F142" s="72">
        <f t="shared" si="35"/>
        <v>2391</v>
      </c>
      <c r="G142" s="72">
        <f t="shared" si="36"/>
        <v>1218</v>
      </c>
      <c r="H142" s="73">
        <f t="shared" si="38"/>
        <v>936</v>
      </c>
      <c r="I142" s="73">
        <f t="shared" si="38"/>
        <v>936</v>
      </c>
      <c r="J142" s="73">
        <f t="shared" si="38"/>
        <v>2109</v>
      </c>
      <c r="K142" s="73">
        <f t="shared" si="44"/>
        <v>1950</v>
      </c>
      <c r="L142" s="73">
        <f t="shared" si="44"/>
        <v>1950</v>
      </c>
      <c r="M142" s="73">
        <f t="shared" si="44"/>
        <v>2880</v>
      </c>
      <c r="N142" s="73">
        <f t="shared" si="45"/>
        <v>-1014</v>
      </c>
      <c r="O142" s="73">
        <f t="shared" si="45"/>
        <v>-1014</v>
      </c>
      <c r="P142" s="73">
        <f t="shared" si="45"/>
        <v>-771</v>
      </c>
      <c r="Q142" s="72">
        <v>4</v>
      </c>
      <c r="R142" s="72">
        <v>4</v>
      </c>
      <c r="S142" s="72">
        <v>1</v>
      </c>
      <c r="T142" s="74">
        <f t="shared" si="26"/>
        <v>2091</v>
      </c>
      <c r="U142" s="93">
        <f t="shared" si="31"/>
        <v>1236</v>
      </c>
      <c r="V142" s="93">
        <f t="shared" si="32"/>
        <v>1236</v>
      </c>
      <c r="W142" s="93">
        <f t="shared" si="33"/>
        <v>1489</v>
      </c>
      <c r="X142" s="95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7"/>
        <v>45647</v>
      </c>
      <c r="C143" s="70">
        <f t="shared" si="28"/>
        <v>1769</v>
      </c>
      <c r="D143" s="71">
        <f t="shared" si="43"/>
        <v>1560</v>
      </c>
      <c r="E143" s="72">
        <f t="shared" si="34"/>
        <v>2396</v>
      </c>
      <c r="F143" s="72">
        <f t="shared" si="35"/>
        <v>2396</v>
      </c>
      <c r="G143" s="72">
        <f t="shared" si="36"/>
        <v>1221</v>
      </c>
      <c r="H143" s="73">
        <f t="shared" si="38"/>
        <v>933</v>
      </c>
      <c r="I143" s="73">
        <f t="shared" si="38"/>
        <v>933</v>
      </c>
      <c r="J143" s="73">
        <f t="shared" si="38"/>
        <v>2108</v>
      </c>
      <c r="K143" s="73">
        <f t="shared" si="44"/>
        <v>1950</v>
      </c>
      <c r="L143" s="73">
        <f t="shared" si="44"/>
        <v>1950</v>
      </c>
      <c r="M143" s="73">
        <f t="shared" si="44"/>
        <v>2880</v>
      </c>
      <c r="N143" s="73">
        <f t="shared" si="45"/>
        <v>-1017</v>
      </c>
      <c r="O143" s="73">
        <f t="shared" si="45"/>
        <v>-1017</v>
      </c>
      <c r="P143" s="73">
        <f t="shared" si="45"/>
        <v>-772</v>
      </c>
      <c r="Q143" s="72">
        <v>3</v>
      </c>
      <c r="R143" s="72">
        <v>3</v>
      </c>
      <c r="S143" s="72">
        <v>1</v>
      </c>
      <c r="T143" s="74">
        <f t="shared" ref="T143:T206" si="46">D143+C143-V143</f>
        <v>2096</v>
      </c>
      <c r="U143" s="93">
        <f t="shared" si="31"/>
        <v>1233</v>
      </c>
      <c r="V143" s="93">
        <f t="shared" si="32"/>
        <v>1233</v>
      </c>
      <c r="W143" s="93">
        <f t="shared" si="33"/>
        <v>1488</v>
      </c>
      <c r="X143" s="95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7">B143+1</f>
        <v>45648</v>
      </c>
      <c r="C144" s="70">
        <f t="shared" ref="C144:C207" si="48">C143</f>
        <v>1769</v>
      </c>
      <c r="D144" s="71">
        <f t="shared" si="43"/>
        <v>1562</v>
      </c>
      <c r="E144" s="72">
        <f t="shared" si="34"/>
        <v>2402</v>
      </c>
      <c r="F144" s="72">
        <f t="shared" si="35"/>
        <v>2402</v>
      </c>
      <c r="G144" s="72">
        <f t="shared" si="36"/>
        <v>1225</v>
      </c>
      <c r="H144" s="73">
        <f t="shared" si="38"/>
        <v>929</v>
      </c>
      <c r="I144" s="73">
        <f t="shared" si="38"/>
        <v>929</v>
      </c>
      <c r="J144" s="73">
        <f t="shared" si="38"/>
        <v>2106</v>
      </c>
      <c r="K144" s="73">
        <f t="shared" ref="K144:M159" si="49">K143</f>
        <v>1950</v>
      </c>
      <c r="L144" s="73">
        <f t="shared" si="49"/>
        <v>1950</v>
      </c>
      <c r="M144" s="73">
        <f t="shared" si="49"/>
        <v>2880</v>
      </c>
      <c r="N144" s="73">
        <f t="shared" si="45"/>
        <v>-1021</v>
      </c>
      <c r="O144" s="73">
        <f t="shared" si="45"/>
        <v>-1021</v>
      </c>
      <c r="P144" s="73">
        <f t="shared" si="45"/>
        <v>-774</v>
      </c>
      <c r="Q144" s="72">
        <v>4</v>
      </c>
      <c r="R144" s="72">
        <v>4</v>
      </c>
      <c r="S144" s="72">
        <v>2</v>
      </c>
      <c r="T144" s="74">
        <f t="shared" si="46"/>
        <v>2102</v>
      </c>
      <c r="U144" s="93">
        <f t="shared" ref="U144:U207" si="50">U143+$X144*1000-Q144</f>
        <v>1229</v>
      </c>
      <c r="V144" s="93">
        <f t="shared" ref="V144:V207" si="51">V143+$X144*1000-R144</f>
        <v>1229</v>
      </c>
      <c r="W144" s="93">
        <f t="shared" ref="W144:W207" si="52">W143+$X144*1000-S144</f>
        <v>1486</v>
      </c>
      <c r="X144" s="95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7"/>
        <v>45649</v>
      </c>
      <c r="C145" s="70">
        <f t="shared" si="48"/>
        <v>1769</v>
      </c>
      <c r="D145" s="71">
        <f t="shared" si="43"/>
        <v>1564</v>
      </c>
      <c r="E145" s="72">
        <f t="shared" ref="E145:E208" si="53">C145+D145-H145</f>
        <v>2408</v>
      </c>
      <c r="F145" s="72">
        <f t="shared" ref="F145:F208" si="54">C145+D145-I145</f>
        <v>2408</v>
      </c>
      <c r="G145" s="72">
        <f t="shared" ref="G145:G208" si="55">D145+C145-J145</f>
        <v>1228</v>
      </c>
      <c r="H145" s="73">
        <f t="shared" si="38"/>
        <v>925</v>
      </c>
      <c r="I145" s="73">
        <f t="shared" si="38"/>
        <v>925</v>
      </c>
      <c r="J145" s="73">
        <f t="shared" si="38"/>
        <v>2105</v>
      </c>
      <c r="K145" s="73">
        <f t="shared" si="49"/>
        <v>1950</v>
      </c>
      <c r="L145" s="73">
        <f t="shared" si="49"/>
        <v>1950</v>
      </c>
      <c r="M145" s="73">
        <f t="shared" si="49"/>
        <v>2880</v>
      </c>
      <c r="N145" s="73">
        <f t="shared" ref="N145:P160" si="56">N144-Q145</f>
        <v>-1025</v>
      </c>
      <c r="O145" s="73">
        <f t="shared" si="56"/>
        <v>-1025</v>
      </c>
      <c r="P145" s="73">
        <f t="shared" si="56"/>
        <v>-775</v>
      </c>
      <c r="Q145" s="72">
        <v>4</v>
      </c>
      <c r="R145" s="72">
        <v>4</v>
      </c>
      <c r="S145" s="72">
        <v>1</v>
      </c>
      <c r="T145" s="74">
        <f t="shared" si="46"/>
        <v>2108</v>
      </c>
      <c r="U145" s="93">
        <f t="shared" si="50"/>
        <v>1225</v>
      </c>
      <c r="V145" s="93">
        <f t="shared" si="51"/>
        <v>1225</v>
      </c>
      <c r="W145" s="93">
        <f t="shared" si="52"/>
        <v>1485</v>
      </c>
      <c r="X145" s="95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7"/>
        <v>45650</v>
      </c>
      <c r="C146" s="70">
        <f t="shared" si="48"/>
        <v>1769</v>
      </c>
      <c r="D146" s="71">
        <f t="shared" si="43"/>
        <v>1566</v>
      </c>
      <c r="E146" s="72">
        <f t="shared" si="53"/>
        <v>2415</v>
      </c>
      <c r="F146" s="72">
        <f t="shared" si="54"/>
        <v>2415</v>
      </c>
      <c r="G146" s="72">
        <f t="shared" si="55"/>
        <v>1232</v>
      </c>
      <c r="H146" s="73">
        <f t="shared" si="38"/>
        <v>920</v>
      </c>
      <c r="I146" s="73">
        <f t="shared" si="38"/>
        <v>920</v>
      </c>
      <c r="J146" s="73">
        <f t="shared" si="38"/>
        <v>2103</v>
      </c>
      <c r="K146" s="73">
        <f t="shared" si="49"/>
        <v>1950</v>
      </c>
      <c r="L146" s="73">
        <f t="shared" si="49"/>
        <v>1950</v>
      </c>
      <c r="M146" s="73">
        <f t="shared" si="49"/>
        <v>2880</v>
      </c>
      <c r="N146" s="73">
        <f t="shared" si="56"/>
        <v>-1030</v>
      </c>
      <c r="O146" s="73">
        <f t="shared" si="56"/>
        <v>-1030</v>
      </c>
      <c r="P146" s="73">
        <f t="shared" si="56"/>
        <v>-777</v>
      </c>
      <c r="Q146" s="72">
        <v>5</v>
      </c>
      <c r="R146" s="72">
        <v>5</v>
      </c>
      <c r="S146" s="72">
        <v>2</v>
      </c>
      <c r="T146" s="74">
        <f t="shared" si="46"/>
        <v>2115</v>
      </c>
      <c r="U146" s="93">
        <f t="shared" si="50"/>
        <v>1220</v>
      </c>
      <c r="V146" s="93">
        <f t="shared" si="51"/>
        <v>1220</v>
      </c>
      <c r="W146" s="93">
        <f t="shared" si="52"/>
        <v>1483</v>
      </c>
      <c r="X146" s="95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7"/>
        <v>45651</v>
      </c>
      <c r="C147" s="70">
        <f t="shared" si="48"/>
        <v>1769</v>
      </c>
      <c r="D147" s="71">
        <f t="shared" si="43"/>
        <v>1568</v>
      </c>
      <c r="E147" s="72">
        <f t="shared" si="53"/>
        <v>2422</v>
      </c>
      <c r="F147" s="72">
        <f t="shared" si="54"/>
        <v>2422</v>
      </c>
      <c r="G147" s="72">
        <f t="shared" si="55"/>
        <v>1234</v>
      </c>
      <c r="H147" s="73">
        <f t="shared" si="38"/>
        <v>915</v>
      </c>
      <c r="I147" s="73">
        <f t="shared" si="38"/>
        <v>915</v>
      </c>
      <c r="J147" s="73">
        <f t="shared" si="38"/>
        <v>2103</v>
      </c>
      <c r="K147" s="73">
        <f t="shared" si="49"/>
        <v>1950</v>
      </c>
      <c r="L147" s="73">
        <f t="shared" si="49"/>
        <v>1950</v>
      </c>
      <c r="M147" s="73">
        <f t="shared" si="49"/>
        <v>2880</v>
      </c>
      <c r="N147" s="73">
        <f t="shared" si="56"/>
        <v>-1035</v>
      </c>
      <c r="O147" s="73">
        <f t="shared" si="56"/>
        <v>-1035</v>
      </c>
      <c r="P147" s="73">
        <f t="shared" si="56"/>
        <v>-777</v>
      </c>
      <c r="Q147" s="72">
        <v>5</v>
      </c>
      <c r="R147" s="72">
        <v>5</v>
      </c>
      <c r="S147" s="72">
        <v>0</v>
      </c>
      <c r="T147" s="74">
        <f t="shared" si="46"/>
        <v>2122</v>
      </c>
      <c r="U147" s="93">
        <f t="shared" si="50"/>
        <v>1215</v>
      </c>
      <c r="V147" s="93">
        <f t="shared" si="51"/>
        <v>1215</v>
      </c>
      <c r="W147" s="93">
        <f t="shared" si="52"/>
        <v>1483</v>
      </c>
      <c r="X147" s="95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7"/>
        <v>45652</v>
      </c>
      <c r="C148" s="70">
        <f t="shared" si="48"/>
        <v>1769</v>
      </c>
      <c r="D148" s="71">
        <f t="shared" si="43"/>
        <v>1570</v>
      </c>
      <c r="E148" s="72">
        <f t="shared" si="53"/>
        <v>2428</v>
      </c>
      <c r="F148" s="72">
        <f t="shared" si="54"/>
        <v>2428</v>
      </c>
      <c r="G148" s="72">
        <f t="shared" si="55"/>
        <v>1237</v>
      </c>
      <c r="H148" s="73">
        <f t="shared" si="38"/>
        <v>911</v>
      </c>
      <c r="I148" s="73">
        <f t="shared" si="38"/>
        <v>911</v>
      </c>
      <c r="J148" s="73">
        <f t="shared" si="38"/>
        <v>2102</v>
      </c>
      <c r="K148" s="73">
        <f t="shared" si="49"/>
        <v>1950</v>
      </c>
      <c r="L148" s="73">
        <f t="shared" si="49"/>
        <v>1950</v>
      </c>
      <c r="M148" s="73">
        <f t="shared" si="49"/>
        <v>2880</v>
      </c>
      <c r="N148" s="73">
        <f t="shared" si="56"/>
        <v>-1039</v>
      </c>
      <c r="O148" s="73">
        <f t="shared" si="56"/>
        <v>-1039</v>
      </c>
      <c r="P148" s="73">
        <f t="shared" si="56"/>
        <v>-778</v>
      </c>
      <c r="Q148" s="72">
        <v>4</v>
      </c>
      <c r="R148" s="72">
        <v>4</v>
      </c>
      <c r="S148" s="72">
        <v>1</v>
      </c>
      <c r="T148" s="74">
        <f t="shared" si="46"/>
        <v>2128</v>
      </c>
      <c r="U148" s="93">
        <f t="shared" si="50"/>
        <v>1211</v>
      </c>
      <c r="V148" s="93">
        <f t="shared" si="51"/>
        <v>1211</v>
      </c>
      <c r="W148" s="93">
        <f t="shared" si="52"/>
        <v>1482</v>
      </c>
      <c r="X148" s="95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7"/>
        <v>45653</v>
      </c>
      <c r="C149" s="70">
        <f t="shared" si="48"/>
        <v>1769</v>
      </c>
      <c r="D149" s="71">
        <f t="shared" si="43"/>
        <v>1572</v>
      </c>
      <c r="E149" s="72">
        <f t="shared" si="53"/>
        <v>2433</v>
      </c>
      <c r="F149" s="72">
        <f t="shared" si="54"/>
        <v>2433</v>
      </c>
      <c r="G149" s="72">
        <f t="shared" si="55"/>
        <v>1239</v>
      </c>
      <c r="H149" s="73">
        <f t="shared" si="38"/>
        <v>908</v>
      </c>
      <c r="I149" s="73">
        <f t="shared" si="38"/>
        <v>908</v>
      </c>
      <c r="J149" s="73">
        <f t="shared" si="38"/>
        <v>2102</v>
      </c>
      <c r="K149" s="73">
        <f t="shared" si="49"/>
        <v>1950</v>
      </c>
      <c r="L149" s="73">
        <f t="shared" si="49"/>
        <v>1950</v>
      </c>
      <c r="M149" s="73">
        <f t="shared" si="49"/>
        <v>2880</v>
      </c>
      <c r="N149" s="73">
        <f t="shared" si="56"/>
        <v>-1042</v>
      </c>
      <c r="O149" s="73">
        <f t="shared" si="56"/>
        <v>-1042</v>
      </c>
      <c r="P149" s="73">
        <f t="shared" si="56"/>
        <v>-778</v>
      </c>
      <c r="Q149" s="72">
        <v>3</v>
      </c>
      <c r="R149" s="72">
        <v>3</v>
      </c>
      <c r="S149" s="72">
        <v>0</v>
      </c>
      <c r="T149" s="74">
        <f t="shared" si="46"/>
        <v>2133</v>
      </c>
      <c r="U149" s="93">
        <f t="shared" si="50"/>
        <v>1208</v>
      </c>
      <c r="V149" s="93">
        <f t="shared" si="51"/>
        <v>1208</v>
      </c>
      <c r="W149" s="93">
        <f t="shared" si="52"/>
        <v>1482</v>
      </c>
      <c r="X149" s="95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7"/>
        <v>45654</v>
      </c>
      <c r="C150" s="70">
        <f t="shared" si="48"/>
        <v>1769</v>
      </c>
      <c r="D150" s="71">
        <f t="shared" si="43"/>
        <v>1574</v>
      </c>
      <c r="E150" s="72">
        <f t="shared" si="53"/>
        <v>2439</v>
      </c>
      <c r="F150" s="72">
        <f t="shared" si="54"/>
        <v>2439</v>
      </c>
      <c r="G150" s="72">
        <f t="shared" si="55"/>
        <v>1241</v>
      </c>
      <c r="H150" s="73">
        <f t="shared" si="38"/>
        <v>904</v>
      </c>
      <c r="I150" s="73">
        <f t="shared" si="38"/>
        <v>904</v>
      </c>
      <c r="J150" s="73">
        <f t="shared" si="38"/>
        <v>2102</v>
      </c>
      <c r="K150" s="73">
        <f t="shared" si="49"/>
        <v>1950</v>
      </c>
      <c r="L150" s="73">
        <f t="shared" si="49"/>
        <v>1950</v>
      </c>
      <c r="M150" s="73">
        <f t="shared" si="49"/>
        <v>2880</v>
      </c>
      <c r="N150" s="73">
        <f t="shared" si="56"/>
        <v>-1046</v>
      </c>
      <c r="O150" s="73">
        <f t="shared" si="56"/>
        <v>-1046</v>
      </c>
      <c r="P150" s="73">
        <f t="shared" si="56"/>
        <v>-778</v>
      </c>
      <c r="Q150" s="72">
        <v>4</v>
      </c>
      <c r="R150" s="72">
        <v>4</v>
      </c>
      <c r="S150" s="72">
        <v>0</v>
      </c>
      <c r="T150" s="74">
        <f t="shared" si="46"/>
        <v>2139</v>
      </c>
      <c r="U150" s="93">
        <f t="shared" si="50"/>
        <v>1204</v>
      </c>
      <c r="V150" s="93">
        <f t="shared" si="51"/>
        <v>1204</v>
      </c>
      <c r="W150" s="93">
        <f t="shared" si="52"/>
        <v>1482</v>
      </c>
      <c r="X150" s="95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7"/>
        <v>45655</v>
      </c>
      <c r="C151" s="70">
        <f t="shared" si="48"/>
        <v>1769</v>
      </c>
      <c r="D151" s="71">
        <f t="shared" si="43"/>
        <v>1576</v>
      </c>
      <c r="E151" s="72">
        <f t="shared" si="53"/>
        <v>2444</v>
      </c>
      <c r="F151" s="72">
        <f t="shared" si="54"/>
        <v>2444</v>
      </c>
      <c r="G151" s="72">
        <f t="shared" si="55"/>
        <v>1243</v>
      </c>
      <c r="H151" s="73">
        <f t="shared" si="38"/>
        <v>901</v>
      </c>
      <c r="I151" s="73">
        <f t="shared" si="38"/>
        <v>901</v>
      </c>
      <c r="J151" s="73">
        <f t="shared" si="38"/>
        <v>2102</v>
      </c>
      <c r="K151" s="73">
        <f t="shared" si="49"/>
        <v>1950</v>
      </c>
      <c r="L151" s="73">
        <f t="shared" si="49"/>
        <v>1950</v>
      </c>
      <c r="M151" s="73">
        <f t="shared" si="49"/>
        <v>2880</v>
      </c>
      <c r="N151" s="73">
        <f t="shared" si="56"/>
        <v>-1049</v>
      </c>
      <c r="O151" s="73">
        <f t="shared" si="56"/>
        <v>-1049</v>
      </c>
      <c r="P151" s="73">
        <f t="shared" si="56"/>
        <v>-778</v>
      </c>
      <c r="Q151" s="72">
        <v>3</v>
      </c>
      <c r="R151" s="72">
        <v>3</v>
      </c>
      <c r="S151" s="72">
        <v>0</v>
      </c>
      <c r="T151" s="74">
        <f t="shared" si="46"/>
        <v>2144</v>
      </c>
      <c r="U151" s="93">
        <f t="shared" si="50"/>
        <v>1201</v>
      </c>
      <c r="V151" s="93">
        <f t="shared" si="51"/>
        <v>1201</v>
      </c>
      <c r="W151" s="93">
        <f t="shared" si="52"/>
        <v>1482</v>
      </c>
      <c r="X151" s="95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7"/>
        <v>45656</v>
      </c>
      <c r="C152" s="70">
        <f t="shared" si="48"/>
        <v>1769</v>
      </c>
      <c r="D152" s="71">
        <f t="shared" si="43"/>
        <v>1578</v>
      </c>
      <c r="E152" s="72">
        <f t="shared" si="53"/>
        <v>2449</v>
      </c>
      <c r="F152" s="72">
        <f t="shared" si="54"/>
        <v>2449</v>
      </c>
      <c r="G152" s="72">
        <f t="shared" si="55"/>
        <v>1245</v>
      </c>
      <c r="H152" s="73">
        <f t="shared" si="38"/>
        <v>898</v>
      </c>
      <c r="I152" s="73">
        <f t="shared" si="38"/>
        <v>898</v>
      </c>
      <c r="J152" s="73">
        <f t="shared" si="38"/>
        <v>2102</v>
      </c>
      <c r="K152" s="73">
        <f t="shared" si="49"/>
        <v>1950</v>
      </c>
      <c r="L152" s="73">
        <f t="shared" si="49"/>
        <v>1950</v>
      </c>
      <c r="M152" s="73">
        <f t="shared" si="49"/>
        <v>2880</v>
      </c>
      <c r="N152" s="73">
        <f t="shared" si="56"/>
        <v>-1052</v>
      </c>
      <c r="O152" s="73">
        <f t="shared" si="56"/>
        <v>-1052</v>
      </c>
      <c r="P152" s="73">
        <f t="shared" si="56"/>
        <v>-778</v>
      </c>
      <c r="Q152" s="72">
        <v>3</v>
      </c>
      <c r="R152" s="72">
        <v>3</v>
      </c>
      <c r="S152" s="72">
        <v>0</v>
      </c>
      <c r="T152" s="74">
        <f t="shared" si="46"/>
        <v>2149</v>
      </c>
      <c r="U152" s="93">
        <f t="shared" si="50"/>
        <v>1198</v>
      </c>
      <c r="V152" s="93">
        <f t="shared" si="51"/>
        <v>1198</v>
      </c>
      <c r="W152" s="93">
        <f t="shared" si="52"/>
        <v>1482</v>
      </c>
      <c r="X152" s="95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7"/>
        <v>45657</v>
      </c>
      <c r="C153" s="70">
        <f t="shared" si="48"/>
        <v>1769</v>
      </c>
      <c r="D153" s="71">
        <f t="shared" si="43"/>
        <v>1580</v>
      </c>
      <c r="E153" s="72">
        <f t="shared" si="53"/>
        <v>2453</v>
      </c>
      <c r="F153" s="72">
        <f t="shared" si="54"/>
        <v>2453</v>
      </c>
      <c r="G153" s="72">
        <f t="shared" si="55"/>
        <v>1249</v>
      </c>
      <c r="H153" s="73">
        <f t="shared" si="38"/>
        <v>896</v>
      </c>
      <c r="I153" s="73">
        <f t="shared" si="38"/>
        <v>896</v>
      </c>
      <c r="J153" s="73">
        <f t="shared" si="38"/>
        <v>2100</v>
      </c>
      <c r="K153" s="73">
        <f t="shared" si="49"/>
        <v>1950</v>
      </c>
      <c r="L153" s="73">
        <f t="shared" si="49"/>
        <v>1950</v>
      </c>
      <c r="M153" s="73">
        <f t="shared" si="49"/>
        <v>2880</v>
      </c>
      <c r="N153" s="73">
        <f t="shared" si="56"/>
        <v>-1054</v>
      </c>
      <c r="O153" s="73">
        <f t="shared" si="56"/>
        <v>-1054</v>
      </c>
      <c r="P153" s="73">
        <f t="shared" si="56"/>
        <v>-780</v>
      </c>
      <c r="Q153" s="72">
        <v>2</v>
      </c>
      <c r="R153" s="72">
        <v>2</v>
      </c>
      <c r="S153" s="72">
        <v>2</v>
      </c>
      <c r="T153" s="74">
        <f t="shared" si="46"/>
        <v>2153</v>
      </c>
      <c r="U153" s="93">
        <f t="shared" si="50"/>
        <v>1196</v>
      </c>
      <c r="V153" s="93">
        <f t="shared" si="51"/>
        <v>1196</v>
      </c>
      <c r="W153" s="93">
        <f t="shared" si="52"/>
        <v>1480</v>
      </c>
      <c r="X153" s="95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7"/>
        <v>45658</v>
      </c>
      <c r="C154" s="70">
        <f t="shared" si="48"/>
        <v>1769</v>
      </c>
      <c r="D154" s="71">
        <f t="shared" si="43"/>
        <v>1582</v>
      </c>
      <c r="E154" s="72">
        <f t="shared" si="53"/>
        <v>2458</v>
      </c>
      <c r="F154" s="72">
        <f t="shared" si="54"/>
        <v>2458</v>
      </c>
      <c r="G154" s="72">
        <f t="shared" si="55"/>
        <v>1251</v>
      </c>
      <c r="H154" s="73">
        <f t="shared" si="38"/>
        <v>893</v>
      </c>
      <c r="I154" s="73">
        <f t="shared" si="38"/>
        <v>893</v>
      </c>
      <c r="J154" s="73">
        <f t="shared" si="38"/>
        <v>2100</v>
      </c>
      <c r="K154" s="73">
        <f t="shared" si="49"/>
        <v>1950</v>
      </c>
      <c r="L154" s="73">
        <f t="shared" si="49"/>
        <v>1950</v>
      </c>
      <c r="M154" s="73">
        <f t="shared" si="49"/>
        <v>2880</v>
      </c>
      <c r="N154" s="73">
        <f t="shared" si="56"/>
        <v>-1057</v>
      </c>
      <c r="O154" s="73">
        <f t="shared" si="56"/>
        <v>-1057</v>
      </c>
      <c r="P154" s="73">
        <f t="shared" si="56"/>
        <v>-780</v>
      </c>
      <c r="Q154" s="72">
        <v>3</v>
      </c>
      <c r="R154" s="72">
        <v>3</v>
      </c>
      <c r="S154" s="72">
        <v>0</v>
      </c>
      <c r="T154" s="74">
        <f t="shared" si="46"/>
        <v>2158</v>
      </c>
      <c r="U154" s="93">
        <f t="shared" si="50"/>
        <v>1193</v>
      </c>
      <c r="V154" s="93">
        <f t="shared" si="51"/>
        <v>1193</v>
      </c>
      <c r="W154" s="93">
        <f t="shared" si="52"/>
        <v>1480</v>
      </c>
      <c r="X154" s="95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7"/>
        <v>45659</v>
      </c>
      <c r="C155" s="70">
        <f t="shared" si="48"/>
        <v>1769</v>
      </c>
      <c r="D155" s="71">
        <f t="shared" si="43"/>
        <v>1584</v>
      </c>
      <c r="E155" s="72">
        <f t="shared" si="53"/>
        <v>2462</v>
      </c>
      <c r="F155" s="72">
        <f t="shared" si="54"/>
        <v>2462</v>
      </c>
      <c r="G155" s="72">
        <f t="shared" si="55"/>
        <v>1253</v>
      </c>
      <c r="H155" s="73">
        <f t="shared" si="38"/>
        <v>891</v>
      </c>
      <c r="I155" s="73">
        <f t="shared" si="38"/>
        <v>891</v>
      </c>
      <c r="J155" s="73">
        <f t="shared" si="38"/>
        <v>2100</v>
      </c>
      <c r="K155" s="73">
        <f t="shared" si="49"/>
        <v>1950</v>
      </c>
      <c r="L155" s="73">
        <f t="shared" si="49"/>
        <v>1950</v>
      </c>
      <c r="M155" s="73">
        <f t="shared" si="49"/>
        <v>2880</v>
      </c>
      <c r="N155" s="73">
        <f t="shared" si="56"/>
        <v>-1059</v>
      </c>
      <c r="O155" s="73">
        <f t="shared" si="56"/>
        <v>-1059</v>
      </c>
      <c r="P155" s="73">
        <f t="shared" si="56"/>
        <v>-780</v>
      </c>
      <c r="Q155" s="72">
        <v>2</v>
      </c>
      <c r="R155" s="72">
        <v>2</v>
      </c>
      <c r="S155" s="72">
        <v>0</v>
      </c>
      <c r="T155" s="74">
        <f t="shared" si="46"/>
        <v>2162</v>
      </c>
      <c r="U155" s="93">
        <f t="shared" si="50"/>
        <v>1191</v>
      </c>
      <c r="V155" s="93">
        <f t="shared" si="51"/>
        <v>1191</v>
      </c>
      <c r="W155" s="93">
        <f t="shared" si="52"/>
        <v>1480</v>
      </c>
      <c r="X155" s="95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7"/>
        <v>45660</v>
      </c>
      <c r="C156" s="70">
        <f t="shared" si="48"/>
        <v>1769</v>
      </c>
      <c r="D156" s="71">
        <f t="shared" si="43"/>
        <v>1586</v>
      </c>
      <c r="E156" s="72">
        <f t="shared" si="53"/>
        <v>2467</v>
      </c>
      <c r="F156" s="72">
        <f t="shared" si="54"/>
        <v>2467</v>
      </c>
      <c r="G156" s="72">
        <f t="shared" si="55"/>
        <v>1255</v>
      </c>
      <c r="H156" s="73">
        <f t="shared" si="38"/>
        <v>888</v>
      </c>
      <c r="I156" s="73">
        <f t="shared" si="38"/>
        <v>888</v>
      </c>
      <c r="J156" s="73">
        <f t="shared" si="38"/>
        <v>2100</v>
      </c>
      <c r="K156" s="73">
        <f t="shared" si="49"/>
        <v>1950</v>
      </c>
      <c r="L156" s="73">
        <f t="shared" si="49"/>
        <v>1950</v>
      </c>
      <c r="M156" s="73">
        <f t="shared" si="49"/>
        <v>2880</v>
      </c>
      <c r="N156" s="73">
        <f t="shared" si="56"/>
        <v>-1062</v>
      </c>
      <c r="O156" s="73">
        <f t="shared" si="56"/>
        <v>-1062</v>
      </c>
      <c r="P156" s="73">
        <f t="shared" si="56"/>
        <v>-780</v>
      </c>
      <c r="Q156" s="72">
        <v>3</v>
      </c>
      <c r="R156" s="72">
        <v>3</v>
      </c>
      <c r="S156" s="72">
        <v>0</v>
      </c>
      <c r="T156" s="74">
        <f t="shared" si="46"/>
        <v>2167</v>
      </c>
      <c r="U156" s="93">
        <f t="shared" si="50"/>
        <v>1188</v>
      </c>
      <c r="V156" s="93">
        <f t="shared" si="51"/>
        <v>1188</v>
      </c>
      <c r="W156" s="93">
        <f t="shared" si="52"/>
        <v>1480</v>
      </c>
      <c r="X156" s="95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7"/>
        <v>45661</v>
      </c>
      <c r="C157" s="70">
        <f t="shared" si="48"/>
        <v>1769</v>
      </c>
      <c r="D157" s="71">
        <f t="shared" si="43"/>
        <v>1588</v>
      </c>
      <c r="E157" s="72">
        <f t="shared" si="53"/>
        <v>2471</v>
      </c>
      <c r="F157" s="72">
        <f t="shared" si="54"/>
        <v>2471</v>
      </c>
      <c r="G157" s="72">
        <f t="shared" si="55"/>
        <v>1259</v>
      </c>
      <c r="H157" s="73">
        <f t="shared" si="38"/>
        <v>886</v>
      </c>
      <c r="I157" s="73">
        <f t="shared" si="38"/>
        <v>886</v>
      </c>
      <c r="J157" s="73">
        <f t="shared" si="38"/>
        <v>2098</v>
      </c>
      <c r="K157" s="73">
        <f t="shared" si="49"/>
        <v>1950</v>
      </c>
      <c r="L157" s="73">
        <f t="shared" si="49"/>
        <v>1950</v>
      </c>
      <c r="M157" s="73">
        <f t="shared" si="49"/>
        <v>2880</v>
      </c>
      <c r="N157" s="73">
        <f t="shared" si="56"/>
        <v>-1064</v>
      </c>
      <c r="O157" s="73">
        <f t="shared" si="56"/>
        <v>-1064</v>
      </c>
      <c r="P157" s="73">
        <f t="shared" si="56"/>
        <v>-782</v>
      </c>
      <c r="Q157" s="72">
        <v>2</v>
      </c>
      <c r="R157" s="72">
        <v>2</v>
      </c>
      <c r="S157" s="72">
        <v>2</v>
      </c>
      <c r="T157" s="74">
        <f t="shared" si="46"/>
        <v>2171</v>
      </c>
      <c r="U157" s="93">
        <f t="shared" si="50"/>
        <v>1186</v>
      </c>
      <c r="V157" s="93">
        <f t="shared" si="51"/>
        <v>1186</v>
      </c>
      <c r="W157" s="93">
        <f t="shared" si="52"/>
        <v>1478</v>
      </c>
      <c r="X157" s="95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7"/>
        <v>45662</v>
      </c>
      <c r="C158" s="70">
        <f t="shared" si="48"/>
        <v>1769</v>
      </c>
      <c r="D158" s="71">
        <f t="shared" si="43"/>
        <v>1590</v>
      </c>
      <c r="E158" s="72">
        <f t="shared" si="53"/>
        <v>2476</v>
      </c>
      <c r="F158" s="72">
        <f t="shared" si="54"/>
        <v>2476</v>
      </c>
      <c r="G158" s="72">
        <f t="shared" si="55"/>
        <v>1261</v>
      </c>
      <c r="H158" s="73">
        <f t="shared" ref="H158:J214" si="57">K158+N158</f>
        <v>883</v>
      </c>
      <c r="I158" s="73">
        <f t="shared" si="57"/>
        <v>883</v>
      </c>
      <c r="J158" s="73">
        <f t="shared" si="57"/>
        <v>2098</v>
      </c>
      <c r="K158" s="73">
        <f t="shared" si="49"/>
        <v>1950</v>
      </c>
      <c r="L158" s="73">
        <f t="shared" si="49"/>
        <v>1950</v>
      </c>
      <c r="M158" s="73">
        <f t="shared" si="49"/>
        <v>2880</v>
      </c>
      <c r="N158" s="73">
        <f t="shared" si="56"/>
        <v>-1067</v>
      </c>
      <c r="O158" s="73">
        <f t="shared" si="56"/>
        <v>-1067</v>
      </c>
      <c r="P158" s="73">
        <f t="shared" si="56"/>
        <v>-782</v>
      </c>
      <c r="Q158" s="72">
        <v>3</v>
      </c>
      <c r="R158" s="72">
        <v>3</v>
      </c>
      <c r="S158" s="72">
        <v>0</v>
      </c>
      <c r="T158" s="74">
        <f t="shared" si="46"/>
        <v>2176</v>
      </c>
      <c r="U158" s="93">
        <f t="shared" si="50"/>
        <v>1183</v>
      </c>
      <c r="V158" s="93">
        <f t="shared" si="51"/>
        <v>1183</v>
      </c>
      <c r="W158" s="93">
        <f t="shared" si="52"/>
        <v>1478</v>
      </c>
      <c r="X158" s="95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7"/>
        <v>45663</v>
      </c>
      <c r="C159" s="70">
        <f t="shared" si="48"/>
        <v>1769</v>
      </c>
      <c r="D159" s="71">
        <f t="shared" si="43"/>
        <v>1592</v>
      </c>
      <c r="E159" s="72">
        <f t="shared" si="53"/>
        <v>2480</v>
      </c>
      <c r="F159" s="72">
        <f t="shared" si="54"/>
        <v>2480</v>
      </c>
      <c r="G159" s="72">
        <f t="shared" si="55"/>
        <v>1264</v>
      </c>
      <c r="H159" s="73">
        <f t="shared" si="57"/>
        <v>881</v>
      </c>
      <c r="I159" s="73">
        <f t="shared" si="57"/>
        <v>881</v>
      </c>
      <c r="J159" s="73">
        <f t="shared" si="57"/>
        <v>2097</v>
      </c>
      <c r="K159" s="73">
        <f t="shared" si="49"/>
        <v>1950</v>
      </c>
      <c r="L159" s="73">
        <f t="shared" si="49"/>
        <v>1950</v>
      </c>
      <c r="M159" s="73">
        <f t="shared" si="49"/>
        <v>2880</v>
      </c>
      <c r="N159" s="73">
        <f t="shared" si="56"/>
        <v>-1069</v>
      </c>
      <c r="O159" s="73">
        <f t="shared" si="56"/>
        <v>-1069</v>
      </c>
      <c r="P159" s="73">
        <f t="shared" si="56"/>
        <v>-783</v>
      </c>
      <c r="Q159" s="72">
        <v>2</v>
      </c>
      <c r="R159" s="72">
        <v>2</v>
      </c>
      <c r="S159" s="72">
        <v>1</v>
      </c>
      <c r="T159" s="74">
        <f t="shared" si="46"/>
        <v>2180</v>
      </c>
      <c r="U159" s="93">
        <f t="shared" si="50"/>
        <v>1181</v>
      </c>
      <c r="V159" s="93">
        <f t="shared" si="51"/>
        <v>1181</v>
      </c>
      <c r="W159" s="93">
        <f t="shared" si="52"/>
        <v>1477</v>
      </c>
      <c r="X159" s="95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7"/>
        <v>45664</v>
      </c>
      <c r="C160" s="70">
        <f t="shared" si="48"/>
        <v>1769</v>
      </c>
      <c r="D160" s="71">
        <f t="shared" si="43"/>
        <v>1594</v>
      </c>
      <c r="E160" s="72">
        <f t="shared" si="53"/>
        <v>2485</v>
      </c>
      <c r="F160" s="72">
        <f t="shared" si="54"/>
        <v>2485</v>
      </c>
      <c r="G160" s="72">
        <f t="shared" si="55"/>
        <v>1267</v>
      </c>
      <c r="H160" s="73">
        <f t="shared" si="57"/>
        <v>878</v>
      </c>
      <c r="I160" s="73">
        <f t="shared" si="57"/>
        <v>878</v>
      </c>
      <c r="J160" s="73">
        <f t="shared" si="57"/>
        <v>2096</v>
      </c>
      <c r="K160" s="73">
        <f t="shared" ref="K160:M175" si="58">K159</f>
        <v>1950</v>
      </c>
      <c r="L160" s="73">
        <f t="shared" si="58"/>
        <v>1950</v>
      </c>
      <c r="M160" s="73">
        <f t="shared" si="58"/>
        <v>2880</v>
      </c>
      <c r="N160" s="73">
        <f t="shared" si="56"/>
        <v>-1072</v>
      </c>
      <c r="O160" s="73">
        <f t="shared" si="56"/>
        <v>-1072</v>
      </c>
      <c r="P160" s="73">
        <f t="shared" si="56"/>
        <v>-784</v>
      </c>
      <c r="Q160" s="72">
        <v>3</v>
      </c>
      <c r="R160" s="72">
        <v>3</v>
      </c>
      <c r="S160" s="72">
        <v>1</v>
      </c>
      <c r="T160" s="74">
        <f t="shared" si="46"/>
        <v>2185</v>
      </c>
      <c r="U160" s="93">
        <f t="shared" si="50"/>
        <v>1178</v>
      </c>
      <c r="V160" s="93">
        <f t="shared" si="51"/>
        <v>1178</v>
      </c>
      <c r="W160" s="93">
        <f t="shared" si="52"/>
        <v>1476</v>
      </c>
      <c r="X160" s="95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7"/>
        <v>45665</v>
      </c>
      <c r="C161" s="70">
        <f t="shared" si="48"/>
        <v>1769</v>
      </c>
      <c r="D161" s="71">
        <f t="shared" si="43"/>
        <v>1596</v>
      </c>
      <c r="E161" s="72">
        <f t="shared" si="53"/>
        <v>2489</v>
      </c>
      <c r="F161" s="72">
        <f t="shared" si="54"/>
        <v>2489</v>
      </c>
      <c r="G161" s="72">
        <f t="shared" si="55"/>
        <v>1269</v>
      </c>
      <c r="H161" s="73">
        <f t="shared" si="57"/>
        <v>876</v>
      </c>
      <c r="I161" s="73">
        <f t="shared" si="57"/>
        <v>876</v>
      </c>
      <c r="J161" s="73">
        <f t="shared" si="57"/>
        <v>2096</v>
      </c>
      <c r="K161" s="73">
        <f t="shared" si="58"/>
        <v>1950</v>
      </c>
      <c r="L161" s="73">
        <f t="shared" si="58"/>
        <v>1950</v>
      </c>
      <c r="M161" s="73">
        <f t="shared" si="58"/>
        <v>2880</v>
      </c>
      <c r="N161" s="73">
        <f t="shared" ref="N161:P176" si="59">N160-Q161</f>
        <v>-1074</v>
      </c>
      <c r="O161" s="73">
        <f t="shared" si="59"/>
        <v>-1074</v>
      </c>
      <c r="P161" s="73">
        <f t="shared" si="59"/>
        <v>-784</v>
      </c>
      <c r="Q161" s="72">
        <v>2</v>
      </c>
      <c r="R161" s="72">
        <v>2</v>
      </c>
      <c r="S161" s="72">
        <v>0</v>
      </c>
      <c r="T161" s="74">
        <f t="shared" si="46"/>
        <v>2189</v>
      </c>
      <c r="U161" s="93">
        <f t="shared" si="50"/>
        <v>1176</v>
      </c>
      <c r="V161" s="93">
        <f t="shared" si="51"/>
        <v>1176</v>
      </c>
      <c r="W161" s="93">
        <f t="shared" si="52"/>
        <v>1476</v>
      </c>
      <c r="X161" s="95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7"/>
        <v>45666</v>
      </c>
      <c r="C162" s="70">
        <f t="shared" si="48"/>
        <v>1769</v>
      </c>
      <c r="D162" s="71">
        <f t="shared" si="43"/>
        <v>1598</v>
      </c>
      <c r="E162" s="72">
        <f t="shared" si="53"/>
        <v>2493</v>
      </c>
      <c r="F162" s="72">
        <f t="shared" si="54"/>
        <v>2493</v>
      </c>
      <c r="G162" s="72">
        <f t="shared" si="55"/>
        <v>1273</v>
      </c>
      <c r="H162" s="73">
        <f t="shared" si="57"/>
        <v>874</v>
      </c>
      <c r="I162" s="73">
        <f t="shared" si="57"/>
        <v>874</v>
      </c>
      <c r="J162" s="73">
        <f t="shared" si="57"/>
        <v>2094</v>
      </c>
      <c r="K162" s="73">
        <f t="shared" si="58"/>
        <v>1950</v>
      </c>
      <c r="L162" s="73">
        <f t="shared" si="58"/>
        <v>1950</v>
      </c>
      <c r="M162" s="73">
        <f t="shared" si="58"/>
        <v>2880</v>
      </c>
      <c r="N162" s="73">
        <f t="shared" si="59"/>
        <v>-1076</v>
      </c>
      <c r="O162" s="73">
        <f t="shared" si="59"/>
        <v>-1076</v>
      </c>
      <c r="P162" s="73">
        <f t="shared" si="59"/>
        <v>-786</v>
      </c>
      <c r="Q162" s="72">
        <v>2</v>
      </c>
      <c r="R162" s="72">
        <v>2</v>
      </c>
      <c r="S162" s="72">
        <v>2</v>
      </c>
      <c r="T162" s="74">
        <f t="shared" si="46"/>
        <v>2193</v>
      </c>
      <c r="U162" s="93">
        <f t="shared" si="50"/>
        <v>1174</v>
      </c>
      <c r="V162" s="93">
        <f t="shared" si="51"/>
        <v>1174</v>
      </c>
      <c r="W162" s="93">
        <f t="shared" si="52"/>
        <v>1474</v>
      </c>
      <c r="X162" s="95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7"/>
        <v>45667</v>
      </c>
      <c r="C163" s="70">
        <f t="shared" si="48"/>
        <v>1769</v>
      </c>
      <c r="D163" s="71">
        <f t="shared" si="43"/>
        <v>1600</v>
      </c>
      <c r="E163" s="72">
        <f t="shared" si="53"/>
        <v>2498</v>
      </c>
      <c r="F163" s="72">
        <f t="shared" si="54"/>
        <v>2498</v>
      </c>
      <c r="G163" s="72">
        <f t="shared" si="55"/>
        <v>1277</v>
      </c>
      <c r="H163" s="73">
        <f t="shared" si="57"/>
        <v>871</v>
      </c>
      <c r="I163" s="73">
        <f t="shared" si="57"/>
        <v>871</v>
      </c>
      <c r="J163" s="73">
        <f t="shared" si="57"/>
        <v>2092</v>
      </c>
      <c r="K163" s="73">
        <f t="shared" si="58"/>
        <v>1950</v>
      </c>
      <c r="L163" s="73">
        <f t="shared" si="58"/>
        <v>1950</v>
      </c>
      <c r="M163" s="73">
        <f t="shared" si="58"/>
        <v>2880</v>
      </c>
      <c r="N163" s="73">
        <f t="shared" si="59"/>
        <v>-1079</v>
      </c>
      <c r="O163" s="73">
        <f t="shared" si="59"/>
        <v>-1079</v>
      </c>
      <c r="P163" s="73">
        <f t="shared" si="59"/>
        <v>-788</v>
      </c>
      <c r="Q163" s="72">
        <v>3</v>
      </c>
      <c r="R163" s="72">
        <v>3</v>
      </c>
      <c r="S163" s="72">
        <v>2</v>
      </c>
      <c r="T163" s="74">
        <f t="shared" si="46"/>
        <v>2198</v>
      </c>
      <c r="U163" s="93">
        <f t="shared" si="50"/>
        <v>1171</v>
      </c>
      <c r="V163" s="93">
        <f t="shared" si="51"/>
        <v>1171</v>
      </c>
      <c r="W163" s="93">
        <f t="shared" si="52"/>
        <v>1472</v>
      </c>
      <c r="X163" s="95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7"/>
        <v>45668</v>
      </c>
      <c r="C164" s="70">
        <f t="shared" si="48"/>
        <v>1769</v>
      </c>
      <c r="D164" s="71">
        <f t="shared" si="43"/>
        <v>1602</v>
      </c>
      <c r="E164" s="72">
        <f t="shared" si="53"/>
        <v>2502</v>
      </c>
      <c r="F164" s="72">
        <f t="shared" si="54"/>
        <v>2502</v>
      </c>
      <c r="G164" s="72">
        <f t="shared" si="55"/>
        <v>1281</v>
      </c>
      <c r="H164" s="73">
        <f t="shared" si="57"/>
        <v>869</v>
      </c>
      <c r="I164" s="73">
        <f t="shared" si="57"/>
        <v>869</v>
      </c>
      <c r="J164" s="73">
        <f t="shared" si="57"/>
        <v>2090</v>
      </c>
      <c r="K164" s="73">
        <f t="shared" si="58"/>
        <v>1950</v>
      </c>
      <c r="L164" s="73">
        <f t="shared" si="58"/>
        <v>1950</v>
      </c>
      <c r="M164" s="73">
        <f t="shared" si="58"/>
        <v>2880</v>
      </c>
      <c r="N164" s="73">
        <f t="shared" si="59"/>
        <v>-1081</v>
      </c>
      <c r="O164" s="73">
        <f t="shared" si="59"/>
        <v>-1081</v>
      </c>
      <c r="P164" s="73">
        <f t="shared" si="59"/>
        <v>-790</v>
      </c>
      <c r="Q164" s="72">
        <v>2</v>
      </c>
      <c r="R164" s="72">
        <v>2</v>
      </c>
      <c r="S164" s="72">
        <v>2</v>
      </c>
      <c r="T164" s="74">
        <f t="shared" si="46"/>
        <v>2202</v>
      </c>
      <c r="U164" s="93">
        <f t="shared" si="50"/>
        <v>1169</v>
      </c>
      <c r="V164" s="93">
        <f t="shared" si="51"/>
        <v>1169</v>
      </c>
      <c r="W164" s="93">
        <f t="shared" si="52"/>
        <v>1470</v>
      </c>
      <c r="X164" s="95"/>
      <c r="Y164" s="73"/>
      <c r="Z164" s="73"/>
      <c r="AA164" s="73"/>
      <c r="AB164" s="48">
        <v>2</v>
      </c>
    </row>
    <row r="165" spans="1:28" ht="13.15" customHeight="1">
      <c r="A165" s="68">
        <v>151</v>
      </c>
      <c r="B165" s="69">
        <f t="shared" si="47"/>
        <v>45669</v>
      </c>
      <c r="C165" s="70">
        <f t="shared" si="48"/>
        <v>1769</v>
      </c>
      <c r="D165" s="71">
        <f t="shared" si="43"/>
        <v>1604</v>
      </c>
      <c r="E165" s="72">
        <f t="shared" si="53"/>
        <v>2506</v>
      </c>
      <c r="F165" s="72">
        <f t="shared" si="54"/>
        <v>2506</v>
      </c>
      <c r="G165" s="72">
        <f t="shared" si="55"/>
        <v>1284</v>
      </c>
      <c r="H165" s="73">
        <f t="shared" si="57"/>
        <v>867</v>
      </c>
      <c r="I165" s="73">
        <f t="shared" si="57"/>
        <v>867</v>
      </c>
      <c r="J165" s="73">
        <f t="shared" si="57"/>
        <v>2089</v>
      </c>
      <c r="K165" s="73">
        <f t="shared" si="58"/>
        <v>1950</v>
      </c>
      <c r="L165" s="73">
        <f t="shared" si="58"/>
        <v>1950</v>
      </c>
      <c r="M165" s="73">
        <f t="shared" si="58"/>
        <v>2880</v>
      </c>
      <c r="N165" s="73">
        <f t="shared" si="59"/>
        <v>-1083</v>
      </c>
      <c r="O165" s="73">
        <f t="shared" si="59"/>
        <v>-1083</v>
      </c>
      <c r="P165" s="73">
        <f t="shared" si="59"/>
        <v>-791</v>
      </c>
      <c r="Q165" s="72">
        <v>2</v>
      </c>
      <c r="R165" s="72">
        <v>2</v>
      </c>
      <c r="S165" s="72">
        <v>1</v>
      </c>
      <c r="T165" s="74">
        <f t="shared" si="46"/>
        <v>2206</v>
      </c>
      <c r="U165" s="93">
        <f t="shared" si="50"/>
        <v>1167</v>
      </c>
      <c r="V165" s="93">
        <f t="shared" si="51"/>
        <v>1167</v>
      </c>
      <c r="W165" s="93">
        <f t="shared" si="52"/>
        <v>1469</v>
      </c>
      <c r="X165" s="95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7"/>
        <v>45670</v>
      </c>
      <c r="C166" s="70">
        <f t="shared" si="48"/>
        <v>1769</v>
      </c>
      <c r="D166" s="71">
        <f t="shared" si="43"/>
        <v>1606</v>
      </c>
      <c r="E166" s="72">
        <f t="shared" si="53"/>
        <v>2510</v>
      </c>
      <c r="F166" s="72">
        <f t="shared" si="54"/>
        <v>2510</v>
      </c>
      <c r="G166" s="72">
        <f t="shared" si="55"/>
        <v>1286</v>
      </c>
      <c r="H166" s="73">
        <f t="shared" si="57"/>
        <v>865</v>
      </c>
      <c r="I166" s="73">
        <f t="shared" si="57"/>
        <v>865</v>
      </c>
      <c r="J166" s="73">
        <f t="shared" si="57"/>
        <v>2089</v>
      </c>
      <c r="K166" s="73">
        <f t="shared" ref="K166" si="60">K165</f>
        <v>1950</v>
      </c>
      <c r="L166" s="73">
        <f t="shared" si="58"/>
        <v>1950</v>
      </c>
      <c r="M166" s="73">
        <f t="shared" si="58"/>
        <v>2880</v>
      </c>
      <c r="N166" s="73">
        <f t="shared" si="59"/>
        <v>-1085</v>
      </c>
      <c r="O166" s="73">
        <f t="shared" si="59"/>
        <v>-1085</v>
      </c>
      <c r="P166" s="73">
        <f t="shared" si="59"/>
        <v>-791</v>
      </c>
      <c r="Q166" s="72">
        <v>2</v>
      </c>
      <c r="R166" s="72">
        <v>2</v>
      </c>
      <c r="S166" s="72">
        <v>0</v>
      </c>
      <c r="T166" s="74">
        <f t="shared" si="46"/>
        <v>2210</v>
      </c>
      <c r="U166" s="93">
        <f t="shared" si="50"/>
        <v>1165</v>
      </c>
      <c r="V166" s="93">
        <f t="shared" si="51"/>
        <v>1165</v>
      </c>
      <c r="W166" s="93">
        <f t="shared" si="52"/>
        <v>1469</v>
      </c>
      <c r="X166" s="95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7"/>
        <v>45671</v>
      </c>
      <c r="C167" s="70">
        <f t="shared" si="48"/>
        <v>1769</v>
      </c>
      <c r="D167" s="71">
        <f t="shared" si="43"/>
        <v>1608</v>
      </c>
      <c r="E167" s="72">
        <f t="shared" si="53"/>
        <v>2515</v>
      </c>
      <c r="F167" s="72">
        <f t="shared" si="54"/>
        <v>2515</v>
      </c>
      <c r="G167" s="72">
        <f t="shared" si="55"/>
        <v>1289</v>
      </c>
      <c r="H167" s="73">
        <f t="shared" si="57"/>
        <v>862</v>
      </c>
      <c r="I167" s="73">
        <f t="shared" si="57"/>
        <v>862</v>
      </c>
      <c r="J167" s="73">
        <f t="shared" si="57"/>
        <v>2088</v>
      </c>
      <c r="K167" s="73">
        <f t="shared" ref="K167" si="61">K166</f>
        <v>1950</v>
      </c>
      <c r="L167" s="73">
        <f t="shared" si="58"/>
        <v>1950</v>
      </c>
      <c r="M167" s="73">
        <f t="shared" si="58"/>
        <v>2880</v>
      </c>
      <c r="N167" s="73">
        <f t="shared" si="59"/>
        <v>-1088</v>
      </c>
      <c r="O167" s="73">
        <f t="shared" si="59"/>
        <v>-1088</v>
      </c>
      <c r="P167" s="73">
        <f t="shared" si="59"/>
        <v>-792</v>
      </c>
      <c r="Q167" s="72">
        <v>3</v>
      </c>
      <c r="R167" s="72">
        <v>3</v>
      </c>
      <c r="S167" s="72">
        <v>1</v>
      </c>
      <c r="T167" s="74">
        <f t="shared" si="46"/>
        <v>2215</v>
      </c>
      <c r="U167" s="93">
        <f t="shared" si="50"/>
        <v>1162</v>
      </c>
      <c r="V167" s="93">
        <f t="shared" si="51"/>
        <v>1162</v>
      </c>
      <c r="W167" s="93">
        <f t="shared" si="52"/>
        <v>1468</v>
      </c>
      <c r="X167" s="95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7"/>
        <v>45672</v>
      </c>
      <c r="C168" s="70">
        <f t="shared" si="48"/>
        <v>1769</v>
      </c>
      <c r="D168" s="71">
        <f t="shared" si="43"/>
        <v>1610</v>
      </c>
      <c r="E168" s="72">
        <f t="shared" si="53"/>
        <v>2519</v>
      </c>
      <c r="F168" s="72">
        <f t="shared" si="54"/>
        <v>2519</v>
      </c>
      <c r="G168" s="72">
        <f t="shared" si="55"/>
        <v>1292</v>
      </c>
      <c r="H168" s="73">
        <f t="shared" si="57"/>
        <v>860</v>
      </c>
      <c r="I168" s="73">
        <f t="shared" si="57"/>
        <v>860</v>
      </c>
      <c r="J168" s="73">
        <f t="shared" si="57"/>
        <v>2087</v>
      </c>
      <c r="K168" s="73">
        <f t="shared" ref="K168" si="62">K167</f>
        <v>1950</v>
      </c>
      <c r="L168" s="73">
        <f t="shared" si="58"/>
        <v>1950</v>
      </c>
      <c r="M168" s="73">
        <f t="shared" si="58"/>
        <v>2880</v>
      </c>
      <c r="N168" s="73">
        <f t="shared" si="59"/>
        <v>-1090</v>
      </c>
      <c r="O168" s="73">
        <f t="shared" si="59"/>
        <v>-1090</v>
      </c>
      <c r="P168" s="73">
        <f t="shared" si="59"/>
        <v>-793</v>
      </c>
      <c r="Q168" s="72">
        <v>2</v>
      </c>
      <c r="R168" s="72">
        <v>2</v>
      </c>
      <c r="S168" s="72">
        <v>1</v>
      </c>
      <c r="T168" s="74">
        <f t="shared" si="46"/>
        <v>2219</v>
      </c>
      <c r="U168" s="93">
        <f t="shared" si="50"/>
        <v>1160</v>
      </c>
      <c r="V168" s="93">
        <f t="shared" si="51"/>
        <v>1160</v>
      </c>
      <c r="W168" s="93">
        <f t="shared" si="52"/>
        <v>1467</v>
      </c>
      <c r="X168" s="95"/>
      <c r="Y168" s="73"/>
      <c r="Z168" s="73"/>
      <c r="AA168" s="73"/>
      <c r="AB168" s="48">
        <v>1</v>
      </c>
    </row>
    <row r="169" spans="1:28" ht="13.15" customHeight="1">
      <c r="A169" s="68">
        <v>155</v>
      </c>
      <c r="B169" s="69">
        <f t="shared" si="47"/>
        <v>45673</v>
      </c>
      <c r="C169" s="70">
        <f t="shared" si="48"/>
        <v>1769</v>
      </c>
      <c r="D169" s="71">
        <f t="shared" si="43"/>
        <v>1612</v>
      </c>
      <c r="E169" s="72">
        <f t="shared" si="53"/>
        <v>2523</v>
      </c>
      <c r="F169" s="72">
        <f t="shared" si="54"/>
        <v>2523</v>
      </c>
      <c r="G169" s="72">
        <f t="shared" si="55"/>
        <v>1294</v>
      </c>
      <c r="H169" s="73">
        <f t="shared" si="57"/>
        <v>858</v>
      </c>
      <c r="I169" s="73">
        <f t="shared" si="57"/>
        <v>858</v>
      </c>
      <c r="J169" s="73">
        <f t="shared" si="57"/>
        <v>2087</v>
      </c>
      <c r="K169" s="73">
        <f t="shared" si="58"/>
        <v>1950</v>
      </c>
      <c r="L169" s="73">
        <f t="shared" si="58"/>
        <v>1950</v>
      </c>
      <c r="M169" s="73">
        <f t="shared" si="58"/>
        <v>2880</v>
      </c>
      <c r="N169" s="73">
        <f t="shared" si="59"/>
        <v>-1092</v>
      </c>
      <c r="O169" s="73">
        <f t="shared" si="59"/>
        <v>-1092</v>
      </c>
      <c r="P169" s="73">
        <f t="shared" si="59"/>
        <v>-793</v>
      </c>
      <c r="Q169" s="72">
        <v>2</v>
      </c>
      <c r="R169" s="72">
        <v>2</v>
      </c>
      <c r="S169" s="72">
        <v>0</v>
      </c>
      <c r="T169" s="74">
        <f t="shared" si="46"/>
        <v>2223</v>
      </c>
      <c r="U169" s="93">
        <f t="shared" si="50"/>
        <v>1158</v>
      </c>
      <c r="V169" s="93">
        <f t="shared" si="51"/>
        <v>1158</v>
      </c>
      <c r="W169" s="93">
        <f t="shared" si="52"/>
        <v>1467</v>
      </c>
      <c r="X169" s="95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7"/>
        <v>45674</v>
      </c>
      <c r="C170" s="70">
        <f t="shared" si="48"/>
        <v>1769</v>
      </c>
      <c r="D170" s="71">
        <f t="shared" si="43"/>
        <v>1614</v>
      </c>
      <c r="E170" s="72">
        <f t="shared" si="53"/>
        <v>2528</v>
      </c>
      <c r="F170" s="72">
        <f t="shared" si="54"/>
        <v>2528</v>
      </c>
      <c r="G170" s="72">
        <f t="shared" si="55"/>
        <v>1296</v>
      </c>
      <c r="H170" s="73">
        <f t="shared" si="57"/>
        <v>855</v>
      </c>
      <c r="I170" s="73">
        <f t="shared" si="57"/>
        <v>855</v>
      </c>
      <c r="J170" s="73">
        <f t="shared" si="57"/>
        <v>2087</v>
      </c>
      <c r="K170" s="73">
        <f t="shared" si="58"/>
        <v>1950</v>
      </c>
      <c r="L170" s="73">
        <f t="shared" si="58"/>
        <v>1950</v>
      </c>
      <c r="M170" s="73">
        <f t="shared" si="58"/>
        <v>2880</v>
      </c>
      <c r="N170" s="73">
        <f t="shared" si="59"/>
        <v>-1095</v>
      </c>
      <c r="O170" s="73">
        <f t="shared" si="59"/>
        <v>-1095</v>
      </c>
      <c r="P170" s="73">
        <f t="shared" si="59"/>
        <v>-793</v>
      </c>
      <c r="Q170" s="72">
        <v>3</v>
      </c>
      <c r="R170" s="72">
        <v>3</v>
      </c>
      <c r="S170" s="72">
        <v>0</v>
      </c>
      <c r="T170" s="74">
        <f t="shared" si="46"/>
        <v>2228</v>
      </c>
      <c r="U170" s="93">
        <f t="shared" si="50"/>
        <v>1155</v>
      </c>
      <c r="V170" s="93">
        <f t="shared" si="51"/>
        <v>1155</v>
      </c>
      <c r="W170" s="93">
        <f t="shared" si="52"/>
        <v>1467</v>
      </c>
      <c r="X170" s="95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7"/>
        <v>45675</v>
      </c>
      <c r="C171" s="70">
        <f t="shared" si="48"/>
        <v>1769</v>
      </c>
      <c r="D171" s="71">
        <f t="shared" si="43"/>
        <v>1616</v>
      </c>
      <c r="E171" s="72">
        <f t="shared" si="53"/>
        <v>2534</v>
      </c>
      <c r="F171" s="72">
        <f t="shared" si="54"/>
        <v>2534</v>
      </c>
      <c r="G171" s="72">
        <f t="shared" si="55"/>
        <v>1299</v>
      </c>
      <c r="H171" s="73">
        <f t="shared" si="57"/>
        <v>851</v>
      </c>
      <c r="I171" s="73">
        <f t="shared" si="57"/>
        <v>851</v>
      </c>
      <c r="J171" s="73">
        <f t="shared" si="57"/>
        <v>2086</v>
      </c>
      <c r="K171" s="73">
        <f t="shared" si="58"/>
        <v>1950</v>
      </c>
      <c r="L171" s="73">
        <f t="shared" si="58"/>
        <v>1950</v>
      </c>
      <c r="M171" s="73">
        <f t="shared" si="58"/>
        <v>2880</v>
      </c>
      <c r="N171" s="73">
        <f t="shared" si="59"/>
        <v>-1099</v>
      </c>
      <c r="O171" s="73">
        <f t="shared" si="59"/>
        <v>-1099</v>
      </c>
      <c r="P171" s="73">
        <f t="shared" si="59"/>
        <v>-794</v>
      </c>
      <c r="Q171" s="72">
        <v>4</v>
      </c>
      <c r="R171" s="72">
        <v>4</v>
      </c>
      <c r="S171" s="72">
        <v>1</v>
      </c>
      <c r="T171" s="74">
        <f t="shared" si="46"/>
        <v>2234</v>
      </c>
      <c r="U171" s="93">
        <f t="shared" si="50"/>
        <v>1151</v>
      </c>
      <c r="V171" s="93">
        <f t="shared" si="51"/>
        <v>1151</v>
      </c>
      <c r="W171" s="93">
        <f t="shared" si="52"/>
        <v>1466</v>
      </c>
      <c r="X171" s="95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7"/>
        <v>45676</v>
      </c>
      <c r="C172" s="70">
        <f t="shared" si="48"/>
        <v>1769</v>
      </c>
      <c r="D172" s="71">
        <f t="shared" si="43"/>
        <v>1618</v>
      </c>
      <c r="E172" s="72">
        <f t="shared" si="53"/>
        <v>2539</v>
      </c>
      <c r="F172" s="72">
        <f t="shared" si="54"/>
        <v>2539</v>
      </c>
      <c r="G172" s="72">
        <f t="shared" si="55"/>
        <v>1303</v>
      </c>
      <c r="H172" s="73">
        <f t="shared" si="57"/>
        <v>848</v>
      </c>
      <c r="I172" s="73">
        <f t="shared" si="57"/>
        <v>848</v>
      </c>
      <c r="J172" s="73">
        <f t="shared" si="57"/>
        <v>2084</v>
      </c>
      <c r="K172" s="73">
        <f t="shared" si="58"/>
        <v>1950</v>
      </c>
      <c r="L172" s="73">
        <f t="shared" si="58"/>
        <v>1950</v>
      </c>
      <c r="M172" s="73">
        <f t="shared" si="58"/>
        <v>2880</v>
      </c>
      <c r="N172" s="73">
        <f t="shared" si="59"/>
        <v>-1102</v>
      </c>
      <c r="O172" s="73">
        <f t="shared" si="59"/>
        <v>-1102</v>
      </c>
      <c r="P172" s="73">
        <f t="shared" si="59"/>
        <v>-796</v>
      </c>
      <c r="Q172" s="72">
        <v>3</v>
      </c>
      <c r="R172" s="72">
        <v>3</v>
      </c>
      <c r="S172" s="72">
        <v>2</v>
      </c>
      <c r="T172" s="74">
        <f t="shared" si="46"/>
        <v>2239</v>
      </c>
      <c r="U172" s="93">
        <f t="shared" si="50"/>
        <v>1148</v>
      </c>
      <c r="V172" s="93">
        <f t="shared" si="51"/>
        <v>1148</v>
      </c>
      <c r="W172" s="93">
        <f t="shared" si="52"/>
        <v>1464</v>
      </c>
      <c r="X172" s="95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7"/>
        <v>45677</v>
      </c>
      <c r="C173" s="70">
        <f t="shared" si="48"/>
        <v>1769</v>
      </c>
      <c r="D173" s="71">
        <f t="shared" si="43"/>
        <v>1620</v>
      </c>
      <c r="E173" s="72">
        <f t="shared" si="53"/>
        <v>2545</v>
      </c>
      <c r="F173" s="72">
        <f t="shared" si="54"/>
        <v>2545</v>
      </c>
      <c r="G173" s="72">
        <f t="shared" si="55"/>
        <v>1307</v>
      </c>
      <c r="H173" s="73">
        <f t="shared" si="57"/>
        <v>844</v>
      </c>
      <c r="I173" s="73">
        <f t="shared" si="57"/>
        <v>844</v>
      </c>
      <c r="J173" s="73">
        <f t="shared" si="57"/>
        <v>2082</v>
      </c>
      <c r="K173" s="73">
        <f t="shared" si="58"/>
        <v>1950</v>
      </c>
      <c r="L173" s="73">
        <f t="shared" si="58"/>
        <v>1950</v>
      </c>
      <c r="M173" s="73">
        <f t="shared" si="58"/>
        <v>2880</v>
      </c>
      <c r="N173" s="73">
        <f t="shared" si="59"/>
        <v>-1106</v>
      </c>
      <c r="O173" s="73">
        <f t="shared" si="59"/>
        <v>-1106</v>
      </c>
      <c r="P173" s="73">
        <f t="shared" si="59"/>
        <v>-798</v>
      </c>
      <c r="Q173" s="72">
        <v>4</v>
      </c>
      <c r="R173" s="72">
        <v>4</v>
      </c>
      <c r="S173" s="72">
        <v>2</v>
      </c>
      <c r="T173" s="74">
        <f t="shared" si="46"/>
        <v>2245</v>
      </c>
      <c r="U173" s="93">
        <f t="shared" si="50"/>
        <v>1144</v>
      </c>
      <c r="V173" s="93">
        <f t="shared" si="51"/>
        <v>1144</v>
      </c>
      <c r="W173" s="93">
        <f t="shared" si="52"/>
        <v>1462</v>
      </c>
      <c r="X173" s="95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7"/>
        <v>45678</v>
      </c>
      <c r="C174" s="70">
        <f t="shared" si="48"/>
        <v>1769</v>
      </c>
      <c r="D174" s="71">
        <f t="shared" si="43"/>
        <v>1622</v>
      </c>
      <c r="E174" s="72">
        <f t="shared" si="53"/>
        <v>2550</v>
      </c>
      <c r="F174" s="72">
        <f t="shared" si="54"/>
        <v>2550</v>
      </c>
      <c r="G174" s="72">
        <f t="shared" si="55"/>
        <v>1310</v>
      </c>
      <c r="H174" s="73">
        <f t="shared" si="57"/>
        <v>841</v>
      </c>
      <c r="I174" s="73">
        <f t="shared" si="57"/>
        <v>841</v>
      </c>
      <c r="J174" s="73">
        <f t="shared" si="57"/>
        <v>2081</v>
      </c>
      <c r="K174" s="73">
        <f t="shared" si="58"/>
        <v>1950</v>
      </c>
      <c r="L174" s="73">
        <f t="shared" si="58"/>
        <v>1950</v>
      </c>
      <c r="M174" s="73">
        <f t="shared" si="58"/>
        <v>2880</v>
      </c>
      <c r="N174" s="73">
        <f t="shared" si="59"/>
        <v>-1109</v>
      </c>
      <c r="O174" s="73">
        <f t="shared" si="59"/>
        <v>-1109</v>
      </c>
      <c r="P174" s="73">
        <f t="shared" si="59"/>
        <v>-799</v>
      </c>
      <c r="Q174" s="72">
        <v>3</v>
      </c>
      <c r="R174" s="72">
        <v>3</v>
      </c>
      <c r="S174" s="72">
        <v>1</v>
      </c>
      <c r="T174" s="74">
        <f t="shared" si="46"/>
        <v>2250</v>
      </c>
      <c r="U174" s="93">
        <f t="shared" si="50"/>
        <v>1141</v>
      </c>
      <c r="V174" s="93">
        <f t="shared" si="51"/>
        <v>1141</v>
      </c>
      <c r="W174" s="93">
        <f t="shared" si="52"/>
        <v>1461</v>
      </c>
      <c r="X174" s="95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7"/>
        <v>45679</v>
      </c>
      <c r="C175" s="70">
        <f t="shared" si="48"/>
        <v>1769</v>
      </c>
      <c r="D175" s="71">
        <f t="shared" si="43"/>
        <v>1624</v>
      </c>
      <c r="E175" s="72">
        <f t="shared" si="53"/>
        <v>2554</v>
      </c>
      <c r="F175" s="72">
        <f t="shared" si="54"/>
        <v>2554</v>
      </c>
      <c r="G175" s="72">
        <f t="shared" si="55"/>
        <v>1312</v>
      </c>
      <c r="H175" s="73">
        <f t="shared" si="57"/>
        <v>839</v>
      </c>
      <c r="I175" s="73">
        <f t="shared" si="57"/>
        <v>839</v>
      </c>
      <c r="J175" s="73">
        <f t="shared" si="57"/>
        <v>2081</v>
      </c>
      <c r="K175" s="73">
        <f t="shared" si="58"/>
        <v>1950</v>
      </c>
      <c r="L175" s="73">
        <f t="shared" si="58"/>
        <v>1950</v>
      </c>
      <c r="M175" s="73">
        <f t="shared" si="58"/>
        <v>2880</v>
      </c>
      <c r="N175" s="73">
        <f t="shared" si="59"/>
        <v>-1111</v>
      </c>
      <c r="O175" s="73">
        <f t="shared" si="59"/>
        <v>-1111</v>
      </c>
      <c r="P175" s="73">
        <f t="shared" si="59"/>
        <v>-799</v>
      </c>
      <c r="Q175" s="72">
        <v>2</v>
      </c>
      <c r="R175" s="72">
        <v>2</v>
      </c>
      <c r="S175" s="72">
        <v>0</v>
      </c>
      <c r="T175" s="74">
        <f t="shared" si="46"/>
        <v>2254</v>
      </c>
      <c r="U175" s="93">
        <f t="shared" si="50"/>
        <v>1139</v>
      </c>
      <c r="V175" s="93">
        <f t="shared" si="51"/>
        <v>1139</v>
      </c>
      <c r="W175" s="93">
        <f t="shared" si="52"/>
        <v>1461</v>
      </c>
      <c r="X175" s="95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7"/>
        <v>45680</v>
      </c>
      <c r="C176" s="70">
        <f t="shared" si="48"/>
        <v>1769</v>
      </c>
      <c r="D176" s="71">
        <f t="shared" si="43"/>
        <v>1626</v>
      </c>
      <c r="E176" s="72">
        <f t="shared" si="53"/>
        <v>2559</v>
      </c>
      <c r="F176" s="72">
        <f t="shared" si="54"/>
        <v>2559</v>
      </c>
      <c r="G176" s="72">
        <f t="shared" si="55"/>
        <v>1314</v>
      </c>
      <c r="H176" s="73">
        <f t="shared" si="57"/>
        <v>836</v>
      </c>
      <c r="I176" s="73">
        <f t="shared" si="57"/>
        <v>836</v>
      </c>
      <c r="J176" s="73">
        <f t="shared" si="57"/>
        <v>2081</v>
      </c>
      <c r="K176" s="73">
        <f t="shared" ref="K176:M191" si="63">K175</f>
        <v>1950</v>
      </c>
      <c r="L176" s="73">
        <f t="shared" si="63"/>
        <v>1950</v>
      </c>
      <c r="M176" s="73">
        <f t="shared" si="63"/>
        <v>2880</v>
      </c>
      <c r="N176" s="73">
        <f t="shared" si="59"/>
        <v>-1114</v>
      </c>
      <c r="O176" s="73">
        <f t="shared" si="59"/>
        <v>-1114</v>
      </c>
      <c r="P176" s="73">
        <f t="shared" si="59"/>
        <v>-799</v>
      </c>
      <c r="Q176" s="72">
        <v>3</v>
      </c>
      <c r="R176" s="72">
        <v>3</v>
      </c>
      <c r="S176" s="72">
        <v>0</v>
      </c>
      <c r="T176" s="74">
        <f t="shared" si="46"/>
        <v>2259</v>
      </c>
      <c r="U176" s="93">
        <f t="shared" si="50"/>
        <v>1136</v>
      </c>
      <c r="V176" s="93">
        <f t="shared" si="51"/>
        <v>1136</v>
      </c>
      <c r="W176" s="93">
        <f t="shared" si="52"/>
        <v>1461</v>
      </c>
      <c r="X176" s="95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7"/>
        <v>45681</v>
      </c>
      <c r="C177" s="70">
        <f t="shared" si="48"/>
        <v>1769</v>
      </c>
      <c r="D177" s="71">
        <f t="shared" si="43"/>
        <v>1628</v>
      </c>
      <c r="E177" s="72">
        <f t="shared" si="53"/>
        <v>2563</v>
      </c>
      <c r="F177" s="72">
        <f t="shared" si="54"/>
        <v>2563</v>
      </c>
      <c r="G177" s="72">
        <f t="shared" si="55"/>
        <v>1316</v>
      </c>
      <c r="H177" s="73">
        <f t="shared" si="57"/>
        <v>834</v>
      </c>
      <c r="I177" s="73">
        <f t="shared" si="57"/>
        <v>834</v>
      </c>
      <c r="J177" s="73">
        <f t="shared" si="57"/>
        <v>2081</v>
      </c>
      <c r="K177" s="73">
        <f t="shared" si="63"/>
        <v>1950</v>
      </c>
      <c r="L177" s="73">
        <f t="shared" si="63"/>
        <v>1950</v>
      </c>
      <c r="M177" s="73">
        <f t="shared" si="63"/>
        <v>2880</v>
      </c>
      <c r="N177" s="73">
        <f t="shared" ref="N177:P192" si="64">N176-Q177</f>
        <v>-1116</v>
      </c>
      <c r="O177" s="73">
        <f t="shared" si="64"/>
        <v>-1116</v>
      </c>
      <c r="P177" s="73">
        <f t="shared" si="64"/>
        <v>-799</v>
      </c>
      <c r="Q177" s="72">
        <v>2</v>
      </c>
      <c r="R177" s="72">
        <v>2</v>
      </c>
      <c r="S177" s="72">
        <v>0</v>
      </c>
      <c r="T177" s="74">
        <f t="shared" si="46"/>
        <v>2263</v>
      </c>
      <c r="U177" s="93">
        <f t="shared" si="50"/>
        <v>1134</v>
      </c>
      <c r="V177" s="93">
        <f t="shared" si="51"/>
        <v>1134</v>
      </c>
      <c r="W177" s="93">
        <f t="shared" si="52"/>
        <v>1461</v>
      </c>
      <c r="X177" s="95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7"/>
        <v>45682</v>
      </c>
      <c r="C178" s="70">
        <f t="shared" si="48"/>
        <v>1769</v>
      </c>
      <c r="D178" s="71">
        <f t="shared" si="43"/>
        <v>1630</v>
      </c>
      <c r="E178" s="72">
        <f t="shared" si="53"/>
        <v>2567</v>
      </c>
      <c r="F178" s="72">
        <f t="shared" si="54"/>
        <v>2567</v>
      </c>
      <c r="G178" s="72">
        <f t="shared" si="55"/>
        <v>1319</v>
      </c>
      <c r="H178" s="73">
        <f t="shared" si="57"/>
        <v>832</v>
      </c>
      <c r="I178" s="73">
        <f t="shared" si="57"/>
        <v>832</v>
      </c>
      <c r="J178" s="73">
        <f t="shared" si="57"/>
        <v>2080</v>
      </c>
      <c r="K178" s="73">
        <f t="shared" si="63"/>
        <v>1950</v>
      </c>
      <c r="L178" s="73">
        <f t="shared" si="63"/>
        <v>1950</v>
      </c>
      <c r="M178" s="73">
        <f t="shared" si="63"/>
        <v>2880</v>
      </c>
      <c r="N178" s="73">
        <f t="shared" si="64"/>
        <v>-1118</v>
      </c>
      <c r="O178" s="73">
        <f t="shared" si="64"/>
        <v>-1118</v>
      </c>
      <c r="P178" s="73">
        <f t="shared" si="64"/>
        <v>-800</v>
      </c>
      <c r="Q178" s="72">
        <v>2</v>
      </c>
      <c r="R178" s="72">
        <v>2</v>
      </c>
      <c r="S178" s="72">
        <v>1</v>
      </c>
      <c r="T178" s="74">
        <f t="shared" si="46"/>
        <v>2267</v>
      </c>
      <c r="U178" s="93">
        <f t="shared" si="50"/>
        <v>1132</v>
      </c>
      <c r="V178" s="93">
        <f t="shared" si="51"/>
        <v>1132</v>
      </c>
      <c r="W178" s="93">
        <f t="shared" si="52"/>
        <v>1460</v>
      </c>
      <c r="X178" s="95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7"/>
        <v>45683</v>
      </c>
      <c r="C179" s="70">
        <f t="shared" si="48"/>
        <v>1769</v>
      </c>
      <c r="D179" s="71">
        <f t="shared" si="43"/>
        <v>1632</v>
      </c>
      <c r="E179" s="72">
        <f t="shared" si="53"/>
        <v>2571</v>
      </c>
      <c r="F179" s="72">
        <f t="shared" si="54"/>
        <v>2571</v>
      </c>
      <c r="G179" s="72">
        <f t="shared" si="55"/>
        <v>1322</v>
      </c>
      <c r="H179" s="73">
        <f t="shared" si="57"/>
        <v>830</v>
      </c>
      <c r="I179" s="73">
        <f t="shared" si="57"/>
        <v>830</v>
      </c>
      <c r="J179" s="73">
        <f t="shared" si="57"/>
        <v>2079</v>
      </c>
      <c r="K179" s="73">
        <f t="shared" si="63"/>
        <v>1950</v>
      </c>
      <c r="L179" s="73">
        <f t="shared" si="63"/>
        <v>1950</v>
      </c>
      <c r="M179" s="73">
        <f t="shared" si="63"/>
        <v>2880</v>
      </c>
      <c r="N179" s="73">
        <f t="shared" si="64"/>
        <v>-1120</v>
      </c>
      <c r="O179" s="73">
        <f t="shared" si="64"/>
        <v>-1120</v>
      </c>
      <c r="P179" s="73">
        <f t="shared" si="64"/>
        <v>-801</v>
      </c>
      <c r="Q179" s="72">
        <v>2</v>
      </c>
      <c r="R179" s="72">
        <v>2</v>
      </c>
      <c r="S179" s="72">
        <v>1</v>
      </c>
      <c r="T179" s="74">
        <f t="shared" si="46"/>
        <v>2271</v>
      </c>
      <c r="U179" s="93">
        <f t="shared" si="50"/>
        <v>1130</v>
      </c>
      <c r="V179" s="93">
        <f t="shared" si="51"/>
        <v>1130</v>
      </c>
      <c r="W179" s="93">
        <f t="shared" si="52"/>
        <v>1459</v>
      </c>
      <c r="X179" s="95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7"/>
        <v>45684</v>
      </c>
      <c r="C180" s="70">
        <f t="shared" si="48"/>
        <v>1769</v>
      </c>
      <c r="D180" s="71">
        <f t="shared" si="43"/>
        <v>1634</v>
      </c>
      <c r="E180" s="72">
        <f t="shared" si="53"/>
        <v>2575</v>
      </c>
      <c r="F180" s="72">
        <f t="shared" si="54"/>
        <v>2575</v>
      </c>
      <c r="G180" s="72">
        <f t="shared" si="55"/>
        <v>1326</v>
      </c>
      <c r="H180" s="73">
        <f t="shared" si="57"/>
        <v>828</v>
      </c>
      <c r="I180" s="73">
        <f t="shared" si="57"/>
        <v>828</v>
      </c>
      <c r="J180" s="73">
        <f t="shared" si="57"/>
        <v>2077</v>
      </c>
      <c r="K180" s="73">
        <f t="shared" si="63"/>
        <v>1950</v>
      </c>
      <c r="L180" s="73">
        <f t="shared" si="63"/>
        <v>1950</v>
      </c>
      <c r="M180" s="73">
        <f t="shared" si="63"/>
        <v>2880</v>
      </c>
      <c r="N180" s="73">
        <f t="shared" si="64"/>
        <v>-1122</v>
      </c>
      <c r="O180" s="73">
        <f t="shared" si="64"/>
        <v>-1122</v>
      </c>
      <c r="P180" s="73">
        <f t="shared" si="64"/>
        <v>-803</v>
      </c>
      <c r="Q180" s="72">
        <v>2</v>
      </c>
      <c r="R180" s="72">
        <v>2</v>
      </c>
      <c r="S180" s="72">
        <v>2</v>
      </c>
      <c r="T180" s="74">
        <f t="shared" si="46"/>
        <v>2275</v>
      </c>
      <c r="U180" s="93">
        <f t="shared" si="50"/>
        <v>1128</v>
      </c>
      <c r="V180" s="93">
        <f t="shared" si="51"/>
        <v>1128</v>
      </c>
      <c r="W180" s="93">
        <f t="shared" si="52"/>
        <v>1457</v>
      </c>
      <c r="X180" s="95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7"/>
        <v>45685</v>
      </c>
      <c r="C181" s="70">
        <f t="shared" si="48"/>
        <v>1769</v>
      </c>
      <c r="D181" s="71">
        <f t="shared" si="43"/>
        <v>1636</v>
      </c>
      <c r="E181" s="72">
        <f t="shared" si="53"/>
        <v>2579</v>
      </c>
      <c r="F181" s="72">
        <f t="shared" si="54"/>
        <v>2579</v>
      </c>
      <c r="G181" s="72">
        <f t="shared" si="55"/>
        <v>1329</v>
      </c>
      <c r="H181" s="73">
        <f t="shared" si="57"/>
        <v>826</v>
      </c>
      <c r="I181" s="73">
        <f t="shared" si="57"/>
        <v>826</v>
      </c>
      <c r="J181" s="73">
        <f t="shared" si="57"/>
        <v>2076</v>
      </c>
      <c r="K181" s="73">
        <f t="shared" si="63"/>
        <v>1950</v>
      </c>
      <c r="L181" s="73">
        <f t="shared" si="63"/>
        <v>1950</v>
      </c>
      <c r="M181" s="73">
        <f t="shared" si="63"/>
        <v>2880</v>
      </c>
      <c r="N181" s="73">
        <f t="shared" si="64"/>
        <v>-1124</v>
      </c>
      <c r="O181" s="73">
        <f t="shared" si="64"/>
        <v>-1124</v>
      </c>
      <c r="P181" s="73">
        <f t="shared" si="64"/>
        <v>-804</v>
      </c>
      <c r="Q181" s="72">
        <v>2</v>
      </c>
      <c r="R181" s="72">
        <v>2</v>
      </c>
      <c r="S181" s="72">
        <v>1</v>
      </c>
      <c r="T181" s="74">
        <f t="shared" si="46"/>
        <v>2279</v>
      </c>
      <c r="U181" s="93">
        <f t="shared" si="50"/>
        <v>1126</v>
      </c>
      <c r="V181" s="93">
        <f t="shared" si="51"/>
        <v>1126</v>
      </c>
      <c r="W181" s="93">
        <f t="shared" si="52"/>
        <v>1456</v>
      </c>
      <c r="X181" s="95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7"/>
        <v>45686</v>
      </c>
      <c r="C182" s="70">
        <f t="shared" si="48"/>
        <v>1769</v>
      </c>
      <c r="D182" s="71">
        <f t="shared" si="43"/>
        <v>1638</v>
      </c>
      <c r="E182" s="72">
        <f t="shared" si="53"/>
        <v>2584</v>
      </c>
      <c r="F182" s="72">
        <f t="shared" si="54"/>
        <v>2584</v>
      </c>
      <c r="G182" s="72">
        <f t="shared" si="55"/>
        <v>1331</v>
      </c>
      <c r="H182" s="73">
        <f t="shared" si="57"/>
        <v>823</v>
      </c>
      <c r="I182" s="73">
        <f t="shared" si="57"/>
        <v>823</v>
      </c>
      <c r="J182" s="73">
        <f t="shared" si="57"/>
        <v>2076</v>
      </c>
      <c r="K182" s="73">
        <f t="shared" si="63"/>
        <v>1950</v>
      </c>
      <c r="L182" s="73">
        <f t="shared" si="63"/>
        <v>1950</v>
      </c>
      <c r="M182" s="73">
        <f t="shared" si="63"/>
        <v>2880</v>
      </c>
      <c r="N182" s="73">
        <f t="shared" si="64"/>
        <v>-1127</v>
      </c>
      <c r="O182" s="73">
        <f t="shared" si="64"/>
        <v>-1127</v>
      </c>
      <c r="P182" s="73">
        <f t="shared" si="64"/>
        <v>-804</v>
      </c>
      <c r="Q182" s="72">
        <v>3</v>
      </c>
      <c r="R182" s="72">
        <v>3</v>
      </c>
      <c r="S182" s="72">
        <v>0</v>
      </c>
      <c r="T182" s="74">
        <f t="shared" si="46"/>
        <v>2284</v>
      </c>
      <c r="U182" s="93">
        <f t="shared" si="50"/>
        <v>1123</v>
      </c>
      <c r="V182" s="93">
        <f t="shared" si="51"/>
        <v>1123</v>
      </c>
      <c r="W182" s="93">
        <f t="shared" si="52"/>
        <v>1456</v>
      </c>
      <c r="X182" s="95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7"/>
        <v>45687</v>
      </c>
      <c r="C183" s="70">
        <f t="shared" si="48"/>
        <v>1769</v>
      </c>
      <c r="D183" s="71">
        <f t="shared" si="43"/>
        <v>1640</v>
      </c>
      <c r="E183" s="72">
        <f t="shared" si="53"/>
        <v>2588</v>
      </c>
      <c r="F183" s="72">
        <f t="shared" si="54"/>
        <v>2588</v>
      </c>
      <c r="G183" s="72">
        <f t="shared" si="55"/>
        <v>1333</v>
      </c>
      <c r="H183" s="73">
        <f t="shared" si="57"/>
        <v>821</v>
      </c>
      <c r="I183" s="73">
        <f t="shared" si="57"/>
        <v>821</v>
      </c>
      <c r="J183" s="73">
        <f t="shared" si="57"/>
        <v>2076</v>
      </c>
      <c r="K183" s="73">
        <f t="shared" si="63"/>
        <v>1950</v>
      </c>
      <c r="L183" s="73">
        <f t="shared" si="63"/>
        <v>1950</v>
      </c>
      <c r="M183" s="73">
        <f t="shared" si="63"/>
        <v>2880</v>
      </c>
      <c r="N183" s="73">
        <f t="shared" si="64"/>
        <v>-1129</v>
      </c>
      <c r="O183" s="73">
        <f t="shared" si="64"/>
        <v>-1129</v>
      </c>
      <c r="P183" s="73">
        <f t="shared" si="64"/>
        <v>-804</v>
      </c>
      <c r="Q183" s="72">
        <v>2</v>
      </c>
      <c r="R183" s="72">
        <v>2</v>
      </c>
      <c r="S183" s="72">
        <v>0</v>
      </c>
      <c r="T183" s="74">
        <f t="shared" si="46"/>
        <v>2288</v>
      </c>
      <c r="U183" s="93">
        <f t="shared" si="50"/>
        <v>1121</v>
      </c>
      <c r="V183" s="93">
        <f t="shared" si="51"/>
        <v>1121</v>
      </c>
      <c r="W183" s="93">
        <f t="shared" si="52"/>
        <v>1456</v>
      </c>
      <c r="X183" s="95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7"/>
        <v>45688</v>
      </c>
      <c r="C184" s="70">
        <f t="shared" si="48"/>
        <v>1769</v>
      </c>
      <c r="D184" s="71">
        <f t="shared" si="43"/>
        <v>1642</v>
      </c>
      <c r="E184" s="72">
        <f t="shared" si="53"/>
        <v>2592</v>
      </c>
      <c r="F184" s="72">
        <f t="shared" si="54"/>
        <v>2592</v>
      </c>
      <c r="G184" s="72">
        <f t="shared" si="55"/>
        <v>1336</v>
      </c>
      <c r="H184" s="73">
        <f t="shared" si="57"/>
        <v>819</v>
      </c>
      <c r="I184" s="73">
        <f t="shared" si="57"/>
        <v>819</v>
      </c>
      <c r="J184" s="73">
        <f t="shared" si="57"/>
        <v>2075</v>
      </c>
      <c r="K184" s="73">
        <f t="shared" si="63"/>
        <v>1950</v>
      </c>
      <c r="L184" s="73">
        <f t="shared" si="63"/>
        <v>1950</v>
      </c>
      <c r="M184" s="73">
        <f t="shared" si="63"/>
        <v>2880</v>
      </c>
      <c r="N184" s="73">
        <f t="shared" si="64"/>
        <v>-1131</v>
      </c>
      <c r="O184" s="73">
        <f t="shared" si="64"/>
        <v>-1131</v>
      </c>
      <c r="P184" s="73">
        <f t="shared" si="64"/>
        <v>-805</v>
      </c>
      <c r="Q184" s="72">
        <v>2</v>
      </c>
      <c r="R184" s="72">
        <v>2</v>
      </c>
      <c r="S184" s="72">
        <v>1</v>
      </c>
      <c r="T184" s="74">
        <f t="shared" si="46"/>
        <v>2292</v>
      </c>
      <c r="U184" s="93">
        <f t="shared" si="50"/>
        <v>1119</v>
      </c>
      <c r="V184" s="93">
        <f t="shared" si="51"/>
        <v>1119</v>
      </c>
      <c r="W184" s="93">
        <f t="shared" si="52"/>
        <v>1455</v>
      </c>
      <c r="X184" s="95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7"/>
        <v>45689</v>
      </c>
      <c r="C185" s="70">
        <f t="shared" si="48"/>
        <v>1769</v>
      </c>
      <c r="D185" s="71">
        <f t="shared" si="43"/>
        <v>1644</v>
      </c>
      <c r="E185" s="72">
        <f t="shared" si="53"/>
        <v>2596</v>
      </c>
      <c r="F185" s="72">
        <f t="shared" si="54"/>
        <v>2596</v>
      </c>
      <c r="G185" s="72">
        <f t="shared" si="55"/>
        <v>1341</v>
      </c>
      <c r="H185" s="73">
        <f t="shared" si="57"/>
        <v>817</v>
      </c>
      <c r="I185" s="73">
        <f t="shared" si="57"/>
        <v>817</v>
      </c>
      <c r="J185" s="73">
        <f t="shared" si="57"/>
        <v>2072</v>
      </c>
      <c r="K185" s="73">
        <f t="shared" si="63"/>
        <v>1950</v>
      </c>
      <c r="L185" s="73">
        <f t="shared" si="63"/>
        <v>1950</v>
      </c>
      <c r="M185" s="73">
        <f t="shared" si="63"/>
        <v>2880</v>
      </c>
      <c r="N185" s="73">
        <f t="shared" si="64"/>
        <v>-1133</v>
      </c>
      <c r="O185" s="73">
        <f t="shared" si="64"/>
        <v>-1133</v>
      </c>
      <c r="P185" s="73">
        <f t="shared" si="64"/>
        <v>-808</v>
      </c>
      <c r="Q185" s="72">
        <v>2</v>
      </c>
      <c r="R185" s="72">
        <v>2</v>
      </c>
      <c r="S185" s="72">
        <v>3</v>
      </c>
      <c r="T185" s="74">
        <f t="shared" si="46"/>
        <v>2296</v>
      </c>
      <c r="U185" s="93">
        <f t="shared" si="50"/>
        <v>1117</v>
      </c>
      <c r="V185" s="93">
        <f t="shared" si="51"/>
        <v>1117</v>
      </c>
      <c r="W185" s="93">
        <f t="shared" si="52"/>
        <v>1452</v>
      </c>
      <c r="X185" s="95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7"/>
        <v>45690</v>
      </c>
      <c r="C186" s="70">
        <f t="shared" si="48"/>
        <v>1769</v>
      </c>
      <c r="D186" s="71">
        <f t="shared" si="43"/>
        <v>1646</v>
      </c>
      <c r="E186" s="72">
        <f t="shared" si="53"/>
        <v>2600</v>
      </c>
      <c r="F186" s="72">
        <f t="shared" si="54"/>
        <v>2600</v>
      </c>
      <c r="G186" s="72">
        <f t="shared" si="55"/>
        <v>1344</v>
      </c>
      <c r="H186" s="73">
        <f t="shared" si="57"/>
        <v>815</v>
      </c>
      <c r="I186" s="73">
        <f t="shared" si="57"/>
        <v>815</v>
      </c>
      <c r="J186" s="73">
        <f t="shared" si="57"/>
        <v>2071</v>
      </c>
      <c r="K186" s="73">
        <f t="shared" si="63"/>
        <v>1950</v>
      </c>
      <c r="L186" s="73">
        <f t="shared" si="63"/>
        <v>1950</v>
      </c>
      <c r="M186" s="73">
        <f t="shared" si="63"/>
        <v>2880</v>
      </c>
      <c r="N186" s="73">
        <f t="shared" si="64"/>
        <v>-1135</v>
      </c>
      <c r="O186" s="73">
        <f t="shared" si="64"/>
        <v>-1135</v>
      </c>
      <c r="P186" s="73">
        <f t="shared" si="64"/>
        <v>-809</v>
      </c>
      <c r="Q186" s="72">
        <v>2</v>
      </c>
      <c r="R186" s="72">
        <v>2</v>
      </c>
      <c r="S186" s="72">
        <v>1</v>
      </c>
      <c r="T186" s="74">
        <f t="shared" si="46"/>
        <v>2300</v>
      </c>
      <c r="U186" s="93">
        <f t="shared" si="50"/>
        <v>1115</v>
      </c>
      <c r="V186" s="93">
        <f t="shared" si="51"/>
        <v>1115</v>
      </c>
      <c r="W186" s="93">
        <f t="shared" si="52"/>
        <v>1451</v>
      </c>
      <c r="X186" s="95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7"/>
        <v>45691</v>
      </c>
      <c r="C187" s="70">
        <f t="shared" si="48"/>
        <v>1769</v>
      </c>
      <c r="D187" s="71">
        <f t="shared" si="43"/>
        <v>1648</v>
      </c>
      <c r="E187" s="72">
        <f t="shared" si="53"/>
        <v>2605</v>
      </c>
      <c r="F187" s="72">
        <f t="shared" si="54"/>
        <v>2605</v>
      </c>
      <c r="G187" s="72">
        <f t="shared" si="55"/>
        <v>1348</v>
      </c>
      <c r="H187" s="73">
        <f t="shared" si="57"/>
        <v>812</v>
      </c>
      <c r="I187" s="73">
        <f t="shared" si="57"/>
        <v>812</v>
      </c>
      <c r="J187" s="73">
        <f t="shared" si="57"/>
        <v>2069</v>
      </c>
      <c r="K187" s="73">
        <f t="shared" si="63"/>
        <v>1950</v>
      </c>
      <c r="L187" s="73">
        <f t="shared" si="63"/>
        <v>1950</v>
      </c>
      <c r="M187" s="73">
        <f t="shared" si="63"/>
        <v>2880</v>
      </c>
      <c r="N187" s="73">
        <f t="shared" si="64"/>
        <v>-1138</v>
      </c>
      <c r="O187" s="73">
        <f t="shared" si="64"/>
        <v>-1138</v>
      </c>
      <c r="P187" s="73">
        <f t="shared" si="64"/>
        <v>-811</v>
      </c>
      <c r="Q187" s="72">
        <v>3</v>
      </c>
      <c r="R187" s="72">
        <v>3</v>
      </c>
      <c r="S187" s="72">
        <v>2</v>
      </c>
      <c r="T187" s="74">
        <f t="shared" si="46"/>
        <v>2305</v>
      </c>
      <c r="U187" s="93">
        <f t="shared" si="50"/>
        <v>1112</v>
      </c>
      <c r="V187" s="93">
        <f t="shared" si="51"/>
        <v>1112</v>
      </c>
      <c r="W187" s="93">
        <f t="shared" si="52"/>
        <v>1449</v>
      </c>
      <c r="X187" s="95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7"/>
        <v>45692</v>
      </c>
      <c r="C188" s="70">
        <f t="shared" si="48"/>
        <v>1769</v>
      </c>
      <c r="D188" s="71">
        <f t="shared" si="43"/>
        <v>1650</v>
      </c>
      <c r="E188" s="72">
        <f t="shared" si="53"/>
        <v>2609</v>
      </c>
      <c r="F188" s="72">
        <f t="shared" si="54"/>
        <v>2609</v>
      </c>
      <c r="G188" s="72">
        <f t="shared" si="55"/>
        <v>1351</v>
      </c>
      <c r="H188" s="73">
        <f t="shared" si="57"/>
        <v>810</v>
      </c>
      <c r="I188" s="73">
        <f t="shared" si="57"/>
        <v>810</v>
      </c>
      <c r="J188" s="73">
        <f t="shared" si="57"/>
        <v>2068</v>
      </c>
      <c r="K188" s="73">
        <f t="shared" si="63"/>
        <v>1950</v>
      </c>
      <c r="L188" s="73">
        <f t="shared" si="63"/>
        <v>1950</v>
      </c>
      <c r="M188" s="73">
        <f t="shared" si="63"/>
        <v>2880</v>
      </c>
      <c r="N188" s="73">
        <f t="shared" si="64"/>
        <v>-1140</v>
      </c>
      <c r="O188" s="73">
        <f t="shared" si="64"/>
        <v>-1140</v>
      </c>
      <c r="P188" s="73">
        <f t="shared" si="64"/>
        <v>-812</v>
      </c>
      <c r="Q188" s="72">
        <v>2</v>
      </c>
      <c r="R188" s="72">
        <v>2</v>
      </c>
      <c r="S188" s="72">
        <v>1</v>
      </c>
      <c r="T188" s="74">
        <f t="shared" si="46"/>
        <v>2309</v>
      </c>
      <c r="U188" s="93">
        <f t="shared" si="50"/>
        <v>1110</v>
      </c>
      <c r="V188" s="93">
        <f t="shared" si="51"/>
        <v>1110</v>
      </c>
      <c r="W188" s="93">
        <f t="shared" si="52"/>
        <v>1448</v>
      </c>
      <c r="X188" s="95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7"/>
        <v>45693</v>
      </c>
      <c r="C189" s="70">
        <f t="shared" si="48"/>
        <v>1769</v>
      </c>
      <c r="D189" s="71">
        <f t="shared" si="43"/>
        <v>1652</v>
      </c>
      <c r="E189" s="72">
        <f t="shared" si="53"/>
        <v>2612</v>
      </c>
      <c r="F189" s="72">
        <f t="shared" si="54"/>
        <v>2612</v>
      </c>
      <c r="G189" s="72">
        <f t="shared" si="55"/>
        <v>1354</v>
      </c>
      <c r="H189" s="73">
        <f t="shared" si="57"/>
        <v>809</v>
      </c>
      <c r="I189" s="73">
        <f t="shared" si="57"/>
        <v>809</v>
      </c>
      <c r="J189" s="73">
        <f t="shared" si="57"/>
        <v>2067</v>
      </c>
      <c r="K189" s="73">
        <f t="shared" si="63"/>
        <v>1950</v>
      </c>
      <c r="L189" s="73">
        <f t="shared" si="63"/>
        <v>1950</v>
      </c>
      <c r="M189" s="73">
        <f t="shared" si="63"/>
        <v>2880</v>
      </c>
      <c r="N189" s="73">
        <f t="shared" si="64"/>
        <v>-1141</v>
      </c>
      <c r="O189" s="73">
        <f t="shared" si="64"/>
        <v>-1141</v>
      </c>
      <c r="P189" s="73">
        <f t="shared" si="64"/>
        <v>-813</v>
      </c>
      <c r="Q189" s="72">
        <v>1</v>
      </c>
      <c r="R189" s="72">
        <v>1</v>
      </c>
      <c r="S189" s="72">
        <v>1</v>
      </c>
      <c r="T189" s="74">
        <f t="shared" si="46"/>
        <v>2312</v>
      </c>
      <c r="U189" s="93">
        <f t="shared" si="50"/>
        <v>1109</v>
      </c>
      <c r="V189" s="93">
        <f t="shared" si="51"/>
        <v>1109</v>
      </c>
      <c r="W189" s="93">
        <f t="shared" si="52"/>
        <v>1447</v>
      </c>
      <c r="X189" s="95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7"/>
        <v>45694</v>
      </c>
      <c r="C190" s="70">
        <f t="shared" si="48"/>
        <v>1769</v>
      </c>
      <c r="D190" s="71">
        <f t="shared" si="43"/>
        <v>1654</v>
      </c>
      <c r="E190" s="72">
        <f t="shared" si="53"/>
        <v>2616</v>
      </c>
      <c r="F190" s="72">
        <f t="shared" si="54"/>
        <v>2616</v>
      </c>
      <c r="G190" s="72">
        <f t="shared" si="55"/>
        <v>1358</v>
      </c>
      <c r="H190" s="73">
        <f t="shared" si="57"/>
        <v>807</v>
      </c>
      <c r="I190" s="73">
        <f t="shared" si="57"/>
        <v>807</v>
      </c>
      <c r="J190" s="73">
        <f t="shared" si="57"/>
        <v>2065</v>
      </c>
      <c r="K190" s="73">
        <f t="shared" si="63"/>
        <v>1950</v>
      </c>
      <c r="L190" s="73">
        <f t="shared" si="63"/>
        <v>1950</v>
      </c>
      <c r="M190" s="73">
        <f t="shared" si="63"/>
        <v>2880</v>
      </c>
      <c r="N190" s="73">
        <f t="shared" si="64"/>
        <v>-1143</v>
      </c>
      <c r="O190" s="73">
        <f t="shared" si="64"/>
        <v>-1143</v>
      </c>
      <c r="P190" s="73">
        <f t="shared" si="64"/>
        <v>-815</v>
      </c>
      <c r="Q190" s="72">
        <v>2</v>
      </c>
      <c r="R190" s="72">
        <v>2</v>
      </c>
      <c r="S190" s="72">
        <v>2</v>
      </c>
      <c r="T190" s="74">
        <f t="shared" si="46"/>
        <v>2316</v>
      </c>
      <c r="U190" s="93">
        <f t="shared" si="50"/>
        <v>1107</v>
      </c>
      <c r="V190" s="93">
        <f t="shared" si="51"/>
        <v>1107</v>
      </c>
      <c r="W190" s="93">
        <f t="shared" si="52"/>
        <v>1445</v>
      </c>
      <c r="X190" s="95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7"/>
        <v>45695</v>
      </c>
      <c r="C191" s="70">
        <f t="shared" si="48"/>
        <v>1769</v>
      </c>
      <c r="D191" s="71">
        <f t="shared" si="43"/>
        <v>1656</v>
      </c>
      <c r="E191" s="72">
        <f t="shared" si="53"/>
        <v>2620</v>
      </c>
      <c r="F191" s="72">
        <f t="shared" si="54"/>
        <v>2620</v>
      </c>
      <c r="G191" s="72">
        <f t="shared" si="55"/>
        <v>1362</v>
      </c>
      <c r="H191" s="73">
        <f t="shared" si="57"/>
        <v>805</v>
      </c>
      <c r="I191" s="73">
        <f t="shared" si="57"/>
        <v>805</v>
      </c>
      <c r="J191" s="73">
        <f t="shared" si="57"/>
        <v>2063</v>
      </c>
      <c r="K191" s="73">
        <f t="shared" si="63"/>
        <v>1950</v>
      </c>
      <c r="L191" s="73">
        <f t="shared" si="63"/>
        <v>1950</v>
      </c>
      <c r="M191" s="73">
        <f t="shared" si="63"/>
        <v>2880</v>
      </c>
      <c r="N191" s="73">
        <f t="shared" si="64"/>
        <v>-1145</v>
      </c>
      <c r="O191" s="73">
        <f t="shared" si="64"/>
        <v>-1145</v>
      </c>
      <c r="P191" s="73">
        <f t="shared" si="64"/>
        <v>-817</v>
      </c>
      <c r="Q191" s="72">
        <v>2</v>
      </c>
      <c r="R191" s="72">
        <v>2</v>
      </c>
      <c r="S191" s="72">
        <v>2</v>
      </c>
      <c r="T191" s="74">
        <f t="shared" si="46"/>
        <v>2320</v>
      </c>
      <c r="U191" s="93">
        <f t="shared" si="50"/>
        <v>1105</v>
      </c>
      <c r="V191" s="93">
        <f t="shared" si="51"/>
        <v>1105</v>
      </c>
      <c r="W191" s="93">
        <f t="shared" si="52"/>
        <v>1443</v>
      </c>
      <c r="X191" s="95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7"/>
        <v>45696</v>
      </c>
      <c r="C192" s="70">
        <f t="shared" si="48"/>
        <v>1769</v>
      </c>
      <c r="D192" s="71">
        <f t="shared" ref="D192:D256" si="65">D191+2</f>
        <v>1658</v>
      </c>
      <c r="E192" s="72">
        <f t="shared" si="53"/>
        <v>2625</v>
      </c>
      <c r="F192" s="72">
        <f t="shared" si="54"/>
        <v>2625</v>
      </c>
      <c r="G192" s="72">
        <f t="shared" si="55"/>
        <v>1367</v>
      </c>
      <c r="H192" s="73">
        <f t="shared" si="57"/>
        <v>802</v>
      </c>
      <c r="I192" s="73">
        <f t="shared" si="57"/>
        <v>802</v>
      </c>
      <c r="J192" s="73">
        <f t="shared" si="57"/>
        <v>2060</v>
      </c>
      <c r="K192" s="73">
        <f t="shared" ref="K192:M207" si="66">K191</f>
        <v>1950</v>
      </c>
      <c r="L192" s="73">
        <f t="shared" si="66"/>
        <v>1950</v>
      </c>
      <c r="M192" s="73">
        <f t="shared" si="66"/>
        <v>2880</v>
      </c>
      <c r="N192" s="73">
        <f t="shared" si="64"/>
        <v>-1148</v>
      </c>
      <c r="O192" s="73">
        <f t="shared" si="64"/>
        <v>-1148</v>
      </c>
      <c r="P192" s="73">
        <f t="shared" si="64"/>
        <v>-820</v>
      </c>
      <c r="Q192" s="72">
        <v>3</v>
      </c>
      <c r="R192" s="72">
        <v>3</v>
      </c>
      <c r="S192" s="72">
        <v>3</v>
      </c>
      <c r="T192" s="74">
        <f t="shared" si="46"/>
        <v>2325</v>
      </c>
      <c r="U192" s="93">
        <f t="shared" si="50"/>
        <v>1102</v>
      </c>
      <c r="V192" s="93">
        <f t="shared" si="51"/>
        <v>1102</v>
      </c>
      <c r="W192" s="93">
        <f t="shared" si="52"/>
        <v>1440</v>
      </c>
      <c r="X192" s="95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7"/>
        <v>45697</v>
      </c>
      <c r="C193" s="70">
        <f t="shared" si="48"/>
        <v>1769</v>
      </c>
      <c r="D193" s="71">
        <f t="shared" si="65"/>
        <v>1660</v>
      </c>
      <c r="E193" s="72">
        <f t="shared" si="53"/>
        <v>2629</v>
      </c>
      <c r="F193" s="72">
        <f t="shared" si="54"/>
        <v>2629</v>
      </c>
      <c r="G193" s="72">
        <f t="shared" si="55"/>
        <v>1371</v>
      </c>
      <c r="H193" s="73">
        <f t="shared" si="57"/>
        <v>800</v>
      </c>
      <c r="I193" s="73">
        <f t="shared" si="57"/>
        <v>800</v>
      </c>
      <c r="J193" s="73">
        <f t="shared" si="57"/>
        <v>2058</v>
      </c>
      <c r="K193" s="73">
        <f t="shared" si="66"/>
        <v>1950</v>
      </c>
      <c r="L193" s="73">
        <f t="shared" si="66"/>
        <v>1950</v>
      </c>
      <c r="M193" s="73">
        <f t="shared" si="66"/>
        <v>2880</v>
      </c>
      <c r="N193" s="73">
        <f t="shared" ref="N193:P208" si="67">N192-Q193</f>
        <v>-1150</v>
      </c>
      <c r="O193" s="73">
        <f t="shared" si="67"/>
        <v>-1150</v>
      </c>
      <c r="P193" s="73">
        <f t="shared" si="67"/>
        <v>-822</v>
      </c>
      <c r="Q193" s="72">
        <v>2</v>
      </c>
      <c r="R193" s="72">
        <v>2</v>
      </c>
      <c r="S193" s="72">
        <v>2</v>
      </c>
      <c r="T193" s="74">
        <f t="shared" si="46"/>
        <v>2329</v>
      </c>
      <c r="U193" s="93">
        <f t="shared" si="50"/>
        <v>1100</v>
      </c>
      <c r="V193" s="93">
        <f t="shared" si="51"/>
        <v>1100</v>
      </c>
      <c r="W193" s="93">
        <f t="shared" si="52"/>
        <v>1438</v>
      </c>
      <c r="X193" s="95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7"/>
        <v>45698</v>
      </c>
      <c r="C194" s="70">
        <f t="shared" si="48"/>
        <v>1769</v>
      </c>
      <c r="D194" s="71">
        <f t="shared" si="65"/>
        <v>1662</v>
      </c>
      <c r="E194" s="72">
        <f t="shared" si="53"/>
        <v>2632</v>
      </c>
      <c r="F194" s="72">
        <f t="shared" si="54"/>
        <v>2632</v>
      </c>
      <c r="G194" s="72">
        <f t="shared" si="55"/>
        <v>1374</v>
      </c>
      <c r="H194" s="73">
        <f t="shared" si="57"/>
        <v>799</v>
      </c>
      <c r="I194" s="73">
        <f t="shared" si="57"/>
        <v>799</v>
      </c>
      <c r="J194" s="73">
        <f t="shared" si="57"/>
        <v>2057</v>
      </c>
      <c r="K194" s="73">
        <f t="shared" si="66"/>
        <v>1950</v>
      </c>
      <c r="L194" s="73">
        <f t="shared" si="66"/>
        <v>1950</v>
      </c>
      <c r="M194" s="73">
        <f t="shared" si="66"/>
        <v>2880</v>
      </c>
      <c r="N194" s="73">
        <f t="shared" si="67"/>
        <v>-1151</v>
      </c>
      <c r="O194" s="73">
        <f t="shared" si="67"/>
        <v>-1151</v>
      </c>
      <c r="P194" s="73">
        <f t="shared" si="67"/>
        <v>-823</v>
      </c>
      <c r="Q194" s="72">
        <v>1</v>
      </c>
      <c r="R194" s="72">
        <v>1</v>
      </c>
      <c r="S194" s="72">
        <v>1</v>
      </c>
      <c r="T194" s="74">
        <f t="shared" si="46"/>
        <v>2332</v>
      </c>
      <c r="U194" s="93">
        <f t="shared" si="50"/>
        <v>1099</v>
      </c>
      <c r="V194" s="93">
        <f t="shared" si="51"/>
        <v>1099</v>
      </c>
      <c r="W194" s="93">
        <f t="shared" si="52"/>
        <v>1437</v>
      </c>
      <c r="X194" s="95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7"/>
        <v>45699</v>
      </c>
      <c r="C195" s="70">
        <f t="shared" si="48"/>
        <v>1769</v>
      </c>
      <c r="D195" s="71">
        <f t="shared" si="65"/>
        <v>1664</v>
      </c>
      <c r="E195" s="72">
        <f t="shared" si="53"/>
        <v>2636</v>
      </c>
      <c r="F195" s="72">
        <f t="shared" si="54"/>
        <v>2636</v>
      </c>
      <c r="G195" s="72">
        <f t="shared" si="55"/>
        <v>1378</v>
      </c>
      <c r="H195" s="73">
        <f t="shared" si="57"/>
        <v>797</v>
      </c>
      <c r="I195" s="73">
        <f t="shared" si="57"/>
        <v>797</v>
      </c>
      <c r="J195" s="73">
        <f t="shared" si="57"/>
        <v>2055</v>
      </c>
      <c r="K195" s="73">
        <f t="shared" si="66"/>
        <v>1950</v>
      </c>
      <c r="L195" s="73">
        <f t="shared" si="66"/>
        <v>1950</v>
      </c>
      <c r="M195" s="73">
        <f t="shared" si="66"/>
        <v>2880</v>
      </c>
      <c r="N195" s="73">
        <f t="shared" si="67"/>
        <v>-1153</v>
      </c>
      <c r="O195" s="73">
        <f t="shared" si="67"/>
        <v>-1153</v>
      </c>
      <c r="P195" s="73">
        <f t="shared" si="67"/>
        <v>-825</v>
      </c>
      <c r="Q195" s="72">
        <v>2</v>
      </c>
      <c r="R195" s="72">
        <v>2</v>
      </c>
      <c r="S195" s="72">
        <v>2</v>
      </c>
      <c r="T195" s="74">
        <f t="shared" si="46"/>
        <v>2336</v>
      </c>
      <c r="U195" s="93">
        <f t="shared" si="50"/>
        <v>1097</v>
      </c>
      <c r="V195" s="93">
        <f t="shared" si="51"/>
        <v>1097</v>
      </c>
      <c r="W195" s="93">
        <f t="shared" si="52"/>
        <v>1435</v>
      </c>
      <c r="X195" s="95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7"/>
        <v>45700</v>
      </c>
      <c r="C196" s="70">
        <f t="shared" si="48"/>
        <v>1769</v>
      </c>
      <c r="D196" s="71">
        <f t="shared" si="65"/>
        <v>1666</v>
      </c>
      <c r="E196" s="72">
        <f t="shared" si="53"/>
        <v>2640</v>
      </c>
      <c r="F196" s="72">
        <f t="shared" si="54"/>
        <v>2640</v>
      </c>
      <c r="G196" s="72">
        <f t="shared" si="55"/>
        <v>1381</v>
      </c>
      <c r="H196" s="73">
        <f t="shared" si="57"/>
        <v>795</v>
      </c>
      <c r="I196" s="73">
        <f t="shared" si="57"/>
        <v>795</v>
      </c>
      <c r="J196" s="73">
        <f t="shared" si="57"/>
        <v>2054</v>
      </c>
      <c r="K196" s="73">
        <f t="shared" si="66"/>
        <v>1950</v>
      </c>
      <c r="L196" s="73">
        <f t="shared" si="66"/>
        <v>1950</v>
      </c>
      <c r="M196" s="73">
        <f t="shared" si="66"/>
        <v>2880</v>
      </c>
      <c r="N196" s="73">
        <f t="shared" si="67"/>
        <v>-1155</v>
      </c>
      <c r="O196" s="73">
        <f t="shared" si="67"/>
        <v>-1155</v>
      </c>
      <c r="P196" s="73">
        <f t="shared" si="67"/>
        <v>-826</v>
      </c>
      <c r="Q196" s="72">
        <v>2</v>
      </c>
      <c r="R196" s="72">
        <v>2</v>
      </c>
      <c r="S196" s="72">
        <v>1</v>
      </c>
      <c r="T196" s="74">
        <f t="shared" si="46"/>
        <v>2340</v>
      </c>
      <c r="U196" s="93">
        <f t="shared" si="50"/>
        <v>1095</v>
      </c>
      <c r="V196" s="93">
        <f t="shared" si="51"/>
        <v>1095</v>
      </c>
      <c r="W196" s="93">
        <f t="shared" si="52"/>
        <v>1434</v>
      </c>
      <c r="X196" s="95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7"/>
        <v>45701</v>
      </c>
      <c r="C197" s="70">
        <f t="shared" si="48"/>
        <v>1769</v>
      </c>
      <c r="D197" s="71">
        <f t="shared" si="65"/>
        <v>1668</v>
      </c>
      <c r="E197" s="72">
        <f t="shared" si="53"/>
        <v>2645</v>
      </c>
      <c r="F197" s="72">
        <f t="shared" si="54"/>
        <v>2645</v>
      </c>
      <c r="G197" s="72">
        <f t="shared" si="55"/>
        <v>1383</v>
      </c>
      <c r="H197" s="73">
        <f t="shared" si="57"/>
        <v>792</v>
      </c>
      <c r="I197" s="73">
        <f t="shared" si="57"/>
        <v>792</v>
      </c>
      <c r="J197" s="73">
        <f t="shared" si="57"/>
        <v>2054</v>
      </c>
      <c r="K197" s="73">
        <f t="shared" si="66"/>
        <v>1950</v>
      </c>
      <c r="L197" s="73">
        <f t="shared" si="66"/>
        <v>1950</v>
      </c>
      <c r="M197" s="73">
        <f t="shared" si="66"/>
        <v>2880</v>
      </c>
      <c r="N197" s="73">
        <f t="shared" si="67"/>
        <v>-1158</v>
      </c>
      <c r="O197" s="73">
        <f t="shared" si="67"/>
        <v>-1158</v>
      </c>
      <c r="P197" s="73">
        <f t="shared" si="67"/>
        <v>-826</v>
      </c>
      <c r="Q197" s="72">
        <v>3</v>
      </c>
      <c r="R197" s="72">
        <v>3</v>
      </c>
      <c r="S197" s="72">
        <v>0</v>
      </c>
      <c r="T197" s="74">
        <f t="shared" si="46"/>
        <v>2345</v>
      </c>
      <c r="U197" s="93">
        <f t="shared" si="50"/>
        <v>1092</v>
      </c>
      <c r="V197" s="93">
        <f t="shared" si="51"/>
        <v>1092</v>
      </c>
      <c r="W197" s="93">
        <f t="shared" si="52"/>
        <v>1434</v>
      </c>
      <c r="X197" s="95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7"/>
        <v>45702</v>
      </c>
      <c r="C198" s="70">
        <f t="shared" si="48"/>
        <v>1769</v>
      </c>
      <c r="D198" s="71">
        <f t="shared" si="65"/>
        <v>1670</v>
      </c>
      <c r="E198" s="72">
        <f t="shared" si="53"/>
        <v>2649</v>
      </c>
      <c r="F198" s="72">
        <f t="shared" si="54"/>
        <v>2649</v>
      </c>
      <c r="G198" s="72">
        <f t="shared" si="55"/>
        <v>1386</v>
      </c>
      <c r="H198" s="73">
        <f t="shared" si="57"/>
        <v>790</v>
      </c>
      <c r="I198" s="73">
        <f t="shared" si="57"/>
        <v>790</v>
      </c>
      <c r="J198" s="73">
        <f t="shared" si="57"/>
        <v>2053</v>
      </c>
      <c r="K198" s="73">
        <f t="shared" si="66"/>
        <v>1950</v>
      </c>
      <c r="L198" s="73">
        <f t="shared" si="66"/>
        <v>1950</v>
      </c>
      <c r="M198" s="73">
        <f t="shared" si="66"/>
        <v>2880</v>
      </c>
      <c r="N198" s="73">
        <f t="shared" si="67"/>
        <v>-1160</v>
      </c>
      <c r="O198" s="73">
        <f t="shared" si="67"/>
        <v>-1160</v>
      </c>
      <c r="P198" s="73">
        <f t="shared" si="67"/>
        <v>-827</v>
      </c>
      <c r="Q198" s="72">
        <v>2</v>
      </c>
      <c r="R198" s="72">
        <v>2</v>
      </c>
      <c r="S198" s="72">
        <v>1</v>
      </c>
      <c r="T198" s="74">
        <f t="shared" si="46"/>
        <v>2349</v>
      </c>
      <c r="U198" s="93">
        <f t="shared" si="50"/>
        <v>1090</v>
      </c>
      <c r="V198" s="93">
        <f t="shared" si="51"/>
        <v>1090</v>
      </c>
      <c r="W198" s="93">
        <f t="shared" si="52"/>
        <v>1433</v>
      </c>
      <c r="X198" s="95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7"/>
        <v>45703</v>
      </c>
      <c r="C199" s="70">
        <f t="shared" si="48"/>
        <v>1769</v>
      </c>
      <c r="D199" s="71">
        <f t="shared" si="65"/>
        <v>1672</v>
      </c>
      <c r="E199" s="72">
        <f t="shared" si="53"/>
        <v>2653</v>
      </c>
      <c r="F199" s="72">
        <f t="shared" si="54"/>
        <v>2653</v>
      </c>
      <c r="G199" s="72">
        <f t="shared" si="55"/>
        <v>1388</v>
      </c>
      <c r="H199" s="73">
        <f t="shared" si="57"/>
        <v>788</v>
      </c>
      <c r="I199" s="73">
        <f t="shared" si="57"/>
        <v>788</v>
      </c>
      <c r="J199" s="73">
        <f t="shared" si="57"/>
        <v>2053</v>
      </c>
      <c r="K199" s="73">
        <f t="shared" si="66"/>
        <v>1950</v>
      </c>
      <c r="L199" s="73">
        <f t="shared" si="66"/>
        <v>1950</v>
      </c>
      <c r="M199" s="73">
        <f t="shared" si="66"/>
        <v>2880</v>
      </c>
      <c r="N199" s="73">
        <f t="shared" si="67"/>
        <v>-1162</v>
      </c>
      <c r="O199" s="73">
        <f t="shared" si="67"/>
        <v>-1162</v>
      </c>
      <c r="P199" s="73">
        <f t="shared" si="67"/>
        <v>-827</v>
      </c>
      <c r="Q199" s="72">
        <v>2</v>
      </c>
      <c r="R199" s="72">
        <v>2</v>
      </c>
      <c r="S199" s="72">
        <v>0</v>
      </c>
      <c r="T199" s="74">
        <f t="shared" si="46"/>
        <v>2353</v>
      </c>
      <c r="U199" s="93">
        <f t="shared" si="50"/>
        <v>1088</v>
      </c>
      <c r="V199" s="93">
        <f t="shared" si="51"/>
        <v>1088</v>
      </c>
      <c r="W199" s="93">
        <f t="shared" si="52"/>
        <v>1433</v>
      </c>
      <c r="X199" s="95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7"/>
        <v>45704</v>
      </c>
      <c r="C200" s="70">
        <f t="shared" si="48"/>
        <v>1769</v>
      </c>
      <c r="D200" s="71">
        <f t="shared" si="65"/>
        <v>1674</v>
      </c>
      <c r="E200" s="72">
        <f t="shared" si="53"/>
        <v>2656</v>
      </c>
      <c r="F200" s="72">
        <f t="shared" si="54"/>
        <v>2656</v>
      </c>
      <c r="G200" s="72">
        <f t="shared" si="55"/>
        <v>1391</v>
      </c>
      <c r="H200" s="73">
        <f t="shared" si="57"/>
        <v>787</v>
      </c>
      <c r="I200" s="73">
        <f t="shared" si="57"/>
        <v>787</v>
      </c>
      <c r="J200" s="73">
        <f t="shared" si="57"/>
        <v>2052</v>
      </c>
      <c r="K200" s="73">
        <f t="shared" si="66"/>
        <v>1950</v>
      </c>
      <c r="L200" s="73">
        <f t="shared" si="66"/>
        <v>1950</v>
      </c>
      <c r="M200" s="73">
        <f t="shared" si="66"/>
        <v>2880</v>
      </c>
      <c r="N200" s="73">
        <f t="shared" si="67"/>
        <v>-1163</v>
      </c>
      <c r="O200" s="73">
        <f t="shared" si="67"/>
        <v>-1163</v>
      </c>
      <c r="P200" s="73">
        <f t="shared" si="67"/>
        <v>-828</v>
      </c>
      <c r="Q200" s="72">
        <v>1</v>
      </c>
      <c r="R200" s="72">
        <v>1</v>
      </c>
      <c r="S200" s="72">
        <v>1</v>
      </c>
      <c r="T200" s="74">
        <f t="shared" si="46"/>
        <v>2356</v>
      </c>
      <c r="U200" s="93">
        <f t="shared" si="50"/>
        <v>1087</v>
      </c>
      <c r="V200" s="93">
        <f t="shared" si="51"/>
        <v>1087</v>
      </c>
      <c r="W200" s="93">
        <f t="shared" si="52"/>
        <v>1432</v>
      </c>
      <c r="X200" s="95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7"/>
        <v>45705</v>
      </c>
      <c r="C201" s="70">
        <f t="shared" si="48"/>
        <v>1769</v>
      </c>
      <c r="D201" s="71">
        <f t="shared" si="65"/>
        <v>1676</v>
      </c>
      <c r="E201" s="72">
        <f t="shared" si="53"/>
        <v>2660</v>
      </c>
      <c r="F201" s="72">
        <f t="shared" si="54"/>
        <v>2660</v>
      </c>
      <c r="G201" s="72">
        <f t="shared" si="55"/>
        <v>1393</v>
      </c>
      <c r="H201" s="73">
        <f t="shared" si="57"/>
        <v>785</v>
      </c>
      <c r="I201" s="73">
        <f t="shared" si="57"/>
        <v>785</v>
      </c>
      <c r="J201" s="73">
        <f t="shared" si="57"/>
        <v>2052</v>
      </c>
      <c r="K201" s="73">
        <f t="shared" si="66"/>
        <v>1950</v>
      </c>
      <c r="L201" s="73">
        <f t="shared" si="66"/>
        <v>1950</v>
      </c>
      <c r="M201" s="73">
        <f t="shared" si="66"/>
        <v>2880</v>
      </c>
      <c r="N201" s="73">
        <f t="shared" si="67"/>
        <v>-1165</v>
      </c>
      <c r="O201" s="73">
        <f t="shared" si="67"/>
        <v>-1165</v>
      </c>
      <c r="P201" s="73">
        <f t="shared" si="67"/>
        <v>-828</v>
      </c>
      <c r="Q201" s="72">
        <v>2</v>
      </c>
      <c r="R201" s="72">
        <v>2</v>
      </c>
      <c r="S201" s="72">
        <v>0</v>
      </c>
      <c r="T201" s="74">
        <f t="shared" si="46"/>
        <v>2360</v>
      </c>
      <c r="U201" s="93">
        <f t="shared" si="50"/>
        <v>1085</v>
      </c>
      <c r="V201" s="93">
        <f t="shared" si="51"/>
        <v>1085</v>
      </c>
      <c r="W201" s="93">
        <f t="shared" si="52"/>
        <v>1432</v>
      </c>
      <c r="X201" s="95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7"/>
        <v>45706</v>
      </c>
      <c r="C202" s="70">
        <f t="shared" si="48"/>
        <v>1769</v>
      </c>
      <c r="D202" s="71">
        <f t="shared" si="65"/>
        <v>1678</v>
      </c>
      <c r="E202" s="72">
        <f t="shared" si="53"/>
        <v>2663</v>
      </c>
      <c r="F202" s="72">
        <f t="shared" si="54"/>
        <v>2663</v>
      </c>
      <c r="G202" s="72">
        <f t="shared" si="55"/>
        <v>1396</v>
      </c>
      <c r="H202" s="73">
        <f t="shared" si="57"/>
        <v>784</v>
      </c>
      <c r="I202" s="73">
        <f t="shared" si="57"/>
        <v>784</v>
      </c>
      <c r="J202" s="73">
        <f t="shared" si="57"/>
        <v>2051</v>
      </c>
      <c r="K202" s="73">
        <f t="shared" si="66"/>
        <v>1950</v>
      </c>
      <c r="L202" s="73">
        <f t="shared" si="66"/>
        <v>1950</v>
      </c>
      <c r="M202" s="73">
        <f t="shared" si="66"/>
        <v>2880</v>
      </c>
      <c r="N202" s="73">
        <f t="shared" si="67"/>
        <v>-1166</v>
      </c>
      <c r="O202" s="73">
        <f t="shared" si="67"/>
        <v>-1166</v>
      </c>
      <c r="P202" s="73">
        <f t="shared" si="67"/>
        <v>-829</v>
      </c>
      <c r="Q202" s="72">
        <v>1</v>
      </c>
      <c r="R202" s="72">
        <v>1</v>
      </c>
      <c r="S202" s="72">
        <v>1</v>
      </c>
      <c r="T202" s="74">
        <f t="shared" si="46"/>
        <v>2363</v>
      </c>
      <c r="U202" s="93">
        <f t="shared" si="50"/>
        <v>1084</v>
      </c>
      <c r="V202" s="93">
        <f t="shared" si="51"/>
        <v>1084</v>
      </c>
      <c r="W202" s="93">
        <f t="shared" si="52"/>
        <v>1431</v>
      </c>
      <c r="X202" s="95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7"/>
        <v>45707</v>
      </c>
      <c r="C203" s="70">
        <f t="shared" si="48"/>
        <v>1769</v>
      </c>
      <c r="D203" s="71">
        <f t="shared" si="65"/>
        <v>1680</v>
      </c>
      <c r="E203" s="72">
        <f t="shared" si="53"/>
        <v>2667</v>
      </c>
      <c r="F203" s="72">
        <f t="shared" si="54"/>
        <v>2667</v>
      </c>
      <c r="G203" s="72">
        <f t="shared" si="55"/>
        <v>1398</v>
      </c>
      <c r="H203" s="73">
        <f t="shared" si="57"/>
        <v>782</v>
      </c>
      <c r="I203" s="73">
        <f t="shared" si="57"/>
        <v>782</v>
      </c>
      <c r="J203" s="73">
        <f t="shared" si="57"/>
        <v>2051</v>
      </c>
      <c r="K203" s="73">
        <f t="shared" si="66"/>
        <v>1950</v>
      </c>
      <c r="L203" s="73">
        <f t="shared" si="66"/>
        <v>1950</v>
      </c>
      <c r="M203" s="73">
        <f t="shared" si="66"/>
        <v>2880</v>
      </c>
      <c r="N203" s="73">
        <f t="shared" si="67"/>
        <v>-1168</v>
      </c>
      <c r="O203" s="73">
        <f t="shared" si="67"/>
        <v>-1168</v>
      </c>
      <c r="P203" s="73">
        <f t="shared" si="67"/>
        <v>-829</v>
      </c>
      <c r="Q203" s="72">
        <v>2</v>
      </c>
      <c r="R203" s="72">
        <v>2</v>
      </c>
      <c r="S203" s="72">
        <v>0</v>
      </c>
      <c r="T203" s="74">
        <f t="shared" si="46"/>
        <v>2367</v>
      </c>
      <c r="U203" s="93">
        <f t="shared" si="50"/>
        <v>1082</v>
      </c>
      <c r="V203" s="93">
        <f t="shared" si="51"/>
        <v>1082</v>
      </c>
      <c r="W203" s="93">
        <f t="shared" si="52"/>
        <v>1431</v>
      </c>
      <c r="X203" s="95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7"/>
        <v>45708</v>
      </c>
      <c r="C204" s="70">
        <f t="shared" si="48"/>
        <v>1769</v>
      </c>
      <c r="D204" s="71">
        <f t="shared" si="65"/>
        <v>1682</v>
      </c>
      <c r="E204" s="72">
        <f t="shared" si="53"/>
        <v>2670</v>
      </c>
      <c r="F204" s="72">
        <f t="shared" si="54"/>
        <v>2670</v>
      </c>
      <c r="G204" s="72">
        <f t="shared" si="55"/>
        <v>1401</v>
      </c>
      <c r="H204" s="73">
        <f t="shared" si="57"/>
        <v>781</v>
      </c>
      <c r="I204" s="73">
        <f t="shared" si="57"/>
        <v>781</v>
      </c>
      <c r="J204" s="73">
        <f t="shared" si="57"/>
        <v>2050</v>
      </c>
      <c r="K204" s="73">
        <f t="shared" si="66"/>
        <v>1950</v>
      </c>
      <c r="L204" s="73">
        <f t="shared" si="66"/>
        <v>1950</v>
      </c>
      <c r="M204" s="73">
        <f t="shared" si="66"/>
        <v>2880</v>
      </c>
      <c r="N204" s="73">
        <f t="shared" si="67"/>
        <v>-1169</v>
      </c>
      <c r="O204" s="73">
        <f t="shared" si="67"/>
        <v>-1169</v>
      </c>
      <c r="P204" s="73">
        <f t="shared" si="67"/>
        <v>-830</v>
      </c>
      <c r="Q204" s="72">
        <v>1</v>
      </c>
      <c r="R204" s="72">
        <v>1</v>
      </c>
      <c r="S204" s="72">
        <v>1</v>
      </c>
      <c r="T204" s="74">
        <f t="shared" si="46"/>
        <v>2370</v>
      </c>
      <c r="U204" s="93">
        <f t="shared" si="50"/>
        <v>1081</v>
      </c>
      <c r="V204" s="93">
        <f t="shared" si="51"/>
        <v>1081</v>
      </c>
      <c r="W204" s="93">
        <f t="shared" si="52"/>
        <v>1430</v>
      </c>
      <c r="X204" s="95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7"/>
        <v>45709</v>
      </c>
      <c r="C205" s="70">
        <f t="shared" si="48"/>
        <v>1769</v>
      </c>
      <c r="D205" s="71">
        <f t="shared" si="65"/>
        <v>1684</v>
      </c>
      <c r="E205" s="72">
        <f t="shared" si="53"/>
        <v>2674</v>
      </c>
      <c r="F205" s="72">
        <f t="shared" si="54"/>
        <v>2674</v>
      </c>
      <c r="G205" s="72">
        <f t="shared" si="55"/>
        <v>1403</v>
      </c>
      <c r="H205" s="73">
        <f t="shared" si="57"/>
        <v>779</v>
      </c>
      <c r="I205" s="73">
        <f t="shared" si="57"/>
        <v>779</v>
      </c>
      <c r="J205" s="73">
        <f t="shared" si="57"/>
        <v>2050</v>
      </c>
      <c r="K205" s="73">
        <f t="shared" si="66"/>
        <v>1950</v>
      </c>
      <c r="L205" s="73">
        <f t="shared" si="66"/>
        <v>1950</v>
      </c>
      <c r="M205" s="73">
        <f t="shared" si="66"/>
        <v>2880</v>
      </c>
      <c r="N205" s="73">
        <f t="shared" si="67"/>
        <v>-1171</v>
      </c>
      <c r="O205" s="73">
        <f t="shared" si="67"/>
        <v>-1171</v>
      </c>
      <c r="P205" s="73">
        <f t="shared" si="67"/>
        <v>-830</v>
      </c>
      <c r="Q205" s="72">
        <v>2</v>
      </c>
      <c r="R205" s="72">
        <v>2</v>
      </c>
      <c r="S205" s="72">
        <v>0</v>
      </c>
      <c r="T205" s="74">
        <f t="shared" si="46"/>
        <v>2374</v>
      </c>
      <c r="U205" s="93">
        <f t="shared" si="50"/>
        <v>1079</v>
      </c>
      <c r="V205" s="93">
        <f t="shared" si="51"/>
        <v>1079</v>
      </c>
      <c r="W205" s="93">
        <f t="shared" si="52"/>
        <v>1430</v>
      </c>
      <c r="X205" s="95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7"/>
        <v>45710</v>
      </c>
      <c r="C206" s="70">
        <f t="shared" si="48"/>
        <v>1769</v>
      </c>
      <c r="D206" s="71">
        <f t="shared" si="65"/>
        <v>1686</v>
      </c>
      <c r="E206" s="72">
        <f t="shared" si="53"/>
        <v>2677</v>
      </c>
      <c r="F206" s="72">
        <f t="shared" si="54"/>
        <v>2677</v>
      </c>
      <c r="G206" s="72">
        <f t="shared" si="55"/>
        <v>1407</v>
      </c>
      <c r="H206" s="73">
        <f t="shared" si="57"/>
        <v>778</v>
      </c>
      <c r="I206" s="73">
        <f t="shared" si="57"/>
        <v>778</v>
      </c>
      <c r="J206" s="73">
        <f t="shared" si="57"/>
        <v>2048</v>
      </c>
      <c r="K206" s="73">
        <f t="shared" si="66"/>
        <v>1950</v>
      </c>
      <c r="L206" s="73">
        <f t="shared" si="66"/>
        <v>1950</v>
      </c>
      <c r="M206" s="73">
        <f t="shared" si="66"/>
        <v>2880</v>
      </c>
      <c r="N206" s="73">
        <f t="shared" si="67"/>
        <v>-1172</v>
      </c>
      <c r="O206" s="73">
        <f t="shared" si="67"/>
        <v>-1172</v>
      </c>
      <c r="P206" s="73">
        <f t="shared" si="67"/>
        <v>-832</v>
      </c>
      <c r="Q206" s="72">
        <v>1</v>
      </c>
      <c r="R206" s="72">
        <v>1</v>
      </c>
      <c r="S206" s="72">
        <v>2</v>
      </c>
      <c r="T206" s="74">
        <f t="shared" si="46"/>
        <v>2377</v>
      </c>
      <c r="U206" s="93">
        <f t="shared" si="50"/>
        <v>1078</v>
      </c>
      <c r="V206" s="93">
        <f t="shared" si="51"/>
        <v>1078</v>
      </c>
      <c r="W206" s="93">
        <f t="shared" si="52"/>
        <v>1428</v>
      </c>
      <c r="X206" s="95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7"/>
        <v>45711</v>
      </c>
      <c r="C207" s="70">
        <f t="shared" si="48"/>
        <v>1769</v>
      </c>
      <c r="D207" s="71">
        <f t="shared" si="65"/>
        <v>1688</v>
      </c>
      <c r="E207" s="72">
        <f t="shared" si="53"/>
        <v>2679</v>
      </c>
      <c r="F207" s="72">
        <f t="shared" si="54"/>
        <v>2681</v>
      </c>
      <c r="G207" s="72">
        <f t="shared" si="55"/>
        <v>1410</v>
      </c>
      <c r="H207" s="73">
        <f t="shared" si="57"/>
        <v>778</v>
      </c>
      <c r="I207" s="73">
        <f t="shared" si="57"/>
        <v>776</v>
      </c>
      <c r="J207" s="73">
        <f t="shared" si="57"/>
        <v>2047</v>
      </c>
      <c r="K207" s="73">
        <f t="shared" si="66"/>
        <v>1950</v>
      </c>
      <c r="L207" s="73">
        <f t="shared" si="66"/>
        <v>1950</v>
      </c>
      <c r="M207" s="73">
        <f t="shared" si="66"/>
        <v>2880</v>
      </c>
      <c r="N207" s="73">
        <f t="shared" si="67"/>
        <v>-1172</v>
      </c>
      <c r="O207" s="73">
        <f t="shared" si="67"/>
        <v>-1174</v>
      </c>
      <c r="P207" s="73">
        <f t="shared" si="67"/>
        <v>-833</v>
      </c>
      <c r="Q207" s="72">
        <v>0</v>
      </c>
      <c r="R207" s="72">
        <v>2</v>
      </c>
      <c r="S207" s="72">
        <v>1</v>
      </c>
      <c r="T207" s="74">
        <f t="shared" ref="T207:T214" si="68">D207+C207-V207</f>
        <v>2381</v>
      </c>
      <c r="U207" s="93">
        <f t="shared" si="50"/>
        <v>1078</v>
      </c>
      <c r="V207" s="93">
        <f t="shared" si="51"/>
        <v>1076</v>
      </c>
      <c r="W207" s="93">
        <f t="shared" si="52"/>
        <v>1427</v>
      </c>
      <c r="X207" s="95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69">B207+1</f>
        <v>45712</v>
      </c>
      <c r="C208" s="70">
        <f t="shared" ref="C208:C272" si="70">C207</f>
        <v>1769</v>
      </c>
      <c r="D208" s="71">
        <f t="shared" si="65"/>
        <v>1690</v>
      </c>
      <c r="E208" s="72">
        <f t="shared" si="53"/>
        <v>2682</v>
      </c>
      <c r="F208" s="72">
        <f t="shared" si="54"/>
        <v>2684</v>
      </c>
      <c r="G208" s="72">
        <f t="shared" si="55"/>
        <v>1412</v>
      </c>
      <c r="H208" s="73">
        <f t="shared" si="57"/>
        <v>777</v>
      </c>
      <c r="I208" s="73">
        <f t="shared" si="57"/>
        <v>775</v>
      </c>
      <c r="J208" s="73">
        <f t="shared" si="57"/>
        <v>2047</v>
      </c>
      <c r="K208" s="73">
        <f t="shared" ref="K208:M214" si="71">K207</f>
        <v>1950</v>
      </c>
      <c r="L208" s="73">
        <f t="shared" si="71"/>
        <v>1950</v>
      </c>
      <c r="M208" s="73">
        <f t="shared" si="71"/>
        <v>2880</v>
      </c>
      <c r="N208" s="73">
        <f t="shared" si="67"/>
        <v>-1173</v>
      </c>
      <c r="O208" s="73">
        <f t="shared" si="67"/>
        <v>-1175</v>
      </c>
      <c r="P208" s="73">
        <f t="shared" si="67"/>
        <v>-833</v>
      </c>
      <c r="Q208" s="72">
        <v>1</v>
      </c>
      <c r="R208" s="72">
        <v>1</v>
      </c>
      <c r="S208" s="72">
        <v>0</v>
      </c>
      <c r="T208" s="74">
        <f t="shared" si="68"/>
        <v>2384</v>
      </c>
      <c r="U208" s="93">
        <f t="shared" ref="U208:U272" si="72">U207+$X208*1000-Q208</f>
        <v>1077</v>
      </c>
      <c r="V208" s="93">
        <f t="shared" ref="V208:V272" si="73">V207+$X208*1000-R208</f>
        <v>1075</v>
      </c>
      <c r="W208" s="93">
        <f t="shared" ref="W208:W272" si="74">W207+$X208*1000-S208</f>
        <v>1427</v>
      </c>
      <c r="X208" s="95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69"/>
        <v>45713</v>
      </c>
      <c r="C209" s="70">
        <f t="shared" si="70"/>
        <v>1769</v>
      </c>
      <c r="D209" s="71">
        <f t="shared" si="65"/>
        <v>1692</v>
      </c>
      <c r="E209" s="72">
        <f t="shared" ref="E209:E214" si="75">C209+D209-H209</f>
        <v>2686</v>
      </c>
      <c r="F209" s="72">
        <f t="shared" ref="F209:F214" si="76">C209+D209-I209</f>
        <v>2687</v>
      </c>
      <c r="G209" s="72">
        <f t="shared" ref="G209:G214" si="77">D209+C209-J209</f>
        <v>1416</v>
      </c>
      <c r="H209" s="73">
        <f t="shared" si="57"/>
        <v>775</v>
      </c>
      <c r="I209" s="73">
        <f t="shared" si="57"/>
        <v>774</v>
      </c>
      <c r="J209" s="73">
        <f t="shared" si="57"/>
        <v>2045</v>
      </c>
      <c r="K209" s="73">
        <f t="shared" si="71"/>
        <v>1950</v>
      </c>
      <c r="L209" s="73">
        <f t="shared" si="71"/>
        <v>1950</v>
      </c>
      <c r="M209" s="73">
        <f t="shared" si="71"/>
        <v>2880</v>
      </c>
      <c r="N209" s="73">
        <f t="shared" ref="N209:P214" si="78">N208-Q209</f>
        <v>-1175</v>
      </c>
      <c r="O209" s="73">
        <f t="shared" si="78"/>
        <v>-1176</v>
      </c>
      <c r="P209" s="73">
        <f t="shared" si="78"/>
        <v>-835</v>
      </c>
      <c r="Q209" s="72">
        <v>2</v>
      </c>
      <c r="R209" s="72">
        <v>1</v>
      </c>
      <c r="S209" s="72">
        <v>2</v>
      </c>
      <c r="T209" s="74">
        <f t="shared" si="68"/>
        <v>2387</v>
      </c>
      <c r="U209" s="93">
        <f t="shared" si="72"/>
        <v>1075</v>
      </c>
      <c r="V209" s="93">
        <f t="shared" si="73"/>
        <v>1074</v>
      </c>
      <c r="W209" s="93">
        <f t="shared" si="74"/>
        <v>1425</v>
      </c>
      <c r="X209" s="95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69"/>
        <v>45714</v>
      </c>
      <c r="C210" s="70">
        <f t="shared" si="70"/>
        <v>1769</v>
      </c>
      <c r="D210" s="71">
        <f t="shared" si="65"/>
        <v>1694</v>
      </c>
      <c r="E210" s="72">
        <f t="shared" si="75"/>
        <v>2689</v>
      </c>
      <c r="F210" s="72">
        <f t="shared" si="76"/>
        <v>2692</v>
      </c>
      <c r="G210" s="72">
        <f t="shared" si="77"/>
        <v>1419</v>
      </c>
      <c r="H210" s="73">
        <f t="shared" si="57"/>
        <v>774</v>
      </c>
      <c r="I210" s="73">
        <f t="shared" si="57"/>
        <v>771</v>
      </c>
      <c r="J210" s="73">
        <f t="shared" si="57"/>
        <v>2044</v>
      </c>
      <c r="K210" s="73">
        <f t="shared" si="71"/>
        <v>1950</v>
      </c>
      <c r="L210" s="73">
        <f t="shared" si="71"/>
        <v>1950</v>
      </c>
      <c r="M210" s="73">
        <f t="shared" si="71"/>
        <v>2880</v>
      </c>
      <c r="N210" s="73">
        <f t="shared" si="78"/>
        <v>-1176</v>
      </c>
      <c r="O210" s="73">
        <f t="shared" si="78"/>
        <v>-1179</v>
      </c>
      <c r="P210" s="73">
        <f t="shared" si="78"/>
        <v>-836</v>
      </c>
      <c r="Q210" s="72">
        <v>1</v>
      </c>
      <c r="R210" s="72">
        <v>3</v>
      </c>
      <c r="S210" s="72">
        <v>1</v>
      </c>
      <c r="T210" s="74">
        <f t="shared" si="68"/>
        <v>2392</v>
      </c>
      <c r="U210" s="93">
        <f t="shared" si="72"/>
        <v>1074</v>
      </c>
      <c r="V210" s="93">
        <f t="shared" si="73"/>
        <v>1071</v>
      </c>
      <c r="W210" s="93">
        <f t="shared" si="74"/>
        <v>1424</v>
      </c>
      <c r="X210" s="95"/>
      <c r="Y210" s="73"/>
      <c r="Z210" s="73"/>
      <c r="AA210" s="73"/>
      <c r="AB210" s="48"/>
    </row>
    <row r="211" spans="1:28" s="132" customFormat="1" ht="13.15" customHeight="1">
      <c r="A211" s="129">
        <v>197</v>
      </c>
      <c r="B211" s="130">
        <f t="shared" si="69"/>
        <v>45715</v>
      </c>
      <c r="C211" s="43">
        <f t="shared" si="70"/>
        <v>1769</v>
      </c>
      <c r="D211" s="44">
        <f t="shared" si="65"/>
        <v>1696</v>
      </c>
      <c r="E211" s="97">
        <f t="shared" si="75"/>
        <v>2693</v>
      </c>
      <c r="F211" s="97">
        <f t="shared" si="76"/>
        <v>2696</v>
      </c>
      <c r="G211" s="97">
        <f t="shared" si="77"/>
        <v>1423</v>
      </c>
      <c r="H211" s="1">
        <f t="shared" si="57"/>
        <v>772</v>
      </c>
      <c r="I211" s="1">
        <f t="shared" si="57"/>
        <v>769</v>
      </c>
      <c r="J211" s="1">
        <f t="shared" si="57"/>
        <v>2042</v>
      </c>
      <c r="K211" s="1">
        <f t="shared" si="71"/>
        <v>1950</v>
      </c>
      <c r="L211" s="1">
        <f t="shared" si="71"/>
        <v>1950</v>
      </c>
      <c r="M211" s="1">
        <f t="shared" si="71"/>
        <v>2880</v>
      </c>
      <c r="N211" s="1">
        <f t="shared" si="78"/>
        <v>-1178</v>
      </c>
      <c r="O211" s="1">
        <f t="shared" si="78"/>
        <v>-1181</v>
      </c>
      <c r="P211" s="1">
        <f t="shared" si="78"/>
        <v>-838</v>
      </c>
      <c r="Q211" s="97">
        <v>2</v>
      </c>
      <c r="R211" s="97">
        <v>2</v>
      </c>
      <c r="S211" s="97">
        <v>2</v>
      </c>
      <c r="T211" s="45">
        <f t="shared" si="68"/>
        <v>2396</v>
      </c>
      <c r="U211" s="131">
        <f t="shared" si="72"/>
        <v>1072</v>
      </c>
      <c r="V211" s="131">
        <f t="shared" si="73"/>
        <v>1069</v>
      </c>
      <c r="W211" s="131">
        <f t="shared" si="74"/>
        <v>1422</v>
      </c>
      <c r="X211" s="133"/>
      <c r="Y211" s="1"/>
      <c r="Z211" s="1"/>
      <c r="AA211" s="1"/>
      <c r="AB211" s="54"/>
    </row>
    <row r="212" spans="1:28" ht="13.15" customHeight="1">
      <c r="A212" s="68">
        <v>198</v>
      </c>
      <c r="B212" s="69">
        <f t="shared" si="69"/>
        <v>45716</v>
      </c>
      <c r="C212" s="70">
        <f t="shared" si="70"/>
        <v>1769</v>
      </c>
      <c r="D212" s="71">
        <f t="shared" si="65"/>
        <v>1698</v>
      </c>
      <c r="E212" s="72">
        <f t="shared" si="75"/>
        <v>2705</v>
      </c>
      <c r="F212" s="72">
        <f t="shared" si="76"/>
        <v>2708</v>
      </c>
      <c r="G212" s="72">
        <f t="shared" si="77"/>
        <v>1433</v>
      </c>
      <c r="H212" s="73">
        <f t="shared" si="57"/>
        <v>762</v>
      </c>
      <c r="I212" s="73">
        <f t="shared" si="57"/>
        <v>759</v>
      </c>
      <c r="J212" s="73">
        <f t="shared" si="57"/>
        <v>2034</v>
      </c>
      <c r="K212" s="73">
        <f t="shared" si="71"/>
        <v>1950</v>
      </c>
      <c r="L212" s="73">
        <f t="shared" si="71"/>
        <v>1950</v>
      </c>
      <c r="M212" s="73">
        <f t="shared" si="71"/>
        <v>2880</v>
      </c>
      <c r="N212" s="73">
        <f t="shared" si="78"/>
        <v>-1188</v>
      </c>
      <c r="O212" s="73">
        <f t="shared" si="78"/>
        <v>-1191</v>
      </c>
      <c r="P212" s="73">
        <f t="shared" si="78"/>
        <v>-846</v>
      </c>
      <c r="Q212" s="72">
        <v>10</v>
      </c>
      <c r="R212" s="72">
        <v>10</v>
      </c>
      <c r="S212" s="72">
        <v>8</v>
      </c>
      <c r="T212" s="74">
        <f t="shared" si="68"/>
        <v>2408</v>
      </c>
      <c r="U212" s="93">
        <f t="shared" si="72"/>
        <v>1062</v>
      </c>
      <c r="V212" s="93">
        <f t="shared" si="73"/>
        <v>1059</v>
      </c>
      <c r="W212" s="93">
        <f t="shared" si="74"/>
        <v>1414</v>
      </c>
      <c r="X212" s="95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69"/>
        <v>45717</v>
      </c>
      <c r="C213" s="70">
        <f t="shared" si="70"/>
        <v>1769</v>
      </c>
      <c r="D213" s="71">
        <f t="shared" si="65"/>
        <v>1700</v>
      </c>
      <c r="E213" s="72">
        <f t="shared" si="75"/>
        <v>2717</v>
      </c>
      <c r="F213" s="72">
        <f t="shared" si="76"/>
        <v>2720</v>
      </c>
      <c r="G213" s="72">
        <f t="shared" si="77"/>
        <v>1445</v>
      </c>
      <c r="H213" s="73">
        <f t="shared" si="57"/>
        <v>752</v>
      </c>
      <c r="I213" s="73">
        <f t="shared" si="57"/>
        <v>749</v>
      </c>
      <c r="J213" s="73">
        <f t="shared" si="57"/>
        <v>2024</v>
      </c>
      <c r="K213" s="73">
        <f t="shared" si="71"/>
        <v>1950</v>
      </c>
      <c r="L213" s="73">
        <f t="shared" si="71"/>
        <v>1950</v>
      </c>
      <c r="M213" s="73">
        <f t="shared" si="71"/>
        <v>2880</v>
      </c>
      <c r="N213" s="73">
        <f t="shared" si="78"/>
        <v>-1198</v>
      </c>
      <c r="O213" s="73">
        <f t="shared" si="78"/>
        <v>-1201</v>
      </c>
      <c r="P213" s="73">
        <f t="shared" si="78"/>
        <v>-856</v>
      </c>
      <c r="Q213" s="72">
        <v>10</v>
      </c>
      <c r="R213" s="72">
        <v>10</v>
      </c>
      <c r="S213" s="72">
        <v>10</v>
      </c>
      <c r="T213" s="74">
        <f t="shared" si="68"/>
        <v>2420</v>
      </c>
      <c r="U213" s="93">
        <f t="shared" si="72"/>
        <v>1052</v>
      </c>
      <c r="V213" s="93">
        <f t="shared" si="73"/>
        <v>1049</v>
      </c>
      <c r="W213" s="93">
        <f t="shared" si="74"/>
        <v>1404</v>
      </c>
      <c r="X213" s="95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69"/>
        <v>45718</v>
      </c>
      <c r="C214" s="70">
        <f t="shared" si="70"/>
        <v>1769</v>
      </c>
      <c r="D214" s="71">
        <f t="shared" si="65"/>
        <v>1702</v>
      </c>
      <c r="E214" s="72">
        <f t="shared" si="75"/>
        <v>2729</v>
      </c>
      <c r="F214" s="72">
        <f t="shared" si="76"/>
        <v>2732</v>
      </c>
      <c r="G214" s="72">
        <f t="shared" si="77"/>
        <v>1455</v>
      </c>
      <c r="H214" s="73">
        <f t="shared" si="57"/>
        <v>742</v>
      </c>
      <c r="I214" s="73">
        <f t="shared" si="57"/>
        <v>739</v>
      </c>
      <c r="J214" s="73">
        <f t="shared" si="57"/>
        <v>2016</v>
      </c>
      <c r="K214" s="73">
        <f t="shared" si="71"/>
        <v>1950</v>
      </c>
      <c r="L214" s="73">
        <f t="shared" si="71"/>
        <v>1950</v>
      </c>
      <c r="M214" s="73">
        <f t="shared" si="71"/>
        <v>2880</v>
      </c>
      <c r="N214" s="73">
        <f t="shared" si="78"/>
        <v>-1208</v>
      </c>
      <c r="O214" s="73">
        <f t="shared" si="78"/>
        <v>-1211</v>
      </c>
      <c r="P214" s="73">
        <f t="shared" si="78"/>
        <v>-864</v>
      </c>
      <c r="Q214" s="72">
        <v>10</v>
      </c>
      <c r="R214" s="72">
        <v>10</v>
      </c>
      <c r="S214" s="72">
        <v>8</v>
      </c>
      <c r="T214" s="74">
        <f t="shared" si="68"/>
        <v>2432</v>
      </c>
      <c r="U214" s="93">
        <f t="shared" si="72"/>
        <v>1042</v>
      </c>
      <c r="V214" s="93">
        <f t="shared" si="73"/>
        <v>1039</v>
      </c>
      <c r="W214" s="93">
        <f t="shared" si="74"/>
        <v>1396</v>
      </c>
      <c r="X214" s="95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69"/>
        <v>45719</v>
      </c>
      <c r="C215" s="70">
        <f t="shared" si="70"/>
        <v>1769</v>
      </c>
      <c r="D215" s="71">
        <f t="shared" si="65"/>
        <v>1704</v>
      </c>
      <c r="E215" s="72">
        <f t="shared" ref="E215:E238" si="79">C215+D215-H215</f>
        <v>2741</v>
      </c>
      <c r="F215" s="72">
        <f t="shared" ref="F215:F238" si="80">C215+D215-I215</f>
        <v>2744</v>
      </c>
      <c r="G215" s="72">
        <f t="shared" ref="G215:G238" si="81">D215+C215-J215</f>
        <v>1465</v>
      </c>
      <c r="H215" s="73">
        <f t="shared" ref="H215:H238" si="82">K215+N215</f>
        <v>732</v>
      </c>
      <c r="I215" s="73">
        <f t="shared" ref="I215:I238" si="83">L215+O215</f>
        <v>729</v>
      </c>
      <c r="J215" s="73">
        <f t="shared" ref="J215:J238" si="84">M215+P215</f>
        <v>2008</v>
      </c>
      <c r="K215" s="73">
        <f t="shared" ref="K215:M215" si="85">K214</f>
        <v>1950</v>
      </c>
      <c r="L215" s="73">
        <f t="shared" si="85"/>
        <v>1950</v>
      </c>
      <c r="M215" s="73">
        <f t="shared" si="85"/>
        <v>2880</v>
      </c>
      <c r="N215" s="73">
        <f t="shared" ref="N215:N238" si="86">N214-Q215</f>
        <v>-1218</v>
      </c>
      <c r="O215" s="73">
        <f t="shared" ref="O215:O238" si="87">O214-R215</f>
        <v>-1221</v>
      </c>
      <c r="P215" s="73">
        <f t="shared" ref="P215:P238" si="88">P214-S215</f>
        <v>-872</v>
      </c>
      <c r="Q215" s="72">
        <v>10</v>
      </c>
      <c r="R215" s="72">
        <v>10</v>
      </c>
      <c r="S215" s="72">
        <v>8</v>
      </c>
      <c r="T215" s="74">
        <f t="shared" ref="T215:T238" si="89">D215+C215-V215</f>
        <v>2444</v>
      </c>
      <c r="U215" s="93">
        <f t="shared" si="72"/>
        <v>1032</v>
      </c>
      <c r="V215" s="93">
        <f t="shared" si="73"/>
        <v>1029</v>
      </c>
      <c r="W215" s="93">
        <f t="shared" si="74"/>
        <v>1388</v>
      </c>
      <c r="X215" s="95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69"/>
        <v>45720</v>
      </c>
      <c r="C216" s="70">
        <f t="shared" si="70"/>
        <v>1769</v>
      </c>
      <c r="D216" s="71">
        <f t="shared" si="65"/>
        <v>1706</v>
      </c>
      <c r="E216" s="72">
        <f t="shared" si="79"/>
        <v>2753</v>
      </c>
      <c r="F216" s="72">
        <f t="shared" si="80"/>
        <v>2756</v>
      </c>
      <c r="G216" s="72">
        <f t="shared" si="81"/>
        <v>1477</v>
      </c>
      <c r="H216" s="73">
        <f t="shared" si="82"/>
        <v>722</v>
      </c>
      <c r="I216" s="73">
        <f t="shared" si="83"/>
        <v>719</v>
      </c>
      <c r="J216" s="73">
        <f t="shared" si="84"/>
        <v>1998</v>
      </c>
      <c r="K216" s="73">
        <f t="shared" ref="K216:M216" si="90">K215</f>
        <v>1950</v>
      </c>
      <c r="L216" s="73">
        <f t="shared" si="90"/>
        <v>1950</v>
      </c>
      <c r="M216" s="73">
        <f t="shared" si="90"/>
        <v>2880</v>
      </c>
      <c r="N216" s="73">
        <f t="shared" si="86"/>
        <v>-1228</v>
      </c>
      <c r="O216" s="73">
        <f t="shared" si="87"/>
        <v>-1231</v>
      </c>
      <c r="P216" s="73">
        <f t="shared" si="88"/>
        <v>-882</v>
      </c>
      <c r="Q216" s="72">
        <v>10</v>
      </c>
      <c r="R216" s="72">
        <v>10</v>
      </c>
      <c r="S216" s="72">
        <v>10</v>
      </c>
      <c r="T216" s="74">
        <f t="shared" si="89"/>
        <v>2456</v>
      </c>
      <c r="U216" s="93">
        <f t="shared" si="72"/>
        <v>1022</v>
      </c>
      <c r="V216" s="93">
        <f t="shared" si="73"/>
        <v>1019</v>
      </c>
      <c r="W216" s="93">
        <f t="shared" si="74"/>
        <v>1378</v>
      </c>
      <c r="X216" s="95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69"/>
        <v>45721</v>
      </c>
      <c r="C217" s="70">
        <f t="shared" si="70"/>
        <v>1769</v>
      </c>
      <c r="D217" s="71">
        <f t="shared" si="65"/>
        <v>1708</v>
      </c>
      <c r="E217" s="72">
        <f t="shared" si="79"/>
        <v>2765</v>
      </c>
      <c r="F217" s="72">
        <f t="shared" si="80"/>
        <v>2768</v>
      </c>
      <c r="G217" s="72">
        <f t="shared" si="81"/>
        <v>1489</v>
      </c>
      <c r="H217" s="73">
        <f t="shared" si="82"/>
        <v>712</v>
      </c>
      <c r="I217" s="73">
        <f t="shared" si="83"/>
        <v>709</v>
      </c>
      <c r="J217" s="73">
        <f t="shared" si="84"/>
        <v>1988</v>
      </c>
      <c r="K217" s="73">
        <f t="shared" ref="K217:M217" si="91">K216</f>
        <v>1950</v>
      </c>
      <c r="L217" s="73">
        <f t="shared" si="91"/>
        <v>1950</v>
      </c>
      <c r="M217" s="73">
        <f t="shared" si="91"/>
        <v>2880</v>
      </c>
      <c r="N217" s="73">
        <f t="shared" si="86"/>
        <v>-1238</v>
      </c>
      <c r="O217" s="73">
        <f t="shared" si="87"/>
        <v>-1241</v>
      </c>
      <c r="P217" s="73">
        <f t="shared" si="88"/>
        <v>-892</v>
      </c>
      <c r="Q217" s="72">
        <v>10</v>
      </c>
      <c r="R217" s="72">
        <v>10</v>
      </c>
      <c r="S217" s="72">
        <v>10</v>
      </c>
      <c r="T217" s="74">
        <f t="shared" si="89"/>
        <v>2468</v>
      </c>
      <c r="U217" s="93">
        <f t="shared" si="72"/>
        <v>1012</v>
      </c>
      <c r="V217" s="93">
        <f t="shared" si="73"/>
        <v>1009</v>
      </c>
      <c r="W217" s="93">
        <f t="shared" si="74"/>
        <v>1368</v>
      </c>
      <c r="X217" s="95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69"/>
        <v>45722</v>
      </c>
      <c r="C218" s="70">
        <f t="shared" si="70"/>
        <v>1769</v>
      </c>
      <c r="D218" s="71">
        <f t="shared" si="65"/>
        <v>1710</v>
      </c>
      <c r="E218" s="72">
        <f t="shared" si="79"/>
        <v>2777</v>
      </c>
      <c r="F218" s="72">
        <f t="shared" si="80"/>
        <v>2780</v>
      </c>
      <c r="G218" s="72">
        <f t="shared" si="81"/>
        <v>1500</v>
      </c>
      <c r="H218" s="73">
        <f t="shared" si="82"/>
        <v>702</v>
      </c>
      <c r="I218" s="73">
        <f t="shared" si="83"/>
        <v>699</v>
      </c>
      <c r="J218" s="73">
        <f t="shared" si="84"/>
        <v>1979</v>
      </c>
      <c r="K218" s="73">
        <f t="shared" ref="K218:M218" si="92">K217</f>
        <v>1950</v>
      </c>
      <c r="L218" s="73">
        <f t="shared" si="92"/>
        <v>1950</v>
      </c>
      <c r="M218" s="73">
        <f t="shared" si="92"/>
        <v>2880</v>
      </c>
      <c r="N218" s="73">
        <f t="shared" si="86"/>
        <v>-1248</v>
      </c>
      <c r="O218" s="73">
        <f t="shared" si="87"/>
        <v>-1251</v>
      </c>
      <c r="P218" s="73">
        <f t="shared" si="88"/>
        <v>-901</v>
      </c>
      <c r="Q218" s="72">
        <v>10</v>
      </c>
      <c r="R218" s="72">
        <v>10</v>
      </c>
      <c r="S218" s="72">
        <v>9</v>
      </c>
      <c r="T218" s="74">
        <f t="shared" si="89"/>
        <v>2480</v>
      </c>
      <c r="U218" s="93">
        <f t="shared" si="72"/>
        <v>1002</v>
      </c>
      <c r="V218" s="93">
        <f t="shared" si="73"/>
        <v>999</v>
      </c>
      <c r="W218" s="93">
        <f t="shared" si="74"/>
        <v>1359</v>
      </c>
      <c r="X218" s="95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69"/>
        <v>45723</v>
      </c>
      <c r="C219" s="70">
        <f t="shared" si="70"/>
        <v>1769</v>
      </c>
      <c r="D219" s="71">
        <f t="shared" si="65"/>
        <v>1712</v>
      </c>
      <c r="E219" s="72">
        <f t="shared" si="79"/>
        <v>2789</v>
      </c>
      <c r="F219" s="72">
        <f t="shared" si="80"/>
        <v>2792</v>
      </c>
      <c r="G219" s="72">
        <f t="shared" si="81"/>
        <v>1512</v>
      </c>
      <c r="H219" s="73">
        <f t="shared" si="82"/>
        <v>692</v>
      </c>
      <c r="I219" s="73">
        <f t="shared" si="83"/>
        <v>689</v>
      </c>
      <c r="J219" s="73">
        <f t="shared" si="84"/>
        <v>1969</v>
      </c>
      <c r="K219" s="73">
        <f t="shared" ref="K219:M219" si="93">K218</f>
        <v>1950</v>
      </c>
      <c r="L219" s="73">
        <f t="shared" si="93"/>
        <v>1950</v>
      </c>
      <c r="M219" s="73">
        <f t="shared" si="93"/>
        <v>2880</v>
      </c>
      <c r="N219" s="73">
        <f t="shared" si="86"/>
        <v>-1258</v>
      </c>
      <c r="O219" s="73">
        <f t="shared" si="87"/>
        <v>-1261</v>
      </c>
      <c r="P219" s="73">
        <f t="shared" si="88"/>
        <v>-911</v>
      </c>
      <c r="Q219" s="72">
        <v>10</v>
      </c>
      <c r="R219" s="72">
        <v>10</v>
      </c>
      <c r="S219" s="72">
        <v>10</v>
      </c>
      <c r="T219" s="74">
        <f t="shared" si="89"/>
        <v>2492</v>
      </c>
      <c r="U219" s="93">
        <f t="shared" si="72"/>
        <v>992</v>
      </c>
      <c r="V219" s="93">
        <f t="shared" si="73"/>
        <v>989</v>
      </c>
      <c r="W219" s="93">
        <f t="shared" si="74"/>
        <v>1349</v>
      </c>
      <c r="X219" s="95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69"/>
        <v>45724</v>
      </c>
      <c r="C220" s="70">
        <f t="shared" si="70"/>
        <v>1769</v>
      </c>
      <c r="D220" s="71">
        <f t="shared" si="65"/>
        <v>1714</v>
      </c>
      <c r="E220" s="72">
        <f t="shared" si="79"/>
        <v>2801</v>
      </c>
      <c r="F220" s="72">
        <f t="shared" si="80"/>
        <v>2804</v>
      </c>
      <c r="G220" s="72">
        <f t="shared" si="81"/>
        <v>1522</v>
      </c>
      <c r="H220" s="73">
        <f t="shared" si="82"/>
        <v>682</v>
      </c>
      <c r="I220" s="73">
        <f t="shared" si="83"/>
        <v>679</v>
      </c>
      <c r="J220" s="73">
        <f t="shared" si="84"/>
        <v>1961</v>
      </c>
      <c r="K220" s="73">
        <f t="shared" ref="K220:M220" si="94">K219</f>
        <v>1950</v>
      </c>
      <c r="L220" s="73">
        <f t="shared" si="94"/>
        <v>1950</v>
      </c>
      <c r="M220" s="73">
        <f t="shared" si="94"/>
        <v>2880</v>
      </c>
      <c r="N220" s="73">
        <f t="shared" si="86"/>
        <v>-1268</v>
      </c>
      <c r="O220" s="73">
        <f t="shared" si="87"/>
        <v>-1271</v>
      </c>
      <c r="P220" s="73">
        <f t="shared" si="88"/>
        <v>-919</v>
      </c>
      <c r="Q220" s="72">
        <v>10</v>
      </c>
      <c r="R220" s="72">
        <v>10</v>
      </c>
      <c r="S220" s="72">
        <v>8</v>
      </c>
      <c r="T220" s="74">
        <f t="shared" si="89"/>
        <v>2504</v>
      </c>
      <c r="U220" s="93">
        <f t="shared" si="72"/>
        <v>982</v>
      </c>
      <c r="V220" s="93">
        <f t="shared" si="73"/>
        <v>979</v>
      </c>
      <c r="W220" s="93">
        <f t="shared" si="74"/>
        <v>1341</v>
      </c>
      <c r="X220" s="95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69"/>
        <v>45725</v>
      </c>
      <c r="C221" s="70">
        <f t="shared" si="70"/>
        <v>1769</v>
      </c>
      <c r="D221" s="71">
        <f t="shared" si="65"/>
        <v>1716</v>
      </c>
      <c r="E221" s="72">
        <f t="shared" si="79"/>
        <v>2813</v>
      </c>
      <c r="F221" s="72">
        <f t="shared" si="80"/>
        <v>2816</v>
      </c>
      <c r="G221" s="72">
        <f t="shared" si="81"/>
        <v>1534</v>
      </c>
      <c r="H221" s="73">
        <f t="shared" si="82"/>
        <v>672</v>
      </c>
      <c r="I221" s="73">
        <f t="shared" si="83"/>
        <v>669</v>
      </c>
      <c r="J221" s="73">
        <f t="shared" si="84"/>
        <v>1951</v>
      </c>
      <c r="K221" s="73">
        <f t="shared" ref="K221:M221" si="95">K220</f>
        <v>1950</v>
      </c>
      <c r="L221" s="73">
        <f t="shared" si="95"/>
        <v>1950</v>
      </c>
      <c r="M221" s="73">
        <f t="shared" si="95"/>
        <v>2880</v>
      </c>
      <c r="N221" s="73">
        <f t="shared" si="86"/>
        <v>-1278</v>
      </c>
      <c r="O221" s="73">
        <f t="shared" si="87"/>
        <v>-1281</v>
      </c>
      <c r="P221" s="73">
        <f t="shared" si="88"/>
        <v>-929</v>
      </c>
      <c r="Q221" s="72">
        <v>10</v>
      </c>
      <c r="R221" s="72">
        <v>10</v>
      </c>
      <c r="S221" s="72">
        <v>10</v>
      </c>
      <c r="T221" s="74">
        <f t="shared" si="89"/>
        <v>2516</v>
      </c>
      <c r="U221" s="93">
        <f t="shared" si="72"/>
        <v>972</v>
      </c>
      <c r="V221" s="93">
        <f t="shared" si="73"/>
        <v>969</v>
      </c>
      <c r="W221" s="93">
        <f t="shared" si="74"/>
        <v>1331</v>
      </c>
      <c r="X221" s="95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69"/>
        <v>45726</v>
      </c>
      <c r="C222" s="70">
        <f t="shared" si="70"/>
        <v>1769</v>
      </c>
      <c r="D222" s="71">
        <f t="shared" si="65"/>
        <v>1718</v>
      </c>
      <c r="E222" s="72">
        <f t="shared" si="79"/>
        <v>2825</v>
      </c>
      <c r="F222" s="72">
        <f t="shared" si="80"/>
        <v>2828</v>
      </c>
      <c r="G222" s="72">
        <f t="shared" si="81"/>
        <v>1545</v>
      </c>
      <c r="H222" s="73">
        <f t="shared" si="82"/>
        <v>662</v>
      </c>
      <c r="I222" s="73">
        <f t="shared" si="83"/>
        <v>659</v>
      </c>
      <c r="J222" s="73">
        <f t="shared" si="84"/>
        <v>1942</v>
      </c>
      <c r="K222" s="73">
        <f t="shared" ref="K222:M222" si="96">K221</f>
        <v>1950</v>
      </c>
      <c r="L222" s="73">
        <f t="shared" si="96"/>
        <v>1950</v>
      </c>
      <c r="M222" s="73">
        <f t="shared" si="96"/>
        <v>2880</v>
      </c>
      <c r="N222" s="73">
        <f t="shared" si="86"/>
        <v>-1288</v>
      </c>
      <c r="O222" s="73">
        <f t="shared" si="87"/>
        <v>-1291</v>
      </c>
      <c r="P222" s="73">
        <f t="shared" si="88"/>
        <v>-938</v>
      </c>
      <c r="Q222" s="72">
        <v>10</v>
      </c>
      <c r="R222" s="72">
        <v>10</v>
      </c>
      <c r="S222" s="72">
        <v>9</v>
      </c>
      <c r="T222" s="74">
        <f t="shared" si="89"/>
        <v>2528</v>
      </c>
      <c r="U222" s="93">
        <f t="shared" si="72"/>
        <v>962</v>
      </c>
      <c r="V222" s="93">
        <f t="shared" si="73"/>
        <v>959</v>
      </c>
      <c r="W222" s="93">
        <f t="shared" si="74"/>
        <v>1322</v>
      </c>
      <c r="X222" s="95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69"/>
        <v>45727</v>
      </c>
      <c r="C223" s="70">
        <f t="shared" si="70"/>
        <v>1769</v>
      </c>
      <c r="D223" s="71">
        <f t="shared" si="65"/>
        <v>1720</v>
      </c>
      <c r="E223" s="72">
        <f t="shared" si="79"/>
        <v>2837</v>
      </c>
      <c r="F223" s="72">
        <f t="shared" si="80"/>
        <v>2840</v>
      </c>
      <c r="G223" s="72">
        <f t="shared" si="81"/>
        <v>1556</v>
      </c>
      <c r="H223" s="73">
        <f t="shared" si="82"/>
        <v>652</v>
      </c>
      <c r="I223" s="73">
        <f t="shared" si="83"/>
        <v>649</v>
      </c>
      <c r="J223" s="73">
        <f t="shared" si="84"/>
        <v>1933</v>
      </c>
      <c r="K223" s="73">
        <f t="shared" ref="K223:M223" si="97">K222</f>
        <v>1950</v>
      </c>
      <c r="L223" s="73">
        <f t="shared" si="97"/>
        <v>1950</v>
      </c>
      <c r="M223" s="73">
        <f t="shared" si="97"/>
        <v>2880</v>
      </c>
      <c r="N223" s="73">
        <f t="shared" si="86"/>
        <v>-1298</v>
      </c>
      <c r="O223" s="73">
        <f t="shared" si="87"/>
        <v>-1301</v>
      </c>
      <c r="P223" s="73">
        <f t="shared" si="88"/>
        <v>-947</v>
      </c>
      <c r="Q223" s="72">
        <v>10</v>
      </c>
      <c r="R223" s="72">
        <v>10</v>
      </c>
      <c r="S223" s="72">
        <v>9</v>
      </c>
      <c r="T223" s="74">
        <f t="shared" si="89"/>
        <v>2540</v>
      </c>
      <c r="U223" s="93">
        <f t="shared" si="72"/>
        <v>952</v>
      </c>
      <c r="V223" s="93">
        <f t="shared" si="73"/>
        <v>949</v>
      </c>
      <c r="W223" s="93">
        <f t="shared" si="74"/>
        <v>1313</v>
      </c>
      <c r="X223" s="95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69"/>
        <v>45728</v>
      </c>
      <c r="C224" s="70">
        <f t="shared" si="70"/>
        <v>1769</v>
      </c>
      <c r="D224" s="71">
        <f t="shared" si="65"/>
        <v>1722</v>
      </c>
      <c r="E224" s="72">
        <f t="shared" si="79"/>
        <v>2849</v>
      </c>
      <c r="F224" s="72">
        <f t="shared" si="80"/>
        <v>2852</v>
      </c>
      <c r="G224" s="72">
        <f t="shared" si="81"/>
        <v>1568</v>
      </c>
      <c r="H224" s="73">
        <f t="shared" si="82"/>
        <v>642</v>
      </c>
      <c r="I224" s="73">
        <f t="shared" si="83"/>
        <v>639</v>
      </c>
      <c r="J224" s="73">
        <f t="shared" si="84"/>
        <v>1923</v>
      </c>
      <c r="K224" s="73">
        <f t="shared" ref="K224:M224" si="98">K223</f>
        <v>1950</v>
      </c>
      <c r="L224" s="73">
        <f t="shared" si="98"/>
        <v>1950</v>
      </c>
      <c r="M224" s="73">
        <f t="shared" si="98"/>
        <v>2880</v>
      </c>
      <c r="N224" s="73">
        <f t="shared" si="86"/>
        <v>-1308</v>
      </c>
      <c r="O224" s="73">
        <f t="shared" si="87"/>
        <v>-1311</v>
      </c>
      <c r="P224" s="73">
        <f t="shared" si="88"/>
        <v>-957</v>
      </c>
      <c r="Q224" s="72">
        <v>10</v>
      </c>
      <c r="R224" s="72">
        <v>10</v>
      </c>
      <c r="S224" s="72">
        <v>10</v>
      </c>
      <c r="T224" s="74">
        <f t="shared" si="89"/>
        <v>2552</v>
      </c>
      <c r="U224" s="93">
        <f t="shared" si="72"/>
        <v>942</v>
      </c>
      <c r="V224" s="93">
        <f t="shared" si="73"/>
        <v>939</v>
      </c>
      <c r="W224" s="93">
        <f t="shared" si="74"/>
        <v>1303</v>
      </c>
      <c r="X224" s="95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69"/>
        <v>45729</v>
      </c>
      <c r="C225" s="70">
        <f t="shared" si="70"/>
        <v>1769</v>
      </c>
      <c r="D225" s="71">
        <f t="shared" si="65"/>
        <v>1724</v>
      </c>
      <c r="E225" s="72">
        <f t="shared" si="79"/>
        <v>2861</v>
      </c>
      <c r="F225" s="72">
        <f t="shared" si="80"/>
        <v>2864</v>
      </c>
      <c r="G225" s="72">
        <f t="shared" si="81"/>
        <v>1578</v>
      </c>
      <c r="H225" s="73">
        <f t="shared" si="82"/>
        <v>632</v>
      </c>
      <c r="I225" s="73">
        <f t="shared" si="83"/>
        <v>629</v>
      </c>
      <c r="J225" s="73">
        <f t="shared" si="84"/>
        <v>1915</v>
      </c>
      <c r="K225" s="73">
        <f t="shared" ref="K225:M225" si="99">K224</f>
        <v>1950</v>
      </c>
      <c r="L225" s="73">
        <f t="shared" si="99"/>
        <v>1950</v>
      </c>
      <c r="M225" s="73">
        <f t="shared" si="99"/>
        <v>2880</v>
      </c>
      <c r="N225" s="73">
        <f t="shared" si="86"/>
        <v>-1318</v>
      </c>
      <c r="O225" s="73">
        <f t="shared" si="87"/>
        <v>-1321</v>
      </c>
      <c r="P225" s="73">
        <f t="shared" si="88"/>
        <v>-965</v>
      </c>
      <c r="Q225" s="72">
        <v>10</v>
      </c>
      <c r="R225" s="72">
        <v>10</v>
      </c>
      <c r="S225" s="72">
        <v>8</v>
      </c>
      <c r="T225" s="74">
        <f t="shared" si="89"/>
        <v>2564</v>
      </c>
      <c r="U225" s="93">
        <f t="shared" si="72"/>
        <v>932</v>
      </c>
      <c r="V225" s="93">
        <f t="shared" si="73"/>
        <v>929</v>
      </c>
      <c r="W225" s="93">
        <f t="shared" si="74"/>
        <v>1295</v>
      </c>
      <c r="X225" s="95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69"/>
        <v>45730</v>
      </c>
      <c r="C226" s="70">
        <f t="shared" si="70"/>
        <v>1769</v>
      </c>
      <c r="D226" s="71">
        <f t="shared" si="65"/>
        <v>1726</v>
      </c>
      <c r="E226" s="72">
        <f t="shared" si="79"/>
        <v>2873</v>
      </c>
      <c r="F226" s="72">
        <f t="shared" si="80"/>
        <v>2876</v>
      </c>
      <c r="G226" s="72">
        <f t="shared" si="81"/>
        <v>1589</v>
      </c>
      <c r="H226" s="73">
        <f t="shared" si="82"/>
        <v>622</v>
      </c>
      <c r="I226" s="73">
        <f t="shared" si="83"/>
        <v>619</v>
      </c>
      <c r="J226" s="73">
        <f t="shared" si="84"/>
        <v>1906</v>
      </c>
      <c r="K226" s="73">
        <f t="shared" ref="K226:M226" si="100">K225</f>
        <v>1950</v>
      </c>
      <c r="L226" s="73">
        <f t="shared" si="100"/>
        <v>1950</v>
      </c>
      <c r="M226" s="73">
        <f t="shared" si="100"/>
        <v>2880</v>
      </c>
      <c r="N226" s="73">
        <f t="shared" si="86"/>
        <v>-1328</v>
      </c>
      <c r="O226" s="73">
        <f t="shared" si="87"/>
        <v>-1331</v>
      </c>
      <c r="P226" s="73">
        <f t="shared" si="88"/>
        <v>-974</v>
      </c>
      <c r="Q226" s="72">
        <v>10</v>
      </c>
      <c r="R226" s="72">
        <v>10</v>
      </c>
      <c r="S226" s="72">
        <v>9</v>
      </c>
      <c r="T226" s="74">
        <f t="shared" si="89"/>
        <v>2576</v>
      </c>
      <c r="U226" s="93">
        <f t="shared" si="72"/>
        <v>922</v>
      </c>
      <c r="V226" s="93">
        <f t="shared" si="73"/>
        <v>919</v>
      </c>
      <c r="W226" s="93">
        <f t="shared" si="74"/>
        <v>1286</v>
      </c>
      <c r="X226" s="95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69"/>
        <v>45731</v>
      </c>
      <c r="C227" s="70">
        <f t="shared" si="70"/>
        <v>1769</v>
      </c>
      <c r="D227" s="71">
        <f t="shared" si="65"/>
        <v>1728</v>
      </c>
      <c r="E227" s="72">
        <f t="shared" si="79"/>
        <v>2885</v>
      </c>
      <c r="F227" s="72">
        <f t="shared" si="80"/>
        <v>2888</v>
      </c>
      <c r="G227" s="72">
        <f t="shared" si="81"/>
        <v>1601</v>
      </c>
      <c r="H227" s="73">
        <f t="shared" si="82"/>
        <v>612</v>
      </c>
      <c r="I227" s="73">
        <f t="shared" si="83"/>
        <v>609</v>
      </c>
      <c r="J227" s="73">
        <f t="shared" si="84"/>
        <v>1896</v>
      </c>
      <c r="K227" s="73">
        <f t="shared" ref="K227:M227" si="101">K226</f>
        <v>1950</v>
      </c>
      <c r="L227" s="73">
        <f t="shared" si="101"/>
        <v>1950</v>
      </c>
      <c r="M227" s="73">
        <f t="shared" si="101"/>
        <v>2880</v>
      </c>
      <c r="N227" s="73">
        <f t="shared" si="86"/>
        <v>-1338</v>
      </c>
      <c r="O227" s="73">
        <f t="shared" si="87"/>
        <v>-1341</v>
      </c>
      <c r="P227" s="73">
        <f t="shared" si="88"/>
        <v>-984</v>
      </c>
      <c r="Q227" s="72">
        <v>10</v>
      </c>
      <c r="R227" s="72">
        <v>10</v>
      </c>
      <c r="S227" s="72">
        <v>10</v>
      </c>
      <c r="T227" s="74">
        <f t="shared" si="89"/>
        <v>2588</v>
      </c>
      <c r="U227" s="93">
        <f t="shared" si="72"/>
        <v>912</v>
      </c>
      <c r="V227" s="93">
        <f t="shared" si="73"/>
        <v>909</v>
      </c>
      <c r="W227" s="93">
        <f t="shared" si="74"/>
        <v>1276</v>
      </c>
      <c r="X227" s="95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69"/>
        <v>45732</v>
      </c>
      <c r="C228" s="70">
        <f t="shared" si="70"/>
        <v>1769</v>
      </c>
      <c r="D228" s="71">
        <f t="shared" si="65"/>
        <v>1730</v>
      </c>
      <c r="E228" s="72">
        <f t="shared" si="79"/>
        <v>2897</v>
      </c>
      <c r="F228" s="72">
        <f t="shared" si="80"/>
        <v>2900</v>
      </c>
      <c r="G228" s="72">
        <f t="shared" si="81"/>
        <v>1611</v>
      </c>
      <c r="H228" s="73">
        <f t="shared" si="82"/>
        <v>602</v>
      </c>
      <c r="I228" s="73">
        <f t="shared" si="83"/>
        <v>599</v>
      </c>
      <c r="J228" s="73">
        <f t="shared" si="84"/>
        <v>1888</v>
      </c>
      <c r="K228" s="73">
        <f t="shared" ref="K228:M228" si="102">K227</f>
        <v>1950</v>
      </c>
      <c r="L228" s="73">
        <f t="shared" si="102"/>
        <v>1950</v>
      </c>
      <c r="M228" s="73">
        <f t="shared" si="102"/>
        <v>2880</v>
      </c>
      <c r="N228" s="73">
        <f t="shared" si="86"/>
        <v>-1348</v>
      </c>
      <c r="O228" s="73">
        <f t="shared" si="87"/>
        <v>-1351</v>
      </c>
      <c r="P228" s="73">
        <f t="shared" si="88"/>
        <v>-992</v>
      </c>
      <c r="Q228" s="72">
        <v>10</v>
      </c>
      <c r="R228" s="72">
        <v>10</v>
      </c>
      <c r="S228" s="72">
        <v>8</v>
      </c>
      <c r="T228" s="74">
        <f t="shared" si="89"/>
        <v>2600</v>
      </c>
      <c r="U228" s="93">
        <f t="shared" si="72"/>
        <v>902</v>
      </c>
      <c r="V228" s="93">
        <f t="shared" si="73"/>
        <v>899</v>
      </c>
      <c r="W228" s="93">
        <f t="shared" si="74"/>
        <v>1268</v>
      </c>
      <c r="X228" s="95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69"/>
        <v>45733</v>
      </c>
      <c r="C229" s="70">
        <f t="shared" si="70"/>
        <v>1769</v>
      </c>
      <c r="D229" s="71">
        <f t="shared" si="65"/>
        <v>1732</v>
      </c>
      <c r="E229" s="72">
        <f t="shared" si="79"/>
        <v>2909</v>
      </c>
      <c r="F229" s="72">
        <f t="shared" si="80"/>
        <v>2912</v>
      </c>
      <c r="G229" s="72">
        <f t="shared" si="81"/>
        <v>1621</v>
      </c>
      <c r="H229" s="73">
        <f t="shared" si="82"/>
        <v>592</v>
      </c>
      <c r="I229" s="73">
        <f t="shared" si="83"/>
        <v>589</v>
      </c>
      <c r="J229" s="73">
        <f t="shared" si="84"/>
        <v>1880</v>
      </c>
      <c r="K229" s="73">
        <f t="shared" ref="K229:M229" si="103">K228</f>
        <v>1950</v>
      </c>
      <c r="L229" s="73">
        <f t="shared" si="103"/>
        <v>1950</v>
      </c>
      <c r="M229" s="73">
        <f t="shared" si="103"/>
        <v>2880</v>
      </c>
      <c r="N229" s="73">
        <f t="shared" si="86"/>
        <v>-1358</v>
      </c>
      <c r="O229" s="73">
        <f t="shared" si="87"/>
        <v>-1361</v>
      </c>
      <c r="P229" s="73">
        <f t="shared" si="88"/>
        <v>-1000</v>
      </c>
      <c r="Q229" s="72">
        <v>10</v>
      </c>
      <c r="R229" s="72">
        <v>10</v>
      </c>
      <c r="S229" s="72">
        <v>8</v>
      </c>
      <c r="T229" s="74">
        <f t="shared" si="89"/>
        <v>2612</v>
      </c>
      <c r="U229" s="93">
        <f t="shared" si="72"/>
        <v>892</v>
      </c>
      <c r="V229" s="93">
        <f t="shared" si="73"/>
        <v>889</v>
      </c>
      <c r="W229" s="93">
        <f t="shared" si="74"/>
        <v>1260</v>
      </c>
      <c r="X229" s="95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69"/>
        <v>45734</v>
      </c>
      <c r="C230" s="70">
        <f t="shared" si="70"/>
        <v>1769</v>
      </c>
      <c r="D230" s="71">
        <f t="shared" si="65"/>
        <v>1734</v>
      </c>
      <c r="E230" s="72">
        <f t="shared" si="79"/>
        <v>2921</v>
      </c>
      <c r="F230" s="72">
        <f t="shared" si="80"/>
        <v>2924</v>
      </c>
      <c r="G230" s="72">
        <f t="shared" si="81"/>
        <v>1632</v>
      </c>
      <c r="H230" s="73">
        <f t="shared" si="82"/>
        <v>582</v>
      </c>
      <c r="I230" s="73">
        <f t="shared" si="83"/>
        <v>579</v>
      </c>
      <c r="J230" s="73">
        <f t="shared" si="84"/>
        <v>1871</v>
      </c>
      <c r="K230" s="73">
        <f t="shared" ref="K230:M230" si="104">K229</f>
        <v>1950</v>
      </c>
      <c r="L230" s="73">
        <f t="shared" si="104"/>
        <v>1950</v>
      </c>
      <c r="M230" s="73">
        <f t="shared" si="104"/>
        <v>2880</v>
      </c>
      <c r="N230" s="73">
        <f t="shared" si="86"/>
        <v>-1368</v>
      </c>
      <c r="O230" s="73">
        <f t="shared" si="87"/>
        <v>-1371</v>
      </c>
      <c r="P230" s="73">
        <f t="shared" si="88"/>
        <v>-1009</v>
      </c>
      <c r="Q230" s="72">
        <v>10</v>
      </c>
      <c r="R230" s="72">
        <v>10</v>
      </c>
      <c r="S230" s="72">
        <v>9</v>
      </c>
      <c r="T230" s="74">
        <f t="shared" si="89"/>
        <v>2624</v>
      </c>
      <c r="U230" s="93">
        <f t="shared" si="72"/>
        <v>882</v>
      </c>
      <c r="V230" s="93">
        <f t="shared" si="73"/>
        <v>879</v>
      </c>
      <c r="W230" s="93">
        <f t="shared" si="74"/>
        <v>1251</v>
      </c>
      <c r="X230" s="95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69"/>
        <v>45735</v>
      </c>
      <c r="C231" s="70">
        <f t="shared" si="70"/>
        <v>1769</v>
      </c>
      <c r="D231" s="71">
        <f t="shared" si="65"/>
        <v>1736</v>
      </c>
      <c r="E231" s="72">
        <f t="shared" si="79"/>
        <v>2933</v>
      </c>
      <c r="F231" s="72">
        <f t="shared" si="80"/>
        <v>2936</v>
      </c>
      <c r="G231" s="72">
        <f t="shared" si="81"/>
        <v>1642</v>
      </c>
      <c r="H231" s="73">
        <f t="shared" si="82"/>
        <v>572</v>
      </c>
      <c r="I231" s="73">
        <f t="shared" si="83"/>
        <v>569</v>
      </c>
      <c r="J231" s="73">
        <f t="shared" si="84"/>
        <v>1863</v>
      </c>
      <c r="K231" s="73">
        <f t="shared" ref="K231:M231" si="105">K230</f>
        <v>1950</v>
      </c>
      <c r="L231" s="73">
        <f t="shared" si="105"/>
        <v>1950</v>
      </c>
      <c r="M231" s="73">
        <f t="shared" si="105"/>
        <v>2880</v>
      </c>
      <c r="N231" s="73">
        <f t="shared" si="86"/>
        <v>-1378</v>
      </c>
      <c r="O231" s="73">
        <f t="shared" si="87"/>
        <v>-1381</v>
      </c>
      <c r="P231" s="73">
        <f t="shared" si="88"/>
        <v>-1017</v>
      </c>
      <c r="Q231" s="72">
        <v>10</v>
      </c>
      <c r="R231" s="72">
        <v>10</v>
      </c>
      <c r="S231" s="72">
        <v>8</v>
      </c>
      <c r="T231" s="74">
        <f t="shared" si="89"/>
        <v>2636</v>
      </c>
      <c r="U231" s="93">
        <f t="shared" si="72"/>
        <v>872</v>
      </c>
      <c r="V231" s="93">
        <f t="shared" si="73"/>
        <v>869</v>
      </c>
      <c r="W231" s="93">
        <f t="shared" si="74"/>
        <v>1243</v>
      </c>
      <c r="X231" s="95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69"/>
        <v>45736</v>
      </c>
      <c r="C232" s="70">
        <f t="shared" si="70"/>
        <v>1769</v>
      </c>
      <c r="D232" s="71">
        <f t="shared" si="65"/>
        <v>1738</v>
      </c>
      <c r="E232" s="72">
        <f t="shared" si="79"/>
        <v>2945</v>
      </c>
      <c r="F232" s="72">
        <f t="shared" si="80"/>
        <v>2948</v>
      </c>
      <c r="G232" s="72">
        <f t="shared" si="81"/>
        <v>1653</v>
      </c>
      <c r="H232" s="73">
        <f t="shared" si="82"/>
        <v>562</v>
      </c>
      <c r="I232" s="73">
        <f t="shared" si="83"/>
        <v>559</v>
      </c>
      <c r="J232" s="73">
        <f t="shared" si="84"/>
        <v>1854</v>
      </c>
      <c r="K232" s="73">
        <f t="shared" ref="K232:M232" si="106">K231</f>
        <v>1950</v>
      </c>
      <c r="L232" s="73">
        <f t="shared" si="106"/>
        <v>1950</v>
      </c>
      <c r="M232" s="73">
        <f t="shared" si="106"/>
        <v>2880</v>
      </c>
      <c r="N232" s="73">
        <f t="shared" si="86"/>
        <v>-1388</v>
      </c>
      <c r="O232" s="73">
        <f t="shared" si="87"/>
        <v>-1391</v>
      </c>
      <c r="P232" s="73">
        <f t="shared" si="88"/>
        <v>-1026</v>
      </c>
      <c r="Q232" s="72">
        <v>10</v>
      </c>
      <c r="R232" s="72">
        <v>10</v>
      </c>
      <c r="S232" s="72">
        <v>9</v>
      </c>
      <c r="T232" s="74">
        <f t="shared" si="89"/>
        <v>2648</v>
      </c>
      <c r="U232" s="93">
        <f t="shared" si="72"/>
        <v>862</v>
      </c>
      <c r="V232" s="93">
        <f t="shared" si="73"/>
        <v>859</v>
      </c>
      <c r="W232" s="93">
        <f t="shared" si="74"/>
        <v>1234</v>
      </c>
      <c r="X232" s="95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69"/>
        <v>45737</v>
      </c>
      <c r="C233" s="70">
        <f t="shared" si="70"/>
        <v>1769</v>
      </c>
      <c r="D233" s="71">
        <f t="shared" si="65"/>
        <v>1740</v>
      </c>
      <c r="E233" s="72">
        <f t="shared" si="79"/>
        <v>2957</v>
      </c>
      <c r="F233" s="72">
        <f t="shared" si="80"/>
        <v>2960</v>
      </c>
      <c r="G233" s="72">
        <f t="shared" si="81"/>
        <v>1665</v>
      </c>
      <c r="H233" s="73">
        <f t="shared" si="82"/>
        <v>552</v>
      </c>
      <c r="I233" s="73">
        <f t="shared" si="83"/>
        <v>549</v>
      </c>
      <c r="J233" s="73">
        <f t="shared" si="84"/>
        <v>1844</v>
      </c>
      <c r="K233" s="73">
        <f t="shared" ref="K233:M233" si="107">K232</f>
        <v>1950</v>
      </c>
      <c r="L233" s="73">
        <f t="shared" si="107"/>
        <v>1950</v>
      </c>
      <c r="M233" s="73">
        <f t="shared" si="107"/>
        <v>2880</v>
      </c>
      <c r="N233" s="73">
        <f t="shared" si="86"/>
        <v>-1398</v>
      </c>
      <c r="O233" s="73">
        <f t="shared" si="87"/>
        <v>-1401</v>
      </c>
      <c r="P233" s="73">
        <f t="shared" si="88"/>
        <v>-1036</v>
      </c>
      <c r="Q233" s="72">
        <v>10</v>
      </c>
      <c r="R233" s="72">
        <v>10</v>
      </c>
      <c r="S233" s="72">
        <v>10</v>
      </c>
      <c r="T233" s="74">
        <f t="shared" si="89"/>
        <v>2660</v>
      </c>
      <c r="U233" s="93">
        <f t="shared" si="72"/>
        <v>852</v>
      </c>
      <c r="V233" s="93">
        <f t="shared" si="73"/>
        <v>849</v>
      </c>
      <c r="W233" s="93">
        <f t="shared" si="74"/>
        <v>1224</v>
      </c>
      <c r="X233" s="95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69"/>
        <v>45738</v>
      </c>
      <c r="C234" s="70">
        <f t="shared" si="70"/>
        <v>1769</v>
      </c>
      <c r="D234" s="71">
        <f t="shared" si="65"/>
        <v>1742</v>
      </c>
      <c r="E234" s="72">
        <f t="shared" si="79"/>
        <v>2969</v>
      </c>
      <c r="F234" s="72">
        <f t="shared" si="80"/>
        <v>2972</v>
      </c>
      <c r="G234" s="72">
        <f t="shared" si="81"/>
        <v>1677</v>
      </c>
      <c r="H234" s="73">
        <f t="shared" si="82"/>
        <v>542</v>
      </c>
      <c r="I234" s="73">
        <f t="shared" si="83"/>
        <v>539</v>
      </c>
      <c r="J234" s="73">
        <f t="shared" si="84"/>
        <v>1834</v>
      </c>
      <c r="K234" s="73">
        <f t="shared" ref="K234:M234" si="108">K233</f>
        <v>1950</v>
      </c>
      <c r="L234" s="73">
        <f t="shared" si="108"/>
        <v>1950</v>
      </c>
      <c r="M234" s="73">
        <f t="shared" si="108"/>
        <v>2880</v>
      </c>
      <c r="N234" s="73">
        <f t="shared" si="86"/>
        <v>-1408</v>
      </c>
      <c r="O234" s="73">
        <f t="shared" si="87"/>
        <v>-1411</v>
      </c>
      <c r="P234" s="73">
        <f t="shared" si="88"/>
        <v>-1046</v>
      </c>
      <c r="Q234" s="72">
        <v>10</v>
      </c>
      <c r="R234" s="72">
        <v>10</v>
      </c>
      <c r="S234" s="72">
        <v>10</v>
      </c>
      <c r="T234" s="74">
        <f t="shared" si="89"/>
        <v>2672</v>
      </c>
      <c r="U234" s="93">
        <f t="shared" si="72"/>
        <v>842</v>
      </c>
      <c r="V234" s="93">
        <f t="shared" si="73"/>
        <v>839</v>
      </c>
      <c r="W234" s="93">
        <f t="shared" si="74"/>
        <v>1214</v>
      </c>
      <c r="X234" s="95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69"/>
        <v>45739</v>
      </c>
      <c r="C235" s="70">
        <f t="shared" si="70"/>
        <v>1769</v>
      </c>
      <c r="D235" s="71">
        <f t="shared" si="65"/>
        <v>1744</v>
      </c>
      <c r="E235" s="72">
        <f t="shared" si="79"/>
        <v>2981</v>
      </c>
      <c r="F235" s="72">
        <f t="shared" si="80"/>
        <v>2984</v>
      </c>
      <c r="G235" s="72">
        <f t="shared" si="81"/>
        <v>1688</v>
      </c>
      <c r="H235" s="73">
        <f t="shared" si="82"/>
        <v>532</v>
      </c>
      <c r="I235" s="73">
        <f t="shared" si="83"/>
        <v>529</v>
      </c>
      <c r="J235" s="73">
        <f t="shared" si="84"/>
        <v>1825</v>
      </c>
      <c r="K235" s="73">
        <f t="shared" ref="K235:M235" si="109">K234</f>
        <v>1950</v>
      </c>
      <c r="L235" s="73">
        <f t="shared" si="109"/>
        <v>1950</v>
      </c>
      <c r="M235" s="73">
        <f t="shared" si="109"/>
        <v>2880</v>
      </c>
      <c r="N235" s="73">
        <f t="shared" si="86"/>
        <v>-1418</v>
      </c>
      <c r="O235" s="73">
        <f t="shared" si="87"/>
        <v>-1421</v>
      </c>
      <c r="P235" s="73">
        <f t="shared" si="88"/>
        <v>-1055</v>
      </c>
      <c r="Q235" s="72">
        <v>10</v>
      </c>
      <c r="R235" s="72">
        <v>10</v>
      </c>
      <c r="S235" s="72">
        <v>9</v>
      </c>
      <c r="T235" s="74">
        <f t="shared" si="89"/>
        <v>2684</v>
      </c>
      <c r="U235" s="93">
        <f t="shared" si="72"/>
        <v>832</v>
      </c>
      <c r="V235" s="93">
        <f t="shared" si="73"/>
        <v>829</v>
      </c>
      <c r="W235" s="93">
        <f t="shared" si="74"/>
        <v>1205</v>
      </c>
      <c r="X235" s="95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69"/>
        <v>45740</v>
      </c>
      <c r="C236" s="70">
        <f t="shared" si="70"/>
        <v>1769</v>
      </c>
      <c r="D236" s="71">
        <f t="shared" si="65"/>
        <v>1746</v>
      </c>
      <c r="E236" s="72">
        <f t="shared" si="79"/>
        <v>2993</v>
      </c>
      <c r="F236" s="72">
        <f t="shared" si="80"/>
        <v>2996</v>
      </c>
      <c r="G236" s="72">
        <f t="shared" si="81"/>
        <v>1700</v>
      </c>
      <c r="H236" s="73">
        <f t="shared" si="82"/>
        <v>522</v>
      </c>
      <c r="I236" s="73">
        <f t="shared" si="83"/>
        <v>519</v>
      </c>
      <c r="J236" s="73">
        <f t="shared" si="84"/>
        <v>1815</v>
      </c>
      <c r="K236" s="73">
        <f t="shared" ref="K236:M236" si="110">K235</f>
        <v>1950</v>
      </c>
      <c r="L236" s="73">
        <f t="shared" si="110"/>
        <v>1950</v>
      </c>
      <c r="M236" s="73">
        <f t="shared" si="110"/>
        <v>2880</v>
      </c>
      <c r="N236" s="73">
        <f t="shared" si="86"/>
        <v>-1428</v>
      </c>
      <c r="O236" s="73">
        <f t="shared" si="87"/>
        <v>-1431</v>
      </c>
      <c r="P236" s="73">
        <f t="shared" si="88"/>
        <v>-1065</v>
      </c>
      <c r="Q236" s="72">
        <v>10</v>
      </c>
      <c r="R236" s="72">
        <v>10</v>
      </c>
      <c r="S236" s="72">
        <v>10</v>
      </c>
      <c r="T236" s="74">
        <f t="shared" si="89"/>
        <v>2696</v>
      </c>
      <c r="U236" s="93">
        <f t="shared" si="72"/>
        <v>822</v>
      </c>
      <c r="V236" s="93">
        <f t="shared" si="73"/>
        <v>819</v>
      </c>
      <c r="W236" s="93">
        <f t="shared" si="74"/>
        <v>1195</v>
      </c>
      <c r="X236" s="95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69"/>
        <v>45741</v>
      </c>
      <c r="C237" s="70">
        <f t="shared" si="70"/>
        <v>1769</v>
      </c>
      <c r="D237" s="71">
        <f t="shared" si="65"/>
        <v>1748</v>
      </c>
      <c r="E237" s="72">
        <f t="shared" si="79"/>
        <v>3005</v>
      </c>
      <c r="F237" s="72">
        <f t="shared" si="80"/>
        <v>3008</v>
      </c>
      <c r="G237" s="72">
        <f t="shared" si="81"/>
        <v>1711</v>
      </c>
      <c r="H237" s="73">
        <f t="shared" si="82"/>
        <v>512</v>
      </c>
      <c r="I237" s="73">
        <f t="shared" si="83"/>
        <v>509</v>
      </c>
      <c r="J237" s="73">
        <f t="shared" si="84"/>
        <v>1806</v>
      </c>
      <c r="K237" s="73">
        <f t="shared" ref="K237:M237" si="111">K236</f>
        <v>1950</v>
      </c>
      <c r="L237" s="73">
        <f t="shared" si="111"/>
        <v>1950</v>
      </c>
      <c r="M237" s="73">
        <f t="shared" si="111"/>
        <v>2880</v>
      </c>
      <c r="N237" s="73">
        <f t="shared" si="86"/>
        <v>-1438</v>
      </c>
      <c r="O237" s="73">
        <f t="shared" si="87"/>
        <v>-1441</v>
      </c>
      <c r="P237" s="73">
        <f t="shared" si="88"/>
        <v>-1074</v>
      </c>
      <c r="Q237" s="72">
        <v>10</v>
      </c>
      <c r="R237" s="72">
        <v>10</v>
      </c>
      <c r="S237" s="72">
        <v>9</v>
      </c>
      <c r="T237" s="74">
        <f t="shared" si="89"/>
        <v>2708</v>
      </c>
      <c r="U237" s="93">
        <f t="shared" si="72"/>
        <v>812</v>
      </c>
      <c r="V237" s="93">
        <f t="shared" si="73"/>
        <v>809</v>
      </c>
      <c r="W237" s="93">
        <f t="shared" si="74"/>
        <v>1186</v>
      </c>
      <c r="X237" s="95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69"/>
        <v>45742</v>
      </c>
      <c r="C238" s="70">
        <f t="shared" si="70"/>
        <v>1769</v>
      </c>
      <c r="D238" s="71">
        <f t="shared" si="65"/>
        <v>1750</v>
      </c>
      <c r="E238" s="72">
        <f t="shared" si="79"/>
        <v>3017</v>
      </c>
      <c r="F238" s="72">
        <f t="shared" si="80"/>
        <v>3020</v>
      </c>
      <c r="G238" s="72">
        <f t="shared" si="81"/>
        <v>1723</v>
      </c>
      <c r="H238" s="73">
        <f t="shared" si="82"/>
        <v>502</v>
      </c>
      <c r="I238" s="73">
        <f t="shared" si="83"/>
        <v>499</v>
      </c>
      <c r="J238" s="73">
        <f t="shared" si="84"/>
        <v>1796</v>
      </c>
      <c r="K238" s="73">
        <f t="shared" ref="K238:M238" si="112">K237</f>
        <v>1950</v>
      </c>
      <c r="L238" s="73">
        <f t="shared" si="112"/>
        <v>1950</v>
      </c>
      <c r="M238" s="73">
        <f t="shared" si="112"/>
        <v>2880</v>
      </c>
      <c r="N238" s="73">
        <f t="shared" si="86"/>
        <v>-1448</v>
      </c>
      <c r="O238" s="73">
        <f t="shared" si="87"/>
        <v>-1451</v>
      </c>
      <c r="P238" s="73">
        <f t="shared" si="88"/>
        <v>-1084</v>
      </c>
      <c r="Q238" s="72">
        <v>10</v>
      </c>
      <c r="R238" s="72">
        <v>10</v>
      </c>
      <c r="S238" s="72">
        <v>10</v>
      </c>
      <c r="T238" s="74">
        <f t="shared" si="89"/>
        <v>2720</v>
      </c>
      <c r="U238" s="93">
        <f t="shared" si="72"/>
        <v>802</v>
      </c>
      <c r="V238" s="93">
        <f t="shared" si="73"/>
        <v>799</v>
      </c>
      <c r="W238" s="93">
        <f t="shared" si="74"/>
        <v>1176</v>
      </c>
      <c r="X238" s="95"/>
      <c r="Y238" s="73"/>
      <c r="Z238" s="73"/>
      <c r="AA238" s="73"/>
      <c r="AB238" s="48"/>
    </row>
    <row r="239" spans="1:28" ht="13.15" customHeight="1">
      <c r="A239" s="68">
        <f t="shared" ref="A239:A303" si="113">+A238+1</f>
        <v>225</v>
      </c>
      <c r="B239" s="69">
        <f t="shared" si="69"/>
        <v>45743</v>
      </c>
      <c r="C239" s="70">
        <f t="shared" si="70"/>
        <v>1769</v>
      </c>
      <c r="D239" s="71">
        <f t="shared" si="65"/>
        <v>1752</v>
      </c>
      <c r="E239" s="72">
        <f t="shared" ref="E239:E269" si="114">C239+D239-H239</f>
        <v>3029</v>
      </c>
      <c r="F239" s="72">
        <f t="shared" ref="F239:F269" si="115">C239+D239-I239</f>
        <v>3032</v>
      </c>
      <c r="G239" s="72">
        <f t="shared" ref="G239:G269" si="116">D239+C239-J239</f>
        <v>1735</v>
      </c>
      <c r="H239" s="73">
        <f t="shared" ref="H239:H269" si="117">K239+N239</f>
        <v>492</v>
      </c>
      <c r="I239" s="73">
        <f t="shared" ref="I239:I269" si="118">L239+O239</f>
        <v>489</v>
      </c>
      <c r="J239" s="73">
        <f t="shared" ref="J239:J269" si="119">M239+P239</f>
        <v>1786</v>
      </c>
      <c r="K239" s="73">
        <f t="shared" ref="K239:M239" si="120">K238</f>
        <v>1950</v>
      </c>
      <c r="L239" s="73">
        <f t="shared" si="120"/>
        <v>1950</v>
      </c>
      <c r="M239" s="73">
        <f t="shared" si="120"/>
        <v>2880</v>
      </c>
      <c r="N239" s="73">
        <f t="shared" ref="N239:N269" si="121">N238-Q239</f>
        <v>-1458</v>
      </c>
      <c r="O239" s="73">
        <f t="shared" ref="O239:O269" si="122">O238-R239</f>
        <v>-1461</v>
      </c>
      <c r="P239" s="73">
        <f t="shared" ref="P239:P269" si="123">P238-S239</f>
        <v>-1094</v>
      </c>
      <c r="Q239" s="72">
        <v>10</v>
      </c>
      <c r="R239" s="72">
        <v>10</v>
      </c>
      <c r="S239" s="72">
        <v>10</v>
      </c>
      <c r="T239" s="74">
        <f t="shared" ref="T239:T269" si="124">D239+C239-V239</f>
        <v>2732</v>
      </c>
      <c r="U239" s="93">
        <f t="shared" si="72"/>
        <v>792</v>
      </c>
      <c r="V239" s="93">
        <f t="shared" si="73"/>
        <v>789</v>
      </c>
      <c r="W239" s="93">
        <f t="shared" si="74"/>
        <v>1166</v>
      </c>
      <c r="X239" s="95"/>
      <c r="Y239" s="73"/>
      <c r="Z239" s="73"/>
      <c r="AA239" s="73"/>
      <c r="AB239" s="48"/>
    </row>
    <row r="240" spans="1:28" ht="13.15" customHeight="1">
      <c r="A240" s="68">
        <f t="shared" si="113"/>
        <v>226</v>
      </c>
      <c r="B240" s="69">
        <f t="shared" si="69"/>
        <v>45744</v>
      </c>
      <c r="C240" s="70">
        <f t="shared" si="70"/>
        <v>1769</v>
      </c>
      <c r="D240" s="71">
        <f t="shared" si="65"/>
        <v>1754</v>
      </c>
      <c r="E240" s="72">
        <f t="shared" si="114"/>
        <v>3041</v>
      </c>
      <c r="F240" s="72">
        <f t="shared" si="115"/>
        <v>3044</v>
      </c>
      <c r="G240" s="72">
        <f t="shared" si="116"/>
        <v>1746</v>
      </c>
      <c r="H240" s="73">
        <f t="shared" si="117"/>
        <v>482</v>
      </c>
      <c r="I240" s="73">
        <f t="shared" si="118"/>
        <v>479</v>
      </c>
      <c r="J240" s="73">
        <f t="shared" si="119"/>
        <v>1777</v>
      </c>
      <c r="K240" s="73">
        <f t="shared" ref="K240:M240" si="125">K239</f>
        <v>1950</v>
      </c>
      <c r="L240" s="73">
        <f t="shared" si="125"/>
        <v>1950</v>
      </c>
      <c r="M240" s="73">
        <f t="shared" si="125"/>
        <v>2880</v>
      </c>
      <c r="N240" s="73">
        <f t="shared" si="121"/>
        <v>-1468</v>
      </c>
      <c r="O240" s="73">
        <f t="shared" si="122"/>
        <v>-1471</v>
      </c>
      <c r="P240" s="73">
        <f t="shared" si="123"/>
        <v>-1103</v>
      </c>
      <c r="Q240" s="72">
        <v>10</v>
      </c>
      <c r="R240" s="72">
        <v>10</v>
      </c>
      <c r="S240" s="72">
        <v>9</v>
      </c>
      <c r="T240" s="74">
        <f t="shared" si="124"/>
        <v>2744</v>
      </c>
      <c r="U240" s="93">
        <f t="shared" si="72"/>
        <v>782</v>
      </c>
      <c r="V240" s="93">
        <f t="shared" si="73"/>
        <v>779</v>
      </c>
      <c r="W240" s="93">
        <f t="shared" si="74"/>
        <v>1157</v>
      </c>
      <c r="X240" s="95"/>
      <c r="Y240" s="73"/>
      <c r="Z240" s="73"/>
      <c r="AA240" s="73"/>
      <c r="AB240" s="48"/>
    </row>
    <row r="241" spans="1:28" ht="13.15" customHeight="1">
      <c r="A241" s="68">
        <f t="shared" si="113"/>
        <v>227</v>
      </c>
      <c r="B241" s="69">
        <f t="shared" si="69"/>
        <v>45745</v>
      </c>
      <c r="C241" s="70">
        <f t="shared" si="70"/>
        <v>1769</v>
      </c>
      <c r="D241" s="71">
        <f t="shared" si="65"/>
        <v>1756</v>
      </c>
      <c r="E241" s="72">
        <f t="shared" si="114"/>
        <v>3053</v>
      </c>
      <c r="F241" s="72">
        <f t="shared" si="115"/>
        <v>3056</v>
      </c>
      <c r="G241" s="72">
        <f t="shared" si="116"/>
        <v>1757</v>
      </c>
      <c r="H241" s="73">
        <f t="shared" si="117"/>
        <v>472</v>
      </c>
      <c r="I241" s="73">
        <f t="shared" si="118"/>
        <v>469</v>
      </c>
      <c r="J241" s="73">
        <f t="shared" si="119"/>
        <v>1768</v>
      </c>
      <c r="K241" s="73">
        <f t="shared" ref="K241:M241" si="126">K240</f>
        <v>1950</v>
      </c>
      <c r="L241" s="73">
        <f t="shared" si="126"/>
        <v>1950</v>
      </c>
      <c r="M241" s="73">
        <f t="shared" si="126"/>
        <v>2880</v>
      </c>
      <c r="N241" s="73">
        <f t="shared" si="121"/>
        <v>-1478</v>
      </c>
      <c r="O241" s="73">
        <f t="shared" si="122"/>
        <v>-1481</v>
      </c>
      <c r="P241" s="73">
        <f t="shared" si="123"/>
        <v>-1112</v>
      </c>
      <c r="Q241" s="72">
        <v>10</v>
      </c>
      <c r="R241" s="72">
        <v>10</v>
      </c>
      <c r="S241" s="72">
        <v>9</v>
      </c>
      <c r="T241" s="74">
        <f t="shared" si="124"/>
        <v>2756</v>
      </c>
      <c r="U241" s="93">
        <f t="shared" si="72"/>
        <v>772</v>
      </c>
      <c r="V241" s="93">
        <f t="shared" si="73"/>
        <v>769</v>
      </c>
      <c r="W241" s="93">
        <f t="shared" si="74"/>
        <v>1148</v>
      </c>
      <c r="X241" s="95"/>
      <c r="Y241" s="73"/>
      <c r="Z241" s="73"/>
      <c r="AA241" s="73"/>
      <c r="AB241" s="48"/>
    </row>
    <row r="242" spans="1:28" ht="13.15" customHeight="1">
      <c r="A242" s="68">
        <f t="shared" si="113"/>
        <v>228</v>
      </c>
      <c r="B242" s="69">
        <f t="shared" si="69"/>
        <v>45746</v>
      </c>
      <c r="C242" s="70">
        <f t="shared" si="70"/>
        <v>1769</v>
      </c>
      <c r="D242" s="71">
        <f t="shared" si="65"/>
        <v>1758</v>
      </c>
      <c r="E242" s="72">
        <f t="shared" si="114"/>
        <v>3065</v>
      </c>
      <c r="F242" s="72">
        <f t="shared" si="115"/>
        <v>3068</v>
      </c>
      <c r="G242" s="72">
        <f t="shared" si="116"/>
        <v>1767</v>
      </c>
      <c r="H242" s="73">
        <f t="shared" si="117"/>
        <v>462</v>
      </c>
      <c r="I242" s="73">
        <f t="shared" si="118"/>
        <v>459</v>
      </c>
      <c r="J242" s="73">
        <f t="shared" si="119"/>
        <v>1760</v>
      </c>
      <c r="K242" s="73">
        <f t="shared" ref="K242:M242" si="127">K241</f>
        <v>1950</v>
      </c>
      <c r="L242" s="73">
        <f t="shared" si="127"/>
        <v>1950</v>
      </c>
      <c r="M242" s="73">
        <f t="shared" si="127"/>
        <v>2880</v>
      </c>
      <c r="N242" s="73">
        <f t="shared" si="121"/>
        <v>-1488</v>
      </c>
      <c r="O242" s="73">
        <f t="shared" si="122"/>
        <v>-1491</v>
      </c>
      <c r="P242" s="73">
        <f t="shared" si="123"/>
        <v>-1120</v>
      </c>
      <c r="Q242" s="72">
        <v>10</v>
      </c>
      <c r="R242" s="72">
        <v>10</v>
      </c>
      <c r="S242" s="72">
        <v>8</v>
      </c>
      <c r="T242" s="74">
        <f t="shared" si="124"/>
        <v>2768</v>
      </c>
      <c r="U242" s="93">
        <f t="shared" si="72"/>
        <v>762</v>
      </c>
      <c r="V242" s="93">
        <f t="shared" si="73"/>
        <v>759</v>
      </c>
      <c r="W242" s="93">
        <f t="shared" si="74"/>
        <v>1140</v>
      </c>
      <c r="X242" s="95"/>
      <c r="Y242" s="73"/>
      <c r="Z242" s="73"/>
      <c r="AA242" s="73"/>
      <c r="AB242" s="48"/>
    </row>
    <row r="243" spans="1:28" ht="13.15" customHeight="1">
      <c r="A243" s="68">
        <f t="shared" si="113"/>
        <v>229</v>
      </c>
      <c r="B243" s="69">
        <f t="shared" si="69"/>
        <v>45747</v>
      </c>
      <c r="C243" s="70">
        <f t="shared" si="70"/>
        <v>1769</v>
      </c>
      <c r="D243" s="71">
        <f t="shared" si="65"/>
        <v>1760</v>
      </c>
      <c r="E243" s="72">
        <f t="shared" si="114"/>
        <v>3077</v>
      </c>
      <c r="F243" s="72">
        <f t="shared" si="115"/>
        <v>3080</v>
      </c>
      <c r="G243" s="72">
        <f t="shared" si="116"/>
        <v>1779</v>
      </c>
      <c r="H243" s="73">
        <f t="shared" si="117"/>
        <v>452</v>
      </c>
      <c r="I243" s="73">
        <f t="shared" si="118"/>
        <v>449</v>
      </c>
      <c r="J243" s="73">
        <f t="shared" si="119"/>
        <v>1750</v>
      </c>
      <c r="K243" s="73">
        <f t="shared" ref="K243:M243" si="128">K242</f>
        <v>1950</v>
      </c>
      <c r="L243" s="73">
        <f t="shared" si="128"/>
        <v>1950</v>
      </c>
      <c r="M243" s="73">
        <f t="shared" si="128"/>
        <v>2880</v>
      </c>
      <c r="N243" s="73">
        <f t="shared" si="121"/>
        <v>-1498</v>
      </c>
      <c r="O243" s="73">
        <f t="shared" si="122"/>
        <v>-1501</v>
      </c>
      <c r="P243" s="73">
        <f t="shared" si="123"/>
        <v>-1130</v>
      </c>
      <c r="Q243" s="72">
        <v>10</v>
      </c>
      <c r="R243" s="72">
        <v>10</v>
      </c>
      <c r="S243" s="72">
        <v>10</v>
      </c>
      <c r="T243" s="74">
        <f t="shared" si="124"/>
        <v>2780</v>
      </c>
      <c r="U243" s="93">
        <f t="shared" si="72"/>
        <v>752</v>
      </c>
      <c r="V243" s="93">
        <f t="shared" si="73"/>
        <v>749</v>
      </c>
      <c r="W243" s="93">
        <f t="shared" si="74"/>
        <v>1130</v>
      </c>
      <c r="X243" s="95"/>
      <c r="Y243" s="73"/>
      <c r="Z243" s="73"/>
      <c r="AA243" s="73"/>
      <c r="AB243" s="48"/>
    </row>
    <row r="244" spans="1:28" ht="13.15" customHeight="1">
      <c r="A244" s="68"/>
      <c r="B244" s="69"/>
      <c r="C244" s="70"/>
      <c r="D244" s="71"/>
      <c r="E244" s="72"/>
      <c r="F244" s="72"/>
      <c r="G244" s="72"/>
      <c r="H244" s="73"/>
      <c r="I244" s="73"/>
      <c r="J244" s="73"/>
      <c r="K244" s="73"/>
      <c r="L244" s="73"/>
      <c r="M244" s="73"/>
      <c r="N244" s="73"/>
      <c r="O244" s="73"/>
      <c r="P244" s="73"/>
      <c r="Q244" s="72">
        <f>SUM(Q14:Q243)</f>
        <v>1248</v>
      </c>
      <c r="R244" s="72">
        <f t="shared" ref="R244:S244" si="129">SUM(R14:R243)</f>
        <v>1251</v>
      </c>
      <c r="S244" s="72">
        <f t="shared" si="129"/>
        <v>870</v>
      </c>
      <c r="T244" s="74"/>
      <c r="U244" s="93"/>
      <c r="V244" s="93"/>
      <c r="W244" s="93"/>
      <c r="X244" s="95"/>
      <c r="Y244" s="73"/>
      <c r="Z244" s="73"/>
      <c r="AA244" s="73"/>
      <c r="AB244" s="48"/>
    </row>
    <row r="245" spans="1:28" ht="13.15" customHeight="1">
      <c r="A245" s="68">
        <f>+A243+1</f>
        <v>230</v>
      </c>
      <c r="B245" s="69">
        <f>B243+1</f>
        <v>45748</v>
      </c>
      <c r="C245" s="70">
        <f>C243</f>
        <v>1769</v>
      </c>
      <c r="D245" s="71">
        <f>D243+2</f>
        <v>1762</v>
      </c>
      <c r="E245" s="72">
        <f t="shared" si="114"/>
        <v>3079</v>
      </c>
      <c r="F245" s="72">
        <f t="shared" si="115"/>
        <v>3082</v>
      </c>
      <c r="G245" s="72">
        <f t="shared" si="116"/>
        <v>1781</v>
      </c>
      <c r="H245" s="73">
        <f t="shared" si="117"/>
        <v>452</v>
      </c>
      <c r="I245" s="73">
        <f t="shared" si="118"/>
        <v>449</v>
      </c>
      <c r="J245" s="73">
        <f t="shared" si="119"/>
        <v>1750</v>
      </c>
      <c r="K245" s="73">
        <f t="shared" ref="K245:M245" si="130">K243</f>
        <v>1950</v>
      </c>
      <c r="L245" s="73">
        <f t="shared" si="130"/>
        <v>1950</v>
      </c>
      <c r="M245" s="73">
        <f t="shared" si="130"/>
        <v>2880</v>
      </c>
      <c r="N245" s="73">
        <f>N243-Q245</f>
        <v>-1498</v>
      </c>
      <c r="O245" s="73">
        <f>O243-R245</f>
        <v>-1501</v>
      </c>
      <c r="P245" s="73">
        <f>P243-S245</f>
        <v>-1130</v>
      </c>
      <c r="Q245" s="72">
        <v>0</v>
      </c>
      <c r="R245" s="72">
        <v>0</v>
      </c>
      <c r="S245" s="72">
        <v>0</v>
      </c>
      <c r="T245" s="74">
        <f t="shared" si="124"/>
        <v>2782</v>
      </c>
      <c r="U245" s="93">
        <f>U243+$X245*1000-Q245</f>
        <v>752</v>
      </c>
      <c r="V245" s="93">
        <f>V243+$X245*1000-R245</f>
        <v>749</v>
      </c>
      <c r="W245" s="93">
        <f>W243+$X245*1000-S245</f>
        <v>1130</v>
      </c>
      <c r="X245" s="95"/>
      <c r="Y245" s="73"/>
      <c r="Z245" s="73"/>
      <c r="AA245" s="73"/>
      <c r="AB245" s="48"/>
    </row>
    <row r="246" spans="1:28" ht="13.15" customHeight="1">
      <c r="A246" s="68">
        <f t="shared" si="113"/>
        <v>231</v>
      </c>
      <c r="B246" s="69">
        <f t="shared" si="69"/>
        <v>45749</v>
      </c>
      <c r="C246" s="70">
        <f t="shared" si="70"/>
        <v>1769</v>
      </c>
      <c r="D246" s="71">
        <f t="shared" si="65"/>
        <v>1764</v>
      </c>
      <c r="E246" s="72">
        <f t="shared" si="114"/>
        <v>3081</v>
      </c>
      <c r="F246" s="72">
        <f t="shared" si="115"/>
        <v>3084</v>
      </c>
      <c r="G246" s="72">
        <f t="shared" si="116"/>
        <v>1783</v>
      </c>
      <c r="H246" s="73">
        <f t="shared" si="117"/>
        <v>452</v>
      </c>
      <c r="I246" s="73">
        <f t="shared" si="118"/>
        <v>449</v>
      </c>
      <c r="J246" s="73">
        <f t="shared" si="119"/>
        <v>1750</v>
      </c>
      <c r="K246" s="73">
        <f t="shared" ref="K246:M246" si="131">K245</f>
        <v>1950</v>
      </c>
      <c r="L246" s="73">
        <f t="shared" si="131"/>
        <v>1950</v>
      </c>
      <c r="M246" s="73">
        <f t="shared" si="131"/>
        <v>2880</v>
      </c>
      <c r="N246" s="73">
        <f t="shared" si="121"/>
        <v>-1498</v>
      </c>
      <c r="O246" s="73">
        <f t="shared" si="122"/>
        <v>-1501</v>
      </c>
      <c r="P246" s="73">
        <f t="shared" si="123"/>
        <v>-1130</v>
      </c>
      <c r="Q246" s="72">
        <v>0</v>
      </c>
      <c r="R246" s="72">
        <v>0</v>
      </c>
      <c r="S246" s="72">
        <v>0</v>
      </c>
      <c r="T246" s="74">
        <f t="shared" si="124"/>
        <v>2784</v>
      </c>
      <c r="U246" s="93">
        <f t="shared" si="72"/>
        <v>752</v>
      </c>
      <c r="V246" s="93">
        <f t="shared" si="73"/>
        <v>749</v>
      </c>
      <c r="W246" s="93">
        <f t="shared" si="74"/>
        <v>1130</v>
      </c>
      <c r="X246" s="95"/>
      <c r="Y246" s="73"/>
      <c r="Z246" s="73"/>
      <c r="AA246" s="73"/>
      <c r="AB246" s="48"/>
    </row>
    <row r="247" spans="1:28" ht="13.15" customHeight="1">
      <c r="A247" s="68">
        <f t="shared" si="113"/>
        <v>232</v>
      </c>
      <c r="B247" s="69">
        <f t="shared" si="69"/>
        <v>45750</v>
      </c>
      <c r="C247" s="70">
        <f t="shared" si="70"/>
        <v>1769</v>
      </c>
      <c r="D247" s="71">
        <f t="shared" si="65"/>
        <v>1766</v>
      </c>
      <c r="E247" s="72">
        <f t="shared" si="114"/>
        <v>3083</v>
      </c>
      <c r="F247" s="72">
        <f t="shared" si="115"/>
        <v>3086</v>
      </c>
      <c r="G247" s="72">
        <f t="shared" si="116"/>
        <v>1785</v>
      </c>
      <c r="H247" s="73">
        <f t="shared" si="117"/>
        <v>452</v>
      </c>
      <c r="I247" s="73">
        <f t="shared" si="118"/>
        <v>449</v>
      </c>
      <c r="J247" s="73">
        <f t="shared" si="119"/>
        <v>1750</v>
      </c>
      <c r="K247" s="73">
        <f t="shared" ref="K247:M247" si="132">K246</f>
        <v>1950</v>
      </c>
      <c r="L247" s="73">
        <f t="shared" si="132"/>
        <v>1950</v>
      </c>
      <c r="M247" s="73">
        <f t="shared" si="132"/>
        <v>2880</v>
      </c>
      <c r="N247" s="73">
        <f t="shared" si="121"/>
        <v>-1498</v>
      </c>
      <c r="O247" s="73">
        <f t="shared" si="122"/>
        <v>-1501</v>
      </c>
      <c r="P247" s="73">
        <f t="shared" si="123"/>
        <v>-1130</v>
      </c>
      <c r="Q247" s="72">
        <v>0</v>
      </c>
      <c r="R247" s="72">
        <v>0</v>
      </c>
      <c r="S247" s="72">
        <v>0</v>
      </c>
      <c r="T247" s="74">
        <f t="shared" si="124"/>
        <v>2786</v>
      </c>
      <c r="U247" s="93">
        <f t="shared" si="72"/>
        <v>752</v>
      </c>
      <c r="V247" s="93">
        <f t="shared" si="73"/>
        <v>749</v>
      </c>
      <c r="W247" s="93">
        <f t="shared" si="74"/>
        <v>1130</v>
      </c>
      <c r="X247" s="95"/>
      <c r="Y247" s="73"/>
      <c r="Z247" s="73"/>
      <c r="AA247" s="73"/>
      <c r="AB247" s="48"/>
    </row>
    <row r="248" spans="1:28" ht="13.15" customHeight="1">
      <c r="A248" s="68">
        <f t="shared" si="113"/>
        <v>233</v>
      </c>
      <c r="B248" s="69">
        <f t="shared" si="69"/>
        <v>45751</v>
      </c>
      <c r="C248" s="70">
        <f t="shared" si="70"/>
        <v>1769</v>
      </c>
      <c r="D248" s="71">
        <f t="shared" si="65"/>
        <v>1768</v>
      </c>
      <c r="E248" s="72">
        <f t="shared" si="114"/>
        <v>3085</v>
      </c>
      <c r="F248" s="72">
        <f t="shared" si="115"/>
        <v>3088</v>
      </c>
      <c r="G248" s="72">
        <f t="shared" si="116"/>
        <v>1787</v>
      </c>
      <c r="H248" s="73">
        <f t="shared" si="117"/>
        <v>452</v>
      </c>
      <c r="I248" s="73">
        <f t="shared" si="118"/>
        <v>449</v>
      </c>
      <c r="J248" s="73">
        <f t="shared" si="119"/>
        <v>1750</v>
      </c>
      <c r="K248" s="73">
        <f t="shared" ref="K248:M248" si="133">K247</f>
        <v>1950</v>
      </c>
      <c r="L248" s="73">
        <f t="shared" si="133"/>
        <v>1950</v>
      </c>
      <c r="M248" s="73">
        <f t="shared" si="133"/>
        <v>2880</v>
      </c>
      <c r="N248" s="73">
        <f t="shared" si="121"/>
        <v>-1498</v>
      </c>
      <c r="O248" s="73">
        <f t="shared" si="122"/>
        <v>-1501</v>
      </c>
      <c r="P248" s="73">
        <f t="shared" si="123"/>
        <v>-1130</v>
      </c>
      <c r="Q248" s="72">
        <v>0</v>
      </c>
      <c r="R248" s="72">
        <v>0</v>
      </c>
      <c r="S248" s="72">
        <v>0</v>
      </c>
      <c r="T248" s="74">
        <f t="shared" si="124"/>
        <v>2788</v>
      </c>
      <c r="U248" s="93">
        <f t="shared" si="72"/>
        <v>752</v>
      </c>
      <c r="V248" s="93">
        <f t="shared" si="73"/>
        <v>749</v>
      </c>
      <c r="W248" s="93">
        <f t="shared" si="74"/>
        <v>1130</v>
      </c>
      <c r="X248" s="95"/>
      <c r="Y248" s="73"/>
      <c r="Z248" s="73"/>
      <c r="AA248" s="73"/>
      <c r="AB248" s="48"/>
    </row>
    <row r="249" spans="1:28" ht="13.15" customHeight="1">
      <c r="A249" s="68">
        <f t="shared" si="113"/>
        <v>234</v>
      </c>
      <c r="B249" s="69">
        <f t="shared" si="69"/>
        <v>45752</v>
      </c>
      <c r="C249" s="70">
        <f t="shared" si="70"/>
        <v>1769</v>
      </c>
      <c r="D249" s="71">
        <f t="shared" si="65"/>
        <v>1770</v>
      </c>
      <c r="E249" s="72">
        <f t="shared" si="114"/>
        <v>3087</v>
      </c>
      <c r="F249" s="72">
        <f t="shared" si="115"/>
        <v>3090</v>
      </c>
      <c r="G249" s="72">
        <f t="shared" si="116"/>
        <v>1789</v>
      </c>
      <c r="H249" s="73">
        <f t="shared" si="117"/>
        <v>452</v>
      </c>
      <c r="I249" s="73">
        <f t="shared" si="118"/>
        <v>449</v>
      </c>
      <c r="J249" s="73">
        <f t="shared" si="119"/>
        <v>1750</v>
      </c>
      <c r="K249" s="73">
        <f t="shared" ref="K249:M249" si="134">K248</f>
        <v>1950</v>
      </c>
      <c r="L249" s="73">
        <f t="shared" si="134"/>
        <v>1950</v>
      </c>
      <c r="M249" s="73">
        <f t="shared" si="134"/>
        <v>2880</v>
      </c>
      <c r="N249" s="73">
        <f t="shared" si="121"/>
        <v>-1498</v>
      </c>
      <c r="O249" s="73">
        <f t="shared" si="122"/>
        <v>-1501</v>
      </c>
      <c r="P249" s="73">
        <f t="shared" si="123"/>
        <v>-1130</v>
      </c>
      <c r="Q249" s="72">
        <v>0</v>
      </c>
      <c r="R249" s="72">
        <v>0</v>
      </c>
      <c r="S249" s="72">
        <v>0</v>
      </c>
      <c r="T249" s="74">
        <f t="shared" si="124"/>
        <v>2790</v>
      </c>
      <c r="U249" s="93">
        <f t="shared" si="72"/>
        <v>752</v>
      </c>
      <c r="V249" s="93">
        <f t="shared" si="73"/>
        <v>749</v>
      </c>
      <c r="W249" s="93">
        <f t="shared" si="74"/>
        <v>1130</v>
      </c>
      <c r="X249" s="95"/>
      <c r="Y249" s="73"/>
      <c r="Z249" s="73"/>
      <c r="AA249" s="73"/>
      <c r="AB249" s="48"/>
    </row>
    <row r="250" spans="1:28" ht="13.15" customHeight="1">
      <c r="A250" s="68">
        <f t="shared" si="113"/>
        <v>235</v>
      </c>
      <c r="B250" s="69">
        <f t="shared" si="69"/>
        <v>45753</v>
      </c>
      <c r="C250" s="70">
        <f t="shared" si="70"/>
        <v>1769</v>
      </c>
      <c r="D250" s="71">
        <f t="shared" si="65"/>
        <v>1772</v>
      </c>
      <c r="E250" s="72">
        <f t="shared" si="114"/>
        <v>3089</v>
      </c>
      <c r="F250" s="72">
        <f t="shared" si="115"/>
        <v>3092</v>
      </c>
      <c r="G250" s="72">
        <f t="shared" si="116"/>
        <v>1791</v>
      </c>
      <c r="H250" s="73">
        <f t="shared" si="117"/>
        <v>452</v>
      </c>
      <c r="I250" s="73">
        <f t="shared" si="118"/>
        <v>449</v>
      </c>
      <c r="J250" s="73">
        <f t="shared" si="119"/>
        <v>1750</v>
      </c>
      <c r="K250" s="73">
        <f t="shared" ref="K250:M250" si="135">K249</f>
        <v>1950</v>
      </c>
      <c r="L250" s="73">
        <f t="shared" si="135"/>
        <v>1950</v>
      </c>
      <c r="M250" s="73">
        <f t="shared" si="135"/>
        <v>2880</v>
      </c>
      <c r="N250" s="73">
        <f t="shared" si="121"/>
        <v>-1498</v>
      </c>
      <c r="O250" s="73">
        <f t="shared" si="122"/>
        <v>-1501</v>
      </c>
      <c r="P250" s="73">
        <f t="shared" si="123"/>
        <v>-1130</v>
      </c>
      <c r="Q250" s="72">
        <v>0</v>
      </c>
      <c r="R250" s="72">
        <v>0</v>
      </c>
      <c r="S250" s="72">
        <v>0</v>
      </c>
      <c r="T250" s="74">
        <f t="shared" si="124"/>
        <v>2792</v>
      </c>
      <c r="U250" s="93">
        <f t="shared" si="72"/>
        <v>752</v>
      </c>
      <c r="V250" s="93">
        <f t="shared" si="73"/>
        <v>749</v>
      </c>
      <c r="W250" s="93">
        <f t="shared" si="74"/>
        <v>1130</v>
      </c>
      <c r="X250" s="95"/>
      <c r="Y250" s="73"/>
      <c r="Z250" s="73"/>
      <c r="AA250" s="73"/>
      <c r="AB250" s="48"/>
    </row>
    <row r="251" spans="1:28" ht="13.15" customHeight="1">
      <c r="A251" s="68">
        <f t="shared" si="113"/>
        <v>236</v>
      </c>
      <c r="B251" s="69">
        <f t="shared" si="69"/>
        <v>45754</v>
      </c>
      <c r="C251" s="70">
        <f t="shared" si="70"/>
        <v>1769</v>
      </c>
      <c r="D251" s="71">
        <f t="shared" si="65"/>
        <v>1774</v>
      </c>
      <c r="E251" s="72">
        <f t="shared" si="114"/>
        <v>3091</v>
      </c>
      <c r="F251" s="72">
        <f t="shared" si="115"/>
        <v>3094</v>
      </c>
      <c r="G251" s="72">
        <f t="shared" si="116"/>
        <v>1793</v>
      </c>
      <c r="H251" s="73">
        <f t="shared" si="117"/>
        <v>452</v>
      </c>
      <c r="I251" s="73">
        <f t="shared" si="118"/>
        <v>449</v>
      </c>
      <c r="J251" s="73">
        <f t="shared" si="119"/>
        <v>1750</v>
      </c>
      <c r="K251" s="73">
        <f t="shared" ref="K251:M251" si="136">K250</f>
        <v>1950</v>
      </c>
      <c r="L251" s="73">
        <f t="shared" si="136"/>
        <v>1950</v>
      </c>
      <c r="M251" s="73">
        <f t="shared" si="136"/>
        <v>2880</v>
      </c>
      <c r="N251" s="73">
        <f t="shared" si="121"/>
        <v>-1498</v>
      </c>
      <c r="O251" s="73">
        <f t="shared" si="122"/>
        <v>-1501</v>
      </c>
      <c r="P251" s="73">
        <f t="shared" si="123"/>
        <v>-1130</v>
      </c>
      <c r="Q251" s="72">
        <v>0</v>
      </c>
      <c r="R251" s="72">
        <v>0</v>
      </c>
      <c r="S251" s="72">
        <v>0</v>
      </c>
      <c r="T251" s="74">
        <f t="shared" si="124"/>
        <v>2794</v>
      </c>
      <c r="U251" s="93">
        <f t="shared" si="72"/>
        <v>752</v>
      </c>
      <c r="V251" s="93">
        <f t="shared" si="73"/>
        <v>749</v>
      </c>
      <c r="W251" s="93">
        <f t="shared" si="74"/>
        <v>1130</v>
      </c>
      <c r="X251" s="95"/>
      <c r="Y251" s="73"/>
      <c r="Z251" s="73"/>
      <c r="AA251" s="73"/>
      <c r="AB251" s="48"/>
    </row>
    <row r="252" spans="1:28" ht="13.15" customHeight="1">
      <c r="A252" s="68">
        <f t="shared" si="113"/>
        <v>237</v>
      </c>
      <c r="B252" s="69">
        <f t="shared" si="69"/>
        <v>45755</v>
      </c>
      <c r="C252" s="70">
        <f t="shared" si="70"/>
        <v>1769</v>
      </c>
      <c r="D252" s="71">
        <f t="shared" si="65"/>
        <v>1776</v>
      </c>
      <c r="E252" s="72">
        <f t="shared" si="114"/>
        <v>3093</v>
      </c>
      <c r="F252" s="72">
        <f t="shared" si="115"/>
        <v>3096</v>
      </c>
      <c r="G252" s="72">
        <f t="shared" si="116"/>
        <v>1795</v>
      </c>
      <c r="H252" s="73">
        <f t="shared" si="117"/>
        <v>452</v>
      </c>
      <c r="I252" s="73">
        <f t="shared" si="118"/>
        <v>449</v>
      </c>
      <c r="J252" s="73">
        <f t="shared" si="119"/>
        <v>1750</v>
      </c>
      <c r="K252" s="73">
        <f t="shared" ref="K252:M252" si="137">K251</f>
        <v>1950</v>
      </c>
      <c r="L252" s="73">
        <f t="shared" si="137"/>
        <v>1950</v>
      </c>
      <c r="M252" s="73">
        <f t="shared" si="137"/>
        <v>2880</v>
      </c>
      <c r="N252" s="73">
        <f t="shared" si="121"/>
        <v>-1498</v>
      </c>
      <c r="O252" s="73">
        <f t="shared" si="122"/>
        <v>-1501</v>
      </c>
      <c r="P252" s="73">
        <f t="shared" si="123"/>
        <v>-1130</v>
      </c>
      <c r="Q252" s="72">
        <v>0</v>
      </c>
      <c r="R252" s="72">
        <v>0</v>
      </c>
      <c r="S252" s="72">
        <v>0</v>
      </c>
      <c r="T252" s="74">
        <f t="shared" si="124"/>
        <v>2796</v>
      </c>
      <c r="U252" s="93">
        <f t="shared" si="72"/>
        <v>752</v>
      </c>
      <c r="V252" s="93">
        <f t="shared" si="73"/>
        <v>749</v>
      </c>
      <c r="W252" s="93">
        <f t="shared" si="74"/>
        <v>1130</v>
      </c>
      <c r="X252" s="95"/>
      <c r="Y252" s="73"/>
      <c r="Z252" s="73"/>
      <c r="AA252" s="73"/>
      <c r="AB252" s="48"/>
    </row>
    <row r="253" spans="1:28" ht="13.15" customHeight="1">
      <c r="A253" s="68">
        <f t="shared" si="113"/>
        <v>238</v>
      </c>
      <c r="B253" s="69">
        <f t="shared" si="69"/>
        <v>45756</v>
      </c>
      <c r="C253" s="70">
        <f t="shared" si="70"/>
        <v>1769</v>
      </c>
      <c r="D253" s="71">
        <f t="shared" si="65"/>
        <v>1778</v>
      </c>
      <c r="E253" s="72">
        <f t="shared" si="114"/>
        <v>3095</v>
      </c>
      <c r="F253" s="72">
        <f t="shared" si="115"/>
        <v>3098</v>
      </c>
      <c r="G253" s="72">
        <f t="shared" si="116"/>
        <v>1797</v>
      </c>
      <c r="H253" s="73">
        <f t="shared" si="117"/>
        <v>452</v>
      </c>
      <c r="I253" s="73">
        <f t="shared" si="118"/>
        <v>449</v>
      </c>
      <c r="J253" s="73">
        <f t="shared" si="119"/>
        <v>1750</v>
      </c>
      <c r="K253" s="73">
        <f t="shared" ref="K253:M253" si="138">K252</f>
        <v>1950</v>
      </c>
      <c r="L253" s="73">
        <f t="shared" si="138"/>
        <v>1950</v>
      </c>
      <c r="M253" s="73">
        <f t="shared" si="138"/>
        <v>2880</v>
      </c>
      <c r="N253" s="73">
        <f t="shared" si="121"/>
        <v>-1498</v>
      </c>
      <c r="O253" s="73">
        <f t="shared" si="122"/>
        <v>-1501</v>
      </c>
      <c r="P253" s="73">
        <f t="shared" si="123"/>
        <v>-1130</v>
      </c>
      <c r="Q253" s="72">
        <v>0</v>
      </c>
      <c r="R253" s="72">
        <v>0</v>
      </c>
      <c r="S253" s="72">
        <v>0</v>
      </c>
      <c r="T253" s="74">
        <f t="shared" si="124"/>
        <v>2798</v>
      </c>
      <c r="U253" s="93">
        <f t="shared" si="72"/>
        <v>752</v>
      </c>
      <c r="V253" s="93">
        <f t="shared" si="73"/>
        <v>749</v>
      </c>
      <c r="W253" s="93">
        <f t="shared" si="74"/>
        <v>1130</v>
      </c>
      <c r="X253" s="95"/>
      <c r="Y253" s="73"/>
      <c r="Z253" s="73"/>
      <c r="AA253" s="73"/>
      <c r="AB253" s="48"/>
    </row>
    <row r="254" spans="1:28" ht="13.15" customHeight="1">
      <c r="A254" s="68">
        <f t="shared" si="113"/>
        <v>239</v>
      </c>
      <c r="B254" s="69">
        <f t="shared" si="69"/>
        <v>45757</v>
      </c>
      <c r="C254" s="70">
        <f t="shared" si="70"/>
        <v>1769</v>
      </c>
      <c r="D254" s="71">
        <f t="shared" si="65"/>
        <v>1780</v>
      </c>
      <c r="E254" s="72">
        <f t="shared" si="114"/>
        <v>3097</v>
      </c>
      <c r="F254" s="72">
        <f t="shared" si="115"/>
        <v>3100</v>
      </c>
      <c r="G254" s="72">
        <f t="shared" si="116"/>
        <v>1799</v>
      </c>
      <c r="H254" s="73">
        <f t="shared" si="117"/>
        <v>452</v>
      </c>
      <c r="I254" s="73">
        <f t="shared" si="118"/>
        <v>449</v>
      </c>
      <c r="J254" s="73">
        <f t="shared" si="119"/>
        <v>1750</v>
      </c>
      <c r="K254" s="73">
        <f t="shared" ref="K254:M254" si="139">K253</f>
        <v>1950</v>
      </c>
      <c r="L254" s="73">
        <f t="shared" si="139"/>
        <v>1950</v>
      </c>
      <c r="M254" s="73">
        <f t="shared" si="139"/>
        <v>2880</v>
      </c>
      <c r="N254" s="73">
        <f t="shared" si="121"/>
        <v>-1498</v>
      </c>
      <c r="O254" s="73">
        <f t="shared" si="122"/>
        <v>-1501</v>
      </c>
      <c r="P254" s="73">
        <f t="shared" si="123"/>
        <v>-1130</v>
      </c>
      <c r="Q254" s="72">
        <v>0</v>
      </c>
      <c r="R254" s="72">
        <v>0</v>
      </c>
      <c r="S254" s="72">
        <v>0</v>
      </c>
      <c r="T254" s="74">
        <f t="shared" si="124"/>
        <v>2800</v>
      </c>
      <c r="U254" s="93">
        <f t="shared" si="72"/>
        <v>752</v>
      </c>
      <c r="V254" s="93">
        <f t="shared" si="73"/>
        <v>749</v>
      </c>
      <c r="W254" s="93">
        <f t="shared" si="74"/>
        <v>1130</v>
      </c>
      <c r="X254" s="95"/>
      <c r="Y254" s="73"/>
      <c r="Z254" s="73"/>
      <c r="AA254" s="73"/>
      <c r="AB254" s="48"/>
    </row>
    <row r="255" spans="1:28" ht="13.15" customHeight="1">
      <c r="A255" s="68">
        <f t="shared" si="113"/>
        <v>240</v>
      </c>
      <c r="B255" s="69">
        <f t="shared" si="69"/>
        <v>45758</v>
      </c>
      <c r="C255" s="70">
        <f t="shared" si="70"/>
        <v>1769</v>
      </c>
      <c r="D255" s="71">
        <f t="shared" si="65"/>
        <v>1782</v>
      </c>
      <c r="E255" s="72">
        <f t="shared" si="114"/>
        <v>3099</v>
      </c>
      <c r="F255" s="72">
        <f t="shared" si="115"/>
        <v>3102</v>
      </c>
      <c r="G255" s="72">
        <f t="shared" si="116"/>
        <v>1801</v>
      </c>
      <c r="H255" s="73">
        <f t="shared" si="117"/>
        <v>452</v>
      </c>
      <c r="I255" s="73">
        <f t="shared" si="118"/>
        <v>449</v>
      </c>
      <c r="J255" s="73">
        <f t="shared" si="119"/>
        <v>1750</v>
      </c>
      <c r="K255" s="73">
        <f t="shared" ref="K255:M255" si="140">K254</f>
        <v>1950</v>
      </c>
      <c r="L255" s="73">
        <f t="shared" si="140"/>
        <v>1950</v>
      </c>
      <c r="M255" s="73">
        <f t="shared" si="140"/>
        <v>2880</v>
      </c>
      <c r="N255" s="73">
        <f t="shared" si="121"/>
        <v>-1498</v>
      </c>
      <c r="O255" s="73">
        <f t="shared" si="122"/>
        <v>-1501</v>
      </c>
      <c r="P255" s="73">
        <f t="shared" si="123"/>
        <v>-1130</v>
      </c>
      <c r="Q255" s="72">
        <v>0</v>
      </c>
      <c r="R255" s="72">
        <v>0</v>
      </c>
      <c r="S255" s="72">
        <v>0</v>
      </c>
      <c r="T255" s="74">
        <f t="shared" si="124"/>
        <v>2802</v>
      </c>
      <c r="U255" s="93">
        <f t="shared" si="72"/>
        <v>752</v>
      </c>
      <c r="V255" s="93">
        <f t="shared" si="73"/>
        <v>749</v>
      </c>
      <c r="W255" s="93">
        <f t="shared" si="74"/>
        <v>1130</v>
      </c>
      <c r="X255" s="95"/>
      <c r="Y255" s="73"/>
      <c r="Z255" s="73"/>
      <c r="AA255" s="73"/>
      <c r="AB255" s="48"/>
    </row>
    <row r="256" spans="1:28" ht="13.15" customHeight="1">
      <c r="A256" s="68">
        <f t="shared" si="113"/>
        <v>241</v>
      </c>
      <c r="B256" s="69">
        <f t="shared" si="69"/>
        <v>45759</v>
      </c>
      <c r="C256" s="70">
        <f t="shared" si="70"/>
        <v>1769</v>
      </c>
      <c r="D256" s="71">
        <f t="shared" si="65"/>
        <v>1784</v>
      </c>
      <c r="E256" s="72">
        <f t="shared" si="114"/>
        <v>3101</v>
      </c>
      <c r="F256" s="72">
        <f t="shared" si="115"/>
        <v>3104</v>
      </c>
      <c r="G256" s="72">
        <f t="shared" si="116"/>
        <v>1803</v>
      </c>
      <c r="H256" s="73">
        <f t="shared" si="117"/>
        <v>452</v>
      </c>
      <c r="I256" s="73">
        <f t="shared" si="118"/>
        <v>449</v>
      </c>
      <c r="J256" s="73">
        <f t="shared" si="119"/>
        <v>1750</v>
      </c>
      <c r="K256" s="73">
        <f t="shared" ref="K256:M256" si="141">K255</f>
        <v>1950</v>
      </c>
      <c r="L256" s="73">
        <f t="shared" si="141"/>
        <v>1950</v>
      </c>
      <c r="M256" s="73">
        <f t="shared" si="141"/>
        <v>2880</v>
      </c>
      <c r="N256" s="73">
        <f t="shared" si="121"/>
        <v>-1498</v>
      </c>
      <c r="O256" s="73">
        <f t="shared" si="122"/>
        <v>-1501</v>
      </c>
      <c r="P256" s="73">
        <f t="shared" si="123"/>
        <v>-1130</v>
      </c>
      <c r="Q256" s="72">
        <v>0</v>
      </c>
      <c r="R256" s="72">
        <v>0</v>
      </c>
      <c r="S256" s="72">
        <v>0</v>
      </c>
      <c r="T256" s="74">
        <f t="shared" si="124"/>
        <v>2804</v>
      </c>
      <c r="U256" s="93">
        <f t="shared" si="72"/>
        <v>752</v>
      </c>
      <c r="V256" s="93">
        <f t="shared" si="73"/>
        <v>749</v>
      </c>
      <c r="W256" s="93">
        <f t="shared" si="74"/>
        <v>1130</v>
      </c>
      <c r="X256" s="95"/>
      <c r="Y256" s="73"/>
      <c r="Z256" s="73"/>
      <c r="AA256" s="73"/>
      <c r="AB256" s="48"/>
    </row>
    <row r="257" spans="1:28" ht="13.15" customHeight="1">
      <c r="A257" s="68">
        <f t="shared" si="113"/>
        <v>242</v>
      </c>
      <c r="B257" s="69">
        <f t="shared" si="69"/>
        <v>45760</v>
      </c>
      <c r="C257" s="70">
        <f t="shared" si="70"/>
        <v>1769</v>
      </c>
      <c r="D257" s="71">
        <f t="shared" ref="D257:D320" si="142">D256+2</f>
        <v>1786</v>
      </c>
      <c r="E257" s="72">
        <f t="shared" si="114"/>
        <v>3103</v>
      </c>
      <c r="F257" s="72">
        <f t="shared" si="115"/>
        <v>3106</v>
      </c>
      <c r="G257" s="72">
        <f t="shared" si="116"/>
        <v>1805</v>
      </c>
      <c r="H257" s="73">
        <f t="shared" si="117"/>
        <v>452</v>
      </c>
      <c r="I257" s="73">
        <f t="shared" si="118"/>
        <v>449</v>
      </c>
      <c r="J257" s="73">
        <f t="shared" si="119"/>
        <v>1750</v>
      </c>
      <c r="K257" s="73">
        <f t="shared" ref="K257:M257" si="143">K256</f>
        <v>1950</v>
      </c>
      <c r="L257" s="73">
        <f t="shared" si="143"/>
        <v>1950</v>
      </c>
      <c r="M257" s="73">
        <f t="shared" si="143"/>
        <v>2880</v>
      </c>
      <c r="N257" s="73">
        <f t="shared" si="121"/>
        <v>-1498</v>
      </c>
      <c r="O257" s="73">
        <f t="shared" si="122"/>
        <v>-1501</v>
      </c>
      <c r="P257" s="73">
        <f t="shared" si="123"/>
        <v>-1130</v>
      </c>
      <c r="Q257" s="72">
        <v>0</v>
      </c>
      <c r="R257" s="72">
        <v>0</v>
      </c>
      <c r="S257" s="72">
        <v>0</v>
      </c>
      <c r="T257" s="74">
        <f t="shared" si="124"/>
        <v>2806</v>
      </c>
      <c r="U257" s="93">
        <f t="shared" si="72"/>
        <v>752</v>
      </c>
      <c r="V257" s="93">
        <f t="shared" si="73"/>
        <v>749</v>
      </c>
      <c r="W257" s="93">
        <f t="shared" si="74"/>
        <v>1130</v>
      </c>
      <c r="X257" s="95"/>
      <c r="Y257" s="73"/>
      <c r="Z257" s="73"/>
      <c r="AA257" s="73"/>
      <c r="AB257" s="48"/>
    </row>
    <row r="258" spans="1:28" ht="13.15" customHeight="1">
      <c r="A258" s="68">
        <f t="shared" si="113"/>
        <v>243</v>
      </c>
      <c r="B258" s="69">
        <f t="shared" si="69"/>
        <v>45761</v>
      </c>
      <c r="C258" s="70">
        <f t="shared" si="70"/>
        <v>1769</v>
      </c>
      <c r="D258" s="71">
        <f t="shared" si="142"/>
        <v>1788</v>
      </c>
      <c r="E258" s="72">
        <f t="shared" si="114"/>
        <v>3105</v>
      </c>
      <c r="F258" s="72">
        <f t="shared" si="115"/>
        <v>3108</v>
      </c>
      <c r="G258" s="72">
        <f t="shared" si="116"/>
        <v>1807</v>
      </c>
      <c r="H258" s="73">
        <f t="shared" si="117"/>
        <v>452</v>
      </c>
      <c r="I258" s="73">
        <f t="shared" si="118"/>
        <v>449</v>
      </c>
      <c r="J258" s="73">
        <f t="shared" si="119"/>
        <v>1750</v>
      </c>
      <c r="K258" s="73">
        <f t="shared" ref="K258:M258" si="144">K257</f>
        <v>1950</v>
      </c>
      <c r="L258" s="73">
        <f t="shared" si="144"/>
        <v>1950</v>
      </c>
      <c r="M258" s="73">
        <f t="shared" si="144"/>
        <v>2880</v>
      </c>
      <c r="N258" s="73">
        <f t="shared" si="121"/>
        <v>-1498</v>
      </c>
      <c r="O258" s="73">
        <f t="shared" si="122"/>
        <v>-1501</v>
      </c>
      <c r="P258" s="73">
        <f t="shared" si="123"/>
        <v>-1130</v>
      </c>
      <c r="Q258" s="72">
        <v>0</v>
      </c>
      <c r="R258" s="72">
        <v>0</v>
      </c>
      <c r="S258" s="72">
        <v>0</v>
      </c>
      <c r="T258" s="74">
        <f t="shared" si="124"/>
        <v>2808</v>
      </c>
      <c r="U258" s="93">
        <f t="shared" si="72"/>
        <v>752</v>
      </c>
      <c r="V258" s="93">
        <f t="shared" si="73"/>
        <v>749</v>
      </c>
      <c r="W258" s="93">
        <f t="shared" si="74"/>
        <v>1130</v>
      </c>
      <c r="X258" s="95"/>
      <c r="Y258" s="73"/>
      <c r="Z258" s="73"/>
      <c r="AA258" s="73"/>
      <c r="AB258" s="48"/>
    </row>
    <row r="259" spans="1:28" ht="13.15" customHeight="1">
      <c r="A259" s="68">
        <f t="shared" si="113"/>
        <v>244</v>
      </c>
      <c r="B259" s="69">
        <f t="shared" si="69"/>
        <v>45762</v>
      </c>
      <c r="C259" s="70">
        <f t="shared" si="70"/>
        <v>1769</v>
      </c>
      <c r="D259" s="71">
        <f t="shared" si="142"/>
        <v>1790</v>
      </c>
      <c r="E259" s="72">
        <f t="shared" si="114"/>
        <v>3107</v>
      </c>
      <c r="F259" s="72">
        <f t="shared" si="115"/>
        <v>3110</v>
      </c>
      <c r="G259" s="72">
        <f t="shared" si="116"/>
        <v>1809</v>
      </c>
      <c r="H259" s="73">
        <f t="shared" si="117"/>
        <v>452</v>
      </c>
      <c r="I259" s="73">
        <f t="shared" si="118"/>
        <v>449</v>
      </c>
      <c r="J259" s="73">
        <f t="shared" si="119"/>
        <v>1750</v>
      </c>
      <c r="K259" s="73">
        <f t="shared" ref="K259:M259" si="145">K258</f>
        <v>1950</v>
      </c>
      <c r="L259" s="73">
        <f t="shared" si="145"/>
        <v>1950</v>
      </c>
      <c r="M259" s="73">
        <f t="shared" si="145"/>
        <v>2880</v>
      </c>
      <c r="N259" s="73">
        <f t="shared" si="121"/>
        <v>-1498</v>
      </c>
      <c r="O259" s="73">
        <f t="shared" si="122"/>
        <v>-1501</v>
      </c>
      <c r="P259" s="73">
        <f t="shared" si="123"/>
        <v>-1130</v>
      </c>
      <c r="Q259" s="72">
        <v>0</v>
      </c>
      <c r="R259" s="72">
        <v>0</v>
      </c>
      <c r="S259" s="72">
        <v>0</v>
      </c>
      <c r="T259" s="74">
        <f t="shared" si="124"/>
        <v>2810</v>
      </c>
      <c r="U259" s="93">
        <f t="shared" si="72"/>
        <v>752</v>
      </c>
      <c r="V259" s="93">
        <f t="shared" si="73"/>
        <v>749</v>
      </c>
      <c r="W259" s="93">
        <f t="shared" si="74"/>
        <v>1130</v>
      </c>
      <c r="X259" s="95"/>
      <c r="Y259" s="73"/>
      <c r="Z259" s="73"/>
      <c r="AA259" s="73"/>
      <c r="AB259" s="48"/>
    </row>
    <row r="260" spans="1:28" ht="13.15" customHeight="1">
      <c r="A260" s="68">
        <f t="shared" si="113"/>
        <v>245</v>
      </c>
      <c r="B260" s="69">
        <f t="shared" si="69"/>
        <v>45763</v>
      </c>
      <c r="C260" s="70">
        <f t="shared" si="70"/>
        <v>1769</v>
      </c>
      <c r="D260" s="71">
        <f t="shared" si="142"/>
        <v>1792</v>
      </c>
      <c r="E260" s="72">
        <f t="shared" si="114"/>
        <v>3109</v>
      </c>
      <c r="F260" s="72">
        <f t="shared" si="115"/>
        <v>3112</v>
      </c>
      <c r="G260" s="72">
        <f t="shared" si="116"/>
        <v>1811</v>
      </c>
      <c r="H260" s="73">
        <f t="shared" si="117"/>
        <v>452</v>
      </c>
      <c r="I260" s="73">
        <f t="shared" si="118"/>
        <v>449</v>
      </c>
      <c r="J260" s="73">
        <f t="shared" si="119"/>
        <v>1750</v>
      </c>
      <c r="K260" s="73">
        <f t="shared" ref="K260:M260" si="146">K259</f>
        <v>1950</v>
      </c>
      <c r="L260" s="73">
        <f t="shared" si="146"/>
        <v>1950</v>
      </c>
      <c r="M260" s="73">
        <f t="shared" si="146"/>
        <v>2880</v>
      </c>
      <c r="N260" s="73">
        <f t="shared" si="121"/>
        <v>-1498</v>
      </c>
      <c r="O260" s="73">
        <f t="shared" si="122"/>
        <v>-1501</v>
      </c>
      <c r="P260" s="73">
        <f t="shared" si="123"/>
        <v>-1130</v>
      </c>
      <c r="Q260" s="72">
        <v>0</v>
      </c>
      <c r="R260" s="72">
        <v>0</v>
      </c>
      <c r="S260" s="72">
        <v>0</v>
      </c>
      <c r="T260" s="74">
        <f t="shared" si="124"/>
        <v>2812</v>
      </c>
      <c r="U260" s="93">
        <f t="shared" si="72"/>
        <v>752</v>
      </c>
      <c r="V260" s="93">
        <f t="shared" si="73"/>
        <v>749</v>
      </c>
      <c r="W260" s="93">
        <f t="shared" si="74"/>
        <v>1130</v>
      </c>
      <c r="X260" s="95"/>
      <c r="Y260" s="73"/>
      <c r="Z260" s="73"/>
      <c r="AA260" s="73"/>
      <c r="AB260" s="48"/>
    </row>
    <row r="261" spans="1:28" ht="13.15" customHeight="1">
      <c r="A261" s="68">
        <f t="shared" si="113"/>
        <v>246</v>
      </c>
      <c r="B261" s="69">
        <f t="shared" si="69"/>
        <v>45764</v>
      </c>
      <c r="C261" s="70">
        <f t="shared" si="70"/>
        <v>1769</v>
      </c>
      <c r="D261" s="71">
        <f t="shared" si="142"/>
        <v>1794</v>
      </c>
      <c r="E261" s="72">
        <f t="shared" si="114"/>
        <v>3111</v>
      </c>
      <c r="F261" s="72">
        <f t="shared" si="115"/>
        <v>3114</v>
      </c>
      <c r="G261" s="72">
        <f t="shared" si="116"/>
        <v>1813</v>
      </c>
      <c r="H261" s="73">
        <f t="shared" si="117"/>
        <v>452</v>
      </c>
      <c r="I261" s="73">
        <f t="shared" si="118"/>
        <v>449</v>
      </c>
      <c r="J261" s="73">
        <f t="shared" si="119"/>
        <v>1750</v>
      </c>
      <c r="K261" s="73">
        <f t="shared" ref="K261:M261" si="147">K260</f>
        <v>1950</v>
      </c>
      <c r="L261" s="73">
        <f t="shared" si="147"/>
        <v>1950</v>
      </c>
      <c r="M261" s="73">
        <f t="shared" si="147"/>
        <v>2880</v>
      </c>
      <c r="N261" s="73">
        <f t="shared" si="121"/>
        <v>-1498</v>
      </c>
      <c r="O261" s="73">
        <f t="shared" si="122"/>
        <v>-1501</v>
      </c>
      <c r="P261" s="73">
        <f t="shared" si="123"/>
        <v>-1130</v>
      </c>
      <c r="Q261" s="72">
        <v>0</v>
      </c>
      <c r="R261" s="72">
        <v>0</v>
      </c>
      <c r="S261" s="72">
        <v>0</v>
      </c>
      <c r="T261" s="74">
        <f t="shared" si="124"/>
        <v>2814</v>
      </c>
      <c r="U261" s="93">
        <f t="shared" si="72"/>
        <v>752</v>
      </c>
      <c r="V261" s="93">
        <f t="shared" si="73"/>
        <v>749</v>
      </c>
      <c r="W261" s="93">
        <f t="shared" si="74"/>
        <v>1130</v>
      </c>
      <c r="X261" s="95"/>
      <c r="Y261" s="73"/>
      <c r="Z261" s="73"/>
      <c r="AA261" s="73"/>
      <c r="AB261" s="48"/>
    </row>
    <row r="262" spans="1:28" ht="13.15" customHeight="1">
      <c r="A262" s="68">
        <f t="shared" si="113"/>
        <v>247</v>
      </c>
      <c r="B262" s="69">
        <f t="shared" si="69"/>
        <v>45765</v>
      </c>
      <c r="C262" s="70">
        <f t="shared" si="70"/>
        <v>1769</v>
      </c>
      <c r="D262" s="71">
        <f t="shared" si="142"/>
        <v>1796</v>
      </c>
      <c r="E262" s="72">
        <f t="shared" si="114"/>
        <v>3113</v>
      </c>
      <c r="F262" s="72">
        <f t="shared" si="115"/>
        <v>3116</v>
      </c>
      <c r="G262" s="72">
        <f t="shared" si="116"/>
        <v>1815</v>
      </c>
      <c r="H262" s="73">
        <f t="shared" si="117"/>
        <v>452</v>
      </c>
      <c r="I262" s="73">
        <f t="shared" si="118"/>
        <v>449</v>
      </c>
      <c r="J262" s="73">
        <f t="shared" si="119"/>
        <v>1750</v>
      </c>
      <c r="K262" s="73">
        <f t="shared" ref="K262:M262" si="148">K261</f>
        <v>1950</v>
      </c>
      <c r="L262" s="73">
        <f t="shared" si="148"/>
        <v>1950</v>
      </c>
      <c r="M262" s="73">
        <f t="shared" si="148"/>
        <v>2880</v>
      </c>
      <c r="N262" s="73">
        <f t="shared" si="121"/>
        <v>-1498</v>
      </c>
      <c r="O262" s="73">
        <f t="shared" si="122"/>
        <v>-1501</v>
      </c>
      <c r="P262" s="73">
        <f t="shared" si="123"/>
        <v>-1130</v>
      </c>
      <c r="Q262" s="72">
        <v>0</v>
      </c>
      <c r="R262" s="72">
        <v>0</v>
      </c>
      <c r="S262" s="72">
        <v>0</v>
      </c>
      <c r="T262" s="74">
        <f t="shared" si="124"/>
        <v>2816</v>
      </c>
      <c r="U262" s="93">
        <f t="shared" si="72"/>
        <v>752</v>
      </c>
      <c r="V262" s="93">
        <f t="shared" si="73"/>
        <v>749</v>
      </c>
      <c r="W262" s="93">
        <f t="shared" si="74"/>
        <v>1130</v>
      </c>
      <c r="X262" s="95"/>
      <c r="Y262" s="73"/>
      <c r="Z262" s="73"/>
      <c r="AA262" s="73"/>
      <c r="AB262" s="48"/>
    </row>
    <row r="263" spans="1:28" ht="13.15" customHeight="1">
      <c r="A263" s="68">
        <f t="shared" si="113"/>
        <v>248</v>
      </c>
      <c r="B263" s="69">
        <f t="shared" si="69"/>
        <v>45766</v>
      </c>
      <c r="C263" s="70">
        <f t="shared" si="70"/>
        <v>1769</v>
      </c>
      <c r="D263" s="71">
        <f t="shared" si="142"/>
        <v>1798</v>
      </c>
      <c r="E263" s="72">
        <f t="shared" si="114"/>
        <v>3115</v>
      </c>
      <c r="F263" s="72">
        <f t="shared" si="115"/>
        <v>3118</v>
      </c>
      <c r="G263" s="72">
        <f t="shared" si="116"/>
        <v>1817</v>
      </c>
      <c r="H263" s="73">
        <f t="shared" si="117"/>
        <v>452</v>
      </c>
      <c r="I263" s="73">
        <f t="shared" si="118"/>
        <v>449</v>
      </c>
      <c r="J263" s="73">
        <f t="shared" si="119"/>
        <v>1750</v>
      </c>
      <c r="K263" s="73">
        <f t="shared" ref="K263:M263" si="149">K262</f>
        <v>1950</v>
      </c>
      <c r="L263" s="73">
        <f t="shared" si="149"/>
        <v>1950</v>
      </c>
      <c r="M263" s="73">
        <f t="shared" si="149"/>
        <v>2880</v>
      </c>
      <c r="N263" s="73">
        <f t="shared" si="121"/>
        <v>-1498</v>
      </c>
      <c r="O263" s="73">
        <f t="shared" si="122"/>
        <v>-1501</v>
      </c>
      <c r="P263" s="73">
        <f t="shared" si="123"/>
        <v>-1130</v>
      </c>
      <c r="Q263" s="72">
        <v>0</v>
      </c>
      <c r="R263" s="72">
        <v>0</v>
      </c>
      <c r="S263" s="72">
        <v>0</v>
      </c>
      <c r="T263" s="74">
        <f t="shared" si="124"/>
        <v>2818</v>
      </c>
      <c r="U263" s="93">
        <f t="shared" si="72"/>
        <v>752</v>
      </c>
      <c r="V263" s="93">
        <f t="shared" si="73"/>
        <v>749</v>
      </c>
      <c r="W263" s="93">
        <f t="shared" si="74"/>
        <v>1130</v>
      </c>
      <c r="X263" s="95"/>
      <c r="Y263" s="73"/>
      <c r="Z263" s="73"/>
      <c r="AA263" s="73"/>
      <c r="AB263" s="48"/>
    </row>
    <row r="264" spans="1:28" ht="13.15" customHeight="1">
      <c r="A264" s="68">
        <f t="shared" si="113"/>
        <v>249</v>
      </c>
      <c r="B264" s="69">
        <f t="shared" si="69"/>
        <v>45767</v>
      </c>
      <c r="C264" s="70">
        <f t="shared" si="70"/>
        <v>1769</v>
      </c>
      <c r="D264" s="71">
        <f t="shared" si="142"/>
        <v>1800</v>
      </c>
      <c r="E264" s="72">
        <f t="shared" si="114"/>
        <v>3117</v>
      </c>
      <c r="F264" s="72">
        <f t="shared" si="115"/>
        <v>3120</v>
      </c>
      <c r="G264" s="72">
        <f t="shared" si="116"/>
        <v>1819</v>
      </c>
      <c r="H264" s="73">
        <f t="shared" si="117"/>
        <v>452</v>
      </c>
      <c r="I264" s="73">
        <f t="shared" si="118"/>
        <v>449</v>
      </c>
      <c r="J264" s="73">
        <f t="shared" si="119"/>
        <v>1750</v>
      </c>
      <c r="K264" s="73">
        <f t="shared" ref="K264:M264" si="150">K263</f>
        <v>1950</v>
      </c>
      <c r="L264" s="73">
        <f t="shared" si="150"/>
        <v>1950</v>
      </c>
      <c r="M264" s="73">
        <f t="shared" si="150"/>
        <v>2880</v>
      </c>
      <c r="N264" s="73">
        <f t="shared" si="121"/>
        <v>-1498</v>
      </c>
      <c r="O264" s="73">
        <f t="shared" si="122"/>
        <v>-1501</v>
      </c>
      <c r="P264" s="73">
        <f t="shared" si="123"/>
        <v>-1130</v>
      </c>
      <c r="Q264" s="72">
        <v>0</v>
      </c>
      <c r="R264" s="72">
        <v>0</v>
      </c>
      <c r="S264" s="72">
        <v>0</v>
      </c>
      <c r="T264" s="74">
        <f t="shared" si="124"/>
        <v>2820</v>
      </c>
      <c r="U264" s="93">
        <f t="shared" si="72"/>
        <v>752</v>
      </c>
      <c r="V264" s="93">
        <f t="shared" si="73"/>
        <v>749</v>
      </c>
      <c r="W264" s="93">
        <f t="shared" si="74"/>
        <v>1130</v>
      </c>
      <c r="X264" s="95"/>
      <c r="Y264" s="73"/>
      <c r="Z264" s="73"/>
      <c r="AA264" s="73"/>
      <c r="AB264" s="48"/>
    </row>
    <row r="265" spans="1:28" ht="13.15" customHeight="1">
      <c r="A265" s="68">
        <f t="shared" si="113"/>
        <v>250</v>
      </c>
      <c r="B265" s="69">
        <f t="shared" si="69"/>
        <v>45768</v>
      </c>
      <c r="C265" s="70">
        <f t="shared" si="70"/>
        <v>1769</v>
      </c>
      <c r="D265" s="71">
        <f t="shared" si="142"/>
        <v>1802</v>
      </c>
      <c r="E265" s="72">
        <f t="shared" si="114"/>
        <v>3119</v>
      </c>
      <c r="F265" s="72">
        <f t="shared" si="115"/>
        <v>3122</v>
      </c>
      <c r="G265" s="72">
        <f t="shared" si="116"/>
        <v>1821</v>
      </c>
      <c r="H265" s="73">
        <f t="shared" si="117"/>
        <v>452</v>
      </c>
      <c r="I265" s="73">
        <f t="shared" si="118"/>
        <v>449</v>
      </c>
      <c r="J265" s="73">
        <f t="shared" si="119"/>
        <v>1750</v>
      </c>
      <c r="K265" s="73">
        <f t="shared" ref="K265:M265" si="151">K264</f>
        <v>1950</v>
      </c>
      <c r="L265" s="73">
        <f t="shared" si="151"/>
        <v>1950</v>
      </c>
      <c r="M265" s="73">
        <f t="shared" si="151"/>
        <v>2880</v>
      </c>
      <c r="N265" s="73">
        <f t="shared" si="121"/>
        <v>-1498</v>
      </c>
      <c r="O265" s="73">
        <f t="shared" si="122"/>
        <v>-1501</v>
      </c>
      <c r="P265" s="73">
        <f t="shared" si="123"/>
        <v>-1130</v>
      </c>
      <c r="Q265" s="72">
        <v>0</v>
      </c>
      <c r="R265" s="72">
        <v>0</v>
      </c>
      <c r="S265" s="72">
        <v>0</v>
      </c>
      <c r="T265" s="74">
        <f t="shared" si="124"/>
        <v>2822</v>
      </c>
      <c r="U265" s="93">
        <f t="shared" si="72"/>
        <v>752</v>
      </c>
      <c r="V265" s="93">
        <f t="shared" si="73"/>
        <v>749</v>
      </c>
      <c r="W265" s="93">
        <f t="shared" si="74"/>
        <v>1130</v>
      </c>
      <c r="X265" s="95"/>
      <c r="Y265" s="73"/>
      <c r="Z265" s="73"/>
      <c r="AA265" s="73"/>
      <c r="AB265" s="48"/>
    </row>
    <row r="266" spans="1:28" ht="13.15" customHeight="1">
      <c r="A266" s="68">
        <f t="shared" si="113"/>
        <v>251</v>
      </c>
      <c r="B266" s="69">
        <f t="shared" si="69"/>
        <v>45769</v>
      </c>
      <c r="C266" s="70">
        <f t="shared" si="70"/>
        <v>1769</v>
      </c>
      <c r="D266" s="71">
        <f t="shared" si="142"/>
        <v>1804</v>
      </c>
      <c r="E266" s="72">
        <f t="shared" si="114"/>
        <v>3121</v>
      </c>
      <c r="F266" s="72">
        <f t="shared" si="115"/>
        <v>3124</v>
      </c>
      <c r="G266" s="72">
        <f t="shared" si="116"/>
        <v>1823</v>
      </c>
      <c r="H266" s="73">
        <f t="shared" si="117"/>
        <v>452</v>
      </c>
      <c r="I266" s="73">
        <f t="shared" si="118"/>
        <v>449</v>
      </c>
      <c r="J266" s="73">
        <f t="shared" si="119"/>
        <v>1750</v>
      </c>
      <c r="K266" s="73">
        <f t="shared" ref="K266:M266" si="152">K265</f>
        <v>1950</v>
      </c>
      <c r="L266" s="73">
        <f t="shared" si="152"/>
        <v>1950</v>
      </c>
      <c r="M266" s="73">
        <f t="shared" si="152"/>
        <v>2880</v>
      </c>
      <c r="N266" s="73">
        <f t="shared" si="121"/>
        <v>-1498</v>
      </c>
      <c r="O266" s="73">
        <f t="shared" si="122"/>
        <v>-1501</v>
      </c>
      <c r="P266" s="73">
        <f t="shared" si="123"/>
        <v>-1130</v>
      </c>
      <c r="Q266" s="72">
        <v>0</v>
      </c>
      <c r="R266" s="72">
        <v>0</v>
      </c>
      <c r="S266" s="72">
        <v>0</v>
      </c>
      <c r="T266" s="74">
        <f t="shared" si="124"/>
        <v>2824</v>
      </c>
      <c r="U266" s="93">
        <f t="shared" si="72"/>
        <v>752</v>
      </c>
      <c r="V266" s="93">
        <f t="shared" si="73"/>
        <v>749</v>
      </c>
      <c r="W266" s="93">
        <f t="shared" si="74"/>
        <v>1130</v>
      </c>
      <c r="X266" s="95"/>
      <c r="Y266" s="73"/>
      <c r="Z266" s="73"/>
      <c r="AA266" s="73"/>
      <c r="AB266" s="48"/>
    </row>
    <row r="267" spans="1:28" ht="13.15" customHeight="1">
      <c r="A267" s="68">
        <f t="shared" si="113"/>
        <v>252</v>
      </c>
      <c r="B267" s="69">
        <f t="shared" si="69"/>
        <v>45770</v>
      </c>
      <c r="C267" s="70">
        <f t="shared" si="70"/>
        <v>1769</v>
      </c>
      <c r="D267" s="71">
        <f t="shared" si="142"/>
        <v>1806</v>
      </c>
      <c r="E267" s="72">
        <f t="shared" si="114"/>
        <v>3123</v>
      </c>
      <c r="F267" s="72">
        <f t="shared" si="115"/>
        <v>3126</v>
      </c>
      <c r="G267" s="72">
        <f t="shared" si="116"/>
        <v>1825</v>
      </c>
      <c r="H267" s="73">
        <f t="shared" si="117"/>
        <v>452</v>
      </c>
      <c r="I267" s="73">
        <f t="shared" si="118"/>
        <v>449</v>
      </c>
      <c r="J267" s="73">
        <f t="shared" si="119"/>
        <v>1750</v>
      </c>
      <c r="K267" s="73">
        <f t="shared" ref="K267:M267" si="153">K266</f>
        <v>1950</v>
      </c>
      <c r="L267" s="73">
        <f t="shared" si="153"/>
        <v>1950</v>
      </c>
      <c r="M267" s="73">
        <f t="shared" si="153"/>
        <v>2880</v>
      </c>
      <c r="N267" s="73">
        <f t="shared" si="121"/>
        <v>-1498</v>
      </c>
      <c r="O267" s="73">
        <f t="shared" si="122"/>
        <v>-1501</v>
      </c>
      <c r="P267" s="73">
        <f t="shared" si="123"/>
        <v>-1130</v>
      </c>
      <c r="Q267" s="72">
        <v>0</v>
      </c>
      <c r="R267" s="72">
        <v>0</v>
      </c>
      <c r="S267" s="72">
        <v>0</v>
      </c>
      <c r="T267" s="74">
        <f t="shared" si="124"/>
        <v>2826</v>
      </c>
      <c r="U267" s="93">
        <f t="shared" si="72"/>
        <v>752</v>
      </c>
      <c r="V267" s="93">
        <f t="shared" si="73"/>
        <v>749</v>
      </c>
      <c r="W267" s="93">
        <f t="shared" si="74"/>
        <v>1130</v>
      </c>
      <c r="X267" s="95"/>
      <c r="Y267" s="73"/>
      <c r="Z267" s="73"/>
      <c r="AA267" s="73"/>
      <c r="AB267" s="48"/>
    </row>
    <row r="268" spans="1:28" ht="13.15" customHeight="1">
      <c r="A268" s="68">
        <f t="shared" si="113"/>
        <v>253</v>
      </c>
      <c r="B268" s="69">
        <f t="shared" si="69"/>
        <v>45771</v>
      </c>
      <c r="C268" s="70">
        <f t="shared" si="70"/>
        <v>1769</v>
      </c>
      <c r="D268" s="71">
        <f t="shared" si="142"/>
        <v>1808</v>
      </c>
      <c r="E268" s="72">
        <f t="shared" si="114"/>
        <v>3125</v>
      </c>
      <c r="F268" s="72">
        <f t="shared" si="115"/>
        <v>3128</v>
      </c>
      <c r="G268" s="72">
        <f t="shared" si="116"/>
        <v>1827</v>
      </c>
      <c r="H268" s="73">
        <f t="shared" si="117"/>
        <v>452</v>
      </c>
      <c r="I268" s="73">
        <f t="shared" si="118"/>
        <v>449</v>
      </c>
      <c r="J268" s="73">
        <f t="shared" si="119"/>
        <v>1750</v>
      </c>
      <c r="K268" s="73">
        <f t="shared" ref="K268:M268" si="154">K267</f>
        <v>1950</v>
      </c>
      <c r="L268" s="73">
        <f t="shared" si="154"/>
        <v>1950</v>
      </c>
      <c r="M268" s="73">
        <f t="shared" si="154"/>
        <v>2880</v>
      </c>
      <c r="N268" s="73">
        <f t="shared" si="121"/>
        <v>-1498</v>
      </c>
      <c r="O268" s="73">
        <f t="shared" si="122"/>
        <v>-1501</v>
      </c>
      <c r="P268" s="73">
        <f t="shared" si="123"/>
        <v>-1130</v>
      </c>
      <c r="Q268" s="72">
        <v>0</v>
      </c>
      <c r="R268" s="72">
        <v>0</v>
      </c>
      <c r="S268" s="72">
        <v>0</v>
      </c>
      <c r="T268" s="74">
        <f t="shared" si="124"/>
        <v>2828</v>
      </c>
      <c r="U268" s="93">
        <f t="shared" si="72"/>
        <v>752</v>
      </c>
      <c r="V268" s="93">
        <f t="shared" si="73"/>
        <v>749</v>
      </c>
      <c r="W268" s="93">
        <f t="shared" si="74"/>
        <v>1130</v>
      </c>
      <c r="X268" s="95"/>
      <c r="Y268" s="73"/>
      <c r="Z268" s="73"/>
      <c r="AA268" s="73"/>
      <c r="AB268" s="48"/>
    </row>
    <row r="269" spans="1:28" ht="13.15" customHeight="1">
      <c r="A269" s="70">
        <f t="shared" si="113"/>
        <v>254</v>
      </c>
      <c r="B269" s="106">
        <f t="shared" si="69"/>
        <v>45772</v>
      </c>
      <c r="C269" s="70">
        <f t="shared" si="70"/>
        <v>1769</v>
      </c>
      <c r="D269" s="71">
        <f t="shared" si="142"/>
        <v>1810</v>
      </c>
      <c r="E269" s="72">
        <f t="shared" si="114"/>
        <v>3127</v>
      </c>
      <c r="F269" s="72">
        <f t="shared" si="115"/>
        <v>3130</v>
      </c>
      <c r="G269" s="72">
        <f t="shared" si="116"/>
        <v>1829</v>
      </c>
      <c r="H269" s="73">
        <f t="shared" si="117"/>
        <v>452</v>
      </c>
      <c r="I269" s="73">
        <f t="shared" si="118"/>
        <v>449</v>
      </c>
      <c r="J269" s="73">
        <f t="shared" si="119"/>
        <v>1750</v>
      </c>
      <c r="K269" s="73">
        <f t="shared" ref="K269:M269" si="155">K268</f>
        <v>1950</v>
      </c>
      <c r="L269" s="73">
        <f t="shared" si="155"/>
        <v>1950</v>
      </c>
      <c r="M269" s="73">
        <f t="shared" si="155"/>
        <v>2880</v>
      </c>
      <c r="N269" s="73">
        <f t="shared" si="121"/>
        <v>-1498</v>
      </c>
      <c r="O269" s="73">
        <f t="shared" si="122"/>
        <v>-1501</v>
      </c>
      <c r="P269" s="73">
        <f t="shared" si="123"/>
        <v>-1130</v>
      </c>
      <c r="Q269" s="72">
        <v>0</v>
      </c>
      <c r="R269" s="72">
        <v>0</v>
      </c>
      <c r="S269" s="72">
        <v>0</v>
      </c>
      <c r="T269" s="74">
        <f t="shared" si="124"/>
        <v>2830</v>
      </c>
      <c r="U269" s="93">
        <f t="shared" si="72"/>
        <v>752</v>
      </c>
      <c r="V269" s="93">
        <f t="shared" si="73"/>
        <v>749</v>
      </c>
      <c r="W269" s="93">
        <f t="shared" si="74"/>
        <v>1130</v>
      </c>
      <c r="X269" s="95"/>
      <c r="Y269" s="73"/>
      <c r="Z269" s="73"/>
      <c r="AA269" s="73"/>
      <c r="AB269" s="48"/>
    </row>
    <row r="270" spans="1:28" ht="13.15" customHeight="1">
      <c r="A270" s="70">
        <f t="shared" si="113"/>
        <v>255</v>
      </c>
      <c r="B270" s="106">
        <f t="shared" si="69"/>
        <v>45773</v>
      </c>
      <c r="C270" s="70">
        <f t="shared" si="70"/>
        <v>1769</v>
      </c>
      <c r="D270" s="71">
        <f t="shared" si="142"/>
        <v>1812</v>
      </c>
      <c r="E270" s="72">
        <f t="shared" ref="E270:E300" si="156">C270+D270-H270</f>
        <v>3129</v>
      </c>
      <c r="F270" s="72">
        <f t="shared" ref="F270:F300" si="157">C270+D270-I270</f>
        <v>3132</v>
      </c>
      <c r="G270" s="72">
        <f t="shared" ref="G270:G300" si="158">D270+C270-J270</f>
        <v>1831</v>
      </c>
      <c r="H270" s="73">
        <f t="shared" ref="H270:H300" si="159">K270+N270</f>
        <v>452</v>
      </c>
      <c r="I270" s="73">
        <f t="shared" ref="I270:I300" si="160">L270+O270</f>
        <v>449</v>
      </c>
      <c r="J270" s="73">
        <f t="shared" ref="J270:J300" si="161">M270+P270</f>
        <v>1750</v>
      </c>
      <c r="K270" s="73">
        <f t="shared" ref="K270:M270" si="162">K269</f>
        <v>1950</v>
      </c>
      <c r="L270" s="73">
        <f t="shared" si="162"/>
        <v>1950</v>
      </c>
      <c r="M270" s="73">
        <f t="shared" si="162"/>
        <v>2880</v>
      </c>
      <c r="N270" s="73">
        <f t="shared" ref="N270:N300" si="163">N269-Q270</f>
        <v>-1498</v>
      </c>
      <c r="O270" s="73">
        <f t="shared" ref="O270:O300" si="164">O269-R270</f>
        <v>-1501</v>
      </c>
      <c r="P270" s="73">
        <f t="shared" ref="P270:P300" si="165">P269-S270</f>
        <v>-1130</v>
      </c>
      <c r="Q270" s="72">
        <v>0</v>
      </c>
      <c r="R270" s="72">
        <v>0</v>
      </c>
      <c r="S270" s="72">
        <v>0</v>
      </c>
      <c r="T270" s="74">
        <f t="shared" ref="T270:T300" si="166">D270+C270-V270</f>
        <v>2832</v>
      </c>
      <c r="U270" s="93">
        <f t="shared" si="72"/>
        <v>752</v>
      </c>
      <c r="V270" s="93">
        <f t="shared" si="73"/>
        <v>749</v>
      </c>
      <c r="W270" s="93">
        <f t="shared" si="74"/>
        <v>1130</v>
      </c>
      <c r="X270" s="95"/>
      <c r="Y270" s="73"/>
      <c r="Z270" s="73"/>
      <c r="AA270" s="73"/>
      <c r="AB270" s="48"/>
    </row>
    <row r="271" spans="1:28" ht="13.15" customHeight="1">
      <c r="A271" s="70">
        <f t="shared" si="113"/>
        <v>256</v>
      </c>
      <c r="B271" s="106">
        <f t="shared" si="69"/>
        <v>45774</v>
      </c>
      <c r="C271" s="70">
        <f t="shared" si="70"/>
        <v>1769</v>
      </c>
      <c r="D271" s="71">
        <f t="shared" si="142"/>
        <v>1814</v>
      </c>
      <c r="E271" s="72">
        <f t="shared" si="156"/>
        <v>3131</v>
      </c>
      <c r="F271" s="72">
        <f t="shared" si="157"/>
        <v>3134</v>
      </c>
      <c r="G271" s="72">
        <f t="shared" si="158"/>
        <v>1833</v>
      </c>
      <c r="H271" s="73">
        <f t="shared" si="159"/>
        <v>452</v>
      </c>
      <c r="I271" s="73">
        <f t="shared" si="160"/>
        <v>449</v>
      </c>
      <c r="J271" s="73">
        <f t="shared" si="161"/>
        <v>1750</v>
      </c>
      <c r="K271" s="73">
        <f t="shared" ref="K271:M271" si="167">K270</f>
        <v>1950</v>
      </c>
      <c r="L271" s="73">
        <f t="shared" si="167"/>
        <v>1950</v>
      </c>
      <c r="M271" s="73">
        <f t="shared" si="167"/>
        <v>2880</v>
      </c>
      <c r="N271" s="73">
        <f t="shared" si="163"/>
        <v>-1498</v>
      </c>
      <c r="O271" s="73">
        <f t="shared" si="164"/>
        <v>-1501</v>
      </c>
      <c r="P271" s="73">
        <f t="shared" si="165"/>
        <v>-1130</v>
      </c>
      <c r="Q271" s="72">
        <v>0</v>
      </c>
      <c r="R271" s="72">
        <v>0</v>
      </c>
      <c r="S271" s="72">
        <v>0</v>
      </c>
      <c r="T271" s="74">
        <f t="shared" si="166"/>
        <v>2834</v>
      </c>
      <c r="U271" s="93">
        <f t="shared" si="72"/>
        <v>752</v>
      </c>
      <c r="V271" s="93">
        <f t="shared" si="73"/>
        <v>749</v>
      </c>
      <c r="W271" s="93">
        <f t="shared" si="74"/>
        <v>1130</v>
      </c>
      <c r="X271" s="95"/>
      <c r="Y271" s="73"/>
      <c r="Z271" s="73"/>
      <c r="AA271" s="73"/>
      <c r="AB271" s="48"/>
    </row>
    <row r="272" spans="1:28" ht="13.15" customHeight="1">
      <c r="A272" s="70">
        <f t="shared" si="113"/>
        <v>257</v>
      </c>
      <c r="B272" s="106">
        <f t="shared" si="69"/>
        <v>45775</v>
      </c>
      <c r="C272" s="70">
        <f t="shared" si="70"/>
        <v>1769</v>
      </c>
      <c r="D272" s="71">
        <f t="shared" si="142"/>
        <v>1816</v>
      </c>
      <c r="E272" s="72">
        <f t="shared" si="156"/>
        <v>3133</v>
      </c>
      <c r="F272" s="72">
        <f t="shared" si="157"/>
        <v>3136</v>
      </c>
      <c r="G272" s="72">
        <f t="shared" si="158"/>
        <v>1835</v>
      </c>
      <c r="H272" s="73">
        <f t="shared" si="159"/>
        <v>452</v>
      </c>
      <c r="I272" s="73">
        <f t="shared" si="160"/>
        <v>449</v>
      </c>
      <c r="J272" s="73">
        <f t="shared" si="161"/>
        <v>1750</v>
      </c>
      <c r="K272" s="73">
        <f t="shared" ref="K272:M272" si="168">K271</f>
        <v>1950</v>
      </c>
      <c r="L272" s="73">
        <f t="shared" si="168"/>
        <v>1950</v>
      </c>
      <c r="M272" s="73">
        <f t="shared" si="168"/>
        <v>2880</v>
      </c>
      <c r="N272" s="73">
        <f t="shared" si="163"/>
        <v>-1498</v>
      </c>
      <c r="O272" s="73">
        <f t="shared" si="164"/>
        <v>-1501</v>
      </c>
      <c r="P272" s="73">
        <f t="shared" si="165"/>
        <v>-1130</v>
      </c>
      <c r="Q272" s="72">
        <v>0</v>
      </c>
      <c r="R272" s="72">
        <v>0</v>
      </c>
      <c r="S272" s="72">
        <v>0</v>
      </c>
      <c r="T272" s="74">
        <f t="shared" si="166"/>
        <v>2836</v>
      </c>
      <c r="U272" s="93">
        <f t="shared" si="72"/>
        <v>752</v>
      </c>
      <c r="V272" s="93">
        <f t="shared" si="73"/>
        <v>749</v>
      </c>
      <c r="W272" s="93">
        <f t="shared" si="74"/>
        <v>1130</v>
      </c>
      <c r="X272" s="95"/>
      <c r="Y272" s="73"/>
      <c r="Z272" s="73"/>
      <c r="AA272" s="73"/>
      <c r="AB272" s="48"/>
    </row>
    <row r="273" spans="1:28" ht="13.15" customHeight="1">
      <c r="A273" s="70">
        <f t="shared" si="113"/>
        <v>258</v>
      </c>
      <c r="B273" s="106">
        <f t="shared" ref="B273:B336" si="169">B272+1</f>
        <v>45776</v>
      </c>
      <c r="C273" s="70">
        <f t="shared" ref="C273:C336" si="170">C272</f>
        <v>1769</v>
      </c>
      <c r="D273" s="71">
        <f t="shared" si="142"/>
        <v>1818</v>
      </c>
      <c r="E273" s="72">
        <f t="shared" si="156"/>
        <v>3135</v>
      </c>
      <c r="F273" s="72">
        <f t="shared" si="157"/>
        <v>3138</v>
      </c>
      <c r="G273" s="72">
        <f t="shared" si="158"/>
        <v>1837</v>
      </c>
      <c r="H273" s="73">
        <f t="shared" si="159"/>
        <v>452</v>
      </c>
      <c r="I273" s="73">
        <f t="shared" si="160"/>
        <v>449</v>
      </c>
      <c r="J273" s="73">
        <f t="shared" si="161"/>
        <v>1750</v>
      </c>
      <c r="K273" s="73">
        <f t="shared" ref="K273:M273" si="171">K272</f>
        <v>1950</v>
      </c>
      <c r="L273" s="73">
        <f t="shared" si="171"/>
        <v>1950</v>
      </c>
      <c r="M273" s="73">
        <f t="shared" si="171"/>
        <v>2880</v>
      </c>
      <c r="N273" s="73">
        <f t="shared" si="163"/>
        <v>-1498</v>
      </c>
      <c r="O273" s="73">
        <f t="shared" si="164"/>
        <v>-1501</v>
      </c>
      <c r="P273" s="73">
        <f t="shared" si="165"/>
        <v>-1130</v>
      </c>
      <c r="Q273" s="72">
        <v>0</v>
      </c>
      <c r="R273" s="72">
        <v>0</v>
      </c>
      <c r="S273" s="72">
        <v>0</v>
      </c>
      <c r="T273" s="74">
        <f t="shared" si="166"/>
        <v>2838</v>
      </c>
      <c r="U273" s="93">
        <f t="shared" ref="U273:U336" si="172">U272+$X273*1000-Q273</f>
        <v>752</v>
      </c>
      <c r="V273" s="93">
        <f t="shared" ref="V273:V336" si="173">V272+$X273*1000-R273</f>
        <v>749</v>
      </c>
      <c r="W273" s="93">
        <f t="shared" ref="W273:W336" si="174">W272+$X273*1000-S273</f>
        <v>1130</v>
      </c>
      <c r="X273" s="95"/>
      <c r="Y273" s="73"/>
      <c r="Z273" s="73"/>
      <c r="AA273" s="73"/>
      <c r="AB273" s="48"/>
    </row>
    <row r="274" spans="1:28" ht="13.15" customHeight="1">
      <c r="A274" s="70">
        <f t="shared" si="113"/>
        <v>259</v>
      </c>
      <c r="B274" s="106">
        <f t="shared" si="169"/>
        <v>45777</v>
      </c>
      <c r="C274" s="70">
        <f t="shared" si="170"/>
        <v>1769</v>
      </c>
      <c r="D274" s="71">
        <f t="shared" si="142"/>
        <v>1820</v>
      </c>
      <c r="E274" s="72">
        <f t="shared" si="156"/>
        <v>3137</v>
      </c>
      <c r="F274" s="72">
        <f t="shared" si="157"/>
        <v>3140</v>
      </c>
      <c r="G274" s="72">
        <f t="shared" si="158"/>
        <v>1839</v>
      </c>
      <c r="H274" s="73">
        <f t="shared" si="159"/>
        <v>452</v>
      </c>
      <c r="I274" s="73">
        <f t="shared" si="160"/>
        <v>449</v>
      </c>
      <c r="J274" s="73">
        <f t="shared" si="161"/>
        <v>1750</v>
      </c>
      <c r="K274" s="73">
        <f t="shared" ref="K274:M274" si="175">K273</f>
        <v>1950</v>
      </c>
      <c r="L274" s="73">
        <f t="shared" si="175"/>
        <v>1950</v>
      </c>
      <c r="M274" s="73">
        <f t="shared" si="175"/>
        <v>2880</v>
      </c>
      <c r="N274" s="73">
        <f t="shared" si="163"/>
        <v>-1498</v>
      </c>
      <c r="O274" s="73">
        <f t="shared" si="164"/>
        <v>-1501</v>
      </c>
      <c r="P274" s="73">
        <f t="shared" si="165"/>
        <v>-1130</v>
      </c>
      <c r="Q274" s="72">
        <v>0</v>
      </c>
      <c r="R274" s="72">
        <v>0</v>
      </c>
      <c r="S274" s="72">
        <v>0</v>
      </c>
      <c r="T274" s="74">
        <f t="shared" si="166"/>
        <v>2840</v>
      </c>
      <c r="U274" s="93">
        <f t="shared" si="172"/>
        <v>752</v>
      </c>
      <c r="V274" s="93">
        <f t="shared" si="173"/>
        <v>749</v>
      </c>
      <c r="W274" s="93">
        <f t="shared" si="174"/>
        <v>1130</v>
      </c>
      <c r="X274" s="95"/>
      <c r="Y274" s="73"/>
      <c r="Z274" s="73"/>
      <c r="AA274" s="73"/>
      <c r="AB274" s="48"/>
    </row>
    <row r="275" spans="1:28" ht="13.15" customHeight="1">
      <c r="A275" s="70">
        <f t="shared" si="113"/>
        <v>260</v>
      </c>
      <c r="B275" s="106">
        <f t="shared" si="169"/>
        <v>45778</v>
      </c>
      <c r="C275" s="70">
        <f t="shared" si="170"/>
        <v>1769</v>
      </c>
      <c r="D275" s="71">
        <f t="shared" si="142"/>
        <v>1822</v>
      </c>
      <c r="E275" s="72">
        <f t="shared" si="156"/>
        <v>3139</v>
      </c>
      <c r="F275" s="72">
        <f t="shared" si="157"/>
        <v>3142</v>
      </c>
      <c r="G275" s="72">
        <f t="shared" si="158"/>
        <v>1841</v>
      </c>
      <c r="H275" s="73">
        <f t="shared" si="159"/>
        <v>452</v>
      </c>
      <c r="I275" s="73">
        <f t="shared" si="160"/>
        <v>449</v>
      </c>
      <c r="J275" s="73">
        <f t="shared" si="161"/>
        <v>1750</v>
      </c>
      <c r="K275" s="73">
        <f t="shared" ref="K275:M275" si="176">K274</f>
        <v>1950</v>
      </c>
      <c r="L275" s="73">
        <f t="shared" si="176"/>
        <v>1950</v>
      </c>
      <c r="M275" s="73">
        <f t="shared" si="176"/>
        <v>2880</v>
      </c>
      <c r="N275" s="73">
        <f t="shared" si="163"/>
        <v>-1498</v>
      </c>
      <c r="O275" s="73">
        <f t="shared" si="164"/>
        <v>-1501</v>
      </c>
      <c r="P275" s="73">
        <f t="shared" si="165"/>
        <v>-1130</v>
      </c>
      <c r="Q275" s="72">
        <v>0</v>
      </c>
      <c r="R275" s="72">
        <v>0</v>
      </c>
      <c r="S275" s="72">
        <v>0</v>
      </c>
      <c r="T275" s="74">
        <f t="shared" si="166"/>
        <v>2842</v>
      </c>
      <c r="U275" s="93">
        <f t="shared" si="172"/>
        <v>752</v>
      </c>
      <c r="V275" s="93">
        <f t="shared" si="173"/>
        <v>749</v>
      </c>
      <c r="W275" s="93">
        <f t="shared" si="174"/>
        <v>1130</v>
      </c>
      <c r="X275" s="95"/>
      <c r="Y275" s="73"/>
      <c r="Z275" s="73"/>
      <c r="AA275" s="73"/>
      <c r="AB275" s="48"/>
    </row>
    <row r="276" spans="1:28" ht="13.15" customHeight="1">
      <c r="A276" s="70">
        <f t="shared" si="113"/>
        <v>261</v>
      </c>
      <c r="B276" s="106">
        <f t="shared" si="169"/>
        <v>45779</v>
      </c>
      <c r="C276" s="70">
        <f t="shared" si="170"/>
        <v>1769</v>
      </c>
      <c r="D276" s="71">
        <f t="shared" si="142"/>
        <v>1824</v>
      </c>
      <c r="E276" s="72">
        <f t="shared" si="156"/>
        <v>3141</v>
      </c>
      <c r="F276" s="72">
        <f t="shared" si="157"/>
        <v>3144</v>
      </c>
      <c r="G276" s="72">
        <f t="shared" si="158"/>
        <v>1843</v>
      </c>
      <c r="H276" s="73">
        <f t="shared" si="159"/>
        <v>452</v>
      </c>
      <c r="I276" s="73">
        <f t="shared" si="160"/>
        <v>449</v>
      </c>
      <c r="J276" s="73">
        <f t="shared" si="161"/>
        <v>1750</v>
      </c>
      <c r="K276" s="73">
        <f t="shared" ref="K276:M276" si="177">K275</f>
        <v>1950</v>
      </c>
      <c r="L276" s="73">
        <f t="shared" si="177"/>
        <v>1950</v>
      </c>
      <c r="M276" s="73">
        <f t="shared" si="177"/>
        <v>2880</v>
      </c>
      <c r="N276" s="73">
        <f t="shared" si="163"/>
        <v>-1498</v>
      </c>
      <c r="O276" s="73">
        <f t="shared" si="164"/>
        <v>-1501</v>
      </c>
      <c r="P276" s="73">
        <f t="shared" si="165"/>
        <v>-1130</v>
      </c>
      <c r="Q276" s="72">
        <v>0</v>
      </c>
      <c r="R276" s="72">
        <v>0</v>
      </c>
      <c r="S276" s="72">
        <v>0</v>
      </c>
      <c r="T276" s="74">
        <f t="shared" si="166"/>
        <v>2844</v>
      </c>
      <c r="U276" s="93">
        <f t="shared" si="172"/>
        <v>752</v>
      </c>
      <c r="V276" s="93">
        <f t="shared" si="173"/>
        <v>749</v>
      </c>
      <c r="W276" s="93">
        <f t="shared" si="174"/>
        <v>1130</v>
      </c>
      <c r="X276" s="95"/>
      <c r="Y276" s="73"/>
      <c r="Z276" s="73"/>
      <c r="AA276" s="73"/>
      <c r="AB276" s="48"/>
    </row>
    <row r="277" spans="1:28" ht="13.15" customHeight="1">
      <c r="A277" s="70">
        <f t="shared" si="113"/>
        <v>262</v>
      </c>
      <c r="B277" s="106">
        <f t="shared" si="169"/>
        <v>45780</v>
      </c>
      <c r="C277" s="70">
        <f t="shared" si="170"/>
        <v>1769</v>
      </c>
      <c r="D277" s="71">
        <f t="shared" si="142"/>
        <v>1826</v>
      </c>
      <c r="E277" s="72">
        <f t="shared" si="156"/>
        <v>3143</v>
      </c>
      <c r="F277" s="72">
        <f t="shared" si="157"/>
        <v>3146</v>
      </c>
      <c r="G277" s="72">
        <f t="shared" si="158"/>
        <v>1845</v>
      </c>
      <c r="H277" s="73">
        <f t="shared" si="159"/>
        <v>452</v>
      </c>
      <c r="I277" s="73">
        <f t="shared" si="160"/>
        <v>449</v>
      </c>
      <c r="J277" s="73">
        <f t="shared" si="161"/>
        <v>1750</v>
      </c>
      <c r="K277" s="73">
        <f t="shared" ref="K277:M277" si="178">K276</f>
        <v>1950</v>
      </c>
      <c r="L277" s="73">
        <f t="shared" si="178"/>
        <v>1950</v>
      </c>
      <c r="M277" s="73">
        <f t="shared" si="178"/>
        <v>2880</v>
      </c>
      <c r="N277" s="73">
        <f t="shared" si="163"/>
        <v>-1498</v>
      </c>
      <c r="O277" s="73">
        <f t="shared" si="164"/>
        <v>-1501</v>
      </c>
      <c r="P277" s="73">
        <f t="shared" si="165"/>
        <v>-1130</v>
      </c>
      <c r="Q277" s="72">
        <v>0</v>
      </c>
      <c r="R277" s="72">
        <v>0</v>
      </c>
      <c r="S277" s="72">
        <v>0</v>
      </c>
      <c r="T277" s="74">
        <f t="shared" si="166"/>
        <v>2846</v>
      </c>
      <c r="U277" s="93">
        <f t="shared" si="172"/>
        <v>752</v>
      </c>
      <c r="V277" s="93">
        <f t="shared" si="173"/>
        <v>749</v>
      </c>
      <c r="W277" s="93">
        <f t="shared" si="174"/>
        <v>1130</v>
      </c>
      <c r="X277" s="95"/>
      <c r="Y277" s="73"/>
      <c r="Z277" s="73"/>
      <c r="AA277" s="73"/>
      <c r="AB277" s="48"/>
    </row>
    <row r="278" spans="1:28" ht="13.15" customHeight="1">
      <c r="A278" s="70">
        <f t="shared" si="113"/>
        <v>263</v>
      </c>
      <c r="B278" s="106">
        <f t="shared" si="169"/>
        <v>45781</v>
      </c>
      <c r="C278" s="70">
        <f t="shared" si="170"/>
        <v>1769</v>
      </c>
      <c r="D278" s="71">
        <f t="shared" si="142"/>
        <v>1828</v>
      </c>
      <c r="E278" s="72">
        <f t="shared" si="156"/>
        <v>3145</v>
      </c>
      <c r="F278" s="72">
        <f t="shared" si="157"/>
        <v>3148</v>
      </c>
      <c r="G278" s="72">
        <f t="shared" si="158"/>
        <v>1847</v>
      </c>
      <c r="H278" s="73">
        <f t="shared" si="159"/>
        <v>452</v>
      </c>
      <c r="I278" s="73">
        <f t="shared" si="160"/>
        <v>449</v>
      </c>
      <c r="J278" s="73">
        <f t="shared" si="161"/>
        <v>1750</v>
      </c>
      <c r="K278" s="73">
        <f t="shared" ref="K278:M278" si="179">K277</f>
        <v>1950</v>
      </c>
      <c r="L278" s="73">
        <f t="shared" si="179"/>
        <v>1950</v>
      </c>
      <c r="M278" s="73">
        <f t="shared" si="179"/>
        <v>2880</v>
      </c>
      <c r="N278" s="73">
        <f t="shared" si="163"/>
        <v>-1498</v>
      </c>
      <c r="O278" s="73">
        <f t="shared" si="164"/>
        <v>-1501</v>
      </c>
      <c r="P278" s="73">
        <f t="shared" si="165"/>
        <v>-1130</v>
      </c>
      <c r="Q278" s="72">
        <v>0</v>
      </c>
      <c r="R278" s="72">
        <v>0</v>
      </c>
      <c r="S278" s="72">
        <v>0</v>
      </c>
      <c r="T278" s="74">
        <f t="shared" si="166"/>
        <v>2848</v>
      </c>
      <c r="U278" s="93">
        <f t="shared" si="172"/>
        <v>752</v>
      </c>
      <c r="V278" s="93">
        <f t="shared" si="173"/>
        <v>749</v>
      </c>
      <c r="W278" s="93">
        <f t="shared" si="174"/>
        <v>1130</v>
      </c>
      <c r="X278" s="95"/>
      <c r="Y278" s="73"/>
      <c r="Z278" s="73"/>
      <c r="AA278" s="73"/>
      <c r="AB278" s="48"/>
    </row>
    <row r="279" spans="1:28" ht="13.15" customHeight="1">
      <c r="A279" s="70">
        <f t="shared" si="113"/>
        <v>264</v>
      </c>
      <c r="B279" s="106">
        <f t="shared" si="169"/>
        <v>45782</v>
      </c>
      <c r="C279" s="70">
        <f t="shared" si="170"/>
        <v>1769</v>
      </c>
      <c r="D279" s="71">
        <f t="shared" si="142"/>
        <v>1830</v>
      </c>
      <c r="E279" s="72">
        <f t="shared" si="156"/>
        <v>3147</v>
      </c>
      <c r="F279" s="72">
        <f t="shared" si="157"/>
        <v>3150</v>
      </c>
      <c r="G279" s="72">
        <f t="shared" si="158"/>
        <v>1849</v>
      </c>
      <c r="H279" s="73">
        <f t="shared" si="159"/>
        <v>452</v>
      </c>
      <c r="I279" s="73">
        <f t="shared" si="160"/>
        <v>449</v>
      </c>
      <c r="J279" s="73">
        <f t="shared" si="161"/>
        <v>1750</v>
      </c>
      <c r="K279" s="73">
        <f t="shared" ref="K279:M279" si="180">K278</f>
        <v>1950</v>
      </c>
      <c r="L279" s="73">
        <f t="shared" si="180"/>
        <v>1950</v>
      </c>
      <c r="M279" s="73">
        <f t="shared" si="180"/>
        <v>2880</v>
      </c>
      <c r="N279" s="73">
        <f t="shared" si="163"/>
        <v>-1498</v>
      </c>
      <c r="O279" s="73">
        <f t="shared" si="164"/>
        <v>-1501</v>
      </c>
      <c r="P279" s="73">
        <f t="shared" si="165"/>
        <v>-1130</v>
      </c>
      <c r="Q279" s="72">
        <v>0</v>
      </c>
      <c r="R279" s="72">
        <v>0</v>
      </c>
      <c r="S279" s="72">
        <v>0</v>
      </c>
      <c r="T279" s="74">
        <f t="shared" si="166"/>
        <v>2850</v>
      </c>
      <c r="U279" s="93">
        <f t="shared" si="172"/>
        <v>752</v>
      </c>
      <c r="V279" s="93">
        <f t="shared" si="173"/>
        <v>749</v>
      </c>
      <c r="W279" s="93">
        <f t="shared" si="174"/>
        <v>1130</v>
      </c>
      <c r="X279" s="95"/>
      <c r="Y279" s="73"/>
      <c r="Z279" s="73"/>
      <c r="AA279" s="73"/>
      <c r="AB279" s="48"/>
    </row>
    <row r="280" spans="1:28" ht="13.15" customHeight="1">
      <c r="A280" s="70">
        <f t="shared" si="113"/>
        <v>265</v>
      </c>
      <c r="B280" s="106">
        <f t="shared" si="169"/>
        <v>45783</v>
      </c>
      <c r="C280" s="70">
        <f t="shared" si="170"/>
        <v>1769</v>
      </c>
      <c r="D280" s="71">
        <f t="shared" si="142"/>
        <v>1832</v>
      </c>
      <c r="E280" s="72">
        <f t="shared" si="156"/>
        <v>3149</v>
      </c>
      <c r="F280" s="72">
        <f t="shared" si="157"/>
        <v>3152</v>
      </c>
      <c r="G280" s="72">
        <f t="shared" si="158"/>
        <v>1851</v>
      </c>
      <c r="H280" s="73">
        <f t="shared" si="159"/>
        <v>452</v>
      </c>
      <c r="I280" s="73">
        <f t="shared" si="160"/>
        <v>449</v>
      </c>
      <c r="J280" s="73">
        <f t="shared" si="161"/>
        <v>1750</v>
      </c>
      <c r="K280" s="73">
        <f t="shared" ref="K280:M280" si="181">K279</f>
        <v>1950</v>
      </c>
      <c r="L280" s="73">
        <f t="shared" si="181"/>
        <v>1950</v>
      </c>
      <c r="M280" s="73">
        <f t="shared" si="181"/>
        <v>2880</v>
      </c>
      <c r="N280" s="73">
        <f t="shared" si="163"/>
        <v>-1498</v>
      </c>
      <c r="O280" s="73">
        <f t="shared" si="164"/>
        <v>-1501</v>
      </c>
      <c r="P280" s="73">
        <f t="shared" si="165"/>
        <v>-1130</v>
      </c>
      <c r="Q280" s="72">
        <v>0</v>
      </c>
      <c r="R280" s="72">
        <v>0</v>
      </c>
      <c r="S280" s="72">
        <v>0</v>
      </c>
      <c r="T280" s="74">
        <f t="shared" si="166"/>
        <v>2852</v>
      </c>
      <c r="U280" s="93">
        <f t="shared" si="172"/>
        <v>752</v>
      </c>
      <c r="V280" s="93">
        <f t="shared" si="173"/>
        <v>749</v>
      </c>
      <c r="W280" s="93">
        <f t="shared" si="174"/>
        <v>1130</v>
      </c>
      <c r="X280" s="95"/>
      <c r="Y280" s="73"/>
      <c r="Z280" s="73"/>
      <c r="AA280" s="73"/>
      <c r="AB280" s="48"/>
    </row>
    <row r="281" spans="1:28" ht="13.15" customHeight="1">
      <c r="A281" s="70">
        <f t="shared" si="113"/>
        <v>266</v>
      </c>
      <c r="B281" s="106">
        <f t="shared" si="169"/>
        <v>45784</v>
      </c>
      <c r="C281" s="70">
        <f t="shared" si="170"/>
        <v>1769</v>
      </c>
      <c r="D281" s="71">
        <f t="shared" si="142"/>
        <v>1834</v>
      </c>
      <c r="E281" s="72">
        <f t="shared" si="156"/>
        <v>3151</v>
      </c>
      <c r="F281" s="72">
        <f t="shared" si="157"/>
        <v>3154</v>
      </c>
      <c r="G281" s="72">
        <f t="shared" si="158"/>
        <v>1853</v>
      </c>
      <c r="H281" s="73">
        <f t="shared" si="159"/>
        <v>452</v>
      </c>
      <c r="I281" s="73">
        <f t="shared" si="160"/>
        <v>449</v>
      </c>
      <c r="J281" s="73">
        <f t="shared" si="161"/>
        <v>1750</v>
      </c>
      <c r="K281" s="73">
        <f t="shared" ref="K281:M281" si="182">K280</f>
        <v>1950</v>
      </c>
      <c r="L281" s="73">
        <f t="shared" si="182"/>
        <v>1950</v>
      </c>
      <c r="M281" s="73">
        <f t="shared" si="182"/>
        <v>2880</v>
      </c>
      <c r="N281" s="73">
        <f t="shared" si="163"/>
        <v>-1498</v>
      </c>
      <c r="O281" s="73">
        <f t="shared" si="164"/>
        <v>-1501</v>
      </c>
      <c r="P281" s="73">
        <f t="shared" si="165"/>
        <v>-1130</v>
      </c>
      <c r="Q281" s="72">
        <v>0</v>
      </c>
      <c r="R281" s="72">
        <v>0</v>
      </c>
      <c r="S281" s="72">
        <v>0</v>
      </c>
      <c r="T281" s="74">
        <f t="shared" si="166"/>
        <v>2854</v>
      </c>
      <c r="U281" s="93">
        <f t="shared" si="172"/>
        <v>752</v>
      </c>
      <c r="V281" s="93">
        <f t="shared" si="173"/>
        <v>749</v>
      </c>
      <c r="W281" s="93">
        <f t="shared" si="174"/>
        <v>1130</v>
      </c>
      <c r="X281" s="95"/>
      <c r="Y281" s="73"/>
      <c r="Z281" s="73"/>
      <c r="AA281" s="73"/>
      <c r="AB281" s="48"/>
    </row>
    <row r="282" spans="1:28" ht="13.15" customHeight="1">
      <c r="A282" s="70">
        <f t="shared" si="113"/>
        <v>267</v>
      </c>
      <c r="B282" s="106">
        <f t="shared" si="169"/>
        <v>45785</v>
      </c>
      <c r="C282" s="70">
        <f t="shared" si="170"/>
        <v>1769</v>
      </c>
      <c r="D282" s="71">
        <f t="shared" si="142"/>
        <v>1836</v>
      </c>
      <c r="E282" s="72">
        <f t="shared" si="156"/>
        <v>3153</v>
      </c>
      <c r="F282" s="72">
        <f t="shared" si="157"/>
        <v>3156</v>
      </c>
      <c r="G282" s="72">
        <f t="shared" si="158"/>
        <v>1855</v>
      </c>
      <c r="H282" s="73">
        <f t="shared" si="159"/>
        <v>452</v>
      </c>
      <c r="I282" s="73">
        <f t="shared" si="160"/>
        <v>449</v>
      </c>
      <c r="J282" s="73">
        <f t="shared" si="161"/>
        <v>1750</v>
      </c>
      <c r="K282" s="73">
        <f t="shared" ref="K282:M282" si="183">K281</f>
        <v>1950</v>
      </c>
      <c r="L282" s="73">
        <f t="shared" si="183"/>
        <v>1950</v>
      </c>
      <c r="M282" s="73">
        <f t="shared" si="183"/>
        <v>2880</v>
      </c>
      <c r="N282" s="73">
        <f t="shared" si="163"/>
        <v>-1498</v>
      </c>
      <c r="O282" s="73">
        <f t="shared" si="164"/>
        <v>-1501</v>
      </c>
      <c r="P282" s="73">
        <f t="shared" si="165"/>
        <v>-1130</v>
      </c>
      <c r="Q282" s="72">
        <v>0</v>
      </c>
      <c r="R282" s="72">
        <v>0</v>
      </c>
      <c r="S282" s="72">
        <v>0</v>
      </c>
      <c r="T282" s="74">
        <f t="shared" si="166"/>
        <v>2856</v>
      </c>
      <c r="U282" s="93">
        <f t="shared" si="172"/>
        <v>752</v>
      </c>
      <c r="V282" s="93">
        <f t="shared" si="173"/>
        <v>749</v>
      </c>
      <c r="W282" s="93">
        <f t="shared" si="174"/>
        <v>1130</v>
      </c>
      <c r="X282" s="95"/>
      <c r="Y282" s="73"/>
      <c r="Z282" s="73"/>
      <c r="AA282" s="73"/>
      <c r="AB282" s="48"/>
    </row>
    <row r="283" spans="1:28" ht="13.15" customHeight="1">
      <c r="A283" s="70">
        <f t="shared" si="113"/>
        <v>268</v>
      </c>
      <c r="B283" s="106">
        <f t="shared" si="169"/>
        <v>45786</v>
      </c>
      <c r="C283" s="70">
        <f t="shared" si="170"/>
        <v>1769</v>
      </c>
      <c r="D283" s="71">
        <f t="shared" si="142"/>
        <v>1838</v>
      </c>
      <c r="E283" s="72">
        <f t="shared" si="156"/>
        <v>3155</v>
      </c>
      <c r="F283" s="72">
        <f t="shared" si="157"/>
        <v>3158</v>
      </c>
      <c r="G283" s="72">
        <f t="shared" si="158"/>
        <v>1857</v>
      </c>
      <c r="H283" s="73">
        <f t="shared" si="159"/>
        <v>452</v>
      </c>
      <c r="I283" s="73">
        <f t="shared" si="160"/>
        <v>449</v>
      </c>
      <c r="J283" s="73">
        <f t="shared" si="161"/>
        <v>1750</v>
      </c>
      <c r="K283" s="73">
        <f t="shared" ref="K283:M283" si="184">K282</f>
        <v>1950</v>
      </c>
      <c r="L283" s="73">
        <f t="shared" si="184"/>
        <v>1950</v>
      </c>
      <c r="M283" s="73">
        <f t="shared" si="184"/>
        <v>2880</v>
      </c>
      <c r="N283" s="73">
        <f t="shared" si="163"/>
        <v>-1498</v>
      </c>
      <c r="O283" s="73">
        <f t="shared" si="164"/>
        <v>-1501</v>
      </c>
      <c r="P283" s="73">
        <f t="shared" si="165"/>
        <v>-1130</v>
      </c>
      <c r="Q283" s="72">
        <v>0</v>
      </c>
      <c r="R283" s="72">
        <v>0</v>
      </c>
      <c r="S283" s="72">
        <v>0</v>
      </c>
      <c r="T283" s="74">
        <f t="shared" si="166"/>
        <v>2858</v>
      </c>
      <c r="U283" s="93">
        <f t="shared" si="172"/>
        <v>752</v>
      </c>
      <c r="V283" s="93">
        <f t="shared" si="173"/>
        <v>749</v>
      </c>
      <c r="W283" s="93">
        <f t="shared" si="174"/>
        <v>1130</v>
      </c>
      <c r="X283" s="95"/>
      <c r="Y283" s="73"/>
      <c r="Z283" s="73"/>
      <c r="AA283" s="73"/>
      <c r="AB283" s="48"/>
    </row>
    <row r="284" spans="1:28" ht="13.15" customHeight="1">
      <c r="A284" s="70">
        <f t="shared" si="113"/>
        <v>269</v>
      </c>
      <c r="B284" s="106">
        <f t="shared" si="169"/>
        <v>45787</v>
      </c>
      <c r="C284" s="70">
        <f t="shared" si="170"/>
        <v>1769</v>
      </c>
      <c r="D284" s="71">
        <f t="shared" si="142"/>
        <v>1840</v>
      </c>
      <c r="E284" s="72">
        <f t="shared" si="156"/>
        <v>3157</v>
      </c>
      <c r="F284" s="72">
        <f t="shared" si="157"/>
        <v>3160</v>
      </c>
      <c r="G284" s="72">
        <f t="shared" si="158"/>
        <v>1859</v>
      </c>
      <c r="H284" s="73">
        <f t="shared" si="159"/>
        <v>452</v>
      </c>
      <c r="I284" s="73">
        <f t="shared" si="160"/>
        <v>449</v>
      </c>
      <c r="J284" s="73">
        <f t="shared" si="161"/>
        <v>1750</v>
      </c>
      <c r="K284" s="73">
        <f t="shared" ref="K284:M284" si="185">K283</f>
        <v>1950</v>
      </c>
      <c r="L284" s="73">
        <f t="shared" si="185"/>
        <v>1950</v>
      </c>
      <c r="M284" s="73">
        <f t="shared" si="185"/>
        <v>2880</v>
      </c>
      <c r="N284" s="73">
        <f t="shared" si="163"/>
        <v>-1498</v>
      </c>
      <c r="O284" s="73">
        <f t="shared" si="164"/>
        <v>-1501</v>
      </c>
      <c r="P284" s="73">
        <f t="shared" si="165"/>
        <v>-1130</v>
      </c>
      <c r="Q284" s="72">
        <v>0</v>
      </c>
      <c r="R284" s="72">
        <v>0</v>
      </c>
      <c r="S284" s="72">
        <v>0</v>
      </c>
      <c r="T284" s="74">
        <f t="shared" si="166"/>
        <v>2860</v>
      </c>
      <c r="U284" s="93">
        <f t="shared" si="172"/>
        <v>752</v>
      </c>
      <c r="V284" s="93">
        <f t="shared" si="173"/>
        <v>749</v>
      </c>
      <c r="W284" s="93">
        <f t="shared" si="174"/>
        <v>1130</v>
      </c>
      <c r="X284" s="95"/>
      <c r="Y284" s="73"/>
      <c r="Z284" s="73"/>
      <c r="AA284" s="73"/>
      <c r="AB284" s="48"/>
    </row>
    <row r="285" spans="1:28" ht="13.15" customHeight="1">
      <c r="A285" s="70">
        <f t="shared" si="113"/>
        <v>270</v>
      </c>
      <c r="B285" s="106">
        <f t="shared" si="169"/>
        <v>45788</v>
      </c>
      <c r="C285" s="70">
        <f t="shared" si="170"/>
        <v>1769</v>
      </c>
      <c r="D285" s="71">
        <f t="shared" si="142"/>
        <v>1842</v>
      </c>
      <c r="E285" s="72">
        <f t="shared" si="156"/>
        <v>3159</v>
      </c>
      <c r="F285" s="72">
        <f t="shared" si="157"/>
        <v>3162</v>
      </c>
      <c r="G285" s="72">
        <f t="shared" si="158"/>
        <v>1861</v>
      </c>
      <c r="H285" s="73">
        <f t="shared" si="159"/>
        <v>452</v>
      </c>
      <c r="I285" s="73">
        <f t="shared" si="160"/>
        <v>449</v>
      </c>
      <c r="J285" s="73">
        <f t="shared" si="161"/>
        <v>1750</v>
      </c>
      <c r="K285" s="73">
        <f t="shared" ref="K285:M285" si="186">K284</f>
        <v>1950</v>
      </c>
      <c r="L285" s="73">
        <f t="shared" si="186"/>
        <v>1950</v>
      </c>
      <c r="M285" s="73">
        <f t="shared" si="186"/>
        <v>2880</v>
      </c>
      <c r="N285" s="73">
        <f t="shared" si="163"/>
        <v>-1498</v>
      </c>
      <c r="O285" s="73">
        <f t="shared" si="164"/>
        <v>-1501</v>
      </c>
      <c r="P285" s="73">
        <f t="shared" si="165"/>
        <v>-1130</v>
      </c>
      <c r="Q285" s="72">
        <v>0</v>
      </c>
      <c r="R285" s="72">
        <v>0</v>
      </c>
      <c r="S285" s="72">
        <v>0</v>
      </c>
      <c r="T285" s="74">
        <f t="shared" si="166"/>
        <v>2862</v>
      </c>
      <c r="U285" s="93">
        <f t="shared" si="172"/>
        <v>752</v>
      </c>
      <c r="V285" s="93">
        <f t="shared" si="173"/>
        <v>749</v>
      </c>
      <c r="W285" s="93">
        <f t="shared" si="174"/>
        <v>1130</v>
      </c>
      <c r="X285" s="95"/>
      <c r="Y285" s="73"/>
      <c r="Z285" s="73"/>
      <c r="AA285" s="73"/>
      <c r="AB285" s="48"/>
    </row>
    <row r="286" spans="1:28" ht="13.15" customHeight="1">
      <c r="A286" s="70">
        <f t="shared" si="113"/>
        <v>271</v>
      </c>
      <c r="B286" s="106">
        <f t="shared" si="169"/>
        <v>45789</v>
      </c>
      <c r="C286" s="70">
        <f t="shared" si="170"/>
        <v>1769</v>
      </c>
      <c r="D286" s="71">
        <f t="shared" si="142"/>
        <v>1844</v>
      </c>
      <c r="E286" s="72">
        <f t="shared" si="156"/>
        <v>3161</v>
      </c>
      <c r="F286" s="72">
        <f t="shared" si="157"/>
        <v>3164</v>
      </c>
      <c r="G286" s="72">
        <f t="shared" si="158"/>
        <v>1863</v>
      </c>
      <c r="H286" s="73">
        <f t="shared" si="159"/>
        <v>452</v>
      </c>
      <c r="I286" s="73">
        <f t="shared" si="160"/>
        <v>449</v>
      </c>
      <c r="J286" s="73">
        <f t="shared" si="161"/>
        <v>1750</v>
      </c>
      <c r="K286" s="73">
        <f t="shared" ref="K286:M286" si="187">K285</f>
        <v>1950</v>
      </c>
      <c r="L286" s="73">
        <f t="shared" si="187"/>
        <v>1950</v>
      </c>
      <c r="M286" s="73">
        <f t="shared" si="187"/>
        <v>2880</v>
      </c>
      <c r="N286" s="73">
        <f t="shared" si="163"/>
        <v>-1498</v>
      </c>
      <c r="O286" s="73">
        <f t="shared" si="164"/>
        <v>-1501</v>
      </c>
      <c r="P286" s="73">
        <f t="shared" si="165"/>
        <v>-1130</v>
      </c>
      <c r="Q286" s="72">
        <v>0</v>
      </c>
      <c r="R286" s="72">
        <v>0</v>
      </c>
      <c r="S286" s="72">
        <v>0</v>
      </c>
      <c r="T286" s="74">
        <f t="shared" si="166"/>
        <v>2864</v>
      </c>
      <c r="U286" s="93">
        <f t="shared" si="172"/>
        <v>752</v>
      </c>
      <c r="V286" s="93">
        <f t="shared" si="173"/>
        <v>749</v>
      </c>
      <c r="W286" s="93">
        <f t="shared" si="174"/>
        <v>1130</v>
      </c>
      <c r="X286" s="95"/>
      <c r="Y286" s="73"/>
      <c r="Z286" s="73"/>
      <c r="AA286" s="73"/>
      <c r="AB286" s="48"/>
    </row>
    <row r="287" spans="1:28" ht="13.15" customHeight="1">
      <c r="A287" s="70">
        <f t="shared" si="113"/>
        <v>272</v>
      </c>
      <c r="B287" s="106">
        <f t="shared" si="169"/>
        <v>45790</v>
      </c>
      <c r="C287" s="70">
        <f t="shared" si="170"/>
        <v>1769</v>
      </c>
      <c r="D287" s="71">
        <f t="shared" si="142"/>
        <v>1846</v>
      </c>
      <c r="E287" s="72">
        <f t="shared" si="156"/>
        <v>3163</v>
      </c>
      <c r="F287" s="72">
        <f t="shared" si="157"/>
        <v>3166</v>
      </c>
      <c r="G287" s="72">
        <f t="shared" si="158"/>
        <v>1865</v>
      </c>
      <c r="H287" s="73">
        <f t="shared" si="159"/>
        <v>452</v>
      </c>
      <c r="I287" s="73">
        <f t="shared" si="160"/>
        <v>449</v>
      </c>
      <c r="J287" s="73">
        <f t="shared" si="161"/>
        <v>1750</v>
      </c>
      <c r="K287" s="73">
        <f t="shared" ref="K287:M287" si="188">K286</f>
        <v>1950</v>
      </c>
      <c r="L287" s="73">
        <f t="shared" si="188"/>
        <v>1950</v>
      </c>
      <c r="M287" s="73">
        <f t="shared" si="188"/>
        <v>2880</v>
      </c>
      <c r="N287" s="73">
        <f t="shared" si="163"/>
        <v>-1498</v>
      </c>
      <c r="O287" s="73">
        <f t="shared" si="164"/>
        <v>-1501</v>
      </c>
      <c r="P287" s="73">
        <f t="shared" si="165"/>
        <v>-1130</v>
      </c>
      <c r="Q287" s="72">
        <v>0</v>
      </c>
      <c r="R287" s="72">
        <v>0</v>
      </c>
      <c r="S287" s="72">
        <v>0</v>
      </c>
      <c r="T287" s="74">
        <f t="shared" si="166"/>
        <v>2866</v>
      </c>
      <c r="U287" s="93">
        <f t="shared" si="172"/>
        <v>752</v>
      </c>
      <c r="V287" s="93">
        <f t="shared" si="173"/>
        <v>749</v>
      </c>
      <c r="W287" s="93">
        <f t="shared" si="174"/>
        <v>1130</v>
      </c>
      <c r="X287" s="95"/>
      <c r="Y287" s="73"/>
      <c r="Z287" s="73"/>
      <c r="AA287" s="73"/>
      <c r="AB287" s="48"/>
    </row>
    <row r="288" spans="1:28" ht="13.15" customHeight="1">
      <c r="A288" s="70">
        <f t="shared" si="113"/>
        <v>273</v>
      </c>
      <c r="B288" s="106">
        <f t="shared" si="169"/>
        <v>45791</v>
      </c>
      <c r="C288" s="70">
        <f t="shared" si="170"/>
        <v>1769</v>
      </c>
      <c r="D288" s="71">
        <f t="shared" si="142"/>
        <v>1848</v>
      </c>
      <c r="E288" s="72">
        <f t="shared" si="156"/>
        <v>3165</v>
      </c>
      <c r="F288" s="72">
        <f t="shared" si="157"/>
        <v>3168</v>
      </c>
      <c r="G288" s="72">
        <f t="shared" si="158"/>
        <v>1867</v>
      </c>
      <c r="H288" s="73">
        <f t="shared" si="159"/>
        <v>452</v>
      </c>
      <c r="I288" s="73">
        <f t="shared" si="160"/>
        <v>449</v>
      </c>
      <c r="J288" s="73">
        <f t="shared" si="161"/>
        <v>1750</v>
      </c>
      <c r="K288" s="73">
        <f t="shared" ref="K288:M288" si="189">K287</f>
        <v>1950</v>
      </c>
      <c r="L288" s="73">
        <f t="shared" si="189"/>
        <v>1950</v>
      </c>
      <c r="M288" s="73">
        <f t="shared" si="189"/>
        <v>2880</v>
      </c>
      <c r="N288" s="73">
        <f t="shared" si="163"/>
        <v>-1498</v>
      </c>
      <c r="O288" s="73">
        <f t="shared" si="164"/>
        <v>-1501</v>
      </c>
      <c r="P288" s="73">
        <f t="shared" si="165"/>
        <v>-1130</v>
      </c>
      <c r="Q288" s="72">
        <v>0</v>
      </c>
      <c r="R288" s="72">
        <v>0</v>
      </c>
      <c r="S288" s="72">
        <v>0</v>
      </c>
      <c r="T288" s="74">
        <f t="shared" si="166"/>
        <v>2868</v>
      </c>
      <c r="U288" s="93">
        <f t="shared" si="172"/>
        <v>752</v>
      </c>
      <c r="V288" s="93">
        <f t="shared" si="173"/>
        <v>749</v>
      </c>
      <c r="W288" s="93">
        <f t="shared" si="174"/>
        <v>1130</v>
      </c>
      <c r="X288" s="95"/>
      <c r="Y288" s="73"/>
      <c r="Z288" s="73"/>
      <c r="AA288" s="73"/>
      <c r="AB288" s="48"/>
    </row>
    <row r="289" spans="1:28" ht="13.15" customHeight="1">
      <c r="A289" s="70">
        <f t="shared" si="113"/>
        <v>274</v>
      </c>
      <c r="B289" s="106">
        <f t="shared" si="169"/>
        <v>45792</v>
      </c>
      <c r="C289" s="70">
        <f t="shared" si="170"/>
        <v>1769</v>
      </c>
      <c r="D289" s="71">
        <f t="shared" si="142"/>
        <v>1850</v>
      </c>
      <c r="E289" s="72">
        <f t="shared" si="156"/>
        <v>3167</v>
      </c>
      <c r="F289" s="72">
        <f t="shared" si="157"/>
        <v>3170</v>
      </c>
      <c r="G289" s="72">
        <f t="shared" si="158"/>
        <v>1869</v>
      </c>
      <c r="H289" s="73">
        <f t="shared" si="159"/>
        <v>452</v>
      </c>
      <c r="I289" s="73">
        <f t="shared" si="160"/>
        <v>449</v>
      </c>
      <c r="J289" s="73">
        <f t="shared" si="161"/>
        <v>1750</v>
      </c>
      <c r="K289" s="73">
        <f t="shared" ref="K289:M289" si="190">K288</f>
        <v>1950</v>
      </c>
      <c r="L289" s="73">
        <f t="shared" si="190"/>
        <v>1950</v>
      </c>
      <c r="M289" s="73">
        <f t="shared" si="190"/>
        <v>2880</v>
      </c>
      <c r="N289" s="73">
        <f t="shared" si="163"/>
        <v>-1498</v>
      </c>
      <c r="O289" s="73">
        <f t="shared" si="164"/>
        <v>-1501</v>
      </c>
      <c r="P289" s="73">
        <f t="shared" si="165"/>
        <v>-1130</v>
      </c>
      <c r="Q289" s="72">
        <v>0</v>
      </c>
      <c r="R289" s="72">
        <v>0</v>
      </c>
      <c r="S289" s="72">
        <v>0</v>
      </c>
      <c r="T289" s="74">
        <f t="shared" si="166"/>
        <v>2870</v>
      </c>
      <c r="U289" s="93">
        <f t="shared" si="172"/>
        <v>752</v>
      </c>
      <c r="V289" s="93">
        <f t="shared" si="173"/>
        <v>749</v>
      </c>
      <c r="W289" s="93">
        <f t="shared" si="174"/>
        <v>1130</v>
      </c>
      <c r="X289" s="95"/>
      <c r="Y289" s="73"/>
      <c r="Z289" s="73"/>
      <c r="AA289" s="73"/>
      <c r="AB289" s="48"/>
    </row>
    <row r="290" spans="1:28" ht="13.15" customHeight="1">
      <c r="A290" s="70">
        <f t="shared" si="113"/>
        <v>275</v>
      </c>
      <c r="B290" s="106">
        <f t="shared" si="169"/>
        <v>45793</v>
      </c>
      <c r="C290" s="70">
        <f t="shared" si="170"/>
        <v>1769</v>
      </c>
      <c r="D290" s="71">
        <f t="shared" si="142"/>
        <v>1852</v>
      </c>
      <c r="E290" s="72">
        <f t="shared" si="156"/>
        <v>3169</v>
      </c>
      <c r="F290" s="72">
        <f t="shared" si="157"/>
        <v>3172</v>
      </c>
      <c r="G290" s="72">
        <f t="shared" si="158"/>
        <v>1871</v>
      </c>
      <c r="H290" s="73">
        <f t="shared" si="159"/>
        <v>452</v>
      </c>
      <c r="I290" s="73">
        <f t="shared" si="160"/>
        <v>449</v>
      </c>
      <c r="J290" s="73">
        <f t="shared" si="161"/>
        <v>1750</v>
      </c>
      <c r="K290" s="73">
        <f t="shared" ref="K290:M290" si="191">K289</f>
        <v>1950</v>
      </c>
      <c r="L290" s="73">
        <f t="shared" si="191"/>
        <v>1950</v>
      </c>
      <c r="M290" s="73">
        <f t="shared" si="191"/>
        <v>2880</v>
      </c>
      <c r="N290" s="73">
        <f t="shared" si="163"/>
        <v>-1498</v>
      </c>
      <c r="O290" s="73">
        <f t="shared" si="164"/>
        <v>-1501</v>
      </c>
      <c r="P290" s="73">
        <f t="shared" si="165"/>
        <v>-1130</v>
      </c>
      <c r="Q290" s="72">
        <v>0</v>
      </c>
      <c r="R290" s="72">
        <v>0</v>
      </c>
      <c r="S290" s="72">
        <v>0</v>
      </c>
      <c r="T290" s="74">
        <f t="shared" si="166"/>
        <v>2872</v>
      </c>
      <c r="U290" s="93">
        <f t="shared" si="172"/>
        <v>752</v>
      </c>
      <c r="V290" s="93">
        <f t="shared" si="173"/>
        <v>749</v>
      </c>
      <c r="W290" s="93">
        <f t="shared" si="174"/>
        <v>1130</v>
      </c>
      <c r="X290" s="95"/>
      <c r="Y290" s="73"/>
      <c r="Z290" s="73"/>
      <c r="AA290" s="73"/>
      <c r="AB290" s="48"/>
    </row>
    <row r="291" spans="1:28" ht="13.15" customHeight="1">
      <c r="A291" s="70">
        <f t="shared" si="113"/>
        <v>276</v>
      </c>
      <c r="B291" s="106">
        <f t="shared" si="169"/>
        <v>45794</v>
      </c>
      <c r="C291" s="70">
        <f t="shared" si="170"/>
        <v>1769</v>
      </c>
      <c r="D291" s="71">
        <f t="shared" si="142"/>
        <v>1854</v>
      </c>
      <c r="E291" s="72">
        <f t="shared" si="156"/>
        <v>3171</v>
      </c>
      <c r="F291" s="72">
        <f t="shared" si="157"/>
        <v>3174</v>
      </c>
      <c r="G291" s="72">
        <f t="shared" si="158"/>
        <v>1873</v>
      </c>
      <c r="H291" s="73">
        <f t="shared" si="159"/>
        <v>452</v>
      </c>
      <c r="I291" s="73">
        <f t="shared" si="160"/>
        <v>449</v>
      </c>
      <c r="J291" s="73">
        <f t="shared" si="161"/>
        <v>1750</v>
      </c>
      <c r="K291" s="73">
        <f t="shared" ref="K291:M291" si="192">K290</f>
        <v>1950</v>
      </c>
      <c r="L291" s="73">
        <f t="shared" si="192"/>
        <v>1950</v>
      </c>
      <c r="M291" s="73">
        <f t="shared" si="192"/>
        <v>2880</v>
      </c>
      <c r="N291" s="73">
        <f t="shared" si="163"/>
        <v>-1498</v>
      </c>
      <c r="O291" s="73">
        <f t="shared" si="164"/>
        <v>-1501</v>
      </c>
      <c r="P291" s="73">
        <f t="shared" si="165"/>
        <v>-1130</v>
      </c>
      <c r="Q291" s="72">
        <v>0</v>
      </c>
      <c r="R291" s="72">
        <v>0</v>
      </c>
      <c r="S291" s="72">
        <v>0</v>
      </c>
      <c r="T291" s="74">
        <f t="shared" si="166"/>
        <v>2874</v>
      </c>
      <c r="U291" s="93">
        <f t="shared" si="172"/>
        <v>752</v>
      </c>
      <c r="V291" s="93">
        <f t="shared" si="173"/>
        <v>749</v>
      </c>
      <c r="W291" s="93">
        <f t="shared" si="174"/>
        <v>1130</v>
      </c>
      <c r="X291" s="95"/>
      <c r="Y291" s="73"/>
      <c r="Z291" s="73"/>
      <c r="AA291" s="73"/>
      <c r="AB291" s="48"/>
    </row>
    <row r="292" spans="1:28" ht="13.15" customHeight="1">
      <c r="A292" s="70">
        <f t="shared" si="113"/>
        <v>277</v>
      </c>
      <c r="B292" s="106">
        <f t="shared" si="169"/>
        <v>45795</v>
      </c>
      <c r="C292" s="70">
        <f t="shared" si="170"/>
        <v>1769</v>
      </c>
      <c r="D292" s="71">
        <f t="shared" si="142"/>
        <v>1856</v>
      </c>
      <c r="E292" s="72">
        <f t="shared" si="156"/>
        <v>3173</v>
      </c>
      <c r="F292" s="72">
        <f t="shared" si="157"/>
        <v>3176</v>
      </c>
      <c r="G292" s="72">
        <f t="shared" si="158"/>
        <v>1875</v>
      </c>
      <c r="H292" s="73">
        <f t="shared" si="159"/>
        <v>452</v>
      </c>
      <c r="I292" s="73">
        <f t="shared" si="160"/>
        <v>449</v>
      </c>
      <c r="J292" s="73">
        <f t="shared" si="161"/>
        <v>1750</v>
      </c>
      <c r="K292" s="73">
        <f t="shared" ref="K292:M292" si="193">K291</f>
        <v>1950</v>
      </c>
      <c r="L292" s="73">
        <f t="shared" si="193"/>
        <v>1950</v>
      </c>
      <c r="M292" s="73">
        <f t="shared" si="193"/>
        <v>2880</v>
      </c>
      <c r="N292" s="73">
        <f t="shared" si="163"/>
        <v>-1498</v>
      </c>
      <c r="O292" s="73">
        <f t="shared" si="164"/>
        <v>-1501</v>
      </c>
      <c r="P292" s="73">
        <f t="shared" si="165"/>
        <v>-1130</v>
      </c>
      <c r="Q292" s="72">
        <v>0</v>
      </c>
      <c r="R292" s="72">
        <v>0</v>
      </c>
      <c r="S292" s="72">
        <v>0</v>
      </c>
      <c r="T292" s="74">
        <f t="shared" si="166"/>
        <v>2876</v>
      </c>
      <c r="U292" s="93">
        <f t="shared" si="172"/>
        <v>752</v>
      </c>
      <c r="V292" s="93">
        <f t="shared" si="173"/>
        <v>749</v>
      </c>
      <c r="W292" s="93">
        <f t="shared" si="174"/>
        <v>1130</v>
      </c>
      <c r="X292" s="95"/>
      <c r="Y292" s="73"/>
      <c r="Z292" s="73"/>
      <c r="AA292" s="73"/>
      <c r="AB292" s="48"/>
    </row>
    <row r="293" spans="1:28" ht="13.15" customHeight="1">
      <c r="A293" s="70">
        <f t="shared" si="113"/>
        <v>278</v>
      </c>
      <c r="B293" s="106">
        <f t="shared" si="169"/>
        <v>45796</v>
      </c>
      <c r="C293" s="70">
        <f t="shared" si="170"/>
        <v>1769</v>
      </c>
      <c r="D293" s="71">
        <f t="shared" si="142"/>
        <v>1858</v>
      </c>
      <c r="E293" s="72">
        <f t="shared" si="156"/>
        <v>3175</v>
      </c>
      <c r="F293" s="72">
        <f t="shared" si="157"/>
        <v>3178</v>
      </c>
      <c r="G293" s="72">
        <f t="shared" si="158"/>
        <v>1877</v>
      </c>
      <c r="H293" s="73">
        <f t="shared" si="159"/>
        <v>452</v>
      </c>
      <c r="I293" s="73">
        <f t="shared" si="160"/>
        <v>449</v>
      </c>
      <c r="J293" s="73">
        <f t="shared" si="161"/>
        <v>1750</v>
      </c>
      <c r="K293" s="73">
        <f t="shared" ref="K293:M293" si="194">K292</f>
        <v>1950</v>
      </c>
      <c r="L293" s="73">
        <f t="shared" si="194"/>
        <v>1950</v>
      </c>
      <c r="M293" s="73">
        <f t="shared" si="194"/>
        <v>2880</v>
      </c>
      <c r="N293" s="73">
        <f t="shared" si="163"/>
        <v>-1498</v>
      </c>
      <c r="O293" s="73">
        <f t="shared" si="164"/>
        <v>-1501</v>
      </c>
      <c r="P293" s="73">
        <f t="shared" si="165"/>
        <v>-1130</v>
      </c>
      <c r="Q293" s="72">
        <v>0</v>
      </c>
      <c r="R293" s="72">
        <v>0</v>
      </c>
      <c r="S293" s="72">
        <v>0</v>
      </c>
      <c r="T293" s="74">
        <f t="shared" si="166"/>
        <v>2878</v>
      </c>
      <c r="U293" s="93">
        <f t="shared" si="172"/>
        <v>752</v>
      </c>
      <c r="V293" s="93">
        <f t="shared" si="173"/>
        <v>749</v>
      </c>
      <c r="W293" s="93">
        <f t="shared" si="174"/>
        <v>1130</v>
      </c>
      <c r="X293" s="95"/>
      <c r="Y293" s="73"/>
      <c r="Z293" s="73"/>
      <c r="AA293" s="73"/>
      <c r="AB293" s="48"/>
    </row>
    <row r="294" spans="1:28" ht="13.15" customHeight="1">
      <c r="A294" s="70">
        <f t="shared" si="113"/>
        <v>279</v>
      </c>
      <c r="B294" s="106">
        <f t="shared" si="169"/>
        <v>45797</v>
      </c>
      <c r="C294" s="70">
        <f t="shared" si="170"/>
        <v>1769</v>
      </c>
      <c r="D294" s="71">
        <f t="shared" si="142"/>
        <v>1860</v>
      </c>
      <c r="E294" s="72">
        <f t="shared" si="156"/>
        <v>3177</v>
      </c>
      <c r="F294" s="72">
        <f t="shared" si="157"/>
        <v>3180</v>
      </c>
      <c r="G294" s="72">
        <f t="shared" si="158"/>
        <v>1879</v>
      </c>
      <c r="H294" s="73">
        <f t="shared" si="159"/>
        <v>452</v>
      </c>
      <c r="I294" s="73">
        <f t="shared" si="160"/>
        <v>449</v>
      </c>
      <c r="J294" s="73">
        <f t="shared" si="161"/>
        <v>1750</v>
      </c>
      <c r="K294" s="73">
        <f t="shared" ref="K294:M294" si="195">K293</f>
        <v>1950</v>
      </c>
      <c r="L294" s="73">
        <f t="shared" si="195"/>
        <v>1950</v>
      </c>
      <c r="M294" s="73">
        <f t="shared" si="195"/>
        <v>2880</v>
      </c>
      <c r="N294" s="73">
        <f t="shared" si="163"/>
        <v>-1498</v>
      </c>
      <c r="O294" s="73">
        <f t="shared" si="164"/>
        <v>-1501</v>
      </c>
      <c r="P294" s="73">
        <f t="shared" si="165"/>
        <v>-1130</v>
      </c>
      <c r="Q294" s="72">
        <v>0</v>
      </c>
      <c r="R294" s="72">
        <v>0</v>
      </c>
      <c r="S294" s="72">
        <v>0</v>
      </c>
      <c r="T294" s="74">
        <f t="shared" si="166"/>
        <v>2880</v>
      </c>
      <c r="U294" s="93">
        <f t="shared" si="172"/>
        <v>752</v>
      </c>
      <c r="V294" s="93">
        <f t="shared" si="173"/>
        <v>749</v>
      </c>
      <c r="W294" s="93">
        <f t="shared" si="174"/>
        <v>1130</v>
      </c>
      <c r="X294" s="95"/>
      <c r="Y294" s="73"/>
      <c r="Z294" s="73"/>
      <c r="AA294" s="73"/>
      <c r="AB294" s="48"/>
    </row>
    <row r="295" spans="1:28" ht="13.15" customHeight="1">
      <c r="A295" s="70">
        <f t="shared" si="113"/>
        <v>280</v>
      </c>
      <c r="B295" s="106">
        <f t="shared" si="169"/>
        <v>45798</v>
      </c>
      <c r="C295" s="70">
        <f t="shared" si="170"/>
        <v>1769</v>
      </c>
      <c r="D295" s="71">
        <f t="shared" si="142"/>
        <v>1862</v>
      </c>
      <c r="E295" s="72">
        <f t="shared" si="156"/>
        <v>3179</v>
      </c>
      <c r="F295" s="72">
        <f t="shared" si="157"/>
        <v>3182</v>
      </c>
      <c r="G295" s="72">
        <f t="shared" si="158"/>
        <v>1881</v>
      </c>
      <c r="H295" s="73">
        <f t="shared" si="159"/>
        <v>452</v>
      </c>
      <c r="I295" s="73">
        <f t="shared" si="160"/>
        <v>449</v>
      </c>
      <c r="J295" s="73">
        <f t="shared" si="161"/>
        <v>1750</v>
      </c>
      <c r="K295" s="73">
        <f t="shared" ref="K295:M295" si="196">K294</f>
        <v>1950</v>
      </c>
      <c r="L295" s="73">
        <f t="shared" si="196"/>
        <v>1950</v>
      </c>
      <c r="M295" s="73">
        <f t="shared" si="196"/>
        <v>2880</v>
      </c>
      <c r="N295" s="73">
        <f t="shared" si="163"/>
        <v>-1498</v>
      </c>
      <c r="O295" s="73">
        <f t="shared" si="164"/>
        <v>-1501</v>
      </c>
      <c r="P295" s="73">
        <f t="shared" si="165"/>
        <v>-1130</v>
      </c>
      <c r="Q295" s="72">
        <v>0</v>
      </c>
      <c r="R295" s="72">
        <v>0</v>
      </c>
      <c r="S295" s="72">
        <v>0</v>
      </c>
      <c r="T295" s="74">
        <f t="shared" si="166"/>
        <v>2882</v>
      </c>
      <c r="U295" s="93">
        <f t="shared" si="172"/>
        <v>752</v>
      </c>
      <c r="V295" s="93">
        <f t="shared" si="173"/>
        <v>749</v>
      </c>
      <c r="W295" s="93">
        <f t="shared" si="174"/>
        <v>1130</v>
      </c>
      <c r="X295" s="95"/>
      <c r="Y295" s="73"/>
      <c r="Z295" s="73"/>
      <c r="AA295" s="73"/>
      <c r="AB295" s="48"/>
    </row>
    <row r="296" spans="1:28" ht="13.15" customHeight="1">
      <c r="A296" s="70">
        <f t="shared" si="113"/>
        <v>281</v>
      </c>
      <c r="B296" s="106">
        <f t="shared" si="169"/>
        <v>45799</v>
      </c>
      <c r="C296" s="70">
        <f t="shared" si="170"/>
        <v>1769</v>
      </c>
      <c r="D296" s="71">
        <f t="shared" si="142"/>
        <v>1864</v>
      </c>
      <c r="E296" s="72">
        <f t="shared" si="156"/>
        <v>3181</v>
      </c>
      <c r="F296" s="72">
        <f t="shared" si="157"/>
        <v>3184</v>
      </c>
      <c r="G296" s="72">
        <f t="shared" si="158"/>
        <v>1883</v>
      </c>
      <c r="H296" s="73">
        <f t="shared" si="159"/>
        <v>452</v>
      </c>
      <c r="I296" s="73">
        <f t="shared" si="160"/>
        <v>449</v>
      </c>
      <c r="J296" s="73">
        <f t="shared" si="161"/>
        <v>1750</v>
      </c>
      <c r="K296" s="73">
        <f t="shared" ref="K296:M296" si="197">K295</f>
        <v>1950</v>
      </c>
      <c r="L296" s="73">
        <f t="shared" si="197"/>
        <v>1950</v>
      </c>
      <c r="M296" s="73">
        <f t="shared" si="197"/>
        <v>2880</v>
      </c>
      <c r="N296" s="73">
        <f t="shared" si="163"/>
        <v>-1498</v>
      </c>
      <c r="O296" s="73">
        <f t="shared" si="164"/>
        <v>-1501</v>
      </c>
      <c r="P296" s="73">
        <f t="shared" si="165"/>
        <v>-1130</v>
      </c>
      <c r="Q296" s="72">
        <v>0</v>
      </c>
      <c r="R296" s="72">
        <v>0</v>
      </c>
      <c r="S296" s="72">
        <v>0</v>
      </c>
      <c r="T296" s="74">
        <f t="shared" si="166"/>
        <v>2884</v>
      </c>
      <c r="U296" s="93">
        <f t="shared" si="172"/>
        <v>752</v>
      </c>
      <c r="V296" s="93">
        <f t="shared" si="173"/>
        <v>749</v>
      </c>
      <c r="W296" s="93">
        <f t="shared" si="174"/>
        <v>1130</v>
      </c>
      <c r="X296" s="95"/>
      <c r="Y296" s="73"/>
      <c r="Z296" s="73"/>
      <c r="AA296" s="73"/>
      <c r="AB296" s="48"/>
    </row>
    <row r="297" spans="1:28" ht="13.15" customHeight="1">
      <c r="A297" s="70">
        <f t="shared" si="113"/>
        <v>282</v>
      </c>
      <c r="B297" s="106">
        <f t="shared" si="169"/>
        <v>45800</v>
      </c>
      <c r="C297" s="70">
        <f t="shared" si="170"/>
        <v>1769</v>
      </c>
      <c r="D297" s="71">
        <f t="shared" si="142"/>
        <v>1866</v>
      </c>
      <c r="E297" s="72">
        <f t="shared" si="156"/>
        <v>3183</v>
      </c>
      <c r="F297" s="72">
        <f t="shared" si="157"/>
        <v>3186</v>
      </c>
      <c r="G297" s="72">
        <f t="shared" si="158"/>
        <v>1885</v>
      </c>
      <c r="H297" s="73">
        <f t="shared" si="159"/>
        <v>452</v>
      </c>
      <c r="I297" s="73">
        <f t="shared" si="160"/>
        <v>449</v>
      </c>
      <c r="J297" s="73">
        <f t="shared" si="161"/>
        <v>1750</v>
      </c>
      <c r="K297" s="73">
        <f t="shared" ref="K297:M297" si="198">K296</f>
        <v>1950</v>
      </c>
      <c r="L297" s="73">
        <f t="shared" si="198"/>
        <v>1950</v>
      </c>
      <c r="M297" s="73">
        <f t="shared" si="198"/>
        <v>2880</v>
      </c>
      <c r="N297" s="73">
        <f t="shared" si="163"/>
        <v>-1498</v>
      </c>
      <c r="O297" s="73">
        <f t="shared" si="164"/>
        <v>-1501</v>
      </c>
      <c r="P297" s="73">
        <f t="shared" si="165"/>
        <v>-1130</v>
      </c>
      <c r="Q297" s="72">
        <v>0</v>
      </c>
      <c r="R297" s="72">
        <v>0</v>
      </c>
      <c r="S297" s="72">
        <v>0</v>
      </c>
      <c r="T297" s="74">
        <f t="shared" si="166"/>
        <v>2886</v>
      </c>
      <c r="U297" s="93">
        <f t="shared" si="172"/>
        <v>752</v>
      </c>
      <c r="V297" s="93">
        <f t="shared" si="173"/>
        <v>749</v>
      </c>
      <c r="W297" s="93">
        <f t="shared" si="174"/>
        <v>1130</v>
      </c>
      <c r="X297" s="95"/>
      <c r="Y297" s="73"/>
      <c r="Z297" s="73"/>
      <c r="AA297" s="73"/>
      <c r="AB297" s="48"/>
    </row>
    <row r="298" spans="1:28" ht="13.15" customHeight="1">
      <c r="A298" s="70">
        <f t="shared" si="113"/>
        <v>283</v>
      </c>
      <c r="B298" s="106">
        <f t="shared" si="169"/>
        <v>45801</v>
      </c>
      <c r="C298" s="70">
        <f t="shared" si="170"/>
        <v>1769</v>
      </c>
      <c r="D298" s="71">
        <f t="shared" si="142"/>
        <v>1868</v>
      </c>
      <c r="E298" s="72">
        <f t="shared" si="156"/>
        <v>3185</v>
      </c>
      <c r="F298" s="72">
        <f t="shared" si="157"/>
        <v>3188</v>
      </c>
      <c r="G298" s="72">
        <f t="shared" si="158"/>
        <v>1887</v>
      </c>
      <c r="H298" s="73">
        <f t="shared" si="159"/>
        <v>452</v>
      </c>
      <c r="I298" s="73">
        <f t="shared" si="160"/>
        <v>449</v>
      </c>
      <c r="J298" s="73">
        <f t="shared" si="161"/>
        <v>1750</v>
      </c>
      <c r="K298" s="73">
        <f t="shared" ref="K298:M298" si="199">K297</f>
        <v>1950</v>
      </c>
      <c r="L298" s="73">
        <f t="shared" si="199"/>
        <v>1950</v>
      </c>
      <c r="M298" s="73">
        <f t="shared" si="199"/>
        <v>2880</v>
      </c>
      <c r="N298" s="73">
        <f t="shared" si="163"/>
        <v>-1498</v>
      </c>
      <c r="O298" s="73">
        <f t="shared" si="164"/>
        <v>-1501</v>
      </c>
      <c r="P298" s="73">
        <f t="shared" si="165"/>
        <v>-1130</v>
      </c>
      <c r="Q298" s="72">
        <v>0</v>
      </c>
      <c r="R298" s="72">
        <v>0</v>
      </c>
      <c r="S298" s="72">
        <v>0</v>
      </c>
      <c r="T298" s="74">
        <f t="shared" si="166"/>
        <v>2888</v>
      </c>
      <c r="U298" s="93">
        <f t="shared" si="172"/>
        <v>752</v>
      </c>
      <c r="V298" s="93">
        <f t="shared" si="173"/>
        <v>749</v>
      </c>
      <c r="W298" s="93">
        <f t="shared" si="174"/>
        <v>1130</v>
      </c>
      <c r="X298" s="95"/>
      <c r="Y298" s="73"/>
      <c r="Z298" s="73"/>
      <c r="AA298" s="73"/>
      <c r="AB298" s="48"/>
    </row>
    <row r="299" spans="1:28" ht="13.15" customHeight="1">
      <c r="A299" s="70">
        <f t="shared" si="113"/>
        <v>284</v>
      </c>
      <c r="B299" s="106">
        <f t="shared" si="169"/>
        <v>45802</v>
      </c>
      <c r="C299" s="70">
        <f t="shared" si="170"/>
        <v>1769</v>
      </c>
      <c r="D299" s="71">
        <f t="shared" si="142"/>
        <v>1870</v>
      </c>
      <c r="E299" s="72">
        <f t="shared" si="156"/>
        <v>3187</v>
      </c>
      <c r="F299" s="72">
        <f t="shared" si="157"/>
        <v>3190</v>
      </c>
      <c r="G299" s="72">
        <f t="shared" si="158"/>
        <v>1889</v>
      </c>
      <c r="H299" s="73">
        <f t="shared" si="159"/>
        <v>452</v>
      </c>
      <c r="I299" s="73">
        <f t="shared" si="160"/>
        <v>449</v>
      </c>
      <c r="J299" s="73">
        <f t="shared" si="161"/>
        <v>1750</v>
      </c>
      <c r="K299" s="73">
        <f t="shared" ref="K299:M299" si="200">K298</f>
        <v>1950</v>
      </c>
      <c r="L299" s="73">
        <f t="shared" si="200"/>
        <v>1950</v>
      </c>
      <c r="M299" s="73">
        <f t="shared" si="200"/>
        <v>2880</v>
      </c>
      <c r="N299" s="73">
        <f t="shared" si="163"/>
        <v>-1498</v>
      </c>
      <c r="O299" s="73">
        <f t="shared" si="164"/>
        <v>-1501</v>
      </c>
      <c r="P299" s="73">
        <f t="shared" si="165"/>
        <v>-1130</v>
      </c>
      <c r="Q299" s="72">
        <v>0</v>
      </c>
      <c r="R299" s="72">
        <v>0</v>
      </c>
      <c r="S299" s="72">
        <v>0</v>
      </c>
      <c r="T299" s="74">
        <f t="shared" si="166"/>
        <v>2890</v>
      </c>
      <c r="U299" s="93">
        <f t="shared" si="172"/>
        <v>752</v>
      </c>
      <c r="V299" s="93">
        <f t="shared" si="173"/>
        <v>749</v>
      </c>
      <c r="W299" s="93">
        <f t="shared" si="174"/>
        <v>1130</v>
      </c>
      <c r="X299" s="95"/>
      <c r="Y299" s="73"/>
      <c r="Z299" s="73"/>
      <c r="AA299" s="73"/>
      <c r="AB299" s="48"/>
    </row>
    <row r="300" spans="1:28" ht="13.15" customHeight="1">
      <c r="A300" s="70">
        <f t="shared" si="113"/>
        <v>285</v>
      </c>
      <c r="B300" s="106">
        <f t="shared" si="169"/>
        <v>45803</v>
      </c>
      <c r="C300" s="70">
        <f t="shared" si="170"/>
        <v>1769</v>
      </c>
      <c r="D300" s="71">
        <f t="shared" si="142"/>
        <v>1872</v>
      </c>
      <c r="E300" s="72">
        <f t="shared" si="156"/>
        <v>3189</v>
      </c>
      <c r="F300" s="72">
        <f t="shared" si="157"/>
        <v>3192</v>
      </c>
      <c r="G300" s="72">
        <f t="shared" si="158"/>
        <v>1891</v>
      </c>
      <c r="H300" s="73">
        <f t="shared" si="159"/>
        <v>452</v>
      </c>
      <c r="I300" s="73">
        <f t="shared" si="160"/>
        <v>449</v>
      </c>
      <c r="J300" s="73">
        <f t="shared" si="161"/>
        <v>1750</v>
      </c>
      <c r="K300" s="73">
        <f t="shared" ref="K300:M300" si="201">K299</f>
        <v>1950</v>
      </c>
      <c r="L300" s="73">
        <f t="shared" si="201"/>
        <v>1950</v>
      </c>
      <c r="M300" s="73">
        <f t="shared" si="201"/>
        <v>2880</v>
      </c>
      <c r="N300" s="73">
        <f t="shared" si="163"/>
        <v>-1498</v>
      </c>
      <c r="O300" s="73">
        <f t="shared" si="164"/>
        <v>-1501</v>
      </c>
      <c r="P300" s="73">
        <f t="shared" si="165"/>
        <v>-1130</v>
      </c>
      <c r="Q300" s="72">
        <v>0</v>
      </c>
      <c r="R300" s="72">
        <v>0</v>
      </c>
      <c r="S300" s="72">
        <v>0</v>
      </c>
      <c r="T300" s="74">
        <f t="shared" si="166"/>
        <v>2892</v>
      </c>
      <c r="U300" s="93">
        <f t="shared" si="172"/>
        <v>752</v>
      </c>
      <c r="V300" s="93">
        <f t="shared" si="173"/>
        <v>749</v>
      </c>
      <c r="W300" s="93">
        <f t="shared" si="174"/>
        <v>1130</v>
      </c>
      <c r="X300" s="95"/>
      <c r="Y300" s="73"/>
      <c r="Z300" s="73"/>
      <c r="AA300" s="73"/>
      <c r="AB300" s="48"/>
    </row>
    <row r="301" spans="1:28" ht="13.15" customHeight="1">
      <c r="A301" s="70">
        <f t="shared" si="113"/>
        <v>286</v>
      </c>
      <c r="B301" s="106">
        <f t="shared" si="169"/>
        <v>45804</v>
      </c>
      <c r="C301" s="70">
        <f t="shared" si="170"/>
        <v>1769</v>
      </c>
      <c r="D301" s="71">
        <f t="shared" si="142"/>
        <v>1874</v>
      </c>
      <c r="E301" s="72">
        <f t="shared" ref="E301:E361" si="202">C301+D301-H301</f>
        <v>3191</v>
      </c>
      <c r="F301" s="72">
        <f t="shared" ref="F301:F361" si="203">C301+D301-I301</f>
        <v>3194</v>
      </c>
      <c r="G301" s="72">
        <f t="shared" ref="G301:G361" si="204">D301+C301-J301</f>
        <v>1893</v>
      </c>
      <c r="H301" s="73">
        <f t="shared" ref="H301:H361" si="205">K301+N301</f>
        <v>452</v>
      </c>
      <c r="I301" s="73">
        <f t="shared" ref="I301:I361" si="206">L301+O301</f>
        <v>449</v>
      </c>
      <c r="J301" s="73">
        <f t="shared" ref="J301:J361" si="207">M301+P301</f>
        <v>1750</v>
      </c>
      <c r="K301" s="73">
        <f t="shared" ref="K301:M301" si="208">K300</f>
        <v>1950</v>
      </c>
      <c r="L301" s="73">
        <f t="shared" si="208"/>
        <v>1950</v>
      </c>
      <c r="M301" s="73">
        <f t="shared" si="208"/>
        <v>2880</v>
      </c>
      <c r="N301" s="73">
        <f t="shared" ref="N301:N361" si="209">N300-Q301</f>
        <v>-1498</v>
      </c>
      <c r="O301" s="73">
        <f t="shared" ref="O301:O361" si="210">O300-R301</f>
        <v>-1501</v>
      </c>
      <c r="P301" s="73">
        <f t="shared" ref="P301:P361" si="211">P300-S301</f>
        <v>-1130</v>
      </c>
      <c r="Q301" s="72">
        <v>0</v>
      </c>
      <c r="R301" s="72">
        <v>0</v>
      </c>
      <c r="S301" s="72">
        <v>0</v>
      </c>
      <c r="T301" s="74">
        <f t="shared" ref="T301:T361" si="212">D301+C301-V301</f>
        <v>2894</v>
      </c>
      <c r="U301" s="93">
        <f t="shared" si="172"/>
        <v>752</v>
      </c>
      <c r="V301" s="93">
        <f t="shared" si="173"/>
        <v>749</v>
      </c>
      <c r="W301" s="93">
        <f t="shared" si="174"/>
        <v>1130</v>
      </c>
      <c r="X301" s="95"/>
      <c r="Y301" s="73"/>
      <c r="Z301" s="73"/>
      <c r="AA301" s="73"/>
      <c r="AB301" s="48"/>
    </row>
    <row r="302" spans="1:28" ht="13.15" customHeight="1">
      <c r="A302" s="70">
        <f t="shared" si="113"/>
        <v>287</v>
      </c>
      <c r="B302" s="106">
        <f t="shared" si="169"/>
        <v>45805</v>
      </c>
      <c r="C302" s="70">
        <f t="shared" si="170"/>
        <v>1769</v>
      </c>
      <c r="D302" s="71">
        <f t="shared" si="142"/>
        <v>1876</v>
      </c>
      <c r="E302" s="72">
        <f t="shared" si="202"/>
        <v>3193</v>
      </c>
      <c r="F302" s="72">
        <f t="shared" si="203"/>
        <v>3196</v>
      </c>
      <c r="G302" s="72">
        <f t="shared" si="204"/>
        <v>1895</v>
      </c>
      <c r="H302" s="73">
        <f t="shared" si="205"/>
        <v>452</v>
      </c>
      <c r="I302" s="73">
        <f t="shared" si="206"/>
        <v>449</v>
      </c>
      <c r="J302" s="73">
        <f t="shared" si="207"/>
        <v>1750</v>
      </c>
      <c r="K302" s="73">
        <f t="shared" ref="K302:M302" si="213">K301</f>
        <v>1950</v>
      </c>
      <c r="L302" s="73">
        <f t="shared" si="213"/>
        <v>1950</v>
      </c>
      <c r="M302" s="73">
        <f t="shared" si="213"/>
        <v>2880</v>
      </c>
      <c r="N302" s="73">
        <f t="shared" si="209"/>
        <v>-1498</v>
      </c>
      <c r="O302" s="73">
        <f t="shared" si="210"/>
        <v>-1501</v>
      </c>
      <c r="P302" s="73">
        <f t="shared" si="211"/>
        <v>-1130</v>
      </c>
      <c r="Q302" s="72">
        <v>0</v>
      </c>
      <c r="R302" s="72">
        <v>0</v>
      </c>
      <c r="S302" s="72">
        <v>0</v>
      </c>
      <c r="T302" s="74">
        <f t="shared" si="212"/>
        <v>2896</v>
      </c>
      <c r="U302" s="93">
        <f t="shared" si="172"/>
        <v>752</v>
      </c>
      <c r="V302" s="93">
        <f t="shared" si="173"/>
        <v>749</v>
      </c>
      <c r="W302" s="93">
        <f t="shared" si="174"/>
        <v>1130</v>
      </c>
      <c r="X302" s="95"/>
      <c r="Y302" s="73"/>
      <c r="Z302" s="73"/>
      <c r="AA302" s="73"/>
      <c r="AB302" s="48"/>
    </row>
    <row r="303" spans="1:28" ht="13.15" customHeight="1">
      <c r="A303" s="70">
        <f t="shared" si="113"/>
        <v>288</v>
      </c>
      <c r="B303" s="106">
        <f t="shared" si="169"/>
        <v>45806</v>
      </c>
      <c r="C303" s="70">
        <f t="shared" si="170"/>
        <v>1769</v>
      </c>
      <c r="D303" s="71">
        <f t="shared" si="142"/>
        <v>1878</v>
      </c>
      <c r="E303" s="72">
        <f t="shared" si="202"/>
        <v>3195</v>
      </c>
      <c r="F303" s="72">
        <f t="shared" si="203"/>
        <v>3198</v>
      </c>
      <c r="G303" s="72">
        <f t="shared" si="204"/>
        <v>1897</v>
      </c>
      <c r="H303" s="73">
        <f t="shared" si="205"/>
        <v>452</v>
      </c>
      <c r="I303" s="73">
        <f t="shared" si="206"/>
        <v>449</v>
      </c>
      <c r="J303" s="73">
        <f t="shared" si="207"/>
        <v>1750</v>
      </c>
      <c r="K303" s="73">
        <f t="shared" ref="K303:M303" si="214">K302</f>
        <v>1950</v>
      </c>
      <c r="L303" s="73">
        <f t="shared" si="214"/>
        <v>1950</v>
      </c>
      <c r="M303" s="73">
        <f t="shared" si="214"/>
        <v>2880</v>
      </c>
      <c r="N303" s="73">
        <f t="shared" si="209"/>
        <v>-1498</v>
      </c>
      <c r="O303" s="73">
        <f t="shared" si="210"/>
        <v>-1501</v>
      </c>
      <c r="P303" s="73">
        <f t="shared" si="211"/>
        <v>-1130</v>
      </c>
      <c r="Q303" s="72">
        <v>0</v>
      </c>
      <c r="R303" s="72">
        <v>0</v>
      </c>
      <c r="S303" s="72">
        <v>0</v>
      </c>
      <c r="T303" s="74">
        <f t="shared" si="212"/>
        <v>2898</v>
      </c>
      <c r="U303" s="93">
        <f t="shared" si="172"/>
        <v>752</v>
      </c>
      <c r="V303" s="93">
        <f t="shared" si="173"/>
        <v>749</v>
      </c>
      <c r="W303" s="93">
        <f t="shared" si="174"/>
        <v>1130</v>
      </c>
      <c r="X303" s="95"/>
      <c r="Y303" s="73"/>
      <c r="Z303" s="73"/>
      <c r="AA303" s="73"/>
      <c r="AB303" s="48"/>
    </row>
    <row r="304" spans="1:28" ht="13.15" customHeight="1">
      <c r="A304" s="70">
        <f t="shared" ref="A304:A361" si="215">+A303+1</f>
        <v>289</v>
      </c>
      <c r="B304" s="106">
        <f t="shared" si="169"/>
        <v>45807</v>
      </c>
      <c r="C304" s="70">
        <f t="shared" si="170"/>
        <v>1769</v>
      </c>
      <c r="D304" s="71">
        <f t="shared" si="142"/>
        <v>1880</v>
      </c>
      <c r="E304" s="72">
        <f t="shared" si="202"/>
        <v>3197</v>
      </c>
      <c r="F304" s="72">
        <f t="shared" si="203"/>
        <v>3200</v>
      </c>
      <c r="G304" s="72">
        <f t="shared" si="204"/>
        <v>1899</v>
      </c>
      <c r="H304" s="73">
        <f t="shared" si="205"/>
        <v>452</v>
      </c>
      <c r="I304" s="73">
        <f t="shared" si="206"/>
        <v>449</v>
      </c>
      <c r="J304" s="73">
        <f t="shared" si="207"/>
        <v>1750</v>
      </c>
      <c r="K304" s="73">
        <f t="shared" ref="K304:M304" si="216">K303</f>
        <v>1950</v>
      </c>
      <c r="L304" s="73">
        <f t="shared" si="216"/>
        <v>1950</v>
      </c>
      <c r="M304" s="73">
        <f t="shared" si="216"/>
        <v>2880</v>
      </c>
      <c r="N304" s="73">
        <f t="shared" si="209"/>
        <v>-1498</v>
      </c>
      <c r="O304" s="73">
        <f t="shared" si="210"/>
        <v>-1501</v>
      </c>
      <c r="P304" s="73">
        <f t="shared" si="211"/>
        <v>-1130</v>
      </c>
      <c r="Q304" s="72">
        <v>0</v>
      </c>
      <c r="R304" s="72">
        <v>0</v>
      </c>
      <c r="S304" s="72">
        <v>0</v>
      </c>
      <c r="T304" s="74">
        <f t="shared" si="212"/>
        <v>2900</v>
      </c>
      <c r="U304" s="93">
        <f t="shared" si="172"/>
        <v>752</v>
      </c>
      <c r="V304" s="93">
        <f t="shared" si="173"/>
        <v>749</v>
      </c>
      <c r="W304" s="93">
        <f t="shared" si="174"/>
        <v>1130</v>
      </c>
      <c r="X304" s="95"/>
      <c r="Y304" s="73"/>
      <c r="Z304" s="73"/>
      <c r="AA304" s="73"/>
      <c r="AB304" s="48"/>
    </row>
    <row r="305" spans="1:28" ht="13.15" customHeight="1">
      <c r="A305" s="70">
        <f t="shared" si="215"/>
        <v>290</v>
      </c>
      <c r="B305" s="106">
        <f t="shared" si="169"/>
        <v>45808</v>
      </c>
      <c r="C305" s="70">
        <f t="shared" si="170"/>
        <v>1769</v>
      </c>
      <c r="D305" s="71">
        <f t="shared" si="142"/>
        <v>1882</v>
      </c>
      <c r="E305" s="72">
        <f t="shared" si="202"/>
        <v>3199</v>
      </c>
      <c r="F305" s="72">
        <f t="shared" si="203"/>
        <v>3202</v>
      </c>
      <c r="G305" s="72">
        <f t="shared" si="204"/>
        <v>1901</v>
      </c>
      <c r="H305" s="73">
        <f t="shared" si="205"/>
        <v>452</v>
      </c>
      <c r="I305" s="73">
        <f t="shared" si="206"/>
        <v>449</v>
      </c>
      <c r="J305" s="73">
        <f t="shared" si="207"/>
        <v>1750</v>
      </c>
      <c r="K305" s="73">
        <f t="shared" ref="K305:M305" si="217">K304</f>
        <v>1950</v>
      </c>
      <c r="L305" s="73">
        <f t="shared" si="217"/>
        <v>1950</v>
      </c>
      <c r="M305" s="73">
        <f t="shared" si="217"/>
        <v>2880</v>
      </c>
      <c r="N305" s="73">
        <f t="shared" si="209"/>
        <v>-1498</v>
      </c>
      <c r="O305" s="73">
        <f t="shared" si="210"/>
        <v>-1501</v>
      </c>
      <c r="P305" s="73">
        <f t="shared" si="211"/>
        <v>-1130</v>
      </c>
      <c r="Q305" s="72">
        <v>0</v>
      </c>
      <c r="R305" s="72">
        <v>0</v>
      </c>
      <c r="S305" s="72">
        <v>0</v>
      </c>
      <c r="T305" s="74">
        <f t="shared" si="212"/>
        <v>2902</v>
      </c>
      <c r="U305" s="93">
        <f t="shared" si="172"/>
        <v>752</v>
      </c>
      <c r="V305" s="93">
        <f t="shared" si="173"/>
        <v>749</v>
      </c>
      <c r="W305" s="93">
        <f t="shared" si="174"/>
        <v>1130</v>
      </c>
      <c r="X305" s="95"/>
      <c r="Y305" s="73"/>
      <c r="Z305" s="73"/>
      <c r="AA305" s="73"/>
      <c r="AB305" s="48"/>
    </row>
    <row r="306" spans="1:28" ht="13.15" customHeight="1">
      <c r="A306" s="70">
        <f t="shared" si="215"/>
        <v>291</v>
      </c>
      <c r="B306" s="106">
        <f t="shared" si="169"/>
        <v>45809</v>
      </c>
      <c r="C306" s="70">
        <f t="shared" si="170"/>
        <v>1769</v>
      </c>
      <c r="D306" s="71">
        <f t="shared" si="142"/>
        <v>1884</v>
      </c>
      <c r="E306" s="72">
        <f t="shared" si="202"/>
        <v>3201</v>
      </c>
      <c r="F306" s="72">
        <f t="shared" si="203"/>
        <v>3204</v>
      </c>
      <c r="G306" s="72">
        <f t="shared" si="204"/>
        <v>1903</v>
      </c>
      <c r="H306" s="73">
        <f t="shared" si="205"/>
        <v>452</v>
      </c>
      <c r="I306" s="73">
        <f t="shared" si="206"/>
        <v>449</v>
      </c>
      <c r="J306" s="73">
        <f t="shared" si="207"/>
        <v>1750</v>
      </c>
      <c r="K306" s="73">
        <f t="shared" ref="K306:M306" si="218">K305</f>
        <v>1950</v>
      </c>
      <c r="L306" s="73">
        <f t="shared" si="218"/>
        <v>1950</v>
      </c>
      <c r="M306" s="73">
        <f t="shared" si="218"/>
        <v>2880</v>
      </c>
      <c r="N306" s="73">
        <f t="shared" si="209"/>
        <v>-1498</v>
      </c>
      <c r="O306" s="73">
        <f t="shared" si="210"/>
        <v>-1501</v>
      </c>
      <c r="P306" s="73">
        <f t="shared" si="211"/>
        <v>-1130</v>
      </c>
      <c r="Q306" s="72">
        <v>0</v>
      </c>
      <c r="R306" s="72">
        <v>0</v>
      </c>
      <c r="S306" s="72">
        <v>0</v>
      </c>
      <c r="T306" s="74">
        <f t="shared" si="212"/>
        <v>2904</v>
      </c>
      <c r="U306" s="93">
        <f t="shared" si="172"/>
        <v>752</v>
      </c>
      <c r="V306" s="93">
        <f t="shared" si="173"/>
        <v>749</v>
      </c>
      <c r="W306" s="93">
        <f t="shared" si="174"/>
        <v>1130</v>
      </c>
      <c r="X306" s="95"/>
      <c r="Y306" s="73"/>
      <c r="Z306" s="73"/>
      <c r="AA306" s="73"/>
      <c r="AB306" s="48"/>
    </row>
    <row r="307" spans="1:28" ht="13.15" customHeight="1">
      <c r="A307" s="70">
        <f t="shared" si="215"/>
        <v>292</v>
      </c>
      <c r="B307" s="106">
        <f t="shared" si="169"/>
        <v>45810</v>
      </c>
      <c r="C307" s="70">
        <f t="shared" si="170"/>
        <v>1769</v>
      </c>
      <c r="D307" s="71">
        <f t="shared" si="142"/>
        <v>1886</v>
      </c>
      <c r="E307" s="72">
        <f t="shared" si="202"/>
        <v>3203</v>
      </c>
      <c r="F307" s="72">
        <f t="shared" si="203"/>
        <v>3206</v>
      </c>
      <c r="G307" s="72">
        <f t="shared" si="204"/>
        <v>1905</v>
      </c>
      <c r="H307" s="73">
        <f t="shared" si="205"/>
        <v>452</v>
      </c>
      <c r="I307" s="73">
        <f t="shared" si="206"/>
        <v>449</v>
      </c>
      <c r="J307" s="73">
        <f t="shared" si="207"/>
        <v>1750</v>
      </c>
      <c r="K307" s="73">
        <f t="shared" ref="K307:M307" si="219">K306</f>
        <v>1950</v>
      </c>
      <c r="L307" s="73">
        <f t="shared" si="219"/>
        <v>1950</v>
      </c>
      <c r="M307" s="73">
        <f t="shared" si="219"/>
        <v>2880</v>
      </c>
      <c r="N307" s="73">
        <f t="shared" si="209"/>
        <v>-1498</v>
      </c>
      <c r="O307" s="73">
        <f t="shared" si="210"/>
        <v>-1501</v>
      </c>
      <c r="P307" s="73">
        <f t="shared" si="211"/>
        <v>-1130</v>
      </c>
      <c r="Q307" s="72">
        <v>0</v>
      </c>
      <c r="R307" s="72">
        <v>0</v>
      </c>
      <c r="S307" s="72">
        <v>0</v>
      </c>
      <c r="T307" s="74">
        <f t="shared" si="212"/>
        <v>2906</v>
      </c>
      <c r="U307" s="93">
        <f t="shared" si="172"/>
        <v>752</v>
      </c>
      <c r="V307" s="93">
        <f t="shared" si="173"/>
        <v>749</v>
      </c>
      <c r="W307" s="93">
        <f t="shared" si="174"/>
        <v>1130</v>
      </c>
      <c r="X307" s="95"/>
      <c r="Y307" s="73"/>
      <c r="Z307" s="73"/>
      <c r="AA307" s="73"/>
      <c r="AB307" s="48"/>
    </row>
    <row r="308" spans="1:28" ht="13.15" customHeight="1">
      <c r="A308" s="70">
        <f t="shared" si="215"/>
        <v>293</v>
      </c>
      <c r="B308" s="106">
        <f t="shared" si="169"/>
        <v>45811</v>
      </c>
      <c r="C308" s="70">
        <f t="shared" si="170"/>
        <v>1769</v>
      </c>
      <c r="D308" s="71">
        <f t="shared" si="142"/>
        <v>1888</v>
      </c>
      <c r="E308" s="72">
        <f t="shared" si="202"/>
        <v>3205</v>
      </c>
      <c r="F308" s="72">
        <f t="shared" si="203"/>
        <v>3208</v>
      </c>
      <c r="G308" s="72">
        <f t="shared" si="204"/>
        <v>1907</v>
      </c>
      <c r="H308" s="73">
        <f t="shared" si="205"/>
        <v>452</v>
      </c>
      <c r="I308" s="73">
        <f t="shared" si="206"/>
        <v>449</v>
      </c>
      <c r="J308" s="73">
        <f t="shared" si="207"/>
        <v>1750</v>
      </c>
      <c r="K308" s="73">
        <f t="shared" ref="K308:M308" si="220">K307</f>
        <v>1950</v>
      </c>
      <c r="L308" s="73">
        <f t="shared" si="220"/>
        <v>1950</v>
      </c>
      <c r="M308" s="73">
        <f t="shared" si="220"/>
        <v>2880</v>
      </c>
      <c r="N308" s="73">
        <f t="shared" si="209"/>
        <v>-1498</v>
      </c>
      <c r="O308" s="73">
        <f t="shared" si="210"/>
        <v>-1501</v>
      </c>
      <c r="P308" s="73">
        <f t="shared" si="211"/>
        <v>-1130</v>
      </c>
      <c r="Q308" s="72">
        <v>0</v>
      </c>
      <c r="R308" s="72">
        <v>0</v>
      </c>
      <c r="S308" s="72">
        <v>0</v>
      </c>
      <c r="T308" s="74">
        <f t="shared" si="212"/>
        <v>2908</v>
      </c>
      <c r="U308" s="93">
        <f t="shared" si="172"/>
        <v>752</v>
      </c>
      <c r="V308" s="93">
        <f t="shared" si="173"/>
        <v>749</v>
      </c>
      <c r="W308" s="93">
        <f t="shared" si="174"/>
        <v>1130</v>
      </c>
      <c r="X308" s="95"/>
      <c r="Y308" s="73"/>
      <c r="Z308" s="73"/>
      <c r="AA308" s="73"/>
      <c r="AB308" s="48"/>
    </row>
    <row r="309" spans="1:28" ht="13.15" customHeight="1">
      <c r="A309" s="70">
        <f t="shared" si="215"/>
        <v>294</v>
      </c>
      <c r="B309" s="106">
        <f t="shared" si="169"/>
        <v>45812</v>
      </c>
      <c r="C309" s="70">
        <f t="shared" si="170"/>
        <v>1769</v>
      </c>
      <c r="D309" s="71">
        <f t="shared" si="142"/>
        <v>1890</v>
      </c>
      <c r="E309" s="72">
        <f t="shared" si="202"/>
        <v>3207</v>
      </c>
      <c r="F309" s="72">
        <f t="shared" si="203"/>
        <v>3210</v>
      </c>
      <c r="G309" s="72">
        <f t="shared" si="204"/>
        <v>1909</v>
      </c>
      <c r="H309" s="73">
        <f t="shared" si="205"/>
        <v>452</v>
      </c>
      <c r="I309" s="73">
        <f t="shared" si="206"/>
        <v>449</v>
      </c>
      <c r="J309" s="73">
        <f t="shared" si="207"/>
        <v>1750</v>
      </c>
      <c r="K309" s="73">
        <f t="shared" ref="K309:M309" si="221">K308</f>
        <v>1950</v>
      </c>
      <c r="L309" s="73">
        <f t="shared" si="221"/>
        <v>1950</v>
      </c>
      <c r="M309" s="73">
        <f t="shared" si="221"/>
        <v>2880</v>
      </c>
      <c r="N309" s="73">
        <f t="shared" si="209"/>
        <v>-1498</v>
      </c>
      <c r="O309" s="73">
        <f t="shared" si="210"/>
        <v>-1501</v>
      </c>
      <c r="P309" s="73">
        <f t="shared" si="211"/>
        <v>-1130</v>
      </c>
      <c r="Q309" s="72">
        <v>0</v>
      </c>
      <c r="R309" s="72">
        <v>0</v>
      </c>
      <c r="S309" s="72">
        <v>0</v>
      </c>
      <c r="T309" s="74">
        <f t="shared" si="212"/>
        <v>2910</v>
      </c>
      <c r="U309" s="93">
        <f t="shared" si="172"/>
        <v>752</v>
      </c>
      <c r="V309" s="93">
        <f t="shared" si="173"/>
        <v>749</v>
      </c>
      <c r="W309" s="93">
        <f t="shared" si="174"/>
        <v>1130</v>
      </c>
      <c r="X309" s="95"/>
      <c r="Y309" s="73"/>
      <c r="Z309" s="73"/>
      <c r="AA309" s="73"/>
      <c r="AB309" s="48"/>
    </row>
    <row r="310" spans="1:28" ht="13.15" customHeight="1">
      <c r="A310" s="70">
        <f t="shared" si="215"/>
        <v>295</v>
      </c>
      <c r="B310" s="106">
        <f t="shared" si="169"/>
        <v>45813</v>
      </c>
      <c r="C310" s="70">
        <f t="shared" si="170"/>
        <v>1769</v>
      </c>
      <c r="D310" s="71">
        <f t="shared" si="142"/>
        <v>1892</v>
      </c>
      <c r="E310" s="72">
        <f t="shared" si="202"/>
        <v>3209</v>
      </c>
      <c r="F310" s="72">
        <f t="shared" si="203"/>
        <v>3212</v>
      </c>
      <c r="G310" s="72">
        <f t="shared" si="204"/>
        <v>1911</v>
      </c>
      <c r="H310" s="73">
        <f t="shared" si="205"/>
        <v>452</v>
      </c>
      <c r="I310" s="73">
        <f t="shared" si="206"/>
        <v>449</v>
      </c>
      <c r="J310" s="73">
        <f t="shared" si="207"/>
        <v>1750</v>
      </c>
      <c r="K310" s="73">
        <f t="shared" ref="K310:M310" si="222">K309</f>
        <v>1950</v>
      </c>
      <c r="L310" s="73">
        <f t="shared" si="222"/>
        <v>1950</v>
      </c>
      <c r="M310" s="73">
        <f t="shared" si="222"/>
        <v>2880</v>
      </c>
      <c r="N310" s="73">
        <f t="shared" si="209"/>
        <v>-1498</v>
      </c>
      <c r="O310" s="73">
        <f t="shared" si="210"/>
        <v>-1501</v>
      </c>
      <c r="P310" s="73">
        <f t="shared" si="211"/>
        <v>-1130</v>
      </c>
      <c r="Q310" s="72">
        <v>0</v>
      </c>
      <c r="R310" s="72">
        <v>0</v>
      </c>
      <c r="S310" s="72">
        <v>0</v>
      </c>
      <c r="T310" s="74">
        <f t="shared" si="212"/>
        <v>2912</v>
      </c>
      <c r="U310" s="93">
        <f t="shared" si="172"/>
        <v>752</v>
      </c>
      <c r="V310" s="93">
        <f t="shared" si="173"/>
        <v>749</v>
      </c>
      <c r="W310" s="93">
        <f t="shared" si="174"/>
        <v>1130</v>
      </c>
      <c r="X310" s="95"/>
      <c r="Y310" s="73"/>
      <c r="Z310" s="73"/>
      <c r="AA310" s="73"/>
      <c r="AB310" s="48"/>
    </row>
    <row r="311" spans="1:28" ht="13.15" customHeight="1">
      <c r="A311" s="70">
        <f t="shared" si="215"/>
        <v>296</v>
      </c>
      <c r="B311" s="106">
        <f t="shared" si="169"/>
        <v>45814</v>
      </c>
      <c r="C311" s="70">
        <f t="shared" si="170"/>
        <v>1769</v>
      </c>
      <c r="D311" s="71">
        <f t="shared" si="142"/>
        <v>1894</v>
      </c>
      <c r="E311" s="72">
        <f t="shared" si="202"/>
        <v>3211</v>
      </c>
      <c r="F311" s="72">
        <f t="shared" si="203"/>
        <v>3214</v>
      </c>
      <c r="G311" s="72">
        <f t="shared" si="204"/>
        <v>1913</v>
      </c>
      <c r="H311" s="73">
        <f t="shared" si="205"/>
        <v>452</v>
      </c>
      <c r="I311" s="73">
        <f t="shared" si="206"/>
        <v>449</v>
      </c>
      <c r="J311" s="73">
        <f t="shared" si="207"/>
        <v>1750</v>
      </c>
      <c r="K311" s="73">
        <f t="shared" ref="K311:M311" si="223">K310</f>
        <v>1950</v>
      </c>
      <c r="L311" s="73">
        <f t="shared" si="223"/>
        <v>1950</v>
      </c>
      <c r="M311" s="73">
        <f t="shared" si="223"/>
        <v>2880</v>
      </c>
      <c r="N311" s="73">
        <f t="shared" si="209"/>
        <v>-1498</v>
      </c>
      <c r="O311" s="73">
        <f t="shared" si="210"/>
        <v>-1501</v>
      </c>
      <c r="P311" s="73">
        <f t="shared" si="211"/>
        <v>-1130</v>
      </c>
      <c r="Q311" s="72">
        <v>0</v>
      </c>
      <c r="R311" s="72">
        <v>0</v>
      </c>
      <c r="S311" s="72">
        <v>0</v>
      </c>
      <c r="T311" s="74">
        <f t="shared" si="212"/>
        <v>2914</v>
      </c>
      <c r="U311" s="93">
        <f t="shared" si="172"/>
        <v>752</v>
      </c>
      <c r="V311" s="93">
        <f t="shared" si="173"/>
        <v>749</v>
      </c>
      <c r="W311" s="93">
        <f t="shared" si="174"/>
        <v>1130</v>
      </c>
      <c r="X311" s="95"/>
      <c r="Y311" s="73"/>
      <c r="Z311" s="73"/>
      <c r="AA311" s="73"/>
      <c r="AB311" s="48"/>
    </row>
    <row r="312" spans="1:28" ht="13.15" customHeight="1">
      <c r="A312" s="70">
        <f t="shared" si="215"/>
        <v>297</v>
      </c>
      <c r="B312" s="106">
        <f t="shared" si="169"/>
        <v>45815</v>
      </c>
      <c r="C312" s="70">
        <f t="shared" si="170"/>
        <v>1769</v>
      </c>
      <c r="D312" s="71">
        <f t="shared" si="142"/>
        <v>1896</v>
      </c>
      <c r="E312" s="72">
        <f t="shared" si="202"/>
        <v>3213</v>
      </c>
      <c r="F312" s="72">
        <f t="shared" si="203"/>
        <v>3216</v>
      </c>
      <c r="G312" s="72">
        <f t="shared" si="204"/>
        <v>1915</v>
      </c>
      <c r="H312" s="73">
        <f t="shared" si="205"/>
        <v>452</v>
      </c>
      <c r="I312" s="73">
        <f t="shared" si="206"/>
        <v>449</v>
      </c>
      <c r="J312" s="73">
        <f t="shared" si="207"/>
        <v>1750</v>
      </c>
      <c r="K312" s="73">
        <f t="shared" ref="K312:M312" si="224">K311</f>
        <v>1950</v>
      </c>
      <c r="L312" s="73">
        <f t="shared" si="224"/>
        <v>1950</v>
      </c>
      <c r="M312" s="73">
        <f t="shared" si="224"/>
        <v>2880</v>
      </c>
      <c r="N312" s="73">
        <f t="shared" si="209"/>
        <v>-1498</v>
      </c>
      <c r="O312" s="73">
        <f t="shared" si="210"/>
        <v>-1501</v>
      </c>
      <c r="P312" s="73">
        <f t="shared" si="211"/>
        <v>-1130</v>
      </c>
      <c r="Q312" s="72">
        <v>0</v>
      </c>
      <c r="R312" s="72">
        <v>0</v>
      </c>
      <c r="S312" s="72">
        <v>0</v>
      </c>
      <c r="T312" s="74">
        <f t="shared" si="212"/>
        <v>2916</v>
      </c>
      <c r="U312" s="93">
        <f t="shared" si="172"/>
        <v>752</v>
      </c>
      <c r="V312" s="93">
        <f t="shared" si="173"/>
        <v>749</v>
      </c>
      <c r="W312" s="93">
        <f t="shared" si="174"/>
        <v>1130</v>
      </c>
      <c r="X312" s="95"/>
      <c r="Y312" s="73"/>
      <c r="Z312" s="73"/>
      <c r="AA312" s="73"/>
      <c r="AB312" s="48"/>
    </row>
    <row r="313" spans="1:28" ht="13.15" customHeight="1">
      <c r="A313" s="70">
        <f t="shared" si="215"/>
        <v>298</v>
      </c>
      <c r="B313" s="106">
        <f t="shared" si="169"/>
        <v>45816</v>
      </c>
      <c r="C313" s="70">
        <f t="shared" si="170"/>
        <v>1769</v>
      </c>
      <c r="D313" s="71">
        <f t="shared" si="142"/>
        <v>1898</v>
      </c>
      <c r="E313" s="72">
        <f t="shared" si="202"/>
        <v>3215</v>
      </c>
      <c r="F313" s="72">
        <f t="shared" si="203"/>
        <v>3218</v>
      </c>
      <c r="G313" s="72">
        <f t="shared" si="204"/>
        <v>1917</v>
      </c>
      <c r="H313" s="73">
        <f t="shared" si="205"/>
        <v>452</v>
      </c>
      <c r="I313" s="73">
        <f t="shared" si="206"/>
        <v>449</v>
      </c>
      <c r="J313" s="73">
        <f t="shared" si="207"/>
        <v>1750</v>
      </c>
      <c r="K313" s="73">
        <f t="shared" ref="K313:M313" si="225">K312</f>
        <v>1950</v>
      </c>
      <c r="L313" s="73">
        <f t="shared" si="225"/>
        <v>1950</v>
      </c>
      <c r="M313" s="73">
        <f t="shared" si="225"/>
        <v>2880</v>
      </c>
      <c r="N313" s="73">
        <f t="shared" si="209"/>
        <v>-1498</v>
      </c>
      <c r="O313" s="73">
        <f t="shared" si="210"/>
        <v>-1501</v>
      </c>
      <c r="P313" s="73">
        <f t="shared" si="211"/>
        <v>-1130</v>
      </c>
      <c r="Q313" s="72">
        <v>0</v>
      </c>
      <c r="R313" s="72">
        <v>0</v>
      </c>
      <c r="S313" s="72">
        <v>0</v>
      </c>
      <c r="T313" s="74">
        <f t="shared" si="212"/>
        <v>2918</v>
      </c>
      <c r="U313" s="93">
        <f t="shared" si="172"/>
        <v>752</v>
      </c>
      <c r="V313" s="93">
        <f t="shared" si="173"/>
        <v>749</v>
      </c>
      <c r="W313" s="93">
        <f t="shared" si="174"/>
        <v>1130</v>
      </c>
      <c r="X313" s="95"/>
      <c r="Y313" s="73"/>
      <c r="Z313" s="73"/>
      <c r="AA313" s="73"/>
      <c r="AB313" s="48"/>
    </row>
    <row r="314" spans="1:28" ht="13.15" customHeight="1">
      <c r="A314" s="70">
        <f t="shared" si="215"/>
        <v>299</v>
      </c>
      <c r="B314" s="106">
        <f t="shared" si="169"/>
        <v>45817</v>
      </c>
      <c r="C314" s="70">
        <f t="shared" si="170"/>
        <v>1769</v>
      </c>
      <c r="D314" s="71">
        <f t="shared" si="142"/>
        <v>1900</v>
      </c>
      <c r="E314" s="72">
        <f t="shared" si="202"/>
        <v>3217</v>
      </c>
      <c r="F314" s="72">
        <f t="shared" si="203"/>
        <v>3220</v>
      </c>
      <c r="G314" s="72">
        <f t="shared" si="204"/>
        <v>1919</v>
      </c>
      <c r="H314" s="73">
        <f t="shared" si="205"/>
        <v>452</v>
      </c>
      <c r="I314" s="73">
        <f t="shared" si="206"/>
        <v>449</v>
      </c>
      <c r="J314" s="73">
        <f t="shared" si="207"/>
        <v>1750</v>
      </c>
      <c r="K314" s="73">
        <f t="shared" ref="K314:M314" si="226">K313</f>
        <v>1950</v>
      </c>
      <c r="L314" s="73">
        <f t="shared" si="226"/>
        <v>1950</v>
      </c>
      <c r="M314" s="73">
        <f t="shared" si="226"/>
        <v>2880</v>
      </c>
      <c r="N314" s="73">
        <f t="shared" si="209"/>
        <v>-1498</v>
      </c>
      <c r="O314" s="73">
        <f t="shared" si="210"/>
        <v>-1501</v>
      </c>
      <c r="P314" s="73">
        <f t="shared" si="211"/>
        <v>-1130</v>
      </c>
      <c r="Q314" s="72">
        <v>0</v>
      </c>
      <c r="R314" s="72">
        <v>0</v>
      </c>
      <c r="S314" s="72">
        <v>0</v>
      </c>
      <c r="T314" s="74">
        <f t="shared" si="212"/>
        <v>2920</v>
      </c>
      <c r="U314" s="93">
        <f t="shared" si="172"/>
        <v>752</v>
      </c>
      <c r="V314" s="93">
        <f t="shared" si="173"/>
        <v>749</v>
      </c>
      <c r="W314" s="93">
        <f t="shared" si="174"/>
        <v>1130</v>
      </c>
      <c r="X314" s="95"/>
      <c r="Y314" s="73"/>
      <c r="Z314" s="73"/>
      <c r="AA314" s="73"/>
      <c r="AB314" s="48"/>
    </row>
    <row r="315" spans="1:28" ht="13.15" customHeight="1">
      <c r="A315" s="70">
        <f t="shared" si="215"/>
        <v>300</v>
      </c>
      <c r="B315" s="106">
        <f t="shared" si="169"/>
        <v>45818</v>
      </c>
      <c r="C315" s="70">
        <f t="shared" si="170"/>
        <v>1769</v>
      </c>
      <c r="D315" s="71">
        <f t="shared" si="142"/>
        <v>1902</v>
      </c>
      <c r="E315" s="72">
        <f t="shared" si="202"/>
        <v>3219</v>
      </c>
      <c r="F315" s="72">
        <f t="shared" si="203"/>
        <v>3222</v>
      </c>
      <c r="G315" s="72">
        <f t="shared" si="204"/>
        <v>1921</v>
      </c>
      <c r="H315" s="73">
        <f t="shared" si="205"/>
        <v>452</v>
      </c>
      <c r="I315" s="73">
        <f t="shared" si="206"/>
        <v>449</v>
      </c>
      <c r="J315" s="73">
        <f t="shared" si="207"/>
        <v>1750</v>
      </c>
      <c r="K315" s="73">
        <f t="shared" ref="K315:M315" si="227">K314</f>
        <v>1950</v>
      </c>
      <c r="L315" s="73">
        <f t="shared" si="227"/>
        <v>1950</v>
      </c>
      <c r="M315" s="73">
        <f t="shared" si="227"/>
        <v>2880</v>
      </c>
      <c r="N315" s="73">
        <f t="shared" si="209"/>
        <v>-1498</v>
      </c>
      <c r="O315" s="73">
        <f t="shared" si="210"/>
        <v>-1501</v>
      </c>
      <c r="P315" s="73">
        <f t="shared" si="211"/>
        <v>-1130</v>
      </c>
      <c r="Q315" s="72">
        <v>0</v>
      </c>
      <c r="R315" s="72">
        <v>0</v>
      </c>
      <c r="S315" s="72">
        <v>0</v>
      </c>
      <c r="T315" s="74">
        <f t="shared" si="212"/>
        <v>2922</v>
      </c>
      <c r="U315" s="93">
        <f t="shared" si="172"/>
        <v>752</v>
      </c>
      <c r="V315" s="93">
        <f t="shared" si="173"/>
        <v>749</v>
      </c>
      <c r="W315" s="93">
        <f t="shared" si="174"/>
        <v>1130</v>
      </c>
      <c r="X315" s="95"/>
      <c r="Y315" s="73"/>
      <c r="Z315" s="73"/>
      <c r="AA315" s="73"/>
      <c r="AB315" s="48"/>
    </row>
    <row r="316" spans="1:28" ht="13.15" customHeight="1">
      <c r="A316" s="70">
        <f t="shared" si="215"/>
        <v>301</v>
      </c>
      <c r="B316" s="106">
        <f t="shared" si="169"/>
        <v>45819</v>
      </c>
      <c r="C316" s="70">
        <f t="shared" si="170"/>
        <v>1769</v>
      </c>
      <c r="D316" s="71">
        <f t="shared" si="142"/>
        <v>1904</v>
      </c>
      <c r="E316" s="72">
        <f t="shared" si="202"/>
        <v>3221</v>
      </c>
      <c r="F316" s="72">
        <f t="shared" si="203"/>
        <v>3224</v>
      </c>
      <c r="G316" s="72">
        <f t="shared" si="204"/>
        <v>1923</v>
      </c>
      <c r="H316" s="73">
        <f t="shared" si="205"/>
        <v>452</v>
      </c>
      <c r="I316" s="73">
        <f t="shared" si="206"/>
        <v>449</v>
      </c>
      <c r="J316" s="73">
        <f t="shared" si="207"/>
        <v>1750</v>
      </c>
      <c r="K316" s="73">
        <f t="shared" ref="K316:M316" si="228">K315</f>
        <v>1950</v>
      </c>
      <c r="L316" s="73">
        <f t="shared" si="228"/>
        <v>1950</v>
      </c>
      <c r="M316" s="73">
        <f t="shared" si="228"/>
        <v>2880</v>
      </c>
      <c r="N316" s="73">
        <f t="shared" si="209"/>
        <v>-1498</v>
      </c>
      <c r="O316" s="73">
        <f t="shared" si="210"/>
        <v>-1501</v>
      </c>
      <c r="P316" s="73">
        <f t="shared" si="211"/>
        <v>-1130</v>
      </c>
      <c r="Q316" s="72">
        <v>0</v>
      </c>
      <c r="R316" s="72">
        <v>0</v>
      </c>
      <c r="S316" s="72">
        <v>0</v>
      </c>
      <c r="T316" s="74">
        <f t="shared" si="212"/>
        <v>2924</v>
      </c>
      <c r="U316" s="93">
        <f t="shared" si="172"/>
        <v>752</v>
      </c>
      <c r="V316" s="93">
        <f t="shared" si="173"/>
        <v>749</v>
      </c>
      <c r="W316" s="93">
        <f t="shared" si="174"/>
        <v>1130</v>
      </c>
      <c r="X316" s="95"/>
      <c r="Y316" s="73"/>
      <c r="Z316" s="73"/>
      <c r="AA316" s="73"/>
      <c r="AB316" s="48"/>
    </row>
    <row r="317" spans="1:28" ht="13.15" customHeight="1">
      <c r="A317" s="70">
        <f t="shared" si="215"/>
        <v>302</v>
      </c>
      <c r="B317" s="106">
        <f t="shared" si="169"/>
        <v>45820</v>
      </c>
      <c r="C317" s="70">
        <f t="shared" si="170"/>
        <v>1769</v>
      </c>
      <c r="D317" s="71">
        <f t="shared" si="142"/>
        <v>1906</v>
      </c>
      <c r="E317" s="72">
        <f t="shared" si="202"/>
        <v>3223</v>
      </c>
      <c r="F317" s="72">
        <f t="shared" si="203"/>
        <v>3226</v>
      </c>
      <c r="G317" s="72">
        <f t="shared" si="204"/>
        <v>1925</v>
      </c>
      <c r="H317" s="73">
        <f t="shared" si="205"/>
        <v>452</v>
      </c>
      <c r="I317" s="73">
        <f t="shared" si="206"/>
        <v>449</v>
      </c>
      <c r="J317" s="73">
        <f t="shared" si="207"/>
        <v>1750</v>
      </c>
      <c r="K317" s="73">
        <f t="shared" ref="K317:M317" si="229">K316</f>
        <v>1950</v>
      </c>
      <c r="L317" s="73">
        <f t="shared" si="229"/>
        <v>1950</v>
      </c>
      <c r="M317" s="73">
        <f t="shared" si="229"/>
        <v>2880</v>
      </c>
      <c r="N317" s="73">
        <f t="shared" si="209"/>
        <v>-1498</v>
      </c>
      <c r="O317" s="73">
        <f t="shared" si="210"/>
        <v>-1501</v>
      </c>
      <c r="P317" s="73">
        <f t="shared" si="211"/>
        <v>-1130</v>
      </c>
      <c r="Q317" s="72">
        <v>0</v>
      </c>
      <c r="R317" s="72">
        <v>0</v>
      </c>
      <c r="S317" s="72">
        <v>0</v>
      </c>
      <c r="T317" s="74">
        <f t="shared" si="212"/>
        <v>2926</v>
      </c>
      <c r="U317" s="93">
        <f t="shared" si="172"/>
        <v>752</v>
      </c>
      <c r="V317" s="93">
        <f t="shared" si="173"/>
        <v>749</v>
      </c>
      <c r="W317" s="93">
        <f t="shared" si="174"/>
        <v>1130</v>
      </c>
      <c r="X317" s="95"/>
      <c r="Y317" s="73"/>
      <c r="Z317" s="73"/>
      <c r="AA317" s="73"/>
      <c r="AB317" s="48"/>
    </row>
    <row r="318" spans="1:28" ht="13.15" customHeight="1">
      <c r="A318" s="70">
        <f t="shared" si="215"/>
        <v>303</v>
      </c>
      <c r="B318" s="106">
        <f t="shared" si="169"/>
        <v>45821</v>
      </c>
      <c r="C318" s="70">
        <f t="shared" si="170"/>
        <v>1769</v>
      </c>
      <c r="D318" s="71">
        <f t="shared" si="142"/>
        <v>1908</v>
      </c>
      <c r="E318" s="72">
        <f t="shared" si="202"/>
        <v>3225</v>
      </c>
      <c r="F318" s="72">
        <f t="shared" si="203"/>
        <v>3228</v>
      </c>
      <c r="G318" s="72">
        <f t="shared" si="204"/>
        <v>1927</v>
      </c>
      <c r="H318" s="73">
        <f t="shared" si="205"/>
        <v>452</v>
      </c>
      <c r="I318" s="73">
        <f t="shared" si="206"/>
        <v>449</v>
      </c>
      <c r="J318" s="73">
        <f t="shared" si="207"/>
        <v>1750</v>
      </c>
      <c r="K318" s="73">
        <f t="shared" ref="K318:M318" si="230">K317</f>
        <v>1950</v>
      </c>
      <c r="L318" s="73">
        <f t="shared" si="230"/>
        <v>1950</v>
      </c>
      <c r="M318" s="73">
        <f t="shared" si="230"/>
        <v>2880</v>
      </c>
      <c r="N318" s="73">
        <f t="shared" si="209"/>
        <v>-1498</v>
      </c>
      <c r="O318" s="73">
        <f t="shared" si="210"/>
        <v>-1501</v>
      </c>
      <c r="P318" s="73">
        <f t="shared" si="211"/>
        <v>-1130</v>
      </c>
      <c r="Q318" s="72">
        <v>0</v>
      </c>
      <c r="R318" s="72">
        <v>0</v>
      </c>
      <c r="S318" s="72">
        <v>0</v>
      </c>
      <c r="T318" s="74">
        <f t="shared" si="212"/>
        <v>2928</v>
      </c>
      <c r="U318" s="93">
        <f t="shared" si="172"/>
        <v>752</v>
      </c>
      <c r="V318" s="93">
        <f t="shared" si="173"/>
        <v>749</v>
      </c>
      <c r="W318" s="93">
        <f t="shared" si="174"/>
        <v>1130</v>
      </c>
      <c r="X318" s="95"/>
      <c r="Y318" s="73"/>
      <c r="Z318" s="73"/>
      <c r="AA318" s="73"/>
      <c r="AB318" s="48"/>
    </row>
    <row r="319" spans="1:28" ht="13.15" customHeight="1">
      <c r="A319" s="70">
        <f t="shared" si="215"/>
        <v>304</v>
      </c>
      <c r="B319" s="106">
        <f t="shared" si="169"/>
        <v>45822</v>
      </c>
      <c r="C319" s="70">
        <f t="shared" si="170"/>
        <v>1769</v>
      </c>
      <c r="D319" s="71">
        <f t="shared" si="142"/>
        <v>1910</v>
      </c>
      <c r="E319" s="72">
        <f t="shared" si="202"/>
        <v>3227</v>
      </c>
      <c r="F319" s="72">
        <f t="shared" si="203"/>
        <v>3230</v>
      </c>
      <c r="G319" s="72">
        <f t="shared" si="204"/>
        <v>1929</v>
      </c>
      <c r="H319" s="73">
        <f t="shared" si="205"/>
        <v>452</v>
      </c>
      <c r="I319" s="73">
        <f t="shared" si="206"/>
        <v>449</v>
      </c>
      <c r="J319" s="73">
        <f t="shared" si="207"/>
        <v>1750</v>
      </c>
      <c r="K319" s="73">
        <f t="shared" ref="K319:M319" si="231">K318</f>
        <v>1950</v>
      </c>
      <c r="L319" s="73">
        <f t="shared" si="231"/>
        <v>1950</v>
      </c>
      <c r="M319" s="73">
        <f t="shared" si="231"/>
        <v>2880</v>
      </c>
      <c r="N319" s="73">
        <f t="shared" si="209"/>
        <v>-1498</v>
      </c>
      <c r="O319" s="73">
        <f t="shared" si="210"/>
        <v>-1501</v>
      </c>
      <c r="P319" s="73">
        <f t="shared" si="211"/>
        <v>-1130</v>
      </c>
      <c r="Q319" s="72">
        <v>0</v>
      </c>
      <c r="R319" s="72">
        <v>0</v>
      </c>
      <c r="S319" s="72">
        <v>0</v>
      </c>
      <c r="T319" s="74">
        <f t="shared" si="212"/>
        <v>2930</v>
      </c>
      <c r="U319" s="93">
        <f t="shared" si="172"/>
        <v>752</v>
      </c>
      <c r="V319" s="93">
        <f t="shared" si="173"/>
        <v>749</v>
      </c>
      <c r="W319" s="93">
        <f t="shared" si="174"/>
        <v>1130</v>
      </c>
      <c r="X319" s="95"/>
      <c r="Y319" s="73"/>
      <c r="Z319" s="73"/>
      <c r="AA319" s="73"/>
      <c r="AB319" s="48"/>
    </row>
    <row r="320" spans="1:28" ht="13.15" customHeight="1">
      <c r="A320" s="70">
        <f t="shared" si="215"/>
        <v>305</v>
      </c>
      <c r="B320" s="106">
        <f t="shared" si="169"/>
        <v>45823</v>
      </c>
      <c r="C320" s="70">
        <f t="shared" si="170"/>
        <v>1769</v>
      </c>
      <c r="D320" s="71">
        <f t="shared" si="142"/>
        <v>1912</v>
      </c>
      <c r="E320" s="72">
        <f t="shared" si="202"/>
        <v>3229</v>
      </c>
      <c r="F320" s="72">
        <f t="shared" si="203"/>
        <v>3232</v>
      </c>
      <c r="G320" s="72">
        <f t="shared" si="204"/>
        <v>1931</v>
      </c>
      <c r="H320" s="73">
        <f t="shared" si="205"/>
        <v>452</v>
      </c>
      <c r="I320" s="73">
        <f t="shared" si="206"/>
        <v>449</v>
      </c>
      <c r="J320" s="73">
        <f t="shared" si="207"/>
        <v>1750</v>
      </c>
      <c r="K320" s="73">
        <f t="shared" ref="K320:M320" si="232">K319</f>
        <v>1950</v>
      </c>
      <c r="L320" s="73">
        <f t="shared" si="232"/>
        <v>1950</v>
      </c>
      <c r="M320" s="73">
        <f t="shared" si="232"/>
        <v>2880</v>
      </c>
      <c r="N320" s="73">
        <f t="shared" si="209"/>
        <v>-1498</v>
      </c>
      <c r="O320" s="73">
        <f t="shared" si="210"/>
        <v>-1501</v>
      </c>
      <c r="P320" s="73">
        <f t="shared" si="211"/>
        <v>-1130</v>
      </c>
      <c r="Q320" s="72">
        <v>0</v>
      </c>
      <c r="R320" s="72">
        <v>0</v>
      </c>
      <c r="S320" s="72">
        <v>0</v>
      </c>
      <c r="T320" s="74">
        <f t="shared" si="212"/>
        <v>2932</v>
      </c>
      <c r="U320" s="93">
        <f t="shared" si="172"/>
        <v>752</v>
      </c>
      <c r="V320" s="93">
        <f t="shared" si="173"/>
        <v>749</v>
      </c>
      <c r="W320" s="93">
        <f t="shared" si="174"/>
        <v>1130</v>
      </c>
      <c r="X320" s="95"/>
      <c r="Y320" s="73"/>
      <c r="Z320" s="73"/>
      <c r="AA320" s="73"/>
      <c r="AB320" s="48"/>
    </row>
    <row r="321" spans="1:28" ht="13.15" customHeight="1">
      <c r="A321" s="70">
        <f t="shared" si="215"/>
        <v>306</v>
      </c>
      <c r="B321" s="106">
        <f t="shared" si="169"/>
        <v>45824</v>
      </c>
      <c r="C321" s="70">
        <f t="shared" si="170"/>
        <v>1769</v>
      </c>
      <c r="D321" s="71">
        <f t="shared" ref="D321:D361" si="233">D320+2</f>
        <v>1914</v>
      </c>
      <c r="E321" s="72">
        <f t="shared" si="202"/>
        <v>3231</v>
      </c>
      <c r="F321" s="72">
        <f t="shared" si="203"/>
        <v>3234</v>
      </c>
      <c r="G321" s="72">
        <f t="shared" si="204"/>
        <v>1933</v>
      </c>
      <c r="H321" s="73">
        <f t="shared" si="205"/>
        <v>452</v>
      </c>
      <c r="I321" s="73">
        <f t="shared" si="206"/>
        <v>449</v>
      </c>
      <c r="J321" s="73">
        <f t="shared" si="207"/>
        <v>1750</v>
      </c>
      <c r="K321" s="73">
        <f t="shared" ref="K321:M321" si="234">K320</f>
        <v>1950</v>
      </c>
      <c r="L321" s="73">
        <f t="shared" si="234"/>
        <v>1950</v>
      </c>
      <c r="M321" s="73">
        <f t="shared" si="234"/>
        <v>2880</v>
      </c>
      <c r="N321" s="73">
        <f t="shared" si="209"/>
        <v>-1498</v>
      </c>
      <c r="O321" s="73">
        <f t="shared" si="210"/>
        <v>-1501</v>
      </c>
      <c r="P321" s="73">
        <f t="shared" si="211"/>
        <v>-1130</v>
      </c>
      <c r="Q321" s="72">
        <v>0</v>
      </c>
      <c r="R321" s="72">
        <v>0</v>
      </c>
      <c r="S321" s="72">
        <v>0</v>
      </c>
      <c r="T321" s="74">
        <f t="shared" si="212"/>
        <v>2934</v>
      </c>
      <c r="U321" s="93">
        <f t="shared" si="172"/>
        <v>752</v>
      </c>
      <c r="V321" s="93">
        <f t="shared" si="173"/>
        <v>749</v>
      </c>
      <c r="W321" s="93">
        <f t="shared" si="174"/>
        <v>1130</v>
      </c>
      <c r="X321" s="95"/>
      <c r="Y321" s="73"/>
      <c r="Z321" s="73"/>
      <c r="AA321" s="73"/>
      <c r="AB321" s="48"/>
    </row>
    <row r="322" spans="1:28" ht="13.15" customHeight="1">
      <c r="A322" s="70">
        <f t="shared" si="215"/>
        <v>307</v>
      </c>
      <c r="B322" s="106">
        <f t="shared" si="169"/>
        <v>45825</v>
      </c>
      <c r="C322" s="70">
        <f t="shared" si="170"/>
        <v>1769</v>
      </c>
      <c r="D322" s="71">
        <f t="shared" si="233"/>
        <v>1916</v>
      </c>
      <c r="E322" s="72">
        <f t="shared" si="202"/>
        <v>3233</v>
      </c>
      <c r="F322" s="72">
        <f t="shared" si="203"/>
        <v>3236</v>
      </c>
      <c r="G322" s="72">
        <f t="shared" si="204"/>
        <v>1935</v>
      </c>
      <c r="H322" s="73">
        <f t="shared" si="205"/>
        <v>452</v>
      </c>
      <c r="I322" s="73">
        <f t="shared" si="206"/>
        <v>449</v>
      </c>
      <c r="J322" s="73">
        <f t="shared" si="207"/>
        <v>1750</v>
      </c>
      <c r="K322" s="73">
        <f t="shared" ref="K322:M322" si="235">K321</f>
        <v>1950</v>
      </c>
      <c r="L322" s="73">
        <f t="shared" si="235"/>
        <v>1950</v>
      </c>
      <c r="M322" s="73">
        <f t="shared" si="235"/>
        <v>2880</v>
      </c>
      <c r="N322" s="73">
        <f t="shared" si="209"/>
        <v>-1498</v>
      </c>
      <c r="O322" s="73">
        <f t="shared" si="210"/>
        <v>-1501</v>
      </c>
      <c r="P322" s="73">
        <f t="shared" si="211"/>
        <v>-1130</v>
      </c>
      <c r="Q322" s="72">
        <v>0</v>
      </c>
      <c r="R322" s="72">
        <v>0</v>
      </c>
      <c r="S322" s="72">
        <v>0</v>
      </c>
      <c r="T322" s="74">
        <f t="shared" si="212"/>
        <v>2936</v>
      </c>
      <c r="U322" s="93">
        <f t="shared" si="172"/>
        <v>752</v>
      </c>
      <c r="V322" s="93">
        <f t="shared" si="173"/>
        <v>749</v>
      </c>
      <c r="W322" s="93">
        <f t="shared" si="174"/>
        <v>1130</v>
      </c>
      <c r="X322" s="95"/>
      <c r="Y322" s="73"/>
      <c r="Z322" s="73"/>
      <c r="AA322" s="73"/>
      <c r="AB322" s="48"/>
    </row>
    <row r="323" spans="1:28" ht="13.15" customHeight="1">
      <c r="A323" s="70">
        <f t="shared" si="215"/>
        <v>308</v>
      </c>
      <c r="B323" s="106">
        <f t="shared" si="169"/>
        <v>45826</v>
      </c>
      <c r="C323" s="70">
        <f t="shared" si="170"/>
        <v>1769</v>
      </c>
      <c r="D323" s="71">
        <f t="shared" si="233"/>
        <v>1918</v>
      </c>
      <c r="E323" s="72">
        <f t="shared" si="202"/>
        <v>3235</v>
      </c>
      <c r="F323" s="72">
        <f t="shared" si="203"/>
        <v>3238</v>
      </c>
      <c r="G323" s="72">
        <f t="shared" si="204"/>
        <v>1937</v>
      </c>
      <c r="H323" s="73">
        <f t="shared" si="205"/>
        <v>452</v>
      </c>
      <c r="I323" s="73">
        <f t="shared" si="206"/>
        <v>449</v>
      </c>
      <c r="J323" s="73">
        <f t="shared" si="207"/>
        <v>1750</v>
      </c>
      <c r="K323" s="73">
        <f t="shared" ref="K323:M323" si="236">K322</f>
        <v>1950</v>
      </c>
      <c r="L323" s="73">
        <f t="shared" si="236"/>
        <v>1950</v>
      </c>
      <c r="M323" s="73">
        <f t="shared" si="236"/>
        <v>2880</v>
      </c>
      <c r="N323" s="73">
        <f t="shared" si="209"/>
        <v>-1498</v>
      </c>
      <c r="O323" s="73">
        <f t="shared" si="210"/>
        <v>-1501</v>
      </c>
      <c r="P323" s="73">
        <f t="shared" si="211"/>
        <v>-1130</v>
      </c>
      <c r="Q323" s="72">
        <v>0</v>
      </c>
      <c r="R323" s="72">
        <v>0</v>
      </c>
      <c r="S323" s="72">
        <v>0</v>
      </c>
      <c r="T323" s="74">
        <f t="shared" si="212"/>
        <v>2938</v>
      </c>
      <c r="U323" s="93">
        <f t="shared" si="172"/>
        <v>752</v>
      </c>
      <c r="V323" s="93">
        <f t="shared" si="173"/>
        <v>749</v>
      </c>
      <c r="W323" s="93">
        <f t="shared" si="174"/>
        <v>1130</v>
      </c>
      <c r="X323" s="95"/>
      <c r="Y323" s="73"/>
      <c r="Z323" s="73"/>
      <c r="AA323" s="73"/>
      <c r="AB323" s="48"/>
    </row>
    <row r="324" spans="1:28" ht="13.15" customHeight="1">
      <c r="A324" s="70">
        <f t="shared" si="215"/>
        <v>309</v>
      </c>
      <c r="B324" s="106">
        <f t="shared" si="169"/>
        <v>45827</v>
      </c>
      <c r="C324" s="70">
        <f t="shared" si="170"/>
        <v>1769</v>
      </c>
      <c r="D324" s="71">
        <f t="shared" si="233"/>
        <v>1920</v>
      </c>
      <c r="E324" s="72">
        <f t="shared" si="202"/>
        <v>3237</v>
      </c>
      <c r="F324" s="72">
        <f t="shared" si="203"/>
        <v>3240</v>
      </c>
      <c r="G324" s="72">
        <f t="shared" si="204"/>
        <v>1939</v>
      </c>
      <c r="H324" s="73">
        <f t="shared" si="205"/>
        <v>452</v>
      </c>
      <c r="I324" s="73">
        <f t="shared" si="206"/>
        <v>449</v>
      </c>
      <c r="J324" s="73">
        <f t="shared" si="207"/>
        <v>1750</v>
      </c>
      <c r="K324" s="73">
        <f t="shared" ref="K324:M324" si="237">K323</f>
        <v>1950</v>
      </c>
      <c r="L324" s="73">
        <f t="shared" si="237"/>
        <v>1950</v>
      </c>
      <c r="M324" s="73">
        <f t="shared" si="237"/>
        <v>2880</v>
      </c>
      <c r="N324" s="73">
        <f t="shared" si="209"/>
        <v>-1498</v>
      </c>
      <c r="O324" s="73">
        <f t="shared" si="210"/>
        <v>-1501</v>
      </c>
      <c r="P324" s="73">
        <f t="shared" si="211"/>
        <v>-1130</v>
      </c>
      <c r="Q324" s="72">
        <v>0</v>
      </c>
      <c r="R324" s="72">
        <v>0</v>
      </c>
      <c r="S324" s="72">
        <v>0</v>
      </c>
      <c r="T324" s="74">
        <f t="shared" si="212"/>
        <v>2940</v>
      </c>
      <c r="U324" s="93">
        <f t="shared" si="172"/>
        <v>752</v>
      </c>
      <c r="V324" s="93">
        <f t="shared" si="173"/>
        <v>749</v>
      </c>
      <c r="W324" s="93">
        <f t="shared" si="174"/>
        <v>1130</v>
      </c>
      <c r="X324" s="95"/>
      <c r="Y324" s="73"/>
      <c r="Z324" s="73"/>
      <c r="AA324" s="73"/>
      <c r="AB324" s="48"/>
    </row>
    <row r="325" spans="1:28" ht="13.15" customHeight="1">
      <c r="A325" s="70">
        <f t="shared" si="215"/>
        <v>310</v>
      </c>
      <c r="B325" s="106">
        <f t="shared" si="169"/>
        <v>45828</v>
      </c>
      <c r="C325" s="70">
        <f t="shared" si="170"/>
        <v>1769</v>
      </c>
      <c r="D325" s="71">
        <f t="shared" si="233"/>
        <v>1922</v>
      </c>
      <c r="E325" s="72">
        <f t="shared" si="202"/>
        <v>3239</v>
      </c>
      <c r="F325" s="72">
        <f t="shared" si="203"/>
        <v>3242</v>
      </c>
      <c r="G325" s="72">
        <f t="shared" si="204"/>
        <v>1941</v>
      </c>
      <c r="H325" s="73">
        <f t="shared" si="205"/>
        <v>452</v>
      </c>
      <c r="I325" s="73">
        <f t="shared" si="206"/>
        <v>449</v>
      </c>
      <c r="J325" s="73">
        <f t="shared" si="207"/>
        <v>1750</v>
      </c>
      <c r="K325" s="73">
        <f t="shared" ref="K325:M325" si="238">K324</f>
        <v>1950</v>
      </c>
      <c r="L325" s="73">
        <f t="shared" si="238"/>
        <v>1950</v>
      </c>
      <c r="M325" s="73">
        <f t="shared" si="238"/>
        <v>2880</v>
      </c>
      <c r="N325" s="73">
        <f t="shared" si="209"/>
        <v>-1498</v>
      </c>
      <c r="O325" s="73">
        <f t="shared" si="210"/>
        <v>-1501</v>
      </c>
      <c r="P325" s="73">
        <f t="shared" si="211"/>
        <v>-1130</v>
      </c>
      <c r="Q325" s="72">
        <v>0</v>
      </c>
      <c r="R325" s="72">
        <v>0</v>
      </c>
      <c r="S325" s="72">
        <v>0</v>
      </c>
      <c r="T325" s="74">
        <f t="shared" si="212"/>
        <v>2942</v>
      </c>
      <c r="U325" s="93">
        <f t="shared" si="172"/>
        <v>752</v>
      </c>
      <c r="V325" s="93">
        <f t="shared" si="173"/>
        <v>749</v>
      </c>
      <c r="W325" s="93">
        <f t="shared" si="174"/>
        <v>1130</v>
      </c>
      <c r="X325" s="95"/>
      <c r="Y325" s="73"/>
      <c r="Z325" s="73"/>
      <c r="AA325" s="73"/>
      <c r="AB325" s="48"/>
    </row>
    <row r="326" spans="1:28" ht="13.15" customHeight="1">
      <c r="A326" s="70">
        <f t="shared" si="215"/>
        <v>311</v>
      </c>
      <c r="B326" s="106">
        <f t="shared" si="169"/>
        <v>45829</v>
      </c>
      <c r="C326" s="70">
        <f t="shared" si="170"/>
        <v>1769</v>
      </c>
      <c r="D326" s="71">
        <f t="shared" si="233"/>
        <v>1924</v>
      </c>
      <c r="E326" s="72">
        <f t="shared" si="202"/>
        <v>3241</v>
      </c>
      <c r="F326" s="72">
        <f t="shared" si="203"/>
        <v>3244</v>
      </c>
      <c r="G326" s="72">
        <f t="shared" si="204"/>
        <v>1943</v>
      </c>
      <c r="H326" s="73">
        <f t="shared" si="205"/>
        <v>452</v>
      </c>
      <c r="I326" s="73">
        <f t="shared" si="206"/>
        <v>449</v>
      </c>
      <c r="J326" s="73">
        <f t="shared" si="207"/>
        <v>1750</v>
      </c>
      <c r="K326" s="73">
        <f t="shared" ref="K326:M326" si="239">K325</f>
        <v>1950</v>
      </c>
      <c r="L326" s="73">
        <f t="shared" si="239"/>
        <v>1950</v>
      </c>
      <c r="M326" s="73">
        <f t="shared" si="239"/>
        <v>2880</v>
      </c>
      <c r="N326" s="73">
        <f t="shared" si="209"/>
        <v>-1498</v>
      </c>
      <c r="O326" s="73">
        <f t="shared" si="210"/>
        <v>-1501</v>
      </c>
      <c r="P326" s="73">
        <f t="shared" si="211"/>
        <v>-1130</v>
      </c>
      <c r="Q326" s="72">
        <v>0</v>
      </c>
      <c r="R326" s="72">
        <v>0</v>
      </c>
      <c r="S326" s="72">
        <v>0</v>
      </c>
      <c r="T326" s="74">
        <f t="shared" si="212"/>
        <v>2944</v>
      </c>
      <c r="U326" s="93">
        <f t="shared" si="172"/>
        <v>752</v>
      </c>
      <c r="V326" s="93">
        <f t="shared" si="173"/>
        <v>749</v>
      </c>
      <c r="W326" s="93">
        <f t="shared" si="174"/>
        <v>1130</v>
      </c>
      <c r="X326" s="95"/>
      <c r="Y326" s="73"/>
      <c r="Z326" s="73"/>
      <c r="AA326" s="73"/>
      <c r="AB326" s="48"/>
    </row>
    <row r="327" spans="1:28" ht="13.15" customHeight="1">
      <c r="A327" s="70">
        <f t="shared" si="215"/>
        <v>312</v>
      </c>
      <c r="B327" s="106">
        <f t="shared" si="169"/>
        <v>45830</v>
      </c>
      <c r="C327" s="70">
        <f t="shared" si="170"/>
        <v>1769</v>
      </c>
      <c r="D327" s="71">
        <f t="shared" si="233"/>
        <v>1926</v>
      </c>
      <c r="E327" s="72">
        <f t="shared" si="202"/>
        <v>3243</v>
      </c>
      <c r="F327" s="72">
        <f t="shared" si="203"/>
        <v>3246</v>
      </c>
      <c r="G327" s="72">
        <f t="shared" si="204"/>
        <v>1945</v>
      </c>
      <c r="H327" s="73">
        <f t="shared" si="205"/>
        <v>452</v>
      </c>
      <c r="I327" s="73">
        <f t="shared" si="206"/>
        <v>449</v>
      </c>
      <c r="J327" s="73">
        <f t="shared" si="207"/>
        <v>1750</v>
      </c>
      <c r="K327" s="73">
        <f t="shared" ref="K327:M327" si="240">K326</f>
        <v>1950</v>
      </c>
      <c r="L327" s="73">
        <f t="shared" si="240"/>
        <v>1950</v>
      </c>
      <c r="M327" s="73">
        <f t="shared" si="240"/>
        <v>2880</v>
      </c>
      <c r="N327" s="73">
        <f t="shared" si="209"/>
        <v>-1498</v>
      </c>
      <c r="O327" s="73">
        <f t="shared" si="210"/>
        <v>-1501</v>
      </c>
      <c r="P327" s="73">
        <f t="shared" si="211"/>
        <v>-1130</v>
      </c>
      <c r="Q327" s="72">
        <v>0</v>
      </c>
      <c r="R327" s="72">
        <v>0</v>
      </c>
      <c r="S327" s="72">
        <v>0</v>
      </c>
      <c r="T327" s="74">
        <f t="shared" si="212"/>
        <v>2946</v>
      </c>
      <c r="U327" s="93">
        <f t="shared" si="172"/>
        <v>752</v>
      </c>
      <c r="V327" s="93">
        <f t="shared" si="173"/>
        <v>749</v>
      </c>
      <c r="W327" s="93">
        <f t="shared" si="174"/>
        <v>1130</v>
      </c>
      <c r="X327" s="95"/>
      <c r="Y327" s="73"/>
      <c r="Z327" s="73"/>
      <c r="AA327" s="73"/>
      <c r="AB327" s="48"/>
    </row>
    <row r="328" spans="1:28" ht="13.15" customHeight="1">
      <c r="A328" s="70">
        <f t="shared" si="215"/>
        <v>313</v>
      </c>
      <c r="B328" s="106">
        <f t="shared" si="169"/>
        <v>45831</v>
      </c>
      <c r="C328" s="70">
        <f t="shared" si="170"/>
        <v>1769</v>
      </c>
      <c r="D328" s="71">
        <f t="shared" si="233"/>
        <v>1928</v>
      </c>
      <c r="E328" s="72">
        <f t="shared" si="202"/>
        <v>3245</v>
      </c>
      <c r="F328" s="72">
        <f t="shared" si="203"/>
        <v>3248</v>
      </c>
      <c r="G328" s="72">
        <f t="shared" si="204"/>
        <v>1947</v>
      </c>
      <c r="H328" s="73">
        <f t="shared" si="205"/>
        <v>452</v>
      </c>
      <c r="I328" s="73">
        <f t="shared" si="206"/>
        <v>449</v>
      </c>
      <c r="J328" s="73">
        <f t="shared" si="207"/>
        <v>1750</v>
      </c>
      <c r="K328" s="73">
        <f t="shared" ref="K328:M328" si="241">K327</f>
        <v>1950</v>
      </c>
      <c r="L328" s="73">
        <f t="shared" si="241"/>
        <v>1950</v>
      </c>
      <c r="M328" s="73">
        <f t="shared" si="241"/>
        <v>2880</v>
      </c>
      <c r="N328" s="73">
        <f t="shared" si="209"/>
        <v>-1498</v>
      </c>
      <c r="O328" s="73">
        <f t="shared" si="210"/>
        <v>-1501</v>
      </c>
      <c r="P328" s="73">
        <f t="shared" si="211"/>
        <v>-1130</v>
      </c>
      <c r="Q328" s="72">
        <v>0</v>
      </c>
      <c r="R328" s="72">
        <v>0</v>
      </c>
      <c r="S328" s="72">
        <v>0</v>
      </c>
      <c r="T328" s="74">
        <f t="shared" si="212"/>
        <v>2948</v>
      </c>
      <c r="U328" s="93">
        <f t="shared" si="172"/>
        <v>752</v>
      </c>
      <c r="V328" s="93">
        <f t="shared" si="173"/>
        <v>749</v>
      </c>
      <c r="W328" s="93">
        <f t="shared" si="174"/>
        <v>1130</v>
      </c>
      <c r="X328" s="95"/>
      <c r="Y328" s="73"/>
      <c r="Z328" s="73"/>
      <c r="AA328" s="73"/>
      <c r="AB328" s="48"/>
    </row>
    <row r="329" spans="1:28" ht="13.15" customHeight="1">
      <c r="A329" s="70">
        <f t="shared" si="215"/>
        <v>314</v>
      </c>
      <c r="B329" s="106">
        <f t="shared" si="169"/>
        <v>45832</v>
      </c>
      <c r="C329" s="70">
        <f t="shared" si="170"/>
        <v>1769</v>
      </c>
      <c r="D329" s="71">
        <f t="shared" si="233"/>
        <v>1930</v>
      </c>
      <c r="E329" s="72">
        <f t="shared" si="202"/>
        <v>3247</v>
      </c>
      <c r="F329" s="72">
        <f t="shared" si="203"/>
        <v>3250</v>
      </c>
      <c r="G329" s="72">
        <f t="shared" si="204"/>
        <v>1949</v>
      </c>
      <c r="H329" s="73">
        <f t="shared" si="205"/>
        <v>452</v>
      </c>
      <c r="I329" s="73">
        <f t="shared" si="206"/>
        <v>449</v>
      </c>
      <c r="J329" s="73">
        <f t="shared" si="207"/>
        <v>1750</v>
      </c>
      <c r="K329" s="73">
        <f t="shared" ref="K329:M329" si="242">K328</f>
        <v>1950</v>
      </c>
      <c r="L329" s="73">
        <f t="shared" si="242"/>
        <v>1950</v>
      </c>
      <c r="M329" s="73">
        <f t="shared" si="242"/>
        <v>2880</v>
      </c>
      <c r="N329" s="73">
        <f t="shared" si="209"/>
        <v>-1498</v>
      </c>
      <c r="O329" s="73">
        <f t="shared" si="210"/>
        <v>-1501</v>
      </c>
      <c r="P329" s="73">
        <f t="shared" si="211"/>
        <v>-1130</v>
      </c>
      <c r="Q329" s="72">
        <v>0</v>
      </c>
      <c r="R329" s="72">
        <v>0</v>
      </c>
      <c r="S329" s="72">
        <v>0</v>
      </c>
      <c r="T329" s="74">
        <f t="shared" si="212"/>
        <v>2950</v>
      </c>
      <c r="U329" s="93">
        <f t="shared" si="172"/>
        <v>752</v>
      </c>
      <c r="V329" s="93">
        <f t="shared" si="173"/>
        <v>749</v>
      </c>
      <c r="W329" s="93">
        <f t="shared" si="174"/>
        <v>1130</v>
      </c>
      <c r="X329" s="95"/>
      <c r="Y329" s="73"/>
      <c r="Z329" s="73"/>
      <c r="AA329" s="73"/>
      <c r="AB329" s="48"/>
    </row>
    <row r="330" spans="1:28" ht="13.15" customHeight="1">
      <c r="A330" s="70">
        <f t="shared" si="215"/>
        <v>315</v>
      </c>
      <c r="B330" s="106">
        <f t="shared" si="169"/>
        <v>45833</v>
      </c>
      <c r="C330" s="70">
        <f t="shared" si="170"/>
        <v>1769</v>
      </c>
      <c r="D330" s="71">
        <f t="shared" si="233"/>
        <v>1932</v>
      </c>
      <c r="E330" s="72">
        <f t="shared" si="202"/>
        <v>3249</v>
      </c>
      <c r="F330" s="72">
        <f t="shared" si="203"/>
        <v>3252</v>
      </c>
      <c r="G330" s="72">
        <f t="shared" si="204"/>
        <v>1951</v>
      </c>
      <c r="H330" s="73">
        <f t="shared" si="205"/>
        <v>452</v>
      </c>
      <c r="I330" s="73">
        <f t="shared" si="206"/>
        <v>449</v>
      </c>
      <c r="J330" s="73">
        <f t="shared" si="207"/>
        <v>1750</v>
      </c>
      <c r="K330" s="73">
        <f t="shared" ref="K330:M330" si="243">K329</f>
        <v>1950</v>
      </c>
      <c r="L330" s="73">
        <f t="shared" si="243"/>
        <v>1950</v>
      </c>
      <c r="M330" s="73">
        <f t="shared" si="243"/>
        <v>2880</v>
      </c>
      <c r="N330" s="73">
        <f t="shared" si="209"/>
        <v>-1498</v>
      </c>
      <c r="O330" s="73">
        <f t="shared" si="210"/>
        <v>-1501</v>
      </c>
      <c r="P330" s="73">
        <f t="shared" si="211"/>
        <v>-1130</v>
      </c>
      <c r="Q330" s="72">
        <v>0</v>
      </c>
      <c r="R330" s="72">
        <v>0</v>
      </c>
      <c r="S330" s="72">
        <v>0</v>
      </c>
      <c r="T330" s="74">
        <f t="shared" si="212"/>
        <v>2952</v>
      </c>
      <c r="U330" s="93">
        <f t="shared" si="172"/>
        <v>752</v>
      </c>
      <c r="V330" s="93">
        <f t="shared" si="173"/>
        <v>749</v>
      </c>
      <c r="W330" s="93">
        <f t="shared" si="174"/>
        <v>1130</v>
      </c>
      <c r="X330" s="95"/>
      <c r="Y330" s="73"/>
      <c r="Z330" s="73"/>
      <c r="AA330" s="73"/>
      <c r="AB330" s="48"/>
    </row>
    <row r="331" spans="1:28" ht="13.15" customHeight="1">
      <c r="A331" s="70">
        <f t="shared" si="215"/>
        <v>316</v>
      </c>
      <c r="B331" s="106">
        <f t="shared" si="169"/>
        <v>45834</v>
      </c>
      <c r="C331" s="70">
        <f t="shared" si="170"/>
        <v>1769</v>
      </c>
      <c r="D331" s="71">
        <f t="shared" si="233"/>
        <v>1934</v>
      </c>
      <c r="E331" s="72">
        <f t="shared" si="202"/>
        <v>3251</v>
      </c>
      <c r="F331" s="72">
        <f t="shared" si="203"/>
        <v>3254</v>
      </c>
      <c r="G331" s="72">
        <f t="shared" si="204"/>
        <v>1953</v>
      </c>
      <c r="H331" s="73">
        <f t="shared" si="205"/>
        <v>452</v>
      </c>
      <c r="I331" s="73">
        <f t="shared" si="206"/>
        <v>449</v>
      </c>
      <c r="J331" s="73">
        <f t="shared" si="207"/>
        <v>1750</v>
      </c>
      <c r="K331" s="73">
        <f t="shared" ref="K331:M331" si="244">K330</f>
        <v>1950</v>
      </c>
      <c r="L331" s="73">
        <f t="shared" si="244"/>
        <v>1950</v>
      </c>
      <c r="M331" s="73">
        <f t="shared" si="244"/>
        <v>2880</v>
      </c>
      <c r="N331" s="73">
        <f t="shared" si="209"/>
        <v>-1498</v>
      </c>
      <c r="O331" s="73">
        <f t="shared" si="210"/>
        <v>-1501</v>
      </c>
      <c r="P331" s="73">
        <f t="shared" si="211"/>
        <v>-1130</v>
      </c>
      <c r="Q331" s="72">
        <v>0</v>
      </c>
      <c r="R331" s="72">
        <v>0</v>
      </c>
      <c r="S331" s="72">
        <v>0</v>
      </c>
      <c r="T331" s="74">
        <f t="shared" si="212"/>
        <v>2954</v>
      </c>
      <c r="U331" s="93">
        <f t="shared" si="172"/>
        <v>752</v>
      </c>
      <c r="V331" s="93">
        <f t="shared" si="173"/>
        <v>749</v>
      </c>
      <c r="W331" s="93">
        <f t="shared" si="174"/>
        <v>1130</v>
      </c>
      <c r="X331" s="95"/>
      <c r="Y331" s="73"/>
      <c r="Z331" s="73"/>
      <c r="AA331" s="73"/>
      <c r="AB331" s="48"/>
    </row>
    <row r="332" spans="1:28" ht="13.15" customHeight="1">
      <c r="A332" s="70">
        <f t="shared" si="215"/>
        <v>317</v>
      </c>
      <c r="B332" s="106">
        <f t="shared" si="169"/>
        <v>45835</v>
      </c>
      <c r="C332" s="70">
        <f t="shared" si="170"/>
        <v>1769</v>
      </c>
      <c r="D332" s="71">
        <f t="shared" si="233"/>
        <v>1936</v>
      </c>
      <c r="E332" s="72">
        <f t="shared" si="202"/>
        <v>3253</v>
      </c>
      <c r="F332" s="72">
        <f t="shared" si="203"/>
        <v>3256</v>
      </c>
      <c r="G332" s="72">
        <f t="shared" si="204"/>
        <v>1955</v>
      </c>
      <c r="H332" s="73">
        <f t="shared" si="205"/>
        <v>452</v>
      </c>
      <c r="I332" s="73">
        <f t="shared" si="206"/>
        <v>449</v>
      </c>
      <c r="J332" s="73">
        <f t="shared" si="207"/>
        <v>1750</v>
      </c>
      <c r="K332" s="73">
        <f t="shared" ref="K332:M332" si="245">K331</f>
        <v>1950</v>
      </c>
      <c r="L332" s="73">
        <f t="shared" si="245"/>
        <v>1950</v>
      </c>
      <c r="M332" s="73">
        <f t="shared" si="245"/>
        <v>2880</v>
      </c>
      <c r="N332" s="73">
        <f t="shared" si="209"/>
        <v>-1498</v>
      </c>
      <c r="O332" s="73">
        <f t="shared" si="210"/>
        <v>-1501</v>
      </c>
      <c r="P332" s="73">
        <f t="shared" si="211"/>
        <v>-1130</v>
      </c>
      <c r="Q332" s="72">
        <v>0</v>
      </c>
      <c r="R332" s="72">
        <v>0</v>
      </c>
      <c r="S332" s="72">
        <v>0</v>
      </c>
      <c r="T332" s="74">
        <f t="shared" si="212"/>
        <v>2956</v>
      </c>
      <c r="U332" s="93">
        <f t="shared" si="172"/>
        <v>752</v>
      </c>
      <c r="V332" s="93">
        <f t="shared" si="173"/>
        <v>749</v>
      </c>
      <c r="W332" s="93">
        <f t="shared" si="174"/>
        <v>1130</v>
      </c>
      <c r="X332" s="95"/>
      <c r="Y332" s="73"/>
      <c r="Z332" s="73"/>
      <c r="AA332" s="73"/>
      <c r="AB332" s="48"/>
    </row>
    <row r="333" spans="1:28" ht="13.15" customHeight="1">
      <c r="A333" s="70">
        <f t="shared" si="215"/>
        <v>318</v>
      </c>
      <c r="B333" s="106">
        <f t="shared" si="169"/>
        <v>45836</v>
      </c>
      <c r="C333" s="70">
        <f t="shared" si="170"/>
        <v>1769</v>
      </c>
      <c r="D333" s="71">
        <f t="shared" si="233"/>
        <v>1938</v>
      </c>
      <c r="E333" s="72">
        <f t="shared" si="202"/>
        <v>3255</v>
      </c>
      <c r="F333" s="72">
        <f t="shared" si="203"/>
        <v>3258</v>
      </c>
      <c r="G333" s="72">
        <f t="shared" si="204"/>
        <v>1957</v>
      </c>
      <c r="H333" s="73">
        <f t="shared" si="205"/>
        <v>452</v>
      </c>
      <c r="I333" s="73">
        <f t="shared" si="206"/>
        <v>449</v>
      </c>
      <c r="J333" s="73">
        <f t="shared" si="207"/>
        <v>1750</v>
      </c>
      <c r="K333" s="73">
        <f t="shared" ref="K333:M333" si="246">K332</f>
        <v>1950</v>
      </c>
      <c r="L333" s="73">
        <f t="shared" si="246"/>
        <v>1950</v>
      </c>
      <c r="M333" s="73">
        <f t="shared" si="246"/>
        <v>2880</v>
      </c>
      <c r="N333" s="73">
        <f t="shared" si="209"/>
        <v>-1498</v>
      </c>
      <c r="O333" s="73">
        <f t="shared" si="210"/>
        <v>-1501</v>
      </c>
      <c r="P333" s="73">
        <f t="shared" si="211"/>
        <v>-1130</v>
      </c>
      <c r="Q333" s="72">
        <v>0</v>
      </c>
      <c r="R333" s="72">
        <v>0</v>
      </c>
      <c r="S333" s="72">
        <v>0</v>
      </c>
      <c r="T333" s="74">
        <f t="shared" si="212"/>
        <v>2958</v>
      </c>
      <c r="U333" s="93">
        <f t="shared" si="172"/>
        <v>752</v>
      </c>
      <c r="V333" s="93">
        <f t="shared" si="173"/>
        <v>749</v>
      </c>
      <c r="W333" s="93">
        <f t="shared" si="174"/>
        <v>1130</v>
      </c>
      <c r="X333" s="95"/>
      <c r="Y333" s="73"/>
      <c r="Z333" s="73"/>
      <c r="AA333" s="73"/>
      <c r="AB333" s="48"/>
    </row>
    <row r="334" spans="1:28" ht="13.15" customHeight="1">
      <c r="A334" s="70">
        <f t="shared" si="215"/>
        <v>319</v>
      </c>
      <c r="B334" s="106">
        <f t="shared" si="169"/>
        <v>45837</v>
      </c>
      <c r="C334" s="70">
        <f t="shared" si="170"/>
        <v>1769</v>
      </c>
      <c r="D334" s="71">
        <f t="shared" si="233"/>
        <v>1940</v>
      </c>
      <c r="E334" s="72">
        <f t="shared" si="202"/>
        <v>3257</v>
      </c>
      <c r="F334" s="72">
        <f t="shared" si="203"/>
        <v>3260</v>
      </c>
      <c r="G334" s="72">
        <f t="shared" si="204"/>
        <v>1959</v>
      </c>
      <c r="H334" s="73">
        <f t="shared" si="205"/>
        <v>452</v>
      </c>
      <c r="I334" s="73">
        <f t="shared" si="206"/>
        <v>449</v>
      </c>
      <c r="J334" s="73">
        <f t="shared" si="207"/>
        <v>1750</v>
      </c>
      <c r="K334" s="73">
        <f t="shared" ref="K334:M334" si="247">K333</f>
        <v>1950</v>
      </c>
      <c r="L334" s="73">
        <f t="shared" si="247"/>
        <v>1950</v>
      </c>
      <c r="M334" s="73">
        <f t="shared" si="247"/>
        <v>2880</v>
      </c>
      <c r="N334" s="73">
        <f t="shared" si="209"/>
        <v>-1498</v>
      </c>
      <c r="O334" s="73">
        <f t="shared" si="210"/>
        <v>-1501</v>
      </c>
      <c r="P334" s="73">
        <f t="shared" si="211"/>
        <v>-1130</v>
      </c>
      <c r="Q334" s="72">
        <v>0</v>
      </c>
      <c r="R334" s="72">
        <v>0</v>
      </c>
      <c r="S334" s="72">
        <v>0</v>
      </c>
      <c r="T334" s="74">
        <f t="shared" si="212"/>
        <v>2960</v>
      </c>
      <c r="U334" s="93">
        <f t="shared" si="172"/>
        <v>752</v>
      </c>
      <c r="V334" s="93">
        <f t="shared" si="173"/>
        <v>749</v>
      </c>
      <c r="W334" s="93">
        <f t="shared" si="174"/>
        <v>1130</v>
      </c>
      <c r="X334" s="95"/>
      <c r="Y334" s="73"/>
      <c r="Z334" s="73"/>
      <c r="AA334" s="73"/>
      <c r="AB334" s="48"/>
    </row>
    <row r="335" spans="1:28" ht="13.15" customHeight="1">
      <c r="A335" s="70">
        <f t="shared" si="215"/>
        <v>320</v>
      </c>
      <c r="B335" s="106">
        <f t="shared" si="169"/>
        <v>45838</v>
      </c>
      <c r="C335" s="70">
        <f t="shared" si="170"/>
        <v>1769</v>
      </c>
      <c r="D335" s="71">
        <f t="shared" si="233"/>
        <v>1942</v>
      </c>
      <c r="E335" s="72">
        <f t="shared" si="202"/>
        <v>3259</v>
      </c>
      <c r="F335" s="72">
        <f t="shared" si="203"/>
        <v>3262</v>
      </c>
      <c r="G335" s="72">
        <f t="shared" si="204"/>
        <v>1961</v>
      </c>
      <c r="H335" s="73">
        <f t="shared" si="205"/>
        <v>452</v>
      </c>
      <c r="I335" s="73">
        <f t="shared" si="206"/>
        <v>449</v>
      </c>
      <c r="J335" s="73">
        <f t="shared" si="207"/>
        <v>1750</v>
      </c>
      <c r="K335" s="73">
        <f t="shared" ref="K335:M335" si="248">K334</f>
        <v>1950</v>
      </c>
      <c r="L335" s="73">
        <f t="shared" si="248"/>
        <v>1950</v>
      </c>
      <c r="M335" s="73">
        <f t="shared" si="248"/>
        <v>2880</v>
      </c>
      <c r="N335" s="73">
        <f t="shared" si="209"/>
        <v>-1498</v>
      </c>
      <c r="O335" s="73">
        <f t="shared" si="210"/>
        <v>-1501</v>
      </c>
      <c r="P335" s="73">
        <f t="shared" si="211"/>
        <v>-1130</v>
      </c>
      <c r="Q335" s="72">
        <v>0</v>
      </c>
      <c r="R335" s="72">
        <v>0</v>
      </c>
      <c r="S335" s="72">
        <v>0</v>
      </c>
      <c r="T335" s="74">
        <f t="shared" si="212"/>
        <v>2962</v>
      </c>
      <c r="U335" s="93">
        <f t="shared" si="172"/>
        <v>752</v>
      </c>
      <c r="V335" s="93">
        <f t="shared" si="173"/>
        <v>749</v>
      </c>
      <c r="W335" s="93">
        <f t="shared" si="174"/>
        <v>1130</v>
      </c>
      <c r="X335" s="95"/>
      <c r="Y335" s="73"/>
      <c r="Z335" s="73"/>
      <c r="AA335" s="73"/>
      <c r="AB335" s="48"/>
    </row>
    <row r="336" spans="1:28" ht="13.15" customHeight="1">
      <c r="A336" s="70">
        <f t="shared" si="215"/>
        <v>321</v>
      </c>
      <c r="B336" s="106">
        <f t="shared" si="169"/>
        <v>45839</v>
      </c>
      <c r="C336" s="70">
        <f t="shared" si="170"/>
        <v>1769</v>
      </c>
      <c r="D336" s="71">
        <f t="shared" si="233"/>
        <v>1944</v>
      </c>
      <c r="E336" s="72">
        <f t="shared" si="202"/>
        <v>3261</v>
      </c>
      <c r="F336" s="72">
        <f t="shared" si="203"/>
        <v>3264</v>
      </c>
      <c r="G336" s="72">
        <f t="shared" si="204"/>
        <v>1963</v>
      </c>
      <c r="H336" s="73">
        <f t="shared" si="205"/>
        <v>452</v>
      </c>
      <c r="I336" s="73">
        <f t="shared" si="206"/>
        <v>449</v>
      </c>
      <c r="J336" s="73">
        <f t="shared" si="207"/>
        <v>1750</v>
      </c>
      <c r="K336" s="73">
        <f t="shared" ref="K336:M336" si="249">K335</f>
        <v>1950</v>
      </c>
      <c r="L336" s="73">
        <f t="shared" si="249"/>
        <v>1950</v>
      </c>
      <c r="M336" s="73">
        <f t="shared" si="249"/>
        <v>2880</v>
      </c>
      <c r="N336" s="73">
        <f t="shared" si="209"/>
        <v>-1498</v>
      </c>
      <c r="O336" s="73">
        <f t="shared" si="210"/>
        <v>-1501</v>
      </c>
      <c r="P336" s="73">
        <f t="shared" si="211"/>
        <v>-1130</v>
      </c>
      <c r="Q336" s="72">
        <v>0</v>
      </c>
      <c r="R336" s="72">
        <v>0</v>
      </c>
      <c r="S336" s="72">
        <v>0</v>
      </c>
      <c r="T336" s="74">
        <f t="shared" si="212"/>
        <v>2964</v>
      </c>
      <c r="U336" s="93">
        <f t="shared" si="172"/>
        <v>752</v>
      </c>
      <c r="V336" s="93">
        <f t="shared" si="173"/>
        <v>749</v>
      </c>
      <c r="W336" s="93">
        <f t="shared" si="174"/>
        <v>1130</v>
      </c>
      <c r="X336" s="95"/>
      <c r="Y336" s="73"/>
      <c r="Z336" s="73"/>
      <c r="AA336" s="73"/>
      <c r="AB336" s="48"/>
    </row>
    <row r="337" spans="1:28" ht="13.15" customHeight="1">
      <c r="A337" s="70">
        <f t="shared" si="215"/>
        <v>322</v>
      </c>
      <c r="B337" s="106">
        <f t="shared" ref="B337:B361" si="250">B336+1</f>
        <v>45840</v>
      </c>
      <c r="C337" s="70">
        <f t="shared" ref="C337:C361" si="251">C336</f>
        <v>1769</v>
      </c>
      <c r="D337" s="71">
        <f t="shared" si="233"/>
        <v>1946</v>
      </c>
      <c r="E337" s="72">
        <f t="shared" si="202"/>
        <v>3263</v>
      </c>
      <c r="F337" s="72">
        <f t="shared" si="203"/>
        <v>3266</v>
      </c>
      <c r="G337" s="72">
        <f t="shared" si="204"/>
        <v>1965</v>
      </c>
      <c r="H337" s="73">
        <f t="shared" si="205"/>
        <v>452</v>
      </c>
      <c r="I337" s="73">
        <f t="shared" si="206"/>
        <v>449</v>
      </c>
      <c r="J337" s="73">
        <f t="shared" si="207"/>
        <v>1750</v>
      </c>
      <c r="K337" s="73">
        <f t="shared" ref="K337:M337" si="252">K336</f>
        <v>1950</v>
      </c>
      <c r="L337" s="73">
        <f t="shared" si="252"/>
        <v>1950</v>
      </c>
      <c r="M337" s="73">
        <f t="shared" si="252"/>
        <v>2880</v>
      </c>
      <c r="N337" s="73">
        <f t="shared" si="209"/>
        <v>-1498</v>
      </c>
      <c r="O337" s="73">
        <f t="shared" si="210"/>
        <v>-1501</v>
      </c>
      <c r="P337" s="73">
        <f t="shared" si="211"/>
        <v>-1130</v>
      </c>
      <c r="Q337" s="72">
        <v>0</v>
      </c>
      <c r="R337" s="72">
        <v>0</v>
      </c>
      <c r="S337" s="72">
        <v>0</v>
      </c>
      <c r="T337" s="74">
        <f t="shared" si="212"/>
        <v>2966</v>
      </c>
      <c r="U337" s="93">
        <f t="shared" ref="U337:U361" si="253">U336+$X337*1000-Q337</f>
        <v>752</v>
      </c>
      <c r="V337" s="93">
        <f t="shared" ref="V337:V361" si="254">V336+$X337*1000-R337</f>
        <v>749</v>
      </c>
      <c r="W337" s="93">
        <f t="shared" ref="W337:W361" si="255">W336+$X337*1000-S337</f>
        <v>1130</v>
      </c>
      <c r="X337" s="95"/>
      <c r="Y337" s="73"/>
      <c r="Z337" s="73"/>
      <c r="AA337" s="73"/>
      <c r="AB337" s="48"/>
    </row>
    <row r="338" spans="1:28" ht="13.15" customHeight="1">
      <c r="A338" s="70">
        <f t="shared" si="215"/>
        <v>323</v>
      </c>
      <c r="B338" s="106">
        <f t="shared" si="250"/>
        <v>45841</v>
      </c>
      <c r="C338" s="70">
        <f t="shared" si="251"/>
        <v>1769</v>
      </c>
      <c r="D338" s="71">
        <f t="shared" si="233"/>
        <v>1948</v>
      </c>
      <c r="E338" s="72">
        <f t="shared" si="202"/>
        <v>3265</v>
      </c>
      <c r="F338" s="72">
        <f t="shared" si="203"/>
        <v>3268</v>
      </c>
      <c r="G338" s="72">
        <f t="shared" si="204"/>
        <v>1967</v>
      </c>
      <c r="H338" s="73">
        <f t="shared" si="205"/>
        <v>452</v>
      </c>
      <c r="I338" s="73">
        <f t="shared" si="206"/>
        <v>449</v>
      </c>
      <c r="J338" s="73">
        <f t="shared" si="207"/>
        <v>1750</v>
      </c>
      <c r="K338" s="73">
        <f t="shared" ref="K338:M338" si="256">K337</f>
        <v>1950</v>
      </c>
      <c r="L338" s="73">
        <f t="shared" si="256"/>
        <v>1950</v>
      </c>
      <c r="M338" s="73">
        <f t="shared" si="256"/>
        <v>2880</v>
      </c>
      <c r="N338" s="73">
        <f t="shared" si="209"/>
        <v>-1498</v>
      </c>
      <c r="O338" s="73">
        <f t="shared" si="210"/>
        <v>-1501</v>
      </c>
      <c r="P338" s="73">
        <f t="shared" si="211"/>
        <v>-1130</v>
      </c>
      <c r="Q338" s="72">
        <v>0</v>
      </c>
      <c r="R338" s="72">
        <v>0</v>
      </c>
      <c r="S338" s="72">
        <v>0</v>
      </c>
      <c r="T338" s="74">
        <f t="shared" si="212"/>
        <v>2968</v>
      </c>
      <c r="U338" s="93">
        <f t="shared" si="253"/>
        <v>752</v>
      </c>
      <c r="V338" s="93">
        <f t="shared" si="254"/>
        <v>749</v>
      </c>
      <c r="W338" s="93">
        <f t="shared" si="255"/>
        <v>1130</v>
      </c>
      <c r="X338" s="95"/>
      <c r="Y338" s="73"/>
      <c r="Z338" s="73"/>
      <c r="AA338" s="73"/>
      <c r="AB338" s="48"/>
    </row>
    <row r="339" spans="1:28" ht="13.15" customHeight="1">
      <c r="A339" s="70">
        <f t="shared" si="215"/>
        <v>324</v>
      </c>
      <c r="B339" s="106">
        <f t="shared" si="250"/>
        <v>45842</v>
      </c>
      <c r="C339" s="70">
        <f t="shared" si="251"/>
        <v>1769</v>
      </c>
      <c r="D339" s="71">
        <f t="shared" si="233"/>
        <v>1950</v>
      </c>
      <c r="E339" s="72">
        <f t="shared" si="202"/>
        <v>3267</v>
      </c>
      <c r="F339" s="72">
        <f t="shared" si="203"/>
        <v>3270</v>
      </c>
      <c r="G339" s="72">
        <f t="shared" si="204"/>
        <v>1969</v>
      </c>
      <c r="H339" s="73">
        <f t="shared" si="205"/>
        <v>452</v>
      </c>
      <c r="I339" s="73">
        <f t="shared" si="206"/>
        <v>449</v>
      </c>
      <c r="J339" s="73">
        <f t="shared" si="207"/>
        <v>1750</v>
      </c>
      <c r="K339" s="73">
        <f t="shared" ref="K339:M339" si="257">K338</f>
        <v>1950</v>
      </c>
      <c r="L339" s="73">
        <f t="shared" si="257"/>
        <v>1950</v>
      </c>
      <c r="M339" s="73">
        <f t="shared" si="257"/>
        <v>2880</v>
      </c>
      <c r="N339" s="73">
        <f t="shared" si="209"/>
        <v>-1498</v>
      </c>
      <c r="O339" s="73">
        <f t="shared" si="210"/>
        <v>-1501</v>
      </c>
      <c r="P339" s="73">
        <f t="shared" si="211"/>
        <v>-1130</v>
      </c>
      <c r="Q339" s="72">
        <v>0</v>
      </c>
      <c r="R339" s="72">
        <v>0</v>
      </c>
      <c r="S339" s="72">
        <v>0</v>
      </c>
      <c r="T339" s="74">
        <f t="shared" si="212"/>
        <v>2970</v>
      </c>
      <c r="U339" s="93">
        <f t="shared" si="253"/>
        <v>752</v>
      </c>
      <c r="V339" s="93">
        <f t="shared" si="254"/>
        <v>749</v>
      </c>
      <c r="W339" s="93">
        <f t="shared" si="255"/>
        <v>1130</v>
      </c>
      <c r="X339" s="95"/>
      <c r="Y339" s="73"/>
      <c r="Z339" s="73"/>
      <c r="AA339" s="73"/>
      <c r="AB339" s="48"/>
    </row>
    <row r="340" spans="1:28" ht="13.15" customHeight="1">
      <c r="A340" s="70">
        <f t="shared" si="215"/>
        <v>325</v>
      </c>
      <c r="B340" s="106">
        <f t="shared" si="250"/>
        <v>45843</v>
      </c>
      <c r="C340" s="70">
        <f t="shared" si="251"/>
        <v>1769</v>
      </c>
      <c r="D340" s="71">
        <f t="shared" si="233"/>
        <v>1952</v>
      </c>
      <c r="E340" s="72">
        <f t="shared" si="202"/>
        <v>3269</v>
      </c>
      <c r="F340" s="72">
        <f t="shared" si="203"/>
        <v>3272</v>
      </c>
      <c r="G340" s="72">
        <f t="shared" si="204"/>
        <v>1971</v>
      </c>
      <c r="H340" s="73">
        <f t="shared" si="205"/>
        <v>452</v>
      </c>
      <c r="I340" s="73">
        <f t="shared" si="206"/>
        <v>449</v>
      </c>
      <c r="J340" s="73">
        <f t="shared" si="207"/>
        <v>1750</v>
      </c>
      <c r="K340" s="73">
        <f t="shared" ref="K340:M340" si="258">K339</f>
        <v>1950</v>
      </c>
      <c r="L340" s="73">
        <f t="shared" si="258"/>
        <v>1950</v>
      </c>
      <c r="M340" s="73">
        <f t="shared" si="258"/>
        <v>2880</v>
      </c>
      <c r="N340" s="73">
        <f t="shared" si="209"/>
        <v>-1498</v>
      </c>
      <c r="O340" s="73">
        <f t="shared" si="210"/>
        <v>-1501</v>
      </c>
      <c r="P340" s="73">
        <f t="shared" si="211"/>
        <v>-1130</v>
      </c>
      <c r="Q340" s="72">
        <v>0</v>
      </c>
      <c r="R340" s="72">
        <v>0</v>
      </c>
      <c r="S340" s="72">
        <v>0</v>
      </c>
      <c r="T340" s="74">
        <f t="shared" si="212"/>
        <v>2972</v>
      </c>
      <c r="U340" s="93">
        <f t="shared" si="253"/>
        <v>752</v>
      </c>
      <c r="V340" s="93">
        <f t="shared" si="254"/>
        <v>749</v>
      </c>
      <c r="W340" s="93">
        <f t="shared" si="255"/>
        <v>1130</v>
      </c>
      <c r="X340" s="95"/>
      <c r="Y340" s="73"/>
      <c r="Z340" s="73"/>
      <c r="AA340" s="73"/>
      <c r="AB340" s="48"/>
    </row>
    <row r="341" spans="1:28" ht="13.15" customHeight="1">
      <c r="A341" s="70">
        <f t="shared" si="215"/>
        <v>326</v>
      </c>
      <c r="B341" s="106">
        <f t="shared" si="250"/>
        <v>45844</v>
      </c>
      <c r="C341" s="70">
        <f t="shared" si="251"/>
        <v>1769</v>
      </c>
      <c r="D341" s="71">
        <f t="shared" si="233"/>
        <v>1954</v>
      </c>
      <c r="E341" s="72">
        <f t="shared" si="202"/>
        <v>3271</v>
      </c>
      <c r="F341" s="72">
        <f t="shared" si="203"/>
        <v>3274</v>
      </c>
      <c r="G341" s="72">
        <f t="shared" si="204"/>
        <v>1973</v>
      </c>
      <c r="H341" s="73">
        <f t="shared" si="205"/>
        <v>452</v>
      </c>
      <c r="I341" s="73">
        <f t="shared" si="206"/>
        <v>449</v>
      </c>
      <c r="J341" s="73">
        <f t="shared" si="207"/>
        <v>1750</v>
      </c>
      <c r="K341" s="73">
        <f t="shared" ref="K341:M341" si="259">K340</f>
        <v>1950</v>
      </c>
      <c r="L341" s="73">
        <f t="shared" si="259"/>
        <v>1950</v>
      </c>
      <c r="M341" s="73">
        <f t="shared" si="259"/>
        <v>2880</v>
      </c>
      <c r="N341" s="73">
        <f t="shared" si="209"/>
        <v>-1498</v>
      </c>
      <c r="O341" s="73">
        <f t="shared" si="210"/>
        <v>-1501</v>
      </c>
      <c r="P341" s="73">
        <f t="shared" si="211"/>
        <v>-1130</v>
      </c>
      <c r="Q341" s="72">
        <v>0</v>
      </c>
      <c r="R341" s="72">
        <v>0</v>
      </c>
      <c r="S341" s="72">
        <v>0</v>
      </c>
      <c r="T341" s="74">
        <f t="shared" si="212"/>
        <v>2974</v>
      </c>
      <c r="U341" s="93">
        <f t="shared" si="253"/>
        <v>752</v>
      </c>
      <c r="V341" s="93">
        <f t="shared" si="254"/>
        <v>749</v>
      </c>
      <c r="W341" s="93">
        <f t="shared" si="255"/>
        <v>1130</v>
      </c>
      <c r="X341" s="95"/>
      <c r="Y341" s="73"/>
      <c r="Z341" s="73"/>
      <c r="AA341" s="73"/>
      <c r="AB341" s="48"/>
    </row>
    <row r="342" spans="1:28" ht="13.15" customHeight="1">
      <c r="A342" s="70">
        <f t="shared" si="215"/>
        <v>327</v>
      </c>
      <c r="B342" s="106">
        <f t="shared" si="250"/>
        <v>45845</v>
      </c>
      <c r="C342" s="70">
        <f t="shared" si="251"/>
        <v>1769</v>
      </c>
      <c r="D342" s="71">
        <f t="shared" si="233"/>
        <v>1956</v>
      </c>
      <c r="E342" s="72">
        <f t="shared" si="202"/>
        <v>3273</v>
      </c>
      <c r="F342" s="72">
        <f t="shared" si="203"/>
        <v>3276</v>
      </c>
      <c r="G342" s="72">
        <f t="shared" si="204"/>
        <v>1975</v>
      </c>
      <c r="H342" s="73">
        <f t="shared" si="205"/>
        <v>452</v>
      </c>
      <c r="I342" s="73">
        <f t="shared" si="206"/>
        <v>449</v>
      </c>
      <c r="J342" s="73">
        <f t="shared" si="207"/>
        <v>1750</v>
      </c>
      <c r="K342" s="73">
        <f t="shared" ref="K342:M342" si="260">K341</f>
        <v>1950</v>
      </c>
      <c r="L342" s="73">
        <f t="shared" si="260"/>
        <v>1950</v>
      </c>
      <c r="M342" s="73">
        <f t="shared" si="260"/>
        <v>2880</v>
      </c>
      <c r="N342" s="73">
        <f t="shared" si="209"/>
        <v>-1498</v>
      </c>
      <c r="O342" s="73">
        <f t="shared" si="210"/>
        <v>-1501</v>
      </c>
      <c r="P342" s="73">
        <f t="shared" si="211"/>
        <v>-1130</v>
      </c>
      <c r="Q342" s="72">
        <v>0</v>
      </c>
      <c r="R342" s="72">
        <v>0</v>
      </c>
      <c r="S342" s="72">
        <v>0</v>
      </c>
      <c r="T342" s="74">
        <f t="shared" si="212"/>
        <v>2976</v>
      </c>
      <c r="U342" s="93">
        <f t="shared" si="253"/>
        <v>752</v>
      </c>
      <c r="V342" s="93">
        <f t="shared" si="254"/>
        <v>749</v>
      </c>
      <c r="W342" s="93">
        <f t="shared" si="255"/>
        <v>1130</v>
      </c>
      <c r="X342" s="95"/>
      <c r="Y342" s="73"/>
      <c r="Z342" s="73"/>
      <c r="AA342" s="73"/>
      <c r="AB342" s="48"/>
    </row>
    <row r="343" spans="1:28" ht="13.15" customHeight="1">
      <c r="A343" s="70">
        <f t="shared" si="215"/>
        <v>328</v>
      </c>
      <c r="B343" s="106">
        <f t="shared" si="250"/>
        <v>45846</v>
      </c>
      <c r="C343" s="70">
        <f t="shared" si="251"/>
        <v>1769</v>
      </c>
      <c r="D343" s="71">
        <f t="shared" si="233"/>
        <v>1958</v>
      </c>
      <c r="E343" s="72">
        <f t="shared" si="202"/>
        <v>3275</v>
      </c>
      <c r="F343" s="72">
        <f t="shared" si="203"/>
        <v>3278</v>
      </c>
      <c r="G343" s="72">
        <f t="shared" si="204"/>
        <v>1977</v>
      </c>
      <c r="H343" s="73">
        <f t="shared" si="205"/>
        <v>452</v>
      </c>
      <c r="I343" s="73">
        <f t="shared" si="206"/>
        <v>449</v>
      </c>
      <c r="J343" s="73">
        <f t="shared" si="207"/>
        <v>1750</v>
      </c>
      <c r="K343" s="73">
        <f t="shared" ref="K343:M343" si="261">K342</f>
        <v>1950</v>
      </c>
      <c r="L343" s="73">
        <f t="shared" si="261"/>
        <v>1950</v>
      </c>
      <c r="M343" s="73">
        <f t="shared" si="261"/>
        <v>2880</v>
      </c>
      <c r="N343" s="73">
        <f t="shared" si="209"/>
        <v>-1498</v>
      </c>
      <c r="O343" s="73">
        <f t="shared" si="210"/>
        <v>-1501</v>
      </c>
      <c r="P343" s="73">
        <f t="shared" si="211"/>
        <v>-1130</v>
      </c>
      <c r="Q343" s="72">
        <v>0</v>
      </c>
      <c r="R343" s="72">
        <v>0</v>
      </c>
      <c r="S343" s="72">
        <v>0</v>
      </c>
      <c r="T343" s="74">
        <f t="shared" si="212"/>
        <v>2978</v>
      </c>
      <c r="U343" s="93">
        <f t="shared" si="253"/>
        <v>752</v>
      </c>
      <c r="V343" s="93">
        <f t="shared" si="254"/>
        <v>749</v>
      </c>
      <c r="W343" s="93">
        <f t="shared" si="255"/>
        <v>1130</v>
      </c>
      <c r="X343" s="95"/>
      <c r="Y343" s="73"/>
      <c r="Z343" s="73"/>
      <c r="AA343" s="73"/>
      <c r="AB343" s="48"/>
    </row>
    <row r="344" spans="1:28" ht="13.15" customHeight="1">
      <c r="A344" s="70">
        <f t="shared" si="215"/>
        <v>329</v>
      </c>
      <c r="B344" s="106">
        <f t="shared" si="250"/>
        <v>45847</v>
      </c>
      <c r="C344" s="70">
        <f t="shared" si="251"/>
        <v>1769</v>
      </c>
      <c r="D344" s="71">
        <f t="shared" si="233"/>
        <v>1960</v>
      </c>
      <c r="E344" s="72">
        <f t="shared" si="202"/>
        <v>3277</v>
      </c>
      <c r="F344" s="72">
        <f t="shared" si="203"/>
        <v>3280</v>
      </c>
      <c r="G344" s="72">
        <f t="shared" si="204"/>
        <v>1979</v>
      </c>
      <c r="H344" s="73">
        <f t="shared" si="205"/>
        <v>452</v>
      </c>
      <c r="I344" s="73">
        <f t="shared" si="206"/>
        <v>449</v>
      </c>
      <c r="J344" s="73">
        <f t="shared" si="207"/>
        <v>1750</v>
      </c>
      <c r="K344" s="73">
        <f t="shared" ref="K344:M344" si="262">K343</f>
        <v>1950</v>
      </c>
      <c r="L344" s="73">
        <f t="shared" si="262"/>
        <v>1950</v>
      </c>
      <c r="M344" s="73">
        <f t="shared" si="262"/>
        <v>2880</v>
      </c>
      <c r="N344" s="73">
        <f t="shared" si="209"/>
        <v>-1498</v>
      </c>
      <c r="O344" s="73">
        <f t="shared" si="210"/>
        <v>-1501</v>
      </c>
      <c r="P344" s="73">
        <f t="shared" si="211"/>
        <v>-1130</v>
      </c>
      <c r="Q344" s="72">
        <v>0</v>
      </c>
      <c r="R344" s="72">
        <v>0</v>
      </c>
      <c r="S344" s="72">
        <v>0</v>
      </c>
      <c r="T344" s="74">
        <f t="shared" si="212"/>
        <v>2980</v>
      </c>
      <c r="U344" s="93">
        <f t="shared" si="253"/>
        <v>752</v>
      </c>
      <c r="V344" s="93">
        <f t="shared" si="254"/>
        <v>749</v>
      </c>
      <c r="W344" s="93">
        <f t="shared" si="255"/>
        <v>1130</v>
      </c>
      <c r="X344" s="95"/>
      <c r="Y344" s="73"/>
      <c r="Z344" s="73"/>
      <c r="AA344" s="73"/>
      <c r="AB344" s="48"/>
    </row>
    <row r="345" spans="1:28" ht="13.15" customHeight="1">
      <c r="A345" s="70">
        <f t="shared" si="215"/>
        <v>330</v>
      </c>
      <c r="B345" s="106">
        <f t="shared" si="250"/>
        <v>45848</v>
      </c>
      <c r="C345" s="70">
        <f t="shared" si="251"/>
        <v>1769</v>
      </c>
      <c r="D345" s="71">
        <f t="shared" si="233"/>
        <v>1962</v>
      </c>
      <c r="E345" s="72">
        <f t="shared" si="202"/>
        <v>3279</v>
      </c>
      <c r="F345" s="72">
        <f t="shared" si="203"/>
        <v>3282</v>
      </c>
      <c r="G345" s="72">
        <f t="shared" si="204"/>
        <v>1981</v>
      </c>
      <c r="H345" s="73">
        <f t="shared" si="205"/>
        <v>452</v>
      </c>
      <c r="I345" s="73">
        <f t="shared" si="206"/>
        <v>449</v>
      </c>
      <c r="J345" s="73">
        <f t="shared" si="207"/>
        <v>1750</v>
      </c>
      <c r="K345" s="73">
        <f t="shared" ref="K345:M345" si="263">K344</f>
        <v>1950</v>
      </c>
      <c r="L345" s="73">
        <f t="shared" si="263"/>
        <v>1950</v>
      </c>
      <c r="M345" s="73">
        <f t="shared" si="263"/>
        <v>2880</v>
      </c>
      <c r="N345" s="73">
        <f t="shared" si="209"/>
        <v>-1498</v>
      </c>
      <c r="O345" s="73">
        <f t="shared" si="210"/>
        <v>-1501</v>
      </c>
      <c r="P345" s="73">
        <f t="shared" si="211"/>
        <v>-1130</v>
      </c>
      <c r="Q345" s="72">
        <v>0</v>
      </c>
      <c r="R345" s="72">
        <v>0</v>
      </c>
      <c r="S345" s="72">
        <v>0</v>
      </c>
      <c r="T345" s="74">
        <f t="shared" si="212"/>
        <v>2982</v>
      </c>
      <c r="U345" s="93">
        <f t="shared" si="253"/>
        <v>752</v>
      </c>
      <c r="V345" s="93">
        <f t="shared" si="254"/>
        <v>749</v>
      </c>
      <c r="W345" s="93">
        <f t="shared" si="255"/>
        <v>1130</v>
      </c>
      <c r="X345" s="95"/>
      <c r="Y345" s="73"/>
      <c r="Z345" s="73"/>
      <c r="AA345" s="73"/>
      <c r="AB345" s="48"/>
    </row>
    <row r="346" spans="1:28" ht="13.15" customHeight="1">
      <c r="A346" s="70">
        <f t="shared" si="215"/>
        <v>331</v>
      </c>
      <c r="B346" s="106">
        <f t="shared" si="250"/>
        <v>45849</v>
      </c>
      <c r="C346" s="70">
        <f t="shared" si="251"/>
        <v>1769</v>
      </c>
      <c r="D346" s="71">
        <f t="shared" si="233"/>
        <v>1964</v>
      </c>
      <c r="E346" s="72">
        <f t="shared" si="202"/>
        <v>3281</v>
      </c>
      <c r="F346" s="72">
        <f t="shared" si="203"/>
        <v>3284</v>
      </c>
      <c r="G346" s="72">
        <f t="shared" si="204"/>
        <v>1983</v>
      </c>
      <c r="H346" s="73">
        <f t="shared" si="205"/>
        <v>452</v>
      </c>
      <c r="I346" s="73">
        <f t="shared" si="206"/>
        <v>449</v>
      </c>
      <c r="J346" s="73">
        <f t="shared" si="207"/>
        <v>1750</v>
      </c>
      <c r="K346" s="73">
        <f t="shared" ref="K346:M346" si="264">K345</f>
        <v>1950</v>
      </c>
      <c r="L346" s="73">
        <f t="shared" si="264"/>
        <v>1950</v>
      </c>
      <c r="M346" s="73">
        <f t="shared" si="264"/>
        <v>2880</v>
      </c>
      <c r="N346" s="73">
        <f t="shared" si="209"/>
        <v>-1498</v>
      </c>
      <c r="O346" s="73">
        <f t="shared" si="210"/>
        <v>-1501</v>
      </c>
      <c r="P346" s="73">
        <f t="shared" si="211"/>
        <v>-1130</v>
      </c>
      <c r="Q346" s="72">
        <v>0</v>
      </c>
      <c r="R346" s="72">
        <v>0</v>
      </c>
      <c r="S346" s="72">
        <v>0</v>
      </c>
      <c r="T346" s="74">
        <f t="shared" si="212"/>
        <v>2984</v>
      </c>
      <c r="U346" s="93">
        <f t="shared" si="253"/>
        <v>752</v>
      </c>
      <c r="V346" s="93">
        <f t="shared" si="254"/>
        <v>749</v>
      </c>
      <c r="W346" s="93">
        <f t="shared" si="255"/>
        <v>1130</v>
      </c>
      <c r="X346" s="95"/>
      <c r="Y346" s="73"/>
      <c r="Z346" s="73"/>
      <c r="AA346" s="73"/>
      <c r="AB346" s="48"/>
    </row>
    <row r="347" spans="1:28" ht="13.15" customHeight="1">
      <c r="A347" s="70">
        <f t="shared" si="215"/>
        <v>332</v>
      </c>
      <c r="B347" s="106">
        <f t="shared" si="250"/>
        <v>45850</v>
      </c>
      <c r="C347" s="70">
        <f t="shared" si="251"/>
        <v>1769</v>
      </c>
      <c r="D347" s="71">
        <f t="shared" si="233"/>
        <v>1966</v>
      </c>
      <c r="E347" s="72">
        <f t="shared" si="202"/>
        <v>3283</v>
      </c>
      <c r="F347" s="72">
        <f t="shared" si="203"/>
        <v>3286</v>
      </c>
      <c r="G347" s="72">
        <f t="shared" si="204"/>
        <v>1985</v>
      </c>
      <c r="H347" s="73">
        <f t="shared" si="205"/>
        <v>452</v>
      </c>
      <c r="I347" s="73">
        <f t="shared" si="206"/>
        <v>449</v>
      </c>
      <c r="J347" s="73">
        <f t="shared" si="207"/>
        <v>1750</v>
      </c>
      <c r="K347" s="73">
        <f t="shared" ref="K347:M347" si="265">K346</f>
        <v>1950</v>
      </c>
      <c r="L347" s="73">
        <f t="shared" si="265"/>
        <v>1950</v>
      </c>
      <c r="M347" s="73">
        <f t="shared" si="265"/>
        <v>2880</v>
      </c>
      <c r="N347" s="73">
        <f t="shared" si="209"/>
        <v>-1498</v>
      </c>
      <c r="O347" s="73">
        <f t="shared" si="210"/>
        <v>-1501</v>
      </c>
      <c r="P347" s="73">
        <f t="shared" si="211"/>
        <v>-1130</v>
      </c>
      <c r="Q347" s="72">
        <v>0</v>
      </c>
      <c r="R347" s="72">
        <v>0</v>
      </c>
      <c r="S347" s="72">
        <v>0</v>
      </c>
      <c r="T347" s="74">
        <f t="shared" si="212"/>
        <v>2986</v>
      </c>
      <c r="U347" s="93">
        <f t="shared" si="253"/>
        <v>752</v>
      </c>
      <c r="V347" s="93">
        <f t="shared" si="254"/>
        <v>749</v>
      </c>
      <c r="W347" s="93">
        <f t="shared" si="255"/>
        <v>1130</v>
      </c>
      <c r="X347" s="95"/>
      <c r="Y347" s="73"/>
      <c r="Z347" s="73"/>
      <c r="AA347" s="73"/>
      <c r="AB347" s="48"/>
    </row>
    <row r="348" spans="1:28" ht="13.15" customHeight="1">
      <c r="A348" s="70">
        <f t="shared" si="215"/>
        <v>333</v>
      </c>
      <c r="B348" s="106">
        <f t="shared" si="250"/>
        <v>45851</v>
      </c>
      <c r="C348" s="70">
        <f t="shared" si="251"/>
        <v>1769</v>
      </c>
      <c r="D348" s="71">
        <f t="shared" si="233"/>
        <v>1968</v>
      </c>
      <c r="E348" s="72">
        <f t="shared" si="202"/>
        <v>3285</v>
      </c>
      <c r="F348" s="72">
        <f t="shared" si="203"/>
        <v>3288</v>
      </c>
      <c r="G348" s="72">
        <f t="shared" si="204"/>
        <v>1987</v>
      </c>
      <c r="H348" s="73">
        <f t="shared" si="205"/>
        <v>452</v>
      </c>
      <c r="I348" s="73">
        <f t="shared" si="206"/>
        <v>449</v>
      </c>
      <c r="J348" s="73">
        <f t="shared" si="207"/>
        <v>1750</v>
      </c>
      <c r="K348" s="73">
        <f t="shared" ref="K348:M348" si="266">K347</f>
        <v>1950</v>
      </c>
      <c r="L348" s="73">
        <f t="shared" si="266"/>
        <v>1950</v>
      </c>
      <c r="M348" s="73">
        <f t="shared" si="266"/>
        <v>2880</v>
      </c>
      <c r="N348" s="73">
        <f t="shared" si="209"/>
        <v>-1498</v>
      </c>
      <c r="O348" s="73">
        <f t="shared" si="210"/>
        <v>-1501</v>
      </c>
      <c r="P348" s="73">
        <f t="shared" si="211"/>
        <v>-1130</v>
      </c>
      <c r="Q348" s="72">
        <v>0</v>
      </c>
      <c r="R348" s="72">
        <v>0</v>
      </c>
      <c r="S348" s="72">
        <v>0</v>
      </c>
      <c r="T348" s="74">
        <f t="shared" si="212"/>
        <v>2988</v>
      </c>
      <c r="U348" s="93">
        <f t="shared" si="253"/>
        <v>752</v>
      </c>
      <c r="V348" s="93">
        <f t="shared" si="254"/>
        <v>749</v>
      </c>
      <c r="W348" s="93">
        <f t="shared" si="255"/>
        <v>1130</v>
      </c>
      <c r="X348" s="95"/>
      <c r="Y348" s="73"/>
      <c r="Z348" s="73"/>
      <c r="AA348" s="73"/>
      <c r="AB348" s="48"/>
    </row>
    <row r="349" spans="1:28" ht="13.15" customHeight="1">
      <c r="A349" s="70">
        <f t="shared" si="215"/>
        <v>334</v>
      </c>
      <c r="B349" s="106">
        <f t="shared" si="250"/>
        <v>45852</v>
      </c>
      <c r="C349" s="70">
        <f t="shared" si="251"/>
        <v>1769</v>
      </c>
      <c r="D349" s="71">
        <f t="shared" si="233"/>
        <v>1970</v>
      </c>
      <c r="E349" s="72">
        <f t="shared" si="202"/>
        <v>3287</v>
      </c>
      <c r="F349" s="72">
        <f t="shared" si="203"/>
        <v>3290</v>
      </c>
      <c r="G349" s="72">
        <f t="shared" si="204"/>
        <v>1989</v>
      </c>
      <c r="H349" s="73">
        <f t="shared" si="205"/>
        <v>452</v>
      </c>
      <c r="I349" s="73">
        <f t="shared" si="206"/>
        <v>449</v>
      </c>
      <c r="J349" s="73">
        <f t="shared" si="207"/>
        <v>1750</v>
      </c>
      <c r="K349" s="73">
        <f t="shared" ref="K349:M349" si="267">K348</f>
        <v>1950</v>
      </c>
      <c r="L349" s="73">
        <f t="shared" si="267"/>
        <v>1950</v>
      </c>
      <c r="M349" s="73">
        <f t="shared" si="267"/>
        <v>2880</v>
      </c>
      <c r="N349" s="73">
        <f t="shared" si="209"/>
        <v>-1498</v>
      </c>
      <c r="O349" s="73">
        <f t="shared" si="210"/>
        <v>-1501</v>
      </c>
      <c r="P349" s="73">
        <f t="shared" si="211"/>
        <v>-1130</v>
      </c>
      <c r="Q349" s="72">
        <v>0</v>
      </c>
      <c r="R349" s="72">
        <v>0</v>
      </c>
      <c r="S349" s="72">
        <v>0</v>
      </c>
      <c r="T349" s="74">
        <f t="shared" si="212"/>
        <v>2990</v>
      </c>
      <c r="U349" s="93">
        <f t="shared" si="253"/>
        <v>752</v>
      </c>
      <c r="V349" s="93">
        <f t="shared" si="254"/>
        <v>749</v>
      </c>
      <c r="W349" s="93">
        <f t="shared" si="255"/>
        <v>1130</v>
      </c>
      <c r="X349" s="95"/>
      <c r="Y349" s="73"/>
      <c r="Z349" s="73"/>
      <c r="AA349" s="73"/>
      <c r="AB349" s="48"/>
    </row>
    <row r="350" spans="1:28" ht="13.15" customHeight="1">
      <c r="A350" s="70">
        <f t="shared" si="215"/>
        <v>335</v>
      </c>
      <c r="B350" s="106">
        <f t="shared" si="250"/>
        <v>45853</v>
      </c>
      <c r="C350" s="70">
        <f t="shared" si="251"/>
        <v>1769</v>
      </c>
      <c r="D350" s="71">
        <f t="shared" si="233"/>
        <v>1972</v>
      </c>
      <c r="E350" s="72">
        <f t="shared" si="202"/>
        <v>3289</v>
      </c>
      <c r="F350" s="72">
        <f t="shared" si="203"/>
        <v>3292</v>
      </c>
      <c r="G350" s="72">
        <f t="shared" si="204"/>
        <v>1991</v>
      </c>
      <c r="H350" s="73">
        <f t="shared" si="205"/>
        <v>452</v>
      </c>
      <c r="I350" s="73">
        <f t="shared" si="206"/>
        <v>449</v>
      </c>
      <c r="J350" s="73">
        <f t="shared" si="207"/>
        <v>1750</v>
      </c>
      <c r="K350" s="73">
        <f t="shared" ref="K350:M350" si="268">K349</f>
        <v>1950</v>
      </c>
      <c r="L350" s="73">
        <f t="shared" si="268"/>
        <v>1950</v>
      </c>
      <c r="M350" s="73">
        <f t="shared" si="268"/>
        <v>2880</v>
      </c>
      <c r="N350" s="73">
        <f t="shared" si="209"/>
        <v>-1498</v>
      </c>
      <c r="O350" s="73">
        <f t="shared" si="210"/>
        <v>-1501</v>
      </c>
      <c r="P350" s="73">
        <f t="shared" si="211"/>
        <v>-1130</v>
      </c>
      <c r="Q350" s="72">
        <v>0</v>
      </c>
      <c r="R350" s="72">
        <v>0</v>
      </c>
      <c r="S350" s="72">
        <v>0</v>
      </c>
      <c r="T350" s="74">
        <f t="shared" si="212"/>
        <v>2992</v>
      </c>
      <c r="U350" s="93">
        <f t="shared" si="253"/>
        <v>752</v>
      </c>
      <c r="V350" s="93">
        <f t="shared" si="254"/>
        <v>749</v>
      </c>
      <c r="W350" s="93">
        <f t="shared" si="255"/>
        <v>1130</v>
      </c>
      <c r="X350" s="95"/>
      <c r="Y350" s="73"/>
      <c r="Z350" s="73"/>
      <c r="AA350" s="73"/>
      <c r="AB350" s="48"/>
    </row>
    <row r="351" spans="1:28" ht="13.15" customHeight="1">
      <c r="A351" s="70">
        <f t="shared" si="215"/>
        <v>336</v>
      </c>
      <c r="B351" s="106">
        <f t="shared" si="250"/>
        <v>45854</v>
      </c>
      <c r="C351" s="70">
        <f t="shared" si="251"/>
        <v>1769</v>
      </c>
      <c r="D351" s="71">
        <f t="shared" si="233"/>
        <v>1974</v>
      </c>
      <c r="E351" s="72">
        <f t="shared" si="202"/>
        <v>3291</v>
      </c>
      <c r="F351" s="72">
        <f t="shared" si="203"/>
        <v>3294</v>
      </c>
      <c r="G351" s="72">
        <f t="shared" si="204"/>
        <v>1993</v>
      </c>
      <c r="H351" s="73">
        <f t="shared" si="205"/>
        <v>452</v>
      </c>
      <c r="I351" s="73">
        <f t="shared" si="206"/>
        <v>449</v>
      </c>
      <c r="J351" s="73">
        <f t="shared" si="207"/>
        <v>1750</v>
      </c>
      <c r="K351" s="73">
        <f t="shared" ref="K351:M351" si="269">K350</f>
        <v>1950</v>
      </c>
      <c r="L351" s="73">
        <f t="shared" si="269"/>
        <v>1950</v>
      </c>
      <c r="M351" s="73">
        <f t="shared" si="269"/>
        <v>2880</v>
      </c>
      <c r="N351" s="73">
        <f t="shared" si="209"/>
        <v>-1498</v>
      </c>
      <c r="O351" s="73">
        <f t="shared" si="210"/>
        <v>-1501</v>
      </c>
      <c r="P351" s="73">
        <f t="shared" si="211"/>
        <v>-1130</v>
      </c>
      <c r="Q351" s="72">
        <v>0</v>
      </c>
      <c r="R351" s="72">
        <v>0</v>
      </c>
      <c r="S351" s="72">
        <v>0</v>
      </c>
      <c r="T351" s="74">
        <f t="shared" si="212"/>
        <v>2994</v>
      </c>
      <c r="U351" s="93">
        <f t="shared" si="253"/>
        <v>752</v>
      </c>
      <c r="V351" s="93">
        <f t="shared" si="254"/>
        <v>749</v>
      </c>
      <c r="W351" s="93">
        <f t="shared" si="255"/>
        <v>1130</v>
      </c>
      <c r="X351" s="95"/>
      <c r="Y351" s="73"/>
      <c r="Z351" s="73"/>
      <c r="AA351" s="73"/>
      <c r="AB351" s="48"/>
    </row>
    <row r="352" spans="1:28" ht="13.15" customHeight="1">
      <c r="A352" s="70">
        <f t="shared" si="215"/>
        <v>337</v>
      </c>
      <c r="B352" s="106">
        <f t="shared" si="250"/>
        <v>45855</v>
      </c>
      <c r="C352" s="70">
        <f t="shared" si="251"/>
        <v>1769</v>
      </c>
      <c r="D352" s="71">
        <f t="shared" si="233"/>
        <v>1976</v>
      </c>
      <c r="E352" s="72">
        <f t="shared" si="202"/>
        <v>3293</v>
      </c>
      <c r="F352" s="72">
        <f t="shared" si="203"/>
        <v>3296</v>
      </c>
      <c r="G352" s="72">
        <f t="shared" si="204"/>
        <v>1995</v>
      </c>
      <c r="H352" s="73">
        <f t="shared" si="205"/>
        <v>452</v>
      </c>
      <c r="I352" s="73">
        <f t="shared" si="206"/>
        <v>449</v>
      </c>
      <c r="J352" s="73">
        <f t="shared" si="207"/>
        <v>1750</v>
      </c>
      <c r="K352" s="73">
        <f t="shared" ref="K352:M352" si="270">K351</f>
        <v>1950</v>
      </c>
      <c r="L352" s="73">
        <f t="shared" si="270"/>
        <v>1950</v>
      </c>
      <c r="M352" s="73">
        <f t="shared" si="270"/>
        <v>2880</v>
      </c>
      <c r="N352" s="73">
        <f t="shared" si="209"/>
        <v>-1498</v>
      </c>
      <c r="O352" s="73">
        <f t="shared" si="210"/>
        <v>-1501</v>
      </c>
      <c r="P352" s="73">
        <f t="shared" si="211"/>
        <v>-1130</v>
      </c>
      <c r="Q352" s="72">
        <v>0</v>
      </c>
      <c r="R352" s="72">
        <v>0</v>
      </c>
      <c r="S352" s="72">
        <v>0</v>
      </c>
      <c r="T352" s="74">
        <f t="shared" si="212"/>
        <v>2996</v>
      </c>
      <c r="U352" s="93">
        <f t="shared" si="253"/>
        <v>752</v>
      </c>
      <c r="V352" s="93">
        <f t="shared" si="254"/>
        <v>749</v>
      </c>
      <c r="W352" s="93">
        <f t="shared" si="255"/>
        <v>1130</v>
      </c>
      <c r="X352" s="95"/>
      <c r="Y352" s="73"/>
      <c r="Z352" s="73"/>
      <c r="AA352" s="73"/>
      <c r="AB352" s="48"/>
    </row>
    <row r="353" spans="1:28" ht="13.15" customHeight="1">
      <c r="A353" s="70">
        <f t="shared" si="215"/>
        <v>338</v>
      </c>
      <c r="B353" s="106">
        <f t="shared" si="250"/>
        <v>45856</v>
      </c>
      <c r="C353" s="70">
        <f t="shared" si="251"/>
        <v>1769</v>
      </c>
      <c r="D353" s="71">
        <f t="shared" si="233"/>
        <v>1978</v>
      </c>
      <c r="E353" s="72">
        <f t="shared" si="202"/>
        <v>3295</v>
      </c>
      <c r="F353" s="72">
        <f t="shared" si="203"/>
        <v>3298</v>
      </c>
      <c r="G353" s="72">
        <f t="shared" si="204"/>
        <v>1997</v>
      </c>
      <c r="H353" s="73">
        <f t="shared" si="205"/>
        <v>452</v>
      </c>
      <c r="I353" s="73">
        <f t="shared" si="206"/>
        <v>449</v>
      </c>
      <c r="J353" s="73">
        <f t="shared" si="207"/>
        <v>1750</v>
      </c>
      <c r="K353" s="73">
        <f t="shared" ref="K353:M353" si="271">K352</f>
        <v>1950</v>
      </c>
      <c r="L353" s="73">
        <f t="shared" si="271"/>
        <v>1950</v>
      </c>
      <c r="M353" s="73">
        <f t="shared" si="271"/>
        <v>2880</v>
      </c>
      <c r="N353" s="73">
        <f t="shared" si="209"/>
        <v>-1498</v>
      </c>
      <c r="O353" s="73">
        <f t="shared" si="210"/>
        <v>-1501</v>
      </c>
      <c r="P353" s="73">
        <f t="shared" si="211"/>
        <v>-1130</v>
      </c>
      <c r="Q353" s="72">
        <v>0</v>
      </c>
      <c r="R353" s="72">
        <v>0</v>
      </c>
      <c r="S353" s="72">
        <v>0</v>
      </c>
      <c r="T353" s="74">
        <f t="shared" si="212"/>
        <v>2998</v>
      </c>
      <c r="U353" s="93">
        <f t="shared" si="253"/>
        <v>752</v>
      </c>
      <c r="V353" s="93">
        <f t="shared" si="254"/>
        <v>749</v>
      </c>
      <c r="W353" s="93">
        <f t="shared" si="255"/>
        <v>1130</v>
      </c>
      <c r="X353" s="95"/>
      <c r="Y353" s="73"/>
      <c r="Z353" s="73"/>
      <c r="AA353" s="73"/>
      <c r="AB353" s="48"/>
    </row>
    <row r="354" spans="1:28" ht="13.15" customHeight="1">
      <c r="A354" s="70">
        <f t="shared" si="215"/>
        <v>339</v>
      </c>
      <c r="B354" s="106">
        <f t="shared" si="250"/>
        <v>45857</v>
      </c>
      <c r="C354" s="70">
        <f t="shared" si="251"/>
        <v>1769</v>
      </c>
      <c r="D354" s="71">
        <f t="shared" si="233"/>
        <v>1980</v>
      </c>
      <c r="E354" s="72">
        <f t="shared" si="202"/>
        <v>3297</v>
      </c>
      <c r="F354" s="72">
        <f t="shared" si="203"/>
        <v>3300</v>
      </c>
      <c r="G354" s="72">
        <f t="shared" si="204"/>
        <v>1999</v>
      </c>
      <c r="H354" s="73">
        <f t="shared" si="205"/>
        <v>452</v>
      </c>
      <c r="I354" s="73">
        <f t="shared" si="206"/>
        <v>449</v>
      </c>
      <c r="J354" s="73">
        <f t="shared" si="207"/>
        <v>1750</v>
      </c>
      <c r="K354" s="73">
        <f t="shared" ref="K354:M354" si="272">K353</f>
        <v>1950</v>
      </c>
      <c r="L354" s="73">
        <f t="shared" si="272"/>
        <v>1950</v>
      </c>
      <c r="M354" s="73">
        <f t="shared" si="272"/>
        <v>2880</v>
      </c>
      <c r="N354" s="73">
        <f t="shared" si="209"/>
        <v>-1498</v>
      </c>
      <c r="O354" s="73">
        <f t="shared" si="210"/>
        <v>-1501</v>
      </c>
      <c r="P354" s="73">
        <f t="shared" si="211"/>
        <v>-1130</v>
      </c>
      <c r="Q354" s="72">
        <v>0</v>
      </c>
      <c r="R354" s="72">
        <v>0</v>
      </c>
      <c r="S354" s="72">
        <v>0</v>
      </c>
      <c r="T354" s="74">
        <f t="shared" si="212"/>
        <v>3000</v>
      </c>
      <c r="U354" s="93">
        <f t="shared" si="253"/>
        <v>752</v>
      </c>
      <c r="V354" s="93">
        <f t="shared" si="254"/>
        <v>749</v>
      </c>
      <c r="W354" s="93">
        <f t="shared" si="255"/>
        <v>1130</v>
      </c>
      <c r="X354" s="95"/>
      <c r="Y354" s="73"/>
      <c r="Z354" s="73"/>
      <c r="AA354" s="73"/>
      <c r="AB354" s="48"/>
    </row>
    <row r="355" spans="1:28" ht="13.15" customHeight="1">
      <c r="A355" s="70">
        <f t="shared" si="215"/>
        <v>340</v>
      </c>
      <c r="B355" s="106">
        <f t="shared" si="250"/>
        <v>45858</v>
      </c>
      <c r="C355" s="70">
        <f t="shared" si="251"/>
        <v>1769</v>
      </c>
      <c r="D355" s="71">
        <f t="shared" si="233"/>
        <v>1982</v>
      </c>
      <c r="E355" s="72">
        <f t="shared" si="202"/>
        <v>3299</v>
      </c>
      <c r="F355" s="72">
        <f t="shared" si="203"/>
        <v>3302</v>
      </c>
      <c r="G355" s="72">
        <f t="shared" si="204"/>
        <v>2001</v>
      </c>
      <c r="H355" s="73">
        <f t="shared" si="205"/>
        <v>452</v>
      </c>
      <c r="I355" s="73">
        <f t="shared" si="206"/>
        <v>449</v>
      </c>
      <c r="J355" s="73">
        <f t="shared" si="207"/>
        <v>1750</v>
      </c>
      <c r="K355" s="73">
        <f t="shared" ref="K355:M355" si="273">K354</f>
        <v>1950</v>
      </c>
      <c r="L355" s="73">
        <f t="shared" si="273"/>
        <v>1950</v>
      </c>
      <c r="M355" s="73">
        <f t="shared" si="273"/>
        <v>2880</v>
      </c>
      <c r="N355" s="73">
        <f t="shared" si="209"/>
        <v>-1498</v>
      </c>
      <c r="O355" s="73">
        <f t="shared" si="210"/>
        <v>-1501</v>
      </c>
      <c r="P355" s="73">
        <f t="shared" si="211"/>
        <v>-1130</v>
      </c>
      <c r="Q355" s="72">
        <v>0</v>
      </c>
      <c r="R355" s="72">
        <v>0</v>
      </c>
      <c r="S355" s="72">
        <v>0</v>
      </c>
      <c r="T355" s="74">
        <f t="shared" si="212"/>
        <v>3002</v>
      </c>
      <c r="U355" s="93">
        <f t="shared" si="253"/>
        <v>752</v>
      </c>
      <c r="V355" s="93">
        <f t="shared" si="254"/>
        <v>749</v>
      </c>
      <c r="W355" s="93">
        <f t="shared" si="255"/>
        <v>1130</v>
      </c>
      <c r="X355" s="95"/>
      <c r="Y355" s="73"/>
      <c r="Z355" s="73"/>
      <c r="AA355" s="73"/>
      <c r="AB355" s="48"/>
    </row>
    <row r="356" spans="1:28" ht="13.15" customHeight="1">
      <c r="A356" s="70">
        <f t="shared" si="215"/>
        <v>341</v>
      </c>
      <c r="B356" s="106">
        <f t="shared" si="250"/>
        <v>45859</v>
      </c>
      <c r="C356" s="70">
        <f t="shared" si="251"/>
        <v>1769</v>
      </c>
      <c r="D356" s="71">
        <f t="shared" si="233"/>
        <v>1984</v>
      </c>
      <c r="E356" s="72">
        <f t="shared" si="202"/>
        <v>3301</v>
      </c>
      <c r="F356" s="72">
        <f t="shared" si="203"/>
        <v>3304</v>
      </c>
      <c r="G356" s="72">
        <f t="shared" si="204"/>
        <v>2003</v>
      </c>
      <c r="H356" s="73">
        <f t="shared" si="205"/>
        <v>452</v>
      </c>
      <c r="I356" s="73">
        <f t="shared" si="206"/>
        <v>449</v>
      </c>
      <c r="J356" s="73">
        <f t="shared" si="207"/>
        <v>1750</v>
      </c>
      <c r="K356" s="73">
        <f t="shared" ref="K356:M356" si="274">K355</f>
        <v>1950</v>
      </c>
      <c r="L356" s="73">
        <f t="shared" si="274"/>
        <v>1950</v>
      </c>
      <c r="M356" s="73">
        <f t="shared" si="274"/>
        <v>2880</v>
      </c>
      <c r="N356" s="73">
        <f t="shared" si="209"/>
        <v>-1498</v>
      </c>
      <c r="O356" s="73">
        <f t="shared" si="210"/>
        <v>-1501</v>
      </c>
      <c r="P356" s="73">
        <f t="shared" si="211"/>
        <v>-1130</v>
      </c>
      <c r="Q356" s="72">
        <v>0</v>
      </c>
      <c r="R356" s="72">
        <v>0</v>
      </c>
      <c r="S356" s="72">
        <v>0</v>
      </c>
      <c r="T356" s="74">
        <f t="shared" si="212"/>
        <v>3004</v>
      </c>
      <c r="U356" s="93">
        <f t="shared" si="253"/>
        <v>752</v>
      </c>
      <c r="V356" s="93">
        <f t="shared" si="254"/>
        <v>749</v>
      </c>
      <c r="W356" s="93">
        <f t="shared" si="255"/>
        <v>1130</v>
      </c>
      <c r="X356" s="95"/>
      <c r="Y356" s="73"/>
      <c r="Z356" s="73"/>
      <c r="AA356" s="73"/>
      <c r="AB356" s="48"/>
    </row>
    <row r="357" spans="1:28" ht="13.15" customHeight="1">
      <c r="A357" s="70">
        <f t="shared" si="215"/>
        <v>342</v>
      </c>
      <c r="B357" s="106">
        <f t="shared" si="250"/>
        <v>45860</v>
      </c>
      <c r="C357" s="70">
        <f t="shared" si="251"/>
        <v>1769</v>
      </c>
      <c r="D357" s="71">
        <f t="shared" si="233"/>
        <v>1986</v>
      </c>
      <c r="E357" s="72">
        <f t="shared" si="202"/>
        <v>3303</v>
      </c>
      <c r="F357" s="72">
        <f t="shared" si="203"/>
        <v>3306</v>
      </c>
      <c r="G357" s="72">
        <f t="shared" si="204"/>
        <v>2005</v>
      </c>
      <c r="H357" s="73">
        <f t="shared" si="205"/>
        <v>452</v>
      </c>
      <c r="I357" s="73">
        <f t="shared" si="206"/>
        <v>449</v>
      </c>
      <c r="J357" s="73">
        <f t="shared" si="207"/>
        <v>1750</v>
      </c>
      <c r="K357" s="73">
        <f t="shared" ref="K357:M357" si="275">K356</f>
        <v>1950</v>
      </c>
      <c r="L357" s="73">
        <f t="shared" si="275"/>
        <v>1950</v>
      </c>
      <c r="M357" s="73">
        <f t="shared" si="275"/>
        <v>2880</v>
      </c>
      <c r="N357" s="73">
        <f t="shared" si="209"/>
        <v>-1498</v>
      </c>
      <c r="O357" s="73">
        <f t="shared" si="210"/>
        <v>-1501</v>
      </c>
      <c r="P357" s="73">
        <f t="shared" si="211"/>
        <v>-1130</v>
      </c>
      <c r="Q357" s="72">
        <v>0</v>
      </c>
      <c r="R357" s="72">
        <v>0</v>
      </c>
      <c r="S357" s="72">
        <v>0</v>
      </c>
      <c r="T357" s="74">
        <f t="shared" si="212"/>
        <v>3006</v>
      </c>
      <c r="U357" s="93">
        <f t="shared" si="253"/>
        <v>752</v>
      </c>
      <c r="V357" s="93">
        <f t="shared" si="254"/>
        <v>749</v>
      </c>
      <c r="W357" s="93">
        <f t="shared" si="255"/>
        <v>1130</v>
      </c>
      <c r="X357" s="95"/>
      <c r="Y357" s="73"/>
      <c r="Z357" s="73"/>
      <c r="AA357" s="73"/>
      <c r="AB357" s="48"/>
    </row>
    <row r="358" spans="1:28" ht="13.15" customHeight="1">
      <c r="A358" s="70">
        <f t="shared" si="215"/>
        <v>343</v>
      </c>
      <c r="B358" s="106">
        <f t="shared" si="250"/>
        <v>45861</v>
      </c>
      <c r="C358" s="70">
        <f t="shared" si="251"/>
        <v>1769</v>
      </c>
      <c r="D358" s="71">
        <f t="shared" si="233"/>
        <v>1988</v>
      </c>
      <c r="E358" s="72">
        <f t="shared" si="202"/>
        <v>3305</v>
      </c>
      <c r="F358" s="72">
        <f t="shared" si="203"/>
        <v>3308</v>
      </c>
      <c r="G358" s="72">
        <f t="shared" si="204"/>
        <v>2007</v>
      </c>
      <c r="H358" s="73">
        <f t="shared" si="205"/>
        <v>452</v>
      </c>
      <c r="I358" s="73">
        <f t="shared" si="206"/>
        <v>449</v>
      </c>
      <c r="J358" s="73">
        <f t="shared" si="207"/>
        <v>1750</v>
      </c>
      <c r="K358" s="73">
        <f t="shared" ref="K358:M358" si="276">K357</f>
        <v>1950</v>
      </c>
      <c r="L358" s="73">
        <f t="shared" si="276"/>
        <v>1950</v>
      </c>
      <c r="M358" s="73">
        <f t="shared" si="276"/>
        <v>2880</v>
      </c>
      <c r="N358" s="73">
        <f t="shared" si="209"/>
        <v>-1498</v>
      </c>
      <c r="O358" s="73">
        <f t="shared" si="210"/>
        <v>-1501</v>
      </c>
      <c r="P358" s="73">
        <f t="shared" si="211"/>
        <v>-1130</v>
      </c>
      <c r="Q358" s="72">
        <v>0</v>
      </c>
      <c r="R358" s="72">
        <v>0</v>
      </c>
      <c r="S358" s="72">
        <v>0</v>
      </c>
      <c r="T358" s="74">
        <f t="shared" si="212"/>
        <v>3008</v>
      </c>
      <c r="U358" s="93">
        <f t="shared" si="253"/>
        <v>752</v>
      </c>
      <c r="V358" s="93">
        <f t="shared" si="254"/>
        <v>749</v>
      </c>
      <c r="W358" s="93">
        <f t="shared" si="255"/>
        <v>1130</v>
      </c>
      <c r="X358" s="95"/>
      <c r="Y358" s="73"/>
      <c r="Z358" s="73"/>
      <c r="AA358" s="73"/>
      <c r="AB358" s="48"/>
    </row>
    <row r="359" spans="1:28" ht="13.15" customHeight="1">
      <c r="A359" s="70">
        <f t="shared" si="215"/>
        <v>344</v>
      </c>
      <c r="B359" s="106">
        <f t="shared" si="250"/>
        <v>45862</v>
      </c>
      <c r="C359" s="70">
        <f t="shared" si="251"/>
        <v>1769</v>
      </c>
      <c r="D359" s="71">
        <f t="shared" si="233"/>
        <v>1990</v>
      </c>
      <c r="E359" s="72">
        <f t="shared" si="202"/>
        <v>3307</v>
      </c>
      <c r="F359" s="72">
        <f t="shared" si="203"/>
        <v>3310</v>
      </c>
      <c r="G359" s="72">
        <f t="shared" si="204"/>
        <v>2009</v>
      </c>
      <c r="H359" s="73">
        <f t="shared" si="205"/>
        <v>452</v>
      </c>
      <c r="I359" s="73">
        <f t="shared" si="206"/>
        <v>449</v>
      </c>
      <c r="J359" s="73">
        <f t="shared" si="207"/>
        <v>1750</v>
      </c>
      <c r="K359" s="73">
        <f t="shared" ref="K359:M359" si="277">K358</f>
        <v>1950</v>
      </c>
      <c r="L359" s="73">
        <f t="shared" si="277"/>
        <v>1950</v>
      </c>
      <c r="M359" s="73">
        <f t="shared" si="277"/>
        <v>2880</v>
      </c>
      <c r="N359" s="73">
        <f t="shared" si="209"/>
        <v>-1498</v>
      </c>
      <c r="O359" s="73">
        <f t="shared" si="210"/>
        <v>-1501</v>
      </c>
      <c r="P359" s="73">
        <f t="shared" si="211"/>
        <v>-1130</v>
      </c>
      <c r="Q359" s="72">
        <v>0</v>
      </c>
      <c r="R359" s="72">
        <v>0</v>
      </c>
      <c r="S359" s="72">
        <v>0</v>
      </c>
      <c r="T359" s="74">
        <f t="shared" si="212"/>
        <v>3010</v>
      </c>
      <c r="U359" s="93">
        <f t="shared" si="253"/>
        <v>752</v>
      </c>
      <c r="V359" s="93">
        <f t="shared" si="254"/>
        <v>749</v>
      </c>
      <c r="W359" s="93">
        <f t="shared" si="255"/>
        <v>1130</v>
      </c>
      <c r="X359" s="95"/>
      <c r="Y359" s="73"/>
      <c r="Z359" s="73"/>
      <c r="AA359" s="73"/>
      <c r="AB359" s="48"/>
    </row>
    <row r="360" spans="1:28" ht="13.15" customHeight="1">
      <c r="A360" s="70">
        <f t="shared" si="215"/>
        <v>345</v>
      </c>
      <c r="B360" s="106">
        <f t="shared" si="250"/>
        <v>45863</v>
      </c>
      <c r="C360" s="70">
        <f t="shared" si="251"/>
        <v>1769</v>
      </c>
      <c r="D360" s="71">
        <f t="shared" si="233"/>
        <v>1992</v>
      </c>
      <c r="E360" s="72">
        <f t="shared" si="202"/>
        <v>3309</v>
      </c>
      <c r="F360" s="72">
        <f t="shared" si="203"/>
        <v>3312</v>
      </c>
      <c r="G360" s="72">
        <f t="shared" si="204"/>
        <v>2011</v>
      </c>
      <c r="H360" s="73">
        <f t="shared" si="205"/>
        <v>452</v>
      </c>
      <c r="I360" s="73">
        <f t="shared" si="206"/>
        <v>449</v>
      </c>
      <c r="J360" s="73">
        <f t="shared" si="207"/>
        <v>1750</v>
      </c>
      <c r="K360" s="73">
        <f t="shared" ref="K360:M360" si="278">K359</f>
        <v>1950</v>
      </c>
      <c r="L360" s="73">
        <f t="shared" si="278"/>
        <v>1950</v>
      </c>
      <c r="M360" s="73">
        <f t="shared" si="278"/>
        <v>2880</v>
      </c>
      <c r="N360" s="73">
        <f t="shared" si="209"/>
        <v>-1498</v>
      </c>
      <c r="O360" s="73">
        <f t="shared" si="210"/>
        <v>-1501</v>
      </c>
      <c r="P360" s="73">
        <f t="shared" si="211"/>
        <v>-1130</v>
      </c>
      <c r="Q360" s="72">
        <v>0</v>
      </c>
      <c r="R360" s="72">
        <v>0</v>
      </c>
      <c r="S360" s="72">
        <v>0</v>
      </c>
      <c r="T360" s="74">
        <f t="shared" si="212"/>
        <v>3012</v>
      </c>
      <c r="U360" s="93">
        <f t="shared" si="253"/>
        <v>752</v>
      </c>
      <c r="V360" s="93">
        <f t="shared" si="254"/>
        <v>749</v>
      </c>
      <c r="W360" s="93">
        <f t="shared" si="255"/>
        <v>1130</v>
      </c>
      <c r="X360" s="95"/>
      <c r="Y360" s="73"/>
      <c r="Z360" s="73"/>
      <c r="AA360" s="73"/>
      <c r="AB360" s="48"/>
    </row>
    <row r="361" spans="1:28" ht="13.15" customHeight="1">
      <c r="A361" s="70">
        <f t="shared" si="215"/>
        <v>346</v>
      </c>
      <c r="B361" s="106">
        <f t="shared" si="250"/>
        <v>45864</v>
      </c>
      <c r="C361" s="70">
        <f t="shared" si="251"/>
        <v>1769</v>
      </c>
      <c r="D361" s="71">
        <f t="shared" si="233"/>
        <v>1994</v>
      </c>
      <c r="E361" s="72">
        <f t="shared" si="202"/>
        <v>3311</v>
      </c>
      <c r="F361" s="72">
        <f t="shared" si="203"/>
        <v>3314</v>
      </c>
      <c r="G361" s="72">
        <f t="shared" si="204"/>
        <v>2013</v>
      </c>
      <c r="H361" s="73">
        <f t="shared" si="205"/>
        <v>452</v>
      </c>
      <c r="I361" s="73">
        <f t="shared" si="206"/>
        <v>449</v>
      </c>
      <c r="J361" s="73">
        <f t="shared" si="207"/>
        <v>1750</v>
      </c>
      <c r="K361" s="73">
        <f t="shared" ref="K361:M361" si="279">K360</f>
        <v>1950</v>
      </c>
      <c r="L361" s="73">
        <f t="shared" si="279"/>
        <v>1950</v>
      </c>
      <c r="M361" s="73">
        <f t="shared" si="279"/>
        <v>2880</v>
      </c>
      <c r="N361" s="73">
        <f t="shared" si="209"/>
        <v>-1498</v>
      </c>
      <c r="O361" s="73">
        <f t="shared" si="210"/>
        <v>-1501</v>
      </c>
      <c r="P361" s="73">
        <f t="shared" si="211"/>
        <v>-1130</v>
      </c>
      <c r="Q361" s="72">
        <v>0</v>
      </c>
      <c r="R361" s="72">
        <v>0</v>
      </c>
      <c r="S361" s="72">
        <v>0</v>
      </c>
      <c r="T361" s="74">
        <f t="shared" si="212"/>
        <v>3014</v>
      </c>
      <c r="U361" s="93">
        <f t="shared" si="253"/>
        <v>752</v>
      </c>
      <c r="V361" s="93">
        <f t="shared" si="254"/>
        <v>749</v>
      </c>
      <c r="W361" s="93">
        <f t="shared" si="255"/>
        <v>1130</v>
      </c>
      <c r="X361" s="95"/>
      <c r="Y361" s="73"/>
      <c r="Z361" s="73"/>
      <c r="AA361" s="73"/>
      <c r="AB361" s="48"/>
    </row>
    <row r="362" spans="1:28" ht="13.15" customHeight="1">
      <c r="Q362" s="72">
        <v>0</v>
      </c>
      <c r="R362" s="72">
        <v>0</v>
      </c>
      <c r="S362" s="72">
        <v>0</v>
      </c>
    </row>
    <row r="363" spans="1:28" ht="13.15" customHeight="1">
      <c r="Q363" s="72">
        <v>0</v>
      </c>
      <c r="R363" s="72">
        <v>0</v>
      </c>
      <c r="S363" s="72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2A70-0925-4083-A6AB-B612284DA88D}">
  <sheetPr codeName="Sheet28">
    <tabColor rgb="FF00B0F0"/>
    <pageSetUpPr fitToPage="1"/>
  </sheetPr>
  <dimension ref="A1:AF363"/>
  <sheetViews>
    <sheetView view="pageBreakPreview" topLeftCell="A224" zoomScale="80" zoomScaleNormal="83" zoomScaleSheetLayoutView="80" workbookViewId="0">
      <selection activeCell="T211" sqref="T211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6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48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45518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104" customFormat="1" ht="15">
      <c r="A14" s="98">
        <v>0</v>
      </c>
      <c r="B14" s="99">
        <v>45518</v>
      </c>
      <c r="C14" s="100">
        <v>884</v>
      </c>
      <c r="D14" s="101">
        <v>1750</v>
      </c>
      <c r="E14" s="102">
        <f>C14+D14-H14</f>
        <v>-996</v>
      </c>
      <c r="F14" s="102">
        <f>C14+D14-I14</f>
        <v>979</v>
      </c>
      <c r="G14" s="102">
        <f>D14+C14-J14</f>
        <v>619</v>
      </c>
      <c r="H14" s="102">
        <f t="shared" ref="H14:J29" si="3">K14+N14</f>
        <v>3630</v>
      </c>
      <c r="I14" s="102">
        <f t="shared" si="3"/>
        <v>1655</v>
      </c>
      <c r="J14" s="102">
        <f t="shared" si="3"/>
        <v>2015</v>
      </c>
      <c r="K14" s="102">
        <v>3910</v>
      </c>
      <c r="L14" s="102">
        <v>1935</v>
      </c>
      <c r="M14" s="102">
        <v>2915</v>
      </c>
      <c r="N14" s="102">
        <v>-280</v>
      </c>
      <c r="O14" s="102">
        <v>-280</v>
      </c>
      <c r="P14" s="102">
        <v>-900</v>
      </c>
      <c r="Q14" s="102">
        <v>0</v>
      </c>
      <c r="R14" s="102">
        <v>0</v>
      </c>
      <c r="S14" s="102">
        <v>0</v>
      </c>
      <c r="T14" s="102">
        <f>D14+C14-V14</f>
        <v>2914</v>
      </c>
      <c r="U14" s="102">
        <f>N14</f>
        <v>-280</v>
      </c>
      <c r="V14" s="102">
        <f t="shared" ref="V14:W14" si="4">O14</f>
        <v>-280</v>
      </c>
      <c r="W14" s="102">
        <f t="shared" si="4"/>
        <v>-900</v>
      </c>
      <c r="X14" s="102"/>
      <c r="Y14" s="95"/>
      <c r="Z14" s="102"/>
      <c r="AA14" s="102"/>
      <c r="AB14" s="103" t="s">
        <v>11</v>
      </c>
      <c r="AF14" s="105"/>
    </row>
    <row r="15" spans="1:32" ht="15">
      <c r="A15" s="68">
        <v>1</v>
      </c>
      <c r="B15" s="69">
        <f>B14+1</f>
        <v>45519</v>
      </c>
      <c r="C15" s="70">
        <f>C14</f>
        <v>884</v>
      </c>
      <c r="D15" s="71">
        <f>D14-2</f>
        <v>1748</v>
      </c>
      <c r="E15" s="72">
        <f>C15+D15-H15</f>
        <v>-998</v>
      </c>
      <c r="F15" s="72">
        <f>C15+D15-I15</f>
        <v>977</v>
      </c>
      <c r="G15" s="72">
        <f>D15+C15-J15</f>
        <v>617</v>
      </c>
      <c r="H15" s="73">
        <f t="shared" si="3"/>
        <v>3630</v>
      </c>
      <c r="I15" s="73">
        <f t="shared" si="3"/>
        <v>1655</v>
      </c>
      <c r="J15" s="73">
        <f t="shared" si="3"/>
        <v>2015</v>
      </c>
      <c r="K15" s="73">
        <f>K14</f>
        <v>3910</v>
      </c>
      <c r="L15" s="73">
        <f>L14</f>
        <v>1935</v>
      </c>
      <c r="M15" s="73">
        <f>M14</f>
        <v>2915</v>
      </c>
      <c r="N15" s="73">
        <f>N14-Q15</f>
        <v>-280</v>
      </c>
      <c r="O15" s="73">
        <f t="shared" ref="O15:P30" si="5">O14-R15</f>
        <v>-280</v>
      </c>
      <c r="P15" s="73">
        <f t="shared" si="5"/>
        <v>-900</v>
      </c>
      <c r="Q15" s="72">
        <f>Q14</f>
        <v>0</v>
      </c>
      <c r="R15" s="72">
        <f t="shared" ref="R15:S15" si="6">R14</f>
        <v>0</v>
      </c>
      <c r="S15" s="72">
        <f t="shared" si="6"/>
        <v>0</v>
      </c>
      <c r="T15" s="74">
        <f t="shared" ref="T15:T78" si="7">D15+C15-V15</f>
        <v>2912</v>
      </c>
      <c r="U15" s="93">
        <f t="shared" ref="U15:W15" si="8">U14+$X15*1000-Q15</f>
        <v>-280</v>
      </c>
      <c r="V15" s="93">
        <f t="shared" si="8"/>
        <v>-280</v>
      </c>
      <c r="W15" s="93">
        <f t="shared" si="8"/>
        <v>-900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9">B15+1</f>
        <v>45520</v>
      </c>
      <c r="C16" s="70">
        <f t="shared" ref="C16:C79" si="10">C15</f>
        <v>884</v>
      </c>
      <c r="D16" s="71">
        <f t="shared" ref="D16:D79" si="11">D15-2</f>
        <v>1746</v>
      </c>
      <c r="E16" s="72">
        <f>C16+D16-H16</f>
        <v>-1000</v>
      </c>
      <c r="F16" s="72">
        <f>C16+D16-I16</f>
        <v>975</v>
      </c>
      <c r="G16" s="72">
        <f>D16+C16-J16</f>
        <v>615</v>
      </c>
      <c r="H16" s="73">
        <f t="shared" si="3"/>
        <v>3630</v>
      </c>
      <c r="I16" s="73">
        <f t="shared" si="3"/>
        <v>1655</v>
      </c>
      <c r="J16" s="73">
        <f t="shared" si="3"/>
        <v>2015</v>
      </c>
      <c r="K16" s="73">
        <f t="shared" ref="K16:M31" si="12">K15</f>
        <v>3910</v>
      </c>
      <c r="L16" s="73">
        <f t="shared" si="12"/>
        <v>1935</v>
      </c>
      <c r="M16" s="73">
        <f t="shared" si="12"/>
        <v>2915</v>
      </c>
      <c r="N16" s="73">
        <f>N15-Q16</f>
        <v>-280</v>
      </c>
      <c r="O16" s="73">
        <f t="shared" si="5"/>
        <v>-280</v>
      </c>
      <c r="P16" s="73">
        <f t="shared" si="5"/>
        <v>-900</v>
      </c>
      <c r="Q16" s="72">
        <f t="shared" ref="Q16:S29" si="13">Q15</f>
        <v>0</v>
      </c>
      <c r="R16" s="72">
        <f t="shared" si="13"/>
        <v>0</v>
      </c>
      <c r="S16" s="97">
        <f t="shared" si="13"/>
        <v>0</v>
      </c>
      <c r="T16" s="74">
        <f t="shared" si="7"/>
        <v>2910</v>
      </c>
      <c r="U16" s="93">
        <f t="shared" ref="U16:U79" si="14">U15+$X16*1000-Q16</f>
        <v>-280</v>
      </c>
      <c r="V16" s="93">
        <f t="shared" ref="V16:V79" si="15">V15+$X16*1000-R16</f>
        <v>-280</v>
      </c>
      <c r="W16" s="93">
        <f t="shared" ref="W16:W79" si="16">W15+$X16*1000-S16</f>
        <v>-900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9"/>
        <v>45521</v>
      </c>
      <c r="C17" s="70">
        <f t="shared" si="10"/>
        <v>884</v>
      </c>
      <c r="D17" s="71">
        <f t="shared" si="11"/>
        <v>1744</v>
      </c>
      <c r="E17" s="72">
        <f t="shared" ref="E17:E80" si="17">C17+D17-H17</f>
        <v>-1002</v>
      </c>
      <c r="F17" s="72">
        <f t="shared" ref="F17:F80" si="18">C17+D17-I17</f>
        <v>973</v>
      </c>
      <c r="G17" s="72">
        <f t="shared" ref="G17:G80" si="19">D17+C17-J17</f>
        <v>613</v>
      </c>
      <c r="H17" s="73">
        <f t="shared" si="3"/>
        <v>3630</v>
      </c>
      <c r="I17" s="73">
        <f t="shared" si="3"/>
        <v>1655</v>
      </c>
      <c r="J17" s="73">
        <f t="shared" si="3"/>
        <v>2015</v>
      </c>
      <c r="K17" s="73">
        <f t="shared" si="12"/>
        <v>3910</v>
      </c>
      <c r="L17" s="73">
        <f t="shared" si="12"/>
        <v>1935</v>
      </c>
      <c r="M17" s="73">
        <f t="shared" si="12"/>
        <v>2915</v>
      </c>
      <c r="N17" s="73">
        <f t="shared" ref="N17:P32" si="20">N16-Q17</f>
        <v>-280</v>
      </c>
      <c r="O17" s="73">
        <f t="shared" si="5"/>
        <v>-280</v>
      </c>
      <c r="P17" s="73">
        <f t="shared" si="5"/>
        <v>-900</v>
      </c>
      <c r="Q17" s="72">
        <f t="shared" si="13"/>
        <v>0</v>
      </c>
      <c r="R17" s="72">
        <f t="shared" si="13"/>
        <v>0</v>
      </c>
      <c r="S17" s="72">
        <f t="shared" si="13"/>
        <v>0</v>
      </c>
      <c r="T17" s="74">
        <f t="shared" si="7"/>
        <v>2908</v>
      </c>
      <c r="U17" s="93">
        <f t="shared" si="14"/>
        <v>-280</v>
      </c>
      <c r="V17" s="93">
        <f t="shared" si="15"/>
        <v>-280</v>
      </c>
      <c r="W17" s="96">
        <f>W16+0.3*1000-S17</f>
        <v>-600</v>
      </c>
      <c r="X17" s="74"/>
      <c r="Y17" s="73"/>
      <c r="Z17" s="73"/>
      <c r="AA17" s="73"/>
      <c r="AB17" s="48">
        <v>11</v>
      </c>
      <c r="AD17" s="55">
        <v>45313</v>
      </c>
    </row>
    <row r="18" spans="1:30" ht="16.5" customHeight="1">
      <c r="A18" s="68">
        <v>4</v>
      </c>
      <c r="B18" s="69">
        <f t="shared" si="9"/>
        <v>45522</v>
      </c>
      <c r="C18" s="70">
        <f t="shared" si="10"/>
        <v>884</v>
      </c>
      <c r="D18" s="71">
        <f t="shared" si="11"/>
        <v>1742</v>
      </c>
      <c r="E18" s="72">
        <f t="shared" si="17"/>
        <v>-1004</v>
      </c>
      <c r="F18" s="72">
        <f t="shared" si="18"/>
        <v>971</v>
      </c>
      <c r="G18" s="72">
        <f t="shared" si="19"/>
        <v>611</v>
      </c>
      <c r="H18" s="73">
        <f t="shared" si="3"/>
        <v>3630</v>
      </c>
      <c r="I18" s="73">
        <f t="shared" si="3"/>
        <v>1655</v>
      </c>
      <c r="J18" s="73">
        <f t="shared" si="3"/>
        <v>2015</v>
      </c>
      <c r="K18" s="73">
        <f t="shared" si="12"/>
        <v>3910</v>
      </c>
      <c r="L18" s="73">
        <f t="shared" si="12"/>
        <v>1935</v>
      </c>
      <c r="M18" s="73">
        <f t="shared" si="12"/>
        <v>2915</v>
      </c>
      <c r="N18" s="73">
        <f t="shared" si="20"/>
        <v>-280</v>
      </c>
      <c r="O18" s="73">
        <f t="shared" si="5"/>
        <v>-280</v>
      </c>
      <c r="P18" s="73">
        <f t="shared" si="5"/>
        <v>-900</v>
      </c>
      <c r="Q18" s="72">
        <f t="shared" si="13"/>
        <v>0</v>
      </c>
      <c r="R18" s="72">
        <f t="shared" si="13"/>
        <v>0</v>
      </c>
      <c r="S18" s="72">
        <f t="shared" si="13"/>
        <v>0</v>
      </c>
      <c r="T18" s="74">
        <f t="shared" si="7"/>
        <v>2906</v>
      </c>
      <c r="U18" s="93">
        <f t="shared" si="14"/>
        <v>-280</v>
      </c>
      <c r="V18" s="93">
        <f t="shared" si="15"/>
        <v>-280</v>
      </c>
      <c r="W18" s="93">
        <f t="shared" si="16"/>
        <v>-600</v>
      </c>
      <c r="X18" s="74"/>
      <c r="Y18" s="73"/>
      <c r="Z18" s="73"/>
      <c r="AA18" s="73"/>
      <c r="AB18" s="48"/>
      <c r="AD18" s="55">
        <v>45316</v>
      </c>
    </row>
    <row r="19" spans="1:30" ht="16.5" customHeight="1">
      <c r="A19" s="68">
        <v>5</v>
      </c>
      <c r="B19" s="69">
        <f t="shared" si="9"/>
        <v>45523</v>
      </c>
      <c r="C19" s="70">
        <f t="shared" si="10"/>
        <v>884</v>
      </c>
      <c r="D19" s="71">
        <f t="shared" si="11"/>
        <v>1740</v>
      </c>
      <c r="E19" s="72">
        <f t="shared" si="17"/>
        <v>-1006</v>
      </c>
      <c r="F19" s="72">
        <f t="shared" si="18"/>
        <v>969</v>
      </c>
      <c r="G19" s="72">
        <f t="shared" si="19"/>
        <v>609</v>
      </c>
      <c r="H19" s="73">
        <f t="shared" si="3"/>
        <v>3630</v>
      </c>
      <c r="I19" s="73">
        <f t="shared" si="3"/>
        <v>1655</v>
      </c>
      <c r="J19" s="73">
        <f t="shared" si="3"/>
        <v>2015</v>
      </c>
      <c r="K19" s="73">
        <f t="shared" si="12"/>
        <v>3910</v>
      </c>
      <c r="L19" s="73">
        <f t="shared" si="12"/>
        <v>1935</v>
      </c>
      <c r="M19" s="73">
        <f t="shared" si="12"/>
        <v>2915</v>
      </c>
      <c r="N19" s="73">
        <f t="shared" si="20"/>
        <v>-280</v>
      </c>
      <c r="O19" s="73">
        <f t="shared" si="5"/>
        <v>-280</v>
      </c>
      <c r="P19" s="73">
        <f t="shared" si="5"/>
        <v>-900</v>
      </c>
      <c r="Q19" s="72">
        <f t="shared" si="13"/>
        <v>0</v>
      </c>
      <c r="R19" s="72">
        <f t="shared" si="13"/>
        <v>0</v>
      </c>
      <c r="S19" s="72">
        <f t="shared" si="13"/>
        <v>0</v>
      </c>
      <c r="T19" s="74">
        <f t="shared" si="7"/>
        <v>2904</v>
      </c>
      <c r="U19" s="93">
        <f t="shared" si="14"/>
        <v>-280</v>
      </c>
      <c r="V19" s="93">
        <f t="shared" si="15"/>
        <v>-280</v>
      </c>
      <c r="W19" s="93">
        <f t="shared" si="16"/>
        <v>-600</v>
      </c>
      <c r="X19" s="74"/>
      <c r="Y19" s="73"/>
      <c r="Z19" s="73"/>
      <c r="AA19" s="73"/>
      <c r="AB19" s="48"/>
      <c r="AD19" s="55">
        <v>45320</v>
      </c>
    </row>
    <row r="20" spans="1:30" ht="16.5" customHeight="1">
      <c r="A20" s="68">
        <v>6</v>
      </c>
      <c r="B20" s="69">
        <f t="shared" si="9"/>
        <v>45524</v>
      </c>
      <c r="C20" s="70">
        <f t="shared" si="10"/>
        <v>884</v>
      </c>
      <c r="D20" s="71">
        <f t="shared" si="11"/>
        <v>1738</v>
      </c>
      <c r="E20" s="72">
        <f t="shared" si="17"/>
        <v>-1008</v>
      </c>
      <c r="F20" s="72">
        <f t="shared" si="18"/>
        <v>967</v>
      </c>
      <c r="G20" s="72">
        <f t="shared" si="19"/>
        <v>607</v>
      </c>
      <c r="H20" s="73">
        <f t="shared" si="3"/>
        <v>3630</v>
      </c>
      <c r="I20" s="73">
        <f t="shared" si="3"/>
        <v>1655</v>
      </c>
      <c r="J20" s="73">
        <f t="shared" si="3"/>
        <v>2015</v>
      </c>
      <c r="K20" s="73">
        <f t="shared" si="12"/>
        <v>3910</v>
      </c>
      <c r="L20" s="73">
        <f t="shared" si="12"/>
        <v>1935</v>
      </c>
      <c r="M20" s="73">
        <f t="shared" si="12"/>
        <v>2915</v>
      </c>
      <c r="N20" s="73">
        <f t="shared" si="20"/>
        <v>-280</v>
      </c>
      <c r="O20" s="73">
        <f t="shared" si="5"/>
        <v>-280</v>
      </c>
      <c r="P20" s="73">
        <f t="shared" si="5"/>
        <v>-900</v>
      </c>
      <c r="Q20" s="72">
        <f t="shared" si="13"/>
        <v>0</v>
      </c>
      <c r="R20" s="72">
        <f t="shared" si="13"/>
        <v>0</v>
      </c>
      <c r="S20" s="72">
        <f t="shared" si="13"/>
        <v>0</v>
      </c>
      <c r="T20" s="74">
        <f t="shared" si="7"/>
        <v>2902</v>
      </c>
      <c r="U20" s="93">
        <f t="shared" si="14"/>
        <v>-280</v>
      </c>
      <c r="V20" s="93">
        <f t="shared" si="15"/>
        <v>-280</v>
      </c>
      <c r="W20" s="93">
        <f t="shared" si="16"/>
        <v>-600</v>
      </c>
      <c r="X20" s="74"/>
      <c r="Y20" s="73"/>
      <c r="Z20" s="73"/>
      <c r="AA20" s="73"/>
      <c r="AB20" s="48"/>
      <c r="AD20" s="55">
        <v>45325</v>
      </c>
    </row>
    <row r="21" spans="1:30" ht="16.5" customHeight="1">
      <c r="A21" s="68">
        <v>7</v>
      </c>
      <c r="B21" s="69">
        <f t="shared" si="9"/>
        <v>45525</v>
      </c>
      <c r="C21" s="70">
        <f t="shared" si="10"/>
        <v>884</v>
      </c>
      <c r="D21" s="71">
        <f t="shared" si="11"/>
        <v>1736</v>
      </c>
      <c r="E21" s="72">
        <f t="shared" si="17"/>
        <v>-1010</v>
      </c>
      <c r="F21" s="72">
        <f t="shared" si="18"/>
        <v>965</v>
      </c>
      <c r="G21" s="72">
        <f t="shared" si="19"/>
        <v>605</v>
      </c>
      <c r="H21" s="73">
        <f t="shared" si="3"/>
        <v>3630</v>
      </c>
      <c r="I21" s="73">
        <f t="shared" si="3"/>
        <v>1655</v>
      </c>
      <c r="J21" s="73">
        <f t="shared" si="3"/>
        <v>2015</v>
      </c>
      <c r="K21" s="73">
        <f t="shared" si="12"/>
        <v>3910</v>
      </c>
      <c r="L21" s="73">
        <f t="shared" si="12"/>
        <v>1935</v>
      </c>
      <c r="M21" s="73">
        <f t="shared" si="12"/>
        <v>2915</v>
      </c>
      <c r="N21" s="73">
        <f t="shared" si="20"/>
        <v>-280</v>
      </c>
      <c r="O21" s="73">
        <f t="shared" si="5"/>
        <v>-280</v>
      </c>
      <c r="P21" s="73">
        <f t="shared" si="5"/>
        <v>-900</v>
      </c>
      <c r="Q21" s="72">
        <f t="shared" si="13"/>
        <v>0</v>
      </c>
      <c r="R21" s="72">
        <f t="shared" si="13"/>
        <v>0</v>
      </c>
      <c r="S21" s="72">
        <f t="shared" si="13"/>
        <v>0</v>
      </c>
      <c r="T21" s="74">
        <f t="shared" si="7"/>
        <v>2900</v>
      </c>
      <c r="U21" s="93">
        <f t="shared" si="14"/>
        <v>-280</v>
      </c>
      <c r="V21" s="93">
        <f t="shared" si="15"/>
        <v>-280</v>
      </c>
      <c r="W21" s="93">
        <f>W20+0.3*1000-S21</f>
        <v>-300</v>
      </c>
      <c r="X21" s="74"/>
      <c r="Y21" s="73"/>
      <c r="Z21" s="73"/>
      <c r="AA21" s="73"/>
      <c r="AB21" s="48">
        <v>10</v>
      </c>
      <c r="AD21" s="55">
        <v>45329</v>
      </c>
    </row>
    <row r="22" spans="1:30" ht="16.5" customHeight="1">
      <c r="A22" s="68">
        <v>8</v>
      </c>
      <c r="B22" s="69">
        <f t="shared" si="9"/>
        <v>45526</v>
      </c>
      <c r="C22" s="70">
        <f t="shared" si="10"/>
        <v>884</v>
      </c>
      <c r="D22" s="71">
        <f t="shared" si="11"/>
        <v>1734</v>
      </c>
      <c r="E22" s="72">
        <f t="shared" si="17"/>
        <v>-1012</v>
      </c>
      <c r="F22" s="72">
        <f t="shared" si="18"/>
        <v>963</v>
      </c>
      <c r="G22" s="72">
        <f t="shared" si="19"/>
        <v>603</v>
      </c>
      <c r="H22" s="73">
        <f t="shared" si="3"/>
        <v>3630</v>
      </c>
      <c r="I22" s="73">
        <f t="shared" si="3"/>
        <v>1655</v>
      </c>
      <c r="J22" s="73">
        <f t="shared" si="3"/>
        <v>2015</v>
      </c>
      <c r="K22" s="73">
        <f t="shared" si="12"/>
        <v>3910</v>
      </c>
      <c r="L22" s="73">
        <f t="shared" si="12"/>
        <v>1935</v>
      </c>
      <c r="M22" s="73">
        <f t="shared" si="12"/>
        <v>2915</v>
      </c>
      <c r="N22" s="73">
        <f t="shared" si="20"/>
        <v>-280</v>
      </c>
      <c r="O22" s="73">
        <f t="shared" si="5"/>
        <v>-280</v>
      </c>
      <c r="P22" s="73">
        <f t="shared" si="5"/>
        <v>-900</v>
      </c>
      <c r="Q22" s="72">
        <f t="shared" si="13"/>
        <v>0</v>
      </c>
      <c r="R22" s="72">
        <f t="shared" si="13"/>
        <v>0</v>
      </c>
      <c r="S22" s="72">
        <f t="shared" si="13"/>
        <v>0</v>
      </c>
      <c r="T22" s="74">
        <f t="shared" si="7"/>
        <v>2898</v>
      </c>
      <c r="U22" s="93">
        <f t="shared" si="14"/>
        <v>-280</v>
      </c>
      <c r="V22" s="93">
        <f t="shared" si="15"/>
        <v>-280</v>
      </c>
      <c r="W22" s="93">
        <f t="shared" si="16"/>
        <v>-300</v>
      </c>
      <c r="X22" s="74"/>
      <c r="Y22" s="73"/>
      <c r="Z22" s="73"/>
      <c r="AA22" s="73"/>
      <c r="AB22" s="48"/>
      <c r="AD22" s="55">
        <v>45333</v>
      </c>
    </row>
    <row r="23" spans="1:30" ht="16.5" customHeight="1">
      <c r="A23" s="68">
        <v>9</v>
      </c>
      <c r="B23" s="69">
        <f t="shared" si="9"/>
        <v>45527</v>
      </c>
      <c r="C23" s="70">
        <f t="shared" si="10"/>
        <v>884</v>
      </c>
      <c r="D23" s="71">
        <f t="shared" si="11"/>
        <v>1732</v>
      </c>
      <c r="E23" s="72">
        <f t="shared" si="17"/>
        <v>-1014</v>
      </c>
      <c r="F23" s="72">
        <f t="shared" si="18"/>
        <v>961</v>
      </c>
      <c r="G23" s="72">
        <f t="shared" si="19"/>
        <v>601</v>
      </c>
      <c r="H23" s="73">
        <f t="shared" si="3"/>
        <v>3630</v>
      </c>
      <c r="I23" s="73">
        <f t="shared" si="3"/>
        <v>1655</v>
      </c>
      <c r="J23" s="73">
        <f t="shared" si="3"/>
        <v>2015</v>
      </c>
      <c r="K23" s="73">
        <f t="shared" si="12"/>
        <v>3910</v>
      </c>
      <c r="L23" s="73">
        <f t="shared" si="12"/>
        <v>1935</v>
      </c>
      <c r="M23" s="73">
        <f t="shared" si="12"/>
        <v>2915</v>
      </c>
      <c r="N23" s="73">
        <f t="shared" si="20"/>
        <v>-280</v>
      </c>
      <c r="O23" s="73">
        <f t="shared" si="5"/>
        <v>-280</v>
      </c>
      <c r="P23" s="73">
        <f t="shared" si="5"/>
        <v>-900</v>
      </c>
      <c r="Q23" s="72">
        <f t="shared" si="13"/>
        <v>0</v>
      </c>
      <c r="R23" s="72">
        <f t="shared" si="13"/>
        <v>0</v>
      </c>
      <c r="S23" s="72">
        <f t="shared" si="13"/>
        <v>0</v>
      </c>
      <c r="T23" s="74">
        <f t="shared" si="7"/>
        <v>2896</v>
      </c>
      <c r="U23" s="93">
        <f t="shared" si="14"/>
        <v>-280</v>
      </c>
      <c r="V23" s="93">
        <f t="shared" si="15"/>
        <v>-280</v>
      </c>
      <c r="W23" s="93">
        <f t="shared" si="16"/>
        <v>-300</v>
      </c>
      <c r="X23" s="74"/>
      <c r="Y23" s="73"/>
      <c r="Z23" s="73"/>
      <c r="AA23" s="73"/>
      <c r="AB23" s="48"/>
      <c r="AD23" s="55">
        <v>45337</v>
      </c>
    </row>
    <row r="24" spans="1:30" ht="16.5" customHeight="1">
      <c r="A24" s="68">
        <v>10</v>
      </c>
      <c r="B24" s="69">
        <f t="shared" si="9"/>
        <v>45528</v>
      </c>
      <c r="C24" s="70">
        <f t="shared" si="10"/>
        <v>884</v>
      </c>
      <c r="D24" s="71">
        <f t="shared" si="11"/>
        <v>1730</v>
      </c>
      <c r="E24" s="72">
        <f t="shared" si="17"/>
        <v>-1016</v>
      </c>
      <c r="F24" s="72">
        <f t="shared" si="18"/>
        <v>959</v>
      </c>
      <c r="G24" s="72">
        <f t="shared" si="19"/>
        <v>599</v>
      </c>
      <c r="H24" s="73">
        <f t="shared" si="3"/>
        <v>3630</v>
      </c>
      <c r="I24" s="73">
        <f t="shared" si="3"/>
        <v>1655</v>
      </c>
      <c r="J24" s="73">
        <f t="shared" si="3"/>
        <v>2015</v>
      </c>
      <c r="K24" s="73">
        <f t="shared" si="12"/>
        <v>3910</v>
      </c>
      <c r="L24" s="73">
        <f t="shared" si="12"/>
        <v>1935</v>
      </c>
      <c r="M24" s="73">
        <f t="shared" si="12"/>
        <v>2915</v>
      </c>
      <c r="N24" s="73">
        <f t="shared" si="20"/>
        <v>-280</v>
      </c>
      <c r="O24" s="73">
        <f t="shared" si="5"/>
        <v>-280</v>
      </c>
      <c r="P24" s="73">
        <f t="shared" si="5"/>
        <v>-900</v>
      </c>
      <c r="Q24" s="72">
        <f t="shared" si="13"/>
        <v>0</v>
      </c>
      <c r="R24" s="72">
        <f t="shared" si="13"/>
        <v>0</v>
      </c>
      <c r="S24" s="72">
        <f t="shared" si="13"/>
        <v>0</v>
      </c>
      <c r="T24" s="74">
        <f t="shared" si="7"/>
        <v>2894</v>
      </c>
      <c r="U24" s="93">
        <f t="shared" si="14"/>
        <v>-280</v>
      </c>
      <c r="V24" s="93">
        <f t="shared" si="15"/>
        <v>-280</v>
      </c>
      <c r="W24" s="93">
        <f t="shared" si="16"/>
        <v>-300</v>
      </c>
      <c r="X24" s="74"/>
      <c r="Y24" s="73"/>
      <c r="Z24" s="73"/>
      <c r="AA24" s="73"/>
      <c r="AB24" s="48"/>
      <c r="AD24" s="55">
        <v>45341</v>
      </c>
    </row>
    <row r="25" spans="1:30" ht="16.5" customHeight="1">
      <c r="A25" s="68">
        <v>11</v>
      </c>
      <c r="B25" s="69">
        <f t="shared" si="9"/>
        <v>45529</v>
      </c>
      <c r="C25" s="70">
        <f t="shared" si="10"/>
        <v>884</v>
      </c>
      <c r="D25" s="71">
        <f t="shared" si="11"/>
        <v>1728</v>
      </c>
      <c r="E25" s="72">
        <f t="shared" si="17"/>
        <v>-1018</v>
      </c>
      <c r="F25" s="72">
        <f t="shared" si="18"/>
        <v>957</v>
      </c>
      <c r="G25" s="72">
        <f t="shared" si="19"/>
        <v>597</v>
      </c>
      <c r="H25" s="73">
        <f t="shared" si="3"/>
        <v>3630</v>
      </c>
      <c r="I25" s="73">
        <f t="shared" si="3"/>
        <v>1655</v>
      </c>
      <c r="J25" s="73">
        <f t="shared" si="3"/>
        <v>2015</v>
      </c>
      <c r="K25" s="73">
        <f t="shared" si="12"/>
        <v>3910</v>
      </c>
      <c r="L25" s="73">
        <f t="shared" si="12"/>
        <v>1935</v>
      </c>
      <c r="M25" s="73">
        <f t="shared" si="12"/>
        <v>2915</v>
      </c>
      <c r="N25" s="73">
        <f t="shared" si="20"/>
        <v>-280</v>
      </c>
      <c r="O25" s="73">
        <f t="shared" si="5"/>
        <v>-280</v>
      </c>
      <c r="P25" s="73">
        <f t="shared" si="5"/>
        <v>-900</v>
      </c>
      <c r="Q25" s="97">
        <f t="shared" si="13"/>
        <v>0</v>
      </c>
      <c r="R25" s="97">
        <f t="shared" si="13"/>
        <v>0</v>
      </c>
      <c r="S25" s="72">
        <f t="shared" si="13"/>
        <v>0</v>
      </c>
      <c r="T25" s="74">
        <f t="shared" si="7"/>
        <v>2892</v>
      </c>
      <c r="U25" s="93">
        <f t="shared" si="14"/>
        <v>-280</v>
      </c>
      <c r="V25" s="93">
        <f t="shared" si="15"/>
        <v>-280</v>
      </c>
      <c r="W25" s="93">
        <f t="shared" si="16"/>
        <v>-300</v>
      </c>
      <c r="X25" s="74"/>
      <c r="Y25" s="73"/>
      <c r="Z25" s="73"/>
      <c r="AA25" s="73"/>
      <c r="AB25" s="48"/>
      <c r="AD25" s="55">
        <v>45461</v>
      </c>
    </row>
    <row r="26" spans="1:30" ht="16.5" customHeight="1">
      <c r="A26" s="68">
        <v>12</v>
      </c>
      <c r="B26" s="69">
        <f t="shared" si="9"/>
        <v>45530</v>
      </c>
      <c r="C26" s="70">
        <f t="shared" si="10"/>
        <v>884</v>
      </c>
      <c r="D26" s="71">
        <f t="shared" si="11"/>
        <v>1726</v>
      </c>
      <c r="E26" s="72">
        <f t="shared" si="17"/>
        <v>-1014</v>
      </c>
      <c r="F26" s="72">
        <f t="shared" si="18"/>
        <v>960</v>
      </c>
      <c r="G26" s="72">
        <f t="shared" si="19"/>
        <v>599</v>
      </c>
      <c r="H26" s="73">
        <f t="shared" si="3"/>
        <v>3624</v>
      </c>
      <c r="I26" s="73">
        <f t="shared" si="3"/>
        <v>1650</v>
      </c>
      <c r="J26" s="73">
        <f t="shared" si="3"/>
        <v>2011</v>
      </c>
      <c r="K26" s="73">
        <f t="shared" si="12"/>
        <v>3910</v>
      </c>
      <c r="L26" s="73">
        <f t="shared" si="12"/>
        <v>1935</v>
      </c>
      <c r="M26" s="73">
        <f t="shared" si="12"/>
        <v>2915</v>
      </c>
      <c r="N26" s="73">
        <f t="shared" si="20"/>
        <v>-286</v>
      </c>
      <c r="O26" s="73">
        <f t="shared" si="5"/>
        <v>-285</v>
      </c>
      <c r="P26" s="73">
        <f t="shared" si="5"/>
        <v>-904</v>
      </c>
      <c r="Q26" s="72">
        <v>6</v>
      </c>
      <c r="R26" s="72">
        <v>5</v>
      </c>
      <c r="S26" s="72">
        <v>4</v>
      </c>
      <c r="T26" s="74">
        <f t="shared" si="7"/>
        <v>2615</v>
      </c>
      <c r="U26" s="96">
        <f>U25+0.28*1000-Q26</f>
        <v>-6</v>
      </c>
      <c r="V26" s="96">
        <f>V25+0.28*1000-R26</f>
        <v>-5</v>
      </c>
      <c r="W26" s="93">
        <f t="shared" si="16"/>
        <v>-4</v>
      </c>
      <c r="X26" s="95">
        <v>0.3</v>
      </c>
      <c r="Y26" s="73"/>
      <c r="Z26" s="73"/>
      <c r="AA26" s="73"/>
      <c r="AB26" s="48">
        <v>9</v>
      </c>
      <c r="AD26" s="55">
        <v>45465</v>
      </c>
    </row>
    <row r="27" spans="1:30" ht="16.5" customHeight="1">
      <c r="A27" s="68">
        <v>13</v>
      </c>
      <c r="B27" s="69">
        <f t="shared" si="9"/>
        <v>45531</v>
      </c>
      <c r="C27" s="70">
        <f t="shared" si="10"/>
        <v>884</v>
      </c>
      <c r="D27" s="71">
        <f t="shared" si="11"/>
        <v>1724</v>
      </c>
      <c r="E27" s="72">
        <f t="shared" si="17"/>
        <v>-1009</v>
      </c>
      <c r="F27" s="72">
        <f t="shared" si="18"/>
        <v>964</v>
      </c>
      <c r="G27" s="72">
        <f t="shared" si="19"/>
        <v>602</v>
      </c>
      <c r="H27" s="73">
        <f t="shared" si="3"/>
        <v>3617</v>
      </c>
      <c r="I27" s="73">
        <f t="shared" si="3"/>
        <v>1644</v>
      </c>
      <c r="J27" s="73">
        <f t="shared" si="3"/>
        <v>2006</v>
      </c>
      <c r="K27" s="73">
        <f t="shared" si="12"/>
        <v>3910</v>
      </c>
      <c r="L27" s="73">
        <f t="shared" si="12"/>
        <v>1935</v>
      </c>
      <c r="M27" s="73">
        <f t="shared" si="12"/>
        <v>2915</v>
      </c>
      <c r="N27" s="73">
        <f t="shared" si="20"/>
        <v>-293</v>
      </c>
      <c r="O27" s="73">
        <f t="shared" si="5"/>
        <v>-291</v>
      </c>
      <c r="P27" s="73">
        <f t="shared" si="5"/>
        <v>-909</v>
      </c>
      <c r="Q27" s="72">
        <v>7</v>
      </c>
      <c r="R27" s="72">
        <v>6</v>
      </c>
      <c r="S27" s="72">
        <v>5</v>
      </c>
      <c r="T27" s="74">
        <f t="shared" si="7"/>
        <v>2619</v>
      </c>
      <c r="U27" s="93">
        <f t="shared" si="14"/>
        <v>-13</v>
      </c>
      <c r="V27" s="93">
        <f t="shared" si="15"/>
        <v>-11</v>
      </c>
      <c r="W27" s="93">
        <f t="shared" si="16"/>
        <v>-9</v>
      </c>
      <c r="X27" s="95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9"/>
        <v>45532</v>
      </c>
      <c r="C28" s="70">
        <f t="shared" si="10"/>
        <v>884</v>
      </c>
      <c r="D28" s="71">
        <f t="shared" si="11"/>
        <v>1722</v>
      </c>
      <c r="E28" s="72">
        <f t="shared" si="17"/>
        <v>-1005</v>
      </c>
      <c r="F28" s="72">
        <f t="shared" si="18"/>
        <v>968</v>
      </c>
      <c r="G28" s="72">
        <f t="shared" si="19"/>
        <v>604</v>
      </c>
      <c r="H28" s="73">
        <f t="shared" si="3"/>
        <v>3611</v>
      </c>
      <c r="I28" s="73">
        <f t="shared" si="3"/>
        <v>1638</v>
      </c>
      <c r="J28" s="73">
        <f t="shared" si="3"/>
        <v>2002</v>
      </c>
      <c r="K28" s="73">
        <f t="shared" si="12"/>
        <v>3910</v>
      </c>
      <c r="L28" s="73">
        <f t="shared" si="12"/>
        <v>1935</v>
      </c>
      <c r="M28" s="73">
        <f t="shared" si="12"/>
        <v>2915</v>
      </c>
      <c r="N28" s="73">
        <f t="shared" si="20"/>
        <v>-299</v>
      </c>
      <c r="O28" s="73">
        <f t="shared" si="5"/>
        <v>-297</v>
      </c>
      <c r="P28" s="73">
        <f t="shared" si="5"/>
        <v>-913</v>
      </c>
      <c r="Q28" s="72">
        <v>6</v>
      </c>
      <c r="R28" s="72">
        <v>6</v>
      </c>
      <c r="S28" s="72">
        <v>4</v>
      </c>
      <c r="T28" s="74">
        <f t="shared" si="7"/>
        <v>2623</v>
      </c>
      <c r="U28" s="93">
        <f t="shared" si="14"/>
        <v>-19</v>
      </c>
      <c r="V28" s="93">
        <f t="shared" si="15"/>
        <v>-17</v>
      </c>
      <c r="W28" s="93">
        <f t="shared" si="16"/>
        <v>-13</v>
      </c>
      <c r="X28" s="9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9"/>
        <v>45533</v>
      </c>
      <c r="C29" s="70">
        <f t="shared" si="10"/>
        <v>884</v>
      </c>
      <c r="D29" s="71">
        <f t="shared" si="11"/>
        <v>1720</v>
      </c>
      <c r="E29" s="72">
        <f t="shared" si="17"/>
        <v>-1001</v>
      </c>
      <c r="F29" s="72">
        <f t="shared" si="18"/>
        <v>973</v>
      </c>
      <c r="G29" s="72">
        <f t="shared" si="19"/>
        <v>607</v>
      </c>
      <c r="H29" s="73">
        <f t="shared" si="3"/>
        <v>3605</v>
      </c>
      <c r="I29" s="73">
        <f t="shared" si="3"/>
        <v>1631</v>
      </c>
      <c r="J29" s="73">
        <f t="shared" si="3"/>
        <v>1997</v>
      </c>
      <c r="K29" s="73">
        <f t="shared" si="12"/>
        <v>3910</v>
      </c>
      <c r="L29" s="73">
        <f t="shared" si="12"/>
        <v>1935</v>
      </c>
      <c r="M29" s="73">
        <f t="shared" si="12"/>
        <v>2915</v>
      </c>
      <c r="N29" s="73">
        <f t="shared" si="20"/>
        <v>-305</v>
      </c>
      <c r="O29" s="73">
        <f t="shared" si="5"/>
        <v>-304</v>
      </c>
      <c r="P29" s="73">
        <f t="shared" si="5"/>
        <v>-918</v>
      </c>
      <c r="Q29" s="72">
        <f t="shared" si="13"/>
        <v>6</v>
      </c>
      <c r="R29" s="72">
        <v>7</v>
      </c>
      <c r="S29" s="72">
        <v>5</v>
      </c>
      <c r="T29" s="74">
        <f t="shared" si="7"/>
        <v>2628</v>
      </c>
      <c r="U29" s="93">
        <f t="shared" si="14"/>
        <v>-25</v>
      </c>
      <c r="V29" s="93">
        <f t="shared" si="15"/>
        <v>-24</v>
      </c>
      <c r="W29" s="93">
        <f t="shared" si="16"/>
        <v>-18</v>
      </c>
      <c r="X29" s="9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9"/>
        <v>45534</v>
      </c>
      <c r="C30" s="70">
        <f t="shared" si="10"/>
        <v>884</v>
      </c>
      <c r="D30" s="71">
        <f t="shared" si="11"/>
        <v>1718</v>
      </c>
      <c r="E30" s="72">
        <f t="shared" si="17"/>
        <v>-996</v>
      </c>
      <c r="F30" s="72">
        <f t="shared" si="18"/>
        <v>978</v>
      </c>
      <c r="G30" s="72">
        <f t="shared" si="19"/>
        <v>610</v>
      </c>
      <c r="H30" s="73">
        <f t="shared" ref="H30:J93" si="21">K30+N30</f>
        <v>3598</v>
      </c>
      <c r="I30" s="73">
        <f t="shared" si="21"/>
        <v>1624</v>
      </c>
      <c r="J30" s="73">
        <f t="shared" si="21"/>
        <v>1992</v>
      </c>
      <c r="K30" s="73">
        <f t="shared" si="12"/>
        <v>3910</v>
      </c>
      <c r="L30" s="73">
        <f t="shared" si="12"/>
        <v>1935</v>
      </c>
      <c r="M30" s="73">
        <f t="shared" si="12"/>
        <v>2915</v>
      </c>
      <c r="N30" s="73">
        <f t="shared" si="20"/>
        <v>-312</v>
      </c>
      <c r="O30" s="73">
        <f t="shared" si="5"/>
        <v>-311</v>
      </c>
      <c r="P30" s="73">
        <f t="shared" si="5"/>
        <v>-923</v>
      </c>
      <c r="Q30" s="72">
        <v>7</v>
      </c>
      <c r="R30" s="72">
        <v>7</v>
      </c>
      <c r="S30" s="72">
        <v>5</v>
      </c>
      <c r="T30" s="74">
        <f t="shared" si="7"/>
        <v>2333</v>
      </c>
      <c r="U30" s="93">
        <f t="shared" si="14"/>
        <v>268</v>
      </c>
      <c r="V30" s="93">
        <f t="shared" si="15"/>
        <v>269</v>
      </c>
      <c r="W30" s="93">
        <f t="shared" si="16"/>
        <v>277</v>
      </c>
      <c r="X30" s="95">
        <v>0.3</v>
      </c>
      <c r="Y30" s="73"/>
      <c r="Z30" s="73"/>
      <c r="AA30" s="73"/>
      <c r="AB30" s="48">
        <v>8</v>
      </c>
    </row>
    <row r="31" spans="1:30" ht="16.5" customHeight="1">
      <c r="A31" s="68">
        <v>17</v>
      </c>
      <c r="B31" s="69">
        <f t="shared" si="9"/>
        <v>45535</v>
      </c>
      <c r="C31" s="70">
        <f t="shared" si="10"/>
        <v>884</v>
      </c>
      <c r="D31" s="71">
        <f t="shared" si="11"/>
        <v>1716</v>
      </c>
      <c r="E31" s="72">
        <f t="shared" si="17"/>
        <v>-990</v>
      </c>
      <c r="F31" s="72">
        <f t="shared" si="18"/>
        <v>984</v>
      </c>
      <c r="G31" s="72">
        <f t="shared" si="19"/>
        <v>614</v>
      </c>
      <c r="H31" s="73">
        <f t="shared" si="21"/>
        <v>3590</v>
      </c>
      <c r="I31" s="73">
        <f t="shared" si="21"/>
        <v>1616</v>
      </c>
      <c r="J31" s="73">
        <f t="shared" si="21"/>
        <v>1986</v>
      </c>
      <c r="K31" s="73">
        <f t="shared" si="12"/>
        <v>3910</v>
      </c>
      <c r="L31" s="73">
        <f t="shared" si="12"/>
        <v>1935</v>
      </c>
      <c r="M31" s="73">
        <f t="shared" si="12"/>
        <v>2915</v>
      </c>
      <c r="N31" s="73">
        <f t="shared" si="20"/>
        <v>-320</v>
      </c>
      <c r="O31" s="73">
        <f t="shared" si="20"/>
        <v>-319</v>
      </c>
      <c r="P31" s="73">
        <f t="shared" si="20"/>
        <v>-929</v>
      </c>
      <c r="Q31" s="72">
        <v>8</v>
      </c>
      <c r="R31" s="72">
        <v>8</v>
      </c>
      <c r="S31" s="72">
        <v>6</v>
      </c>
      <c r="T31" s="74">
        <f t="shared" si="7"/>
        <v>2339</v>
      </c>
      <c r="U31" s="93">
        <f t="shared" si="14"/>
        <v>260</v>
      </c>
      <c r="V31" s="93">
        <f t="shared" si="15"/>
        <v>261</v>
      </c>
      <c r="W31" s="93">
        <f t="shared" si="16"/>
        <v>271</v>
      </c>
      <c r="X31" s="9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9"/>
        <v>45536</v>
      </c>
      <c r="C32" s="70">
        <f t="shared" si="10"/>
        <v>884</v>
      </c>
      <c r="D32" s="71">
        <f t="shared" si="11"/>
        <v>1714</v>
      </c>
      <c r="E32" s="72">
        <f t="shared" si="17"/>
        <v>-984</v>
      </c>
      <c r="F32" s="72">
        <f t="shared" si="18"/>
        <v>990</v>
      </c>
      <c r="G32" s="72">
        <f t="shared" si="19"/>
        <v>618</v>
      </c>
      <c r="H32" s="73">
        <f t="shared" si="21"/>
        <v>3582</v>
      </c>
      <c r="I32" s="73">
        <f t="shared" si="21"/>
        <v>1608</v>
      </c>
      <c r="J32" s="73">
        <f t="shared" si="21"/>
        <v>1980</v>
      </c>
      <c r="K32" s="73">
        <f t="shared" ref="K32:M47" si="22">K31</f>
        <v>3910</v>
      </c>
      <c r="L32" s="73">
        <f t="shared" si="22"/>
        <v>1935</v>
      </c>
      <c r="M32" s="73">
        <f t="shared" si="22"/>
        <v>2915</v>
      </c>
      <c r="N32" s="73">
        <f t="shared" si="20"/>
        <v>-328</v>
      </c>
      <c r="O32" s="73">
        <f t="shared" si="20"/>
        <v>-327</v>
      </c>
      <c r="P32" s="73">
        <f t="shared" si="20"/>
        <v>-935</v>
      </c>
      <c r="Q32" s="72">
        <v>8</v>
      </c>
      <c r="R32" s="72">
        <v>8</v>
      </c>
      <c r="S32" s="72">
        <v>6</v>
      </c>
      <c r="T32" s="74">
        <f t="shared" si="7"/>
        <v>2345</v>
      </c>
      <c r="U32" s="93">
        <f t="shared" si="14"/>
        <v>252</v>
      </c>
      <c r="V32" s="93">
        <f t="shared" si="15"/>
        <v>253</v>
      </c>
      <c r="W32" s="93">
        <f t="shared" si="16"/>
        <v>265</v>
      </c>
      <c r="X32" s="9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9"/>
        <v>45537</v>
      </c>
      <c r="C33" s="70">
        <f t="shared" si="10"/>
        <v>884</v>
      </c>
      <c r="D33" s="71">
        <f t="shared" si="11"/>
        <v>1712</v>
      </c>
      <c r="E33" s="72">
        <f t="shared" si="17"/>
        <v>-977</v>
      </c>
      <c r="F33" s="72">
        <f t="shared" si="18"/>
        <v>995</v>
      </c>
      <c r="G33" s="72">
        <f t="shared" si="19"/>
        <v>622</v>
      </c>
      <c r="H33" s="73">
        <f t="shared" si="21"/>
        <v>3573</v>
      </c>
      <c r="I33" s="73">
        <f t="shared" si="21"/>
        <v>1601</v>
      </c>
      <c r="J33" s="73">
        <f t="shared" si="21"/>
        <v>1974</v>
      </c>
      <c r="K33" s="73">
        <f t="shared" si="22"/>
        <v>3910</v>
      </c>
      <c r="L33" s="73">
        <f t="shared" si="22"/>
        <v>1935</v>
      </c>
      <c r="M33" s="73">
        <f t="shared" si="22"/>
        <v>2915</v>
      </c>
      <c r="N33" s="73">
        <f t="shared" ref="N33:P48" si="23">N32-Q33</f>
        <v>-337</v>
      </c>
      <c r="O33" s="73">
        <f t="shared" si="23"/>
        <v>-334</v>
      </c>
      <c r="P33" s="73">
        <f t="shared" si="23"/>
        <v>-941</v>
      </c>
      <c r="Q33" s="72">
        <v>9</v>
      </c>
      <c r="R33" s="72">
        <v>7</v>
      </c>
      <c r="S33" s="72">
        <v>6</v>
      </c>
      <c r="T33" s="74">
        <f t="shared" si="7"/>
        <v>2350</v>
      </c>
      <c r="U33" s="93">
        <f t="shared" si="14"/>
        <v>243</v>
      </c>
      <c r="V33" s="93">
        <f t="shared" si="15"/>
        <v>246</v>
      </c>
      <c r="W33" s="93">
        <f t="shared" si="16"/>
        <v>259</v>
      </c>
      <c r="X33" s="9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9"/>
        <v>45538</v>
      </c>
      <c r="C34" s="70">
        <f t="shared" si="10"/>
        <v>884</v>
      </c>
      <c r="D34" s="71">
        <f t="shared" si="11"/>
        <v>1710</v>
      </c>
      <c r="E34" s="72">
        <f t="shared" si="17"/>
        <v>-971</v>
      </c>
      <c r="F34" s="72">
        <f t="shared" si="18"/>
        <v>1001</v>
      </c>
      <c r="G34" s="72">
        <f t="shared" si="19"/>
        <v>625</v>
      </c>
      <c r="H34" s="73">
        <f t="shared" si="21"/>
        <v>3565</v>
      </c>
      <c r="I34" s="73">
        <f t="shared" si="21"/>
        <v>1593</v>
      </c>
      <c r="J34" s="73">
        <f t="shared" si="21"/>
        <v>1969</v>
      </c>
      <c r="K34" s="73">
        <f t="shared" si="22"/>
        <v>3910</v>
      </c>
      <c r="L34" s="73">
        <f t="shared" si="22"/>
        <v>1935</v>
      </c>
      <c r="M34" s="73">
        <f t="shared" si="22"/>
        <v>2915</v>
      </c>
      <c r="N34" s="73">
        <f t="shared" si="23"/>
        <v>-345</v>
      </c>
      <c r="O34" s="73">
        <f t="shared" si="23"/>
        <v>-342</v>
      </c>
      <c r="P34" s="73">
        <f t="shared" si="23"/>
        <v>-946</v>
      </c>
      <c r="Q34" s="72">
        <v>8</v>
      </c>
      <c r="R34" s="72">
        <v>8</v>
      </c>
      <c r="S34" s="72">
        <v>5</v>
      </c>
      <c r="T34" s="74">
        <f t="shared" si="7"/>
        <v>2056</v>
      </c>
      <c r="U34" s="93">
        <f t="shared" si="14"/>
        <v>535</v>
      </c>
      <c r="V34" s="93">
        <f t="shared" si="15"/>
        <v>538</v>
      </c>
      <c r="W34" s="93">
        <f t="shared" si="16"/>
        <v>554</v>
      </c>
      <c r="X34" s="95">
        <v>0.3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9"/>
        <v>45539</v>
      </c>
      <c r="C35" s="70">
        <f t="shared" si="10"/>
        <v>884</v>
      </c>
      <c r="D35" s="71">
        <f t="shared" si="11"/>
        <v>1708</v>
      </c>
      <c r="E35" s="72">
        <f t="shared" si="17"/>
        <v>-964</v>
      </c>
      <c r="F35" s="72">
        <f t="shared" si="18"/>
        <v>1008</v>
      </c>
      <c r="G35" s="72">
        <f t="shared" si="19"/>
        <v>629</v>
      </c>
      <c r="H35" s="73">
        <f t="shared" si="21"/>
        <v>3556</v>
      </c>
      <c r="I35" s="73">
        <f t="shared" si="21"/>
        <v>1584</v>
      </c>
      <c r="J35" s="73">
        <f t="shared" si="21"/>
        <v>1963</v>
      </c>
      <c r="K35" s="73">
        <f t="shared" si="22"/>
        <v>3910</v>
      </c>
      <c r="L35" s="73">
        <f t="shared" si="22"/>
        <v>1935</v>
      </c>
      <c r="M35" s="73">
        <f t="shared" si="22"/>
        <v>2915</v>
      </c>
      <c r="N35" s="73">
        <f t="shared" si="23"/>
        <v>-354</v>
      </c>
      <c r="O35" s="73">
        <f t="shared" si="23"/>
        <v>-351</v>
      </c>
      <c r="P35" s="73">
        <f t="shared" si="23"/>
        <v>-952</v>
      </c>
      <c r="Q35" s="72">
        <v>9</v>
      </c>
      <c r="R35" s="72">
        <v>9</v>
      </c>
      <c r="S35" s="72">
        <v>6</v>
      </c>
      <c r="T35" s="74">
        <f t="shared" si="7"/>
        <v>2063</v>
      </c>
      <c r="U35" s="93">
        <f t="shared" si="14"/>
        <v>526</v>
      </c>
      <c r="V35" s="93">
        <f t="shared" si="15"/>
        <v>529</v>
      </c>
      <c r="W35" s="93">
        <f t="shared" si="16"/>
        <v>548</v>
      </c>
      <c r="X35" s="9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9"/>
        <v>45540</v>
      </c>
      <c r="C36" s="70">
        <f t="shared" si="10"/>
        <v>884</v>
      </c>
      <c r="D36" s="71">
        <f t="shared" si="11"/>
        <v>1706</v>
      </c>
      <c r="E36" s="72">
        <f t="shared" si="17"/>
        <v>-958</v>
      </c>
      <c r="F36" s="72">
        <f t="shared" si="18"/>
        <v>1014</v>
      </c>
      <c r="G36" s="72">
        <f t="shared" si="19"/>
        <v>632</v>
      </c>
      <c r="H36" s="73">
        <f t="shared" si="21"/>
        <v>3548</v>
      </c>
      <c r="I36" s="73">
        <f t="shared" si="21"/>
        <v>1576</v>
      </c>
      <c r="J36" s="73">
        <f t="shared" si="21"/>
        <v>1958</v>
      </c>
      <c r="K36" s="73">
        <f t="shared" si="22"/>
        <v>3910</v>
      </c>
      <c r="L36" s="73">
        <f t="shared" si="22"/>
        <v>1935</v>
      </c>
      <c r="M36" s="73">
        <f t="shared" si="22"/>
        <v>2915</v>
      </c>
      <c r="N36" s="73">
        <f t="shared" si="23"/>
        <v>-362</v>
      </c>
      <c r="O36" s="73">
        <f t="shared" si="23"/>
        <v>-359</v>
      </c>
      <c r="P36" s="73">
        <f t="shared" si="23"/>
        <v>-957</v>
      </c>
      <c r="Q36" s="72">
        <v>8</v>
      </c>
      <c r="R36" s="72">
        <v>8</v>
      </c>
      <c r="S36" s="72">
        <v>5</v>
      </c>
      <c r="T36" s="74">
        <f t="shared" si="7"/>
        <v>2069</v>
      </c>
      <c r="U36" s="93">
        <f t="shared" si="14"/>
        <v>518</v>
      </c>
      <c r="V36" s="93">
        <f t="shared" si="15"/>
        <v>521</v>
      </c>
      <c r="W36" s="93">
        <f t="shared" si="16"/>
        <v>543</v>
      </c>
      <c r="X36" s="9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9"/>
        <v>45541</v>
      </c>
      <c r="C37" s="70">
        <f t="shared" si="10"/>
        <v>884</v>
      </c>
      <c r="D37" s="71">
        <f t="shared" si="11"/>
        <v>1704</v>
      </c>
      <c r="E37" s="72">
        <f t="shared" si="17"/>
        <v>-951</v>
      </c>
      <c r="F37" s="72">
        <f t="shared" si="18"/>
        <v>1021</v>
      </c>
      <c r="G37" s="72">
        <f t="shared" si="19"/>
        <v>636</v>
      </c>
      <c r="H37" s="73">
        <f t="shared" si="21"/>
        <v>3539</v>
      </c>
      <c r="I37" s="73">
        <f t="shared" si="21"/>
        <v>1567</v>
      </c>
      <c r="J37" s="73">
        <f t="shared" si="21"/>
        <v>1952</v>
      </c>
      <c r="K37" s="73">
        <f t="shared" si="22"/>
        <v>3910</v>
      </c>
      <c r="L37" s="73">
        <f t="shared" si="22"/>
        <v>1935</v>
      </c>
      <c r="M37" s="73">
        <f t="shared" si="22"/>
        <v>2915</v>
      </c>
      <c r="N37" s="73">
        <f t="shared" si="23"/>
        <v>-371</v>
      </c>
      <c r="O37" s="73">
        <f t="shared" si="23"/>
        <v>-368</v>
      </c>
      <c r="P37" s="73">
        <f t="shared" si="23"/>
        <v>-963</v>
      </c>
      <c r="Q37" s="72">
        <v>9</v>
      </c>
      <c r="R37" s="72">
        <v>9</v>
      </c>
      <c r="S37" s="72">
        <v>6</v>
      </c>
      <c r="T37" s="74">
        <f t="shared" si="7"/>
        <v>2076</v>
      </c>
      <c r="U37" s="93">
        <f t="shared" si="14"/>
        <v>509</v>
      </c>
      <c r="V37" s="93">
        <f t="shared" si="15"/>
        <v>512</v>
      </c>
      <c r="W37" s="93">
        <f t="shared" si="16"/>
        <v>537</v>
      </c>
      <c r="X37" s="9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9"/>
        <v>45542</v>
      </c>
      <c r="C38" s="70">
        <f t="shared" si="10"/>
        <v>884</v>
      </c>
      <c r="D38" s="71">
        <f t="shared" si="11"/>
        <v>1702</v>
      </c>
      <c r="E38" s="72">
        <f t="shared" si="17"/>
        <v>-945</v>
      </c>
      <c r="F38" s="72">
        <f t="shared" si="18"/>
        <v>1027</v>
      </c>
      <c r="G38" s="72">
        <f t="shared" si="19"/>
        <v>640</v>
      </c>
      <c r="H38" s="73">
        <f t="shared" si="21"/>
        <v>3531</v>
      </c>
      <c r="I38" s="73">
        <f t="shared" si="21"/>
        <v>1559</v>
      </c>
      <c r="J38" s="73">
        <f t="shared" si="21"/>
        <v>1946</v>
      </c>
      <c r="K38" s="73">
        <f t="shared" si="22"/>
        <v>3910</v>
      </c>
      <c r="L38" s="73">
        <f t="shared" si="22"/>
        <v>1935</v>
      </c>
      <c r="M38" s="73">
        <f t="shared" si="22"/>
        <v>2915</v>
      </c>
      <c r="N38" s="73">
        <f t="shared" si="23"/>
        <v>-379</v>
      </c>
      <c r="O38" s="73">
        <f t="shared" si="23"/>
        <v>-376</v>
      </c>
      <c r="P38" s="73">
        <f t="shared" si="23"/>
        <v>-969</v>
      </c>
      <c r="Q38" s="72">
        <v>8</v>
      </c>
      <c r="R38" s="72">
        <v>8</v>
      </c>
      <c r="S38" s="72">
        <v>6</v>
      </c>
      <c r="T38" s="74">
        <f t="shared" si="7"/>
        <v>2082</v>
      </c>
      <c r="U38" s="93">
        <f t="shared" si="14"/>
        <v>501</v>
      </c>
      <c r="V38" s="93">
        <f t="shared" si="15"/>
        <v>504</v>
      </c>
      <c r="W38" s="93">
        <f t="shared" si="16"/>
        <v>531</v>
      </c>
      <c r="X38" s="9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9"/>
        <v>45543</v>
      </c>
      <c r="C39" s="70">
        <f t="shared" si="10"/>
        <v>884</v>
      </c>
      <c r="D39" s="71">
        <f t="shared" si="11"/>
        <v>1700</v>
      </c>
      <c r="E39" s="72">
        <f t="shared" si="17"/>
        <v>-938</v>
      </c>
      <c r="F39" s="72">
        <f t="shared" si="18"/>
        <v>1034</v>
      </c>
      <c r="G39" s="72">
        <f t="shared" si="19"/>
        <v>645</v>
      </c>
      <c r="H39" s="73">
        <f t="shared" si="21"/>
        <v>3522</v>
      </c>
      <c r="I39" s="73">
        <f t="shared" si="21"/>
        <v>1550</v>
      </c>
      <c r="J39" s="73">
        <f t="shared" si="21"/>
        <v>1939</v>
      </c>
      <c r="K39" s="73">
        <f t="shared" si="22"/>
        <v>3910</v>
      </c>
      <c r="L39" s="73">
        <f t="shared" si="22"/>
        <v>1935</v>
      </c>
      <c r="M39" s="73">
        <f t="shared" si="22"/>
        <v>2915</v>
      </c>
      <c r="N39" s="73">
        <f t="shared" si="23"/>
        <v>-388</v>
      </c>
      <c r="O39" s="73">
        <f t="shared" si="23"/>
        <v>-385</v>
      </c>
      <c r="P39" s="73">
        <f t="shared" si="23"/>
        <v>-976</v>
      </c>
      <c r="Q39" s="72">
        <v>9</v>
      </c>
      <c r="R39" s="72">
        <v>9</v>
      </c>
      <c r="S39" s="72">
        <v>7</v>
      </c>
      <c r="T39" s="74">
        <f t="shared" si="7"/>
        <v>1789</v>
      </c>
      <c r="U39" s="93">
        <f t="shared" si="14"/>
        <v>792</v>
      </c>
      <c r="V39" s="93">
        <f t="shared" si="15"/>
        <v>795</v>
      </c>
      <c r="W39" s="93">
        <f t="shared" si="16"/>
        <v>824</v>
      </c>
      <c r="X39" s="9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9"/>
        <v>45544</v>
      </c>
      <c r="C40" s="70">
        <f t="shared" si="10"/>
        <v>884</v>
      </c>
      <c r="D40" s="71">
        <f t="shared" si="11"/>
        <v>1698</v>
      </c>
      <c r="E40" s="72">
        <f t="shared" si="17"/>
        <v>-932</v>
      </c>
      <c r="F40" s="72">
        <f t="shared" si="18"/>
        <v>1040</v>
      </c>
      <c r="G40" s="72">
        <f t="shared" si="19"/>
        <v>649</v>
      </c>
      <c r="H40" s="73">
        <f t="shared" si="21"/>
        <v>3514</v>
      </c>
      <c r="I40" s="73">
        <f t="shared" si="21"/>
        <v>1542</v>
      </c>
      <c r="J40" s="73">
        <f t="shared" si="21"/>
        <v>1933</v>
      </c>
      <c r="K40" s="73">
        <f t="shared" si="22"/>
        <v>3910</v>
      </c>
      <c r="L40" s="73">
        <f t="shared" si="22"/>
        <v>1935</v>
      </c>
      <c r="M40" s="73">
        <f t="shared" si="22"/>
        <v>2915</v>
      </c>
      <c r="N40" s="73">
        <f t="shared" si="23"/>
        <v>-396</v>
      </c>
      <c r="O40" s="73">
        <f t="shared" si="23"/>
        <v>-393</v>
      </c>
      <c r="P40" s="73">
        <f t="shared" si="23"/>
        <v>-982</v>
      </c>
      <c r="Q40" s="72">
        <v>8</v>
      </c>
      <c r="R40" s="72">
        <v>8</v>
      </c>
      <c r="S40" s="72">
        <v>6</v>
      </c>
      <c r="T40" s="74">
        <f t="shared" si="7"/>
        <v>1795</v>
      </c>
      <c r="U40" s="93">
        <f t="shared" si="14"/>
        <v>784</v>
      </c>
      <c r="V40" s="93">
        <f t="shared" si="15"/>
        <v>787</v>
      </c>
      <c r="W40" s="93">
        <f t="shared" si="16"/>
        <v>818</v>
      </c>
      <c r="X40" s="9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9"/>
        <v>45545</v>
      </c>
      <c r="C41" s="70">
        <f t="shared" si="10"/>
        <v>884</v>
      </c>
      <c r="D41" s="71">
        <f t="shared" si="11"/>
        <v>1696</v>
      </c>
      <c r="E41" s="72">
        <f t="shared" si="17"/>
        <v>-925</v>
      </c>
      <c r="F41" s="72">
        <f t="shared" si="18"/>
        <v>1047</v>
      </c>
      <c r="G41" s="72">
        <f t="shared" si="19"/>
        <v>654</v>
      </c>
      <c r="H41" s="73">
        <f t="shared" si="21"/>
        <v>3505</v>
      </c>
      <c r="I41" s="73">
        <f t="shared" si="21"/>
        <v>1533</v>
      </c>
      <c r="J41" s="73">
        <f t="shared" si="21"/>
        <v>1926</v>
      </c>
      <c r="K41" s="73">
        <f t="shared" si="22"/>
        <v>3910</v>
      </c>
      <c r="L41" s="73">
        <f t="shared" si="22"/>
        <v>1935</v>
      </c>
      <c r="M41" s="73">
        <f t="shared" si="22"/>
        <v>2915</v>
      </c>
      <c r="N41" s="73">
        <f t="shared" si="23"/>
        <v>-405</v>
      </c>
      <c r="O41" s="73">
        <f t="shared" si="23"/>
        <v>-402</v>
      </c>
      <c r="P41" s="73">
        <f t="shared" si="23"/>
        <v>-989</v>
      </c>
      <c r="Q41" s="72">
        <v>9</v>
      </c>
      <c r="R41" s="72">
        <v>9</v>
      </c>
      <c r="S41" s="72">
        <v>7</v>
      </c>
      <c r="T41" s="74">
        <f t="shared" si="7"/>
        <v>1802</v>
      </c>
      <c r="U41" s="93">
        <f t="shared" si="14"/>
        <v>775</v>
      </c>
      <c r="V41" s="93">
        <f t="shared" si="15"/>
        <v>778</v>
      </c>
      <c r="W41" s="93">
        <f t="shared" si="16"/>
        <v>811</v>
      </c>
      <c r="X41" s="9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9"/>
        <v>45546</v>
      </c>
      <c r="C42" s="70">
        <f t="shared" si="10"/>
        <v>884</v>
      </c>
      <c r="D42" s="71">
        <f t="shared" si="11"/>
        <v>1694</v>
      </c>
      <c r="E42" s="72">
        <f t="shared" si="17"/>
        <v>-919</v>
      </c>
      <c r="F42" s="72">
        <f t="shared" si="18"/>
        <v>1053</v>
      </c>
      <c r="G42" s="72">
        <f t="shared" si="19"/>
        <v>658</v>
      </c>
      <c r="H42" s="73">
        <f t="shared" si="21"/>
        <v>3497</v>
      </c>
      <c r="I42" s="73">
        <f t="shared" si="21"/>
        <v>1525</v>
      </c>
      <c r="J42" s="73">
        <f t="shared" si="21"/>
        <v>1920</v>
      </c>
      <c r="K42" s="73">
        <f t="shared" si="22"/>
        <v>3910</v>
      </c>
      <c r="L42" s="73">
        <f t="shared" si="22"/>
        <v>1935</v>
      </c>
      <c r="M42" s="73">
        <f t="shared" si="22"/>
        <v>2915</v>
      </c>
      <c r="N42" s="73">
        <f t="shared" si="23"/>
        <v>-413</v>
      </c>
      <c r="O42" s="73">
        <f t="shared" si="23"/>
        <v>-410</v>
      </c>
      <c r="P42" s="73">
        <f t="shared" si="23"/>
        <v>-995</v>
      </c>
      <c r="Q42" s="72">
        <v>8</v>
      </c>
      <c r="R42" s="72">
        <v>8</v>
      </c>
      <c r="S42" s="72">
        <v>6</v>
      </c>
      <c r="T42" s="74">
        <f t="shared" si="7"/>
        <v>1808</v>
      </c>
      <c r="U42" s="93">
        <f t="shared" si="14"/>
        <v>767</v>
      </c>
      <c r="V42" s="93">
        <f t="shared" si="15"/>
        <v>770</v>
      </c>
      <c r="W42" s="93">
        <f t="shared" si="16"/>
        <v>805</v>
      </c>
      <c r="X42" s="9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9"/>
        <v>45547</v>
      </c>
      <c r="C43" s="70">
        <f t="shared" si="10"/>
        <v>884</v>
      </c>
      <c r="D43" s="71">
        <f t="shared" si="11"/>
        <v>1692</v>
      </c>
      <c r="E43" s="72">
        <f t="shared" si="17"/>
        <v>-912</v>
      </c>
      <c r="F43" s="72">
        <f t="shared" si="18"/>
        <v>1060</v>
      </c>
      <c r="G43" s="72">
        <f t="shared" si="19"/>
        <v>662</v>
      </c>
      <c r="H43" s="73">
        <f t="shared" si="21"/>
        <v>3488</v>
      </c>
      <c r="I43" s="73">
        <f t="shared" si="21"/>
        <v>1516</v>
      </c>
      <c r="J43" s="73">
        <f t="shared" si="21"/>
        <v>1914</v>
      </c>
      <c r="K43" s="73">
        <f t="shared" si="22"/>
        <v>3910</v>
      </c>
      <c r="L43" s="73">
        <f t="shared" si="22"/>
        <v>1935</v>
      </c>
      <c r="M43" s="73">
        <f t="shared" si="22"/>
        <v>2915</v>
      </c>
      <c r="N43" s="73">
        <f t="shared" si="23"/>
        <v>-422</v>
      </c>
      <c r="O43" s="73">
        <f t="shared" si="23"/>
        <v>-419</v>
      </c>
      <c r="P43" s="73">
        <f t="shared" si="23"/>
        <v>-1001</v>
      </c>
      <c r="Q43" s="72">
        <v>9</v>
      </c>
      <c r="R43" s="72">
        <v>9</v>
      </c>
      <c r="S43" s="72">
        <v>6</v>
      </c>
      <c r="T43" s="74">
        <f t="shared" si="7"/>
        <v>1515</v>
      </c>
      <c r="U43" s="93">
        <f t="shared" si="14"/>
        <v>1058</v>
      </c>
      <c r="V43" s="93">
        <f t="shared" si="15"/>
        <v>1061</v>
      </c>
      <c r="W43" s="93">
        <f t="shared" si="16"/>
        <v>1099</v>
      </c>
      <c r="X43" s="9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9"/>
        <v>45548</v>
      </c>
      <c r="C44" s="70">
        <f t="shared" si="10"/>
        <v>884</v>
      </c>
      <c r="D44" s="71">
        <f t="shared" si="11"/>
        <v>1690</v>
      </c>
      <c r="E44" s="72">
        <f t="shared" si="17"/>
        <v>-906</v>
      </c>
      <c r="F44" s="72">
        <f t="shared" si="18"/>
        <v>1066</v>
      </c>
      <c r="G44" s="72">
        <f t="shared" si="19"/>
        <v>667</v>
      </c>
      <c r="H44" s="73">
        <f t="shared" si="21"/>
        <v>3480</v>
      </c>
      <c r="I44" s="73">
        <f t="shared" si="21"/>
        <v>1508</v>
      </c>
      <c r="J44" s="73">
        <f t="shared" si="21"/>
        <v>1907</v>
      </c>
      <c r="K44" s="73">
        <f t="shared" si="22"/>
        <v>3910</v>
      </c>
      <c r="L44" s="73">
        <f t="shared" si="22"/>
        <v>1935</v>
      </c>
      <c r="M44" s="73">
        <f t="shared" si="22"/>
        <v>2915</v>
      </c>
      <c r="N44" s="73">
        <f t="shared" si="23"/>
        <v>-430</v>
      </c>
      <c r="O44" s="73">
        <f t="shared" si="23"/>
        <v>-427</v>
      </c>
      <c r="P44" s="73">
        <f t="shared" si="23"/>
        <v>-1008</v>
      </c>
      <c r="Q44" s="72">
        <v>8</v>
      </c>
      <c r="R44" s="72">
        <v>8</v>
      </c>
      <c r="S44" s="72">
        <v>7</v>
      </c>
      <c r="T44" s="74">
        <f t="shared" si="7"/>
        <v>1521</v>
      </c>
      <c r="U44" s="93">
        <f t="shared" si="14"/>
        <v>1050</v>
      </c>
      <c r="V44" s="93">
        <f t="shared" si="15"/>
        <v>1053</v>
      </c>
      <c r="W44" s="93">
        <f t="shared" si="16"/>
        <v>1092</v>
      </c>
      <c r="X44" s="95"/>
      <c r="Y44" s="73"/>
      <c r="Z44" s="73"/>
      <c r="AA44" s="73"/>
      <c r="AB44" s="48"/>
    </row>
    <row r="45" spans="1:28" ht="15">
      <c r="A45" s="68">
        <v>31</v>
      </c>
      <c r="B45" s="69">
        <f t="shared" si="9"/>
        <v>45549</v>
      </c>
      <c r="C45" s="70">
        <f t="shared" si="10"/>
        <v>884</v>
      </c>
      <c r="D45" s="71">
        <f t="shared" si="11"/>
        <v>1688</v>
      </c>
      <c r="E45" s="72">
        <f t="shared" si="17"/>
        <v>-899</v>
      </c>
      <c r="F45" s="72">
        <f t="shared" si="18"/>
        <v>1073</v>
      </c>
      <c r="G45" s="72">
        <f t="shared" si="19"/>
        <v>672</v>
      </c>
      <c r="H45" s="73">
        <f t="shared" si="21"/>
        <v>3471</v>
      </c>
      <c r="I45" s="73">
        <f t="shared" si="21"/>
        <v>1499</v>
      </c>
      <c r="J45" s="73">
        <f t="shared" si="21"/>
        <v>1900</v>
      </c>
      <c r="K45" s="73">
        <f t="shared" si="22"/>
        <v>3910</v>
      </c>
      <c r="L45" s="73">
        <f t="shared" si="22"/>
        <v>1935</v>
      </c>
      <c r="M45" s="73">
        <f t="shared" si="22"/>
        <v>2915</v>
      </c>
      <c r="N45" s="73">
        <f t="shared" si="23"/>
        <v>-439</v>
      </c>
      <c r="O45" s="73">
        <f t="shared" si="23"/>
        <v>-436</v>
      </c>
      <c r="P45" s="73">
        <f t="shared" si="23"/>
        <v>-1015</v>
      </c>
      <c r="Q45" s="72">
        <v>9</v>
      </c>
      <c r="R45" s="72">
        <v>9</v>
      </c>
      <c r="S45" s="72">
        <v>7</v>
      </c>
      <c r="T45" s="74">
        <f t="shared" si="7"/>
        <v>1528</v>
      </c>
      <c r="U45" s="93">
        <f t="shared" si="14"/>
        <v>1041</v>
      </c>
      <c r="V45" s="93">
        <f t="shared" si="15"/>
        <v>1044</v>
      </c>
      <c r="W45" s="93">
        <f t="shared" si="16"/>
        <v>1085</v>
      </c>
      <c r="X45" s="9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9"/>
        <v>45550</v>
      </c>
      <c r="C46" s="70">
        <f t="shared" si="10"/>
        <v>884</v>
      </c>
      <c r="D46" s="71">
        <f t="shared" si="11"/>
        <v>1686</v>
      </c>
      <c r="E46" s="72">
        <f t="shared" si="17"/>
        <v>-893</v>
      </c>
      <c r="F46" s="72">
        <f t="shared" si="18"/>
        <v>1079</v>
      </c>
      <c r="G46" s="72">
        <f t="shared" si="19"/>
        <v>678</v>
      </c>
      <c r="H46" s="73">
        <f t="shared" si="21"/>
        <v>3463</v>
      </c>
      <c r="I46" s="73">
        <f t="shared" si="21"/>
        <v>1491</v>
      </c>
      <c r="J46" s="73">
        <f t="shared" si="21"/>
        <v>1892</v>
      </c>
      <c r="K46" s="73">
        <f t="shared" si="22"/>
        <v>3910</v>
      </c>
      <c r="L46" s="73">
        <f t="shared" si="22"/>
        <v>1935</v>
      </c>
      <c r="M46" s="73">
        <f t="shared" si="22"/>
        <v>2915</v>
      </c>
      <c r="N46" s="73">
        <f t="shared" si="23"/>
        <v>-447</v>
      </c>
      <c r="O46" s="73">
        <f t="shared" si="23"/>
        <v>-444</v>
      </c>
      <c r="P46" s="73">
        <f t="shared" si="23"/>
        <v>-1023</v>
      </c>
      <c r="Q46" s="72">
        <v>8</v>
      </c>
      <c r="R46" s="72">
        <v>8</v>
      </c>
      <c r="S46" s="72">
        <v>8</v>
      </c>
      <c r="T46" s="74">
        <f t="shared" si="7"/>
        <v>1534</v>
      </c>
      <c r="U46" s="93">
        <f t="shared" si="14"/>
        <v>1033</v>
      </c>
      <c r="V46" s="93">
        <f t="shared" si="15"/>
        <v>1036</v>
      </c>
      <c r="W46" s="93">
        <f t="shared" si="16"/>
        <v>1077</v>
      </c>
      <c r="X46" s="9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9"/>
        <v>45551</v>
      </c>
      <c r="C47" s="70">
        <f t="shared" si="10"/>
        <v>884</v>
      </c>
      <c r="D47" s="71">
        <f t="shared" si="11"/>
        <v>1684</v>
      </c>
      <c r="E47" s="72">
        <f t="shared" si="17"/>
        <v>-886</v>
      </c>
      <c r="F47" s="72">
        <f t="shared" si="18"/>
        <v>1086</v>
      </c>
      <c r="G47" s="72">
        <f t="shared" si="19"/>
        <v>683</v>
      </c>
      <c r="H47" s="73">
        <f t="shared" si="21"/>
        <v>3454</v>
      </c>
      <c r="I47" s="73">
        <f t="shared" si="21"/>
        <v>1482</v>
      </c>
      <c r="J47" s="73">
        <f t="shared" si="21"/>
        <v>1885</v>
      </c>
      <c r="K47" s="73">
        <f t="shared" si="22"/>
        <v>3910</v>
      </c>
      <c r="L47" s="73">
        <f t="shared" si="22"/>
        <v>1935</v>
      </c>
      <c r="M47" s="73">
        <f t="shared" si="22"/>
        <v>2915</v>
      </c>
      <c r="N47" s="73">
        <f t="shared" si="23"/>
        <v>-456</v>
      </c>
      <c r="O47" s="73">
        <f t="shared" si="23"/>
        <v>-453</v>
      </c>
      <c r="P47" s="73">
        <f t="shared" si="23"/>
        <v>-1030</v>
      </c>
      <c r="Q47" s="72">
        <v>9</v>
      </c>
      <c r="R47" s="72">
        <v>9</v>
      </c>
      <c r="S47" s="72">
        <v>7</v>
      </c>
      <c r="T47" s="74">
        <f t="shared" si="7"/>
        <v>1541</v>
      </c>
      <c r="U47" s="93">
        <f t="shared" si="14"/>
        <v>1024</v>
      </c>
      <c r="V47" s="93">
        <f t="shared" si="15"/>
        <v>1027</v>
      </c>
      <c r="W47" s="93">
        <f t="shared" si="16"/>
        <v>1070</v>
      </c>
      <c r="X47" s="9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9"/>
        <v>45552</v>
      </c>
      <c r="C48" s="70">
        <f t="shared" si="10"/>
        <v>884</v>
      </c>
      <c r="D48" s="71">
        <f t="shared" si="11"/>
        <v>1682</v>
      </c>
      <c r="E48" s="72">
        <f t="shared" si="17"/>
        <v>-880</v>
      </c>
      <c r="F48" s="72">
        <f t="shared" si="18"/>
        <v>1092</v>
      </c>
      <c r="G48" s="72">
        <f t="shared" si="19"/>
        <v>687</v>
      </c>
      <c r="H48" s="73">
        <f t="shared" si="21"/>
        <v>3446</v>
      </c>
      <c r="I48" s="73">
        <f t="shared" si="21"/>
        <v>1474</v>
      </c>
      <c r="J48" s="73">
        <f t="shared" si="21"/>
        <v>1879</v>
      </c>
      <c r="K48" s="73">
        <f t="shared" ref="K48:M63" si="24">K47</f>
        <v>3910</v>
      </c>
      <c r="L48" s="73">
        <f t="shared" si="24"/>
        <v>1935</v>
      </c>
      <c r="M48" s="73">
        <f t="shared" si="24"/>
        <v>2915</v>
      </c>
      <c r="N48" s="73">
        <f t="shared" si="23"/>
        <v>-464</v>
      </c>
      <c r="O48" s="73">
        <f t="shared" si="23"/>
        <v>-461</v>
      </c>
      <c r="P48" s="73">
        <f t="shared" si="23"/>
        <v>-1036</v>
      </c>
      <c r="Q48" s="72">
        <v>8</v>
      </c>
      <c r="R48" s="72">
        <v>8</v>
      </c>
      <c r="S48" s="72">
        <v>6</v>
      </c>
      <c r="T48" s="74">
        <f t="shared" si="7"/>
        <v>1247</v>
      </c>
      <c r="U48" s="93">
        <f t="shared" si="14"/>
        <v>1316</v>
      </c>
      <c r="V48" s="93">
        <f t="shared" si="15"/>
        <v>1319</v>
      </c>
      <c r="W48" s="93">
        <f t="shared" si="16"/>
        <v>1364</v>
      </c>
      <c r="X48" s="9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9"/>
        <v>45553</v>
      </c>
      <c r="C49" s="70">
        <f t="shared" si="10"/>
        <v>884</v>
      </c>
      <c r="D49" s="71">
        <f t="shared" si="11"/>
        <v>1680</v>
      </c>
      <c r="E49" s="72">
        <f t="shared" si="17"/>
        <v>-873</v>
      </c>
      <c r="F49" s="72">
        <f t="shared" si="18"/>
        <v>1099</v>
      </c>
      <c r="G49" s="72">
        <f t="shared" si="19"/>
        <v>692</v>
      </c>
      <c r="H49" s="73">
        <f t="shared" si="21"/>
        <v>3437</v>
      </c>
      <c r="I49" s="73">
        <f t="shared" si="21"/>
        <v>1465</v>
      </c>
      <c r="J49" s="73">
        <f t="shared" si="21"/>
        <v>1872</v>
      </c>
      <c r="K49" s="73">
        <f t="shared" si="24"/>
        <v>3910</v>
      </c>
      <c r="L49" s="73">
        <f t="shared" si="24"/>
        <v>1935</v>
      </c>
      <c r="M49" s="73">
        <f t="shared" si="24"/>
        <v>2915</v>
      </c>
      <c r="N49" s="73">
        <f t="shared" ref="N49:P64" si="25">N48-Q49</f>
        <v>-473</v>
      </c>
      <c r="O49" s="73">
        <f t="shared" si="25"/>
        <v>-470</v>
      </c>
      <c r="P49" s="73">
        <f t="shared" si="25"/>
        <v>-1043</v>
      </c>
      <c r="Q49" s="72">
        <v>9</v>
      </c>
      <c r="R49" s="72">
        <v>9</v>
      </c>
      <c r="S49" s="72">
        <v>7</v>
      </c>
      <c r="T49" s="74">
        <f t="shared" si="7"/>
        <v>1254</v>
      </c>
      <c r="U49" s="93">
        <f t="shared" si="14"/>
        <v>1307</v>
      </c>
      <c r="V49" s="93">
        <f t="shared" si="15"/>
        <v>1310</v>
      </c>
      <c r="W49" s="93">
        <f t="shared" si="16"/>
        <v>1357</v>
      </c>
      <c r="X49" s="9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9"/>
        <v>45554</v>
      </c>
      <c r="C50" s="70">
        <f t="shared" si="10"/>
        <v>884</v>
      </c>
      <c r="D50" s="71">
        <f t="shared" si="11"/>
        <v>1678</v>
      </c>
      <c r="E50" s="72">
        <f t="shared" si="17"/>
        <v>-867</v>
      </c>
      <c r="F50" s="72">
        <f t="shared" si="18"/>
        <v>1105</v>
      </c>
      <c r="G50" s="72">
        <f t="shared" si="19"/>
        <v>696</v>
      </c>
      <c r="H50" s="73">
        <f t="shared" si="21"/>
        <v>3429</v>
      </c>
      <c r="I50" s="73">
        <f t="shared" si="21"/>
        <v>1457</v>
      </c>
      <c r="J50" s="73">
        <f t="shared" si="21"/>
        <v>1866</v>
      </c>
      <c r="K50" s="73">
        <f t="shared" si="24"/>
        <v>3910</v>
      </c>
      <c r="L50" s="73">
        <f t="shared" si="24"/>
        <v>1935</v>
      </c>
      <c r="M50" s="73">
        <f t="shared" si="24"/>
        <v>2915</v>
      </c>
      <c r="N50" s="73">
        <f t="shared" si="25"/>
        <v>-481</v>
      </c>
      <c r="O50" s="73">
        <f t="shared" si="25"/>
        <v>-478</v>
      </c>
      <c r="P50" s="73">
        <f t="shared" si="25"/>
        <v>-1049</v>
      </c>
      <c r="Q50" s="72">
        <v>8</v>
      </c>
      <c r="R50" s="72">
        <v>8</v>
      </c>
      <c r="S50" s="72">
        <v>6</v>
      </c>
      <c r="T50" s="74">
        <f t="shared" si="7"/>
        <v>1260</v>
      </c>
      <c r="U50" s="93">
        <f t="shared" si="14"/>
        <v>1299</v>
      </c>
      <c r="V50" s="93">
        <f t="shared" si="15"/>
        <v>1302</v>
      </c>
      <c r="W50" s="93">
        <f t="shared" si="16"/>
        <v>1351</v>
      </c>
      <c r="X50" s="9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9"/>
        <v>45555</v>
      </c>
      <c r="C51" s="70">
        <f t="shared" si="10"/>
        <v>884</v>
      </c>
      <c r="D51" s="71">
        <f t="shared" si="11"/>
        <v>1676</v>
      </c>
      <c r="E51" s="72">
        <f t="shared" si="17"/>
        <v>-860</v>
      </c>
      <c r="F51" s="72">
        <f t="shared" si="18"/>
        <v>1112</v>
      </c>
      <c r="G51" s="72">
        <f t="shared" si="19"/>
        <v>699</v>
      </c>
      <c r="H51" s="73">
        <f t="shared" si="21"/>
        <v>3420</v>
      </c>
      <c r="I51" s="73">
        <f t="shared" si="21"/>
        <v>1448</v>
      </c>
      <c r="J51" s="73">
        <f t="shared" si="21"/>
        <v>1861</v>
      </c>
      <c r="K51" s="73">
        <f t="shared" si="24"/>
        <v>3910</v>
      </c>
      <c r="L51" s="73">
        <f t="shared" si="24"/>
        <v>1935</v>
      </c>
      <c r="M51" s="73">
        <f t="shared" si="24"/>
        <v>2915</v>
      </c>
      <c r="N51" s="73">
        <f t="shared" si="25"/>
        <v>-490</v>
      </c>
      <c r="O51" s="73">
        <f t="shared" si="25"/>
        <v>-487</v>
      </c>
      <c r="P51" s="73">
        <f t="shared" si="25"/>
        <v>-1054</v>
      </c>
      <c r="Q51" s="72">
        <v>9</v>
      </c>
      <c r="R51" s="72">
        <v>9</v>
      </c>
      <c r="S51" s="72">
        <v>5</v>
      </c>
      <c r="T51" s="74">
        <f t="shared" si="7"/>
        <v>1267</v>
      </c>
      <c r="U51" s="93">
        <f t="shared" si="14"/>
        <v>1290</v>
      </c>
      <c r="V51" s="93">
        <f t="shared" si="15"/>
        <v>1293</v>
      </c>
      <c r="W51" s="93">
        <f t="shared" si="16"/>
        <v>1346</v>
      </c>
      <c r="X51" s="9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9"/>
        <v>45556</v>
      </c>
      <c r="C52" s="70">
        <f t="shared" si="10"/>
        <v>884</v>
      </c>
      <c r="D52" s="71">
        <f t="shared" si="11"/>
        <v>1674</v>
      </c>
      <c r="E52" s="72">
        <f t="shared" si="17"/>
        <v>-854</v>
      </c>
      <c r="F52" s="72">
        <f t="shared" si="18"/>
        <v>1118</v>
      </c>
      <c r="G52" s="72">
        <f t="shared" si="19"/>
        <v>703</v>
      </c>
      <c r="H52" s="73">
        <f t="shared" si="21"/>
        <v>3412</v>
      </c>
      <c r="I52" s="73">
        <f t="shared" si="21"/>
        <v>1440</v>
      </c>
      <c r="J52" s="73">
        <f t="shared" si="21"/>
        <v>1855</v>
      </c>
      <c r="K52" s="73">
        <f t="shared" si="24"/>
        <v>3910</v>
      </c>
      <c r="L52" s="73">
        <f t="shared" si="24"/>
        <v>1935</v>
      </c>
      <c r="M52" s="73">
        <f t="shared" si="24"/>
        <v>2915</v>
      </c>
      <c r="N52" s="73">
        <f t="shared" si="25"/>
        <v>-498</v>
      </c>
      <c r="O52" s="73">
        <f t="shared" si="25"/>
        <v>-495</v>
      </c>
      <c r="P52" s="73">
        <f t="shared" si="25"/>
        <v>-1060</v>
      </c>
      <c r="Q52" s="72">
        <v>8</v>
      </c>
      <c r="R52" s="72">
        <v>8</v>
      </c>
      <c r="S52" s="72">
        <v>6</v>
      </c>
      <c r="T52" s="74">
        <f t="shared" si="7"/>
        <v>1273</v>
      </c>
      <c r="U52" s="93">
        <f t="shared" si="14"/>
        <v>1282</v>
      </c>
      <c r="V52" s="93">
        <f t="shared" si="15"/>
        <v>1285</v>
      </c>
      <c r="W52" s="93">
        <f t="shared" si="16"/>
        <v>1340</v>
      </c>
      <c r="X52" s="9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9"/>
        <v>45557</v>
      </c>
      <c r="C53" s="70">
        <f t="shared" si="10"/>
        <v>884</v>
      </c>
      <c r="D53" s="71">
        <f t="shared" si="11"/>
        <v>1672</v>
      </c>
      <c r="E53" s="72">
        <f t="shared" si="17"/>
        <v>-847</v>
      </c>
      <c r="F53" s="72">
        <f t="shared" si="18"/>
        <v>1125</v>
      </c>
      <c r="G53" s="72">
        <f t="shared" si="19"/>
        <v>706</v>
      </c>
      <c r="H53" s="73">
        <f t="shared" si="21"/>
        <v>3403</v>
      </c>
      <c r="I53" s="73">
        <f t="shared" si="21"/>
        <v>1431</v>
      </c>
      <c r="J53" s="73">
        <f t="shared" si="21"/>
        <v>1850</v>
      </c>
      <c r="K53" s="73">
        <f t="shared" si="24"/>
        <v>3910</v>
      </c>
      <c r="L53" s="73">
        <f t="shared" si="24"/>
        <v>1935</v>
      </c>
      <c r="M53" s="73">
        <f t="shared" si="24"/>
        <v>2915</v>
      </c>
      <c r="N53" s="73">
        <f t="shared" si="25"/>
        <v>-507</v>
      </c>
      <c r="O53" s="73">
        <f t="shared" si="25"/>
        <v>-504</v>
      </c>
      <c r="P53" s="73">
        <f t="shared" si="25"/>
        <v>-1065</v>
      </c>
      <c r="Q53" s="72">
        <v>9</v>
      </c>
      <c r="R53" s="72">
        <v>9</v>
      </c>
      <c r="S53" s="72">
        <v>5</v>
      </c>
      <c r="T53" s="74">
        <f t="shared" si="7"/>
        <v>1280</v>
      </c>
      <c r="U53" s="93">
        <f t="shared" si="14"/>
        <v>1273</v>
      </c>
      <c r="V53" s="93">
        <f t="shared" si="15"/>
        <v>1276</v>
      </c>
      <c r="W53" s="93">
        <f t="shared" si="16"/>
        <v>1335</v>
      </c>
      <c r="X53" s="9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9"/>
        <v>45558</v>
      </c>
      <c r="C54" s="70">
        <f t="shared" si="10"/>
        <v>884</v>
      </c>
      <c r="D54" s="71">
        <f t="shared" si="11"/>
        <v>1670</v>
      </c>
      <c r="E54" s="72">
        <f t="shared" si="17"/>
        <v>-841</v>
      </c>
      <c r="F54" s="72">
        <f t="shared" si="18"/>
        <v>1131</v>
      </c>
      <c r="G54" s="72">
        <f t="shared" si="19"/>
        <v>710</v>
      </c>
      <c r="H54" s="73">
        <f t="shared" si="21"/>
        <v>3395</v>
      </c>
      <c r="I54" s="73">
        <f t="shared" si="21"/>
        <v>1423</v>
      </c>
      <c r="J54" s="73">
        <f t="shared" si="21"/>
        <v>1844</v>
      </c>
      <c r="K54" s="73">
        <f t="shared" si="24"/>
        <v>3910</v>
      </c>
      <c r="L54" s="73">
        <f t="shared" si="24"/>
        <v>1935</v>
      </c>
      <c r="M54" s="73">
        <f t="shared" si="24"/>
        <v>2915</v>
      </c>
      <c r="N54" s="73">
        <f t="shared" si="25"/>
        <v>-515</v>
      </c>
      <c r="O54" s="73">
        <f t="shared" si="25"/>
        <v>-512</v>
      </c>
      <c r="P54" s="73">
        <f t="shared" si="25"/>
        <v>-1071</v>
      </c>
      <c r="Q54" s="72">
        <v>8</v>
      </c>
      <c r="R54" s="72">
        <v>8</v>
      </c>
      <c r="S54" s="72">
        <v>6</v>
      </c>
      <c r="T54" s="74">
        <f t="shared" si="7"/>
        <v>986</v>
      </c>
      <c r="U54" s="93">
        <f t="shared" si="14"/>
        <v>1565</v>
      </c>
      <c r="V54" s="93">
        <f t="shared" si="15"/>
        <v>1568</v>
      </c>
      <c r="W54" s="93">
        <f t="shared" si="16"/>
        <v>1629</v>
      </c>
      <c r="X54" s="95">
        <v>0.3</v>
      </c>
      <c r="Y54" s="73"/>
      <c r="Z54" s="73"/>
      <c r="AA54" s="73"/>
      <c r="AB54" s="48">
        <v>3</v>
      </c>
    </row>
    <row r="55" spans="1:28" ht="15" customHeight="1">
      <c r="A55" s="68">
        <v>41</v>
      </c>
      <c r="B55" s="69">
        <f t="shared" si="9"/>
        <v>45559</v>
      </c>
      <c r="C55" s="70">
        <f t="shared" si="10"/>
        <v>884</v>
      </c>
      <c r="D55" s="71">
        <f t="shared" si="11"/>
        <v>1668</v>
      </c>
      <c r="E55" s="72">
        <f t="shared" si="17"/>
        <v>-834</v>
      </c>
      <c r="F55" s="72">
        <f t="shared" si="18"/>
        <v>1138</v>
      </c>
      <c r="G55" s="72">
        <f t="shared" si="19"/>
        <v>714</v>
      </c>
      <c r="H55" s="73">
        <f t="shared" si="21"/>
        <v>3386</v>
      </c>
      <c r="I55" s="73">
        <f t="shared" si="21"/>
        <v>1414</v>
      </c>
      <c r="J55" s="73">
        <f t="shared" si="21"/>
        <v>1838</v>
      </c>
      <c r="K55" s="73">
        <f t="shared" si="24"/>
        <v>3910</v>
      </c>
      <c r="L55" s="73">
        <f t="shared" si="24"/>
        <v>1935</v>
      </c>
      <c r="M55" s="73">
        <f t="shared" si="24"/>
        <v>2915</v>
      </c>
      <c r="N55" s="73">
        <f t="shared" si="25"/>
        <v>-524</v>
      </c>
      <c r="O55" s="73">
        <f t="shared" si="25"/>
        <v>-521</v>
      </c>
      <c r="P55" s="73">
        <f t="shared" si="25"/>
        <v>-1077</v>
      </c>
      <c r="Q55" s="72">
        <v>9</v>
      </c>
      <c r="R55" s="72">
        <v>9</v>
      </c>
      <c r="S55" s="72">
        <v>6</v>
      </c>
      <c r="T55" s="74">
        <f t="shared" si="7"/>
        <v>993</v>
      </c>
      <c r="U55" s="93">
        <f t="shared" si="14"/>
        <v>1556</v>
      </c>
      <c r="V55" s="93">
        <f t="shared" si="15"/>
        <v>1559</v>
      </c>
      <c r="W55" s="93">
        <f t="shared" si="16"/>
        <v>1623</v>
      </c>
      <c r="X55" s="9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9"/>
        <v>45560</v>
      </c>
      <c r="C56" s="70">
        <f t="shared" si="10"/>
        <v>884</v>
      </c>
      <c r="D56" s="71">
        <f t="shared" si="11"/>
        <v>1666</v>
      </c>
      <c r="E56" s="72">
        <f t="shared" si="17"/>
        <v>-828</v>
      </c>
      <c r="F56" s="72">
        <f t="shared" si="18"/>
        <v>1144</v>
      </c>
      <c r="G56" s="72">
        <f t="shared" si="19"/>
        <v>719</v>
      </c>
      <c r="H56" s="73">
        <f t="shared" si="21"/>
        <v>3378</v>
      </c>
      <c r="I56" s="73">
        <f t="shared" si="21"/>
        <v>1406</v>
      </c>
      <c r="J56" s="73">
        <f t="shared" si="21"/>
        <v>1831</v>
      </c>
      <c r="K56" s="73">
        <f t="shared" si="24"/>
        <v>3910</v>
      </c>
      <c r="L56" s="73">
        <f t="shared" si="24"/>
        <v>1935</v>
      </c>
      <c r="M56" s="73">
        <f t="shared" si="24"/>
        <v>2915</v>
      </c>
      <c r="N56" s="73">
        <f t="shared" si="25"/>
        <v>-532</v>
      </c>
      <c r="O56" s="73">
        <f t="shared" si="25"/>
        <v>-529</v>
      </c>
      <c r="P56" s="73">
        <f t="shared" si="25"/>
        <v>-1084</v>
      </c>
      <c r="Q56" s="72">
        <v>8</v>
      </c>
      <c r="R56" s="72">
        <v>8</v>
      </c>
      <c r="S56" s="72">
        <v>7</v>
      </c>
      <c r="T56" s="74">
        <f t="shared" si="7"/>
        <v>999</v>
      </c>
      <c r="U56" s="93">
        <f t="shared" si="14"/>
        <v>1548</v>
      </c>
      <c r="V56" s="93">
        <f t="shared" si="15"/>
        <v>1551</v>
      </c>
      <c r="W56" s="93">
        <f t="shared" si="16"/>
        <v>1616</v>
      </c>
      <c r="X56" s="9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9"/>
        <v>45561</v>
      </c>
      <c r="C57" s="70">
        <f t="shared" si="10"/>
        <v>884</v>
      </c>
      <c r="D57" s="71">
        <f t="shared" si="11"/>
        <v>1664</v>
      </c>
      <c r="E57" s="72">
        <f t="shared" si="17"/>
        <v>-821</v>
      </c>
      <c r="F57" s="72">
        <f t="shared" si="18"/>
        <v>1151</v>
      </c>
      <c r="G57" s="72">
        <f t="shared" si="19"/>
        <v>723</v>
      </c>
      <c r="H57" s="73">
        <f t="shared" si="21"/>
        <v>3369</v>
      </c>
      <c r="I57" s="73">
        <f t="shared" si="21"/>
        <v>1397</v>
      </c>
      <c r="J57" s="73">
        <f t="shared" si="21"/>
        <v>1825</v>
      </c>
      <c r="K57" s="73">
        <f t="shared" si="24"/>
        <v>3910</v>
      </c>
      <c r="L57" s="73">
        <f t="shared" si="24"/>
        <v>1935</v>
      </c>
      <c r="M57" s="73">
        <f t="shared" si="24"/>
        <v>2915</v>
      </c>
      <c r="N57" s="73">
        <f t="shared" si="25"/>
        <v>-541</v>
      </c>
      <c r="O57" s="73">
        <f t="shared" si="25"/>
        <v>-538</v>
      </c>
      <c r="P57" s="73">
        <f t="shared" si="25"/>
        <v>-1090</v>
      </c>
      <c r="Q57" s="72">
        <v>9</v>
      </c>
      <c r="R57" s="72">
        <v>9</v>
      </c>
      <c r="S57" s="72">
        <v>6</v>
      </c>
      <c r="T57" s="74">
        <f t="shared" si="7"/>
        <v>1006</v>
      </c>
      <c r="U57" s="93">
        <f t="shared" si="14"/>
        <v>1539</v>
      </c>
      <c r="V57" s="93">
        <f t="shared" si="15"/>
        <v>1542</v>
      </c>
      <c r="W57" s="93">
        <f t="shared" si="16"/>
        <v>1610</v>
      </c>
      <c r="X57" s="9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9"/>
        <v>45562</v>
      </c>
      <c r="C58" s="70">
        <f t="shared" si="10"/>
        <v>884</v>
      </c>
      <c r="D58" s="71">
        <f t="shared" si="11"/>
        <v>1662</v>
      </c>
      <c r="E58" s="72">
        <f t="shared" si="17"/>
        <v>-815</v>
      </c>
      <c r="F58" s="72">
        <f t="shared" si="18"/>
        <v>1157</v>
      </c>
      <c r="G58" s="72">
        <f t="shared" si="19"/>
        <v>726</v>
      </c>
      <c r="H58" s="73">
        <f t="shared" si="21"/>
        <v>3361</v>
      </c>
      <c r="I58" s="73">
        <f t="shared" si="21"/>
        <v>1389</v>
      </c>
      <c r="J58" s="73">
        <f t="shared" si="21"/>
        <v>1820</v>
      </c>
      <c r="K58" s="73">
        <f t="shared" si="24"/>
        <v>3910</v>
      </c>
      <c r="L58" s="73">
        <f t="shared" si="24"/>
        <v>1935</v>
      </c>
      <c r="M58" s="73">
        <f t="shared" si="24"/>
        <v>2915</v>
      </c>
      <c r="N58" s="73">
        <f t="shared" si="25"/>
        <v>-549</v>
      </c>
      <c r="O58" s="73">
        <f t="shared" si="25"/>
        <v>-546</v>
      </c>
      <c r="P58" s="73">
        <f t="shared" si="25"/>
        <v>-1095</v>
      </c>
      <c r="Q58" s="72">
        <v>8</v>
      </c>
      <c r="R58" s="72">
        <v>8</v>
      </c>
      <c r="S58" s="72">
        <v>5</v>
      </c>
      <c r="T58" s="74">
        <f t="shared" si="7"/>
        <v>712</v>
      </c>
      <c r="U58" s="93">
        <f t="shared" si="14"/>
        <v>1831</v>
      </c>
      <c r="V58" s="93">
        <f t="shared" si="15"/>
        <v>1834</v>
      </c>
      <c r="W58" s="93">
        <f t="shared" si="16"/>
        <v>1905</v>
      </c>
      <c r="X58" s="95">
        <v>0.3</v>
      </c>
      <c r="Y58" s="73"/>
      <c r="Z58" s="73"/>
      <c r="AA58" s="73"/>
      <c r="AB58" s="48">
        <v>2</v>
      </c>
    </row>
    <row r="59" spans="1:28" ht="15" customHeight="1">
      <c r="A59" s="68">
        <v>45</v>
      </c>
      <c r="B59" s="69">
        <f t="shared" si="9"/>
        <v>45563</v>
      </c>
      <c r="C59" s="70">
        <f t="shared" si="10"/>
        <v>884</v>
      </c>
      <c r="D59" s="71">
        <f t="shared" si="11"/>
        <v>1660</v>
      </c>
      <c r="E59" s="72">
        <f t="shared" si="17"/>
        <v>-808</v>
      </c>
      <c r="F59" s="72">
        <f t="shared" si="18"/>
        <v>1164</v>
      </c>
      <c r="G59" s="72">
        <f t="shared" si="19"/>
        <v>730</v>
      </c>
      <c r="H59" s="73">
        <f t="shared" si="21"/>
        <v>3352</v>
      </c>
      <c r="I59" s="73">
        <f t="shared" si="21"/>
        <v>1380</v>
      </c>
      <c r="J59" s="73">
        <f t="shared" si="21"/>
        <v>1814</v>
      </c>
      <c r="K59" s="73">
        <f t="shared" si="24"/>
        <v>3910</v>
      </c>
      <c r="L59" s="73">
        <f t="shared" si="24"/>
        <v>1935</v>
      </c>
      <c r="M59" s="73">
        <f t="shared" si="24"/>
        <v>2915</v>
      </c>
      <c r="N59" s="73">
        <f t="shared" si="25"/>
        <v>-558</v>
      </c>
      <c r="O59" s="73">
        <f t="shared" si="25"/>
        <v>-555</v>
      </c>
      <c r="P59" s="73">
        <f t="shared" si="25"/>
        <v>-1101</v>
      </c>
      <c r="Q59" s="72">
        <v>9</v>
      </c>
      <c r="R59" s="72">
        <v>9</v>
      </c>
      <c r="S59" s="72">
        <v>6</v>
      </c>
      <c r="T59" s="74">
        <f t="shared" si="7"/>
        <v>719</v>
      </c>
      <c r="U59" s="93">
        <f t="shared" si="14"/>
        <v>1822</v>
      </c>
      <c r="V59" s="93">
        <f t="shared" si="15"/>
        <v>1825</v>
      </c>
      <c r="W59" s="93">
        <f t="shared" si="16"/>
        <v>1899</v>
      </c>
      <c r="X59" s="9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9"/>
        <v>45564</v>
      </c>
      <c r="C60" s="70">
        <f t="shared" si="10"/>
        <v>884</v>
      </c>
      <c r="D60" s="71">
        <f t="shared" si="11"/>
        <v>1658</v>
      </c>
      <c r="E60" s="72">
        <f t="shared" si="17"/>
        <v>-802</v>
      </c>
      <c r="F60" s="72">
        <f t="shared" si="18"/>
        <v>1170</v>
      </c>
      <c r="G60" s="72">
        <f t="shared" si="19"/>
        <v>735</v>
      </c>
      <c r="H60" s="73">
        <f t="shared" si="21"/>
        <v>3344</v>
      </c>
      <c r="I60" s="73">
        <f t="shared" si="21"/>
        <v>1372</v>
      </c>
      <c r="J60" s="73">
        <f t="shared" si="21"/>
        <v>1807</v>
      </c>
      <c r="K60" s="73">
        <f t="shared" si="24"/>
        <v>3910</v>
      </c>
      <c r="L60" s="73">
        <f t="shared" si="24"/>
        <v>1935</v>
      </c>
      <c r="M60" s="73">
        <f t="shared" si="24"/>
        <v>2915</v>
      </c>
      <c r="N60" s="73">
        <f t="shared" si="25"/>
        <v>-566</v>
      </c>
      <c r="O60" s="73">
        <f t="shared" si="25"/>
        <v>-563</v>
      </c>
      <c r="P60" s="73">
        <f t="shared" si="25"/>
        <v>-1108</v>
      </c>
      <c r="Q60" s="72">
        <v>8</v>
      </c>
      <c r="R60" s="72">
        <v>8</v>
      </c>
      <c r="S60" s="72">
        <v>7</v>
      </c>
      <c r="T60" s="74">
        <f t="shared" si="7"/>
        <v>725</v>
      </c>
      <c r="U60" s="93">
        <f t="shared" si="14"/>
        <v>1814</v>
      </c>
      <c r="V60" s="93">
        <f t="shared" si="15"/>
        <v>1817</v>
      </c>
      <c r="W60" s="93">
        <f t="shared" si="16"/>
        <v>1892</v>
      </c>
      <c r="X60" s="9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9"/>
        <v>45565</v>
      </c>
      <c r="C61" s="70">
        <f t="shared" si="10"/>
        <v>884</v>
      </c>
      <c r="D61" s="71">
        <f t="shared" si="11"/>
        <v>1656</v>
      </c>
      <c r="E61" s="72">
        <f t="shared" si="17"/>
        <v>-795</v>
      </c>
      <c r="F61" s="72">
        <f t="shared" si="18"/>
        <v>1177</v>
      </c>
      <c r="G61" s="72">
        <f t="shared" si="19"/>
        <v>739</v>
      </c>
      <c r="H61" s="73">
        <f t="shared" si="21"/>
        <v>3335</v>
      </c>
      <c r="I61" s="73">
        <f t="shared" si="21"/>
        <v>1363</v>
      </c>
      <c r="J61" s="73">
        <f t="shared" si="21"/>
        <v>1801</v>
      </c>
      <c r="K61" s="73">
        <f t="shared" si="24"/>
        <v>3910</v>
      </c>
      <c r="L61" s="73">
        <f t="shared" si="24"/>
        <v>1935</v>
      </c>
      <c r="M61" s="73">
        <f t="shared" si="24"/>
        <v>2915</v>
      </c>
      <c r="N61" s="73">
        <f t="shared" si="25"/>
        <v>-575</v>
      </c>
      <c r="O61" s="73">
        <f t="shared" si="25"/>
        <v>-572</v>
      </c>
      <c r="P61" s="73">
        <f t="shared" si="25"/>
        <v>-1114</v>
      </c>
      <c r="Q61" s="72">
        <v>9</v>
      </c>
      <c r="R61" s="72">
        <v>9</v>
      </c>
      <c r="S61" s="72">
        <v>6</v>
      </c>
      <c r="T61" s="74">
        <f t="shared" si="7"/>
        <v>732</v>
      </c>
      <c r="U61" s="93">
        <f t="shared" si="14"/>
        <v>1805</v>
      </c>
      <c r="V61" s="93">
        <f t="shared" si="15"/>
        <v>1808</v>
      </c>
      <c r="W61" s="93">
        <f t="shared" si="16"/>
        <v>1886</v>
      </c>
      <c r="X61" s="9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9"/>
        <v>45566</v>
      </c>
      <c r="C62" s="70">
        <f t="shared" si="10"/>
        <v>884</v>
      </c>
      <c r="D62" s="71">
        <f t="shared" si="11"/>
        <v>1654</v>
      </c>
      <c r="E62" s="72">
        <f t="shared" si="17"/>
        <v>-789</v>
      </c>
      <c r="F62" s="72">
        <f t="shared" si="18"/>
        <v>1183</v>
      </c>
      <c r="G62" s="72">
        <f t="shared" si="19"/>
        <v>744</v>
      </c>
      <c r="H62" s="73">
        <f t="shared" si="21"/>
        <v>3327</v>
      </c>
      <c r="I62" s="73">
        <f t="shared" si="21"/>
        <v>1355</v>
      </c>
      <c r="J62" s="73">
        <f t="shared" si="21"/>
        <v>1794</v>
      </c>
      <c r="K62" s="73">
        <f t="shared" si="24"/>
        <v>3910</v>
      </c>
      <c r="L62" s="73">
        <f t="shared" si="24"/>
        <v>1935</v>
      </c>
      <c r="M62" s="73">
        <f t="shared" si="24"/>
        <v>2915</v>
      </c>
      <c r="N62" s="73">
        <f t="shared" si="25"/>
        <v>-583</v>
      </c>
      <c r="O62" s="73">
        <f t="shared" si="25"/>
        <v>-580</v>
      </c>
      <c r="P62" s="73">
        <f t="shared" si="25"/>
        <v>-1121</v>
      </c>
      <c r="Q62" s="72">
        <v>8</v>
      </c>
      <c r="R62" s="72">
        <v>8</v>
      </c>
      <c r="S62" s="72">
        <v>7</v>
      </c>
      <c r="T62" s="74">
        <f t="shared" si="7"/>
        <v>438</v>
      </c>
      <c r="U62" s="93">
        <f t="shared" si="14"/>
        <v>2097</v>
      </c>
      <c r="V62" s="93">
        <f t="shared" si="15"/>
        <v>2100</v>
      </c>
      <c r="W62" s="93">
        <f t="shared" si="16"/>
        <v>2179</v>
      </c>
      <c r="X62" s="95">
        <v>0.3</v>
      </c>
      <c r="Y62" s="73"/>
      <c r="Z62" s="73"/>
      <c r="AA62" s="73"/>
      <c r="AB62" s="48">
        <v>1</v>
      </c>
    </row>
    <row r="63" spans="1:28" ht="15" customHeight="1">
      <c r="A63" s="68">
        <v>49</v>
      </c>
      <c r="B63" s="69">
        <f t="shared" si="9"/>
        <v>45567</v>
      </c>
      <c r="C63" s="70">
        <f t="shared" si="10"/>
        <v>884</v>
      </c>
      <c r="D63" s="71">
        <f t="shared" si="11"/>
        <v>1652</v>
      </c>
      <c r="E63" s="72">
        <f t="shared" si="17"/>
        <v>-782</v>
      </c>
      <c r="F63" s="72">
        <f t="shared" si="18"/>
        <v>1190</v>
      </c>
      <c r="G63" s="72">
        <f t="shared" si="19"/>
        <v>750</v>
      </c>
      <c r="H63" s="73">
        <f t="shared" si="21"/>
        <v>3318</v>
      </c>
      <c r="I63" s="73">
        <f t="shared" si="21"/>
        <v>1346</v>
      </c>
      <c r="J63" s="73">
        <f t="shared" si="21"/>
        <v>1786</v>
      </c>
      <c r="K63" s="73">
        <f t="shared" si="24"/>
        <v>3910</v>
      </c>
      <c r="L63" s="73">
        <f t="shared" si="24"/>
        <v>1935</v>
      </c>
      <c r="M63" s="73">
        <f t="shared" si="24"/>
        <v>2915</v>
      </c>
      <c r="N63" s="73">
        <f t="shared" si="25"/>
        <v>-592</v>
      </c>
      <c r="O63" s="73">
        <f t="shared" si="25"/>
        <v>-589</v>
      </c>
      <c r="P63" s="73">
        <f t="shared" si="25"/>
        <v>-1129</v>
      </c>
      <c r="Q63" s="72">
        <v>9</v>
      </c>
      <c r="R63" s="72">
        <v>9</v>
      </c>
      <c r="S63" s="72">
        <v>8</v>
      </c>
      <c r="T63" s="74">
        <f t="shared" si="7"/>
        <v>445</v>
      </c>
      <c r="U63" s="93">
        <f t="shared" si="14"/>
        <v>2088</v>
      </c>
      <c r="V63" s="93">
        <f t="shared" si="15"/>
        <v>2091</v>
      </c>
      <c r="W63" s="93">
        <f t="shared" si="16"/>
        <v>2171</v>
      </c>
      <c r="X63" s="9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9"/>
        <v>45568</v>
      </c>
      <c r="C64" s="70">
        <f t="shared" si="10"/>
        <v>884</v>
      </c>
      <c r="D64" s="71">
        <f t="shared" si="11"/>
        <v>1650</v>
      </c>
      <c r="E64" s="72">
        <f t="shared" si="17"/>
        <v>-776</v>
      </c>
      <c r="F64" s="72">
        <f t="shared" si="18"/>
        <v>1196</v>
      </c>
      <c r="G64" s="72">
        <f t="shared" si="19"/>
        <v>755</v>
      </c>
      <c r="H64" s="73">
        <f t="shared" si="21"/>
        <v>3310</v>
      </c>
      <c r="I64" s="73">
        <f t="shared" si="21"/>
        <v>1338</v>
      </c>
      <c r="J64" s="73">
        <f t="shared" si="21"/>
        <v>1779</v>
      </c>
      <c r="K64" s="73">
        <f t="shared" ref="K64:M79" si="26">K63</f>
        <v>3910</v>
      </c>
      <c r="L64" s="73">
        <f t="shared" si="26"/>
        <v>1935</v>
      </c>
      <c r="M64" s="73">
        <f t="shared" si="26"/>
        <v>2915</v>
      </c>
      <c r="N64" s="73">
        <f t="shared" si="25"/>
        <v>-600</v>
      </c>
      <c r="O64" s="73">
        <f t="shared" si="25"/>
        <v>-597</v>
      </c>
      <c r="P64" s="73">
        <f t="shared" si="25"/>
        <v>-1136</v>
      </c>
      <c r="Q64" s="72">
        <v>8</v>
      </c>
      <c r="R64" s="72">
        <v>8</v>
      </c>
      <c r="S64" s="72">
        <v>7</v>
      </c>
      <c r="T64" s="74">
        <f t="shared" si="7"/>
        <v>451</v>
      </c>
      <c r="U64" s="93">
        <f t="shared" si="14"/>
        <v>2080</v>
      </c>
      <c r="V64" s="93">
        <f t="shared" si="15"/>
        <v>2083</v>
      </c>
      <c r="W64" s="93">
        <f t="shared" si="16"/>
        <v>2164</v>
      </c>
      <c r="X64" s="9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9"/>
        <v>45569</v>
      </c>
      <c r="C65" s="70">
        <f t="shared" si="10"/>
        <v>884</v>
      </c>
      <c r="D65" s="71">
        <f t="shared" si="11"/>
        <v>1648</v>
      </c>
      <c r="E65" s="72">
        <f t="shared" si="17"/>
        <v>-769</v>
      </c>
      <c r="F65" s="72">
        <f t="shared" si="18"/>
        <v>1203</v>
      </c>
      <c r="G65" s="72">
        <f t="shared" si="19"/>
        <v>760</v>
      </c>
      <c r="H65" s="73">
        <f t="shared" si="21"/>
        <v>3301</v>
      </c>
      <c r="I65" s="73">
        <f t="shared" si="21"/>
        <v>1329</v>
      </c>
      <c r="J65" s="73">
        <f t="shared" si="21"/>
        <v>1772</v>
      </c>
      <c r="K65" s="73">
        <f t="shared" si="26"/>
        <v>3910</v>
      </c>
      <c r="L65" s="73">
        <f t="shared" si="26"/>
        <v>1935</v>
      </c>
      <c r="M65" s="73">
        <f t="shared" si="26"/>
        <v>2915</v>
      </c>
      <c r="N65" s="73">
        <f t="shared" ref="N65:P80" si="27">N64-Q65</f>
        <v>-609</v>
      </c>
      <c r="O65" s="73">
        <f t="shared" si="27"/>
        <v>-606</v>
      </c>
      <c r="P65" s="73">
        <f t="shared" si="27"/>
        <v>-1143</v>
      </c>
      <c r="Q65" s="72">
        <v>9</v>
      </c>
      <c r="R65" s="72">
        <v>9</v>
      </c>
      <c r="S65" s="72">
        <v>7</v>
      </c>
      <c r="T65" s="74">
        <f t="shared" si="7"/>
        <v>458</v>
      </c>
      <c r="U65" s="93">
        <f t="shared" si="14"/>
        <v>2071</v>
      </c>
      <c r="V65" s="93">
        <f t="shared" si="15"/>
        <v>2074</v>
      </c>
      <c r="W65" s="93">
        <f t="shared" si="16"/>
        <v>2157</v>
      </c>
      <c r="X65" s="9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9"/>
        <v>45570</v>
      </c>
      <c r="C66" s="70">
        <f t="shared" si="10"/>
        <v>884</v>
      </c>
      <c r="D66" s="71">
        <f t="shared" si="11"/>
        <v>1646</v>
      </c>
      <c r="E66" s="72">
        <f t="shared" si="17"/>
        <v>-763</v>
      </c>
      <c r="F66" s="72">
        <f t="shared" si="18"/>
        <v>1209</v>
      </c>
      <c r="G66" s="72">
        <f t="shared" si="19"/>
        <v>764</v>
      </c>
      <c r="H66" s="73">
        <f t="shared" si="21"/>
        <v>3293</v>
      </c>
      <c r="I66" s="73">
        <f t="shared" si="21"/>
        <v>1321</v>
      </c>
      <c r="J66" s="73">
        <f t="shared" si="21"/>
        <v>1766</v>
      </c>
      <c r="K66" s="73">
        <f t="shared" si="26"/>
        <v>3910</v>
      </c>
      <c r="L66" s="73">
        <f t="shared" si="26"/>
        <v>1935</v>
      </c>
      <c r="M66" s="73">
        <f t="shared" si="26"/>
        <v>2915</v>
      </c>
      <c r="N66" s="73">
        <f t="shared" si="27"/>
        <v>-617</v>
      </c>
      <c r="O66" s="73">
        <f t="shared" si="27"/>
        <v>-614</v>
      </c>
      <c r="P66" s="73">
        <f t="shared" si="27"/>
        <v>-1149</v>
      </c>
      <c r="Q66" s="72">
        <v>8</v>
      </c>
      <c r="R66" s="72">
        <v>8</v>
      </c>
      <c r="S66" s="72">
        <v>6</v>
      </c>
      <c r="T66" s="74">
        <f t="shared" si="7"/>
        <v>464</v>
      </c>
      <c r="U66" s="93">
        <f t="shared" si="14"/>
        <v>2063</v>
      </c>
      <c r="V66" s="93">
        <f t="shared" si="15"/>
        <v>2066</v>
      </c>
      <c r="W66" s="93">
        <f t="shared" si="16"/>
        <v>2151</v>
      </c>
      <c r="X66" s="9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9"/>
        <v>45571</v>
      </c>
      <c r="C67" s="70">
        <f t="shared" si="10"/>
        <v>884</v>
      </c>
      <c r="D67" s="71">
        <f t="shared" si="11"/>
        <v>1644</v>
      </c>
      <c r="E67" s="72">
        <f t="shared" si="17"/>
        <v>-758</v>
      </c>
      <c r="F67" s="72">
        <f t="shared" si="18"/>
        <v>1214</v>
      </c>
      <c r="G67" s="72">
        <f t="shared" si="19"/>
        <v>769</v>
      </c>
      <c r="H67" s="73">
        <f t="shared" si="21"/>
        <v>3286</v>
      </c>
      <c r="I67" s="73">
        <f t="shared" si="21"/>
        <v>1314</v>
      </c>
      <c r="J67" s="73">
        <f t="shared" si="21"/>
        <v>1759</v>
      </c>
      <c r="K67" s="73">
        <f t="shared" si="26"/>
        <v>3910</v>
      </c>
      <c r="L67" s="73">
        <f t="shared" si="26"/>
        <v>1935</v>
      </c>
      <c r="M67" s="73">
        <f t="shared" si="26"/>
        <v>2915</v>
      </c>
      <c r="N67" s="73">
        <f t="shared" si="27"/>
        <v>-624</v>
      </c>
      <c r="O67" s="73">
        <f t="shared" si="27"/>
        <v>-621</v>
      </c>
      <c r="P67" s="73">
        <f t="shared" si="27"/>
        <v>-1156</v>
      </c>
      <c r="Q67" s="72">
        <v>7</v>
      </c>
      <c r="R67" s="72">
        <v>7</v>
      </c>
      <c r="S67" s="72">
        <v>7</v>
      </c>
      <c r="T67" s="74">
        <f t="shared" si="7"/>
        <v>469</v>
      </c>
      <c r="U67" s="93">
        <f t="shared" si="14"/>
        <v>2056</v>
      </c>
      <c r="V67" s="93">
        <f t="shared" si="15"/>
        <v>2059</v>
      </c>
      <c r="W67" s="93">
        <f t="shared" si="16"/>
        <v>2144</v>
      </c>
      <c r="X67" s="9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9"/>
        <v>45572</v>
      </c>
      <c r="C68" s="70">
        <f t="shared" si="10"/>
        <v>884</v>
      </c>
      <c r="D68" s="71">
        <f t="shared" si="11"/>
        <v>1642</v>
      </c>
      <c r="E68" s="72">
        <f t="shared" si="17"/>
        <v>-752</v>
      </c>
      <c r="F68" s="72">
        <f t="shared" si="18"/>
        <v>1220</v>
      </c>
      <c r="G68" s="72">
        <f t="shared" si="19"/>
        <v>774</v>
      </c>
      <c r="H68" s="73">
        <f t="shared" si="21"/>
        <v>3278</v>
      </c>
      <c r="I68" s="73">
        <f t="shared" si="21"/>
        <v>1306</v>
      </c>
      <c r="J68" s="73">
        <f t="shared" si="21"/>
        <v>1752</v>
      </c>
      <c r="K68" s="73">
        <f t="shared" si="26"/>
        <v>3910</v>
      </c>
      <c r="L68" s="73">
        <f t="shared" si="26"/>
        <v>1935</v>
      </c>
      <c r="M68" s="73">
        <f t="shared" si="26"/>
        <v>2915</v>
      </c>
      <c r="N68" s="73">
        <f t="shared" si="27"/>
        <v>-632</v>
      </c>
      <c r="O68" s="73">
        <f t="shared" si="27"/>
        <v>-629</v>
      </c>
      <c r="P68" s="73">
        <f t="shared" si="27"/>
        <v>-1163</v>
      </c>
      <c r="Q68" s="72">
        <v>8</v>
      </c>
      <c r="R68" s="72">
        <v>8</v>
      </c>
      <c r="S68" s="72">
        <v>7</v>
      </c>
      <c r="T68" s="74">
        <f t="shared" si="7"/>
        <v>475</v>
      </c>
      <c r="U68" s="93">
        <f t="shared" si="14"/>
        <v>2048</v>
      </c>
      <c r="V68" s="93">
        <f t="shared" si="15"/>
        <v>2051</v>
      </c>
      <c r="W68" s="93">
        <f t="shared" si="16"/>
        <v>2137</v>
      </c>
      <c r="X68" s="9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9"/>
        <v>45573</v>
      </c>
      <c r="C69" s="70">
        <f t="shared" si="10"/>
        <v>884</v>
      </c>
      <c r="D69" s="71">
        <f t="shared" si="11"/>
        <v>1640</v>
      </c>
      <c r="E69" s="72">
        <f t="shared" si="17"/>
        <v>-745</v>
      </c>
      <c r="F69" s="72">
        <f t="shared" si="18"/>
        <v>1227</v>
      </c>
      <c r="G69" s="72">
        <f t="shared" si="19"/>
        <v>779</v>
      </c>
      <c r="H69" s="73">
        <f t="shared" si="21"/>
        <v>3269</v>
      </c>
      <c r="I69" s="73">
        <f t="shared" si="21"/>
        <v>1297</v>
      </c>
      <c r="J69" s="73">
        <f t="shared" si="21"/>
        <v>1745</v>
      </c>
      <c r="K69" s="73">
        <f t="shared" si="26"/>
        <v>3910</v>
      </c>
      <c r="L69" s="73">
        <f t="shared" si="26"/>
        <v>1935</v>
      </c>
      <c r="M69" s="73">
        <f t="shared" si="26"/>
        <v>2915</v>
      </c>
      <c r="N69" s="73">
        <f t="shared" si="27"/>
        <v>-641</v>
      </c>
      <c r="O69" s="73">
        <f t="shared" si="27"/>
        <v>-638</v>
      </c>
      <c r="P69" s="73">
        <f t="shared" si="27"/>
        <v>-1170</v>
      </c>
      <c r="Q69" s="72">
        <v>9</v>
      </c>
      <c r="R69" s="72">
        <v>9</v>
      </c>
      <c r="S69" s="72">
        <v>7</v>
      </c>
      <c r="T69" s="74">
        <f t="shared" si="7"/>
        <v>482</v>
      </c>
      <c r="U69" s="93">
        <f t="shared" si="14"/>
        <v>2039</v>
      </c>
      <c r="V69" s="93">
        <f t="shared" si="15"/>
        <v>2042</v>
      </c>
      <c r="W69" s="93">
        <f t="shared" si="16"/>
        <v>2130</v>
      </c>
      <c r="X69" s="9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9"/>
        <v>45574</v>
      </c>
      <c r="C70" s="70">
        <f t="shared" si="10"/>
        <v>884</v>
      </c>
      <c r="D70" s="71">
        <f t="shared" si="11"/>
        <v>1638</v>
      </c>
      <c r="E70" s="72">
        <f t="shared" si="17"/>
        <v>-739</v>
      </c>
      <c r="F70" s="72">
        <f t="shared" si="18"/>
        <v>1233</v>
      </c>
      <c r="G70" s="72">
        <f t="shared" si="19"/>
        <v>785</v>
      </c>
      <c r="H70" s="73">
        <f t="shared" si="21"/>
        <v>3261</v>
      </c>
      <c r="I70" s="73">
        <f t="shared" si="21"/>
        <v>1289</v>
      </c>
      <c r="J70" s="73">
        <f t="shared" si="21"/>
        <v>1737</v>
      </c>
      <c r="K70" s="73">
        <f t="shared" si="26"/>
        <v>3910</v>
      </c>
      <c r="L70" s="73">
        <f t="shared" si="26"/>
        <v>1935</v>
      </c>
      <c r="M70" s="73">
        <f t="shared" si="26"/>
        <v>2915</v>
      </c>
      <c r="N70" s="73">
        <f t="shared" si="27"/>
        <v>-649</v>
      </c>
      <c r="O70" s="73">
        <f t="shared" si="27"/>
        <v>-646</v>
      </c>
      <c r="P70" s="73">
        <f t="shared" si="27"/>
        <v>-1178</v>
      </c>
      <c r="Q70" s="72">
        <v>8</v>
      </c>
      <c r="R70" s="72">
        <v>8</v>
      </c>
      <c r="S70" s="72">
        <v>8</v>
      </c>
      <c r="T70" s="74">
        <f t="shared" si="7"/>
        <v>488</v>
      </c>
      <c r="U70" s="93">
        <f t="shared" si="14"/>
        <v>2031</v>
      </c>
      <c r="V70" s="93">
        <f t="shared" si="15"/>
        <v>2034</v>
      </c>
      <c r="W70" s="93">
        <f t="shared" si="16"/>
        <v>2122</v>
      </c>
      <c r="X70" s="9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9"/>
        <v>45575</v>
      </c>
      <c r="C71" s="70">
        <f t="shared" si="10"/>
        <v>884</v>
      </c>
      <c r="D71" s="71">
        <f t="shared" si="11"/>
        <v>1636</v>
      </c>
      <c r="E71" s="72">
        <f t="shared" si="17"/>
        <v>-732</v>
      </c>
      <c r="F71" s="72">
        <f t="shared" si="18"/>
        <v>1240</v>
      </c>
      <c r="G71" s="72">
        <f t="shared" si="19"/>
        <v>790</v>
      </c>
      <c r="H71" s="73">
        <f t="shared" si="21"/>
        <v>3252</v>
      </c>
      <c r="I71" s="73">
        <f t="shared" si="21"/>
        <v>1280</v>
      </c>
      <c r="J71" s="73">
        <f t="shared" si="21"/>
        <v>1730</v>
      </c>
      <c r="K71" s="73">
        <f t="shared" si="26"/>
        <v>3910</v>
      </c>
      <c r="L71" s="73">
        <f t="shared" si="26"/>
        <v>1935</v>
      </c>
      <c r="M71" s="73">
        <f t="shared" si="26"/>
        <v>2915</v>
      </c>
      <c r="N71" s="73">
        <f t="shared" si="27"/>
        <v>-658</v>
      </c>
      <c r="O71" s="73">
        <f t="shared" si="27"/>
        <v>-655</v>
      </c>
      <c r="P71" s="73">
        <f t="shared" si="27"/>
        <v>-1185</v>
      </c>
      <c r="Q71" s="72">
        <v>9</v>
      </c>
      <c r="R71" s="72">
        <v>9</v>
      </c>
      <c r="S71" s="72">
        <v>7</v>
      </c>
      <c r="T71" s="74">
        <f t="shared" si="7"/>
        <v>495</v>
      </c>
      <c r="U71" s="93">
        <f t="shared" si="14"/>
        <v>2022</v>
      </c>
      <c r="V71" s="93">
        <f t="shared" si="15"/>
        <v>2025</v>
      </c>
      <c r="W71" s="93">
        <f t="shared" si="16"/>
        <v>2115</v>
      </c>
      <c r="X71" s="9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9"/>
        <v>45576</v>
      </c>
      <c r="C72" s="70">
        <f t="shared" si="10"/>
        <v>884</v>
      </c>
      <c r="D72" s="71">
        <f t="shared" si="11"/>
        <v>1634</v>
      </c>
      <c r="E72" s="72">
        <f t="shared" si="17"/>
        <v>-726</v>
      </c>
      <c r="F72" s="72">
        <f t="shared" si="18"/>
        <v>1246</v>
      </c>
      <c r="G72" s="72">
        <f t="shared" si="19"/>
        <v>795</v>
      </c>
      <c r="H72" s="73">
        <f t="shared" si="21"/>
        <v>3244</v>
      </c>
      <c r="I72" s="73">
        <f t="shared" si="21"/>
        <v>1272</v>
      </c>
      <c r="J72" s="73">
        <f t="shared" si="21"/>
        <v>1723</v>
      </c>
      <c r="K72" s="73">
        <f t="shared" si="26"/>
        <v>3910</v>
      </c>
      <c r="L72" s="73">
        <f t="shared" si="26"/>
        <v>1935</v>
      </c>
      <c r="M72" s="73">
        <f t="shared" si="26"/>
        <v>2915</v>
      </c>
      <c r="N72" s="73">
        <f t="shared" si="27"/>
        <v>-666</v>
      </c>
      <c r="O72" s="73">
        <f t="shared" si="27"/>
        <v>-663</v>
      </c>
      <c r="P72" s="73">
        <f t="shared" si="27"/>
        <v>-1192</v>
      </c>
      <c r="Q72" s="72">
        <v>8</v>
      </c>
      <c r="R72" s="72">
        <v>8</v>
      </c>
      <c r="S72" s="72">
        <v>7</v>
      </c>
      <c r="T72" s="74">
        <f t="shared" si="7"/>
        <v>501</v>
      </c>
      <c r="U72" s="93">
        <f t="shared" si="14"/>
        <v>2014</v>
      </c>
      <c r="V72" s="93">
        <f t="shared" si="15"/>
        <v>2017</v>
      </c>
      <c r="W72" s="93">
        <f t="shared" si="16"/>
        <v>2108</v>
      </c>
      <c r="X72" s="9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9"/>
        <v>45577</v>
      </c>
      <c r="C73" s="70">
        <f t="shared" si="10"/>
        <v>884</v>
      </c>
      <c r="D73" s="71">
        <f t="shared" si="11"/>
        <v>1632</v>
      </c>
      <c r="E73" s="72">
        <f t="shared" si="17"/>
        <v>-719</v>
      </c>
      <c r="F73" s="72">
        <f t="shared" si="18"/>
        <v>1253</v>
      </c>
      <c r="G73" s="72">
        <f t="shared" si="19"/>
        <v>799</v>
      </c>
      <c r="H73" s="73">
        <f t="shared" si="21"/>
        <v>3235</v>
      </c>
      <c r="I73" s="73">
        <f t="shared" si="21"/>
        <v>1263</v>
      </c>
      <c r="J73" s="73">
        <f t="shared" si="21"/>
        <v>1717</v>
      </c>
      <c r="K73" s="73">
        <f t="shared" si="26"/>
        <v>3910</v>
      </c>
      <c r="L73" s="73">
        <f t="shared" si="26"/>
        <v>1935</v>
      </c>
      <c r="M73" s="73">
        <f t="shared" si="26"/>
        <v>2915</v>
      </c>
      <c r="N73" s="73">
        <f t="shared" si="27"/>
        <v>-675</v>
      </c>
      <c r="O73" s="73">
        <f t="shared" si="27"/>
        <v>-672</v>
      </c>
      <c r="P73" s="73">
        <f t="shared" si="27"/>
        <v>-1198</v>
      </c>
      <c r="Q73" s="72">
        <v>9</v>
      </c>
      <c r="R73" s="72">
        <v>9</v>
      </c>
      <c r="S73" s="72">
        <v>6</v>
      </c>
      <c r="T73" s="74">
        <f t="shared" si="7"/>
        <v>508</v>
      </c>
      <c r="U73" s="93">
        <f t="shared" si="14"/>
        <v>2005</v>
      </c>
      <c r="V73" s="93">
        <f t="shared" si="15"/>
        <v>2008</v>
      </c>
      <c r="W73" s="93">
        <f t="shared" si="16"/>
        <v>2102</v>
      </c>
      <c r="X73" s="9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9"/>
        <v>45578</v>
      </c>
      <c r="C74" s="70">
        <f t="shared" si="10"/>
        <v>884</v>
      </c>
      <c r="D74" s="71">
        <f t="shared" si="11"/>
        <v>1630</v>
      </c>
      <c r="E74" s="72">
        <f t="shared" si="17"/>
        <v>-713</v>
      </c>
      <c r="F74" s="72">
        <f t="shared" si="18"/>
        <v>1259</v>
      </c>
      <c r="G74" s="72">
        <f t="shared" si="19"/>
        <v>804</v>
      </c>
      <c r="H74" s="73">
        <f t="shared" si="21"/>
        <v>3227</v>
      </c>
      <c r="I74" s="73">
        <f t="shared" si="21"/>
        <v>1255</v>
      </c>
      <c r="J74" s="73">
        <f t="shared" si="21"/>
        <v>1710</v>
      </c>
      <c r="K74" s="73">
        <f t="shared" si="26"/>
        <v>3910</v>
      </c>
      <c r="L74" s="73">
        <f t="shared" si="26"/>
        <v>1935</v>
      </c>
      <c r="M74" s="73">
        <f t="shared" si="26"/>
        <v>2915</v>
      </c>
      <c r="N74" s="73">
        <f t="shared" si="27"/>
        <v>-683</v>
      </c>
      <c r="O74" s="73">
        <f t="shared" si="27"/>
        <v>-680</v>
      </c>
      <c r="P74" s="73">
        <f t="shared" si="27"/>
        <v>-1205</v>
      </c>
      <c r="Q74" s="72">
        <v>8</v>
      </c>
      <c r="R74" s="72">
        <v>8</v>
      </c>
      <c r="S74" s="72">
        <v>7</v>
      </c>
      <c r="T74" s="74">
        <f t="shared" si="7"/>
        <v>514</v>
      </c>
      <c r="U74" s="93">
        <f t="shared" si="14"/>
        <v>1997</v>
      </c>
      <c r="V74" s="93">
        <f t="shared" si="15"/>
        <v>2000</v>
      </c>
      <c r="W74" s="93">
        <f t="shared" si="16"/>
        <v>2095</v>
      </c>
      <c r="X74" s="9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9"/>
        <v>45579</v>
      </c>
      <c r="C75" s="70">
        <f t="shared" si="10"/>
        <v>884</v>
      </c>
      <c r="D75" s="71">
        <f t="shared" si="11"/>
        <v>1628</v>
      </c>
      <c r="E75" s="72">
        <f t="shared" si="17"/>
        <v>-706</v>
      </c>
      <c r="F75" s="72">
        <f t="shared" si="18"/>
        <v>1266</v>
      </c>
      <c r="G75" s="72">
        <f t="shared" si="19"/>
        <v>808</v>
      </c>
      <c r="H75" s="73">
        <f t="shared" si="21"/>
        <v>3218</v>
      </c>
      <c r="I75" s="73">
        <f t="shared" si="21"/>
        <v>1246</v>
      </c>
      <c r="J75" s="73">
        <f t="shared" si="21"/>
        <v>1704</v>
      </c>
      <c r="K75" s="73">
        <f t="shared" si="26"/>
        <v>3910</v>
      </c>
      <c r="L75" s="73">
        <f t="shared" si="26"/>
        <v>1935</v>
      </c>
      <c r="M75" s="73">
        <f t="shared" si="26"/>
        <v>2915</v>
      </c>
      <c r="N75" s="73">
        <f t="shared" si="27"/>
        <v>-692</v>
      </c>
      <c r="O75" s="73">
        <f t="shared" si="27"/>
        <v>-689</v>
      </c>
      <c r="P75" s="73">
        <f t="shared" si="27"/>
        <v>-1211</v>
      </c>
      <c r="Q75" s="72">
        <v>9</v>
      </c>
      <c r="R75" s="72">
        <v>9</v>
      </c>
      <c r="S75" s="72">
        <v>6</v>
      </c>
      <c r="T75" s="74">
        <f t="shared" si="7"/>
        <v>521</v>
      </c>
      <c r="U75" s="93">
        <f t="shared" si="14"/>
        <v>1988</v>
      </c>
      <c r="V75" s="93">
        <f t="shared" si="15"/>
        <v>1991</v>
      </c>
      <c r="W75" s="93">
        <f t="shared" si="16"/>
        <v>2089</v>
      </c>
      <c r="X75" s="95"/>
      <c r="Y75" s="73"/>
      <c r="Z75" s="73"/>
      <c r="AA75" s="73"/>
      <c r="AB75" s="48"/>
    </row>
    <row r="76" spans="1:28" ht="15">
      <c r="A76" s="68">
        <v>62</v>
      </c>
      <c r="B76" s="69">
        <f t="shared" si="9"/>
        <v>45580</v>
      </c>
      <c r="C76" s="70">
        <f t="shared" si="10"/>
        <v>884</v>
      </c>
      <c r="D76" s="71">
        <f t="shared" si="11"/>
        <v>1626</v>
      </c>
      <c r="E76" s="72">
        <f t="shared" si="17"/>
        <v>-701</v>
      </c>
      <c r="F76" s="72">
        <f t="shared" si="18"/>
        <v>1271</v>
      </c>
      <c r="G76" s="72">
        <f t="shared" si="19"/>
        <v>812</v>
      </c>
      <c r="H76" s="73">
        <f t="shared" si="21"/>
        <v>3211</v>
      </c>
      <c r="I76" s="73">
        <f t="shared" si="21"/>
        <v>1239</v>
      </c>
      <c r="J76" s="73">
        <f t="shared" si="21"/>
        <v>1698</v>
      </c>
      <c r="K76" s="73">
        <f t="shared" si="26"/>
        <v>3910</v>
      </c>
      <c r="L76" s="73">
        <f t="shared" si="26"/>
        <v>1935</v>
      </c>
      <c r="M76" s="73">
        <f t="shared" si="26"/>
        <v>2915</v>
      </c>
      <c r="N76" s="73">
        <f t="shared" si="27"/>
        <v>-699</v>
      </c>
      <c r="O76" s="73">
        <f t="shared" si="27"/>
        <v>-696</v>
      </c>
      <c r="P76" s="73">
        <f t="shared" si="27"/>
        <v>-1217</v>
      </c>
      <c r="Q76" s="72">
        <v>7</v>
      </c>
      <c r="R76" s="72">
        <v>7</v>
      </c>
      <c r="S76" s="72">
        <v>6</v>
      </c>
      <c r="T76" s="74">
        <f t="shared" si="7"/>
        <v>526</v>
      </c>
      <c r="U76" s="93">
        <f t="shared" si="14"/>
        <v>1981</v>
      </c>
      <c r="V76" s="93">
        <f t="shared" si="15"/>
        <v>1984</v>
      </c>
      <c r="W76" s="93">
        <f t="shared" si="16"/>
        <v>2083</v>
      </c>
      <c r="X76" s="9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9"/>
        <v>45581</v>
      </c>
      <c r="C77" s="70">
        <f t="shared" si="10"/>
        <v>884</v>
      </c>
      <c r="D77" s="71">
        <f t="shared" si="11"/>
        <v>1624</v>
      </c>
      <c r="E77" s="72">
        <f t="shared" si="17"/>
        <v>-695</v>
      </c>
      <c r="F77" s="72">
        <f t="shared" si="18"/>
        <v>1277</v>
      </c>
      <c r="G77" s="72">
        <f t="shared" si="19"/>
        <v>815</v>
      </c>
      <c r="H77" s="73">
        <f t="shared" si="21"/>
        <v>3203</v>
      </c>
      <c r="I77" s="73">
        <f t="shared" si="21"/>
        <v>1231</v>
      </c>
      <c r="J77" s="73">
        <f t="shared" si="21"/>
        <v>1693</v>
      </c>
      <c r="K77" s="73">
        <f t="shared" si="26"/>
        <v>3910</v>
      </c>
      <c r="L77" s="73">
        <f t="shared" si="26"/>
        <v>1935</v>
      </c>
      <c r="M77" s="73">
        <f t="shared" si="26"/>
        <v>2915</v>
      </c>
      <c r="N77" s="73">
        <f t="shared" si="27"/>
        <v>-707</v>
      </c>
      <c r="O77" s="73">
        <f t="shared" si="27"/>
        <v>-704</v>
      </c>
      <c r="P77" s="73">
        <f t="shared" si="27"/>
        <v>-1222</v>
      </c>
      <c r="Q77" s="72">
        <v>8</v>
      </c>
      <c r="R77" s="72">
        <v>8</v>
      </c>
      <c r="S77" s="72">
        <v>5</v>
      </c>
      <c r="T77" s="74">
        <f t="shared" si="7"/>
        <v>532</v>
      </c>
      <c r="U77" s="93">
        <f t="shared" si="14"/>
        <v>1973</v>
      </c>
      <c r="V77" s="93">
        <f t="shared" si="15"/>
        <v>1976</v>
      </c>
      <c r="W77" s="93">
        <f t="shared" si="16"/>
        <v>2078</v>
      </c>
      <c r="X77" s="9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9"/>
        <v>45582</v>
      </c>
      <c r="C78" s="70">
        <f t="shared" si="10"/>
        <v>884</v>
      </c>
      <c r="D78" s="71">
        <f t="shared" si="11"/>
        <v>1622</v>
      </c>
      <c r="E78" s="72">
        <f t="shared" si="17"/>
        <v>-690</v>
      </c>
      <c r="F78" s="72">
        <f t="shared" si="18"/>
        <v>1282</v>
      </c>
      <c r="G78" s="72">
        <f t="shared" si="19"/>
        <v>819</v>
      </c>
      <c r="H78" s="73">
        <f t="shared" si="21"/>
        <v>3196</v>
      </c>
      <c r="I78" s="73">
        <f t="shared" si="21"/>
        <v>1224</v>
      </c>
      <c r="J78" s="73">
        <f t="shared" si="21"/>
        <v>1687</v>
      </c>
      <c r="K78" s="73">
        <f t="shared" si="26"/>
        <v>3910</v>
      </c>
      <c r="L78" s="73">
        <f t="shared" si="26"/>
        <v>1935</v>
      </c>
      <c r="M78" s="73">
        <f t="shared" si="26"/>
        <v>2915</v>
      </c>
      <c r="N78" s="73">
        <f t="shared" si="27"/>
        <v>-714</v>
      </c>
      <c r="O78" s="73">
        <f t="shared" si="27"/>
        <v>-711</v>
      </c>
      <c r="P78" s="73">
        <f t="shared" si="27"/>
        <v>-1228</v>
      </c>
      <c r="Q78" s="72">
        <v>7</v>
      </c>
      <c r="R78" s="72">
        <v>7</v>
      </c>
      <c r="S78" s="72">
        <v>6</v>
      </c>
      <c r="T78" s="74">
        <f t="shared" si="7"/>
        <v>537</v>
      </c>
      <c r="U78" s="93">
        <f t="shared" si="14"/>
        <v>1966</v>
      </c>
      <c r="V78" s="93">
        <f t="shared" si="15"/>
        <v>1969</v>
      </c>
      <c r="W78" s="93">
        <f t="shared" si="16"/>
        <v>2072</v>
      </c>
      <c r="X78" s="9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9"/>
        <v>45583</v>
      </c>
      <c r="C79" s="70">
        <f t="shared" si="10"/>
        <v>884</v>
      </c>
      <c r="D79" s="71">
        <f t="shared" si="11"/>
        <v>1620</v>
      </c>
      <c r="E79" s="72">
        <f t="shared" si="17"/>
        <v>-684</v>
      </c>
      <c r="F79" s="72">
        <f t="shared" si="18"/>
        <v>1288</v>
      </c>
      <c r="G79" s="72">
        <f t="shared" si="19"/>
        <v>823</v>
      </c>
      <c r="H79" s="73">
        <f t="shared" si="21"/>
        <v>3188</v>
      </c>
      <c r="I79" s="73">
        <f t="shared" si="21"/>
        <v>1216</v>
      </c>
      <c r="J79" s="73">
        <f t="shared" si="21"/>
        <v>1681</v>
      </c>
      <c r="K79" s="73">
        <f t="shared" si="26"/>
        <v>3910</v>
      </c>
      <c r="L79" s="73">
        <f t="shared" si="26"/>
        <v>1935</v>
      </c>
      <c r="M79" s="73">
        <f t="shared" si="26"/>
        <v>2915</v>
      </c>
      <c r="N79" s="73">
        <f t="shared" si="27"/>
        <v>-722</v>
      </c>
      <c r="O79" s="73">
        <f t="shared" si="27"/>
        <v>-719</v>
      </c>
      <c r="P79" s="73">
        <f t="shared" si="27"/>
        <v>-1234</v>
      </c>
      <c r="Q79" s="72">
        <v>8</v>
      </c>
      <c r="R79" s="72">
        <v>8</v>
      </c>
      <c r="S79" s="72">
        <v>6</v>
      </c>
      <c r="T79" s="74">
        <f t="shared" ref="T79:T142" si="28">D79+C79-V79</f>
        <v>543</v>
      </c>
      <c r="U79" s="93">
        <f t="shared" si="14"/>
        <v>1958</v>
      </c>
      <c r="V79" s="93">
        <f t="shared" si="15"/>
        <v>1961</v>
      </c>
      <c r="W79" s="93">
        <f t="shared" si="16"/>
        <v>2066</v>
      </c>
      <c r="X79" s="9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9">B79+1</f>
        <v>45584</v>
      </c>
      <c r="C80" s="70">
        <f t="shared" ref="C80:C143" si="30">C79</f>
        <v>884</v>
      </c>
      <c r="D80" s="71">
        <f t="shared" ref="D80:D126" si="31">D79-2</f>
        <v>1618</v>
      </c>
      <c r="E80" s="72">
        <f t="shared" si="17"/>
        <v>-679</v>
      </c>
      <c r="F80" s="72">
        <f t="shared" si="18"/>
        <v>1293</v>
      </c>
      <c r="G80" s="72">
        <f t="shared" si="19"/>
        <v>827</v>
      </c>
      <c r="H80" s="73">
        <f t="shared" si="21"/>
        <v>3181</v>
      </c>
      <c r="I80" s="73">
        <f t="shared" si="21"/>
        <v>1209</v>
      </c>
      <c r="J80" s="73">
        <f t="shared" si="21"/>
        <v>1675</v>
      </c>
      <c r="K80" s="73">
        <f t="shared" ref="K80:M95" si="32">K79</f>
        <v>3910</v>
      </c>
      <c r="L80" s="73">
        <f t="shared" si="32"/>
        <v>1935</v>
      </c>
      <c r="M80" s="73">
        <f t="shared" si="32"/>
        <v>2915</v>
      </c>
      <c r="N80" s="73">
        <f t="shared" si="27"/>
        <v>-729</v>
      </c>
      <c r="O80" s="73">
        <f t="shared" si="27"/>
        <v>-726</v>
      </c>
      <c r="P80" s="73">
        <f t="shared" si="27"/>
        <v>-1240</v>
      </c>
      <c r="Q80" s="72">
        <v>7</v>
      </c>
      <c r="R80" s="72">
        <v>7</v>
      </c>
      <c r="S80" s="72">
        <v>6</v>
      </c>
      <c r="T80" s="74">
        <f t="shared" si="28"/>
        <v>548</v>
      </c>
      <c r="U80" s="93">
        <f t="shared" ref="U80:U143" si="33">U79+$X80*1000-Q80</f>
        <v>1951</v>
      </c>
      <c r="V80" s="93">
        <f t="shared" ref="V80:V143" si="34">V79+$X80*1000-R80</f>
        <v>1954</v>
      </c>
      <c r="W80" s="93">
        <f t="shared" ref="W80:W143" si="35">W79+$X80*1000-S80</f>
        <v>2060</v>
      </c>
      <c r="X80" s="9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9"/>
        <v>45585</v>
      </c>
      <c r="C81" s="70">
        <f t="shared" si="30"/>
        <v>884</v>
      </c>
      <c r="D81" s="71">
        <f t="shared" si="31"/>
        <v>1616</v>
      </c>
      <c r="E81" s="72">
        <f t="shared" ref="E81:E144" si="36">C81+D81-H81</f>
        <v>-673</v>
      </c>
      <c r="F81" s="72">
        <f t="shared" ref="F81:F144" si="37">C81+D81-I81</f>
        <v>1299</v>
      </c>
      <c r="G81" s="72">
        <f t="shared" ref="G81:G144" si="38">D81+C81-J81</f>
        <v>832</v>
      </c>
      <c r="H81" s="73">
        <f t="shared" si="21"/>
        <v>3173</v>
      </c>
      <c r="I81" s="73">
        <f t="shared" si="21"/>
        <v>1201</v>
      </c>
      <c r="J81" s="73">
        <f t="shared" si="21"/>
        <v>1668</v>
      </c>
      <c r="K81" s="73">
        <f t="shared" si="32"/>
        <v>3910</v>
      </c>
      <c r="L81" s="73">
        <f t="shared" si="32"/>
        <v>1935</v>
      </c>
      <c r="M81" s="73">
        <f t="shared" si="32"/>
        <v>2915</v>
      </c>
      <c r="N81" s="73">
        <f t="shared" ref="N81:P96" si="39">N80-Q81</f>
        <v>-737</v>
      </c>
      <c r="O81" s="73">
        <f t="shared" si="39"/>
        <v>-734</v>
      </c>
      <c r="P81" s="73">
        <f t="shared" si="39"/>
        <v>-1247</v>
      </c>
      <c r="Q81" s="72">
        <v>8</v>
      </c>
      <c r="R81" s="72">
        <v>8</v>
      </c>
      <c r="S81" s="72">
        <v>7</v>
      </c>
      <c r="T81" s="74">
        <f t="shared" si="28"/>
        <v>554</v>
      </c>
      <c r="U81" s="93">
        <f t="shared" si="33"/>
        <v>1943</v>
      </c>
      <c r="V81" s="93">
        <f t="shared" si="34"/>
        <v>1946</v>
      </c>
      <c r="W81" s="93">
        <f t="shared" si="35"/>
        <v>2053</v>
      </c>
      <c r="X81" s="9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9"/>
        <v>45586</v>
      </c>
      <c r="C82" s="70">
        <f t="shared" si="30"/>
        <v>884</v>
      </c>
      <c r="D82" s="71">
        <f t="shared" si="31"/>
        <v>1614</v>
      </c>
      <c r="E82" s="72">
        <f t="shared" si="36"/>
        <v>-668</v>
      </c>
      <c r="F82" s="72">
        <f t="shared" si="37"/>
        <v>1304</v>
      </c>
      <c r="G82" s="72">
        <f t="shared" si="38"/>
        <v>836</v>
      </c>
      <c r="H82" s="73">
        <f t="shared" si="21"/>
        <v>3166</v>
      </c>
      <c r="I82" s="73">
        <f t="shared" si="21"/>
        <v>1194</v>
      </c>
      <c r="J82" s="73">
        <f t="shared" si="21"/>
        <v>1662</v>
      </c>
      <c r="K82" s="73">
        <f t="shared" si="32"/>
        <v>3910</v>
      </c>
      <c r="L82" s="73">
        <f t="shared" si="32"/>
        <v>1935</v>
      </c>
      <c r="M82" s="73">
        <f t="shared" si="32"/>
        <v>2915</v>
      </c>
      <c r="N82" s="73">
        <f t="shared" si="39"/>
        <v>-744</v>
      </c>
      <c r="O82" s="73">
        <f t="shared" si="39"/>
        <v>-741</v>
      </c>
      <c r="P82" s="73">
        <f t="shared" si="39"/>
        <v>-1253</v>
      </c>
      <c r="Q82" s="72">
        <v>7</v>
      </c>
      <c r="R82" s="72">
        <v>7</v>
      </c>
      <c r="S82" s="72">
        <v>6</v>
      </c>
      <c r="T82" s="74">
        <f t="shared" si="28"/>
        <v>559</v>
      </c>
      <c r="U82" s="93">
        <f t="shared" si="33"/>
        <v>1936</v>
      </c>
      <c r="V82" s="93">
        <f t="shared" si="34"/>
        <v>1939</v>
      </c>
      <c r="W82" s="93">
        <f t="shared" si="35"/>
        <v>2047</v>
      </c>
      <c r="X82" s="9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9"/>
        <v>45587</v>
      </c>
      <c r="C83" s="70">
        <f t="shared" si="30"/>
        <v>884</v>
      </c>
      <c r="D83" s="71">
        <f t="shared" si="31"/>
        <v>1612</v>
      </c>
      <c r="E83" s="72">
        <f t="shared" si="36"/>
        <v>-662</v>
      </c>
      <c r="F83" s="72">
        <f t="shared" si="37"/>
        <v>1310</v>
      </c>
      <c r="G83" s="72">
        <f t="shared" si="38"/>
        <v>839</v>
      </c>
      <c r="H83" s="73">
        <f t="shared" si="21"/>
        <v>3158</v>
      </c>
      <c r="I83" s="73">
        <f t="shared" si="21"/>
        <v>1186</v>
      </c>
      <c r="J83" s="73">
        <f t="shared" si="21"/>
        <v>1657</v>
      </c>
      <c r="K83" s="73">
        <f t="shared" si="32"/>
        <v>3910</v>
      </c>
      <c r="L83" s="73">
        <f t="shared" si="32"/>
        <v>1935</v>
      </c>
      <c r="M83" s="73">
        <f t="shared" si="32"/>
        <v>2915</v>
      </c>
      <c r="N83" s="73">
        <f t="shared" si="39"/>
        <v>-752</v>
      </c>
      <c r="O83" s="73">
        <f t="shared" si="39"/>
        <v>-749</v>
      </c>
      <c r="P83" s="73">
        <f t="shared" si="39"/>
        <v>-1258</v>
      </c>
      <c r="Q83" s="72">
        <v>8</v>
      </c>
      <c r="R83" s="72">
        <v>8</v>
      </c>
      <c r="S83" s="72">
        <v>5</v>
      </c>
      <c r="T83" s="74">
        <f t="shared" si="28"/>
        <v>565</v>
      </c>
      <c r="U83" s="93">
        <f t="shared" si="33"/>
        <v>1928</v>
      </c>
      <c r="V83" s="93">
        <f t="shared" si="34"/>
        <v>1931</v>
      </c>
      <c r="W83" s="93">
        <f t="shared" si="35"/>
        <v>2042</v>
      </c>
      <c r="X83" s="9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9"/>
        <v>45588</v>
      </c>
      <c r="C84" s="70">
        <f t="shared" si="30"/>
        <v>884</v>
      </c>
      <c r="D84" s="71">
        <f t="shared" si="31"/>
        <v>1610</v>
      </c>
      <c r="E84" s="72">
        <f t="shared" si="36"/>
        <v>-657</v>
      </c>
      <c r="F84" s="72">
        <f t="shared" si="37"/>
        <v>1315</v>
      </c>
      <c r="G84" s="72">
        <f t="shared" si="38"/>
        <v>843</v>
      </c>
      <c r="H84" s="73">
        <f t="shared" si="21"/>
        <v>3151</v>
      </c>
      <c r="I84" s="73">
        <f t="shared" si="21"/>
        <v>1179</v>
      </c>
      <c r="J84" s="73">
        <f t="shared" si="21"/>
        <v>1651</v>
      </c>
      <c r="K84" s="73">
        <f t="shared" si="32"/>
        <v>3910</v>
      </c>
      <c r="L84" s="73">
        <f t="shared" si="32"/>
        <v>1935</v>
      </c>
      <c r="M84" s="73">
        <f t="shared" si="32"/>
        <v>2915</v>
      </c>
      <c r="N84" s="73">
        <f t="shared" si="39"/>
        <v>-759</v>
      </c>
      <c r="O84" s="73">
        <f t="shared" si="39"/>
        <v>-756</v>
      </c>
      <c r="P84" s="73">
        <f t="shared" si="39"/>
        <v>-1264</v>
      </c>
      <c r="Q84" s="72">
        <v>7</v>
      </c>
      <c r="R84" s="72">
        <v>7</v>
      </c>
      <c r="S84" s="72">
        <v>6</v>
      </c>
      <c r="T84" s="74">
        <f t="shared" si="28"/>
        <v>570</v>
      </c>
      <c r="U84" s="93">
        <f t="shared" si="33"/>
        <v>1921</v>
      </c>
      <c r="V84" s="93">
        <f t="shared" si="34"/>
        <v>1924</v>
      </c>
      <c r="W84" s="93">
        <f t="shared" si="35"/>
        <v>2036</v>
      </c>
      <c r="X84" s="9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9"/>
        <v>45589</v>
      </c>
      <c r="C85" s="70">
        <f t="shared" si="30"/>
        <v>884</v>
      </c>
      <c r="D85" s="71">
        <f t="shared" si="31"/>
        <v>1608</v>
      </c>
      <c r="E85" s="72">
        <f t="shared" si="36"/>
        <v>-653</v>
      </c>
      <c r="F85" s="72">
        <f t="shared" si="37"/>
        <v>1319</v>
      </c>
      <c r="G85" s="72">
        <f t="shared" si="38"/>
        <v>847</v>
      </c>
      <c r="H85" s="73">
        <f t="shared" si="21"/>
        <v>3145</v>
      </c>
      <c r="I85" s="73">
        <f t="shared" si="21"/>
        <v>1173</v>
      </c>
      <c r="J85" s="73">
        <f t="shared" si="21"/>
        <v>1645</v>
      </c>
      <c r="K85" s="73">
        <f t="shared" si="32"/>
        <v>3910</v>
      </c>
      <c r="L85" s="73">
        <f t="shared" si="32"/>
        <v>1935</v>
      </c>
      <c r="M85" s="73">
        <f t="shared" si="32"/>
        <v>2915</v>
      </c>
      <c r="N85" s="73">
        <f t="shared" si="39"/>
        <v>-765</v>
      </c>
      <c r="O85" s="73">
        <f t="shared" si="39"/>
        <v>-762</v>
      </c>
      <c r="P85" s="73">
        <f t="shared" si="39"/>
        <v>-1270</v>
      </c>
      <c r="Q85" s="72">
        <v>6</v>
      </c>
      <c r="R85" s="72">
        <v>6</v>
      </c>
      <c r="S85" s="72">
        <v>6</v>
      </c>
      <c r="T85" s="74">
        <f t="shared" si="28"/>
        <v>574</v>
      </c>
      <c r="U85" s="93">
        <f t="shared" si="33"/>
        <v>1915</v>
      </c>
      <c r="V85" s="93">
        <f t="shared" si="34"/>
        <v>1918</v>
      </c>
      <c r="W85" s="93">
        <f t="shared" si="35"/>
        <v>2030</v>
      </c>
      <c r="X85" s="9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9"/>
        <v>45590</v>
      </c>
      <c r="C86" s="70">
        <f t="shared" si="30"/>
        <v>884</v>
      </c>
      <c r="D86" s="71">
        <f t="shared" si="31"/>
        <v>1606</v>
      </c>
      <c r="E86" s="72">
        <f t="shared" si="36"/>
        <v>-649</v>
      </c>
      <c r="F86" s="72">
        <f t="shared" si="37"/>
        <v>1323</v>
      </c>
      <c r="G86" s="72">
        <f t="shared" si="38"/>
        <v>850</v>
      </c>
      <c r="H86" s="73">
        <f t="shared" si="21"/>
        <v>3139</v>
      </c>
      <c r="I86" s="73">
        <f t="shared" si="21"/>
        <v>1167</v>
      </c>
      <c r="J86" s="73">
        <f t="shared" si="21"/>
        <v>1640</v>
      </c>
      <c r="K86" s="73">
        <f t="shared" si="32"/>
        <v>3910</v>
      </c>
      <c r="L86" s="73">
        <f t="shared" si="32"/>
        <v>1935</v>
      </c>
      <c r="M86" s="73">
        <f t="shared" si="32"/>
        <v>2915</v>
      </c>
      <c r="N86" s="73">
        <f t="shared" si="39"/>
        <v>-771</v>
      </c>
      <c r="O86" s="73">
        <f t="shared" si="39"/>
        <v>-768</v>
      </c>
      <c r="P86" s="73">
        <f t="shared" si="39"/>
        <v>-1275</v>
      </c>
      <c r="Q86" s="72">
        <v>6</v>
      </c>
      <c r="R86" s="72">
        <v>6</v>
      </c>
      <c r="S86" s="72">
        <v>5</v>
      </c>
      <c r="T86" s="74">
        <f t="shared" si="28"/>
        <v>578</v>
      </c>
      <c r="U86" s="93">
        <f t="shared" si="33"/>
        <v>1909</v>
      </c>
      <c r="V86" s="93">
        <f t="shared" si="34"/>
        <v>1912</v>
      </c>
      <c r="W86" s="93">
        <f t="shared" si="35"/>
        <v>2025</v>
      </c>
      <c r="X86" s="9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9"/>
        <v>45591</v>
      </c>
      <c r="C87" s="70">
        <f t="shared" si="30"/>
        <v>884</v>
      </c>
      <c r="D87" s="71">
        <f t="shared" si="31"/>
        <v>1604</v>
      </c>
      <c r="E87" s="72">
        <f t="shared" si="36"/>
        <v>-645</v>
      </c>
      <c r="F87" s="72">
        <f t="shared" si="37"/>
        <v>1327</v>
      </c>
      <c r="G87" s="72">
        <f t="shared" si="38"/>
        <v>853</v>
      </c>
      <c r="H87" s="73">
        <f t="shared" si="21"/>
        <v>3133</v>
      </c>
      <c r="I87" s="73">
        <f t="shared" si="21"/>
        <v>1161</v>
      </c>
      <c r="J87" s="73">
        <f t="shared" si="21"/>
        <v>1635</v>
      </c>
      <c r="K87" s="73">
        <f t="shared" si="32"/>
        <v>3910</v>
      </c>
      <c r="L87" s="73">
        <f t="shared" si="32"/>
        <v>1935</v>
      </c>
      <c r="M87" s="73">
        <f t="shared" si="32"/>
        <v>2915</v>
      </c>
      <c r="N87" s="73">
        <f t="shared" si="39"/>
        <v>-777</v>
      </c>
      <c r="O87" s="73">
        <f t="shared" si="39"/>
        <v>-774</v>
      </c>
      <c r="P87" s="73">
        <f t="shared" si="39"/>
        <v>-1280</v>
      </c>
      <c r="Q87" s="72">
        <v>6</v>
      </c>
      <c r="R87" s="72">
        <v>6</v>
      </c>
      <c r="S87" s="72">
        <v>5</v>
      </c>
      <c r="T87" s="74">
        <f t="shared" si="28"/>
        <v>582</v>
      </c>
      <c r="U87" s="93">
        <f t="shared" si="33"/>
        <v>1903</v>
      </c>
      <c r="V87" s="93">
        <f t="shared" si="34"/>
        <v>1906</v>
      </c>
      <c r="W87" s="93">
        <f t="shared" si="35"/>
        <v>2020</v>
      </c>
      <c r="X87" s="9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9"/>
        <v>45592</v>
      </c>
      <c r="C88" s="70">
        <f t="shared" si="30"/>
        <v>884</v>
      </c>
      <c r="D88" s="71">
        <f t="shared" si="31"/>
        <v>1602</v>
      </c>
      <c r="E88" s="72">
        <f t="shared" si="36"/>
        <v>-640</v>
      </c>
      <c r="F88" s="72">
        <f t="shared" si="37"/>
        <v>1332</v>
      </c>
      <c r="G88" s="72">
        <f t="shared" si="38"/>
        <v>856</v>
      </c>
      <c r="H88" s="73">
        <f t="shared" si="21"/>
        <v>3126</v>
      </c>
      <c r="I88" s="73">
        <f t="shared" si="21"/>
        <v>1154</v>
      </c>
      <c r="J88" s="73">
        <f t="shared" si="21"/>
        <v>1630</v>
      </c>
      <c r="K88" s="73">
        <f t="shared" si="32"/>
        <v>3910</v>
      </c>
      <c r="L88" s="73">
        <f t="shared" si="32"/>
        <v>1935</v>
      </c>
      <c r="M88" s="73">
        <f t="shared" si="32"/>
        <v>2915</v>
      </c>
      <c r="N88" s="73">
        <f t="shared" si="39"/>
        <v>-784</v>
      </c>
      <c r="O88" s="73">
        <f t="shared" si="39"/>
        <v>-781</v>
      </c>
      <c r="P88" s="73">
        <f t="shared" si="39"/>
        <v>-1285</v>
      </c>
      <c r="Q88" s="72">
        <v>7</v>
      </c>
      <c r="R88" s="72">
        <v>7</v>
      </c>
      <c r="S88" s="72">
        <v>5</v>
      </c>
      <c r="T88" s="74">
        <f t="shared" si="28"/>
        <v>587</v>
      </c>
      <c r="U88" s="93">
        <f t="shared" si="33"/>
        <v>1896</v>
      </c>
      <c r="V88" s="93">
        <f t="shared" si="34"/>
        <v>1899</v>
      </c>
      <c r="W88" s="93">
        <f t="shared" si="35"/>
        <v>2015</v>
      </c>
      <c r="X88" s="9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9"/>
        <v>45593</v>
      </c>
      <c r="C89" s="70">
        <f t="shared" si="30"/>
        <v>884</v>
      </c>
      <c r="D89" s="71">
        <f t="shared" si="31"/>
        <v>1600</v>
      </c>
      <c r="E89" s="72">
        <f t="shared" si="36"/>
        <v>-636</v>
      </c>
      <c r="F89" s="72">
        <f t="shared" si="37"/>
        <v>1336</v>
      </c>
      <c r="G89" s="72">
        <f t="shared" si="38"/>
        <v>860</v>
      </c>
      <c r="H89" s="73">
        <f t="shared" si="21"/>
        <v>3120</v>
      </c>
      <c r="I89" s="73">
        <f t="shared" si="21"/>
        <v>1148</v>
      </c>
      <c r="J89" s="73">
        <f t="shared" si="21"/>
        <v>1624</v>
      </c>
      <c r="K89" s="73">
        <f t="shared" si="32"/>
        <v>3910</v>
      </c>
      <c r="L89" s="73">
        <f t="shared" si="32"/>
        <v>1935</v>
      </c>
      <c r="M89" s="73">
        <f t="shared" si="32"/>
        <v>2915</v>
      </c>
      <c r="N89" s="73">
        <f t="shared" si="39"/>
        <v>-790</v>
      </c>
      <c r="O89" s="73">
        <f t="shared" si="39"/>
        <v>-787</v>
      </c>
      <c r="P89" s="73">
        <f t="shared" si="39"/>
        <v>-1291</v>
      </c>
      <c r="Q89" s="72">
        <v>6</v>
      </c>
      <c r="R89" s="72">
        <v>6</v>
      </c>
      <c r="S89" s="72">
        <v>6</v>
      </c>
      <c r="T89" s="74">
        <f t="shared" si="28"/>
        <v>591</v>
      </c>
      <c r="U89" s="93">
        <f t="shared" si="33"/>
        <v>1890</v>
      </c>
      <c r="V89" s="93">
        <f t="shared" si="34"/>
        <v>1893</v>
      </c>
      <c r="W89" s="93">
        <f t="shared" si="35"/>
        <v>2009</v>
      </c>
      <c r="X89" s="9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9"/>
        <v>45594</v>
      </c>
      <c r="C90" s="70">
        <f t="shared" si="30"/>
        <v>884</v>
      </c>
      <c r="D90" s="71">
        <f t="shared" si="31"/>
        <v>1598</v>
      </c>
      <c r="E90" s="72">
        <f t="shared" si="36"/>
        <v>-631</v>
      </c>
      <c r="F90" s="72">
        <f t="shared" si="37"/>
        <v>1341</v>
      </c>
      <c r="G90" s="72">
        <f t="shared" si="38"/>
        <v>865</v>
      </c>
      <c r="H90" s="73">
        <f t="shared" si="21"/>
        <v>3113</v>
      </c>
      <c r="I90" s="73">
        <f t="shared" si="21"/>
        <v>1141</v>
      </c>
      <c r="J90" s="73">
        <f t="shared" si="21"/>
        <v>1617</v>
      </c>
      <c r="K90" s="73">
        <f t="shared" si="32"/>
        <v>3910</v>
      </c>
      <c r="L90" s="73">
        <f t="shared" si="32"/>
        <v>1935</v>
      </c>
      <c r="M90" s="73">
        <f t="shared" si="32"/>
        <v>2915</v>
      </c>
      <c r="N90" s="73">
        <f t="shared" si="39"/>
        <v>-797</v>
      </c>
      <c r="O90" s="73">
        <f t="shared" si="39"/>
        <v>-794</v>
      </c>
      <c r="P90" s="73">
        <f t="shared" si="39"/>
        <v>-1298</v>
      </c>
      <c r="Q90" s="72">
        <v>7</v>
      </c>
      <c r="R90" s="72">
        <v>7</v>
      </c>
      <c r="S90" s="72">
        <v>7</v>
      </c>
      <c r="T90" s="74">
        <f t="shared" si="28"/>
        <v>596</v>
      </c>
      <c r="U90" s="93">
        <f t="shared" si="33"/>
        <v>1883</v>
      </c>
      <c r="V90" s="93">
        <f t="shared" si="34"/>
        <v>1886</v>
      </c>
      <c r="W90" s="93">
        <f t="shared" si="35"/>
        <v>2002</v>
      </c>
      <c r="X90" s="9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9"/>
        <v>45595</v>
      </c>
      <c r="C91" s="70">
        <f t="shared" si="30"/>
        <v>884</v>
      </c>
      <c r="D91" s="71">
        <f t="shared" si="31"/>
        <v>1596</v>
      </c>
      <c r="E91" s="72">
        <f t="shared" si="36"/>
        <v>-625</v>
      </c>
      <c r="F91" s="72">
        <f t="shared" si="37"/>
        <v>1347</v>
      </c>
      <c r="G91" s="72">
        <f t="shared" si="38"/>
        <v>869</v>
      </c>
      <c r="H91" s="73">
        <f t="shared" si="21"/>
        <v>3105</v>
      </c>
      <c r="I91" s="73">
        <f t="shared" si="21"/>
        <v>1133</v>
      </c>
      <c r="J91" s="73">
        <f t="shared" si="21"/>
        <v>1611</v>
      </c>
      <c r="K91" s="73">
        <f t="shared" si="32"/>
        <v>3910</v>
      </c>
      <c r="L91" s="73">
        <f t="shared" si="32"/>
        <v>1935</v>
      </c>
      <c r="M91" s="73">
        <f t="shared" si="32"/>
        <v>2915</v>
      </c>
      <c r="N91" s="73">
        <f t="shared" si="39"/>
        <v>-805</v>
      </c>
      <c r="O91" s="73">
        <f t="shared" si="39"/>
        <v>-802</v>
      </c>
      <c r="P91" s="73">
        <f t="shared" si="39"/>
        <v>-1304</v>
      </c>
      <c r="Q91" s="72">
        <v>8</v>
      </c>
      <c r="R91" s="72">
        <v>8</v>
      </c>
      <c r="S91" s="72">
        <v>6</v>
      </c>
      <c r="T91" s="74">
        <f t="shared" si="28"/>
        <v>602</v>
      </c>
      <c r="U91" s="93">
        <f t="shared" si="33"/>
        <v>1875</v>
      </c>
      <c r="V91" s="93">
        <f t="shared" si="34"/>
        <v>1878</v>
      </c>
      <c r="W91" s="93">
        <f t="shared" si="35"/>
        <v>1996</v>
      </c>
      <c r="X91" s="9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9"/>
        <v>45596</v>
      </c>
      <c r="C92" s="70">
        <f t="shared" si="30"/>
        <v>884</v>
      </c>
      <c r="D92" s="71">
        <f t="shared" si="31"/>
        <v>1594</v>
      </c>
      <c r="E92" s="72">
        <f t="shared" si="36"/>
        <v>-620</v>
      </c>
      <c r="F92" s="72">
        <f t="shared" si="37"/>
        <v>1352</v>
      </c>
      <c r="G92" s="72">
        <f t="shared" si="38"/>
        <v>874</v>
      </c>
      <c r="H92" s="73">
        <f t="shared" si="21"/>
        <v>3098</v>
      </c>
      <c r="I92" s="73">
        <f t="shared" si="21"/>
        <v>1126</v>
      </c>
      <c r="J92" s="73">
        <f t="shared" si="21"/>
        <v>1604</v>
      </c>
      <c r="K92" s="73">
        <f t="shared" si="32"/>
        <v>3910</v>
      </c>
      <c r="L92" s="73">
        <f t="shared" si="32"/>
        <v>1935</v>
      </c>
      <c r="M92" s="73">
        <f t="shared" si="32"/>
        <v>2915</v>
      </c>
      <c r="N92" s="73">
        <f t="shared" si="39"/>
        <v>-812</v>
      </c>
      <c r="O92" s="73">
        <f t="shared" si="39"/>
        <v>-809</v>
      </c>
      <c r="P92" s="73">
        <f t="shared" si="39"/>
        <v>-1311</v>
      </c>
      <c r="Q92" s="72">
        <v>7</v>
      </c>
      <c r="R92" s="72">
        <v>7</v>
      </c>
      <c r="S92" s="72">
        <v>7</v>
      </c>
      <c r="T92" s="74">
        <f t="shared" si="28"/>
        <v>607</v>
      </c>
      <c r="U92" s="93">
        <f t="shared" si="33"/>
        <v>1868</v>
      </c>
      <c r="V92" s="93">
        <f t="shared" si="34"/>
        <v>1871</v>
      </c>
      <c r="W92" s="93">
        <f t="shared" si="35"/>
        <v>1989</v>
      </c>
      <c r="X92" s="9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9"/>
        <v>45597</v>
      </c>
      <c r="C93" s="70">
        <f t="shared" si="30"/>
        <v>884</v>
      </c>
      <c r="D93" s="71">
        <f t="shared" si="31"/>
        <v>1592</v>
      </c>
      <c r="E93" s="72">
        <f t="shared" si="36"/>
        <v>-615</v>
      </c>
      <c r="F93" s="72">
        <f t="shared" si="37"/>
        <v>1357</v>
      </c>
      <c r="G93" s="72">
        <f t="shared" si="38"/>
        <v>878</v>
      </c>
      <c r="H93" s="73">
        <f t="shared" si="21"/>
        <v>3091</v>
      </c>
      <c r="I93" s="73">
        <f t="shared" si="21"/>
        <v>1119</v>
      </c>
      <c r="J93" s="73">
        <f t="shared" si="21"/>
        <v>1598</v>
      </c>
      <c r="K93" s="73">
        <f t="shared" si="32"/>
        <v>3910</v>
      </c>
      <c r="L93" s="73">
        <f t="shared" si="32"/>
        <v>1935</v>
      </c>
      <c r="M93" s="73">
        <f t="shared" si="32"/>
        <v>2915</v>
      </c>
      <c r="N93" s="73">
        <f t="shared" si="39"/>
        <v>-819</v>
      </c>
      <c r="O93" s="73">
        <f t="shared" si="39"/>
        <v>-816</v>
      </c>
      <c r="P93" s="73">
        <f t="shared" si="39"/>
        <v>-1317</v>
      </c>
      <c r="Q93" s="72">
        <v>7</v>
      </c>
      <c r="R93" s="72">
        <v>7</v>
      </c>
      <c r="S93" s="72">
        <v>6</v>
      </c>
      <c r="T93" s="74">
        <f t="shared" si="28"/>
        <v>612</v>
      </c>
      <c r="U93" s="93">
        <f t="shared" si="33"/>
        <v>1861</v>
      </c>
      <c r="V93" s="93">
        <f t="shared" si="34"/>
        <v>1864</v>
      </c>
      <c r="W93" s="93">
        <f t="shared" si="35"/>
        <v>1983</v>
      </c>
      <c r="X93" s="9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9"/>
        <v>45598</v>
      </c>
      <c r="C94" s="70">
        <f t="shared" si="30"/>
        <v>884</v>
      </c>
      <c r="D94" s="71">
        <f t="shared" si="31"/>
        <v>1590</v>
      </c>
      <c r="E94" s="72">
        <f t="shared" si="36"/>
        <v>-611</v>
      </c>
      <c r="F94" s="72">
        <f t="shared" si="37"/>
        <v>1361</v>
      </c>
      <c r="G94" s="72">
        <f t="shared" si="38"/>
        <v>883</v>
      </c>
      <c r="H94" s="73">
        <f t="shared" ref="H94:J157" si="40">K94+N94</f>
        <v>3085</v>
      </c>
      <c r="I94" s="73">
        <f t="shared" si="40"/>
        <v>1113</v>
      </c>
      <c r="J94" s="73">
        <f t="shared" si="40"/>
        <v>1591</v>
      </c>
      <c r="K94" s="73">
        <f t="shared" si="32"/>
        <v>3910</v>
      </c>
      <c r="L94" s="73">
        <f t="shared" si="32"/>
        <v>1935</v>
      </c>
      <c r="M94" s="73">
        <f t="shared" si="32"/>
        <v>2915</v>
      </c>
      <c r="N94" s="73">
        <f t="shared" si="39"/>
        <v>-825</v>
      </c>
      <c r="O94" s="73">
        <f t="shared" si="39"/>
        <v>-822</v>
      </c>
      <c r="P94" s="73">
        <f t="shared" si="39"/>
        <v>-1324</v>
      </c>
      <c r="Q94" s="72">
        <v>6</v>
      </c>
      <c r="R94" s="72">
        <v>6</v>
      </c>
      <c r="S94" s="72">
        <v>7</v>
      </c>
      <c r="T94" s="74">
        <f t="shared" si="28"/>
        <v>616</v>
      </c>
      <c r="U94" s="93">
        <f t="shared" si="33"/>
        <v>1855</v>
      </c>
      <c r="V94" s="93">
        <f t="shared" si="34"/>
        <v>1858</v>
      </c>
      <c r="W94" s="93">
        <f t="shared" si="35"/>
        <v>1976</v>
      </c>
      <c r="X94" s="9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9"/>
        <v>45599</v>
      </c>
      <c r="C95" s="70">
        <f t="shared" si="30"/>
        <v>884</v>
      </c>
      <c r="D95" s="71">
        <f t="shared" si="31"/>
        <v>1588</v>
      </c>
      <c r="E95" s="72">
        <f t="shared" si="36"/>
        <v>-606</v>
      </c>
      <c r="F95" s="72">
        <f t="shared" si="37"/>
        <v>1367</v>
      </c>
      <c r="G95" s="72">
        <f t="shared" si="38"/>
        <v>887</v>
      </c>
      <c r="H95" s="73">
        <f t="shared" si="40"/>
        <v>3078</v>
      </c>
      <c r="I95" s="73">
        <f t="shared" si="40"/>
        <v>1105</v>
      </c>
      <c r="J95" s="73">
        <f t="shared" si="40"/>
        <v>1585</v>
      </c>
      <c r="K95" s="73">
        <f t="shared" si="32"/>
        <v>3910</v>
      </c>
      <c r="L95" s="73">
        <f t="shared" si="32"/>
        <v>1935</v>
      </c>
      <c r="M95" s="73">
        <f t="shared" si="32"/>
        <v>2915</v>
      </c>
      <c r="N95" s="73">
        <f t="shared" si="39"/>
        <v>-832</v>
      </c>
      <c r="O95" s="73">
        <f t="shared" si="39"/>
        <v>-830</v>
      </c>
      <c r="P95" s="73">
        <f t="shared" si="39"/>
        <v>-1330</v>
      </c>
      <c r="Q95" s="72">
        <v>7</v>
      </c>
      <c r="R95" s="72">
        <v>8</v>
      </c>
      <c r="S95" s="72">
        <v>6</v>
      </c>
      <c r="T95" s="74">
        <f t="shared" si="28"/>
        <v>622</v>
      </c>
      <c r="U95" s="93">
        <f t="shared" si="33"/>
        <v>1848</v>
      </c>
      <c r="V95" s="93">
        <f t="shared" si="34"/>
        <v>1850</v>
      </c>
      <c r="W95" s="93">
        <f t="shared" si="35"/>
        <v>1970</v>
      </c>
      <c r="X95" s="9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9"/>
        <v>45600</v>
      </c>
      <c r="C96" s="70">
        <f t="shared" si="30"/>
        <v>884</v>
      </c>
      <c r="D96" s="71">
        <f t="shared" si="31"/>
        <v>1586</v>
      </c>
      <c r="E96" s="72">
        <f t="shared" si="36"/>
        <v>-602</v>
      </c>
      <c r="F96" s="72">
        <f t="shared" si="37"/>
        <v>1372</v>
      </c>
      <c r="G96" s="72">
        <f t="shared" si="38"/>
        <v>892</v>
      </c>
      <c r="H96" s="73">
        <f t="shared" si="40"/>
        <v>3072</v>
      </c>
      <c r="I96" s="73">
        <f t="shared" si="40"/>
        <v>1098</v>
      </c>
      <c r="J96" s="73">
        <f t="shared" si="40"/>
        <v>1578</v>
      </c>
      <c r="K96" s="73">
        <f t="shared" ref="K96:M111" si="41">K95</f>
        <v>3910</v>
      </c>
      <c r="L96" s="73">
        <f t="shared" si="41"/>
        <v>1935</v>
      </c>
      <c r="M96" s="73">
        <f t="shared" si="41"/>
        <v>2915</v>
      </c>
      <c r="N96" s="73">
        <f t="shared" si="39"/>
        <v>-838</v>
      </c>
      <c r="O96" s="73">
        <f t="shared" si="39"/>
        <v>-837</v>
      </c>
      <c r="P96" s="73">
        <f t="shared" si="39"/>
        <v>-1337</v>
      </c>
      <c r="Q96" s="72">
        <v>6</v>
      </c>
      <c r="R96" s="72">
        <v>7</v>
      </c>
      <c r="S96" s="72">
        <v>7</v>
      </c>
      <c r="T96" s="74">
        <f t="shared" si="28"/>
        <v>627</v>
      </c>
      <c r="U96" s="93">
        <f t="shared" si="33"/>
        <v>1842</v>
      </c>
      <c r="V96" s="93">
        <f t="shared" si="34"/>
        <v>1843</v>
      </c>
      <c r="W96" s="93">
        <f t="shared" si="35"/>
        <v>1963</v>
      </c>
      <c r="X96" s="9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9"/>
        <v>45601</v>
      </c>
      <c r="C97" s="70">
        <f t="shared" si="30"/>
        <v>884</v>
      </c>
      <c r="D97" s="71">
        <f t="shared" si="31"/>
        <v>1584</v>
      </c>
      <c r="E97" s="72">
        <f t="shared" si="36"/>
        <v>-597</v>
      </c>
      <c r="F97" s="72">
        <f t="shared" si="37"/>
        <v>1378</v>
      </c>
      <c r="G97" s="72">
        <f t="shared" si="38"/>
        <v>896</v>
      </c>
      <c r="H97" s="73">
        <f t="shared" si="40"/>
        <v>3065</v>
      </c>
      <c r="I97" s="73">
        <f t="shared" si="40"/>
        <v>1090</v>
      </c>
      <c r="J97" s="73">
        <f t="shared" si="40"/>
        <v>1572</v>
      </c>
      <c r="K97" s="73">
        <f t="shared" si="41"/>
        <v>3910</v>
      </c>
      <c r="L97" s="73">
        <f t="shared" si="41"/>
        <v>1935</v>
      </c>
      <c r="M97" s="73">
        <f t="shared" si="41"/>
        <v>2915</v>
      </c>
      <c r="N97" s="73">
        <f t="shared" ref="N97:P112" si="42">N96-Q97</f>
        <v>-845</v>
      </c>
      <c r="O97" s="73">
        <f t="shared" si="42"/>
        <v>-845</v>
      </c>
      <c r="P97" s="73">
        <f t="shared" si="42"/>
        <v>-1343</v>
      </c>
      <c r="Q97" s="72">
        <v>7</v>
      </c>
      <c r="R97" s="72">
        <v>8</v>
      </c>
      <c r="S97" s="72">
        <v>6</v>
      </c>
      <c r="T97" s="74">
        <f t="shared" si="28"/>
        <v>633</v>
      </c>
      <c r="U97" s="93">
        <f t="shared" si="33"/>
        <v>1835</v>
      </c>
      <c r="V97" s="93">
        <f t="shared" si="34"/>
        <v>1835</v>
      </c>
      <c r="W97" s="93">
        <f t="shared" si="35"/>
        <v>1957</v>
      </c>
      <c r="X97" s="9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9"/>
        <v>45602</v>
      </c>
      <c r="C98" s="70">
        <f t="shared" si="30"/>
        <v>884</v>
      </c>
      <c r="D98" s="71">
        <f t="shared" si="31"/>
        <v>1582</v>
      </c>
      <c r="E98" s="72">
        <f t="shared" si="36"/>
        <v>-593</v>
      </c>
      <c r="F98" s="72">
        <f t="shared" si="37"/>
        <v>1383</v>
      </c>
      <c r="G98" s="72">
        <f t="shared" si="38"/>
        <v>900</v>
      </c>
      <c r="H98" s="73">
        <f t="shared" si="40"/>
        <v>3059</v>
      </c>
      <c r="I98" s="73">
        <f t="shared" si="40"/>
        <v>1083</v>
      </c>
      <c r="J98" s="73">
        <f t="shared" si="40"/>
        <v>1566</v>
      </c>
      <c r="K98" s="73">
        <f t="shared" si="41"/>
        <v>3910</v>
      </c>
      <c r="L98" s="73">
        <f t="shared" si="41"/>
        <v>1935</v>
      </c>
      <c r="M98" s="73">
        <f t="shared" si="41"/>
        <v>2915</v>
      </c>
      <c r="N98" s="73">
        <f t="shared" si="42"/>
        <v>-851</v>
      </c>
      <c r="O98" s="73">
        <f t="shared" si="42"/>
        <v>-852</v>
      </c>
      <c r="P98" s="73">
        <f t="shared" si="42"/>
        <v>-1349</v>
      </c>
      <c r="Q98" s="72">
        <v>6</v>
      </c>
      <c r="R98" s="72">
        <v>7</v>
      </c>
      <c r="S98" s="72">
        <v>6</v>
      </c>
      <c r="T98" s="74">
        <f t="shared" si="28"/>
        <v>638</v>
      </c>
      <c r="U98" s="93">
        <f t="shared" si="33"/>
        <v>1829</v>
      </c>
      <c r="V98" s="93">
        <f t="shared" si="34"/>
        <v>1828</v>
      </c>
      <c r="W98" s="93">
        <f t="shared" si="35"/>
        <v>1951</v>
      </c>
      <c r="X98" s="9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9"/>
        <v>45603</v>
      </c>
      <c r="C99" s="70">
        <f t="shared" si="30"/>
        <v>884</v>
      </c>
      <c r="D99" s="71">
        <f t="shared" si="31"/>
        <v>1580</v>
      </c>
      <c r="E99" s="72">
        <f t="shared" si="36"/>
        <v>-590</v>
      </c>
      <c r="F99" s="72">
        <f t="shared" si="37"/>
        <v>1388</v>
      </c>
      <c r="G99" s="72">
        <f t="shared" si="38"/>
        <v>903</v>
      </c>
      <c r="H99" s="73">
        <f t="shared" si="40"/>
        <v>3054</v>
      </c>
      <c r="I99" s="73">
        <f t="shared" si="40"/>
        <v>1076</v>
      </c>
      <c r="J99" s="73">
        <f t="shared" si="40"/>
        <v>1561</v>
      </c>
      <c r="K99" s="73">
        <f t="shared" si="41"/>
        <v>3910</v>
      </c>
      <c r="L99" s="73">
        <f t="shared" si="41"/>
        <v>1935</v>
      </c>
      <c r="M99" s="73">
        <f t="shared" si="41"/>
        <v>2915</v>
      </c>
      <c r="N99" s="73">
        <f t="shared" si="42"/>
        <v>-856</v>
      </c>
      <c r="O99" s="73">
        <f t="shared" si="42"/>
        <v>-859</v>
      </c>
      <c r="P99" s="73">
        <f t="shared" si="42"/>
        <v>-1354</v>
      </c>
      <c r="Q99" s="72">
        <v>5</v>
      </c>
      <c r="R99" s="72">
        <v>7</v>
      </c>
      <c r="S99" s="72">
        <v>5</v>
      </c>
      <c r="T99" s="74">
        <f t="shared" si="28"/>
        <v>643</v>
      </c>
      <c r="U99" s="93">
        <f t="shared" si="33"/>
        <v>1824</v>
      </c>
      <c r="V99" s="93">
        <f t="shared" si="34"/>
        <v>1821</v>
      </c>
      <c r="W99" s="93">
        <f t="shared" si="35"/>
        <v>1946</v>
      </c>
      <c r="X99" s="9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9"/>
        <v>45604</v>
      </c>
      <c r="C100" s="70">
        <f t="shared" si="30"/>
        <v>884</v>
      </c>
      <c r="D100" s="71">
        <f t="shared" si="31"/>
        <v>1578</v>
      </c>
      <c r="E100" s="72">
        <f t="shared" si="36"/>
        <v>-586</v>
      </c>
      <c r="F100" s="72">
        <f t="shared" si="37"/>
        <v>1392</v>
      </c>
      <c r="G100" s="72">
        <f t="shared" si="38"/>
        <v>907</v>
      </c>
      <c r="H100" s="73">
        <f t="shared" si="40"/>
        <v>3048</v>
      </c>
      <c r="I100" s="73">
        <f t="shared" si="40"/>
        <v>1070</v>
      </c>
      <c r="J100" s="73">
        <f t="shared" si="40"/>
        <v>1555</v>
      </c>
      <c r="K100" s="73">
        <f t="shared" si="41"/>
        <v>3910</v>
      </c>
      <c r="L100" s="73">
        <f t="shared" si="41"/>
        <v>1935</v>
      </c>
      <c r="M100" s="73">
        <f t="shared" si="41"/>
        <v>2915</v>
      </c>
      <c r="N100" s="73">
        <f t="shared" si="42"/>
        <v>-862</v>
      </c>
      <c r="O100" s="73">
        <f t="shared" si="42"/>
        <v>-865</v>
      </c>
      <c r="P100" s="73">
        <f t="shared" si="42"/>
        <v>-1360</v>
      </c>
      <c r="Q100" s="72">
        <v>6</v>
      </c>
      <c r="R100" s="72">
        <v>6</v>
      </c>
      <c r="S100" s="72">
        <v>6</v>
      </c>
      <c r="T100" s="74">
        <f t="shared" si="28"/>
        <v>647</v>
      </c>
      <c r="U100" s="93">
        <f t="shared" si="33"/>
        <v>1818</v>
      </c>
      <c r="V100" s="93">
        <f t="shared" si="34"/>
        <v>1815</v>
      </c>
      <c r="W100" s="93">
        <f t="shared" si="35"/>
        <v>1940</v>
      </c>
      <c r="X100" s="9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9"/>
        <v>45605</v>
      </c>
      <c r="C101" s="70">
        <f t="shared" si="30"/>
        <v>884</v>
      </c>
      <c r="D101" s="71">
        <f t="shared" si="31"/>
        <v>1576</v>
      </c>
      <c r="E101" s="72">
        <f t="shared" si="36"/>
        <v>-583</v>
      </c>
      <c r="F101" s="72">
        <f t="shared" si="37"/>
        <v>1397</v>
      </c>
      <c r="G101" s="72">
        <f t="shared" si="38"/>
        <v>910</v>
      </c>
      <c r="H101" s="73">
        <f t="shared" si="40"/>
        <v>3043</v>
      </c>
      <c r="I101" s="73">
        <f t="shared" si="40"/>
        <v>1063</v>
      </c>
      <c r="J101" s="73">
        <f t="shared" si="40"/>
        <v>1550</v>
      </c>
      <c r="K101" s="73">
        <f t="shared" si="41"/>
        <v>3910</v>
      </c>
      <c r="L101" s="73">
        <f t="shared" si="41"/>
        <v>1935</v>
      </c>
      <c r="M101" s="73">
        <f t="shared" si="41"/>
        <v>2915</v>
      </c>
      <c r="N101" s="73">
        <f t="shared" si="42"/>
        <v>-867</v>
      </c>
      <c r="O101" s="73">
        <f t="shared" si="42"/>
        <v>-872</v>
      </c>
      <c r="P101" s="73">
        <f t="shared" si="42"/>
        <v>-1365</v>
      </c>
      <c r="Q101" s="72">
        <v>5</v>
      </c>
      <c r="R101" s="72">
        <v>7</v>
      </c>
      <c r="S101" s="72">
        <v>5</v>
      </c>
      <c r="T101" s="74">
        <f t="shared" si="28"/>
        <v>652</v>
      </c>
      <c r="U101" s="93">
        <f t="shared" si="33"/>
        <v>1813</v>
      </c>
      <c r="V101" s="93">
        <f t="shared" si="34"/>
        <v>1808</v>
      </c>
      <c r="W101" s="93">
        <f t="shared" si="35"/>
        <v>1935</v>
      </c>
      <c r="X101" s="9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9"/>
        <v>45606</v>
      </c>
      <c r="C102" s="70">
        <f t="shared" si="30"/>
        <v>884</v>
      </c>
      <c r="D102" s="71">
        <f t="shared" si="31"/>
        <v>1574</v>
      </c>
      <c r="E102" s="72">
        <f t="shared" si="36"/>
        <v>-579</v>
      </c>
      <c r="F102" s="72">
        <f t="shared" si="37"/>
        <v>1402</v>
      </c>
      <c r="G102" s="72">
        <f t="shared" si="38"/>
        <v>912</v>
      </c>
      <c r="H102" s="73">
        <f t="shared" si="40"/>
        <v>3037</v>
      </c>
      <c r="I102" s="73">
        <f t="shared" si="40"/>
        <v>1056</v>
      </c>
      <c r="J102" s="73">
        <f t="shared" si="40"/>
        <v>1546</v>
      </c>
      <c r="K102" s="73">
        <f t="shared" si="41"/>
        <v>3910</v>
      </c>
      <c r="L102" s="73">
        <f t="shared" si="41"/>
        <v>1935</v>
      </c>
      <c r="M102" s="73">
        <f t="shared" si="41"/>
        <v>2915</v>
      </c>
      <c r="N102" s="73">
        <f t="shared" si="42"/>
        <v>-873</v>
      </c>
      <c r="O102" s="73">
        <f t="shared" si="42"/>
        <v>-879</v>
      </c>
      <c r="P102" s="73">
        <f t="shared" si="42"/>
        <v>-1369</v>
      </c>
      <c r="Q102" s="72">
        <v>6</v>
      </c>
      <c r="R102" s="72">
        <v>7</v>
      </c>
      <c r="S102" s="72">
        <v>4</v>
      </c>
      <c r="T102" s="74">
        <f t="shared" si="28"/>
        <v>657</v>
      </c>
      <c r="U102" s="93">
        <f t="shared" si="33"/>
        <v>1807</v>
      </c>
      <c r="V102" s="93">
        <f t="shared" si="34"/>
        <v>1801</v>
      </c>
      <c r="W102" s="93">
        <f t="shared" si="35"/>
        <v>1931</v>
      </c>
      <c r="X102" s="9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9"/>
        <v>45607</v>
      </c>
      <c r="C103" s="70">
        <f t="shared" si="30"/>
        <v>884</v>
      </c>
      <c r="D103" s="71">
        <f t="shared" si="31"/>
        <v>1572</v>
      </c>
      <c r="E103" s="72">
        <f t="shared" si="36"/>
        <v>-576</v>
      </c>
      <c r="F103" s="72">
        <f t="shared" si="37"/>
        <v>1407</v>
      </c>
      <c r="G103" s="72">
        <f t="shared" si="38"/>
        <v>913</v>
      </c>
      <c r="H103" s="73">
        <f t="shared" si="40"/>
        <v>3032</v>
      </c>
      <c r="I103" s="73">
        <f t="shared" si="40"/>
        <v>1049</v>
      </c>
      <c r="J103" s="73">
        <f t="shared" si="40"/>
        <v>1543</v>
      </c>
      <c r="K103" s="73">
        <f t="shared" si="41"/>
        <v>3910</v>
      </c>
      <c r="L103" s="73">
        <f t="shared" si="41"/>
        <v>1935</v>
      </c>
      <c r="M103" s="73">
        <f t="shared" si="41"/>
        <v>2915</v>
      </c>
      <c r="N103" s="73">
        <f t="shared" si="42"/>
        <v>-878</v>
      </c>
      <c r="O103" s="73">
        <f t="shared" si="42"/>
        <v>-886</v>
      </c>
      <c r="P103" s="73">
        <f t="shared" si="42"/>
        <v>-1372</v>
      </c>
      <c r="Q103" s="72">
        <v>5</v>
      </c>
      <c r="R103" s="72">
        <v>7</v>
      </c>
      <c r="S103" s="72">
        <v>3</v>
      </c>
      <c r="T103" s="74">
        <f t="shared" si="28"/>
        <v>662</v>
      </c>
      <c r="U103" s="93">
        <f t="shared" si="33"/>
        <v>1802</v>
      </c>
      <c r="V103" s="93">
        <f t="shared" si="34"/>
        <v>1794</v>
      </c>
      <c r="W103" s="93">
        <f t="shared" si="35"/>
        <v>1928</v>
      </c>
      <c r="X103" s="9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9"/>
        <v>45608</v>
      </c>
      <c r="C104" s="70">
        <f t="shared" si="30"/>
        <v>884</v>
      </c>
      <c r="D104" s="71">
        <f t="shared" si="31"/>
        <v>1570</v>
      </c>
      <c r="E104" s="72">
        <f t="shared" si="36"/>
        <v>-574</v>
      </c>
      <c r="F104" s="72">
        <f t="shared" si="37"/>
        <v>1413</v>
      </c>
      <c r="G104" s="72">
        <f t="shared" si="38"/>
        <v>915</v>
      </c>
      <c r="H104" s="73">
        <f t="shared" si="40"/>
        <v>3028</v>
      </c>
      <c r="I104" s="73">
        <f t="shared" si="40"/>
        <v>1041</v>
      </c>
      <c r="J104" s="73">
        <f t="shared" si="40"/>
        <v>1539</v>
      </c>
      <c r="K104" s="73">
        <f t="shared" si="41"/>
        <v>3910</v>
      </c>
      <c r="L104" s="73">
        <f t="shared" si="41"/>
        <v>1935</v>
      </c>
      <c r="M104" s="73">
        <f t="shared" si="41"/>
        <v>2915</v>
      </c>
      <c r="N104" s="73">
        <f t="shared" si="42"/>
        <v>-882</v>
      </c>
      <c r="O104" s="73">
        <f t="shared" si="42"/>
        <v>-894</v>
      </c>
      <c r="P104" s="73">
        <f t="shared" si="42"/>
        <v>-1376</v>
      </c>
      <c r="Q104" s="72">
        <v>4</v>
      </c>
      <c r="R104" s="72">
        <v>8</v>
      </c>
      <c r="S104" s="72">
        <v>4</v>
      </c>
      <c r="T104" s="74">
        <f t="shared" si="28"/>
        <v>668</v>
      </c>
      <c r="U104" s="93">
        <f t="shared" si="33"/>
        <v>1798</v>
      </c>
      <c r="V104" s="93">
        <f t="shared" si="34"/>
        <v>1786</v>
      </c>
      <c r="W104" s="93">
        <f t="shared" si="35"/>
        <v>1924</v>
      </c>
      <c r="X104" s="9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9"/>
        <v>45609</v>
      </c>
      <c r="C105" s="70">
        <f t="shared" si="30"/>
        <v>884</v>
      </c>
      <c r="D105" s="71">
        <f t="shared" si="31"/>
        <v>1568</v>
      </c>
      <c r="E105" s="72">
        <f t="shared" si="36"/>
        <v>-571</v>
      </c>
      <c r="F105" s="72">
        <f t="shared" si="37"/>
        <v>1418</v>
      </c>
      <c r="G105" s="72">
        <f t="shared" si="38"/>
        <v>916</v>
      </c>
      <c r="H105" s="73">
        <f t="shared" si="40"/>
        <v>3023</v>
      </c>
      <c r="I105" s="73">
        <f t="shared" si="40"/>
        <v>1034</v>
      </c>
      <c r="J105" s="73">
        <f t="shared" si="40"/>
        <v>1536</v>
      </c>
      <c r="K105" s="73">
        <f t="shared" si="41"/>
        <v>3910</v>
      </c>
      <c r="L105" s="73">
        <f t="shared" si="41"/>
        <v>1935</v>
      </c>
      <c r="M105" s="73">
        <f t="shared" si="41"/>
        <v>2915</v>
      </c>
      <c r="N105" s="73">
        <f t="shared" si="42"/>
        <v>-887</v>
      </c>
      <c r="O105" s="73">
        <f t="shared" si="42"/>
        <v>-901</v>
      </c>
      <c r="P105" s="73">
        <f t="shared" si="42"/>
        <v>-1379</v>
      </c>
      <c r="Q105" s="72">
        <v>5</v>
      </c>
      <c r="R105" s="72">
        <v>7</v>
      </c>
      <c r="S105" s="72">
        <v>3</v>
      </c>
      <c r="T105" s="74">
        <f t="shared" si="28"/>
        <v>673</v>
      </c>
      <c r="U105" s="93">
        <f t="shared" si="33"/>
        <v>1793</v>
      </c>
      <c r="V105" s="93">
        <f t="shared" si="34"/>
        <v>1779</v>
      </c>
      <c r="W105" s="93">
        <f t="shared" si="35"/>
        <v>1921</v>
      </c>
      <c r="X105" s="9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9"/>
        <v>45610</v>
      </c>
      <c r="C106" s="70">
        <f t="shared" si="30"/>
        <v>884</v>
      </c>
      <c r="D106" s="71">
        <f t="shared" si="31"/>
        <v>1566</v>
      </c>
      <c r="E106" s="72">
        <f t="shared" si="36"/>
        <v>-569</v>
      </c>
      <c r="F106" s="72">
        <f t="shared" si="37"/>
        <v>1423</v>
      </c>
      <c r="G106" s="72">
        <f t="shared" si="38"/>
        <v>918</v>
      </c>
      <c r="H106" s="73">
        <f t="shared" si="40"/>
        <v>3019</v>
      </c>
      <c r="I106" s="73">
        <f t="shared" si="40"/>
        <v>1027</v>
      </c>
      <c r="J106" s="73">
        <f t="shared" si="40"/>
        <v>1532</v>
      </c>
      <c r="K106" s="73">
        <f t="shared" si="41"/>
        <v>3910</v>
      </c>
      <c r="L106" s="73">
        <f t="shared" si="41"/>
        <v>1935</v>
      </c>
      <c r="M106" s="73">
        <f t="shared" si="41"/>
        <v>2915</v>
      </c>
      <c r="N106" s="73">
        <f t="shared" si="42"/>
        <v>-891</v>
      </c>
      <c r="O106" s="73">
        <f t="shared" si="42"/>
        <v>-908</v>
      </c>
      <c r="P106" s="73">
        <f t="shared" si="42"/>
        <v>-1383</v>
      </c>
      <c r="Q106" s="72">
        <v>4</v>
      </c>
      <c r="R106" s="72">
        <v>7</v>
      </c>
      <c r="S106" s="72">
        <v>4</v>
      </c>
      <c r="T106" s="74">
        <f t="shared" si="28"/>
        <v>678</v>
      </c>
      <c r="U106" s="93">
        <f t="shared" si="33"/>
        <v>1789</v>
      </c>
      <c r="V106" s="93">
        <f t="shared" si="34"/>
        <v>1772</v>
      </c>
      <c r="W106" s="93">
        <f t="shared" si="35"/>
        <v>1917</v>
      </c>
      <c r="X106" s="9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9"/>
        <v>45611</v>
      </c>
      <c r="C107" s="70">
        <f t="shared" si="30"/>
        <v>884</v>
      </c>
      <c r="D107" s="71">
        <f t="shared" si="31"/>
        <v>1564</v>
      </c>
      <c r="E107" s="72">
        <f t="shared" si="36"/>
        <v>-566</v>
      </c>
      <c r="F107" s="72">
        <f t="shared" si="37"/>
        <v>1427</v>
      </c>
      <c r="G107" s="72">
        <f t="shared" si="38"/>
        <v>919</v>
      </c>
      <c r="H107" s="73">
        <f t="shared" si="40"/>
        <v>3014</v>
      </c>
      <c r="I107" s="73">
        <f t="shared" si="40"/>
        <v>1021</v>
      </c>
      <c r="J107" s="73">
        <f t="shared" si="40"/>
        <v>1529</v>
      </c>
      <c r="K107" s="73">
        <f t="shared" si="41"/>
        <v>3910</v>
      </c>
      <c r="L107" s="73">
        <f t="shared" si="41"/>
        <v>1935</v>
      </c>
      <c r="M107" s="73">
        <f t="shared" si="41"/>
        <v>2915</v>
      </c>
      <c r="N107" s="73">
        <f t="shared" si="42"/>
        <v>-896</v>
      </c>
      <c r="O107" s="73">
        <f t="shared" si="42"/>
        <v>-914</v>
      </c>
      <c r="P107" s="73">
        <f t="shared" si="42"/>
        <v>-1386</v>
      </c>
      <c r="Q107" s="72">
        <v>5</v>
      </c>
      <c r="R107" s="72">
        <v>6</v>
      </c>
      <c r="S107" s="72">
        <v>3</v>
      </c>
      <c r="T107" s="74">
        <f t="shared" si="28"/>
        <v>682</v>
      </c>
      <c r="U107" s="93">
        <f t="shared" si="33"/>
        <v>1784</v>
      </c>
      <c r="V107" s="93">
        <f t="shared" si="34"/>
        <v>1766</v>
      </c>
      <c r="W107" s="93">
        <f t="shared" si="35"/>
        <v>1914</v>
      </c>
      <c r="X107" s="9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9"/>
        <v>45612</v>
      </c>
      <c r="C108" s="70">
        <f t="shared" si="30"/>
        <v>884</v>
      </c>
      <c r="D108" s="71">
        <f t="shared" si="31"/>
        <v>1562</v>
      </c>
      <c r="E108" s="72">
        <f t="shared" si="36"/>
        <v>-564</v>
      </c>
      <c r="F108" s="72">
        <f t="shared" si="37"/>
        <v>1432</v>
      </c>
      <c r="G108" s="72">
        <f t="shared" si="38"/>
        <v>920</v>
      </c>
      <c r="H108" s="73">
        <f t="shared" si="40"/>
        <v>3010</v>
      </c>
      <c r="I108" s="73">
        <f t="shared" si="40"/>
        <v>1014</v>
      </c>
      <c r="J108" s="73">
        <f t="shared" si="40"/>
        <v>1526</v>
      </c>
      <c r="K108" s="73">
        <f t="shared" si="41"/>
        <v>3910</v>
      </c>
      <c r="L108" s="73">
        <f t="shared" si="41"/>
        <v>1935</v>
      </c>
      <c r="M108" s="73">
        <f t="shared" si="41"/>
        <v>2915</v>
      </c>
      <c r="N108" s="73">
        <f t="shared" si="42"/>
        <v>-900</v>
      </c>
      <c r="O108" s="73">
        <f t="shared" si="42"/>
        <v>-921</v>
      </c>
      <c r="P108" s="73">
        <f t="shared" si="42"/>
        <v>-1389</v>
      </c>
      <c r="Q108" s="72">
        <v>4</v>
      </c>
      <c r="R108" s="72">
        <v>7</v>
      </c>
      <c r="S108" s="72">
        <v>3</v>
      </c>
      <c r="T108" s="74">
        <f t="shared" si="28"/>
        <v>687</v>
      </c>
      <c r="U108" s="93">
        <f t="shared" si="33"/>
        <v>1780</v>
      </c>
      <c r="V108" s="93">
        <f t="shared" si="34"/>
        <v>1759</v>
      </c>
      <c r="W108" s="93">
        <f t="shared" si="35"/>
        <v>1911</v>
      </c>
      <c r="X108" s="9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9"/>
        <v>45613</v>
      </c>
      <c r="C109" s="70">
        <f t="shared" si="30"/>
        <v>884</v>
      </c>
      <c r="D109" s="71">
        <f t="shared" si="31"/>
        <v>1560</v>
      </c>
      <c r="E109" s="72">
        <f t="shared" si="36"/>
        <v>-561</v>
      </c>
      <c r="F109" s="72">
        <f t="shared" si="37"/>
        <v>1436</v>
      </c>
      <c r="G109" s="72">
        <f t="shared" si="38"/>
        <v>920</v>
      </c>
      <c r="H109" s="73">
        <f t="shared" si="40"/>
        <v>3005</v>
      </c>
      <c r="I109" s="73">
        <f t="shared" si="40"/>
        <v>1008</v>
      </c>
      <c r="J109" s="73">
        <f t="shared" si="40"/>
        <v>1524</v>
      </c>
      <c r="K109" s="73">
        <f t="shared" si="41"/>
        <v>3910</v>
      </c>
      <c r="L109" s="73">
        <f t="shared" si="41"/>
        <v>1935</v>
      </c>
      <c r="M109" s="73">
        <f t="shared" si="41"/>
        <v>2915</v>
      </c>
      <c r="N109" s="73">
        <f t="shared" si="42"/>
        <v>-905</v>
      </c>
      <c r="O109" s="73">
        <f t="shared" si="42"/>
        <v>-927</v>
      </c>
      <c r="P109" s="73">
        <f t="shared" si="42"/>
        <v>-1391</v>
      </c>
      <c r="Q109" s="72">
        <v>5</v>
      </c>
      <c r="R109" s="72">
        <v>6</v>
      </c>
      <c r="S109" s="72">
        <v>2</v>
      </c>
      <c r="T109" s="74">
        <f t="shared" si="28"/>
        <v>691</v>
      </c>
      <c r="U109" s="93">
        <f t="shared" si="33"/>
        <v>1775</v>
      </c>
      <c r="V109" s="93">
        <f t="shared" si="34"/>
        <v>1753</v>
      </c>
      <c r="W109" s="93">
        <f t="shared" si="35"/>
        <v>1909</v>
      </c>
      <c r="X109" s="9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9"/>
        <v>45614</v>
      </c>
      <c r="C110" s="70">
        <f t="shared" si="30"/>
        <v>884</v>
      </c>
      <c r="D110" s="71">
        <f t="shared" si="31"/>
        <v>1558</v>
      </c>
      <c r="E110" s="72">
        <f t="shared" si="36"/>
        <v>-559</v>
      </c>
      <c r="F110" s="72">
        <f t="shared" si="37"/>
        <v>1440</v>
      </c>
      <c r="G110" s="72">
        <f t="shared" si="38"/>
        <v>921</v>
      </c>
      <c r="H110" s="73">
        <f t="shared" si="40"/>
        <v>3001</v>
      </c>
      <c r="I110" s="73">
        <f t="shared" si="40"/>
        <v>1002</v>
      </c>
      <c r="J110" s="73">
        <f t="shared" si="40"/>
        <v>1521</v>
      </c>
      <c r="K110" s="73">
        <f t="shared" si="41"/>
        <v>3910</v>
      </c>
      <c r="L110" s="73">
        <f t="shared" si="41"/>
        <v>1935</v>
      </c>
      <c r="M110" s="73">
        <f t="shared" si="41"/>
        <v>2915</v>
      </c>
      <c r="N110" s="73">
        <f t="shared" si="42"/>
        <v>-909</v>
      </c>
      <c r="O110" s="73">
        <f t="shared" si="42"/>
        <v>-933</v>
      </c>
      <c r="P110" s="73">
        <f t="shared" si="42"/>
        <v>-1394</v>
      </c>
      <c r="Q110" s="72">
        <v>4</v>
      </c>
      <c r="R110" s="72">
        <v>6</v>
      </c>
      <c r="S110" s="72">
        <v>3</v>
      </c>
      <c r="T110" s="74">
        <f t="shared" si="28"/>
        <v>695</v>
      </c>
      <c r="U110" s="93">
        <f t="shared" si="33"/>
        <v>1771</v>
      </c>
      <c r="V110" s="93">
        <f t="shared" si="34"/>
        <v>1747</v>
      </c>
      <c r="W110" s="93">
        <f t="shared" si="35"/>
        <v>1906</v>
      </c>
      <c r="X110" s="9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9"/>
        <v>45615</v>
      </c>
      <c r="C111" s="70">
        <f t="shared" si="30"/>
        <v>884</v>
      </c>
      <c r="D111" s="71">
        <f t="shared" si="31"/>
        <v>1556</v>
      </c>
      <c r="E111" s="72">
        <f t="shared" si="36"/>
        <v>-557</v>
      </c>
      <c r="F111" s="72">
        <f t="shared" si="37"/>
        <v>1445</v>
      </c>
      <c r="G111" s="72">
        <f t="shared" si="38"/>
        <v>921</v>
      </c>
      <c r="H111" s="73">
        <f t="shared" si="40"/>
        <v>2997</v>
      </c>
      <c r="I111" s="73">
        <f t="shared" si="40"/>
        <v>995</v>
      </c>
      <c r="J111" s="73">
        <f t="shared" si="40"/>
        <v>1519</v>
      </c>
      <c r="K111" s="73">
        <f t="shared" si="41"/>
        <v>3910</v>
      </c>
      <c r="L111" s="73">
        <f t="shared" si="41"/>
        <v>1935</v>
      </c>
      <c r="M111" s="73">
        <f t="shared" si="41"/>
        <v>2915</v>
      </c>
      <c r="N111" s="73">
        <f t="shared" si="42"/>
        <v>-913</v>
      </c>
      <c r="O111" s="73">
        <f t="shared" si="42"/>
        <v>-940</v>
      </c>
      <c r="P111" s="73">
        <f t="shared" si="42"/>
        <v>-1396</v>
      </c>
      <c r="Q111" s="72">
        <v>4</v>
      </c>
      <c r="R111" s="72">
        <v>7</v>
      </c>
      <c r="S111" s="72">
        <v>2</v>
      </c>
      <c r="T111" s="74">
        <f t="shared" si="28"/>
        <v>700</v>
      </c>
      <c r="U111" s="93">
        <f t="shared" si="33"/>
        <v>1767</v>
      </c>
      <c r="V111" s="93">
        <f t="shared" si="34"/>
        <v>1740</v>
      </c>
      <c r="W111" s="93">
        <f t="shared" si="35"/>
        <v>1904</v>
      </c>
      <c r="X111" s="9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9"/>
        <v>45616</v>
      </c>
      <c r="C112" s="70">
        <f t="shared" si="30"/>
        <v>884</v>
      </c>
      <c r="D112" s="71">
        <f t="shared" si="31"/>
        <v>1554</v>
      </c>
      <c r="E112" s="72">
        <f t="shared" si="36"/>
        <v>-554</v>
      </c>
      <c r="F112" s="72">
        <f t="shared" si="37"/>
        <v>1449</v>
      </c>
      <c r="G112" s="72">
        <f t="shared" si="38"/>
        <v>922</v>
      </c>
      <c r="H112" s="73">
        <f t="shared" si="40"/>
        <v>2992</v>
      </c>
      <c r="I112" s="73">
        <f t="shared" si="40"/>
        <v>989</v>
      </c>
      <c r="J112" s="73">
        <f t="shared" si="40"/>
        <v>1516</v>
      </c>
      <c r="K112" s="73">
        <f t="shared" ref="K112:M127" si="43">K111</f>
        <v>3910</v>
      </c>
      <c r="L112" s="73">
        <f t="shared" si="43"/>
        <v>1935</v>
      </c>
      <c r="M112" s="73">
        <f t="shared" si="43"/>
        <v>2915</v>
      </c>
      <c r="N112" s="73">
        <f t="shared" si="42"/>
        <v>-918</v>
      </c>
      <c r="O112" s="73">
        <f t="shared" si="42"/>
        <v>-946</v>
      </c>
      <c r="P112" s="73">
        <f t="shared" si="42"/>
        <v>-1399</v>
      </c>
      <c r="Q112" s="72">
        <v>5</v>
      </c>
      <c r="R112" s="72">
        <v>6</v>
      </c>
      <c r="S112" s="72">
        <v>3</v>
      </c>
      <c r="T112" s="74">
        <f t="shared" si="28"/>
        <v>704</v>
      </c>
      <c r="U112" s="93">
        <f t="shared" si="33"/>
        <v>1762</v>
      </c>
      <c r="V112" s="93">
        <f t="shared" si="34"/>
        <v>1734</v>
      </c>
      <c r="W112" s="93">
        <f t="shared" si="35"/>
        <v>1901</v>
      </c>
      <c r="X112" s="9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9"/>
        <v>45617</v>
      </c>
      <c r="C113" s="70">
        <f t="shared" si="30"/>
        <v>884</v>
      </c>
      <c r="D113" s="71">
        <f t="shared" si="31"/>
        <v>1552</v>
      </c>
      <c r="E113" s="72">
        <f t="shared" si="36"/>
        <v>-553</v>
      </c>
      <c r="F113" s="72">
        <f t="shared" si="37"/>
        <v>1452</v>
      </c>
      <c r="G113" s="72">
        <f t="shared" si="38"/>
        <v>922</v>
      </c>
      <c r="H113" s="73">
        <f t="shared" si="40"/>
        <v>2989</v>
      </c>
      <c r="I113" s="73">
        <f t="shared" si="40"/>
        <v>984</v>
      </c>
      <c r="J113" s="73">
        <f t="shared" si="40"/>
        <v>1514</v>
      </c>
      <c r="K113" s="73">
        <f t="shared" si="43"/>
        <v>3910</v>
      </c>
      <c r="L113" s="73">
        <f t="shared" si="43"/>
        <v>1935</v>
      </c>
      <c r="M113" s="73">
        <f t="shared" si="43"/>
        <v>2915</v>
      </c>
      <c r="N113" s="73">
        <f t="shared" ref="N113:P128" si="44">N112-Q113</f>
        <v>-921</v>
      </c>
      <c r="O113" s="73">
        <f t="shared" si="44"/>
        <v>-951</v>
      </c>
      <c r="P113" s="73">
        <f t="shared" si="44"/>
        <v>-1401</v>
      </c>
      <c r="Q113" s="72">
        <v>3</v>
      </c>
      <c r="R113" s="72">
        <v>5</v>
      </c>
      <c r="S113" s="72">
        <v>2</v>
      </c>
      <c r="T113" s="74">
        <f t="shared" si="28"/>
        <v>707</v>
      </c>
      <c r="U113" s="93">
        <f t="shared" si="33"/>
        <v>1759</v>
      </c>
      <c r="V113" s="93">
        <f t="shared" si="34"/>
        <v>1729</v>
      </c>
      <c r="W113" s="93">
        <f t="shared" si="35"/>
        <v>1899</v>
      </c>
      <c r="X113" s="9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9"/>
        <v>45618</v>
      </c>
      <c r="C114" s="70">
        <f t="shared" si="30"/>
        <v>884</v>
      </c>
      <c r="D114" s="71">
        <f t="shared" si="31"/>
        <v>1550</v>
      </c>
      <c r="E114" s="72">
        <f t="shared" si="36"/>
        <v>-551</v>
      </c>
      <c r="F114" s="72">
        <f t="shared" si="37"/>
        <v>1456</v>
      </c>
      <c r="G114" s="72">
        <f t="shared" si="38"/>
        <v>923</v>
      </c>
      <c r="H114" s="73">
        <f t="shared" si="40"/>
        <v>2985</v>
      </c>
      <c r="I114" s="73">
        <f t="shared" si="40"/>
        <v>978</v>
      </c>
      <c r="J114" s="73">
        <f t="shared" si="40"/>
        <v>1511</v>
      </c>
      <c r="K114" s="73">
        <f t="shared" si="43"/>
        <v>3910</v>
      </c>
      <c r="L114" s="73">
        <f t="shared" si="43"/>
        <v>1935</v>
      </c>
      <c r="M114" s="73">
        <f t="shared" si="43"/>
        <v>2915</v>
      </c>
      <c r="N114" s="73">
        <f t="shared" si="44"/>
        <v>-925</v>
      </c>
      <c r="O114" s="73">
        <f t="shared" si="44"/>
        <v>-957</v>
      </c>
      <c r="P114" s="73">
        <f t="shared" si="44"/>
        <v>-1404</v>
      </c>
      <c r="Q114" s="72">
        <v>4</v>
      </c>
      <c r="R114" s="72">
        <v>6</v>
      </c>
      <c r="S114" s="72">
        <v>3</v>
      </c>
      <c r="T114" s="74">
        <f t="shared" si="28"/>
        <v>711</v>
      </c>
      <c r="U114" s="93">
        <f t="shared" si="33"/>
        <v>1755</v>
      </c>
      <c r="V114" s="93">
        <f t="shared" si="34"/>
        <v>1723</v>
      </c>
      <c r="W114" s="93">
        <f t="shared" si="35"/>
        <v>1896</v>
      </c>
      <c r="X114" s="9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9"/>
        <v>45619</v>
      </c>
      <c r="C115" s="70">
        <f t="shared" si="30"/>
        <v>884</v>
      </c>
      <c r="D115" s="71">
        <f t="shared" si="31"/>
        <v>1548</v>
      </c>
      <c r="E115" s="72">
        <f t="shared" si="36"/>
        <v>-550</v>
      </c>
      <c r="F115" s="72">
        <f t="shared" si="37"/>
        <v>1459</v>
      </c>
      <c r="G115" s="72">
        <f t="shared" si="38"/>
        <v>924</v>
      </c>
      <c r="H115" s="73">
        <f t="shared" si="40"/>
        <v>2982</v>
      </c>
      <c r="I115" s="73">
        <f t="shared" si="40"/>
        <v>973</v>
      </c>
      <c r="J115" s="73">
        <f t="shared" si="40"/>
        <v>1508</v>
      </c>
      <c r="K115" s="73">
        <f t="shared" si="43"/>
        <v>3910</v>
      </c>
      <c r="L115" s="73">
        <f t="shared" si="43"/>
        <v>1935</v>
      </c>
      <c r="M115" s="73">
        <f t="shared" si="43"/>
        <v>2915</v>
      </c>
      <c r="N115" s="73">
        <f t="shared" si="44"/>
        <v>-928</v>
      </c>
      <c r="O115" s="73">
        <f t="shared" si="44"/>
        <v>-962</v>
      </c>
      <c r="P115" s="73">
        <f t="shared" si="44"/>
        <v>-1407</v>
      </c>
      <c r="Q115" s="72">
        <v>3</v>
      </c>
      <c r="R115" s="72">
        <v>5</v>
      </c>
      <c r="S115" s="72">
        <v>3</v>
      </c>
      <c r="T115" s="74">
        <f t="shared" si="28"/>
        <v>714</v>
      </c>
      <c r="U115" s="93">
        <f t="shared" si="33"/>
        <v>1752</v>
      </c>
      <c r="V115" s="93">
        <f t="shared" si="34"/>
        <v>1718</v>
      </c>
      <c r="W115" s="93">
        <f t="shared" si="35"/>
        <v>1893</v>
      </c>
      <c r="X115" s="95"/>
      <c r="Y115" s="73"/>
      <c r="Z115" s="73"/>
      <c r="AA115" s="73"/>
      <c r="AB115" s="48"/>
    </row>
    <row r="116" spans="1:28" ht="13.15" customHeight="1">
      <c r="A116" s="68">
        <v>102</v>
      </c>
      <c r="B116" s="69">
        <f t="shared" si="29"/>
        <v>45620</v>
      </c>
      <c r="C116" s="70">
        <f t="shared" si="30"/>
        <v>884</v>
      </c>
      <c r="D116" s="71">
        <f t="shared" si="31"/>
        <v>1546</v>
      </c>
      <c r="E116" s="72">
        <f t="shared" si="36"/>
        <v>-548</v>
      </c>
      <c r="F116" s="72">
        <f t="shared" si="37"/>
        <v>1462</v>
      </c>
      <c r="G116" s="72">
        <f t="shared" si="38"/>
        <v>925</v>
      </c>
      <c r="H116" s="73">
        <f t="shared" si="40"/>
        <v>2978</v>
      </c>
      <c r="I116" s="73">
        <f t="shared" si="40"/>
        <v>968</v>
      </c>
      <c r="J116" s="73">
        <f t="shared" si="40"/>
        <v>1505</v>
      </c>
      <c r="K116" s="73">
        <f t="shared" si="43"/>
        <v>3910</v>
      </c>
      <c r="L116" s="73">
        <f t="shared" si="43"/>
        <v>1935</v>
      </c>
      <c r="M116" s="73">
        <f t="shared" si="43"/>
        <v>2915</v>
      </c>
      <c r="N116" s="73">
        <f t="shared" si="44"/>
        <v>-932</v>
      </c>
      <c r="O116" s="73">
        <f t="shared" si="44"/>
        <v>-967</v>
      </c>
      <c r="P116" s="73">
        <f t="shared" si="44"/>
        <v>-1410</v>
      </c>
      <c r="Q116" s="72">
        <v>4</v>
      </c>
      <c r="R116" s="72">
        <v>5</v>
      </c>
      <c r="S116" s="72">
        <v>3</v>
      </c>
      <c r="T116" s="74">
        <f t="shared" si="28"/>
        <v>717</v>
      </c>
      <c r="U116" s="93">
        <f t="shared" si="33"/>
        <v>1748</v>
      </c>
      <c r="V116" s="93">
        <f t="shared" si="34"/>
        <v>1713</v>
      </c>
      <c r="W116" s="93">
        <f t="shared" si="35"/>
        <v>1890</v>
      </c>
      <c r="X116" s="95"/>
      <c r="Y116" s="73"/>
      <c r="Z116" s="73"/>
      <c r="AA116" s="73"/>
      <c r="AB116" s="48"/>
    </row>
    <row r="117" spans="1:28" ht="13.15" customHeight="1">
      <c r="A117" s="68">
        <v>103</v>
      </c>
      <c r="B117" s="69">
        <f t="shared" si="29"/>
        <v>45621</v>
      </c>
      <c r="C117" s="70">
        <f t="shared" si="30"/>
        <v>884</v>
      </c>
      <c r="D117" s="71">
        <f t="shared" si="31"/>
        <v>1544</v>
      </c>
      <c r="E117" s="72">
        <f t="shared" si="36"/>
        <v>-547</v>
      </c>
      <c r="F117" s="72">
        <f t="shared" si="37"/>
        <v>1464</v>
      </c>
      <c r="G117" s="72">
        <f t="shared" si="38"/>
        <v>926</v>
      </c>
      <c r="H117" s="73">
        <f t="shared" si="40"/>
        <v>2975</v>
      </c>
      <c r="I117" s="73">
        <f t="shared" si="40"/>
        <v>964</v>
      </c>
      <c r="J117" s="73">
        <f t="shared" si="40"/>
        <v>1502</v>
      </c>
      <c r="K117" s="73">
        <f t="shared" si="43"/>
        <v>3910</v>
      </c>
      <c r="L117" s="73">
        <f t="shared" si="43"/>
        <v>1935</v>
      </c>
      <c r="M117" s="73">
        <f t="shared" si="43"/>
        <v>2915</v>
      </c>
      <c r="N117" s="73">
        <f t="shared" si="44"/>
        <v>-935</v>
      </c>
      <c r="O117" s="73">
        <f t="shared" si="44"/>
        <v>-971</v>
      </c>
      <c r="P117" s="73">
        <f t="shared" si="44"/>
        <v>-1413</v>
      </c>
      <c r="Q117" s="72">
        <v>3</v>
      </c>
      <c r="R117" s="72">
        <v>4</v>
      </c>
      <c r="S117" s="72">
        <v>3</v>
      </c>
      <c r="T117" s="74">
        <f t="shared" si="28"/>
        <v>719</v>
      </c>
      <c r="U117" s="93">
        <f t="shared" si="33"/>
        <v>1745</v>
      </c>
      <c r="V117" s="93">
        <f t="shared" si="34"/>
        <v>1709</v>
      </c>
      <c r="W117" s="93">
        <f t="shared" si="35"/>
        <v>1887</v>
      </c>
      <c r="X117" s="95"/>
      <c r="Y117" s="73"/>
      <c r="Z117" s="73"/>
      <c r="AA117" s="73"/>
      <c r="AB117" s="48"/>
    </row>
    <row r="118" spans="1:28" ht="13.15" customHeight="1">
      <c r="A118" s="68">
        <v>104</v>
      </c>
      <c r="B118" s="69">
        <f t="shared" si="29"/>
        <v>45622</v>
      </c>
      <c r="C118" s="70">
        <f t="shared" si="30"/>
        <v>884</v>
      </c>
      <c r="D118" s="71">
        <f t="shared" si="31"/>
        <v>1542</v>
      </c>
      <c r="E118" s="72">
        <f t="shared" si="36"/>
        <v>-546</v>
      </c>
      <c r="F118" s="72">
        <f t="shared" si="37"/>
        <v>1467</v>
      </c>
      <c r="G118" s="72">
        <f t="shared" si="38"/>
        <v>927</v>
      </c>
      <c r="H118" s="73">
        <f t="shared" si="40"/>
        <v>2972</v>
      </c>
      <c r="I118" s="73">
        <f t="shared" si="40"/>
        <v>959</v>
      </c>
      <c r="J118" s="73">
        <f t="shared" si="40"/>
        <v>1499</v>
      </c>
      <c r="K118" s="73">
        <f t="shared" si="43"/>
        <v>3910</v>
      </c>
      <c r="L118" s="73">
        <f t="shared" si="43"/>
        <v>1935</v>
      </c>
      <c r="M118" s="73">
        <f t="shared" si="43"/>
        <v>2915</v>
      </c>
      <c r="N118" s="73">
        <f t="shared" si="44"/>
        <v>-938</v>
      </c>
      <c r="O118" s="73">
        <f t="shared" si="44"/>
        <v>-976</v>
      </c>
      <c r="P118" s="73">
        <f t="shared" si="44"/>
        <v>-1416</v>
      </c>
      <c r="Q118" s="72">
        <v>3</v>
      </c>
      <c r="R118" s="72">
        <v>5</v>
      </c>
      <c r="S118" s="72">
        <v>3</v>
      </c>
      <c r="T118" s="74">
        <f t="shared" si="28"/>
        <v>722</v>
      </c>
      <c r="U118" s="93">
        <f t="shared" si="33"/>
        <v>1742</v>
      </c>
      <c r="V118" s="93">
        <f t="shared" si="34"/>
        <v>1704</v>
      </c>
      <c r="W118" s="93">
        <f t="shared" si="35"/>
        <v>1884</v>
      </c>
      <c r="X118" s="95"/>
      <c r="Y118" s="73"/>
      <c r="Z118" s="73"/>
      <c r="AA118" s="73"/>
      <c r="AB118" s="48"/>
    </row>
    <row r="119" spans="1:28" ht="13.15" customHeight="1">
      <c r="A119" s="68">
        <v>105</v>
      </c>
      <c r="B119" s="69">
        <f t="shared" si="29"/>
        <v>45623</v>
      </c>
      <c r="C119" s="70">
        <f t="shared" si="30"/>
        <v>884</v>
      </c>
      <c r="D119" s="71">
        <f t="shared" si="31"/>
        <v>1540</v>
      </c>
      <c r="E119" s="72">
        <f t="shared" si="36"/>
        <v>-544</v>
      </c>
      <c r="F119" s="72">
        <f t="shared" si="37"/>
        <v>1469</v>
      </c>
      <c r="G119" s="72">
        <f t="shared" si="38"/>
        <v>927</v>
      </c>
      <c r="H119" s="73">
        <f t="shared" si="40"/>
        <v>2968</v>
      </c>
      <c r="I119" s="73">
        <f t="shared" si="40"/>
        <v>955</v>
      </c>
      <c r="J119" s="73">
        <f t="shared" si="40"/>
        <v>1497</v>
      </c>
      <c r="K119" s="73">
        <f t="shared" si="43"/>
        <v>3910</v>
      </c>
      <c r="L119" s="73">
        <f t="shared" si="43"/>
        <v>1935</v>
      </c>
      <c r="M119" s="73">
        <f t="shared" si="43"/>
        <v>2915</v>
      </c>
      <c r="N119" s="73">
        <f t="shared" si="44"/>
        <v>-942</v>
      </c>
      <c r="O119" s="73">
        <f t="shared" si="44"/>
        <v>-980</v>
      </c>
      <c r="P119" s="73">
        <f t="shared" si="44"/>
        <v>-1418</v>
      </c>
      <c r="Q119" s="72">
        <v>4</v>
      </c>
      <c r="R119" s="72">
        <v>4</v>
      </c>
      <c r="S119" s="72">
        <v>2</v>
      </c>
      <c r="T119" s="74">
        <f t="shared" si="28"/>
        <v>724</v>
      </c>
      <c r="U119" s="93">
        <f t="shared" si="33"/>
        <v>1738</v>
      </c>
      <c r="V119" s="93">
        <f t="shared" si="34"/>
        <v>1700</v>
      </c>
      <c r="W119" s="93">
        <f t="shared" si="35"/>
        <v>1882</v>
      </c>
      <c r="X119" s="95"/>
      <c r="Y119" s="73"/>
      <c r="Z119" s="73"/>
      <c r="AA119" s="73"/>
      <c r="AB119" s="48"/>
    </row>
    <row r="120" spans="1:28" ht="13.15" customHeight="1">
      <c r="A120" s="68">
        <v>106</v>
      </c>
      <c r="B120" s="69">
        <f t="shared" si="29"/>
        <v>45624</v>
      </c>
      <c r="C120" s="70">
        <f t="shared" si="30"/>
        <v>884</v>
      </c>
      <c r="D120" s="71">
        <f t="shared" si="31"/>
        <v>1538</v>
      </c>
      <c r="E120" s="72">
        <f t="shared" si="36"/>
        <v>-543</v>
      </c>
      <c r="F120" s="72">
        <f t="shared" si="37"/>
        <v>1472</v>
      </c>
      <c r="G120" s="72">
        <f t="shared" si="38"/>
        <v>928</v>
      </c>
      <c r="H120" s="73">
        <f t="shared" si="40"/>
        <v>2965</v>
      </c>
      <c r="I120" s="73">
        <f t="shared" si="40"/>
        <v>950</v>
      </c>
      <c r="J120" s="73">
        <f t="shared" si="40"/>
        <v>1494</v>
      </c>
      <c r="K120" s="73">
        <f t="shared" si="43"/>
        <v>3910</v>
      </c>
      <c r="L120" s="73">
        <f t="shared" si="43"/>
        <v>1935</v>
      </c>
      <c r="M120" s="73">
        <f t="shared" si="43"/>
        <v>2915</v>
      </c>
      <c r="N120" s="73">
        <f t="shared" si="44"/>
        <v>-945</v>
      </c>
      <c r="O120" s="73">
        <f t="shared" si="44"/>
        <v>-985</v>
      </c>
      <c r="P120" s="73">
        <f t="shared" si="44"/>
        <v>-1421</v>
      </c>
      <c r="Q120" s="72">
        <v>3</v>
      </c>
      <c r="R120" s="72">
        <v>5</v>
      </c>
      <c r="S120" s="72">
        <v>3</v>
      </c>
      <c r="T120" s="74">
        <f t="shared" si="28"/>
        <v>727</v>
      </c>
      <c r="U120" s="93">
        <f t="shared" si="33"/>
        <v>1735</v>
      </c>
      <c r="V120" s="93">
        <f t="shared" si="34"/>
        <v>1695</v>
      </c>
      <c r="W120" s="93">
        <f t="shared" si="35"/>
        <v>1879</v>
      </c>
      <c r="X120" s="95"/>
      <c r="Y120" s="73"/>
      <c r="Z120" s="73"/>
      <c r="AA120" s="73"/>
      <c r="AB120" s="48"/>
    </row>
    <row r="121" spans="1:28" ht="13.15" customHeight="1">
      <c r="A121" s="68">
        <v>107</v>
      </c>
      <c r="B121" s="69">
        <f t="shared" si="29"/>
        <v>45625</v>
      </c>
      <c r="C121" s="70">
        <f t="shared" si="30"/>
        <v>884</v>
      </c>
      <c r="D121" s="71">
        <f t="shared" si="31"/>
        <v>1536</v>
      </c>
      <c r="E121" s="72">
        <f t="shared" si="36"/>
        <v>-541</v>
      </c>
      <c r="F121" s="72">
        <f t="shared" si="37"/>
        <v>1474</v>
      </c>
      <c r="G121" s="72">
        <f t="shared" si="38"/>
        <v>928</v>
      </c>
      <c r="H121" s="73">
        <f t="shared" si="40"/>
        <v>2961</v>
      </c>
      <c r="I121" s="73">
        <f t="shared" si="40"/>
        <v>946</v>
      </c>
      <c r="J121" s="73">
        <f t="shared" si="40"/>
        <v>1492</v>
      </c>
      <c r="K121" s="73">
        <f t="shared" si="43"/>
        <v>3910</v>
      </c>
      <c r="L121" s="73">
        <f t="shared" si="43"/>
        <v>1935</v>
      </c>
      <c r="M121" s="73">
        <f t="shared" si="43"/>
        <v>2915</v>
      </c>
      <c r="N121" s="73">
        <f t="shared" si="44"/>
        <v>-949</v>
      </c>
      <c r="O121" s="73">
        <f t="shared" si="44"/>
        <v>-989</v>
      </c>
      <c r="P121" s="73">
        <f t="shared" si="44"/>
        <v>-1423</v>
      </c>
      <c r="Q121" s="72">
        <v>4</v>
      </c>
      <c r="R121" s="72">
        <v>4</v>
      </c>
      <c r="S121" s="72">
        <v>2</v>
      </c>
      <c r="T121" s="74">
        <f t="shared" si="28"/>
        <v>729</v>
      </c>
      <c r="U121" s="93">
        <f t="shared" si="33"/>
        <v>1731</v>
      </c>
      <c r="V121" s="93">
        <f t="shared" si="34"/>
        <v>1691</v>
      </c>
      <c r="W121" s="93">
        <f t="shared" si="35"/>
        <v>1877</v>
      </c>
      <c r="X121" s="95"/>
      <c r="Y121" s="73"/>
      <c r="Z121" s="73"/>
      <c r="AA121" s="73"/>
      <c r="AB121" s="48"/>
    </row>
    <row r="122" spans="1:28" ht="13.15" customHeight="1">
      <c r="A122" s="68">
        <v>108</v>
      </c>
      <c r="B122" s="69">
        <f t="shared" si="29"/>
        <v>45626</v>
      </c>
      <c r="C122" s="70">
        <f t="shared" si="30"/>
        <v>884</v>
      </c>
      <c r="D122" s="71">
        <f t="shared" si="31"/>
        <v>1534</v>
      </c>
      <c r="E122" s="72">
        <f t="shared" si="36"/>
        <v>-540</v>
      </c>
      <c r="F122" s="72">
        <f t="shared" si="37"/>
        <v>1477</v>
      </c>
      <c r="G122" s="72">
        <f t="shared" si="38"/>
        <v>929</v>
      </c>
      <c r="H122" s="73">
        <f t="shared" si="40"/>
        <v>2958</v>
      </c>
      <c r="I122" s="73">
        <f t="shared" si="40"/>
        <v>941</v>
      </c>
      <c r="J122" s="73">
        <f t="shared" si="40"/>
        <v>1489</v>
      </c>
      <c r="K122" s="73">
        <f t="shared" si="43"/>
        <v>3910</v>
      </c>
      <c r="L122" s="73">
        <f t="shared" si="43"/>
        <v>1935</v>
      </c>
      <c r="M122" s="73">
        <f t="shared" si="43"/>
        <v>2915</v>
      </c>
      <c r="N122" s="73">
        <f t="shared" si="44"/>
        <v>-952</v>
      </c>
      <c r="O122" s="73">
        <f t="shared" si="44"/>
        <v>-994</v>
      </c>
      <c r="P122" s="73">
        <f t="shared" si="44"/>
        <v>-1426</v>
      </c>
      <c r="Q122" s="72">
        <v>3</v>
      </c>
      <c r="R122" s="72">
        <v>5</v>
      </c>
      <c r="S122" s="72">
        <v>3</v>
      </c>
      <c r="T122" s="74">
        <f t="shared" si="28"/>
        <v>732</v>
      </c>
      <c r="U122" s="93">
        <f t="shared" si="33"/>
        <v>1728</v>
      </c>
      <c r="V122" s="93">
        <f t="shared" si="34"/>
        <v>1686</v>
      </c>
      <c r="W122" s="93">
        <f t="shared" si="35"/>
        <v>1874</v>
      </c>
      <c r="X122" s="95"/>
      <c r="Y122" s="73"/>
      <c r="Z122" s="73"/>
      <c r="AA122" s="73"/>
      <c r="AB122" s="48"/>
    </row>
    <row r="123" spans="1:28" ht="13.15" customHeight="1">
      <c r="A123" s="68">
        <v>109</v>
      </c>
      <c r="B123" s="69">
        <f t="shared" si="29"/>
        <v>45627</v>
      </c>
      <c r="C123" s="70">
        <f t="shared" si="30"/>
        <v>884</v>
      </c>
      <c r="D123" s="71">
        <f t="shared" si="31"/>
        <v>1532</v>
      </c>
      <c r="E123" s="72">
        <f t="shared" si="36"/>
        <v>-539</v>
      </c>
      <c r="F123" s="72">
        <f t="shared" si="37"/>
        <v>1478</v>
      </c>
      <c r="G123" s="72">
        <f t="shared" si="38"/>
        <v>929</v>
      </c>
      <c r="H123" s="73">
        <f t="shared" si="40"/>
        <v>2955</v>
      </c>
      <c r="I123" s="73">
        <f t="shared" si="40"/>
        <v>938</v>
      </c>
      <c r="J123" s="73">
        <f t="shared" si="40"/>
        <v>1487</v>
      </c>
      <c r="K123" s="73">
        <f t="shared" si="43"/>
        <v>3910</v>
      </c>
      <c r="L123" s="73">
        <f t="shared" si="43"/>
        <v>1935</v>
      </c>
      <c r="M123" s="73">
        <f t="shared" si="43"/>
        <v>2915</v>
      </c>
      <c r="N123" s="73">
        <f t="shared" si="44"/>
        <v>-955</v>
      </c>
      <c r="O123" s="73">
        <f t="shared" si="44"/>
        <v>-997</v>
      </c>
      <c r="P123" s="73">
        <f t="shared" si="44"/>
        <v>-1428</v>
      </c>
      <c r="Q123" s="72">
        <v>3</v>
      </c>
      <c r="R123" s="72">
        <v>3</v>
      </c>
      <c r="S123" s="72">
        <v>2</v>
      </c>
      <c r="T123" s="74">
        <f t="shared" si="28"/>
        <v>733</v>
      </c>
      <c r="U123" s="93">
        <f t="shared" si="33"/>
        <v>1725</v>
      </c>
      <c r="V123" s="93">
        <f t="shared" si="34"/>
        <v>1683</v>
      </c>
      <c r="W123" s="93">
        <f t="shared" si="35"/>
        <v>1872</v>
      </c>
      <c r="X123" s="95"/>
      <c r="Y123" s="73"/>
      <c r="Z123" s="73"/>
      <c r="AA123" s="73"/>
      <c r="AB123" s="48"/>
    </row>
    <row r="124" spans="1:28" ht="13.15" customHeight="1">
      <c r="A124" s="68">
        <v>110</v>
      </c>
      <c r="B124" s="69">
        <f t="shared" si="29"/>
        <v>45628</v>
      </c>
      <c r="C124" s="70">
        <f t="shared" si="30"/>
        <v>884</v>
      </c>
      <c r="D124" s="71">
        <f t="shared" si="31"/>
        <v>1530</v>
      </c>
      <c r="E124" s="72">
        <f t="shared" si="36"/>
        <v>-537</v>
      </c>
      <c r="F124" s="72">
        <f t="shared" si="37"/>
        <v>1480</v>
      </c>
      <c r="G124" s="72">
        <f t="shared" si="38"/>
        <v>930</v>
      </c>
      <c r="H124" s="73">
        <f t="shared" si="40"/>
        <v>2951</v>
      </c>
      <c r="I124" s="73">
        <f t="shared" si="40"/>
        <v>934</v>
      </c>
      <c r="J124" s="73">
        <f t="shared" si="40"/>
        <v>1484</v>
      </c>
      <c r="K124" s="73">
        <f t="shared" si="43"/>
        <v>3910</v>
      </c>
      <c r="L124" s="73">
        <f t="shared" si="43"/>
        <v>1935</v>
      </c>
      <c r="M124" s="73">
        <f t="shared" si="43"/>
        <v>2915</v>
      </c>
      <c r="N124" s="73">
        <f t="shared" si="44"/>
        <v>-959</v>
      </c>
      <c r="O124" s="73">
        <f t="shared" si="44"/>
        <v>-1001</v>
      </c>
      <c r="P124" s="73">
        <f t="shared" si="44"/>
        <v>-1431</v>
      </c>
      <c r="Q124" s="72">
        <v>4</v>
      </c>
      <c r="R124" s="72">
        <v>4</v>
      </c>
      <c r="S124" s="72">
        <v>3</v>
      </c>
      <c r="T124" s="74">
        <f t="shared" si="28"/>
        <v>735</v>
      </c>
      <c r="U124" s="93">
        <f t="shared" si="33"/>
        <v>1721</v>
      </c>
      <c r="V124" s="93">
        <f t="shared" si="34"/>
        <v>1679</v>
      </c>
      <c r="W124" s="93">
        <f t="shared" si="35"/>
        <v>1869</v>
      </c>
      <c r="X124" s="95"/>
      <c r="Y124" s="73"/>
      <c r="Z124" s="73"/>
      <c r="AA124" s="73"/>
      <c r="AB124" s="48"/>
    </row>
    <row r="125" spans="1:28" ht="13.15" customHeight="1">
      <c r="A125" s="68">
        <v>111</v>
      </c>
      <c r="B125" s="69">
        <f t="shared" si="29"/>
        <v>45629</v>
      </c>
      <c r="C125" s="70">
        <f t="shared" si="30"/>
        <v>884</v>
      </c>
      <c r="D125" s="71">
        <f t="shared" si="31"/>
        <v>1528</v>
      </c>
      <c r="E125" s="72">
        <f t="shared" si="36"/>
        <v>-536</v>
      </c>
      <c r="F125" s="72">
        <f t="shared" si="37"/>
        <v>1481</v>
      </c>
      <c r="G125" s="72">
        <f t="shared" si="38"/>
        <v>930</v>
      </c>
      <c r="H125" s="73">
        <f t="shared" si="40"/>
        <v>2948</v>
      </c>
      <c r="I125" s="73">
        <f t="shared" si="40"/>
        <v>931</v>
      </c>
      <c r="J125" s="73">
        <f t="shared" si="40"/>
        <v>1482</v>
      </c>
      <c r="K125" s="73">
        <f t="shared" si="43"/>
        <v>3910</v>
      </c>
      <c r="L125" s="73">
        <f t="shared" si="43"/>
        <v>1935</v>
      </c>
      <c r="M125" s="73">
        <f t="shared" si="43"/>
        <v>2915</v>
      </c>
      <c r="N125" s="73">
        <f t="shared" si="44"/>
        <v>-962</v>
      </c>
      <c r="O125" s="73">
        <f t="shared" si="44"/>
        <v>-1004</v>
      </c>
      <c r="P125" s="73">
        <f t="shared" si="44"/>
        <v>-1433</v>
      </c>
      <c r="Q125" s="72">
        <v>3</v>
      </c>
      <c r="R125" s="72">
        <v>3</v>
      </c>
      <c r="S125" s="72">
        <v>2</v>
      </c>
      <c r="T125" s="74">
        <f t="shared" si="28"/>
        <v>736</v>
      </c>
      <c r="U125" s="93">
        <f t="shared" si="33"/>
        <v>1718</v>
      </c>
      <c r="V125" s="93">
        <f t="shared" si="34"/>
        <v>1676</v>
      </c>
      <c r="W125" s="93">
        <f t="shared" si="35"/>
        <v>1867</v>
      </c>
      <c r="X125" s="95"/>
      <c r="Y125" s="73"/>
      <c r="Z125" s="73"/>
      <c r="AA125" s="73"/>
      <c r="AB125" s="48"/>
    </row>
    <row r="126" spans="1:28" ht="13.15" customHeight="1">
      <c r="A126" s="68">
        <v>112</v>
      </c>
      <c r="B126" s="69">
        <f t="shared" si="29"/>
        <v>45630</v>
      </c>
      <c r="C126" s="70">
        <f t="shared" si="30"/>
        <v>884</v>
      </c>
      <c r="D126" s="71">
        <f t="shared" si="31"/>
        <v>1526</v>
      </c>
      <c r="E126" s="72">
        <f t="shared" si="36"/>
        <v>-535</v>
      </c>
      <c r="F126" s="72">
        <f t="shared" si="37"/>
        <v>1482</v>
      </c>
      <c r="G126" s="72">
        <f t="shared" si="38"/>
        <v>930</v>
      </c>
      <c r="H126" s="73">
        <f t="shared" si="40"/>
        <v>2945</v>
      </c>
      <c r="I126" s="73">
        <f t="shared" si="40"/>
        <v>928</v>
      </c>
      <c r="J126" s="73">
        <f t="shared" si="40"/>
        <v>1480</v>
      </c>
      <c r="K126" s="73">
        <f t="shared" si="43"/>
        <v>3910</v>
      </c>
      <c r="L126" s="73">
        <f t="shared" si="43"/>
        <v>1935</v>
      </c>
      <c r="M126" s="73">
        <f t="shared" si="43"/>
        <v>2915</v>
      </c>
      <c r="N126" s="73">
        <f t="shared" si="44"/>
        <v>-965</v>
      </c>
      <c r="O126" s="73">
        <f t="shared" si="44"/>
        <v>-1007</v>
      </c>
      <c r="P126" s="73">
        <f t="shared" si="44"/>
        <v>-1435</v>
      </c>
      <c r="Q126" s="72">
        <v>3</v>
      </c>
      <c r="R126" s="72">
        <v>3</v>
      </c>
      <c r="S126" s="72">
        <v>2</v>
      </c>
      <c r="T126" s="74">
        <f t="shared" si="28"/>
        <v>737</v>
      </c>
      <c r="U126" s="93">
        <f t="shared" si="33"/>
        <v>1715</v>
      </c>
      <c r="V126" s="93">
        <f t="shared" si="34"/>
        <v>1673</v>
      </c>
      <c r="W126" s="93">
        <f t="shared" si="35"/>
        <v>1865</v>
      </c>
      <c r="X126" s="95"/>
      <c r="Y126" s="73"/>
      <c r="Z126" s="73"/>
      <c r="AA126" s="73"/>
      <c r="AB126" s="48"/>
    </row>
    <row r="127" spans="1:28" ht="13.15" customHeight="1">
      <c r="A127" s="68">
        <v>113</v>
      </c>
      <c r="B127" s="69">
        <f t="shared" si="29"/>
        <v>45631</v>
      </c>
      <c r="C127" s="70">
        <f t="shared" si="30"/>
        <v>884</v>
      </c>
      <c r="D127" s="71">
        <f>D126+2</f>
        <v>1528</v>
      </c>
      <c r="E127" s="72">
        <f t="shared" si="36"/>
        <v>-530</v>
      </c>
      <c r="F127" s="72">
        <f t="shared" si="37"/>
        <v>1487</v>
      </c>
      <c r="G127" s="72">
        <f t="shared" si="38"/>
        <v>935</v>
      </c>
      <c r="H127" s="73">
        <f t="shared" si="40"/>
        <v>2942</v>
      </c>
      <c r="I127" s="73">
        <f t="shared" si="40"/>
        <v>925</v>
      </c>
      <c r="J127" s="73">
        <f t="shared" si="40"/>
        <v>1477</v>
      </c>
      <c r="K127" s="73">
        <f t="shared" si="43"/>
        <v>3910</v>
      </c>
      <c r="L127" s="73">
        <f t="shared" si="43"/>
        <v>1935</v>
      </c>
      <c r="M127" s="73">
        <f t="shared" si="43"/>
        <v>2915</v>
      </c>
      <c r="N127" s="73">
        <f t="shared" si="44"/>
        <v>-968</v>
      </c>
      <c r="O127" s="73">
        <f t="shared" si="44"/>
        <v>-1010</v>
      </c>
      <c r="P127" s="73">
        <f t="shared" si="44"/>
        <v>-1438</v>
      </c>
      <c r="Q127" s="72">
        <v>3</v>
      </c>
      <c r="R127" s="72">
        <v>3</v>
      </c>
      <c r="S127" s="72">
        <v>3</v>
      </c>
      <c r="T127" s="74">
        <f t="shared" si="28"/>
        <v>742</v>
      </c>
      <c r="U127" s="93">
        <f t="shared" si="33"/>
        <v>1712</v>
      </c>
      <c r="V127" s="93">
        <f t="shared" si="34"/>
        <v>1670</v>
      </c>
      <c r="W127" s="93">
        <f t="shared" si="35"/>
        <v>1862</v>
      </c>
      <c r="X127" s="95"/>
      <c r="Y127" s="73"/>
      <c r="Z127" s="73"/>
      <c r="AA127" s="73"/>
      <c r="AB127" s="48"/>
    </row>
    <row r="128" spans="1:28" ht="13.15" customHeight="1">
      <c r="A128" s="68">
        <v>114</v>
      </c>
      <c r="B128" s="69">
        <f t="shared" si="29"/>
        <v>45632</v>
      </c>
      <c r="C128" s="70">
        <f t="shared" si="30"/>
        <v>884</v>
      </c>
      <c r="D128" s="71">
        <f t="shared" ref="D128:D191" si="45">D127+2</f>
        <v>1530</v>
      </c>
      <c r="E128" s="72">
        <f t="shared" si="36"/>
        <v>-525</v>
      </c>
      <c r="F128" s="72">
        <f t="shared" si="37"/>
        <v>1492</v>
      </c>
      <c r="G128" s="72">
        <f t="shared" si="38"/>
        <v>939</v>
      </c>
      <c r="H128" s="73">
        <f t="shared" si="40"/>
        <v>2939</v>
      </c>
      <c r="I128" s="73">
        <f t="shared" si="40"/>
        <v>922</v>
      </c>
      <c r="J128" s="73">
        <f t="shared" si="40"/>
        <v>1475</v>
      </c>
      <c r="K128" s="73">
        <f t="shared" ref="K128:M143" si="46">K127</f>
        <v>3910</v>
      </c>
      <c r="L128" s="73">
        <f t="shared" si="46"/>
        <v>1935</v>
      </c>
      <c r="M128" s="73">
        <f t="shared" si="46"/>
        <v>2915</v>
      </c>
      <c r="N128" s="73">
        <f t="shared" si="44"/>
        <v>-971</v>
      </c>
      <c r="O128" s="73">
        <f t="shared" si="44"/>
        <v>-1013</v>
      </c>
      <c r="P128" s="73">
        <f t="shared" si="44"/>
        <v>-1440</v>
      </c>
      <c r="Q128" s="72">
        <v>3</v>
      </c>
      <c r="R128" s="72">
        <v>3</v>
      </c>
      <c r="S128" s="72">
        <v>2</v>
      </c>
      <c r="T128" s="74">
        <f t="shared" si="28"/>
        <v>747</v>
      </c>
      <c r="U128" s="93">
        <f t="shared" si="33"/>
        <v>1709</v>
      </c>
      <c r="V128" s="93">
        <f t="shared" si="34"/>
        <v>1667</v>
      </c>
      <c r="W128" s="93">
        <f t="shared" si="35"/>
        <v>1860</v>
      </c>
      <c r="X128" s="95"/>
      <c r="Y128" s="73"/>
      <c r="Z128" s="73"/>
      <c r="AA128" s="73"/>
      <c r="AB128" s="48"/>
    </row>
    <row r="129" spans="1:28" ht="13.15" customHeight="1">
      <c r="A129" s="68">
        <v>115</v>
      </c>
      <c r="B129" s="69">
        <f t="shared" si="29"/>
        <v>45633</v>
      </c>
      <c r="C129" s="70">
        <f t="shared" si="30"/>
        <v>884</v>
      </c>
      <c r="D129" s="71">
        <f t="shared" si="45"/>
        <v>1532</v>
      </c>
      <c r="E129" s="72">
        <f t="shared" si="36"/>
        <v>-520</v>
      </c>
      <c r="F129" s="72">
        <f t="shared" si="37"/>
        <v>1497</v>
      </c>
      <c r="G129" s="72">
        <f t="shared" si="38"/>
        <v>943</v>
      </c>
      <c r="H129" s="73">
        <f t="shared" si="40"/>
        <v>2936</v>
      </c>
      <c r="I129" s="73">
        <f t="shared" si="40"/>
        <v>919</v>
      </c>
      <c r="J129" s="73">
        <f t="shared" si="40"/>
        <v>1473</v>
      </c>
      <c r="K129" s="73">
        <f t="shared" si="46"/>
        <v>3910</v>
      </c>
      <c r="L129" s="73">
        <f t="shared" si="46"/>
        <v>1935</v>
      </c>
      <c r="M129" s="73">
        <f t="shared" si="46"/>
        <v>2915</v>
      </c>
      <c r="N129" s="73">
        <f t="shared" ref="N129:P144" si="47">N128-Q129</f>
        <v>-974</v>
      </c>
      <c r="O129" s="73">
        <f t="shared" si="47"/>
        <v>-1016</v>
      </c>
      <c r="P129" s="73">
        <f t="shared" si="47"/>
        <v>-1442</v>
      </c>
      <c r="Q129" s="72">
        <v>3</v>
      </c>
      <c r="R129" s="72">
        <v>3</v>
      </c>
      <c r="S129" s="72">
        <v>2</v>
      </c>
      <c r="T129" s="74">
        <f t="shared" si="28"/>
        <v>752</v>
      </c>
      <c r="U129" s="93">
        <f t="shared" si="33"/>
        <v>1706</v>
      </c>
      <c r="V129" s="93">
        <f t="shared" si="34"/>
        <v>1664</v>
      </c>
      <c r="W129" s="93">
        <f t="shared" si="35"/>
        <v>1858</v>
      </c>
      <c r="X129" s="95"/>
      <c r="Y129" s="73"/>
      <c r="Z129" s="73"/>
      <c r="AA129" s="73"/>
      <c r="AB129" s="48"/>
    </row>
    <row r="130" spans="1:28" ht="13.15" customHeight="1">
      <c r="A130" s="68">
        <v>116</v>
      </c>
      <c r="B130" s="69">
        <f t="shared" si="29"/>
        <v>45634</v>
      </c>
      <c r="C130" s="70">
        <f t="shared" si="30"/>
        <v>884</v>
      </c>
      <c r="D130" s="71">
        <f t="shared" si="45"/>
        <v>1534</v>
      </c>
      <c r="E130" s="72">
        <f t="shared" si="36"/>
        <v>-514</v>
      </c>
      <c r="F130" s="72">
        <f t="shared" si="37"/>
        <v>1503</v>
      </c>
      <c r="G130" s="72">
        <f t="shared" si="38"/>
        <v>947</v>
      </c>
      <c r="H130" s="73">
        <f t="shared" si="40"/>
        <v>2932</v>
      </c>
      <c r="I130" s="73">
        <f t="shared" si="40"/>
        <v>915</v>
      </c>
      <c r="J130" s="73">
        <f t="shared" si="40"/>
        <v>1471</v>
      </c>
      <c r="K130" s="73">
        <f t="shared" si="46"/>
        <v>3910</v>
      </c>
      <c r="L130" s="73">
        <f t="shared" si="46"/>
        <v>1935</v>
      </c>
      <c r="M130" s="73">
        <f t="shared" si="46"/>
        <v>2915</v>
      </c>
      <c r="N130" s="73">
        <f t="shared" si="47"/>
        <v>-978</v>
      </c>
      <c r="O130" s="73">
        <f t="shared" si="47"/>
        <v>-1020</v>
      </c>
      <c r="P130" s="73">
        <f t="shared" si="47"/>
        <v>-1444</v>
      </c>
      <c r="Q130" s="72">
        <v>4</v>
      </c>
      <c r="R130" s="72">
        <v>4</v>
      </c>
      <c r="S130" s="72">
        <v>2</v>
      </c>
      <c r="T130" s="74">
        <f t="shared" si="28"/>
        <v>758</v>
      </c>
      <c r="U130" s="93">
        <f t="shared" si="33"/>
        <v>1702</v>
      </c>
      <c r="V130" s="93">
        <f t="shared" si="34"/>
        <v>1660</v>
      </c>
      <c r="W130" s="93">
        <f t="shared" si="35"/>
        <v>1856</v>
      </c>
      <c r="X130" s="95"/>
      <c r="Y130" s="73"/>
      <c r="Z130" s="73"/>
      <c r="AA130" s="73"/>
      <c r="AB130" s="48"/>
    </row>
    <row r="131" spans="1:28" ht="13.15" customHeight="1">
      <c r="A131" s="68">
        <v>117</v>
      </c>
      <c r="B131" s="69">
        <f t="shared" si="29"/>
        <v>45635</v>
      </c>
      <c r="C131" s="70">
        <f t="shared" si="30"/>
        <v>884</v>
      </c>
      <c r="D131" s="71">
        <f t="shared" si="45"/>
        <v>1536</v>
      </c>
      <c r="E131" s="72">
        <f t="shared" si="36"/>
        <v>-508</v>
      </c>
      <c r="F131" s="72">
        <f t="shared" si="37"/>
        <v>1509</v>
      </c>
      <c r="G131" s="72">
        <f t="shared" si="38"/>
        <v>952</v>
      </c>
      <c r="H131" s="73">
        <f t="shared" si="40"/>
        <v>2928</v>
      </c>
      <c r="I131" s="73">
        <f t="shared" si="40"/>
        <v>911</v>
      </c>
      <c r="J131" s="73">
        <f t="shared" si="40"/>
        <v>1468</v>
      </c>
      <c r="K131" s="73">
        <f t="shared" si="46"/>
        <v>3910</v>
      </c>
      <c r="L131" s="73">
        <f t="shared" si="46"/>
        <v>1935</v>
      </c>
      <c r="M131" s="73">
        <f t="shared" si="46"/>
        <v>2915</v>
      </c>
      <c r="N131" s="73">
        <f t="shared" si="47"/>
        <v>-982</v>
      </c>
      <c r="O131" s="73">
        <f t="shared" si="47"/>
        <v>-1024</v>
      </c>
      <c r="P131" s="73">
        <f t="shared" si="47"/>
        <v>-1447</v>
      </c>
      <c r="Q131" s="72">
        <v>4</v>
      </c>
      <c r="R131" s="72">
        <v>4</v>
      </c>
      <c r="S131" s="72">
        <v>3</v>
      </c>
      <c r="T131" s="74">
        <f t="shared" si="28"/>
        <v>764</v>
      </c>
      <c r="U131" s="93">
        <f t="shared" si="33"/>
        <v>1698</v>
      </c>
      <c r="V131" s="93">
        <f t="shared" si="34"/>
        <v>1656</v>
      </c>
      <c r="W131" s="93">
        <f t="shared" si="35"/>
        <v>1853</v>
      </c>
      <c r="X131" s="95"/>
      <c r="Y131" s="73"/>
      <c r="Z131" s="73"/>
      <c r="AA131" s="73"/>
      <c r="AB131" s="48"/>
    </row>
    <row r="132" spans="1:28" ht="13.15" customHeight="1">
      <c r="A132" s="68">
        <v>118</v>
      </c>
      <c r="B132" s="69">
        <f t="shared" si="29"/>
        <v>45636</v>
      </c>
      <c r="C132" s="70">
        <f t="shared" si="30"/>
        <v>884</v>
      </c>
      <c r="D132" s="71">
        <f t="shared" si="45"/>
        <v>1538</v>
      </c>
      <c r="E132" s="72">
        <f t="shared" si="36"/>
        <v>-501</v>
      </c>
      <c r="F132" s="72">
        <f t="shared" si="37"/>
        <v>1516</v>
      </c>
      <c r="G132" s="72">
        <f t="shared" si="38"/>
        <v>956</v>
      </c>
      <c r="H132" s="73">
        <f t="shared" si="40"/>
        <v>2923</v>
      </c>
      <c r="I132" s="73">
        <f t="shared" si="40"/>
        <v>906</v>
      </c>
      <c r="J132" s="73">
        <f t="shared" si="40"/>
        <v>1466</v>
      </c>
      <c r="K132" s="73">
        <f t="shared" si="46"/>
        <v>3910</v>
      </c>
      <c r="L132" s="73">
        <f t="shared" si="46"/>
        <v>1935</v>
      </c>
      <c r="M132" s="73">
        <f t="shared" si="46"/>
        <v>2915</v>
      </c>
      <c r="N132" s="73">
        <f t="shared" si="47"/>
        <v>-987</v>
      </c>
      <c r="O132" s="73">
        <f t="shared" si="47"/>
        <v>-1029</v>
      </c>
      <c r="P132" s="73">
        <f t="shared" si="47"/>
        <v>-1449</v>
      </c>
      <c r="Q132" s="72">
        <v>5</v>
      </c>
      <c r="R132" s="72">
        <v>5</v>
      </c>
      <c r="S132" s="72">
        <v>2</v>
      </c>
      <c r="T132" s="74">
        <f t="shared" si="28"/>
        <v>771</v>
      </c>
      <c r="U132" s="93">
        <f t="shared" si="33"/>
        <v>1693</v>
      </c>
      <c r="V132" s="93">
        <f t="shared" si="34"/>
        <v>1651</v>
      </c>
      <c r="W132" s="93">
        <f t="shared" si="35"/>
        <v>1851</v>
      </c>
      <c r="X132" s="95"/>
      <c r="Y132" s="73"/>
      <c r="Z132" s="73"/>
      <c r="AA132" s="73"/>
      <c r="AB132" s="48"/>
    </row>
    <row r="133" spans="1:28" ht="13.15" customHeight="1">
      <c r="A133" s="68">
        <v>119</v>
      </c>
      <c r="B133" s="69">
        <f t="shared" si="29"/>
        <v>45637</v>
      </c>
      <c r="C133" s="70">
        <f t="shared" si="30"/>
        <v>884</v>
      </c>
      <c r="D133" s="71">
        <f t="shared" si="45"/>
        <v>1540</v>
      </c>
      <c r="E133" s="72">
        <f t="shared" si="36"/>
        <v>-495</v>
      </c>
      <c r="F133" s="72">
        <f t="shared" si="37"/>
        <v>1522</v>
      </c>
      <c r="G133" s="72">
        <f t="shared" si="38"/>
        <v>960</v>
      </c>
      <c r="H133" s="73">
        <f t="shared" si="40"/>
        <v>2919</v>
      </c>
      <c r="I133" s="73">
        <f t="shared" si="40"/>
        <v>902</v>
      </c>
      <c r="J133" s="73">
        <f t="shared" si="40"/>
        <v>1464</v>
      </c>
      <c r="K133" s="73">
        <f t="shared" si="46"/>
        <v>3910</v>
      </c>
      <c r="L133" s="73">
        <f t="shared" si="46"/>
        <v>1935</v>
      </c>
      <c r="M133" s="73">
        <f t="shared" si="46"/>
        <v>2915</v>
      </c>
      <c r="N133" s="73">
        <f t="shared" si="47"/>
        <v>-991</v>
      </c>
      <c r="O133" s="73">
        <f t="shared" si="47"/>
        <v>-1033</v>
      </c>
      <c r="P133" s="73">
        <f t="shared" si="47"/>
        <v>-1451</v>
      </c>
      <c r="Q133" s="72">
        <v>4</v>
      </c>
      <c r="R133" s="72">
        <v>4</v>
      </c>
      <c r="S133" s="72">
        <v>2</v>
      </c>
      <c r="T133" s="74">
        <f t="shared" si="28"/>
        <v>777</v>
      </c>
      <c r="U133" s="93">
        <f t="shared" si="33"/>
        <v>1689</v>
      </c>
      <c r="V133" s="93">
        <f t="shared" si="34"/>
        <v>1647</v>
      </c>
      <c r="W133" s="93">
        <f t="shared" si="35"/>
        <v>1849</v>
      </c>
      <c r="X133" s="95"/>
      <c r="Y133" s="73"/>
      <c r="Z133" s="73"/>
      <c r="AA133" s="73"/>
      <c r="AB133" s="48"/>
    </row>
    <row r="134" spans="1:28" ht="13.15" customHeight="1">
      <c r="A134" s="68">
        <v>120</v>
      </c>
      <c r="B134" s="69">
        <f t="shared" si="29"/>
        <v>45638</v>
      </c>
      <c r="C134" s="70">
        <f t="shared" si="30"/>
        <v>884</v>
      </c>
      <c r="D134" s="71">
        <f t="shared" si="45"/>
        <v>1542</v>
      </c>
      <c r="E134" s="72">
        <f t="shared" si="36"/>
        <v>-488</v>
      </c>
      <c r="F134" s="72">
        <f t="shared" si="37"/>
        <v>1529</v>
      </c>
      <c r="G134" s="72">
        <f t="shared" si="38"/>
        <v>965</v>
      </c>
      <c r="H134" s="73">
        <f t="shared" si="40"/>
        <v>2914</v>
      </c>
      <c r="I134" s="73">
        <f t="shared" si="40"/>
        <v>897</v>
      </c>
      <c r="J134" s="73">
        <f t="shared" si="40"/>
        <v>1461</v>
      </c>
      <c r="K134" s="73">
        <f t="shared" si="46"/>
        <v>3910</v>
      </c>
      <c r="L134" s="73">
        <f t="shared" si="46"/>
        <v>1935</v>
      </c>
      <c r="M134" s="73">
        <f t="shared" si="46"/>
        <v>2915</v>
      </c>
      <c r="N134" s="73">
        <f t="shared" si="47"/>
        <v>-996</v>
      </c>
      <c r="O134" s="73">
        <f t="shared" si="47"/>
        <v>-1038</v>
      </c>
      <c r="P134" s="73">
        <f t="shared" si="47"/>
        <v>-1454</v>
      </c>
      <c r="Q134" s="72">
        <v>5</v>
      </c>
      <c r="R134" s="72">
        <v>5</v>
      </c>
      <c r="S134" s="72">
        <v>3</v>
      </c>
      <c r="T134" s="74">
        <f t="shared" si="28"/>
        <v>784</v>
      </c>
      <c r="U134" s="93">
        <f t="shared" si="33"/>
        <v>1684</v>
      </c>
      <c r="V134" s="93">
        <f t="shared" si="34"/>
        <v>1642</v>
      </c>
      <c r="W134" s="93">
        <f t="shared" si="35"/>
        <v>1846</v>
      </c>
      <c r="X134" s="95"/>
      <c r="Y134" s="73"/>
      <c r="Z134" s="73"/>
      <c r="AA134" s="73"/>
      <c r="AB134" s="48"/>
    </row>
    <row r="135" spans="1:28" ht="13.15" customHeight="1">
      <c r="A135" s="68">
        <v>121</v>
      </c>
      <c r="B135" s="69">
        <f t="shared" si="29"/>
        <v>45639</v>
      </c>
      <c r="C135" s="70">
        <f t="shared" si="30"/>
        <v>884</v>
      </c>
      <c r="D135" s="71">
        <f t="shared" si="45"/>
        <v>1544</v>
      </c>
      <c r="E135" s="72">
        <f t="shared" si="36"/>
        <v>-482</v>
      </c>
      <c r="F135" s="72">
        <f t="shared" si="37"/>
        <v>1535</v>
      </c>
      <c r="G135" s="72">
        <f t="shared" si="38"/>
        <v>971</v>
      </c>
      <c r="H135" s="73">
        <f t="shared" si="40"/>
        <v>2910</v>
      </c>
      <c r="I135" s="73">
        <f t="shared" si="40"/>
        <v>893</v>
      </c>
      <c r="J135" s="73">
        <f t="shared" si="40"/>
        <v>1457</v>
      </c>
      <c r="K135" s="73">
        <f t="shared" si="46"/>
        <v>3910</v>
      </c>
      <c r="L135" s="73">
        <f t="shared" si="46"/>
        <v>1935</v>
      </c>
      <c r="M135" s="73">
        <f t="shared" si="46"/>
        <v>2915</v>
      </c>
      <c r="N135" s="73">
        <f t="shared" si="47"/>
        <v>-1000</v>
      </c>
      <c r="O135" s="73">
        <f t="shared" si="47"/>
        <v>-1042</v>
      </c>
      <c r="P135" s="73">
        <f t="shared" si="47"/>
        <v>-1458</v>
      </c>
      <c r="Q135" s="72">
        <v>4</v>
      </c>
      <c r="R135" s="72">
        <v>4</v>
      </c>
      <c r="S135" s="72">
        <v>4</v>
      </c>
      <c r="T135" s="74">
        <f t="shared" si="28"/>
        <v>790</v>
      </c>
      <c r="U135" s="93">
        <f t="shared" si="33"/>
        <v>1680</v>
      </c>
      <c r="V135" s="93">
        <f t="shared" si="34"/>
        <v>1638</v>
      </c>
      <c r="W135" s="93">
        <f t="shared" si="35"/>
        <v>1842</v>
      </c>
      <c r="X135" s="95"/>
      <c r="Y135" s="73"/>
      <c r="Z135" s="73"/>
      <c r="AA135" s="73"/>
      <c r="AB135" s="48"/>
    </row>
    <row r="136" spans="1:28" ht="13.15" customHeight="1">
      <c r="A136" s="68">
        <v>122</v>
      </c>
      <c r="B136" s="69">
        <f t="shared" si="29"/>
        <v>45640</v>
      </c>
      <c r="C136" s="70">
        <f t="shared" si="30"/>
        <v>884</v>
      </c>
      <c r="D136" s="71">
        <f t="shared" si="45"/>
        <v>1546</v>
      </c>
      <c r="E136" s="72">
        <f t="shared" si="36"/>
        <v>-477</v>
      </c>
      <c r="F136" s="72">
        <f t="shared" si="37"/>
        <v>1540</v>
      </c>
      <c r="G136" s="72">
        <f t="shared" si="38"/>
        <v>976</v>
      </c>
      <c r="H136" s="73">
        <f t="shared" si="40"/>
        <v>2907</v>
      </c>
      <c r="I136" s="73">
        <f t="shared" si="40"/>
        <v>890</v>
      </c>
      <c r="J136" s="73">
        <f t="shared" si="40"/>
        <v>1454</v>
      </c>
      <c r="K136" s="73">
        <f t="shared" si="46"/>
        <v>3910</v>
      </c>
      <c r="L136" s="73">
        <f t="shared" si="46"/>
        <v>1935</v>
      </c>
      <c r="M136" s="73">
        <f t="shared" si="46"/>
        <v>2915</v>
      </c>
      <c r="N136" s="73">
        <f t="shared" si="47"/>
        <v>-1003</v>
      </c>
      <c r="O136" s="73">
        <f t="shared" si="47"/>
        <v>-1045</v>
      </c>
      <c r="P136" s="73">
        <f t="shared" si="47"/>
        <v>-1461</v>
      </c>
      <c r="Q136" s="72">
        <v>3</v>
      </c>
      <c r="R136" s="72">
        <v>3</v>
      </c>
      <c r="S136" s="72">
        <v>3</v>
      </c>
      <c r="T136" s="74">
        <f t="shared" si="28"/>
        <v>795</v>
      </c>
      <c r="U136" s="93">
        <f t="shared" si="33"/>
        <v>1677</v>
      </c>
      <c r="V136" s="93">
        <f t="shared" si="34"/>
        <v>1635</v>
      </c>
      <c r="W136" s="93">
        <f t="shared" si="35"/>
        <v>1839</v>
      </c>
      <c r="X136" s="95"/>
      <c r="Y136" s="73"/>
      <c r="Z136" s="73"/>
      <c r="AA136" s="73"/>
      <c r="AB136" s="48"/>
    </row>
    <row r="137" spans="1:28" ht="13.15" customHeight="1">
      <c r="A137" s="68">
        <v>123</v>
      </c>
      <c r="B137" s="69">
        <f t="shared" si="29"/>
        <v>45641</v>
      </c>
      <c r="C137" s="70">
        <f t="shared" si="30"/>
        <v>884</v>
      </c>
      <c r="D137" s="71">
        <f t="shared" si="45"/>
        <v>1548</v>
      </c>
      <c r="E137" s="72">
        <f t="shared" si="36"/>
        <v>-471</v>
      </c>
      <c r="F137" s="72">
        <f t="shared" si="37"/>
        <v>1546</v>
      </c>
      <c r="G137" s="72">
        <f t="shared" si="38"/>
        <v>982</v>
      </c>
      <c r="H137" s="73">
        <f t="shared" si="40"/>
        <v>2903</v>
      </c>
      <c r="I137" s="73">
        <f t="shared" si="40"/>
        <v>886</v>
      </c>
      <c r="J137" s="73">
        <f t="shared" si="40"/>
        <v>1450</v>
      </c>
      <c r="K137" s="73">
        <f t="shared" si="46"/>
        <v>3910</v>
      </c>
      <c r="L137" s="73">
        <f t="shared" si="46"/>
        <v>1935</v>
      </c>
      <c r="M137" s="73">
        <f t="shared" si="46"/>
        <v>2915</v>
      </c>
      <c r="N137" s="73">
        <f t="shared" si="47"/>
        <v>-1007</v>
      </c>
      <c r="O137" s="73">
        <f t="shared" si="47"/>
        <v>-1049</v>
      </c>
      <c r="P137" s="73">
        <f t="shared" si="47"/>
        <v>-1465</v>
      </c>
      <c r="Q137" s="72">
        <v>4</v>
      </c>
      <c r="R137" s="72">
        <v>4</v>
      </c>
      <c r="S137" s="72">
        <v>4</v>
      </c>
      <c r="T137" s="74">
        <f t="shared" si="28"/>
        <v>801</v>
      </c>
      <c r="U137" s="93">
        <f t="shared" si="33"/>
        <v>1673</v>
      </c>
      <c r="V137" s="93">
        <f t="shared" si="34"/>
        <v>1631</v>
      </c>
      <c r="W137" s="93">
        <f t="shared" si="35"/>
        <v>1835</v>
      </c>
      <c r="X137" s="95"/>
      <c r="Y137" s="73"/>
      <c r="Z137" s="73"/>
      <c r="AA137" s="73"/>
      <c r="AB137" s="48"/>
    </row>
    <row r="138" spans="1:28" ht="13.15" customHeight="1">
      <c r="A138" s="68">
        <v>124</v>
      </c>
      <c r="B138" s="69">
        <f t="shared" si="29"/>
        <v>45642</v>
      </c>
      <c r="C138" s="70">
        <f t="shared" si="30"/>
        <v>884</v>
      </c>
      <c r="D138" s="71">
        <f t="shared" si="45"/>
        <v>1550</v>
      </c>
      <c r="E138" s="72">
        <f t="shared" si="36"/>
        <v>-465</v>
      </c>
      <c r="F138" s="72">
        <f t="shared" si="37"/>
        <v>1552</v>
      </c>
      <c r="G138" s="72">
        <f t="shared" si="38"/>
        <v>987</v>
      </c>
      <c r="H138" s="73">
        <f t="shared" si="40"/>
        <v>2899</v>
      </c>
      <c r="I138" s="73">
        <f t="shared" si="40"/>
        <v>882</v>
      </c>
      <c r="J138" s="73">
        <f t="shared" si="40"/>
        <v>1447</v>
      </c>
      <c r="K138" s="73">
        <f t="shared" si="46"/>
        <v>3910</v>
      </c>
      <c r="L138" s="73">
        <f t="shared" si="46"/>
        <v>1935</v>
      </c>
      <c r="M138" s="73">
        <f t="shared" si="46"/>
        <v>2915</v>
      </c>
      <c r="N138" s="73">
        <f t="shared" si="47"/>
        <v>-1011</v>
      </c>
      <c r="O138" s="73">
        <f t="shared" si="47"/>
        <v>-1053</v>
      </c>
      <c r="P138" s="73">
        <f t="shared" si="47"/>
        <v>-1468</v>
      </c>
      <c r="Q138" s="72">
        <v>4</v>
      </c>
      <c r="R138" s="72">
        <v>4</v>
      </c>
      <c r="S138" s="72">
        <v>3</v>
      </c>
      <c r="T138" s="74">
        <f t="shared" si="28"/>
        <v>807</v>
      </c>
      <c r="U138" s="93">
        <f t="shared" si="33"/>
        <v>1669</v>
      </c>
      <c r="V138" s="93">
        <f t="shared" si="34"/>
        <v>1627</v>
      </c>
      <c r="W138" s="93">
        <f t="shared" si="35"/>
        <v>1832</v>
      </c>
      <c r="X138" s="95"/>
      <c r="Y138" s="73"/>
      <c r="Z138" s="73"/>
      <c r="AA138" s="73"/>
      <c r="AB138" s="48"/>
    </row>
    <row r="139" spans="1:28" ht="13.15" customHeight="1">
      <c r="A139" s="68">
        <v>125</v>
      </c>
      <c r="B139" s="69">
        <f t="shared" si="29"/>
        <v>45643</v>
      </c>
      <c r="C139" s="70">
        <f t="shared" si="30"/>
        <v>884</v>
      </c>
      <c r="D139" s="71">
        <f t="shared" si="45"/>
        <v>1552</v>
      </c>
      <c r="E139" s="72">
        <f t="shared" si="36"/>
        <v>-458</v>
      </c>
      <c r="F139" s="72">
        <f t="shared" si="37"/>
        <v>1559</v>
      </c>
      <c r="G139" s="72">
        <f t="shared" si="38"/>
        <v>991</v>
      </c>
      <c r="H139" s="73">
        <f t="shared" si="40"/>
        <v>2894</v>
      </c>
      <c r="I139" s="73">
        <f t="shared" si="40"/>
        <v>877</v>
      </c>
      <c r="J139" s="73">
        <f t="shared" si="40"/>
        <v>1445</v>
      </c>
      <c r="K139" s="73">
        <f t="shared" si="46"/>
        <v>3910</v>
      </c>
      <c r="L139" s="73">
        <f t="shared" si="46"/>
        <v>1935</v>
      </c>
      <c r="M139" s="73">
        <f t="shared" si="46"/>
        <v>2915</v>
      </c>
      <c r="N139" s="73">
        <f t="shared" si="47"/>
        <v>-1016</v>
      </c>
      <c r="O139" s="73">
        <f t="shared" si="47"/>
        <v>-1058</v>
      </c>
      <c r="P139" s="73">
        <f t="shared" si="47"/>
        <v>-1470</v>
      </c>
      <c r="Q139" s="72">
        <v>5</v>
      </c>
      <c r="R139" s="72">
        <v>5</v>
      </c>
      <c r="S139" s="72">
        <v>2</v>
      </c>
      <c r="T139" s="74">
        <f t="shared" si="28"/>
        <v>814</v>
      </c>
      <c r="U139" s="93">
        <f t="shared" si="33"/>
        <v>1664</v>
      </c>
      <c r="V139" s="93">
        <f t="shared" si="34"/>
        <v>1622</v>
      </c>
      <c r="W139" s="93">
        <f t="shared" si="35"/>
        <v>1830</v>
      </c>
      <c r="X139" s="95"/>
      <c r="Y139" s="73"/>
      <c r="Z139" s="73"/>
      <c r="AA139" s="73"/>
      <c r="AB139" s="48"/>
    </row>
    <row r="140" spans="1:28" ht="13.15" customHeight="1">
      <c r="A140" s="68">
        <v>126</v>
      </c>
      <c r="B140" s="69">
        <f t="shared" si="29"/>
        <v>45644</v>
      </c>
      <c r="C140" s="70">
        <f t="shared" si="30"/>
        <v>884</v>
      </c>
      <c r="D140" s="71">
        <f t="shared" si="45"/>
        <v>1554</v>
      </c>
      <c r="E140" s="72">
        <f t="shared" si="36"/>
        <v>-452</v>
      </c>
      <c r="F140" s="72">
        <f t="shared" si="37"/>
        <v>1565</v>
      </c>
      <c r="G140" s="72">
        <f t="shared" si="38"/>
        <v>996</v>
      </c>
      <c r="H140" s="73">
        <f t="shared" si="40"/>
        <v>2890</v>
      </c>
      <c r="I140" s="73">
        <f t="shared" si="40"/>
        <v>873</v>
      </c>
      <c r="J140" s="73">
        <f t="shared" si="40"/>
        <v>1442</v>
      </c>
      <c r="K140" s="73">
        <f t="shared" si="46"/>
        <v>3910</v>
      </c>
      <c r="L140" s="73">
        <f t="shared" si="46"/>
        <v>1935</v>
      </c>
      <c r="M140" s="73">
        <f t="shared" si="46"/>
        <v>2915</v>
      </c>
      <c r="N140" s="73">
        <f t="shared" si="47"/>
        <v>-1020</v>
      </c>
      <c r="O140" s="73">
        <f t="shared" si="47"/>
        <v>-1062</v>
      </c>
      <c r="P140" s="73">
        <f t="shared" si="47"/>
        <v>-1473</v>
      </c>
      <c r="Q140" s="72">
        <v>4</v>
      </c>
      <c r="R140" s="72">
        <v>4</v>
      </c>
      <c r="S140" s="72">
        <v>3</v>
      </c>
      <c r="T140" s="74">
        <f t="shared" si="28"/>
        <v>820</v>
      </c>
      <c r="U140" s="93">
        <f t="shared" si="33"/>
        <v>1660</v>
      </c>
      <c r="V140" s="93">
        <f t="shared" si="34"/>
        <v>1618</v>
      </c>
      <c r="W140" s="93">
        <f t="shared" si="35"/>
        <v>1827</v>
      </c>
      <c r="X140" s="95"/>
      <c r="Y140" s="73"/>
      <c r="Z140" s="73"/>
      <c r="AA140" s="73"/>
      <c r="AB140" s="48"/>
    </row>
    <row r="141" spans="1:28" ht="13.15" customHeight="1">
      <c r="A141" s="68">
        <v>127</v>
      </c>
      <c r="B141" s="69">
        <f t="shared" si="29"/>
        <v>45645</v>
      </c>
      <c r="C141" s="70">
        <f t="shared" si="30"/>
        <v>884</v>
      </c>
      <c r="D141" s="71">
        <f t="shared" si="45"/>
        <v>1556</v>
      </c>
      <c r="E141" s="72">
        <f t="shared" si="36"/>
        <v>-445</v>
      </c>
      <c r="F141" s="72">
        <f t="shared" si="37"/>
        <v>1572</v>
      </c>
      <c r="G141" s="72">
        <f t="shared" si="38"/>
        <v>1000</v>
      </c>
      <c r="H141" s="73">
        <f t="shared" si="40"/>
        <v>2885</v>
      </c>
      <c r="I141" s="73">
        <f t="shared" si="40"/>
        <v>868</v>
      </c>
      <c r="J141" s="73">
        <f t="shared" si="40"/>
        <v>1440</v>
      </c>
      <c r="K141" s="73">
        <f t="shared" si="46"/>
        <v>3910</v>
      </c>
      <c r="L141" s="73">
        <f t="shared" si="46"/>
        <v>1935</v>
      </c>
      <c r="M141" s="73">
        <f t="shared" si="46"/>
        <v>2915</v>
      </c>
      <c r="N141" s="73">
        <f t="shared" si="47"/>
        <v>-1025</v>
      </c>
      <c r="O141" s="73">
        <f t="shared" si="47"/>
        <v>-1067</v>
      </c>
      <c r="P141" s="73">
        <f t="shared" si="47"/>
        <v>-1475</v>
      </c>
      <c r="Q141" s="72">
        <v>5</v>
      </c>
      <c r="R141" s="72">
        <v>5</v>
      </c>
      <c r="S141" s="72">
        <v>2</v>
      </c>
      <c r="T141" s="74">
        <f t="shared" si="28"/>
        <v>827</v>
      </c>
      <c r="U141" s="93">
        <f t="shared" si="33"/>
        <v>1655</v>
      </c>
      <c r="V141" s="93">
        <f t="shared" si="34"/>
        <v>1613</v>
      </c>
      <c r="W141" s="93">
        <f t="shared" si="35"/>
        <v>1825</v>
      </c>
      <c r="X141" s="95"/>
      <c r="Y141" s="73"/>
      <c r="Z141" s="73"/>
      <c r="AA141" s="73"/>
      <c r="AB141" s="48"/>
    </row>
    <row r="142" spans="1:28" ht="13.15" customHeight="1">
      <c r="A142" s="68">
        <v>128</v>
      </c>
      <c r="B142" s="69">
        <f t="shared" si="29"/>
        <v>45646</v>
      </c>
      <c r="C142" s="70">
        <f t="shared" si="30"/>
        <v>884</v>
      </c>
      <c r="D142" s="71">
        <f t="shared" si="45"/>
        <v>1558</v>
      </c>
      <c r="E142" s="72">
        <f t="shared" si="36"/>
        <v>-439</v>
      </c>
      <c r="F142" s="72">
        <f t="shared" si="37"/>
        <v>1578</v>
      </c>
      <c r="G142" s="72">
        <f t="shared" si="38"/>
        <v>1004</v>
      </c>
      <c r="H142" s="73">
        <f t="shared" si="40"/>
        <v>2881</v>
      </c>
      <c r="I142" s="73">
        <f t="shared" si="40"/>
        <v>864</v>
      </c>
      <c r="J142" s="73">
        <f t="shared" si="40"/>
        <v>1438</v>
      </c>
      <c r="K142" s="73">
        <f t="shared" si="46"/>
        <v>3910</v>
      </c>
      <c r="L142" s="73">
        <f t="shared" si="46"/>
        <v>1935</v>
      </c>
      <c r="M142" s="73">
        <f t="shared" si="46"/>
        <v>2915</v>
      </c>
      <c r="N142" s="73">
        <f t="shared" si="47"/>
        <v>-1029</v>
      </c>
      <c r="O142" s="73">
        <f t="shared" si="47"/>
        <v>-1071</v>
      </c>
      <c r="P142" s="73">
        <f t="shared" si="47"/>
        <v>-1477</v>
      </c>
      <c r="Q142" s="72">
        <v>4</v>
      </c>
      <c r="R142" s="72">
        <v>4</v>
      </c>
      <c r="S142" s="72">
        <v>2</v>
      </c>
      <c r="T142" s="74">
        <f t="shared" si="28"/>
        <v>833</v>
      </c>
      <c r="U142" s="93">
        <f t="shared" si="33"/>
        <v>1651</v>
      </c>
      <c r="V142" s="93">
        <f t="shared" si="34"/>
        <v>1609</v>
      </c>
      <c r="W142" s="93">
        <f t="shared" si="35"/>
        <v>1823</v>
      </c>
      <c r="X142" s="95"/>
      <c r="Y142" s="73"/>
      <c r="Z142" s="73"/>
      <c r="AA142" s="73"/>
      <c r="AB142" s="48"/>
    </row>
    <row r="143" spans="1:28" ht="13.15" customHeight="1">
      <c r="A143" s="68">
        <v>129</v>
      </c>
      <c r="B143" s="69">
        <f t="shared" si="29"/>
        <v>45647</v>
      </c>
      <c r="C143" s="70">
        <f t="shared" si="30"/>
        <v>884</v>
      </c>
      <c r="D143" s="71">
        <f t="shared" si="45"/>
        <v>1560</v>
      </c>
      <c r="E143" s="72">
        <f t="shared" si="36"/>
        <v>-434</v>
      </c>
      <c r="F143" s="72">
        <f t="shared" si="37"/>
        <v>1583</v>
      </c>
      <c r="G143" s="72">
        <f t="shared" si="38"/>
        <v>1008</v>
      </c>
      <c r="H143" s="73">
        <f t="shared" si="40"/>
        <v>2878</v>
      </c>
      <c r="I143" s="73">
        <f t="shared" si="40"/>
        <v>861</v>
      </c>
      <c r="J143" s="73">
        <f t="shared" si="40"/>
        <v>1436</v>
      </c>
      <c r="K143" s="73">
        <f t="shared" si="46"/>
        <v>3910</v>
      </c>
      <c r="L143" s="73">
        <f t="shared" si="46"/>
        <v>1935</v>
      </c>
      <c r="M143" s="73">
        <f t="shared" si="46"/>
        <v>2915</v>
      </c>
      <c r="N143" s="73">
        <f t="shared" si="47"/>
        <v>-1032</v>
      </c>
      <c r="O143" s="73">
        <f t="shared" si="47"/>
        <v>-1074</v>
      </c>
      <c r="P143" s="73">
        <f t="shared" si="47"/>
        <v>-1479</v>
      </c>
      <c r="Q143" s="72">
        <v>3</v>
      </c>
      <c r="R143" s="72">
        <v>3</v>
      </c>
      <c r="S143" s="72">
        <v>2</v>
      </c>
      <c r="T143" s="74">
        <f t="shared" ref="T143:T206" si="48">D143+C143-V143</f>
        <v>838</v>
      </c>
      <c r="U143" s="93">
        <f t="shared" si="33"/>
        <v>1648</v>
      </c>
      <c r="V143" s="93">
        <f t="shared" si="34"/>
        <v>1606</v>
      </c>
      <c r="W143" s="93">
        <f t="shared" si="35"/>
        <v>1821</v>
      </c>
      <c r="X143" s="95"/>
      <c r="Y143" s="73"/>
      <c r="Z143" s="73"/>
      <c r="AA143" s="73"/>
      <c r="AB143" s="48"/>
    </row>
    <row r="144" spans="1:28" ht="13.15" customHeight="1">
      <c r="A144" s="68">
        <v>130</v>
      </c>
      <c r="B144" s="69">
        <f t="shared" ref="B144:B207" si="49">B143+1</f>
        <v>45648</v>
      </c>
      <c r="C144" s="70">
        <f t="shared" ref="C144:C207" si="50">C143</f>
        <v>884</v>
      </c>
      <c r="D144" s="71">
        <f t="shared" si="45"/>
        <v>1562</v>
      </c>
      <c r="E144" s="72">
        <f t="shared" si="36"/>
        <v>-428</v>
      </c>
      <c r="F144" s="72">
        <f t="shared" si="37"/>
        <v>1589</v>
      </c>
      <c r="G144" s="72">
        <f t="shared" si="38"/>
        <v>1012</v>
      </c>
      <c r="H144" s="73">
        <f t="shared" si="40"/>
        <v>2874</v>
      </c>
      <c r="I144" s="73">
        <f t="shared" si="40"/>
        <v>857</v>
      </c>
      <c r="J144" s="73">
        <f t="shared" si="40"/>
        <v>1434</v>
      </c>
      <c r="K144" s="73">
        <f t="shared" ref="K144:M159" si="51">K143</f>
        <v>3910</v>
      </c>
      <c r="L144" s="73">
        <f t="shared" si="51"/>
        <v>1935</v>
      </c>
      <c r="M144" s="73">
        <f t="shared" si="51"/>
        <v>2915</v>
      </c>
      <c r="N144" s="73">
        <f t="shared" si="47"/>
        <v>-1036</v>
      </c>
      <c r="O144" s="73">
        <f t="shared" si="47"/>
        <v>-1078</v>
      </c>
      <c r="P144" s="73">
        <f t="shared" si="47"/>
        <v>-1481</v>
      </c>
      <c r="Q144" s="72">
        <v>4</v>
      </c>
      <c r="R144" s="72">
        <v>4</v>
      </c>
      <c r="S144" s="72">
        <v>2</v>
      </c>
      <c r="T144" s="74">
        <f t="shared" si="48"/>
        <v>844</v>
      </c>
      <c r="U144" s="93">
        <f t="shared" ref="U144:U207" si="52">U143+$X144*1000-Q144</f>
        <v>1644</v>
      </c>
      <c r="V144" s="93">
        <f t="shared" ref="V144:V207" si="53">V143+$X144*1000-R144</f>
        <v>1602</v>
      </c>
      <c r="W144" s="93">
        <f t="shared" ref="W144:W207" si="54">W143+$X144*1000-S144</f>
        <v>1819</v>
      </c>
      <c r="X144" s="95"/>
      <c r="Y144" s="73"/>
      <c r="Z144" s="73"/>
      <c r="AA144" s="73"/>
      <c r="AB144" s="48"/>
    </row>
    <row r="145" spans="1:28" ht="13.15" customHeight="1">
      <c r="A145" s="68">
        <v>131</v>
      </c>
      <c r="B145" s="69">
        <f t="shared" si="49"/>
        <v>45649</v>
      </c>
      <c r="C145" s="70">
        <f t="shared" si="50"/>
        <v>884</v>
      </c>
      <c r="D145" s="71">
        <f t="shared" si="45"/>
        <v>1564</v>
      </c>
      <c r="E145" s="72">
        <f t="shared" ref="E145:E208" si="55">C145+D145-H145</f>
        <v>-422</v>
      </c>
      <c r="F145" s="72">
        <f t="shared" ref="F145:F208" si="56">C145+D145-I145</f>
        <v>1595</v>
      </c>
      <c r="G145" s="72">
        <f t="shared" ref="G145:G208" si="57">D145+C145-J145</f>
        <v>1016</v>
      </c>
      <c r="H145" s="73">
        <f t="shared" si="40"/>
        <v>2870</v>
      </c>
      <c r="I145" s="73">
        <f t="shared" si="40"/>
        <v>853</v>
      </c>
      <c r="J145" s="73">
        <f t="shared" si="40"/>
        <v>1432</v>
      </c>
      <c r="K145" s="73">
        <f t="shared" si="51"/>
        <v>3910</v>
      </c>
      <c r="L145" s="73">
        <f t="shared" si="51"/>
        <v>1935</v>
      </c>
      <c r="M145" s="73">
        <f t="shared" si="51"/>
        <v>2915</v>
      </c>
      <c r="N145" s="73">
        <f t="shared" ref="N145:P160" si="58">N144-Q145</f>
        <v>-1040</v>
      </c>
      <c r="O145" s="73">
        <f t="shared" si="58"/>
        <v>-1082</v>
      </c>
      <c r="P145" s="73">
        <f t="shared" si="58"/>
        <v>-1483</v>
      </c>
      <c r="Q145" s="72">
        <v>4</v>
      </c>
      <c r="R145" s="72">
        <v>4</v>
      </c>
      <c r="S145" s="72">
        <v>2</v>
      </c>
      <c r="T145" s="74">
        <f t="shared" si="48"/>
        <v>850</v>
      </c>
      <c r="U145" s="93">
        <f t="shared" si="52"/>
        <v>1640</v>
      </c>
      <c r="V145" s="93">
        <f t="shared" si="53"/>
        <v>1598</v>
      </c>
      <c r="W145" s="93">
        <f t="shared" si="54"/>
        <v>1817</v>
      </c>
      <c r="X145" s="95"/>
      <c r="Y145" s="73"/>
      <c r="Z145" s="73"/>
      <c r="AA145" s="73"/>
      <c r="AB145" s="48"/>
    </row>
    <row r="146" spans="1:28" ht="13.15" customHeight="1">
      <c r="A146" s="68">
        <v>132</v>
      </c>
      <c r="B146" s="69">
        <f t="shared" si="49"/>
        <v>45650</v>
      </c>
      <c r="C146" s="70">
        <f t="shared" si="50"/>
        <v>884</v>
      </c>
      <c r="D146" s="71">
        <f t="shared" si="45"/>
        <v>1566</v>
      </c>
      <c r="E146" s="72">
        <f t="shared" si="55"/>
        <v>-415</v>
      </c>
      <c r="F146" s="72">
        <f t="shared" si="56"/>
        <v>1602</v>
      </c>
      <c r="G146" s="72">
        <f t="shared" si="57"/>
        <v>1021</v>
      </c>
      <c r="H146" s="73">
        <f t="shared" si="40"/>
        <v>2865</v>
      </c>
      <c r="I146" s="73">
        <f t="shared" si="40"/>
        <v>848</v>
      </c>
      <c r="J146" s="73">
        <f t="shared" si="40"/>
        <v>1429</v>
      </c>
      <c r="K146" s="73">
        <f t="shared" si="51"/>
        <v>3910</v>
      </c>
      <c r="L146" s="73">
        <f t="shared" si="51"/>
        <v>1935</v>
      </c>
      <c r="M146" s="73">
        <f t="shared" si="51"/>
        <v>2915</v>
      </c>
      <c r="N146" s="73">
        <f t="shared" si="58"/>
        <v>-1045</v>
      </c>
      <c r="O146" s="73">
        <f t="shared" si="58"/>
        <v>-1087</v>
      </c>
      <c r="P146" s="73">
        <f t="shared" si="58"/>
        <v>-1486</v>
      </c>
      <c r="Q146" s="72">
        <v>5</v>
      </c>
      <c r="R146" s="72">
        <v>5</v>
      </c>
      <c r="S146" s="72">
        <v>3</v>
      </c>
      <c r="T146" s="74">
        <f t="shared" si="48"/>
        <v>857</v>
      </c>
      <c r="U146" s="93">
        <f t="shared" si="52"/>
        <v>1635</v>
      </c>
      <c r="V146" s="93">
        <f t="shared" si="53"/>
        <v>1593</v>
      </c>
      <c r="W146" s="93">
        <f t="shared" si="54"/>
        <v>1814</v>
      </c>
      <c r="X146" s="95"/>
      <c r="Y146" s="73"/>
      <c r="Z146" s="73"/>
      <c r="AA146" s="73"/>
      <c r="AB146" s="48"/>
    </row>
    <row r="147" spans="1:28" ht="13.15" customHeight="1">
      <c r="A147" s="68">
        <v>133</v>
      </c>
      <c r="B147" s="69">
        <f t="shared" si="49"/>
        <v>45651</v>
      </c>
      <c r="C147" s="70">
        <f t="shared" si="50"/>
        <v>884</v>
      </c>
      <c r="D147" s="71">
        <f t="shared" si="45"/>
        <v>1568</v>
      </c>
      <c r="E147" s="72">
        <f t="shared" si="55"/>
        <v>-408</v>
      </c>
      <c r="F147" s="72">
        <f t="shared" si="56"/>
        <v>1609</v>
      </c>
      <c r="G147" s="72">
        <f t="shared" si="57"/>
        <v>1025</v>
      </c>
      <c r="H147" s="73">
        <f t="shared" si="40"/>
        <v>2860</v>
      </c>
      <c r="I147" s="73">
        <f t="shared" si="40"/>
        <v>843</v>
      </c>
      <c r="J147" s="73">
        <f t="shared" si="40"/>
        <v>1427</v>
      </c>
      <c r="K147" s="73">
        <f t="shared" si="51"/>
        <v>3910</v>
      </c>
      <c r="L147" s="73">
        <f t="shared" si="51"/>
        <v>1935</v>
      </c>
      <c r="M147" s="73">
        <f t="shared" si="51"/>
        <v>2915</v>
      </c>
      <c r="N147" s="73">
        <f t="shared" si="58"/>
        <v>-1050</v>
      </c>
      <c r="O147" s="73">
        <f t="shared" si="58"/>
        <v>-1092</v>
      </c>
      <c r="P147" s="73">
        <f t="shared" si="58"/>
        <v>-1488</v>
      </c>
      <c r="Q147" s="72">
        <v>5</v>
      </c>
      <c r="R147" s="72">
        <v>5</v>
      </c>
      <c r="S147" s="72">
        <v>2</v>
      </c>
      <c r="T147" s="74">
        <f t="shared" si="48"/>
        <v>864</v>
      </c>
      <c r="U147" s="93">
        <f t="shared" si="52"/>
        <v>1630</v>
      </c>
      <c r="V147" s="93">
        <f t="shared" si="53"/>
        <v>1588</v>
      </c>
      <c r="W147" s="93">
        <f t="shared" si="54"/>
        <v>1812</v>
      </c>
      <c r="X147" s="95"/>
      <c r="Y147" s="73"/>
      <c r="Z147" s="73"/>
      <c r="AA147" s="73"/>
      <c r="AB147" s="48"/>
    </row>
    <row r="148" spans="1:28" ht="13.15" customHeight="1">
      <c r="A148" s="68">
        <v>134</v>
      </c>
      <c r="B148" s="69">
        <f t="shared" si="49"/>
        <v>45652</v>
      </c>
      <c r="C148" s="70">
        <f t="shared" si="50"/>
        <v>884</v>
      </c>
      <c r="D148" s="71">
        <f t="shared" si="45"/>
        <v>1570</v>
      </c>
      <c r="E148" s="72">
        <f t="shared" si="55"/>
        <v>-402</v>
      </c>
      <c r="F148" s="72">
        <f t="shared" si="56"/>
        <v>1615</v>
      </c>
      <c r="G148" s="72">
        <f t="shared" si="57"/>
        <v>1029</v>
      </c>
      <c r="H148" s="73">
        <f t="shared" si="40"/>
        <v>2856</v>
      </c>
      <c r="I148" s="73">
        <f t="shared" si="40"/>
        <v>839</v>
      </c>
      <c r="J148" s="73">
        <f t="shared" si="40"/>
        <v>1425</v>
      </c>
      <c r="K148" s="73">
        <f t="shared" si="51"/>
        <v>3910</v>
      </c>
      <c r="L148" s="73">
        <f t="shared" si="51"/>
        <v>1935</v>
      </c>
      <c r="M148" s="73">
        <f t="shared" si="51"/>
        <v>2915</v>
      </c>
      <c r="N148" s="73">
        <f t="shared" si="58"/>
        <v>-1054</v>
      </c>
      <c r="O148" s="73">
        <f t="shared" si="58"/>
        <v>-1096</v>
      </c>
      <c r="P148" s="73">
        <f t="shared" si="58"/>
        <v>-1490</v>
      </c>
      <c r="Q148" s="72">
        <v>4</v>
      </c>
      <c r="R148" s="72">
        <v>4</v>
      </c>
      <c r="S148" s="72">
        <v>2</v>
      </c>
      <c r="T148" s="74">
        <f t="shared" si="48"/>
        <v>870</v>
      </c>
      <c r="U148" s="93">
        <f t="shared" si="52"/>
        <v>1626</v>
      </c>
      <c r="V148" s="93">
        <f t="shared" si="53"/>
        <v>1584</v>
      </c>
      <c r="W148" s="93">
        <f t="shared" si="54"/>
        <v>1810</v>
      </c>
      <c r="X148" s="95"/>
      <c r="Y148" s="73"/>
      <c r="Z148" s="73"/>
      <c r="AA148" s="73"/>
      <c r="AB148" s="48"/>
    </row>
    <row r="149" spans="1:28" ht="13.15" customHeight="1">
      <c r="A149" s="68">
        <v>135</v>
      </c>
      <c r="B149" s="69">
        <f t="shared" si="49"/>
        <v>45653</v>
      </c>
      <c r="C149" s="70">
        <f t="shared" si="50"/>
        <v>884</v>
      </c>
      <c r="D149" s="71">
        <f t="shared" si="45"/>
        <v>1572</v>
      </c>
      <c r="E149" s="72">
        <f t="shared" si="55"/>
        <v>-397</v>
      </c>
      <c r="F149" s="72">
        <f t="shared" si="56"/>
        <v>1620</v>
      </c>
      <c r="G149" s="72">
        <f t="shared" si="57"/>
        <v>1033</v>
      </c>
      <c r="H149" s="73">
        <f t="shared" si="40"/>
        <v>2853</v>
      </c>
      <c r="I149" s="73">
        <f t="shared" si="40"/>
        <v>836</v>
      </c>
      <c r="J149" s="73">
        <f t="shared" si="40"/>
        <v>1423</v>
      </c>
      <c r="K149" s="73">
        <f t="shared" si="51"/>
        <v>3910</v>
      </c>
      <c r="L149" s="73">
        <f t="shared" si="51"/>
        <v>1935</v>
      </c>
      <c r="M149" s="73">
        <f t="shared" si="51"/>
        <v>2915</v>
      </c>
      <c r="N149" s="73">
        <f t="shared" si="58"/>
        <v>-1057</v>
      </c>
      <c r="O149" s="73">
        <f t="shared" si="58"/>
        <v>-1099</v>
      </c>
      <c r="P149" s="73">
        <f t="shared" si="58"/>
        <v>-1492</v>
      </c>
      <c r="Q149" s="72">
        <v>3</v>
      </c>
      <c r="R149" s="72">
        <v>3</v>
      </c>
      <c r="S149" s="72">
        <v>2</v>
      </c>
      <c r="T149" s="74">
        <f t="shared" si="48"/>
        <v>875</v>
      </c>
      <c r="U149" s="93">
        <f t="shared" si="52"/>
        <v>1623</v>
      </c>
      <c r="V149" s="93">
        <f t="shared" si="53"/>
        <v>1581</v>
      </c>
      <c r="W149" s="93">
        <f t="shared" si="54"/>
        <v>1808</v>
      </c>
      <c r="X149" s="95"/>
      <c r="Y149" s="73"/>
      <c r="Z149" s="73"/>
      <c r="AA149" s="73"/>
      <c r="AB149" s="48"/>
    </row>
    <row r="150" spans="1:28" ht="13.15" customHeight="1">
      <c r="A150" s="68">
        <v>136</v>
      </c>
      <c r="B150" s="69">
        <f t="shared" si="49"/>
        <v>45654</v>
      </c>
      <c r="C150" s="70">
        <f t="shared" si="50"/>
        <v>884</v>
      </c>
      <c r="D150" s="71">
        <f t="shared" si="45"/>
        <v>1574</v>
      </c>
      <c r="E150" s="72">
        <f t="shared" si="55"/>
        <v>-391</v>
      </c>
      <c r="F150" s="72">
        <f t="shared" si="56"/>
        <v>1626</v>
      </c>
      <c r="G150" s="72">
        <f t="shared" si="57"/>
        <v>1037</v>
      </c>
      <c r="H150" s="73">
        <f t="shared" si="40"/>
        <v>2849</v>
      </c>
      <c r="I150" s="73">
        <f t="shared" si="40"/>
        <v>832</v>
      </c>
      <c r="J150" s="73">
        <f t="shared" si="40"/>
        <v>1421</v>
      </c>
      <c r="K150" s="73">
        <f t="shared" si="51"/>
        <v>3910</v>
      </c>
      <c r="L150" s="73">
        <f t="shared" si="51"/>
        <v>1935</v>
      </c>
      <c r="M150" s="73">
        <f t="shared" si="51"/>
        <v>2915</v>
      </c>
      <c r="N150" s="73">
        <f t="shared" si="58"/>
        <v>-1061</v>
      </c>
      <c r="O150" s="73">
        <f t="shared" si="58"/>
        <v>-1103</v>
      </c>
      <c r="P150" s="73">
        <f t="shared" si="58"/>
        <v>-1494</v>
      </c>
      <c r="Q150" s="72">
        <v>4</v>
      </c>
      <c r="R150" s="72">
        <v>4</v>
      </c>
      <c r="S150" s="72">
        <v>2</v>
      </c>
      <c r="T150" s="74">
        <f t="shared" si="48"/>
        <v>881</v>
      </c>
      <c r="U150" s="93">
        <f t="shared" si="52"/>
        <v>1619</v>
      </c>
      <c r="V150" s="93">
        <f t="shared" si="53"/>
        <v>1577</v>
      </c>
      <c r="W150" s="93">
        <f t="shared" si="54"/>
        <v>1806</v>
      </c>
      <c r="X150" s="95"/>
      <c r="Y150" s="73"/>
      <c r="Z150" s="73"/>
      <c r="AA150" s="73"/>
      <c r="AB150" s="48"/>
    </row>
    <row r="151" spans="1:28" ht="13.15" customHeight="1">
      <c r="A151" s="68">
        <v>137</v>
      </c>
      <c r="B151" s="69">
        <f t="shared" si="49"/>
        <v>45655</v>
      </c>
      <c r="C151" s="70">
        <f t="shared" si="50"/>
        <v>884</v>
      </c>
      <c r="D151" s="71">
        <f t="shared" si="45"/>
        <v>1576</v>
      </c>
      <c r="E151" s="72">
        <f t="shared" si="55"/>
        <v>-386</v>
      </c>
      <c r="F151" s="72">
        <f t="shared" si="56"/>
        <v>1631</v>
      </c>
      <c r="G151" s="72">
        <f t="shared" si="57"/>
        <v>1042</v>
      </c>
      <c r="H151" s="73">
        <f t="shared" si="40"/>
        <v>2846</v>
      </c>
      <c r="I151" s="73">
        <f t="shared" si="40"/>
        <v>829</v>
      </c>
      <c r="J151" s="73">
        <f t="shared" si="40"/>
        <v>1418</v>
      </c>
      <c r="K151" s="73">
        <f t="shared" si="51"/>
        <v>3910</v>
      </c>
      <c r="L151" s="73">
        <f t="shared" si="51"/>
        <v>1935</v>
      </c>
      <c r="M151" s="73">
        <f t="shared" si="51"/>
        <v>2915</v>
      </c>
      <c r="N151" s="73">
        <f t="shared" si="58"/>
        <v>-1064</v>
      </c>
      <c r="O151" s="73">
        <f t="shared" si="58"/>
        <v>-1106</v>
      </c>
      <c r="P151" s="73">
        <f t="shared" si="58"/>
        <v>-1497</v>
      </c>
      <c r="Q151" s="72">
        <v>3</v>
      </c>
      <c r="R151" s="72">
        <v>3</v>
      </c>
      <c r="S151" s="72">
        <v>3</v>
      </c>
      <c r="T151" s="74">
        <f t="shared" si="48"/>
        <v>886</v>
      </c>
      <c r="U151" s="93">
        <f t="shared" si="52"/>
        <v>1616</v>
      </c>
      <c r="V151" s="93">
        <f t="shared" si="53"/>
        <v>1574</v>
      </c>
      <c r="W151" s="93">
        <f t="shared" si="54"/>
        <v>1803</v>
      </c>
      <c r="X151" s="95"/>
      <c r="Y151" s="73"/>
      <c r="Z151" s="73"/>
      <c r="AA151" s="73"/>
      <c r="AB151" s="48"/>
    </row>
    <row r="152" spans="1:28" ht="13.15" customHeight="1">
      <c r="A152" s="68">
        <v>138</v>
      </c>
      <c r="B152" s="69">
        <f t="shared" si="49"/>
        <v>45656</v>
      </c>
      <c r="C152" s="70">
        <f t="shared" si="50"/>
        <v>884</v>
      </c>
      <c r="D152" s="71">
        <f t="shared" si="45"/>
        <v>1578</v>
      </c>
      <c r="E152" s="72">
        <f t="shared" si="55"/>
        <v>-381</v>
      </c>
      <c r="F152" s="72">
        <f t="shared" si="56"/>
        <v>1636</v>
      </c>
      <c r="G152" s="72">
        <f t="shared" si="57"/>
        <v>1046</v>
      </c>
      <c r="H152" s="73">
        <f t="shared" si="40"/>
        <v>2843</v>
      </c>
      <c r="I152" s="73">
        <f t="shared" si="40"/>
        <v>826</v>
      </c>
      <c r="J152" s="73">
        <f t="shared" si="40"/>
        <v>1416</v>
      </c>
      <c r="K152" s="73">
        <f t="shared" si="51"/>
        <v>3910</v>
      </c>
      <c r="L152" s="73">
        <f t="shared" si="51"/>
        <v>1935</v>
      </c>
      <c r="M152" s="73">
        <f t="shared" si="51"/>
        <v>2915</v>
      </c>
      <c r="N152" s="73">
        <f t="shared" si="58"/>
        <v>-1067</v>
      </c>
      <c r="O152" s="73">
        <f t="shared" si="58"/>
        <v>-1109</v>
      </c>
      <c r="P152" s="73">
        <f t="shared" si="58"/>
        <v>-1499</v>
      </c>
      <c r="Q152" s="72">
        <v>3</v>
      </c>
      <c r="R152" s="72">
        <v>3</v>
      </c>
      <c r="S152" s="72">
        <v>2</v>
      </c>
      <c r="T152" s="74">
        <f t="shared" si="48"/>
        <v>891</v>
      </c>
      <c r="U152" s="93">
        <f t="shared" si="52"/>
        <v>1613</v>
      </c>
      <c r="V152" s="93">
        <f t="shared" si="53"/>
        <v>1571</v>
      </c>
      <c r="W152" s="93">
        <f t="shared" si="54"/>
        <v>1801</v>
      </c>
      <c r="X152" s="95"/>
      <c r="Y152" s="73"/>
      <c r="Z152" s="73"/>
      <c r="AA152" s="73"/>
      <c r="AB152" s="48"/>
    </row>
    <row r="153" spans="1:28" ht="13.15" customHeight="1">
      <c r="A153" s="68">
        <v>139</v>
      </c>
      <c r="B153" s="69">
        <f t="shared" si="49"/>
        <v>45657</v>
      </c>
      <c r="C153" s="70">
        <f t="shared" si="50"/>
        <v>884</v>
      </c>
      <c r="D153" s="71">
        <f t="shared" si="45"/>
        <v>1580</v>
      </c>
      <c r="E153" s="72">
        <f t="shared" si="55"/>
        <v>-377</v>
      </c>
      <c r="F153" s="72">
        <f t="shared" si="56"/>
        <v>1640</v>
      </c>
      <c r="G153" s="72">
        <f t="shared" si="57"/>
        <v>1049</v>
      </c>
      <c r="H153" s="73">
        <f t="shared" si="40"/>
        <v>2841</v>
      </c>
      <c r="I153" s="73">
        <f t="shared" si="40"/>
        <v>824</v>
      </c>
      <c r="J153" s="73">
        <f t="shared" si="40"/>
        <v>1415</v>
      </c>
      <c r="K153" s="73">
        <f t="shared" si="51"/>
        <v>3910</v>
      </c>
      <c r="L153" s="73">
        <f t="shared" si="51"/>
        <v>1935</v>
      </c>
      <c r="M153" s="73">
        <f t="shared" si="51"/>
        <v>2915</v>
      </c>
      <c r="N153" s="73">
        <f t="shared" si="58"/>
        <v>-1069</v>
      </c>
      <c r="O153" s="73">
        <f t="shared" si="58"/>
        <v>-1111</v>
      </c>
      <c r="P153" s="73">
        <f t="shared" si="58"/>
        <v>-1500</v>
      </c>
      <c r="Q153" s="72">
        <v>2</v>
      </c>
      <c r="R153" s="72">
        <v>2</v>
      </c>
      <c r="S153" s="72">
        <v>1</v>
      </c>
      <c r="T153" s="74">
        <f t="shared" si="48"/>
        <v>895</v>
      </c>
      <c r="U153" s="93">
        <f t="shared" si="52"/>
        <v>1611</v>
      </c>
      <c r="V153" s="93">
        <f t="shared" si="53"/>
        <v>1569</v>
      </c>
      <c r="W153" s="93">
        <f t="shared" si="54"/>
        <v>1800</v>
      </c>
      <c r="X153" s="95"/>
      <c r="Y153" s="73"/>
      <c r="Z153" s="73"/>
      <c r="AA153" s="73"/>
      <c r="AB153" s="48"/>
    </row>
    <row r="154" spans="1:28" ht="13.15" customHeight="1">
      <c r="A154" s="68">
        <v>140</v>
      </c>
      <c r="B154" s="69">
        <f t="shared" si="49"/>
        <v>45658</v>
      </c>
      <c r="C154" s="70">
        <f t="shared" si="50"/>
        <v>884</v>
      </c>
      <c r="D154" s="71">
        <f t="shared" si="45"/>
        <v>1582</v>
      </c>
      <c r="E154" s="72">
        <f t="shared" si="55"/>
        <v>-372</v>
      </c>
      <c r="F154" s="72">
        <f t="shared" si="56"/>
        <v>1645</v>
      </c>
      <c r="G154" s="72">
        <f t="shared" si="57"/>
        <v>1053</v>
      </c>
      <c r="H154" s="73">
        <f t="shared" si="40"/>
        <v>2838</v>
      </c>
      <c r="I154" s="73">
        <f t="shared" si="40"/>
        <v>821</v>
      </c>
      <c r="J154" s="73">
        <f t="shared" si="40"/>
        <v>1413</v>
      </c>
      <c r="K154" s="73">
        <f t="shared" si="51"/>
        <v>3910</v>
      </c>
      <c r="L154" s="73">
        <f t="shared" si="51"/>
        <v>1935</v>
      </c>
      <c r="M154" s="73">
        <f t="shared" si="51"/>
        <v>2915</v>
      </c>
      <c r="N154" s="73">
        <f t="shared" si="58"/>
        <v>-1072</v>
      </c>
      <c r="O154" s="73">
        <f t="shared" si="58"/>
        <v>-1114</v>
      </c>
      <c r="P154" s="73">
        <f t="shared" si="58"/>
        <v>-1502</v>
      </c>
      <c r="Q154" s="72">
        <v>3</v>
      </c>
      <c r="R154" s="72">
        <v>3</v>
      </c>
      <c r="S154" s="72">
        <v>2</v>
      </c>
      <c r="T154" s="74">
        <f t="shared" si="48"/>
        <v>900</v>
      </c>
      <c r="U154" s="93">
        <f t="shared" si="52"/>
        <v>1608</v>
      </c>
      <c r="V154" s="93">
        <f t="shared" si="53"/>
        <v>1566</v>
      </c>
      <c r="W154" s="93">
        <f t="shared" si="54"/>
        <v>1798</v>
      </c>
      <c r="X154" s="95"/>
      <c r="Y154" s="73"/>
      <c r="Z154" s="73"/>
      <c r="AA154" s="73"/>
      <c r="AB154" s="48"/>
    </row>
    <row r="155" spans="1:28" ht="13.15" customHeight="1">
      <c r="A155" s="68">
        <v>141</v>
      </c>
      <c r="B155" s="69">
        <f t="shared" si="49"/>
        <v>45659</v>
      </c>
      <c r="C155" s="70">
        <f t="shared" si="50"/>
        <v>884</v>
      </c>
      <c r="D155" s="71">
        <f t="shared" si="45"/>
        <v>1584</v>
      </c>
      <c r="E155" s="72">
        <f t="shared" si="55"/>
        <v>-368</v>
      </c>
      <c r="F155" s="72">
        <f t="shared" si="56"/>
        <v>1649</v>
      </c>
      <c r="G155" s="72">
        <f t="shared" si="57"/>
        <v>1057</v>
      </c>
      <c r="H155" s="73">
        <f t="shared" si="40"/>
        <v>2836</v>
      </c>
      <c r="I155" s="73">
        <f t="shared" si="40"/>
        <v>819</v>
      </c>
      <c r="J155" s="73">
        <f t="shared" si="40"/>
        <v>1411</v>
      </c>
      <c r="K155" s="73">
        <f t="shared" si="51"/>
        <v>3910</v>
      </c>
      <c r="L155" s="73">
        <f t="shared" si="51"/>
        <v>1935</v>
      </c>
      <c r="M155" s="73">
        <f t="shared" si="51"/>
        <v>2915</v>
      </c>
      <c r="N155" s="73">
        <f t="shared" si="58"/>
        <v>-1074</v>
      </c>
      <c r="O155" s="73">
        <f t="shared" si="58"/>
        <v>-1116</v>
      </c>
      <c r="P155" s="73">
        <f t="shared" si="58"/>
        <v>-1504</v>
      </c>
      <c r="Q155" s="72">
        <v>2</v>
      </c>
      <c r="R155" s="72">
        <v>2</v>
      </c>
      <c r="S155" s="72">
        <v>2</v>
      </c>
      <c r="T155" s="74">
        <f t="shared" si="48"/>
        <v>904</v>
      </c>
      <c r="U155" s="93">
        <f t="shared" si="52"/>
        <v>1606</v>
      </c>
      <c r="V155" s="93">
        <f t="shared" si="53"/>
        <v>1564</v>
      </c>
      <c r="W155" s="93">
        <f t="shared" si="54"/>
        <v>1796</v>
      </c>
      <c r="X155" s="95"/>
      <c r="Y155" s="73"/>
      <c r="Z155" s="73"/>
      <c r="AA155" s="73"/>
      <c r="AB155" s="48"/>
    </row>
    <row r="156" spans="1:28" ht="13.15" customHeight="1">
      <c r="A156" s="68">
        <v>142</v>
      </c>
      <c r="B156" s="69">
        <f t="shared" si="49"/>
        <v>45660</v>
      </c>
      <c r="C156" s="70">
        <f t="shared" si="50"/>
        <v>884</v>
      </c>
      <c r="D156" s="71">
        <f t="shared" si="45"/>
        <v>1586</v>
      </c>
      <c r="E156" s="72">
        <f t="shared" si="55"/>
        <v>-363</v>
      </c>
      <c r="F156" s="72">
        <f t="shared" si="56"/>
        <v>1654</v>
      </c>
      <c r="G156" s="72">
        <f t="shared" si="57"/>
        <v>1062</v>
      </c>
      <c r="H156" s="73">
        <f t="shared" si="40"/>
        <v>2833</v>
      </c>
      <c r="I156" s="73">
        <f t="shared" si="40"/>
        <v>816</v>
      </c>
      <c r="J156" s="73">
        <f t="shared" si="40"/>
        <v>1408</v>
      </c>
      <c r="K156" s="73">
        <f t="shared" si="51"/>
        <v>3910</v>
      </c>
      <c r="L156" s="73">
        <f t="shared" si="51"/>
        <v>1935</v>
      </c>
      <c r="M156" s="73">
        <f t="shared" si="51"/>
        <v>2915</v>
      </c>
      <c r="N156" s="73">
        <f t="shared" si="58"/>
        <v>-1077</v>
      </c>
      <c r="O156" s="73">
        <f t="shared" si="58"/>
        <v>-1119</v>
      </c>
      <c r="P156" s="73">
        <f t="shared" si="58"/>
        <v>-1507</v>
      </c>
      <c r="Q156" s="72">
        <v>3</v>
      </c>
      <c r="R156" s="72">
        <v>3</v>
      </c>
      <c r="S156" s="72">
        <v>3</v>
      </c>
      <c r="T156" s="74">
        <f t="shared" si="48"/>
        <v>909</v>
      </c>
      <c r="U156" s="93">
        <f t="shared" si="52"/>
        <v>1603</v>
      </c>
      <c r="V156" s="93">
        <f t="shared" si="53"/>
        <v>1561</v>
      </c>
      <c r="W156" s="93">
        <f t="shared" si="54"/>
        <v>1793</v>
      </c>
      <c r="X156" s="95"/>
      <c r="Y156" s="73"/>
      <c r="Z156" s="73"/>
      <c r="AA156" s="73"/>
      <c r="AB156" s="48"/>
    </row>
    <row r="157" spans="1:28" ht="13.15" customHeight="1">
      <c r="A157" s="68">
        <v>143</v>
      </c>
      <c r="B157" s="69">
        <f t="shared" si="49"/>
        <v>45661</v>
      </c>
      <c r="C157" s="70">
        <f t="shared" si="50"/>
        <v>884</v>
      </c>
      <c r="D157" s="71">
        <f t="shared" si="45"/>
        <v>1588</v>
      </c>
      <c r="E157" s="72">
        <f t="shared" si="55"/>
        <v>-359</v>
      </c>
      <c r="F157" s="72">
        <f t="shared" si="56"/>
        <v>1658</v>
      </c>
      <c r="G157" s="72">
        <f t="shared" si="57"/>
        <v>1066</v>
      </c>
      <c r="H157" s="73">
        <f t="shared" si="40"/>
        <v>2831</v>
      </c>
      <c r="I157" s="73">
        <f t="shared" si="40"/>
        <v>814</v>
      </c>
      <c r="J157" s="73">
        <f t="shared" si="40"/>
        <v>1406</v>
      </c>
      <c r="K157" s="73">
        <f t="shared" si="51"/>
        <v>3910</v>
      </c>
      <c r="L157" s="73">
        <f t="shared" si="51"/>
        <v>1935</v>
      </c>
      <c r="M157" s="73">
        <f t="shared" si="51"/>
        <v>2915</v>
      </c>
      <c r="N157" s="73">
        <f t="shared" si="58"/>
        <v>-1079</v>
      </c>
      <c r="O157" s="73">
        <f t="shared" si="58"/>
        <v>-1121</v>
      </c>
      <c r="P157" s="73">
        <f t="shared" si="58"/>
        <v>-1509</v>
      </c>
      <c r="Q157" s="72">
        <v>2</v>
      </c>
      <c r="R157" s="72">
        <v>2</v>
      </c>
      <c r="S157" s="72">
        <v>2</v>
      </c>
      <c r="T157" s="74">
        <f t="shared" si="48"/>
        <v>913</v>
      </c>
      <c r="U157" s="93">
        <f t="shared" si="52"/>
        <v>1601</v>
      </c>
      <c r="V157" s="93">
        <f t="shared" si="53"/>
        <v>1559</v>
      </c>
      <c r="W157" s="93">
        <f t="shared" si="54"/>
        <v>1791</v>
      </c>
      <c r="X157" s="95"/>
      <c r="Y157" s="73"/>
      <c r="Z157" s="73"/>
      <c r="AA157" s="73"/>
      <c r="AB157" s="48"/>
    </row>
    <row r="158" spans="1:28" ht="13.15" customHeight="1">
      <c r="A158" s="68">
        <v>144</v>
      </c>
      <c r="B158" s="69">
        <f t="shared" si="49"/>
        <v>45662</v>
      </c>
      <c r="C158" s="70">
        <f t="shared" si="50"/>
        <v>884</v>
      </c>
      <c r="D158" s="71">
        <f t="shared" si="45"/>
        <v>1590</v>
      </c>
      <c r="E158" s="72">
        <f t="shared" si="55"/>
        <v>-354</v>
      </c>
      <c r="F158" s="72">
        <f t="shared" si="56"/>
        <v>1663</v>
      </c>
      <c r="G158" s="72">
        <f t="shared" si="57"/>
        <v>1071</v>
      </c>
      <c r="H158" s="73">
        <f t="shared" ref="H158:J214" si="59">K158+N158</f>
        <v>2828</v>
      </c>
      <c r="I158" s="73">
        <f t="shared" si="59"/>
        <v>811</v>
      </c>
      <c r="J158" s="73">
        <f t="shared" si="59"/>
        <v>1403</v>
      </c>
      <c r="K158" s="73">
        <f t="shared" si="51"/>
        <v>3910</v>
      </c>
      <c r="L158" s="73">
        <f t="shared" si="51"/>
        <v>1935</v>
      </c>
      <c r="M158" s="73">
        <f t="shared" si="51"/>
        <v>2915</v>
      </c>
      <c r="N158" s="73">
        <f t="shared" si="58"/>
        <v>-1082</v>
      </c>
      <c r="O158" s="73">
        <f t="shared" si="58"/>
        <v>-1124</v>
      </c>
      <c r="P158" s="73">
        <f t="shared" si="58"/>
        <v>-1512</v>
      </c>
      <c r="Q158" s="72">
        <v>3</v>
      </c>
      <c r="R158" s="72">
        <v>3</v>
      </c>
      <c r="S158" s="72">
        <v>3</v>
      </c>
      <c r="T158" s="74">
        <f t="shared" si="48"/>
        <v>918</v>
      </c>
      <c r="U158" s="93">
        <f t="shared" si="52"/>
        <v>1598</v>
      </c>
      <c r="V158" s="93">
        <f t="shared" si="53"/>
        <v>1556</v>
      </c>
      <c r="W158" s="93">
        <f t="shared" si="54"/>
        <v>1788</v>
      </c>
      <c r="X158" s="95"/>
      <c r="Y158" s="73"/>
      <c r="Z158" s="73"/>
      <c r="AA158" s="73"/>
      <c r="AB158" s="48"/>
    </row>
    <row r="159" spans="1:28" ht="13.15" customHeight="1">
      <c r="A159" s="68">
        <v>145</v>
      </c>
      <c r="B159" s="69">
        <f t="shared" si="49"/>
        <v>45663</v>
      </c>
      <c r="C159" s="70">
        <f t="shared" si="50"/>
        <v>884</v>
      </c>
      <c r="D159" s="71">
        <f t="shared" si="45"/>
        <v>1592</v>
      </c>
      <c r="E159" s="72">
        <f t="shared" si="55"/>
        <v>-350</v>
      </c>
      <c r="F159" s="72">
        <f t="shared" si="56"/>
        <v>1667</v>
      </c>
      <c r="G159" s="72">
        <f t="shared" si="57"/>
        <v>1075</v>
      </c>
      <c r="H159" s="73">
        <f t="shared" si="59"/>
        <v>2826</v>
      </c>
      <c r="I159" s="73">
        <f t="shared" si="59"/>
        <v>809</v>
      </c>
      <c r="J159" s="73">
        <f t="shared" si="59"/>
        <v>1401</v>
      </c>
      <c r="K159" s="73">
        <f t="shared" si="51"/>
        <v>3910</v>
      </c>
      <c r="L159" s="73">
        <f t="shared" si="51"/>
        <v>1935</v>
      </c>
      <c r="M159" s="73">
        <f t="shared" si="51"/>
        <v>2915</v>
      </c>
      <c r="N159" s="73">
        <f t="shared" si="58"/>
        <v>-1084</v>
      </c>
      <c r="O159" s="73">
        <f t="shared" si="58"/>
        <v>-1126</v>
      </c>
      <c r="P159" s="73">
        <f t="shared" si="58"/>
        <v>-1514</v>
      </c>
      <c r="Q159" s="72">
        <v>2</v>
      </c>
      <c r="R159" s="72">
        <v>2</v>
      </c>
      <c r="S159" s="72">
        <v>2</v>
      </c>
      <c r="T159" s="74">
        <f t="shared" si="48"/>
        <v>922</v>
      </c>
      <c r="U159" s="93">
        <f t="shared" si="52"/>
        <v>1596</v>
      </c>
      <c r="V159" s="93">
        <f t="shared" si="53"/>
        <v>1554</v>
      </c>
      <c r="W159" s="93">
        <f t="shared" si="54"/>
        <v>1786</v>
      </c>
      <c r="X159" s="95"/>
      <c r="Y159" s="73"/>
      <c r="Z159" s="73"/>
      <c r="AA159" s="73"/>
      <c r="AB159" s="48"/>
    </row>
    <row r="160" spans="1:28" ht="13.15" customHeight="1">
      <c r="A160" s="68">
        <v>146</v>
      </c>
      <c r="B160" s="69">
        <f t="shared" si="49"/>
        <v>45664</v>
      </c>
      <c r="C160" s="70">
        <f t="shared" si="50"/>
        <v>884</v>
      </c>
      <c r="D160" s="71">
        <f t="shared" si="45"/>
        <v>1594</v>
      </c>
      <c r="E160" s="72">
        <f t="shared" si="55"/>
        <v>-345</v>
      </c>
      <c r="F160" s="72">
        <f t="shared" si="56"/>
        <v>1672</v>
      </c>
      <c r="G160" s="72">
        <f t="shared" si="57"/>
        <v>1079</v>
      </c>
      <c r="H160" s="73">
        <f t="shared" si="59"/>
        <v>2823</v>
      </c>
      <c r="I160" s="73">
        <f t="shared" si="59"/>
        <v>806</v>
      </c>
      <c r="J160" s="73">
        <f t="shared" si="59"/>
        <v>1399</v>
      </c>
      <c r="K160" s="73">
        <f t="shared" ref="K160:M175" si="60">K159</f>
        <v>3910</v>
      </c>
      <c r="L160" s="73">
        <f t="shared" si="60"/>
        <v>1935</v>
      </c>
      <c r="M160" s="73">
        <f t="shared" si="60"/>
        <v>2915</v>
      </c>
      <c r="N160" s="73">
        <f t="shared" si="58"/>
        <v>-1087</v>
      </c>
      <c r="O160" s="73">
        <f t="shared" si="58"/>
        <v>-1129</v>
      </c>
      <c r="P160" s="73">
        <f t="shared" si="58"/>
        <v>-1516</v>
      </c>
      <c r="Q160" s="72">
        <v>3</v>
      </c>
      <c r="R160" s="72">
        <v>3</v>
      </c>
      <c r="S160" s="72">
        <v>2</v>
      </c>
      <c r="T160" s="74">
        <f t="shared" si="48"/>
        <v>927</v>
      </c>
      <c r="U160" s="93">
        <f t="shared" si="52"/>
        <v>1593</v>
      </c>
      <c r="V160" s="93">
        <f t="shared" si="53"/>
        <v>1551</v>
      </c>
      <c r="W160" s="93">
        <f t="shared" si="54"/>
        <v>1784</v>
      </c>
      <c r="X160" s="95"/>
      <c r="Y160" s="73"/>
      <c r="Z160" s="73"/>
      <c r="AA160" s="73"/>
      <c r="AB160" s="48"/>
    </row>
    <row r="161" spans="1:28" ht="13.15" customHeight="1">
      <c r="A161" s="68">
        <v>147</v>
      </c>
      <c r="B161" s="69">
        <f t="shared" si="49"/>
        <v>45665</v>
      </c>
      <c r="C161" s="70">
        <f t="shared" si="50"/>
        <v>884</v>
      </c>
      <c r="D161" s="71">
        <f t="shared" si="45"/>
        <v>1596</v>
      </c>
      <c r="E161" s="72">
        <f t="shared" si="55"/>
        <v>-341</v>
      </c>
      <c r="F161" s="72">
        <f t="shared" si="56"/>
        <v>1676</v>
      </c>
      <c r="G161" s="72">
        <f t="shared" si="57"/>
        <v>1084</v>
      </c>
      <c r="H161" s="73">
        <f t="shared" si="59"/>
        <v>2821</v>
      </c>
      <c r="I161" s="73">
        <f t="shared" si="59"/>
        <v>804</v>
      </c>
      <c r="J161" s="73">
        <f t="shared" si="59"/>
        <v>1396</v>
      </c>
      <c r="K161" s="73">
        <f t="shared" si="60"/>
        <v>3910</v>
      </c>
      <c r="L161" s="73">
        <f t="shared" si="60"/>
        <v>1935</v>
      </c>
      <c r="M161" s="73">
        <f t="shared" si="60"/>
        <v>2915</v>
      </c>
      <c r="N161" s="73">
        <f t="shared" ref="N161:P176" si="61">N160-Q161</f>
        <v>-1089</v>
      </c>
      <c r="O161" s="73">
        <f t="shared" si="61"/>
        <v>-1131</v>
      </c>
      <c r="P161" s="73">
        <f t="shared" si="61"/>
        <v>-1519</v>
      </c>
      <c r="Q161" s="72">
        <v>2</v>
      </c>
      <c r="R161" s="72">
        <v>2</v>
      </c>
      <c r="S161" s="72">
        <v>3</v>
      </c>
      <c r="T161" s="74">
        <f t="shared" si="48"/>
        <v>931</v>
      </c>
      <c r="U161" s="93">
        <f t="shared" si="52"/>
        <v>1591</v>
      </c>
      <c r="V161" s="93">
        <f t="shared" si="53"/>
        <v>1549</v>
      </c>
      <c r="W161" s="93">
        <f t="shared" si="54"/>
        <v>1781</v>
      </c>
      <c r="X161" s="95"/>
      <c r="Y161" s="73"/>
      <c r="Z161" s="73"/>
      <c r="AA161" s="73"/>
      <c r="AB161" s="48"/>
    </row>
    <row r="162" spans="1:28" ht="13.15" customHeight="1">
      <c r="A162" s="68">
        <v>148</v>
      </c>
      <c r="B162" s="69">
        <f t="shared" si="49"/>
        <v>45666</v>
      </c>
      <c r="C162" s="70">
        <f t="shared" si="50"/>
        <v>884</v>
      </c>
      <c r="D162" s="71">
        <f t="shared" si="45"/>
        <v>1598</v>
      </c>
      <c r="E162" s="72">
        <f t="shared" si="55"/>
        <v>-337</v>
      </c>
      <c r="F162" s="72">
        <f t="shared" si="56"/>
        <v>1680</v>
      </c>
      <c r="G162" s="72">
        <f t="shared" si="57"/>
        <v>1088</v>
      </c>
      <c r="H162" s="73">
        <f t="shared" si="59"/>
        <v>2819</v>
      </c>
      <c r="I162" s="73">
        <f t="shared" si="59"/>
        <v>802</v>
      </c>
      <c r="J162" s="73">
        <f t="shared" si="59"/>
        <v>1394</v>
      </c>
      <c r="K162" s="73">
        <f t="shared" si="60"/>
        <v>3910</v>
      </c>
      <c r="L162" s="73">
        <f t="shared" si="60"/>
        <v>1935</v>
      </c>
      <c r="M162" s="73">
        <f t="shared" si="60"/>
        <v>2915</v>
      </c>
      <c r="N162" s="73">
        <f t="shared" si="61"/>
        <v>-1091</v>
      </c>
      <c r="O162" s="73">
        <f t="shared" si="61"/>
        <v>-1133</v>
      </c>
      <c r="P162" s="73">
        <f t="shared" si="61"/>
        <v>-1521</v>
      </c>
      <c r="Q162" s="72">
        <v>2</v>
      </c>
      <c r="R162" s="72">
        <v>2</v>
      </c>
      <c r="S162" s="72">
        <v>2</v>
      </c>
      <c r="T162" s="74">
        <f t="shared" si="48"/>
        <v>935</v>
      </c>
      <c r="U162" s="93">
        <f t="shared" si="52"/>
        <v>1589</v>
      </c>
      <c r="V162" s="93">
        <f t="shared" si="53"/>
        <v>1547</v>
      </c>
      <c r="W162" s="93">
        <f t="shared" si="54"/>
        <v>1779</v>
      </c>
      <c r="X162" s="95"/>
      <c r="Y162" s="73"/>
      <c r="Z162" s="73"/>
      <c r="AA162" s="73"/>
      <c r="AB162" s="48"/>
    </row>
    <row r="163" spans="1:28" ht="13.15" customHeight="1">
      <c r="A163" s="68">
        <v>149</v>
      </c>
      <c r="B163" s="69">
        <f t="shared" si="49"/>
        <v>45667</v>
      </c>
      <c r="C163" s="70">
        <f t="shared" si="50"/>
        <v>884</v>
      </c>
      <c r="D163" s="71">
        <f t="shared" si="45"/>
        <v>1600</v>
      </c>
      <c r="E163" s="72">
        <f t="shared" si="55"/>
        <v>-332</v>
      </c>
      <c r="F163" s="72">
        <f t="shared" si="56"/>
        <v>1685</v>
      </c>
      <c r="G163" s="72">
        <f t="shared" si="57"/>
        <v>1092</v>
      </c>
      <c r="H163" s="73">
        <f t="shared" si="59"/>
        <v>2816</v>
      </c>
      <c r="I163" s="73">
        <f t="shared" si="59"/>
        <v>799</v>
      </c>
      <c r="J163" s="73">
        <f t="shared" si="59"/>
        <v>1392</v>
      </c>
      <c r="K163" s="73">
        <f t="shared" si="60"/>
        <v>3910</v>
      </c>
      <c r="L163" s="73">
        <f t="shared" si="60"/>
        <v>1935</v>
      </c>
      <c r="M163" s="73">
        <f t="shared" si="60"/>
        <v>2915</v>
      </c>
      <c r="N163" s="73">
        <f t="shared" si="61"/>
        <v>-1094</v>
      </c>
      <c r="O163" s="73">
        <f t="shared" si="61"/>
        <v>-1136</v>
      </c>
      <c r="P163" s="73">
        <f t="shared" si="61"/>
        <v>-1523</v>
      </c>
      <c r="Q163" s="72">
        <v>3</v>
      </c>
      <c r="R163" s="72">
        <v>3</v>
      </c>
      <c r="S163" s="72">
        <v>2</v>
      </c>
      <c r="T163" s="74">
        <f t="shared" si="48"/>
        <v>940</v>
      </c>
      <c r="U163" s="93">
        <f t="shared" si="52"/>
        <v>1586</v>
      </c>
      <c r="V163" s="93">
        <f t="shared" si="53"/>
        <v>1544</v>
      </c>
      <c r="W163" s="93">
        <f t="shared" si="54"/>
        <v>1777</v>
      </c>
      <c r="X163" s="95"/>
      <c r="Y163" s="73"/>
      <c r="Z163" s="73"/>
      <c r="AA163" s="73"/>
      <c r="AB163" s="48"/>
    </row>
    <row r="164" spans="1:28" ht="13.15" customHeight="1">
      <c r="A164" s="68">
        <v>150</v>
      </c>
      <c r="B164" s="69">
        <f t="shared" si="49"/>
        <v>45668</v>
      </c>
      <c r="C164" s="70">
        <f t="shared" si="50"/>
        <v>884</v>
      </c>
      <c r="D164" s="71">
        <f t="shared" si="45"/>
        <v>1602</v>
      </c>
      <c r="E164" s="72">
        <f t="shared" si="55"/>
        <v>-328</v>
      </c>
      <c r="F164" s="72">
        <f t="shared" si="56"/>
        <v>1689</v>
      </c>
      <c r="G164" s="72">
        <f t="shared" si="57"/>
        <v>1097</v>
      </c>
      <c r="H164" s="73">
        <f t="shared" si="59"/>
        <v>2814</v>
      </c>
      <c r="I164" s="73">
        <f t="shared" si="59"/>
        <v>797</v>
      </c>
      <c r="J164" s="73">
        <f t="shared" si="59"/>
        <v>1389</v>
      </c>
      <c r="K164" s="73">
        <f t="shared" si="60"/>
        <v>3910</v>
      </c>
      <c r="L164" s="73">
        <f t="shared" si="60"/>
        <v>1935</v>
      </c>
      <c r="M164" s="73">
        <f t="shared" si="60"/>
        <v>2915</v>
      </c>
      <c r="N164" s="73">
        <f t="shared" si="61"/>
        <v>-1096</v>
      </c>
      <c r="O164" s="73">
        <f t="shared" si="61"/>
        <v>-1138</v>
      </c>
      <c r="P164" s="73">
        <f t="shared" si="61"/>
        <v>-1526</v>
      </c>
      <c r="Q164" s="72">
        <v>2</v>
      </c>
      <c r="R164" s="72">
        <v>2</v>
      </c>
      <c r="S164" s="72">
        <v>3</v>
      </c>
      <c r="T164" s="74">
        <f t="shared" si="48"/>
        <v>944</v>
      </c>
      <c r="U164" s="93">
        <f t="shared" si="52"/>
        <v>1584</v>
      </c>
      <c r="V164" s="93">
        <f t="shared" si="53"/>
        <v>1542</v>
      </c>
      <c r="W164" s="93">
        <f t="shared" si="54"/>
        <v>1774</v>
      </c>
      <c r="X164" s="95"/>
      <c r="Y164" s="73"/>
      <c r="Z164" s="73"/>
      <c r="AA164" s="73"/>
      <c r="AB164" s="48"/>
    </row>
    <row r="165" spans="1:28" ht="13.15" customHeight="1">
      <c r="A165" s="68">
        <v>151</v>
      </c>
      <c r="B165" s="69">
        <f t="shared" si="49"/>
        <v>45669</v>
      </c>
      <c r="C165" s="70">
        <f t="shared" si="50"/>
        <v>884</v>
      </c>
      <c r="D165" s="71">
        <f t="shared" si="45"/>
        <v>1604</v>
      </c>
      <c r="E165" s="72">
        <f t="shared" si="55"/>
        <v>-324</v>
      </c>
      <c r="F165" s="72">
        <f t="shared" si="56"/>
        <v>1693</v>
      </c>
      <c r="G165" s="72">
        <f t="shared" si="57"/>
        <v>1100</v>
      </c>
      <c r="H165" s="73">
        <f t="shared" si="59"/>
        <v>2812</v>
      </c>
      <c r="I165" s="73">
        <f t="shared" si="59"/>
        <v>795</v>
      </c>
      <c r="J165" s="73">
        <f t="shared" si="59"/>
        <v>1388</v>
      </c>
      <c r="K165" s="73">
        <f t="shared" si="60"/>
        <v>3910</v>
      </c>
      <c r="L165" s="73">
        <f t="shared" si="60"/>
        <v>1935</v>
      </c>
      <c r="M165" s="73">
        <f t="shared" si="60"/>
        <v>2915</v>
      </c>
      <c r="N165" s="73">
        <f t="shared" si="61"/>
        <v>-1098</v>
      </c>
      <c r="O165" s="73">
        <f t="shared" si="61"/>
        <v>-1140</v>
      </c>
      <c r="P165" s="73">
        <f t="shared" si="61"/>
        <v>-1527</v>
      </c>
      <c r="Q165" s="72">
        <v>2</v>
      </c>
      <c r="R165" s="72">
        <v>2</v>
      </c>
      <c r="S165" s="72">
        <v>1</v>
      </c>
      <c r="T165" s="74">
        <f t="shared" si="48"/>
        <v>948</v>
      </c>
      <c r="U165" s="93">
        <f t="shared" si="52"/>
        <v>1582</v>
      </c>
      <c r="V165" s="93">
        <f t="shared" si="53"/>
        <v>1540</v>
      </c>
      <c r="W165" s="93">
        <f t="shared" si="54"/>
        <v>1773</v>
      </c>
      <c r="X165" s="95"/>
      <c r="Y165" s="73"/>
      <c r="Z165" s="73"/>
      <c r="AA165" s="73"/>
      <c r="AB165" s="48"/>
    </row>
    <row r="166" spans="1:28" ht="13.15" customHeight="1">
      <c r="A166" s="68">
        <v>152</v>
      </c>
      <c r="B166" s="69">
        <f t="shared" si="49"/>
        <v>45670</v>
      </c>
      <c r="C166" s="70">
        <f t="shared" si="50"/>
        <v>884</v>
      </c>
      <c r="D166" s="71">
        <f t="shared" si="45"/>
        <v>1606</v>
      </c>
      <c r="E166" s="72">
        <f t="shared" si="55"/>
        <v>-320</v>
      </c>
      <c r="F166" s="72">
        <f t="shared" si="56"/>
        <v>1697</v>
      </c>
      <c r="G166" s="72">
        <f t="shared" si="57"/>
        <v>1104</v>
      </c>
      <c r="H166" s="73">
        <f t="shared" si="59"/>
        <v>2810</v>
      </c>
      <c r="I166" s="73">
        <f t="shared" si="59"/>
        <v>793</v>
      </c>
      <c r="J166" s="73">
        <f t="shared" si="59"/>
        <v>1386</v>
      </c>
      <c r="K166" s="73">
        <f t="shared" ref="K166" si="62">K165</f>
        <v>3910</v>
      </c>
      <c r="L166" s="73">
        <f t="shared" si="60"/>
        <v>1935</v>
      </c>
      <c r="M166" s="73">
        <f t="shared" si="60"/>
        <v>2915</v>
      </c>
      <c r="N166" s="73">
        <f t="shared" si="61"/>
        <v>-1100</v>
      </c>
      <c r="O166" s="73">
        <f t="shared" si="61"/>
        <v>-1142</v>
      </c>
      <c r="P166" s="73">
        <f t="shared" si="61"/>
        <v>-1529</v>
      </c>
      <c r="Q166" s="72">
        <v>2</v>
      </c>
      <c r="R166" s="72">
        <v>2</v>
      </c>
      <c r="S166" s="72">
        <v>2</v>
      </c>
      <c r="T166" s="74">
        <f t="shared" si="48"/>
        <v>952</v>
      </c>
      <c r="U166" s="93">
        <f t="shared" si="52"/>
        <v>1580</v>
      </c>
      <c r="V166" s="93">
        <f t="shared" si="53"/>
        <v>1538</v>
      </c>
      <c r="W166" s="93">
        <f t="shared" si="54"/>
        <v>1771</v>
      </c>
      <c r="X166" s="95"/>
      <c r="Y166" s="73"/>
      <c r="Z166" s="73"/>
      <c r="AA166" s="73"/>
      <c r="AB166" s="48"/>
    </row>
    <row r="167" spans="1:28" ht="13.15" customHeight="1">
      <c r="A167" s="68">
        <v>153</v>
      </c>
      <c r="B167" s="69">
        <f t="shared" si="49"/>
        <v>45671</v>
      </c>
      <c r="C167" s="70">
        <f t="shared" si="50"/>
        <v>884</v>
      </c>
      <c r="D167" s="71">
        <f t="shared" si="45"/>
        <v>1608</v>
      </c>
      <c r="E167" s="72">
        <f t="shared" si="55"/>
        <v>-315</v>
      </c>
      <c r="F167" s="72">
        <f t="shared" si="56"/>
        <v>1702</v>
      </c>
      <c r="G167" s="72">
        <f t="shared" si="57"/>
        <v>1108</v>
      </c>
      <c r="H167" s="73">
        <f t="shared" si="59"/>
        <v>2807</v>
      </c>
      <c r="I167" s="73">
        <f t="shared" si="59"/>
        <v>790</v>
      </c>
      <c r="J167" s="73">
        <f t="shared" si="59"/>
        <v>1384</v>
      </c>
      <c r="K167" s="73">
        <f t="shared" ref="K167" si="63">K166</f>
        <v>3910</v>
      </c>
      <c r="L167" s="73">
        <f t="shared" si="60"/>
        <v>1935</v>
      </c>
      <c r="M167" s="73">
        <f t="shared" si="60"/>
        <v>2915</v>
      </c>
      <c r="N167" s="73">
        <f t="shared" si="61"/>
        <v>-1103</v>
      </c>
      <c r="O167" s="73">
        <f t="shared" si="61"/>
        <v>-1145</v>
      </c>
      <c r="P167" s="73">
        <f t="shared" si="61"/>
        <v>-1531</v>
      </c>
      <c r="Q167" s="72">
        <v>3</v>
      </c>
      <c r="R167" s="72">
        <v>3</v>
      </c>
      <c r="S167" s="72">
        <v>2</v>
      </c>
      <c r="T167" s="74">
        <f t="shared" si="48"/>
        <v>957</v>
      </c>
      <c r="U167" s="93">
        <f t="shared" si="52"/>
        <v>1577</v>
      </c>
      <c r="V167" s="93">
        <f t="shared" si="53"/>
        <v>1535</v>
      </c>
      <c r="W167" s="93">
        <f t="shared" si="54"/>
        <v>1769</v>
      </c>
      <c r="X167" s="95"/>
      <c r="Y167" s="73"/>
      <c r="Z167" s="73"/>
      <c r="AA167" s="73"/>
      <c r="AB167" s="48"/>
    </row>
    <row r="168" spans="1:28" ht="13.15" customHeight="1">
      <c r="A168" s="68">
        <v>154</v>
      </c>
      <c r="B168" s="69">
        <f t="shared" si="49"/>
        <v>45672</v>
      </c>
      <c r="C168" s="70">
        <f t="shared" si="50"/>
        <v>884</v>
      </c>
      <c r="D168" s="71">
        <f t="shared" si="45"/>
        <v>1610</v>
      </c>
      <c r="E168" s="72">
        <f t="shared" si="55"/>
        <v>-311</v>
      </c>
      <c r="F168" s="72">
        <f t="shared" si="56"/>
        <v>1706</v>
      </c>
      <c r="G168" s="72">
        <f t="shared" si="57"/>
        <v>1112</v>
      </c>
      <c r="H168" s="73">
        <f t="shared" si="59"/>
        <v>2805</v>
      </c>
      <c r="I168" s="73">
        <f t="shared" si="59"/>
        <v>788</v>
      </c>
      <c r="J168" s="73">
        <f t="shared" si="59"/>
        <v>1382</v>
      </c>
      <c r="K168" s="73">
        <f t="shared" ref="K168" si="64">K167</f>
        <v>3910</v>
      </c>
      <c r="L168" s="73">
        <f t="shared" si="60"/>
        <v>1935</v>
      </c>
      <c r="M168" s="73">
        <f t="shared" si="60"/>
        <v>2915</v>
      </c>
      <c r="N168" s="73">
        <f t="shared" si="61"/>
        <v>-1105</v>
      </c>
      <c r="O168" s="73">
        <f t="shared" si="61"/>
        <v>-1147</v>
      </c>
      <c r="P168" s="73">
        <f t="shared" si="61"/>
        <v>-1533</v>
      </c>
      <c r="Q168" s="72">
        <v>2</v>
      </c>
      <c r="R168" s="72">
        <v>2</v>
      </c>
      <c r="S168" s="72">
        <v>2</v>
      </c>
      <c r="T168" s="74">
        <f t="shared" si="48"/>
        <v>961</v>
      </c>
      <c r="U168" s="93">
        <f t="shared" si="52"/>
        <v>1575</v>
      </c>
      <c r="V168" s="93">
        <f t="shared" si="53"/>
        <v>1533</v>
      </c>
      <c r="W168" s="93">
        <f t="shared" si="54"/>
        <v>1767</v>
      </c>
      <c r="X168" s="95"/>
      <c r="Y168" s="73"/>
      <c r="Z168" s="73"/>
      <c r="AA168" s="73"/>
      <c r="AB168" s="48"/>
    </row>
    <row r="169" spans="1:28" ht="13.15" customHeight="1">
      <c r="A169" s="68">
        <v>155</v>
      </c>
      <c r="B169" s="69">
        <f t="shared" si="49"/>
        <v>45673</v>
      </c>
      <c r="C169" s="70">
        <f t="shared" si="50"/>
        <v>884</v>
      </c>
      <c r="D169" s="71">
        <f t="shared" si="45"/>
        <v>1612</v>
      </c>
      <c r="E169" s="72">
        <f t="shared" si="55"/>
        <v>-307</v>
      </c>
      <c r="F169" s="72">
        <f t="shared" si="56"/>
        <v>1710</v>
      </c>
      <c r="G169" s="72">
        <f t="shared" si="57"/>
        <v>1117</v>
      </c>
      <c r="H169" s="73">
        <f t="shared" si="59"/>
        <v>2803</v>
      </c>
      <c r="I169" s="73">
        <f t="shared" si="59"/>
        <v>786</v>
      </c>
      <c r="J169" s="73">
        <f t="shared" si="59"/>
        <v>1379</v>
      </c>
      <c r="K169" s="73">
        <f t="shared" si="60"/>
        <v>3910</v>
      </c>
      <c r="L169" s="73">
        <f t="shared" si="60"/>
        <v>1935</v>
      </c>
      <c r="M169" s="73">
        <f t="shared" si="60"/>
        <v>2915</v>
      </c>
      <c r="N169" s="73">
        <f t="shared" si="61"/>
        <v>-1107</v>
      </c>
      <c r="O169" s="73">
        <f t="shared" si="61"/>
        <v>-1149</v>
      </c>
      <c r="P169" s="73">
        <f t="shared" si="61"/>
        <v>-1536</v>
      </c>
      <c r="Q169" s="72">
        <v>2</v>
      </c>
      <c r="R169" s="72">
        <v>2</v>
      </c>
      <c r="S169" s="72">
        <v>3</v>
      </c>
      <c r="T169" s="74">
        <f t="shared" si="48"/>
        <v>965</v>
      </c>
      <c r="U169" s="93">
        <f t="shared" si="52"/>
        <v>1573</v>
      </c>
      <c r="V169" s="93">
        <f t="shared" si="53"/>
        <v>1531</v>
      </c>
      <c r="W169" s="93">
        <f t="shared" si="54"/>
        <v>1764</v>
      </c>
      <c r="X169" s="95"/>
      <c r="Y169" s="73"/>
      <c r="Z169" s="73"/>
      <c r="AA169" s="73"/>
      <c r="AB169" s="48"/>
    </row>
    <row r="170" spans="1:28" ht="13.15" customHeight="1">
      <c r="A170" s="68">
        <v>156</v>
      </c>
      <c r="B170" s="69">
        <f t="shared" si="49"/>
        <v>45674</v>
      </c>
      <c r="C170" s="70">
        <f t="shared" si="50"/>
        <v>884</v>
      </c>
      <c r="D170" s="71">
        <f t="shared" si="45"/>
        <v>1614</v>
      </c>
      <c r="E170" s="72">
        <f t="shared" si="55"/>
        <v>-302</v>
      </c>
      <c r="F170" s="72">
        <f t="shared" si="56"/>
        <v>1715</v>
      </c>
      <c r="G170" s="72">
        <f t="shared" si="57"/>
        <v>1121</v>
      </c>
      <c r="H170" s="73">
        <f t="shared" si="59"/>
        <v>2800</v>
      </c>
      <c r="I170" s="73">
        <f t="shared" si="59"/>
        <v>783</v>
      </c>
      <c r="J170" s="73">
        <f t="shared" si="59"/>
        <v>1377</v>
      </c>
      <c r="K170" s="73">
        <f t="shared" si="60"/>
        <v>3910</v>
      </c>
      <c r="L170" s="73">
        <f t="shared" si="60"/>
        <v>1935</v>
      </c>
      <c r="M170" s="73">
        <f t="shared" si="60"/>
        <v>2915</v>
      </c>
      <c r="N170" s="73">
        <f t="shared" si="61"/>
        <v>-1110</v>
      </c>
      <c r="O170" s="73">
        <f t="shared" si="61"/>
        <v>-1152</v>
      </c>
      <c r="P170" s="73">
        <f t="shared" si="61"/>
        <v>-1538</v>
      </c>
      <c r="Q170" s="72">
        <v>3</v>
      </c>
      <c r="R170" s="72">
        <v>3</v>
      </c>
      <c r="S170" s="72">
        <v>2</v>
      </c>
      <c r="T170" s="74">
        <f t="shared" si="48"/>
        <v>970</v>
      </c>
      <c r="U170" s="93">
        <f t="shared" si="52"/>
        <v>1570</v>
      </c>
      <c r="V170" s="93">
        <f t="shared" si="53"/>
        <v>1528</v>
      </c>
      <c r="W170" s="93">
        <f t="shared" si="54"/>
        <v>1762</v>
      </c>
      <c r="X170" s="95"/>
      <c r="Y170" s="73"/>
      <c r="Z170" s="73"/>
      <c r="AA170" s="73"/>
      <c r="AB170" s="48"/>
    </row>
    <row r="171" spans="1:28" ht="13.15" customHeight="1">
      <c r="A171" s="68">
        <v>157</v>
      </c>
      <c r="B171" s="69">
        <f t="shared" si="49"/>
        <v>45675</v>
      </c>
      <c r="C171" s="70">
        <f t="shared" si="50"/>
        <v>884</v>
      </c>
      <c r="D171" s="71">
        <f t="shared" si="45"/>
        <v>1616</v>
      </c>
      <c r="E171" s="72">
        <f t="shared" si="55"/>
        <v>-296</v>
      </c>
      <c r="F171" s="72">
        <f t="shared" si="56"/>
        <v>1721</v>
      </c>
      <c r="G171" s="72">
        <f t="shared" si="57"/>
        <v>1125</v>
      </c>
      <c r="H171" s="73">
        <f t="shared" si="59"/>
        <v>2796</v>
      </c>
      <c r="I171" s="73">
        <f t="shared" si="59"/>
        <v>779</v>
      </c>
      <c r="J171" s="73">
        <f t="shared" si="59"/>
        <v>1375</v>
      </c>
      <c r="K171" s="73">
        <f t="shared" si="60"/>
        <v>3910</v>
      </c>
      <c r="L171" s="73">
        <f t="shared" si="60"/>
        <v>1935</v>
      </c>
      <c r="M171" s="73">
        <f t="shared" si="60"/>
        <v>2915</v>
      </c>
      <c r="N171" s="73">
        <f t="shared" si="61"/>
        <v>-1114</v>
      </c>
      <c r="O171" s="73">
        <f t="shared" si="61"/>
        <v>-1156</v>
      </c>
      <c r="P171" s="73">
        <f t="shared" si="61"/>
        <v>-1540</v>
      </c>
      <c r="Q171" s="72">
        <v>4</v>
      </c>
      <c r="R171" s="72">
        <v>4</v>
      </c>
      <c r="S171" s="72">
        <v>2</v>
      </c>
      <c r="T171" s="74">
        <f t="shared" si="48"/>
        <v>976</v>
      </c>
      <c r="U171" s="93">
        <f t="shared" si="52"/>
        <v>1566</v>
      </c>
      <c r="V171" s="93">
        <f t="shared" si="53"/>
        <v>1524</v>
      </c>
      <c r="W171" s="93">
        <f t="shared" si="54"/>
        <v>1760</v>
      </c>
      <c r="X171" s="95"/>
      <c r="Y171" s="73"/>
      <c r="Z171" s="73"/>
      <c r="AA171" s="73"/>
      <c r="AB171" s="48"/>
    </row>
    <row r="172" spans="1:28" ht="13.15" customHeight="1">
      <c r="A172" s="68">
        <v>158</v>
      </c>
      <c r="B172" s="69">
        <f t="shared" si="49"/>
        <v>45676</v>
      </c>
      <c r="C172" s="70">
        <f t="shared" si="50"/>
        <v>884</v>
      </c>
      <c r="D172" s="71">
        <f t="shared" si="45"/>
        <v>1618</v>
      </c>
      <c r="E172" s="72">
        <f t="shared" si="55"/>
        <v>-291</v>
      </c>
      <c r="F172" s="72">
        <f t="shared" si="56"/>
        <v>1726</v>
      </c>
      <c r="G172" s="72">
        <f t="shared" si="57"/>
        <v>1129</v>
      </c>
      <c r="H172" s="73">
        <f t="shared" si="59"/>
        <v>2793</v>
      </c>
      <c r="I172" s="73">
        <f t="shared" si="59"/>
        <v>776</v>
      </c>
      <c r="J172" s="73">
        <f t="shared" si="59"/>
        <v>1373</v>
      </c>
      <c r="K172" s="73">
        <f t="shared" si="60"/>
        <v>3910</v>
      </c>
      <c r="L172" s="73">
        <f t="shared" si="60"/>
        <v>1935</v>
      </c>
      <c r="M172" s="73">
        <f t="shared" si="60"/>
        <v>2915</v>
      </c>
      <c r="N172" s="73">
        <f t="shared" si="61"/>
        <v>-1117</v>
      </c>
      <c r="O172" s="73">
        <f t="shared" si="61"/>
        <v>-1159</v>
      </c>
      <c r="P172" s="73">
        <f t="shared" si="61"/>
        <v>-1542</v>
      </c>
      <c r="Q172" s="72">
        <v>3</v>
      </c>
      <c r="R172" s="72">
        <v>3</v>
      </c>
      <c r="S172" s="72">
        <v>2</v>
      </c>
      <c r="T172" s="74">
        <f t="shared" si="48"/>
        <v>981</v>
      </c>
      <c r="U172" s="93">
        <f t="shared" si="52"/>
        <v>1563</v>
      </c>
      <c r="V172" s="93">
        <f t="shared" si="53"/>
        <v>1521</v>
      </c>
      <c r="W172" s="93">
        <f t="shared" si="54"/>
        <v>1758</v>
      </c>
      <c r="X172" s="95"/>
      <c r="Y172" s="73"/>
      <c r="Z172" s="73"/>
      <c r="AA172" s="73"/>
      <c r="AB172" s="48"/>
    </row>
    <row r="173" spans="1:28" ht="13.15" customHeight="1">
      <c r="A173" s="68">
        <v>159</v>
      </c>
      <c r="B173" s="69">
        <f t="shared" si="49"/>
        <v>45677</v>
      </c>
      <c r="C173" s="70">
        <f t="shared" si="50"/>
        <v>884</v>
      </c>
      <c r="D173" s="71">
        <f t="shared" si="45"/>
        <v>1620</v>
      </c>
      <c r="E173" s="72">
        <f t="shared" si="55"/>
        <v>-285</v>
      </c>
      <c r="F173" s="72">
        <f t="shared" si="56"/>
        <v>1732</v>
      </c>
      <c r="G173" s="72">
        <f t="shared" si="57"/>
        <v>1133</v>
      </c>
      <c r="H173" s="73">
        <f t="shared" si="59"/>
        <v>2789</v>
      </c>
      <c r="I173" s="73">
        <f t="shared" si="59"/>
        <v>772</v>
      </c>
      <c r="J173" s="73">
        <f t="shared" si="59"/>
        <v>1371</v>
      </c>
      <c r="K173" s="73">
        <f t="shared" si="60"/>
        <v>3910</v>
      </c>
      <c r="L173" s="73">
        <f t="shared" si="60"/>
        <v>1935</v>
      </c>
      <c r="M173" s="73">
        <f t="shared" si="60"/>
        <v>2915</v>
      </c>
      <c r="N173" s="73">
        <f t="shared" si="61"/>
        <v>-1121</v>
      </c>
      <c r="O173" s="73">
        <f t="shared" si="61"/>
        <v>-1163</v>
      </c>
      <c r="P173" s="73">
        <f t="shared" si="61"/>
        <v>-1544</v>
      </c>
      <c r="Q173" s="72">
        <v>4</v>
      </c>
      <c r="R173" s="72">
        <v>4</v>
      </c>
      <c r="S173" s="72">
        <v>2</v>
      </c>
      <c r="T173" s="74">
        <f t="shared" si="48"/>
        <v>987</v>
      </c>
      <c r="U173" s="93">
        <f t="shared" si="52"/>
        <v>1559</v>
      </c>
      <c r="V173" s="93">
        <f t="shared" si="53"/>
        <v>1517</v>
      </c>
      <c r="W173" s="93">
        <f t="shared" si="54"/>
        <v>1756</v>
      </c>
      <c r="X173" s="95"/>
      <c r="Y173" s="73"/>
      <c r="Z173" s="73"/>
      <c r="AA173" s="73"/>
      <c r="AB173" s="48"/>
    </row>
    <row r="174" spans="1:28" ht="13.15" customHeight="1">
      <c r="A174" s="68">
        <v>160</v>
      </c>
      <c r="B174" s="69">
        <f t="shared" si="49"/>
        <v>45678</v>
      </c>
      <c r="C174" s="70">
        <f t="shared" si="50"/>
        <v>884</v>
      </c>
      <c r="D174" s="71">
        <f t="shared" si="45"/>
        <v>1622</v>
      </c>
      <c r="E174" s="72">
        <f t="shared" si="55"/>
        <v>-280</v>
      </c>
      <c r="F174" s="72">
        <f t="shared" si="56"/>
        <v>1737</v>
      </c>
      <c r="G174" s="72">
        <f t="shared" si="57"/>
        <v>1138</v>
      </c>
      <c r="H174" s="73">
        <f t="shared" si="59"/>
        <v>2786</v>
      </c>
      <c r="I174" s="73">
        <f t="shared" si="59"/>
        <v>769</v>
      </c>
      <c r="J174" s="73">
        <f t="shared" si="59"/>
        <v>1368</v>
      </c>
      <c r="K174" s="73">
        <f t="shared" si="60"/>
        <v>3910</v>
      </c>
      <c r="L174" s="73">
        <f t="shared" si="60"/>
        <v>1935</v>
      </c>
      <c r="M174" s="73">
        <f t="shared" si="60"/>
        <v>2915</v>
      </c>
      <c r="N174" s="73">
        <f t="shared" si="61"/>
        <v>-1124</v>
      </c>
      <c r="O174" s="73">
        <f t="shared" si="61"/>
        <v>-1166</v>
      </c>
      <c r="P174" s="73">
        <f t="shared" si="61"/>
        <v>-1547</v>
      </c>
      <c r="Q174" s="72">
        <v>3</v>
      </c>
      <c r="R174" s="72">
        <v>3</v>
      </c>
      <c r="S174" s="72">
        <v>3</v>
      </c>
      <c r="T174" s="74">
        <f t="shared" si="48"/>
        <v>992</v>
      </c>
      <c r="U174" s="93">
        <f t="shared" si="52"/>
        <v>1556</v>
      </c>
      <c r="V174" s="93">
        <f t="shared" si="53"/>
        <v>1514</v>
      </c>
      <c r="W174" s="93">
        <f t="shared" si="54"/>
        <v>1753</v>
      </c>
      <c r="X174" s="95"/>
      <c r="Y174" s="73"/>
      <c r="Z174" s="73"/>
      <c r="AA174" s="73"/>
      <c r="AB174" s="48"/>
    </row>
    <row r="175" spans="1:28" ht="13.15" customHeight="1">
      <c r="A175" s="68">
        <v>161</v>
      </c>
      <c r="B175" s="69">
        <f t="shared" si="49"/>
        <v>45679</v>
      </c>
      <c r="C175" s="70">
        <f t="shared" si="50"/>
        <v>884</v>
      </c>
      <c r="D175" s="71">
        <f t="shared" si="45"/>
        <v>1624</v>
      </c>
      <c r="E175" s="72">
        <f t="shared" si="55"/>
        <v>-276</v>
      </c>
      <c r="F175" s="72">
        <f t="shared" si="56"/>
        <v>1741</v>
      </c>
      <c r="G175" s="72">
        <f t="shared" si="57"/>
        <v>1142</v>
      </c>
      <c r="H175" s="73">
        <f t="shared" si="59"/>
        <v>2784</v>
      </c>
      <c r="I175" s="73">
        <f t="shared" si="59"/>
        <v>767</v>
      </c>
      <c r="J175" s="73">
        <f t="shared" si="59"/>
        <v>1366</v>
      </c>
      <c r="K175" s="73">
        <f t="shared" si="60"/>
        <v>3910</v>
      </c>
      <c r="L175" s="73">
        <f t="shared" si="60"/>
        <v>1935</v>
      </c>
      <c r="M175" s="73">
        <f t="shared" si="60"/>
        <v>2915</v>
      </c>
      <c r="N175" s="73">
        <f t="shared" si="61"/>
        <v>-1126</v>
      </c>
      <c r="O175" s="73">
        <f t="shared" si="61"/>
        <v>-1168</v>
      </c>
      <c r="P175" s="73">
        <f t="shared" si="61"/>
        <v>-1549</v>
      </c>
      <c r="Q175" s="72">
        <v>2</v>
      </c>
      <c r="R175" s="72">
        <v>2</v>
      </c>
      <c r="S175" s="72">
        <v>2</v>
      </c>
      <c r="T175" s="74">
        <f t="shared" si="48"/>
        <v>996</v>
      </c>
      <c r="U175" s="93">
        <f t="shared" si="52"/>
        <v>1554</v>
      </c>
      <c r="V175" s="93">
        <f t="shared" si="53"/>
        <v>1512</v>
      </c>
      <c r="W175" s="93">
        <f t="shared" si="54"/>
        <v>1751</v>
      </c>
      <c r="X175" s="95"/>
      <c r="Y175" s="73"/>
      <c r="Z175" s="73"/>
      <c r="AA175" s="73"/>
      <c r="AB175" s="48"/>
    </row>
    <row r="176" spans="1:28" ht="13.15" customHeight="1">
      <c r="A176" s="68">
        <v>162</v>
      </c>
      <c r="B176" s="69">
        <f t="shared" si="49"/>
        <v>45680</v>
      </c>
      <c r="C176" s="70">
        <f t="shared" si="50"/>
        <v>884</v>
      </c>
      <c r="D176" s="71">
        <f t="shared" si="45"/>
        <v>1626</v>
      </c>
      <c r="E176" s="72">
        <f t="shared" si="55"/>
        <v>-271</v>
      </c>
      <c r="F176" s="72">
        <f t="shared" si="56"/>
        <v>1746</v>
      </c>
      <c r="G176" s="72">
        <f t="shared" si="57"/>
        <v>1145</v>
      </c>
      <c r="H176" s="73">
        <f t="shared" si="59"/>
        <v>2781</v>
      </c>
      <c r="I176" s="73">
        <f t="shared" si="59"/>
        <v>764</v>
      </c>
      <c r="J176" s="73">
        <f t="shared" si="59"/>
        <v>1365</v>
      </c>
      <c r="K176" s="73">
        <f t="shared" ref="K176:M191" si="65">K175</f>
        <v>3910</v>
      </c>
      <c r="L176" s="73">
        <f t="shared" si="65"/>
        <v>1935</v>
      </c>
      <c r="M176" s="73">
        <f t="shared" si="65"/>
        <v>2915</v>
      </c>
      <c r="N176" s="73">
        <f t="shared" si="61"/>
        <v>-1129</v>
      </c>
      <c r="O176" s="73">
        <f t="shared" si="61"/>
        <v>-1171</v>
      </c>
      <c r="P176" s="73">
        <f t="shared" si="61"/>
        <v>-1550</v>
      </c>
      <c r="Q176" s="72">
        <v>3</v>
      </c>
      <c r="R176" s="72">
        <v>3</v>
      </c>
      <c r="S176" s="72">
        <v>1</v>
      </c>
      <c r="T176" s="74">
        <f t="shared" si="48"/>
        <v>1001</v>
      </c>
      <c r="U176" s="93">
        <f t="shared" si="52"/>
        <v>1551</v>
      </c>
      <c r="V176" s="93">
        <f t="shared" si="53"/>
        <v>1509</v>
      </c>
      <c r="W176" s="93">
        <f t="shared" si="54"/>
        <v>1750</v>
      </c>
      <c r="X176" s="95"/>
      <c r="Y176" s="73"/>
      <c r="Z176" s="73"/>
      <c r="AA176" s="73"/>
      <c r="AB176" s="48"/>
    </row>
    <row r="177" spans="1:28" ht="13.15" customHeight="1">
      <c r="A177" s="68">
        <v>163</v>
      </c>
      <c r="B177" s="69">
        <f t="shared" si="49"/>
        <v>45681</v>
      </c>
      <c r="C177" s="70">
        <f t="shared" si="50"/>
        <v>884</v>
      </c>
      <c r="D177" s="71">
        <f t="shared" si="45"/>
        <v>1628</v>
      </c>
      <c r="E177" s="72">
        <f t="shared" si="55"/>
        <v>-267</v>
      </c>
      <c r="F177" s="72">
        <f t="shared" si="56"/>
        <v>1750</v>
      </c>
      <c r="G177" s="72">
        <f t="shared" si="57"/>
        <v>1149</v>
      </c>
      <c r="H177" s="73">
        <f t="shared" si="59"/>
        <v>2779</v>
      </c>
      <c r="I177" s="73">
        <f t="shared" si="59"/>
        <v>762</v>
      </c>
      <c r="J177" s="73">
        <f t="shared" si="59"/>
        <v>1363</v>
      </c>
      <c r="K177" s="73">
        <f t="shared" si="65"/>
        <v>3910</v>
      </c>
      <c r="L177" s="73">
        <f t="shared" si="65"/>
        <v>1935</v>
      </c>
      <c r="M177" s="73">
        <f t="shared" si="65"/>
        <v>2915</v>
      </c>
      <c r="N177" s="73">
        <f t="shared" ref="N177:P192" si="66">N176-Q177</f>
        <v>-1131</v>
      </c>
      <c r="O177" s="73">
        <f t="shared" si="66"/>
        <v>-1173</v>
      </c>
      <c r="P177" s="73">
        <f t="shared" si="66"/>
        <v>-1552</v>
      </c>
      <c r="Q177" s="72">
        <v>2</v>
      </c>
      <c r="R177" s="72">
        <v>2</v>
      </c>
      <c r="S177" s="72">
        <v>2</v>
      </c>
      <c r="T177" s="74">
        <f t="shared" si="48"/>
        <v>1005</v>
      </c>
      <c r="U177" s="93">
        <f t="shared" si="52"/>
        <v>1549</v>
      </c>
      <c r="V177" s="93">
        <f t="shared" si="53"/>
        <v>1507</v>
      </c>
      <c r="W177" s="93">
        <f t="shared" si="54"/>
        <v>1748</v>
      </c>
      <c r="X177" s="95"/>
      <c r="Y177" s="73"/>
      <c r="Z177" s="73"/>
      <c r="AA177" s="73"/>
      <c r="AB177" s="48"/>
    </row>
    <row r="178" spans="1:28" ht="13.15" customHeight="1">
      <c r="A178" s="68">
        <v>164</v>
      </c>
      <c r="B178" s="69">
        <f t="shared" si="49"/>
        <v>45682</v>
      </c>
      <c r="C178" s="70">
        <f t="shared" si="50"/>
        <v>884</v>
      </c>
      <c r="D178" s="71">
        <f t="shared" si="45"/>
        <v>1630</v>
      </c>
      <c r="E178" s="72">
        <f t="shared" si="55"/>
        <v>-263</v>
      </c>
      <c r="F178" s="72">
        <f t="shared" si="56"/>
        <v>1754</v>
      </c>
      <c r="G178" s="72">
        <f t="shared" si="57"/>
        <v>1153</v>
      </c>
      <c r="H178" s="73">
        <f t="shared" si="59"/>
        <v>2777</v>
      </c>
      <c r="I178" s="73">
        <f t="shared" si="59"/>
        <v>760</v>
      </c>
      <c r="J178" s="73">
        <f t="shared" si="59"/>
        <v>1361</v>
      </c>
      <c r="K178" s="73">
        <f t="shared" si="65"/>
        <v>3910</v>
      </c>
      <c r="L178" s="73">
        <f t="shared" si="65"/>
        <v>1935</v>
      </c>
      <c r="M178" s="73">
        <f t="shared" si="65"/>
        <v>2915</v>
      </c>
      <c r="N178" s="73">
        <f t="shared" si="66"/>
        <v>-1133</v>
      </c>
      <c r="O178" s="73">
        <f t="shared" si="66"/>
        <v>-1175</v>
      </c>
      <c r="P178" s="73">
        <f t="shared" si="66"/>
        <v>-1554</v>
      </c>
      <c r="Q178" s="72">
        <v>2</v>
      </c>
      <c r="R178" s="72">
        <v>2</v>
      </c>
      <c r="S178" s="72">
        <v>2</v>
      </c>
      <c r="T178" s="74">
        <f t="shared" si="48"/>
        <v>1009</v>
      </c>
      <c r="U178" s="93">
        <f t="shared" si="52"/>
        <v>1547</v>
      </c>
      <c r="V178" s="93">
        <f t="shared" si="53"/>
        <v>1505</v>
      </c>
      <c r="W178" s="93">
        <f t="shared" si="54"/>
        <v>1746</v>
      </c>
      <c r="X178" s="95"/>
      <c r="Y178" s="73"/>
      <c r="Z178" s="73"/>
      <c r="AA178" s="73"/>
      <c r="AB178" s="48"/>
    </row>
    <row r="179" spans="1:28" ht="13.15" customHeight="1">
      <c r="A179" s="68">
        <v>165</v>
      </c>
      <c r="B179" s="69">
        <f t="shared" si="49"/>
        <v>45683</v>
      </c>
      <c r="C179" s="70">
        <f t="shared" si="50"/>
        <v>884</v>
      </c>
      <c r="D179" s="71">
        <f t="shared" si="45"/>
        <v>1632</v>
      </c>
      <c r="E179" s="72">
        <f t="shared" si="55"/>
        <v>-259</v>
      </c>
      <c r="F179" s="72">
        <f t="shared" si="56"/>
        <v>1758</v>
      </c>
      <c r="G179" s="72">
        <f t="shared" si="57"/>
        <v>1158</v>
      </c>
      <c r="H179" s="73">
        <f t="shared" si="59"/>
        <v>2775</v>
      </c>
      <c r="I179" s="73">
        <f t="shared" si="59"/>
        <v>758</v>
      </c>
      <c r="J179" s="73">
        <f t="shared" si="59"/>
        <v>1358</v>
      </c>
      <c r="K179" s="73">
        <f t="shared" si="65"/>
        <v>3910</v>
      </c>
      <c r="L179" s="73">
        <f t="shared" si="65"/>
        <v>1935</v>
      </c>
      <c r="M179" s="73">
        <f t="shared" si="65"/>
        <v>2915</v>
      </c>
      <c r="N179" s="73">
        <f t="shared" si="66"/>
        <v>-1135</v>
      </c>
      <c r="O179" s="73">
        <f t="shared" si="66"/>
        <v>-1177</v>
      </c>
      <c r="P179" s="73">
        <f t="shared" si="66"/>
        <v>-1557</v>
      </c>
      <c r="Q179" s="72">
        <v>2</v>
      </c>
      <c r="R179" s="72">
        <v>2</v>
      </c>
      <c r="S179" s="72">
        <v>3</v>
      </c>
      <c r="T179" s="74">
        <f t="shared" si="48"/>
        <v>1013</v>
      </c>
      <c r="U179" s="93">
        <f t="shared" si="52"/>
        <v>1545</v>
      </c>
      <c r="V179" s="93">
        <f t="shared" si="53"/>
        <v>1503</v>
      </c>
      <c r="W179" s="93">
        <f t="shared" si="54"/>
        <v>1743</v>
      </c>
      <c r="X179" s="95"/>
      <c r="Y179" s="73"/>
      <c r="Z179" s="73"/>
      <c r="AA179" s="73"/>
      <c r="AB179" s="48"/>
    </row>
    <row r="180" spans="1:28" ht="13.15" customHeight="1">
      <c r="A180" s="68">
        <v>166</v>
      </c>
      <c r="B180" s="69">
        <f t="shared" si="49"/>
        <v>45684</v>
      </c>
      <c r="C180" s="70">
        <f t="shared" si="50"/>
        <v>884</v>
      </c>
      <c r="D180" s="71">
        <f t="shared" si="45"/>
        <v>1634</v>
      </c>
      <c r="E180" s="72">
        <f t="shared" si="55"/>
        <v>-255</v>
      </c>
      <c r="F180" s="72">
        <f t="shared" si="56"/>
        <v>1762</v>
      </c>
      <c r="G180" s="72">
        <f t="shared" si="57"/>
        <v>1162</v>
      </c>
      <c r="H180" s="73">
        <f t="shared" si="59"/>
        <v>2773</v>
      </c>
      <c r="I180" s="73">
        <f t="shared" si="59"/>
        <v>756</v>
      </c>
      <c r="J180" s="73">
        <f t="shared" si="59"/>
        <v>1356</v>
      </c>
      <c r="K180" s="73">
        <f t="shared" si="65"/>
        <v>3910</v>
      </c>
      <c r="L180" s="73">
        <f t="shared" si="65"/>
        <v>1935</v>
      </c>
      <c r="M180" s="73">
        <f t="shared" si="65"/>
        <v>2915</v>
      </c>
      <c r="N180" s="73">
        <f t="shared" si="66"/>
        <v>-1137</v>
      </c>
      <c r="O180" s="73">
        <f t="shared" si="66"/>
        <v>-1179</v>
      </c>
      <c r="P180" s="73">
        <f t="shared" si="66"/>
        <v>-1559</v>
      </c>
      <c r="Q180" s="72">
        <v>2</v>
      </c>
      <c r="R180" s="72">
        <v>2</v>
      </c>
      <c r="S180" s="72">
        <v>2</v>
      </c>
      <c r="T180" s="74">
        <f t="shared" si="48"/>
        <v>1017</v>
      </c>
      <c r="U180" s="93">
        <f t="shared" si="52"/>
        <v>1543</v>
      </c>
      <c r="V180" s="93">
        <f t="shared" si="53"/>
        <v>1501</v>
      </c>
      <c r="W180" s="93">
        <f t="shared" si="54"/>
        <v>1741</v>
      </c>
      <c r="X180" s="95"/>
      <c r="Y180" s="73"/>
      <c r="Z180" s="73"/>
      <c r="AA180" s="73"/>
      <c r="AB180" s="48"/>
    </row>
    <row r="181" spans="1:28" ht="13.15" customHeight="1">
      <c r="A181" s="68">
        <v>167</v>
      </c>
      <c r="B181" s="69">
        <f t="shared" si="49"/>
        <v>45685</v>
      </c>
      <c r="C181" s="70">
        <f t="shared" si="50"/>
        <v>884</v>
      </c>
      <c r="D181" s="71">
        <f t="shared" si="45"/>
        <v>1636</v>
      </c>
      <c r="E181" s="72">
        <f t="shared" si="55"/>
        <v>-251</v>
      </c>
      <c r="F181" s="72">
        <f t="shared" si="56"/>
        <v>1766</v>
      </c>
      <c r="G181" s="72">
        <f t="shared" si="57"/>
        <v>1166</v>
      </c>
      <c r="H181" s="73">
        <f t="shared" si="59"/>
        <v>2771</v>
      </c>
      <c r="I181" s="73">
        <f t="shared" si="59"/>
        <v>754</v>
      </c>
      <c r="J181" s="73">
        <f t="shared" si="59"/>
        <v>1354</v>
      </c>
      <c r="K181" s="73">
        <f t="shared" si="65"/>
        <v>3910</v>
      </c>
      <c r="L181" s="73">
        <f t="shared" si="65"/>
        <v>1935</v>
      </c>
      <c r="M181" s="73">
        <f t="shared" si="65"/>
        <v>2915</v>
      </c>
      <c r="N181" s="73">
        <f t="shared" si="66"/>
        <v>-1139</v>
      </c>
      <c r="O181" s="73">
        <f t="shared" si="66"/>
        <v>-1181</v>
      </c>
      <c r="P181" s="73">
        <f t="shared" si="66"/>
        <v>-1561</v>
      </c>
      <c r="Q181" s="72">
        <v>2</v>
      </c>
      <c r="R181" s="72">
        <v>2</v>
      </c>
      <c r="S181" s="72">
        <v>2</v>
      </c>
      <c r="T181" s="74">
        <f t="shared" si="48"/>
        <v>1021</v>
      </c>
      <c r="U181" s="93">
        <f t="shared" si="52"/>
        <v>1541</v>
      </c>
      <c r="V181" s="93">
        <f t="shared" si="53"/>
        <v>1499</v>
      </c>
      <c r="W181" s="93">
        <f t="shared" si="54"/>
        <v>1739</v>
      </c>
      <c r="X181" s="95"/>
      <c r="Y181" s="73"/>
      <c r="Z181" s="73"/>
      <c r="AA181" s="73"/>
      <c r="AB181" s="48"/>
    </row>
    <row r="182" spans="1:28" ht="13.15" customHeight="1">
      <c r="A182" s="68">
        <v>168</v>
      </c>
      <c r="B182" s="69">
        <f t="shared" si="49"/>
        <v>45686</v>
      </c>
      <c r="C182" s="70">
        <f t="shared" si="50"/>
        <v>884</v>
      </c>
      <c r="D182" s="71">
        <f t="shared" si="45"/>
        <v>1638</v>
      </c>
      <c r="E182" s="72">
        <f t="shared" si="55"/>
        <v>-246</v>
      </c>
      <c r="F182" s="72">
        <f t="shared" si="56"/>
        <v>1771</v>
      </c>
      <c r="G182" s="72">
        <f t="shared" si="57"/>
        <v>1170</v>
      </c>
      <c r="H182" s="73">
        <f t="shared" si="59"/>
        <v>2768</v>
      </c>
      <c r="I182" s="73">
        <f t="shared" si="59"/>
        <v>751</v>
      </c>
      <c r="J182" s="73">
        <f t="shared" si="59"/>
        <v>1352</v>
      </c>
      <c r="K182" s="73">
        <f t="shared" si="65"/>
        <v>3910</v>
      </c>
      <c r="L182" s="73">
        <f t="shared" si="65"/>
        <v>1935</v>
      </c>
      <c r="M182" s="73">
        <f t="shared" si="65"/>
        <v>2915</v>
      </c>
      <c r="N182" s="73">
        <f t="shared" si="66"/>
        <v>-1142</v>
      </c>
      <c r="O182" s="73">
        <f t="shared" si="66"/>
        <v>-1184</v>
      </c>
      <c r="P182" s="73">
        <f t="shared" si="66"/>
        <v>-1563</v>
      </c>
      <c r="Q182" s="72">
        <v>3</v>
      </c>
      <c r="R182" s="72">
        <v>3</v>
      </c>
      <c r="S182" s="72">
        <v>2</v>
      </c>
      <c r="T182" s="74">
        <f t="shared" si="48"/>
        <v>1026</v>
      </c>
      <c r="U182" s="93">
        <f t="shared" si="52"/>
        <v>1538</v>
      </c>
      <c r="V182" s="93">
        <f t="shared" si="53"/>
        <v>1496</v>
      </c>
      <c r="W182" s="93">
        <f t="shared" si="54"/>
        <v>1737</v>
      </c>
      <c r="X182" s="95"/>
      <c r="Y182" s="73"/>
      <c r="Z182" s="73"/>
      <c r="AA182" s="73"/>
      <c r="AB182" s="48"/>
    </row>
    <row r="183" spans="1:28" ht="13.15" customHeight="1">
      <c r="A183" s="68">
        <v>169</v>
      </c>
      <c r="B183" s="69">
        <f t="shared" si="49"/>
        <v>45687</v>
      </c>
      <c r="C183" s="70">
        <f t="shared" si="50"/>
        <v>884</v>
      </c>
      <c r="D183" s="71">
        <f t="shared" si="45"/>
        <v>1640</v>
      </c>
      <c r="E183" s="72">
        <f t="shared" si="55"/>
        <v>-242</v>
      </c>
      <c r="F183" s="72">
        <f t="shared" si="56"/>
        <v>1775</v>
      </c>
      <c r="G183" s="72">
        <f t="shared" si="57"/>
        <v>1174</v>
      </c>
      <c r="H183" s="73">
        <f t="shared" si="59"/>
        <v>2766</v>
      </c>
      <c r="I183" s="73">
        <f t="shared" si="59"/>
        <v>749</v>
      </c>
      <c r="J183" s="73">
        <f t="shared" si="59"/>
        <v>1350</v>
      </c>
      <c r="K183" s="73">
        <f t="shared" si="65"/>
        <v>3910</v>
      </c>
      <c r="L183" s="73">
        <f t="shared" si="65"/>
        <v>1935</v>
      </c>
      <c r="M183" s="73">
        <f t="shared" si="65"/>
        <v>2915</v>
      </c>
      <c r="N183" s="73">
        <f t="shared" si="66"/>
        <v>-1144</v>
      </c>
      <c r="O183" s="73">
        <f t="shared" si="66"/>
        <v>-1186</v>
      </c>
      <c r="P183" s="73">
        <f t="shared" si="66"/>
        <v>-1565</v>
      </c>
      <c r="Q183" s="72">
        <v>2</v>
      </c>
      <c r="R183" s="72">
        <v>2</v>
      </c>
      <c r="S183" s="72">
        <v>2</v>
      </c>
      <c r="T183" s="74">
        <f t="shared" si="48"/>
        <v>1030</v>
      </c>
      <c r="U183" s="93">
        <f t="shared" si="52"/>
        <v>1536</v>
      </c>
      <c r="V183" s="93">
        <f t="shared" si="53"/>
        <v>1494</v>
      </c>
      <c r="W183" s="93">
        <f t="shared" si="54"/>
        <v>1735</v>
      </c>
      <c r="X183" s="95"/>
      <c r="Y183" s="73"/>
      <c r="Z183" s="73"/>
      <c r="AA183" s="73"/>
      <c r="AB183" s="48"/>
    </row>
    <row r="184" spans="1:28" ht="13.15" customHeight="1">
      <c r="A184" s="68">
        <v>170</v>
      </c>
      <c r="B184" s="69">
        <f t="shared" si="49"/>
        <v>45688</v>
      </c>
      <c r="C184" s="70">
        <f t="shared" si="50"/>
        <v>884</v>
      </c>
      <c r="D184" s="71">
        <f t="shared" si="45"/>
        <v>1642</v>
      </c>
      <c r="E184" s="72">
        <f t="shared" si="55"/>
        <v>-238</v>
      </c>
      <c r="F184" s="72">
        <f t="shared" si="56"/>
        <v>1779</v>
      </c>
      <c r="G184" s="72">
        <f t="shared" si="57"/>
        <v>1179</v>
      </c>
      <c r="H184" s="73">
        <f t="shared" si="59"/>
        <v>2764</v>
      </c>
      <c r="I184" s="73">
        <f t="shared" si="59"/>
        <v>747</v>
      </c>
      <c r="J184" s="73">
        <f t="shared" si="59"/>
        <v>1347</v>
      </c>
      <c r="K184" s="73">
        <f t="shared" si="65"/>
        <v>3910</v>
      </c>
      <c r="L184" s="73">
        <f t="shared" si="65"/>
        <v>1935</v>
      </c>
      <c r="M184" s="73">
        <f t="shared" si="65"/>
        <v>2915</v>
      </c>
      <c r="N184" s="73">
        <f t="shared" si="66"/>
        <v>-1146</v>
      </c>
      <c r="O184" s="73">
        <f t="shared" si="66"/>
        <v>-1188</v>
      </c>
      <c r="P184" s="73">
        <f t="shared" si="66"/>
        <v>-1568</v>
      </c>
      <c r="Q184" s="72">
        <v>2</v>
      </c>
      <c r="R184" s="72">
        <v>2</v>
      </c>
      <c r="S184" s="72">
        <v>3</v>
      </c>
      <c r="T184" s="74">
        <f t="shared" si="48"/>
        <v>1034</v>
      </c>
      <c r="U184" s="93">
        <f t="shared" si="52"/>
        <v>1534</v>
      </c>
      <c r="V184" s="93">
        <f t="shared" si="53"/>
        <v>1492</v>
      </c>
      <c r="W184" s="93">
        <f t="shared" si="54"/>
        <v>1732</v>
      </c>
      <c r="X184" s="95"/>
      <c r="Y184" s="73"/>
      <c r="Z184" s="73"/>
      <c r="AA184" s="73"/>
      <c r="AB184" s="48"/>
    </row>
    <row r="185" spans="1:28" ht="13.15" customHeight="1">
      <c r="A185" s="68">
        <v>171</v>
      </c>
      <c r="B185" s="69">
        <f t="shared" si="49"/>
        <v>45689</v>
      </c>
      <c r="C185" s="70">
        <f t="shared" si="50"/>
        <v>884</v>
      </c>
      <c r="D185" s="71">
        <f t="shared" si="45"/>
        <v>1644</v>
      </c>
      <c r="E185" s="72">
        <f t="shared" si="55"/>
        <v>-234</v>
      </c>
      <c r="F185" s="72">
        <f t="shared" si="56"/>
        <v>1783</v>
      </c>
      <c r="G185" s="72">
        <f t="shared" si="57"/>
        <v>1184</v>
      </c>
      <c r="H185" s="73">
        <f t="shared" si="59"/>
        <v>2762</v>
      </c>
      <c r="I185" s="73">
        <f t="shared" si="59"/>
        <v>745</v>
      </c>
      <c r="J185" s="73">
        <f t="shared" si="59"/>
        <v>1344</v>
      </c>
      <c r="K185" s="73">
        <f t="shared" si="65"/>
        <v>3910</v>
      </c>
      <c r="L185" s="73">
        <f t="shared" si="65"/>
        <v>1935</v>
      </c>
      <c r="M185" s="73">
        <f t="shared" si="65"/>
        <v>2915</v>
      </c>
      <c r="N185" s="73">
        <f t="shared" si="66"/>
        <v>-1148</v>
      </c>
      <c r="O185" s="73">
        <f t="shared" si="66"/>
        <v>-1190</v>
      </c>
      <c r="P185" s="73">
        <f t="shared" si="66"/>
        <v>-1571</v>
      </c>
      <c r="Q185" s="72">
        <v>2</v>
      </c>
      <c r="R185" s="72">
        <v>2</v>
      </c>
      <c r="S185" s="72">
        <v>3</v>
      </c>
      <c r="T185" s="74">
        <f t="shared" si="48"/>
        <v>1038</v>
      </c>
      <c r="U185" s="93">
        <f t="shared" si="52"/>
        <v>1532</v>
      </c>
      <c r="V185" s="93">
        <f t="shared" si="53"/>
        <v>1490</v>
      </c>
      <c r="W185" s="93">
        <f t="shared" si="54"/>
        <v>1729</v>
      </c>
      <c r="X185" s="95"/>
      <c r="Y185" s="73"/>
      <c r="Z185" s="73"/>
      <c r="AA185" s="73"/>
      <c r="AB185" s="48"/>
    </row>
    <row r="186" spans="1:28" ht="13.15" customHeight="1">
      <c r="A186" s="68">
        <v>172</v>
      </c>
      <c r="B186" s="69">
        <f t="shared" si="49"/>
        <v>45690</v>
      </c>
      <c r="C186" s="70">
        <f t="shared" si="50"/>
        <v>884</v>
      </c>
      <c r="D186" s="71">
        <f t="shared" si="45"/>
        <v>1646</v>
      </c>
      <c r="E186" s="72">
        <f t="shared" si="55"/>
        <v>-230</v>
      </c>
      <c r="F186" s="72">
        <f t="shared" si="56"/>
        <v>1787</v>
      </c>
      <c r="G186" s="72">
        <f t="shared" si="57"/>
        <v>1187</v>
      </c>
      <c r="H186" s="73">
        <f t="shared" si="59"/>
        <v>2760</v>
      </c>
      <c r="I186" s="73">
        <f t="shared" si="59"/>
        <v>743</v>
      </c>
      <c r="J186" s="73">
        <f t="shared" si="59"/>
        <v>1343</v>
      </c>
      <c r="K186" s="73">
        <f t="shared" si="65"/>
        <v>3910</v>
      </c>
      <c r="L186" s="73">
        <f t="shared" si="65"/>
        <v>1935</v>
      </c>
      <c r="M186" s="73">
        <f t="shared" si="65"/>
        <v>2915</v>
      </c>
      <c r="N186" s="73">
        <f t="shared" si="66"/>
        <v>-1150</v>
      </c>
      <c r="O186" s="73">
        <f t="shared" si="66"/>
        <v>-1192</v>
      </c>
      <c r="P186" s="73">
        <f t="shared" si="66"/>
        <v>-1572</v>
      </c>
      <c r="Q186" s="72">
        <v>2</v>
      </c>
      <c r="R186" s="72">
        <v>2</v>
      </c>
      <c r="S186" s="72">
        <v>1</v>
      </c>
      <c r="T186" s="74">
        <f t="shared" si="48"/>
        <v>1042</v>
      </c>
      <c r="U186" s="93">
        <f t="shared" si="52"/>
        <v>1530</v>
      </c>
      <c r="V186" s="93">
        <f t="shared" si="53"/>
        <v>1488</v>
      </c>
      <c r="W186" s="93">
        <f t="shared" si="54"/>
        <v>1728</v>
      </c>
      <c r="X186" s="95"/>
      <c r="Y186" s="73"/>
      <c r="Z186" s="73"/>
      <c r="AA186" s="73"/>
      <c r="AB186" s="48"/>
    </row>
    <row r="187" spans="1:28" ht="13.15" customHeight="1">
      <c r="A187" s="68">
        <v>173</v>
      </c>
      <c r="B187" s="69">
        <f t="shared" si="49"/>
        <v>45691</v>
      </c>
      <c r="C187" s="70">
        <f t="shared" si="50"/>
        <v>884</v>
      </c>
      <c r="D187" s="71">
        <f t="shared" si="45"/>
        <v>1648</v>
      </c>
      <c r="E187" s="72">
        <f t="shared" si="55"/>
        <v>-225</v>
      </c>
      <c r="F187" s="72">
        <f t="shared" si="56"/>
        <v>1792</v>
      </c>
      <c r="G187" s="72">
        <f t="shared" si="57"/>
        <v>1191</v>
      </c>
      <c r="H187" s="73">
        <f t="shared" si="59"/>
        <v>2757</v>
      </c>
      <c r="I187" s="73">
        <f t="shared" si="59"/>
        <v>740</v>
      </c>
      <c r="J187" s="73">
        <f t="shared" si="59"/>
        <v>1341</v>
      </c>
      <c r="K187" s="73">
        <f t="shared" si="65"/>
        <v>3910</v>
      </c>
      <c r="L187" s="73">
        <f t="shared" si="65"/>
        <v>1935</v>
      </c>
      <c r="M187" s="73">
        <f t="shared" si="65"/>
        <v>2915</v>
      </c>
      <c r="N187" s="73">
        <f t="shared" si="66"/>
        <v>-1153</v>
      </c>
      <c r="O187" s="73">
        <f t="shared" si="66"/>
        <v>-1195</v>
      </c>
      <c r="P187" s="73">
        <f t="shared" si="66"/>
        <v>-1574</v>
      </c>
      <c r="Q187" s="72">
        <v>3</v>
      </c>
      <c r="R187" s="72">
        <v>3</v>
      </c>
      <c r="S187" s="72">
        <v>2</v>
      </c>
      <c r="T187" s="74">
        <f t="shared" si="48"/>
        <v>1047</v>
      </c>
      <c r="U187" s="93">
        <f t="shared" si="52"/>
        <v>1527</v>
      </c>
      <c r="V187" s="93">
        <f t="shared" si="53"/>
        <v>1485</v>
      </c>
      <c r="W187" s="93">
        <f t="shared" si="54"/>
        <v>1726</v>
      </c>
      <c r="X187" s="95"/>
      <c r="Y187" s="73"/>
      <c r="Z187" s="73"/>
      <c r="AA187" s="73"/>
      <c r="AB187" s="48"/>
    </row>
    <row r="188" spans="1:28" ht="13.15" customHeight="1">
      <c r="A188" s="68">
        <v>174</v>
      </c>
      <c r="B188" s="69">
        <f t="shared" si="49"/>
        <v>45692</v>
      </c>
      <c r="C188" s="70">
        <f t="shared" si="50"/>
        <v>884</v>
      </c>
      <c r="D188" s="71">
        <f t="shared" si="45"/>
        <v>1650</v>
      </c>
      <c r="E188" s="72">
        <f t="shared" si="55"/>
        <v>-221</v>
      </c>
      <c r="F188" s="72">
        <f t="shared" si="56"/>
        <v>1796</v>
      </c>
      <c r="G188" s="72">
        <f t="shared" si="57"/>
        <v>1194</v>
      </c>
      <c r="H188" s="73">
        <f t="shared" si="59"/>
        <v>2755</v>
      </c>
      <c r="I188" s="73">
        <f t="shared" si="59"/>
        <v>738</v>
      </c>
      <c r="J188" s="73">
        <f t="shared" si="59"/>
        <v>1340</v>
      </c>
      <c r="K188" s="73">
        <f t="shared" si="65"/>
        <v>3910</v>
      </c>
      <c r="L188" s="73">
        <f t="shared" si="65"/>
        <v>1935</v>
      </c>
      <c r="M188" s="73">
        <f t="shared" si="65"/>
        <v>2915</v>
      </c>
      <c r="N188" s="73">
        <f t="shared" si="66"/>
        <v>-1155</v>
      </c>
      <c r="O188" s="73">
        <f t="shared" si="66"/>
        <v>-1197</v>
      </c>
      <c r="P188" s="73">
        <f t="shared" si="66"/>
        <v>-1575</v>
      </c>
      <c r="Q188" s="72">
        <v>2</v>
      </c>
      <c r="R188" s="72">
        <v>2</v>
      </c>
      <c r="S188" s="72">
        <v>1</v>
      </c>
      <c r="T188" s="74">
        <f t="shared" si="48"/>
        <v>1051</v>
      </c>
      <c r="U188" s="93">
        <f t="shared" si="52"/>
        <v>1525</v>
      </c>
      <c r="V188" s="93">
        <f t="shared" si="53"/>
        <v>1483</v>
      </c>
      <c r="W188" s="93">
        <f t="shared" si="54"/>
        <v>1725</v>
      </c>
      <c r="X188" s="95"/>
      <c r="Y188" s="73"/>
      <c r="Z188" s="73"/>
      <c r="AA188" s="73"/>
      <c r="AB188" s="48"/>
    </row>
    <row r="189" spans="1:28" ht="13.15" customHeight="1">
      <c r="A189" s="68">
        <v>175</v>
      </c>
      <c r="B189" s="69">
        <f t="shared" si="49"/>
        <v>45693</v>
      </c>
      <c r="C189" s="70">
        <f t="shared" si="50"/>
        <v>884</v>
      </c>
      <c r="D189" s="71">
        <f t="shared" si="45"/>
        <v>1652</v>
      </c>
      <c r="E189" s="72">
        <f t="shared" si="55"/>
        <v>-218</v>
      </c>
      <c r="F189" s="72">
        <f t="shared" si="56"/>
        <v>1799</v>
      </c>
      <c r="G189" s="72">
        <f t="shared" si="57"/>
        <v>1197</v>
      </c>
      <c r="H189" s="73">
        <f t="shared" si="59"/>
        <v>2754</v>
      </c>
      <c r="I189" s="73">
        <f t="shared" si="59"/>
        <v>737</v>
      </c>
      <c r="J189" s="73">
        <f t="shared" si="59"/>
        <v>1339</v>
      </c>
      <c r="K189" s="73">
        <f t="shared" si="65"/>
        <v>3910</v>
      </c>
      <c r="L189" s="73">
        <f t="shared" si="65"/>
        <v>1935</v>
      </c>
      <c r="M189" s="73">
        <f t="shared" si="65"/>
        <v>2915</v>
      </c>
      <c r="N189" s="73">
        <f t="shared" si="66"/>
        <v>-1156</v>
      </c>
      <c r="O189" s="73">
        <f t="shared" si="66"/>
        <v>-1198</v>
      </c>
      <c r="P189" s="73">
        <f t="shared" si="66"/>
        <v>-1576</v>
      </c>
      <c r="Q189" s="72">
        <v>1</v>
      </c>
      <c r="R189" s="72">
        <v>1</v>
      </c>
      <c r="S189" s="72">
        <v>1</v>
      </c>
      <c r="T189" s="74">
        <f t="shared" si="48"/>
        <v>1054</v>
      </c>
      <c r="U189" s="93">
        <f t="shared" si="52"/>
        <v>1524</v>
      </c>
      <c r="V189" s="93">
        <f t="shared" si="53"/>
        <v>1482</v>
      </c>
      <c r="W189" s="93">
        <f t="shared" si="54"/>
        <v>1724</v>
      </c>
      <c r="X189" s="95"/>
      <c r="Y189" s="73"/>
      <c r="Z189" s="73"/>
      <c r="AA189" s="73"/>
      <c r="AB189" s="48"/>
    </row>
    <row r="190" spans="1:28" ht="13.15" customHeight="1">
      <c r="A190" s="68">
        <v>176</v>
      </c>
      <c r="B190" s="69">
        <f t="shared" si="49"/>
        <v>45694</v>
      </c>
      <c r="C190" s="70">
        <f t="shared" si="50"/>
        <v>884</v>
      </c>
      <c r="D190" s="71">
        <f t="shared" si="45"/>
        <v>1654</v>
      </c>
      <c r="E190" s="72">
        <f t="shared" si="55"/>
        <v>-214</v>
      </c>
      <c r="F190" s="72">
        <f t="shared" si="56"/>
        <v>1803</v>
      </c>
      <c r="G190" s="72">
        <f t="shared" si="57"/>
        <v>1201</v>
      </c>
      <c r="H190" s="73">
        <f t="shared" si="59"/>
        <v>2752</v>
      </c>
      <c r="I190" s="73">
        <f t="shared" si="59"/>
        <v>735</v>
      </c>
      <c r="J190" s="73">
        <f t="shared" si="59"/>
        <v>1337</v>
      </c>
      <c r="K190" s="73">
        <f t="shared" si="65"/>
        <v>3910</v>
      </c>
      <c r="L190" s="73">
        <f t="shared" si="65"/>
        <v>1935</v>
      </c>
      <c r="M190" s="73">
        <f t="shared" si="65"/>
        <v>2915</v>
      </c>
      <c r="N190" s="73">
        <f t="shared" si="66"/>
        <v>-1158</v>
      </c>
      <c r="O190" s="73">
        <f t="shared" si="66"/>
        <v>-1200</v>
      </c>
      <c r="P190" s="73">
        <f t="shared" si="66"/>
        <v>-1578</v>
      </c>
      <c r="Q190" s="72">
        <v>2</v>
      </c>
      <c r="R190" s="72">
        <v>2</v>
      </c>
      <c r="S190" s="72">
        <v>2</v>
      </c>
      <c r="T190" s="74">
        <f t="shared" si="48"/>
        <v>1058</v>
      </c>
      <c r="U190" s="93">
        <f t="shared" si="52"/>
        <v>1522</v>
      </c>
      <c r="V190" s="93">
        <f t="shared" si="53"/>
        <v>1480</v>
      </c>
      <c r="W190" s="93">
        <f t="shared" si="54"/>
        <v>1722</v>
      </c>
      <c r="X190" s="95"/>
      <c r="Y190" s="73"/>
      <c r="Z190" s="73"/>
      <c r="AA190" s="73"/>
      <c r="AB190" s="48"/>
    </row>
    <row r="191" spans="1:28" ht="13.15" customHeight="1">
      <c r="A191" s="68">
        <v>177</v>
      </c>
      <c r="B191" s="69">
        <f t="shared" si="49"/>
        <v>45695</v>
      </c>
      <c r="C191" s="70">
        <f t="shared" si="50"/>
        <v>884</v>
      </c>
      <c r="D191" s="71">
        <f t="shared" si="45"/>
        <v>1656</v>
      </c>
      <c r="E191" s="72">
        <f t="shared" si="55"/>
        <v>-210</v>
      </c>
      <c r="F191" s="72">
        <f t="shared" si="56"/>
        <v>1807</v>
      </c>
      <c r="G191" s="72">
        <f t="shared" si="57"/>
        <v>1205</v>
      </c>
      <c r="H191" s="73">
        <f t="shared" si="59"/>
        <v>2750</v>
      </c>
      <c r="I191" s="73">
        <f t="shared" si="59"/>
        <v>733</v>
      </c>
      <c r="J191" s="73">
        <f t="shared" si="59"/>
        <v>1335</v>
      </c>
      <c r="K191" s="73">
        <f t="shared" si="65"/>
        <v>3910</v>
      </c>
      <c r="L191" s="73">
        <f t="shared" si="65"/>
        <v>1935</v>
      </c>
      <c r="M191" s="73">
        <f t="shared" si="65"/>
        <v>2915</v>
      </c>
      <c r="N191" s="73">
        <f t="shared" si="66"/>
        <v>-1160</v>
      </c>
      <c r="O191" s="73">
        <f t="shared" si="66"/>
        <v>-1202</v>
      </c>
      <c r="P191" s="73">
        <f t="shared" si="66"/>
        <v>-1580</v>
      </c>
      <c r="Q191" s="72">
        <v>2</v>
      </c>
      <c r="R191" s="72">
        <v>2</v>
      </c>
      <c r="S191" s="72">
        <v>2</v>
      </c>
      <c r="T191" s="74">
        <f t="shared" si="48"/>
        <v>1062</v>
      </c>
      <c r="U191" s="93">
        <f t="shared" si="52"/>
        <v>1520</v>
      </c>
      <c r="V191" s="93">
        <f t="shared" si="53"/>
        <v>1478</v>
      </c>
      <c r="W191" s="93">
        <f t="shared" si="54"/>
        <v>1720</v>
      </c>
      <c r="X191" s="95"/>
      <c r="Y191" s="73"/>
      <c r="Z191" s="73"/>
      <c r="AA191" s="73"/>
      <c r="AB191" s="48"/>
    </row>
    <row r="192" spans="1:28" ht="13.15" customHeight="1">
      <c r="A192" s="68">
        <v>178</v>
      </c>
      <c r="B192" s="69">
        <f t="shared" si="49"/>
        <v>45696</v>
      </c>
      <c r="C192" s="70">
        <f t="shared" si="50"/>
        <v>884</v>
      </c>
      <c r="D192" s="71">
        <f t="shared" ref="D192:D256" si="67">D191+2</f>
        <v>1658</v>
      </c>
      <c r="E192" s="72">
        <f t="shared" si="55"/>
        <v>-205</v>
      </c>
      <c r="F192" s="72">
        <f t="shared" si="56"/>
        <v>1812</v>
      </c>
      <c r="G192" s="72">
        <f t="shared" si="57"/>
        <v>1210</v>
      </c>
      <c r="H192" s="73">
        <f t="shared" si="59"/>
        <v>2747</v>
      </c>
      <c r="I192" s="73">
        <f t="shared" si="59"/>
        <v>730</v>
      </c>
      <c r="J192" s="73">
        <f t="shared" si="59"/>
        <v>1332</v>
      </c>
      <c r="K192" s="73">
        <f t="shared" ref="K192:M207" si="68">K191</f>
        <v>3910</v>
      </c>
      <c r="L192" s="73">
        <f t="shared" si="68"/>
        <v>1935</v>
      </c>
      <c r="M192" s="73">
        <f t="shared" si="68"/>
        <v>2915</v>
      </c>
      <c r="N192" s="73">
        <f t="shared" si="66"/>
        <v>-1163</v>
      </c>
      <c r="O192" s="73">
        <f t="shared" si="66"/>
        <v>-1205</v>
      </c>
      <c r="P192" s="73">
        <f t="shared" si="66"/>
        <v>-1583</v>
      </c>
      <c r="Q192" s="72">
        <v>3</v>
      </c>
      <c r="R192" s="72">
        <v>3</v>
      </c>
      <c r="S192" s="72">
        <v>3</v>
      </c>
      <c r="T192" s="74">
        <f t="shared" si="48"/>
        <v>1067</v>
      </c>
      <c r="U192" s="93">
        <f t="shared" si="52"/>
        <v>1517</v>
      </c>
      <c r="V192" s="93">
        <f t="shared" si="53"/>
        <v>1475</v>
      </c>
      <c r="W192" s="93">
        <f t="shared" si="54"/>
        <v>1717</v>
      </c>
      <c r="X192" s="95"/>
      <c r="Y192" s="73"/>
      <c r="Z192" s="73"/>
      <c r="AA192" s="73"/>
      <c r="AB192" s="48"/>
    </row>
    <row r="193" spans="1:28" ht="13.15" customHeight="1">
      <c r="A193" s="68">
        <v>179</v>
      </c>
      <c r="B193" s="69">
        <f t="shared" si="49"/>
        <v>45697</v>
      </c>
      <c r="C193" s="70">
        <f t="shared" si="50"/>
        <v>884</v>
      </c>
      <c r="D193" s="71">
        <f t="shared" si="67"/>
        <v>1660</v>
      </c>
      <c r="E193" s="72">
        <f t="shared" si="55"/>
        <v>-201</v>
      </c>
      <c r="F193" s="72">
        <f t="shared" si="56"/>
        <v>1816</v>
      </c>
      <c r="G193" s="72">
        <f t="shared" si="57"/>
        <v>1214</v>
      </c>
      <c r="H193" s="73">
        <f t="shared" si="59"/>
        <v>2745</v>
      </c>
      <c r="I193" s="73">
        <f t="shared" si="59"/>
        <v>728</v>
      </c>
      <c r="J193" s="73">
        <f t="shared" si="59"/>
        <v>1330</v>
      </c>
      <c r="K193" s="73">
        <f t="shared" si="68"/>
        <v>3910</v>
      </c>
      <c r="L193" s="73">
        <f t="shared" si="68"/>
        <v>1935</v>
      </c>
      <c r="M193" s="73">
        <f t="shared" si="68"/>
        <v>2915</v>
      </c>
      <c r="N193" s="73">
        <f t="shared" ref="N193:P208" si="69">N192-Q193</f>
        <v>-1165</v>
      </c>
      <c r="O193" s="73">
        <f t="shared" si="69"/>
        <v>-1207</v>
      </c>
      <c r="P193" s="73">
        <f t="shared" si="69"/>
        <v>-1585</v>
      </c>
      <c r="Q193" s="72">
        <v>2</v>
      </c>
      <c r="R193" s="72">
        <v>2</v>
      </c>
      <c r="S193" s="72">
        <v>2</v>
      </c>
      <c r="T193" s="74">
        <f t="shared" si="48"/>
        <v>1071</v>
      </c>
      <c r="U193" s="93">
        <f t="shared" si="52"/>
        <v>1515</v>
      </c>
      <c r="V193" s="93">
        <f t="shared" si="53"/>
        <v>1473</v>
      </c>
      <c r="W193" s="93">
        <f t="shared" si="54"/>
        <v>1715</v>
      </c>
      <c r="X193" s="95"/>
      <c r="Y193" s="73"/>
      <c r="Z193" s="73"/>
      <c r="AA193" s="73"/>
      <c r="AB193" s="48"/>
    </row>
    <row r="194" spans="1:28" ht="13.15" customHeight="1">
      <c r="A194" s="68">
        <v>180</v>
      </c>
      <c r="B194" s="69">
        <f t="shared" si="49"/>
        <v>45698</v>
      </c>
      <c r="C194" s="70">
        <f t="shared" si="50"/>
        <v>884</v>
      </c>
      <c r="D194" s="71">
        <f t="shared" si="67"/>
        <v>1662</v>
      </c>
      <c r="E194" s="72">
        <f t="shared" si="55"/>
        <v>-196</v>
      </c>
      <c r="F194" s="72">
        <f t="shared" si="56"/>
        <v>1820</v>
      </c>
      <c r="G194" s="72">
        <f t="shared" si="57"/>
        <v>1217</v>
      </c>
      <c r="H194" s="73">
        <f t="shared" si="59"/>
        <v>2742</v>
      </c>
      <c r="I194" s="73">
        <f t="shared" si="59"/>
        <v>726</v>
      </c>
      <c r="J194" s="73">
        <f t="shared" si="59"/>
        <v>1329</v>
      </c>
      <c r="K194" s="73">
        <f t="shared" si="68"/>
        <v>3910</v>
      </c>
      <c r="L194" s="73">
        <f t="shared" si="68"/>
        <v>1935</v>
      </c>
      <c r="M194" s="73">
        <f t="shared" si="68"/>
        <v>2915</v>
      </c>
      <c r="N194" s="73">
        <f t="shared" si="69"/>
        <v>-1168</v>
      </c>
      <c r="O194" s="73">
        <f t="shared" si="69"/>
        <v>-1209</v>
      </c>
      <c r="P194" s="73">
        <f t="shared" si="69"/>
        <v>-1586</v>
      </c>
      <c r="Q194" s="72">
        <v>3</v>
      </c>
      <c r="R194" s="72">
        <v>2</v>
      </c>
      <c r="S194" s="72">
        <v>1</v>
      </c>
      <c r="T194" s="74">
        <f t="shared" si="48"/>
        <v>1075</v>
      </c>
      <c r="U194" s="93">
        <f t="shared" si="52"/>
        <v>1512</v>
      </c>
      <c r="V194" s="93">
        <f t="shared" si="53"/>
        <v>1471</v>
      </c>
      <c r="W194" s="93">
        <f t="shared" si="54"/>
        <v>1714</v>
      </c>
      <c r="X194" s="95"/>
      <c r="Y194" s="73"/>
      <c r="Z194" s="73"/>
      <c r="AA194" s="73"/>
      <c r="AB194" s="48"/>
    </row>
    <row r="195" spans="1:28" ht="13.15" customHeight="1">
      <c r="A195" s="68">
        <v>181</v>
      </c>
      <c r="B195" s="69">
        <f t="shared" si="49"/>
        <v>45699</v>
      </c>
      <c r="C195" s="70">
        <f t="shared" si="50"/>
        <v>884</v>
      </c>
      <c r="D195" s="71">
        <f t="shared" si="67"/>
        <v>1664</v>
      </c>
      <c r="E195" s="72">
        <f t="shared" si="55"/>
        <v>-192</v>
      </c>
      <c r="F195" s="72">
        <f t="shared" si="56"/>
        <v>1824</v>
      </c>
      <c r="G195" s="72">
        <f t="shared" si="57"/>
        <v>1221</v>
      </c>
      <c r="H195" s="73">
        <f t="shared" si="59"/>
        <v>2740</v>
      </c>
      <c r="I195" s="73">
        <f t="shared" si="59"/>
        <v>724</v>
      </c>
      <c r="J195" s="73">
        <f t="shared" si="59"/>
        <v>1327</v>
      </c>
      <c r="K195" s="73">
        <f t="shared" si="68"/>
        <v>3910</v>
      </c>
      <c r="L195" s="73">
        <f t="shared" si="68"/>
        <v>1935</v>
      </c>
      <c r="M195" s="73">
        <f t="shared" si="68"/>
        <v>2915</v>
      </c>
      <c r="N195" s="73">
        <f t="shared" si="69"/>
        <v>-1170</v>
      </c>
      <c r="O195" s="73">
        <f t="shared" si="69"/>
        <v>-1211</v>
      </c>
      <c r="P195" s="73">
        <f t="shared" si="69"/>
        <v>-1588</v>
      </c>
      <c r="Q195" s="72">
        <v>2</v>
      </c>
      <c r="R195" s="72">
        <v>2</v>
      </c>
      <c r="S195" s="72">
        <v>2</v>
      </c>
      <c r="T195" s="74">
        <f t="shared" si="48"/>
        <v>1079</v>
      </c>
      <c r="U195" s="93">
        <f t="shared" si="52"/>
        <v>1510</v>
      </c>
      <c r="V195" s="93">
        <f t="shared" si="53"/>
        <v>1469</v>
      </c>
      <c r="W195" s="93">
        <f t="shared" si="54"/>
        <v>1712</v>
      </c>
      <c r="X195" s="95"/>
      <c r="Y195" s="73"/>
      <c r="Z195" s="73"/>
      <c r="AA195" s="73"/>
      <c r="AB195" s="48"/>
    </row>
    <row r="196" spans="1:28" ht="13.15" customHeight="1">
      <c r="A196" s="68">
        <v>182</v>
      </c>
      <c r="B196" s="69">
        <f t="shared" si="49"/>
        <v>45700</v>
      </c>
      <c r="C196" s="70">
        <f t="shared" si="50"/>
        <v>884</v>
      </c>
      <c r="D196" s="71">
        <f t="shared" si="67"/>
        <v>1666</v>
      </c>
      <c r="E196" s="72">
        <f t="shared" si="55"/>
        <v>-188</v>
      </c>
      <c r="F196" s="72">
        <f t="shared" si="56"/>
        <v>1828</v>
      </c>
      <c r="G196" s="72">
        <f t="shared" si="57"/>
        <v>1224</v>
      </c>
      <c r="H196" s="73">
        <f t="shared" si="59"/>
        <v>2738</v>
      </c>
      <c r="I196" s="73">
        <f t="shared" si="59"/>
        <v>722</v>
      </c>
      <c r="J196" s="73">
        <f t="shared" si="59"/>
        <v>1326</v>
      </c>
      <c r="K196" s="73">
        <f t="shared" si="68"/>
        <v>3910</v>
      </c>
      <c r="L196" s="73">
        <f t="shared" si="68"/>
        <v>1935</v>
      </c>
      <c r="M196" s="73">
        <f t="shared" si="68"/>
        <v>2915</v>
      </c>
      <c r="N196" s="73">
        <f t="shared" si="69"/>
        <v>-1172</v>
      </c>
      <c r="O196" s="73">
        <f t="shared" si="69"/>
        <v>-1213</v>
      </c>
      <c r="P196" s="73">
        <f t="shared" si="69"/>
        <v>-1589</v>
      </c>
      <c r="Q196" s="72">
        <v>2</v>
      </c>
      <c r="R196" s="72">
        <v>2</v>
      </c>
      <c r="S196" s="72">
        <v>1</v>
      </c>
      <c r="T196" s="74">
        <f t="shared" si="48"/>
        <v>1083</v>
      </c>
      <c r="U196" s="93">
        <f t="shared" si="52"/>
        <v>1508</v>
      </c>
      <c r="V196" s="93">
        <f t="shared" si="53"/>
        <v>1467</v>
      </c>
      <c r="W196" s="93">
        <f t="shared" si="54"/>
        <v>1711</v>
      </c>
      <c r="X196" s="95"/>
      <c r="Y196" s="73"/>
      <c r="Z196" s="73"/>
      <c r="AA196" s="73"/>
      <c r="AB196" s="48"/>
    </row>
    <row r="197" spans="1:28" ht="13.15" customHeight="1">
      <c r="A197" s="68">
        <v>183</v>
      </c>
      <c r="B197" s="69">
        <f t="shared" si="49"/>
        <v>45701</v>
      </c>
      <c r="C197" s="70">
        <f t="shared" si="50"/>
        <v>884</v>
      </c>
      <c r="D197" s="71">
        <f t="shared" si="67"/>
        <v>1668</v>
      </c>
      <c r="E197" s="72">
        <f t="shared" si="55"/>
        <v>-183</v>
      </c>
      <c r="F197" s="72">
        <f t="shared" si="56"/>
        <v>1833</v>
      </c>
      <c r="G197" s="72">
        <f t="shared" si="57"/>
        <v>1229</v>
      </c>
      <c r="H197" s="73">
        <f t="shared" si="59"/>
        <v>2735</v>
      </c>
      <c r="I197" s="73">
        <f t="shared" si="59"/>
        <v>719</v>
      </c>
      <c r="J197" s="73">
        <f t="shared" si="59"/>
        <v>1323</v>
      </c>
      <c r="K197" s="73">
        <f t="shared" si="68"/>
        <v>3910</v>
      </c>
      <c r="L197" s="73">
        <f t="shared" si="68"/>
        <v>1935</v>
      </c>
      <c r="M197" s="73">
        <f t="shared" si="68"/>
        <v>2915</v>
      </c>
      <c r="N197" s="73">
        <f t="shared" si="69"/>
        <v>-1175</v>
      </c>
      <c r="O197" s="73">
        <f t="shared" si="69"/>
        <v>-1216</v>
      </c>
      <c r="P197" s="73">
        <f t="shared" si="69"/>
        <v>-1592</v>
      </c>
      <c r="Q197" s="72">
        <v>3</v>
      </c>
      <c r="R197" s="72">
        <v>3</v>
      </c>
      <c r="S197" s="72">
        <v>3</v>
      </c>
      <c r="T197" s="74">
        <f t="shared" si="48"/>
        <v>1088</v>
      </c>
      <c r="U197" s="93">
        <f t="shared" si="52"/>
        <v>1505</v>
      </c>
      <c r="V197" s="93">
        <f t="shared" si="53"/>
        <v>1464</v>
      </c>
      <c r="W197" s="93">
        <f t="shared" si="54"/>
        <v>1708</v>
      </c>
      <c r="X197" s="95"/>
      <c r="Y197" s="73"/>
      <c r="Z197" s="73"/>
      <c r="AA197" s="73"/>
      <c r="AB197" s="48"/>
    </row>
    <row r="198" spans="1:28" ht="13.15" customHeight="1">
      <c r="A198" s="68">
        <v>184</v>
      </c>
      <c r="B198" s="69">
        <f t="shared" si="49"/>
        <v>45702</v>
      </c>
      <c r="C198" s="70">
        <f t="shared" si="50"/>
        <v>884</v>
      </c>
      <c r="D198" s="71">
        <f t="shared" si="67"/>
        <v>1670</v>
      </c>
      <c r="E198" s="72">
        <f t="shared" si="55"/>
        <v>-179</v>
      </c>
      <c r="F198" s="72">
        <f t="shared" si="56"/>
        <v>1837</v>
      </c>
      <c r="G198" s="72">
        <f t="shared" si="57"/>
        <v>1233</v>
      </c>
      <c r="H198" s="73">
        <f t="shared" si="59"/>
        <v>2733</v>
      </c>
      <c r="I198" s="73">
        <f t="shared" si="59"/>
        <v>717</v>
      </c>
      <c r="J198" s="73">
        <f t="shared" si="59"/>
        <v>1321</v>
      </c>
      <c r="K198" s="73">
        <f t="shared" si="68"/>
        <v>3910</v>
      </c>
      <c r="L198" s="73">
        <f t="shared" si="68"/>
        <v>1935</v>
      </c>
      <c r="M198" s="73">
        <f t="shared" si="68"/>
        <v>2915</v>
      </c>
      <c r="N198" s="73">
        <f t="shared" si="69"/>
        <v>-1177</v>
      </c>
      <c r="O198" s="73">
        <f t="shared" si="69"/>
        <v>-1218</v>
      </c>
      <c r="P198" s="73">
        <f t="shared" si="69"/>
        <v>-1594</v>
      </c>
      <c r="Q198" s="72">
        <v>2</v>
      </c>
      <c r="R198" s="72">
        <v>2</v>
      </c>
      <c r="S198" s="72">
        <v>2</v>
      </c>
      <c r="T198" s="74">
        <f t="shared" si="48"/>
        <v>1092</v>
      </c>
      <c r="U198" s="93">
        <f t="shared" si="52"/>
        <v>1503</v>
      </c>
      <c r="V198" s="93">
        <f t="shared" si="53"/>
        <v>1462</v>
      </c>
      <c r="W198" s="93">
        <f t="shared" si="54"/>
        <v>1706</v>
      </c>
      <c r="X198" s="95"/>
      <c r="Y198" s="73"/>
      <c r="Z198" s="73"/>
      <c r="AA198" s="73"/>
      <c r="AB198" s="48"/>
    </row>
    <row r="199" spans="1:28" ht="13.15" customHeight="1">
      <c r="A199" s="68">
        <v>185</v>
      </c>
      <c r="B199" s="69">
        <f t="shared" si="49"/>
        <v>45703</v>
      </c>
      <c r="C199" s="70">
        <f t="shared" si="50"/>
        <v>884</v>
      </c>
      <c r="D199" s="71">
        <f t="shared" si="67"/>
        <v>1672</v>
      </c>
      <c r="E199" s="72">
        <f t="shared" si="55"/>
        <v>-175</v>
      </c>
      <c r="F199" s="72">
        <f t="shared" si="56"/>
        <v>1841</v>
      </c>
      <c r="G199" s="72">
        <f t="shared" si="57"/>
        <v>1238</v>
      </c>
      <c r="H199" s="73">
        <f t="shared" si="59"/>
        <v>2731</v>
      </c>
      <c r="I199" s="73">
        <f t="shared" si="59"/>
        <v>715</v>
      </c>
      <c r="J199" s="73">
        <f t="shared" si="59"/>
        <v>1318</v>
      </c>
      <c r="K199" s="73">
        <f t="shared" si="68"/>
        <v>3910</v>
      </c>
      <c r="L199" s="73">
        <f t="shared" si="68"/>
        <v>1935</v>
      </c>
      <c r="M199" s="73">
        <f t="shared" si="68"/>
        <v>2915</v>
      </c>
      <c r="N199" s="73">
        <f t="shared" si="69"/>
        <v>-1179</v>
      </c>
      <c r="O199" s="73">
        <f t="shared" si="69"/>
        <v>-1220</v>
      </c>
      <c r="P199" s="73">
        <f t="shared" si="69"/>
        <v>-1597</v>
      </c>
      <c r="Q199" s="72">
        <v>2</v>
      </c>
      <c r="R199" s="72">
        <v>2</v>
      </c>
      <c r="S199" s="72">
        <v>3</v>
      </c>
      <c r="T199" s="74">
        <f t="shared" si="48"/>
        <v>1096</v>
      </c>
      <c r="U199" s="93">
        <f t="shared" si="52"/>
        <v>1501</v>
      </c>
      <c r="V199" s="93">
        <f t="shared" si="53"/>
        <v>1460</v>
      </c>
      <c r="W199" s="93">
        <f t="shared" si="54"/>
        <v>1703</v>
      </c>
      <c r="X199" s="95"/>
      <c r="Y199" s="73"/>
      <c r="Z199" s="73"/>
      <c r="AA199" s="73"/>
      <c r="AB199" s="48"/>
    </row>
    <row r="200" spans="1:28" ht="13.15" customHeight="1">
      <c r="A200" s="68">
        <v>186</v>
      </c>
      <c r="B200" s="69">
        <f t="shared" si="49"/>
        <v>45704</v>
      </c>
      <c r="C200" s="70">
        <f t="shared" si="50"/>
        <v>884</v>
      </c>
      <c r="D200" s="71">
        <f t="shared" si="67"/>
        <v>1674</v>
      </c>
      <c r="E200" s="72">
        <f t="shared" si="55"/>
        <v>-170</v>
      </c>
      <c r="F200" s="72">
        <f t="shared" si="56"/>
        <v>1846</v>
      </c>
      <c r="G200" s="72">
        <f t="shared" si="57"/>
        <v>1242</v>
      </c>
      <c r="H200" s="73">
        <f t="shared" si="59"/>
        <v>2728</v>
      </c>
      <c r="I200" s="73">
        <f t="shared" si="59"/>
        <v>712</v>
      </c>
      <c r="J200" s="73">
        <f t="shared" si="59"/>
        <v>1316</v>
      </c>
      <c r="K200" s="73">
        <f t="shared" si="68"/>
        <v>3910</v>
      </c>
      <c r="L200" s="73">
        <f t="shared" si="68"/>
        <v>1935</v>
      </c>
      <c r="M200" s="73">
        <f t="shared" si="68"/>
        <v>2915</v>
      </c>
      <c r="N200" s="73">
        <f t="shared" si="69"/>
        <v>-1182</v>
      </c>
      <c r="O200" s="73">
        <f t="shared" si="69"/>
        <v>-1223</v>
      </c>
      <c r="P200" s="73">
        <f t="shared" si="69"/>
        <v>-1599</v>
      </c>
      <c r="Q200" s="72">
        <v>3</v>
      </c>
      <c r="R200" s="72">
        <v>3</v>
      </c>
      <c r="S200" s="72">
        <v>2</v>
      </c>
      <c r="T200" s="74">
        <f t="shared" si="48"/>
        <v>1101</v>
      </c>
      <c r="U200" s="93">
        <f t="shared" si="52"/>
        <v>1498</v>
      </c>
      <c r="V200" s="93">
        <f t="shared" si="53"/>
        <v>1457</v>
      </c>
      <c r="W200" s="93">
        <f t="shared" si="54"/>
        <v>1701</v>
      </c>
      <c r="X200" s="95"/>
      <c r="Y200" s="73"/>
      <c r="Z200" s="73"/>
      <c r="AA200" s="73"/>
      <c r="AB200" s="48"/>
    </row>
    <row r="201" spans="1:28" ht="13.15" customHeight="1">
      <c r="A201" s="68">
        <v>187</v>
      </c>
      <c r="B201" s="69">
        <f t="shared" si="49"/>
        <v>45705</v>
      </c>
      <c r="C201" s="70">
        <f t="shared" si="50"/>
        <v>884</v>
      </c>
      <c r="D201" s="71">
        <f t="shared" si="67"/>
        <v>1676</v>
      </c>
      <c r="E201" s="72">
        <f t="shared" si="55"/>
        <v>-166</v>
      </c>
      <c r="F201" s="72">
        <f t="shared" si="56"/>
        <v>1850</v>
      </c>
      <c r="G201" s="72">
        <f t="shared" si="57"/>
        <v>1246</v>
      </c>
      <c r="H201" s="73">
        <f t="shared" si="59"/>
        <v>2726</v>
      </c>
      <c r="I201" s="73">
        <f t="shared" si="59"/>
        <v>710</v>
      </c>
      <c r="J201" s="73">
        <f t="shared" si="59"/>
        <v>1314</v>
      </c>
      <c r="K201" s="73">
        <f t="shared" si="68"/>
        <v>3910</v>
      </c>
      <c r="L201" s="73">
        <f t="shared" si="68"/>
        <v>1935</v>
      </c>
      <c r="M201" s="73">
        <f t="shared" si="68"/>
        <v>2915</v>
      </c>
      <c r="N201" s="73">
        <f t="shared" si="69"/>
        <v>-1184</v>
      </c>
      <c r="O201" s="73">
        <f t="shared" si="69"/>
        <v>-1225</v>
      </c>
      <c r="P201" s="73">
        <f t="shared" si="69"/>
        <v>-1601</v>
      </c>
      <c r="Q201" s="72">
        <v>2</v>
      </c>
      <c r="R201" s="72">
        <v>2</v>
      </c>
      <c r="S201" s="72">
        <v>2</v>
      </c>
      <c r="T201" s="74">
        <f t="shared" si="48"/>
        <v>1105</v>
      </c>
      <c r="U201" s="93">
        <f t="shared" si="52"/>
        <v>1496</v>
      </c>
      <c r="V201" s="93">
        <f t="shared" si="53"/>
        <v>1455</v>
      </c>
      <c r="W201" s="93">
        <f t="shared" si="54"/>
        <v>1699</v>
      </c>
      <c r="X201" s="95"/>
      <c r="Y201" s="73"/>
      <c r="Z201" s="73"/>
      <c r="AA201" s="73"/>
      <c r="AB201" s="48"/>
    </row>
    <row r="202" spans="1:28" ht="13.15" customHeight="1">
      <c r="A202" s="68">
        <v>188</v>
      </c>
      <c r="B202" s="69">
        <f t="shared" si="49"/>
        <v>45706</v>
      </c>
      <c r="C202" s="70">
        <f t="shared" si="50"/>
        <v>884</v>
      </c>
      <c r="D202" s="71">
        <f t="shared" si="67"/>
        <v>1678</v>
      </c>
      <c r="E202" s="72">
        <f t="shared" si="55"/>
        <v>-163</v>
      </c>
      <c r="F202" s="72">
        <f t="shared" si="56"/>
        <v>1855</v>
      </c>
      <c r="G202" s="72">
        <f t="shared" si="57"/>
        <v>1250</v>
      </c>
      <c r="H202" s="73">
        <f t="shared" si="59"/>
        <v>2725</v>
      </c>
      <c r="I202" s="73">
        <f t="shared" si="59"/>
        <v>707</v>
      </c>
      <c r="J202" s="73">
        <f t="shared" si="59"/>
        <v>1312</v>
      </c>
      <c r="K202" s="73">
        <f t="shared" si="68"/>
        <v>3910</v>
      </c>
      <c r="L202" s="73">
        <f t="shared" si="68"/>
        <v>1935</v>
      </c>
      <c r="M202" s="73">
        <f t="shared" si="68"/>
        <v>2915</v>
      </c>
      <c r="N202" s="73">
        <f t="shared" si="69"/>
        <v>-1185</v>
      </c>
      <c r="O202" s="73">
        <f t="shared" si="69"/>
        <v>-1228</v>
      </c>
      <c r="P202" s="73">
        <f t="shared" si="69"/>
        <v>-1603</v>
      </c>
      <c r="Q202" s="72">
        <v>1</v>
      </c>
      <c r="R202" s="72">
        <v>3</v>
      </c>
      <c r="S202" s="72">
        <v>2</v>
      </c>
      <c r="T202" s="74">
        <f t="shared" si="48"/>
        <v>1110</v>
      </c>
      <c r="U202" s="93">
        <f t="shared" si="52"/>
        <v>1495</v>
      </c>
      <c r="V202" s="93">
        <f t="shared" si="53"/>
        <v>1452</v>
      </c>
      <c r="W202" s="93">
        <f t="shared" si="54"/>
        <v>1697</v>
      </c>
      <c r="X202" s="95"/>
      <c r="Y202" s="73"/>
      <c r="Z202" s="73"/>
      <c r="AA202" s="73"/>
      <c r="AB202" s="48"/>
    </row>
    <row r="203" spans="1:28" ht="13.15" customHeight="1">
      <c r="A203" s="68">
        <v>189</v>
      </c>
      <c r="B203" s="69">
        <f t="shared" si="49"/>
        <v>45707</v>
      </c>
      <c r="C203" s="70">
        <f t="shared" si="50"/>
        <v>884</v>
      </c>
      <c r="D203" s="71">
        <f t="shared" si="67"/>
        <v>1680</v>
      </c>
      <c r="E203" s="72">
        <f t="shared" si="55"/>
        <v>-159</v>
      </c>
      <c r="F203" s="72">
        <f t="shared" si="56"/>
        <v>1859</v>
      </c>
      <c r="G203" s="72">
        <f t="shared" si="57"/>
        <v>1255</v>
      </c>
      <c r="H203" s="73">
        <f t="shared" si="59"/>
        <v>2723</v>
      </c>
      <c r="I203" s="73">
        <f t="shared" si="59"/>
        <v>705</v>
      </c>
      <c r="J203" s="73">
        <f t="shared" si="59"/>
        <v>1309</v>
      </c>
      <c r="K203" s="73">
        <f t="shared" si="68"/>
        <v>3910</v>
      </c>
      <c r="L203" s="73">
        <f t="shared" si="68"/>
        <v>1935</v>
      </c>
      <c r="M203" s="73">
        <f t="shared" si="68"/>
        <v>2915</v>
      </c>
      <c r="N203" s="73">
        <f t="shared" si="69"/>
        <v>-1187</v>
      </c>
      <c r="O203" s="73">
        <f t="shared" si="69"/>
        <v>-1230</v>
      </c>
      <c r="P203" s="73">
        <f t="shared" si="69"/>
        <v>-1606</v>
      </c>
      <c r="Q203" s="72">
        <v>2</v>
      </c>
      <c r="R203" s="72">
        <v>2</v>
      </c>
      <c r="S203" s="72">
        <v>3</v>
      </c>
      <c r="T203" s="74">
        <f t="shared" si="48"/>
        <v>1114</v>
      </c>
      <c r="U203" s="93">
        <f t="shared" si="52"/>
        <v>1493</v>
      </c>
      <c r="V203" s="93">
        <f t="shared" si="53"/>
        <v>1450</v>
      </c>
      <c r="W203" s="93">
        <f t="shared" si="54"/>
        <v>1694</v>
      </c>
      <c r="X203" s="95"/>
      <c r="Y203" s="73"/>
      <c r="Z203" s="73"/>
      <c r="AA203" s="73"/>
      <c r="AB203" s="48"/>
    </row>
    <row r="204" spans="1:28" ht="13.15" customHeight="1">
      <c r="A204" s="68">
        <v>190</v>
      </c>
      <c r="B204" s="69">
        <f t="shared" si="49"/>
        <v>45708</v>
      </c>
      <c r="C204" s="70">
        <f t="shared" si="50"/>
        <v>884</v>
      </c>
      <c r="D204" s="71">
        <f t="shared" si="67"/>
        <v>1682</v>
      </c>
      <c r="E204" s="72">
        <f t="shared" si="55"/>
        <v>-156</v>
      </c>
      <c r="F204" s="72">
        <f t="shared" si="56"/>
        <v>1864</v>
      </c>
      <c r="G204" s="72">
        <f t="shared" si="57"/>
        <v>1259</v>
      </c>
      <c r="H204" s="73">
        <f t="shared" si="59"/>
        <v>2722</v>
      </c>
      <c r="I204" s="73">
        <f t="shared" si="59"/>
        <v>702</v>
      </c>
      <c r="J204" s="73">
        <f t="shared" si="59"/>
        <v>1307</v>
      </c>
      <c r="K204" s="73">
        <f t="shared" si="68"/>
        <v>3910</v>
      </c>
      <c r="L204" s="73">
        <f t="shared" si="68"/>
        <v>1935</v>
      </c>
      <c r="M204" s="73">
        <f t="shared" si="68"/>
        <v>2915</v>
      </c>
      <c r="N204" s="73">
        <f t="shared" si="69"/>
        <v>-1188</v>
      </c>
      <c r="O204" s="73">
        <f t="shared" si="69"/>
        <v>-1233</v>
      </c>
      <c r="P204" s="73">
        <f t="shared" si="69"/>
        <v>-1608</v>
      </c>
      <c r="Q204" s="72">
        <v>1</v>
      </c>
      <c r="R204" s="72">
        <v>3</v>
      </c>
      <c r="S204" s="72">
        <v>2</v>
      </c>
      <c r="T204" s="74">
        <f t="shared" si="48"/>
        <v>1119</v>
      </c>
      <c r="U204" s="93">
        <f t="shared" si="52"/>
        <v>1492</v>
      </c>
      <c r="V204" s="93">
        <f t="shared" si="53"/>
        <v>1447</v>
      </c>
      <c r="W204" s="93">
        <f t="shared" si="54"/>
        <v>1692</v>
      </c>
      <c r="X204" s="95"/>
      <c r="Y204" s="73"/>
      <c r="Z204" s="73"/>
      <c r="AA204" s="73"/>
      <c r="AB204" s="48"/>
    </row>
    <row r="205" spans="1:28" ht="13.15" customHeight="1">
      <c r="A205" s="68">
        <v>191</v>
      </c>
      <c r="B205" s="69">
        <f t="shared" si="49"/>
        <v>45709</v>
      </c>
      <c r="C205" s="70">
        <f t="shared" si="50"/>
        <v>884</v>
      </c>
      <c r="D205" s="71">
        <f t="shared" si="67"/>
        <v>1684</v>
      </c>
      <c r="E205" s="72">
        <f t="shared" si="55"/>
        <v>-152</v>
      </c>
      <c r="F205" s="72">
        <f t="shared" si="56"/>
        <v>1868</v>
      </c>
      <c r="G205" s="72">
        <f t="shared" si="57"/>
        <v>1264</v>
      </c>
      <c r="H205" s="73">
        <f t="shared" si="59"/>
        <v>2720</v>
      </c>
      <c r="I205" s="73">
        <f t="shared" si="59"/>
        <v>700</v>
      </c>
      <c r="J205" s="73">
        <f t="shared" si="59"/>
        <v>1304</v>
      </c>
      <c r="K205" s="73">
        <f t="shared" si="68"/>
        <v>3910</v>
      </c>
      <c r="L205" s="73">
        <f t="shared" si="68"/>
        <v>1935</v>
      </c>
      <c r="M205" s="73">
        <f t="shared" si="68"/>
        <v>2915</v>
      </c>
      <c r="N205" s="73">
        <f t="shared" si="69"/>
        <v>-1190</v>
      </c>
      <c r="O205" s="73">
        <f t="shared" si="69"/>
        <v>-1235</v>
      </c>
      <c r="P205" s="73">
        <f t="shared" si="69"/>
        <v>-1611</v>
      </c>
      <c r="Q205" s="72">
        <v>2</v>
      </c>
      <c r="R205" s="72">
        <v>2</v>
      </c>
      <c r="S205" s="72">
        <v>3</v>
      </c>
      <c r="T205" s="74">
        <f t="shared" si="48"/>
        <v>1123</v>
      </c>
      <c r="U205" s="93">
        <f t="shared" si="52"/>
        <v>1490</v>
      </c>
      <c r="V205" s="93">
        <f t="shared" si="53"/>
        <v>1445</v>
      </c>
      <c r="W205" s="93">
        <f t="shared" si="54"/>
        <v>1689</v>
      </c>
      <c r="X205" s="95"/>
      <c r="Y205" s="73"/>
      <c r="Z205" s="73"/>
      <c r="AA205" s="73"/>
      <c r="AB205" s="48"/>
    </row>
    <row r="206" spans="1:28" ht="13.15" customHeight="1">
      <c r="A206" s="68">
        <v>192</v>
      </c>
      <c r="B206" s="69">
        <f t="shared" si="49"/>
        <v>45710</v>
      </c>
      <c r="C206" s="70">
        <f t="shared" si="50"/>
        <v>884</v>
      </c>
      <c r="D206" s="71">
        <f t="shared" si="67"/>
        <v>1686</v>
      </c>
      <c r="E206" s="72">
        <f t="shared" si="55"/>
        <v>-149</v>
      </c>
      <c r="F206" s="72">
        <f t="shared" si="56"/>
        <v>1873</v>
      </c>
      <c r="G206" s="72">
        <f t="shared" si="57"/>
        <v>1268</v>
      </c>
      <c r="H206" s="73">
        <f t="shared" si="59"/>
        <v>2719</v>
      </c>
      <c r="I206" s="73">
        <f t="shared" si="59"/>
        <v>697</v>
      </c>
      <c r="J206" s="73">
        <f t="shared" si="59"/>
        <v>1302</v>
      </c>
      <c r="K206" s="73">
        <f t="shared" si="68"/>
        <v>3910</v>
      </c>
      <c r="L206" s="73">
        <f t="shared" si="68"/>
        <v>1935</v>
      </c>
      <c r="M206" s="73">
        <f t="shared" si="68"/>
        <v>2915</v>
      </c>
      <c r="N206" s="73">
        <f t="shared" si="69"/>
        <v>-1191</v>
      </c>
      <c r="O206" s="73">
        <f t="shared" si="69"/>
        <v>-1238</v>
      </c>
      <c r="P206" s="73">
        <f t="shared" si="69"/>
        <v>-1613</v>
      </c>
      <c r="Q206" s="72">
        <v>1</v>
      </c>
      <c r="R206" s="72">
        <v>3</v>
      </c>
      <c r="S206" s="72">
        <v>2</v>
      </c>
      <c r="T206" s="74">
        <f t="shared" si="48"/>
        <v>1128</v>
      </c>
      <c r="U206" s="93">
        <f t="shared" si="52"/>
        <v>1489</v>
      </c>
      <c r="V206" s="93">
        <f t="shared" si="53"/>
        <v>1442</v>
      </c>
      <c r="W206" s="93">
        <f t="shared" si="54"/>
        <v>1687</v>
      </c>
      <c r="X206" s="95"/>
      <c r="Y206" s="73"/>
      <c r="Z206" s="73"/>
      <c r="AA206" s="73"/>
      <c r="AB206" s="48"/>
    </row>
    <row r="207" spans="1:28" ht="13.15" customHeight="1">
      <c r="A207" s="68">
        <v>193</v>
      </c>
      <c r="B207" s="69">
        <f t="shared" si="49"/>
        <v>45711</v>
      </c>
      <c r="C207" s="70">
        <f t="shared" si="50"/>
        <v>884</v>
      </c>
      <c r="D207" s="71">
        <f t="shared" si="67"/>
        <v>1688</v>
      </c>
      <c r="E207" s="72">
        <f t="shared" si="55"/>
        <v>-145</v>
      </c>
      <c r="F207" s="72">
        <f t="shared" si="56"/>
        <v>1877</v>
      </c>
      <c r="G207" s="72">
        <f t="shared" si="57"/>
        <v>1271</v>
      </c>
      <c r="H207" s="73">
        <f t="shared" si="59"/>
        <v>2717</v>
      </c>
      <c r="I207" s="73">
        <f t="shared" si="59"/>
        <v>695</v>
      </c>
      <c r="J207" s="73">
        <f t="shared" si="59"/>
        <v>1301</v>
      </c>
      <c r="K207" s="73">
        <f t="shared" si="68"/>
        <v>3910</v>
      </c>
      <c r="L207" s="73">
        <f t="shared" si="68"/>
        <v>1935</v>
      </c>
      <c r="M207" s="73">
        <f t="shared" si="68"/>
        <v>2915</v>
      </c>
      <c r="N207" s="73">
        <f t="shared" si="69"/>
        <v>-1193</v>
      </c>
      <c r="O207" s="73">
        <f t="shared" si="69"/>
        <v>-1240</v>
      </c>
      <c r="P207" s="73">
        <f t="shared" si="69"/>
        <v>-1614</v>
      </c>
      <c r="Q207" s="72">
        <v>2</v>
      </c>
      <c r="R207" s="72">
        <v>2</v>
      </c>
      <c r="S207" s="72">
        <v>1</v>
      </c>
      <c r="T207" s="74">
        <f t="shared" ref="T207:T214" si="70">D207+C207-V207</f>
        <v>1132</v>
      </c>
      <c r="U207" s="93">
        <f t="shared" si="52"/>
        <v>1487</v>
      </c>
      <c r="V207" s="93">
        <f t="shared" si="53"/>
        <v>1440</v>
      </c>
      <c r="W207" s="93">
        <f t="shared" si="54"/>
        <v>1686</v>
      </c>
      <c r="X207" s="95"/>
      <c r="Y207" s="73"/>
      <c r="Z207" s="73"/>
      <c r="AA207" s="73"/>
      <c r="AB207" s="48"/>
    </row>
    <row r="208" spans="1:28" ht="13.15" customHeight="1">
      <c r="A208" s="68">
        <v>194</v>
      </c>
      <c r="B208" s="69">
        <f t="shared" ref="B208:B272" si="71">B207+1</f>
        <v>45712</v>
      </c>
      <c r="C208" s="70">
        <f t="shared" ref="C208:C272" si="72">C207</f>
        <v>884</v>
      </c>
      <c r="D208" s="71">
        <f t="shared" si="67"/>
        <v>1690</v>
      </c>
      <c r="E208" s="72">
        <f t="shared" si="55"/>
        <v>-142</v>
      </c>
      <c r="F208" s="72">
        <f t="shared" si="56"/>
        <v>1882</v>
      </c>
      <c r="G208" s="72">
        <f t="shared" si="57"/>
        <v>1275</v>
      </c>
      <c r="H208" s="73">
        <f t="shared" si="59"/>
        <v>2716</v>
      </c>
      <c r="I208" s="73">
        <f t="shared" si="59"/>
        <v>692</v>
      </c>
      <c r="J208" s="73">
        <f t="shared" si="59"/>
        <v>1299</v>
      </c>
      <c r="K208" s="73">
        <f t="shared" ref="K208:M214" si="73">K207</f>
        <v>3910</v>
      </c>
      <c r="L208" s="73">
        <f t="shared" si="73"/>
        <v>1935</v>
      </c>
      <c r="M208" s="73">
        <f t="shared" si="73"/>
        <v>2915</v>
      </c>
      <c r="N208" s="73">
        <f t="shared" si="69"/>
        <v>-1194</v>
      </c>
      <c r="O208" s="73">
        <f t="shared" si="69"/>
        <v>-1243</v>
      </c>
      <c r="P208" s="73">
        <f t="shared" si="69"/>
        <v>-1616</v>
      </c>
      <c r="Q208" s="72">
        <v>1</v>
      </c>
      <c r="R208" s="72">
        <v>3</v>
      </c>
      <c r="S208" s="72">
        <v>2</v>
      </c>
      <c r="T208" s="74">
        <f t="shared" si="70"/>
        <v>1137</v>
      </c>
      <c r="U208" s="93">
        <f t="shared" ref="U208:U272" si="74">U207+$X208*1000-Q208</f>
        <v>1486</v>
      </c>
      <c r="V208" s="93">
        <f t="shared" ref="V208:V272" si="75">V207+$X208*1000-R208</f>
        <v>1437</v>
      </c>
      <c r="W208" s="93">
        <f t="shared" ref="W208:W272" si="76">W207+$X208*1000-S208</f>
        <v>1684</v>
      </c>
      <c r="X208" s="95"/>
      <c r="Y208" s="73"/>
      <c r="Z208" s="73"/>
      <c r="AA208" s="73"/>
      <c r="AB208" s="48"/>
    </row>
    <row r="209" spans="1:28" ht="13.15" customHeight="1">
      <c r="A209" s="68">
        <v>195</v>
      </c>
      <c r="B209" s="69">
        <f t="shared" si="71"/>
        <v>45713</v>
      </c>
      <c r="C209" s="70">
        <f t="shared" si="72"/>
        <v>884</v>
      </c>
      <c r="D209" s="71">
        <f t="shared" si="67"/>
        <v>1692</v>
      </c>
      <c r="E209" s="72">
        <f t="shared" ref="E209:E214" si="77">C209+D209-H209</f>
        <v>-138</v>
      </c>
      <c r="F209" s="72">
        <f t="shared" ref="F209:F214" si="78">C209+D209-I209</f>
        <v>1886</v>
      </c>
      <c r="G209" s="72">
        <f t="shared" ref="G209:G214" si="79">D209+C209-J209</f>
        <v>1279</v>
      </c>
      <c r="H209" s="73">
        <f t="shared" si="59"/>
        <v>2714</v>
      </c>
      <c r="I209" s="73">
        <f t="shared" si="59"/>
        <v>690</v>
      </c>
      <c r="J209" s="73">
        <f t="shared" si="59"/>
        <v>1297</v>
      </c>
      <c r="K209" s="73">
        <f t="shared" si="73"/>
        <v>3910</v>
      </c>
      <c r="L209" s="73">
        <f t="shared" si="73"/>
        <v>1935</v>
      </c>
      <c r="M209" s="73">
        <f t="shared" si="73"/>
        <v>2915</v>
      </c>
      <c r="N209" s="73">
        <f t="shared" ref="N209:P214" si="80">N208-Q209</f>
        <v>-1196</v>
      </c>
      <c r="O209" s="73">
        <f t="shared" si="80"/>
        <v>-1245</v>
      </c>
      <c r="P209" s="73">
        <f t="shared" si="80"/>
        <v>-1618</v>
      </c>
      <c r="Q209" s="72">
        <v>2</v>
      </c>
      <c r="R209" s="72">
        <v>2</v>
      </c>
      <c r="S209" s="72">
        <v>2</v>
      </c>
      <c r="T209" s="74">
        <f t="shared" si="70"/>
        <v>1141</v>
      </c>
      <c r="U209" s="93">
        <f t="shared" si="74"/>
        <v>1484</v>
      </c>
      <c r="V209" s="93">
        <f t="shared" si="75"/>
        <v>1435</v>
      </c>
      <c r="W209" s="93">
        <f t="shared" si="76"/>
        <v>1682</v>
      </c>
      <c r="X209" s="95"/>
      <c r="Y209" s="73"/>
      <c r="Z209" s="73"/>
      <c r="AA209" s="73"/>
      <c r="AB209" s="48"/>
    </row>
    <row r="210" spans="1:28" ht="13.15" customHeight="1">
      <c r="A210" s="68">
        <v>196</v>
      </c>
      <c r="B210" s="69">
        <f t="shared" si="71"/>
        <v>45714</v>
      </c>
      <c r="C210" s="70">
        <f t="shared" si="72"/>
        <v>884</v>
      </c>
      <c r="D210" s="71">
        <f t="shared" si="67"/>
        <v>1694</v>
      </c>
      <c r="E210" s="72">
        <f t="shared" si="77"/>
        <v>-135</v>
      </c>
      <c r="F210" s="72">
        <f t="shared" si="78"/>
        <v>1891</v>
      </c>
      <c r="G210" s="72">
        <f t="shared" si="79"/>
        <v>1284</v>
      </c>
      <c r="H210" s="73">
        <f t="shared" si="59"/>
        <v>2713</v>
      </c>
      <c r="I210" s="73">
        <f t="shared" si="59"/>
        <v>687</v>
      </c>
      <c r="J210" s="73">
        <f t="shared" si="59"/>
        <v>1294</v>
      </c>
      <c r="K210" s="73">
        <f t="shared" si="73"/>
        <v>3910</v>
      </c>
      <c r="L210" s="73">
        <f t="shared" si="73"/>
        <v>1935</v>
      </c>
      <c r="M210" s="73">
        <f t="shared" si="73"/>
        <v>2915</v>
      </c>
      <c r="N210" s="73">
        <f t="shared" si="80"/>
        <v>-1197</v>
      </c>
      <c r="O210" s="73">
        <f t="shared" si="80"/>
        <v>-1248</v>
      </c>
      <c r="P210" s="73">
        <f t="shared" si="80"/>
        <v>-1621</v>
      </c>
      <c r="Q210" s="72">
        <v>1</v>
      </c>
      <c r="R210" s="72">
        <v>3</v>
      </c>
      <c r="S210" s="72">
        <v>3</v>
      </c>
      <c r="T210" s="74">
        <f t="shared" si="70"/>
        <v>1146</v>
      </c>
      <c r="U210" s="93">
        <f t="shared" si="74"/>
        <v>1483</v>
      </c>
      <c r="V210" s="93">
        <f t="shared" si="75"/>
        <v>1432</v>
      </c>
      <c r="W210" s="93">
        <f t="shared" si="76"/>
        <v>1679</v>
      </c>
      <c r="X210" s="95"/>
      <c r="Y210" s="73"/>
      <c r="Z210" s="73"/>
      <c r="AA210" s="73"/>
      <c r="AB210" s="48"/>
    </row>
    <row r="211" spans="1:28" s="132" customFormat="1" ht="13.15" customHeight="1">
      <c r="A211" s="129">
        <v>197</v>
      </c>
      <c r="B211" s="130">
        <f t="shared" si="71"/>
        <v>45715</v>
      </c>
      <c r="C211" s="43">
        <f t="shared" si="72"/>
        <v>884</v>
      </c>
      <c r="D211" s="44">
        <f t="shared" si="67"/>
        <v>1696</v>
      </c>
      <c r="E211" s="97">
        <f t="shared" si="77"/>
        <v>-131</v>
      </c>
      <c r="F211" s="97">
        <f t="shared" si="78"/>
        <v>1895</v>
      </c>
      <c r="G211" s="97">
        <f t="shared" si="79"/>
        <v>1288</v>
      </c>
      <c r="H211" s="1">
        <f t="shared" si="59"/>
        <v>2711</v>
      </c>
      <c r="I211" s="1">
        <f t="shared" si="59"/>
        <v>685</v>
      </c>
      <c r="J211" s="1">
        <f t="shared" si="59"/>
        <v>1292</v>
      </c>
      <c r="K211" s="1">
        <f t="shared" si="73"/>
        <v>3910</v>
      </c>
      <c r="L211" s="1">
        <f t="shared" si="73"/>
        <v>1935</v>
      </c>
      <c r="M211" s="1">
        <f t="shared" si="73"/>
        <v>2915</v>
      </c>
      <c r="N211" s="1">
        <f t="shared" si="80"/>
        <v>-1199</v>
      </c>
      <c r="O211" s="1">
        <f t="shared" si="80"/>
        <v>-1250</v>
      </c>
      <c r="P211" s="1">
        <f t="shared" si="80"/>
        <v>-1623</v>
      </c>
      <c r="Q211" s="97">
        <v>2</v>
      </c>
      <c r="R211" s="97">
        <v>2</v>
      </c>
      <c r="S211" s="97">
        <v>2</v>
      </c>
      <c r="T211" s="45">
        <f t="shared" si="70"/>
        <v>1150</v>
      </c>
      <c r="U211" s="131">
        <f t="shared" si="74"/>
        <v>1481</v>
      </c>
      <c r="V211" s="131">
        <f t="shared" si="75"/>
        <v>1430</v>
      </c>
      <c r="W211" s="131">
        <f t="shared" si="76"/>
        <v>1677</v>
      </c>
      <c r="X211" s="133"/>
      <c r="Y211" s="1"/>
      <c r="Z211" s="1"/>
      <c r="AA211" s="1"/>
      <c r="AB211" s="54"/>
    </row>
    <row r="212" spans="1:28" ht="13.15" customHeight="1">
      <c r="A212" s="68">
        <v>198</v>
      </c>
      <c r="B212" s="69">
        <f t="shared" si="71"/>
        <v>45716</v>
      </c>
      <c r="C212" s="70">
        <f t="shared" si="72"/>
        <v>884</v>
      </c>
      <c r="D212" s="71">
        <f t="shared" si="67"/>
        <v>1698</v>
      </c>
      <c r="E212" s="72">
        <f t="shared" si="77"/>
        <v>-119</v>
      </c>
      <c r="F212" s="72">
        <f t="shared" si="78"/>
        <v>1907</v>
      </c>
      <c r="G212" s="72">
        <f t="shared" si="79"/>
        <v>1298</v>
      </c>
      <c r="H212" s="73">
        <f t="shared" si="59"/>
        <v>2701</v>
      </c>
      <c r="I212" s="73">
        <f t="shared" si="59"/>
        <v>675</v>
      </c>
      <c r="J212" s="73">
        <f t="shared" si="59"/>
        <v>1284</v>
      </c>
      <c r="K212" s="73">
        <f t="shared" si="73"/>
        <v>3910</v>
      </c>
      <c r="L212" s="73">
        <f t="shared" si="73"/>
        <v>1935</v>
      </c>
      <c r="M212" s="73">
        <f t="shared" si="73"/>
        <v>2915</v>
      </c>
      <c r="N212" s="73">
        <f t="shared" si="80"/>
        <v>-1209</v>
      </c>
      <c r="O212" s="73">
        <f t="shared" si="80"/>
        <v>-1260</v>
      </c>
      <c r="P212" s="73">
        <f t="shared" si="80"/>
        <v>-1631</v>
      </c>
      <c r="Q212" s="72">
        <v>10</v>
      </c>
      <c r="R212" s="72">
        <v>10</v>
      </c>
      <c r="S212" s="72">
        <v>8</v>
      </c>
      <c r="T212" s="74">
        <f t="shared" si="70"/>
        <v>1162</v>
      </c>
      <c r="U212" s="93">
        <f t="shared" si="74"/>
        <v>1471</v>
      </c>
      <c r="V212" s="93">
        <f t="shared" si="75"/>
        <v>1420</v>
      </c>
      <c r="W212" s="93">
        <f t="shared" si="76"/>
        <v>1669</v>
      </c>
      <c r="X212" s="95"/>
      <c r="Y212" s="73"/>
      <c r="Z212" s="73"/>
      <c r="AA212" s="73"/>
      <c r="AB212" s="48"/>
    </row>
    <row r="213" spans="1:28" ht="13.15" customHeight="1">
      <c r="A213" s="68">
        <v>199</v>
      </c>
      <c r="B213" s="69">
        <f t="shared" si="71"/>
        <v>45717</v>
      </c>
      <c r="C213" s="70">
        <f t="shared" si="72"/>
        <v>884</v>
      </c>
      <c r="D213" s="71">
        <f t="shared" si="67"/>
        <v>1700</v>
      </c>
      <c r="E213" s="72">
        <f t="shared" si="77"/>
        <v>-107</v>
      </c>
      <c r="F213" s="72">
        <f t="shared" si="78"/>
        <v>1919</v>
      </c>
      <c r="G213" s="72">
        <f t="shared" si="79"/>
        <v>1310</v>
      </c>
      <c r="H213" s="73">
        <f t="shared" si="59"/>
        <v>2691</v>
      </c>
      <c r="I213" s="73">
        <f t="shared" si="59"/>
        <v>665</v>
      </c>
      <c r="J213" s="73">
        <f t="shared" si="59"/>
        <v>1274</v>
      </c>
      <c r="K213" s="73">
        <f t="shared" si="73"/>
        <v>3910</v>
      </c>
      <c r="L213" s="73">
        <f t="shared" si="73"/>
        <v>1935</v>
      </c>
      <c r="M213" s="73">
        <f t="shared" si="73"/>
        <v>2915</v>
      </c>
      <c r="N213" s="73">
        <f t="shared" si="80"/>
        <v>-1219</v>
      </c>
      <c r="O213" s="73">
        <f t="shared" si="80"/>
        <v>-1270</v>
      </c>
      <c r="P213" s="73">
        <f t="shared" si="80"/>
        <v>-1641</v>
      </c>
      <c r="Q213" s="72">
        <v>10</v>
      </c>
      <c r="R213" s="72">
        <v>10</v>
      </c>
      <c r="S213" s="72">
        <v>10</v>
      </c>
      <c r="T213" s="74">
        <f t="shared" si="70"/>
        <v>1174</v>
      </c>
      <c r="U213" s="93">
        <f t="shared" si="74"/>
        <v>1461</v>
      </c>
      <c r="V213" s="93">
        <f t="shared" si="75"/>
        <v>1410</v>
      </c>
      <c r="W213" s="93">
        <f t="shared" si="76"/>
        <v>1659</v>
      </c>
      <c r="X213" s="95"/>
      <c r="Y213" s="73"/>
      <c r="Z213" s="73"/>
      <c r="AA213" s="73"/>
      <c r="AB213" s="48"/>
    </row>
    <row r="214" spans="1:28" ht="13.15" customHeight="1">
      <c r="A214" s="68">
        <v>200</v>
      </c>
      <c r="B214" s="69">
        <f t="shared" si="71"/>
        <v>45718</v>
      </c>
      <c r="C214" s="70">
        <f t="shared" si="72"/>
        <v>884</v>
      </c>
      <c r="D214" s="71">
        <f t="shared" si="67"/>
        <v>1702</v>
      </c>
      <c r="E214" s="72">
        <f t="shared" si="77"/>
        <v>-95</v>
      </c>
      <c r="F214" s="72">
        <f t="shared" si="78"/>
        <v>1931</v>
      </c>
      <c r="G214" s="72">
        <f t="shared" si="79"/>
        <v>1320</v>
      </c>
      <c r="H214" s="73">
        <f t="shared" si="59"/>
        <v>2681</v>
      </c>
      <c r="I214" s="73">
        <f t="shared" si="59"/>
        <v>655</v>
      </c>
      <c r="J214" s="73">
        <f t="shared" si="59"/>
        <v>1266</v>
      </c>
      <c r="K214" s="73">
        <f t="shared" si="73"/>
        <v>3910</v>
      </c>
      <c r="L214" s="73">
        <f t="shared" si="73"/>
        <v>1935</v>
      </c>
      <c r="M214" s="73">
        <f t="shared" si="73"/>
        <v>2915</v>
      </c>
      <c r="N214" s="73">
        <f t="shared" si="80"/>
        <v>-1229</v>
      </c>
      <c r="O214" s="73">
        <f t="shared" si="80"/>
        <v>-1280</v>
      </c>
      <c r="P214" s="73">
        <f t="shared" si="80"/>
        <v>-1649</v>
      </c>
      <c r="Q214" s="72">
        <v>10</v>
      </c>
      <c r="R214" s="72">
        <v>10</v>
      </c>
      <c r="S214" s="72">
        <v>8</v>
      </c>
      <c r="T214" s="74">
        <f t="shared" si="70"/>
        <v>1186</v>
      </c>
      <c r="U214" s="93">
        <f t="shared" si="74"/>
        <v>1451</v>
      </c>
      <c r="V214" s="93">
        <f t="shared" si="75"/>
        <v>1400</v>
      </c>
      <c r="W214" s="93">
        <f t="shared" si="76"/>
        <v>1651</v>
      </c>
      <c r="X214" s="95"/>
      <c r="Y214" s="73"/>
      <c r="Z214" s="73"/>
      <c r="AA214" s="73"/>
      <c r="AB214" s="48"/>
    </row>
    <row r="215" spans="1:28" ht="13.15" customHeight="1">
      <c r="A215" s="68">
        <v>201</v>
      </c>
      <c r="B215" s="69">
        <f t="shared" si="71"/>
        <v>45719</v>
      </c>
      <c r="C215" s="70">
        <f t="shared" si="72"/>
        <v>884</v>
      </c>
      <c r="D215" s="71">
        <f t="shared" si="67"/>
        <v>1704</v>
      </c>
      <c r="E215" s="72">
        <f t="shared" ref="E215:E238" si="81">C215+D215-H215</f>
        <v>-84</v>
      </c>
      <c r="F215" s="72">
        <f t="shared" ref="F215:F238" si="82">C215+D215-I215</f>
        <v>1943</v>
      </c>
      <c r="G215" s="72">
        <f t="shared" ref="G215:G238" si="83">D215+C215-J215</f>
        <v>1330</v>
      </c>
      <c r="H215" s="73">
        <f t="shared" ref="H215:H238" si="84">K215+N215</f>
        <v>2672</v>
      </c>
      <c r="I215" s="73">
        <f t="shared" ref="I215:I238" si="85">L215+O215</f>
        <v>645</v>
      </c>
      <c r="J215" s="73">
        <f t="shared" ref="J215:J238" si="86">M215+P215</f>
        <v>1258</v>
      </c>
      <c r="K215" s="73">
        <f t="shared" ref="K215:M215" si="87">K214</f>
        <v>3910</v>
      </c>
      <c r="L215" s="73">
        <f t="shared" si="87"/>
        <v>1935</v>
      </c>
      <c r="M215" s="73">
        <f t="shared" si="87"/>
        <v>2915</v>
      </c>
      <c r="N215" s="73">
        <f t="shared" ref="N215:N238" si="88">N214-Q215</f>
        <v>-1238</v>
      </c>
      <c r="O215" s="73">
        <f t="shared" ref="O215:O238" si="89">O214-R215</f>
        <v>-1290</v>
      </c>
      <c r="P215" s="73">
        <f t="shared" ref="P215:P238" si="90">P214-S215</f>
        <v>-1657</v>
      </c>
      <c r="Q215" s="72">
        <v>9</v>
      </c>
      <c r="R215" s="72">
        <v>10</v>
      </c>
      <c r="S215" s="72">
        <v>8</v>
      </c>
      <c r="T215" s="74">
        <f t="shared" ref="T215:T238" si="91">D215+C215-V215</f>
        <v>1198</v>
      </c>
      <c r="U215" s="93">
        <f t="shared" si="74"/>
        <v>1442</v>
      </c>
      <c r="V215" s="93">
        <f t="shared" si="75"/>
        <v>1390</v>
      </c>
      <c r="W215" s="93">
        <f t="shared" si="76"/>
        <v>1643</v>
      </c>
      <c r="X215" s="95"/>
      <c r="Y215" s="73"/>
      <c r="Z215" s="73"/>
      <c r="AA215" s="73"/>
      <c r="AB215" s="48"/>
    </row>
    <row r="216" spans="1:28" ht="13.15" customHeight="1">
      <c r="A216" s="68">
        <v>202</v>
      </c>
      <c r="B216" s="69">
        <f t="shared" si="71"/>
        <v>45720</v>
      </c>
      <c r="C216" s="70">
        <f t="shared" si="72"/>
        <v>884</v>
      </c>
      <c r="D216" s="71">
        <f t="shared" si="67"/>
        <v>1706</v>
      </c>
      <c r="E216" s="72">
        <f t="shared" si="81"/>
        <v>-72</v>
      </c>
      <c r="F216" s="72">
        <f t="shared" si="82"/>
        <v>1955</v>
      </c>
      <c r="G216" s="72">
        <f t="shared" si="83"/>
        <v>1342</v>
      </c>
      <c r="H216" s="73">
        <f t="shared" si="84"/>
        <v>2662</v>
      </c>
      <c r="I216" s="73">
        <f t="shared" si="85"/>
        <v>635</v>
      </c>
      <c r="J216" s="73">
        <f t="shared" si="86"/>
        <v>1248</v>
      </c>
      <c r="K216" s="73">
        <f t="shared" ref="K216:M216" si="92">K215</f>
        <v>3910</v>
      </c>
      <c r="L216" s="73">
        <f t="shared" si="92"/>
        <v>1935</v>
      </c>
      <c r="M216" s="73">
        <f t="shared" si="92"/>
        <v>2915</v>
      </c>
      <c r="N216" s="73">
        <f t="shared" si="88"/>
        <v>-1248</v>
      </c>
      <c r="O216" s="73">
        <f t="shared" si="89"/>
        <v>-1300</v>
      </c>
      <c r="P216" s="73">
        <f t="shared" si="90"/>
        <v>-1667</v>
      </c>
      <c r="Q216" s="72">
        <v>10</v>
      </c>
      <c r="R216" s="72">
        <v>10</v>
      </c>
      <c r="S216" s="72">
        <v>10</v>
      </c>
      <c r="T216" s="74">
        <f t="shared" si="91"/>
        <v>1210</v>
      </c>
      <c r="U216" s="93">
        <f t="shared" si="74"/>
        <v>1432</v>
      </c>
      <c r="V216" s="93">
        <f t="shared" si="75"/>
        <v>1380</v>
      </c>
      <c r="W216" s="93">
        <f t="shared" si="76"/>
        <v>1633</v>
      </c>
      <c r="X216" s="95"/>
      <c r="Y216" s="73"/>
      <c r="Z216" s="73"/>
      <c r="AA216" s="73"/>
      <c r="AB216" s="48"/>
    </row>
    <row r="217" spans="1:28" ht="13.15" customHeight="1">
      <c r="A217" s="68">
        <v>203</v>
      </c>
      <c r="B217" s="69">
        <f t="shared" si="71"/>
        <v>45721</v>
      </c>
      <c r="C217" s="70">
        <f t="shared" si="72"/>
        <v>884</v>
      </c>
      <c r="D217" s="71">
        <f t="shared" si="67"/>
        <v>1708</v>
      </c>
      <c r="E217" s="72">
        <f t="shared" si="81"/>
        <v>-61</v>
      </c>
      <c r="F217" s="72">
        <f t="shared" si="82"/>
        <v>1967</v>
      </c>
      <c r="G217" s="72">
        <f t="shared" si="83"/>
        <v>1354</v>
      </c>
      <c r="H217" s="73">
        <f t="shared" si="84"/>
        <v>2653</v>
      </c>
      <c r="I217" s="73">
        <f t="shared" si="85"/>
        <v>625</v>
      </c>
      <c r="J217" s="73">
        <f t="shared" si="86"/>
        <v>1238</v>
      </c>
      <c r="K217" s="73">
        <f t="shared" ref="K217:M217" si="93">K216</f>
        <v>3910</v>
      </c>
      <c r="L217" s="73">
        <f t="shared" si="93"/>
        <v>1935</v>
      </c>
      <c r="M217" s="73">
        <f t="shared" si="93"/>
        <v>2915</v>
      </c>
      <c r="N217" s="73">
        <f t="shared" si="88"/>
        <v>-1257</v>
      </c>
      <c r="O217" s="73">
        <f t="shared" si="89"/>
        <v>-1310</v>
      </c>
      <c r="P217" s="73">
        <f t="shared" si="90"/>
        <v>-1677</v>
      </c>
      <c r="Q217" s="72">
        <v>9</v>
      </c>
      <c r="R217" s="72">
        <v>10</v>
      </c>
      <c r="S217" s="72">
        <v>10</v>
      </c>
      <c r="T217" s="74">
        <f t="shared" si="91"/>
        <v>1222</v>
      </c>
      <c r="U217" s="93">
        <f t="shared" si="74"/>
        <v>1423</v>
      </c>
      <c r="V217" s="93">
        <f t="shared" si="75"/>
        <v>1370</v>
      </c>
      <c r="W217" s="93">
        <f t="shared" si="76"/>
        <v>1623</v>
      </c>
      <c r="X217" s="95"/>
      <c r="Y217" s="73"/>
      <c r="Z217" s="73"/>
      <c r="AA217" s="73"/>
      <c r="AB217" s="48"/>
    </row>
    <row r="218" spans="1:28" ht="13.15" customHeight="1">
      <c r="A218" s="68">
        <v>204</v>
      </c>
      <c r="B218" s="69">
        <f t="shared" si="71"/>
        <v>45722</v>
      </c>
      <c r="C218" s="70">
        <f t="shared" si="72"/>
        <v>884</v>
      </c>
      <c r="D218" s="71">
        <f t="shared" si="67"/>
        <v>1710</v>
      </c>
      <c r="E218" s="72">
        <f t="shared" si="81"/>
        <v>-49</v>
      </c>
      <c r="F218" s="72">
        <f t="shared" si="82"/>
        <v>1979</v>
      </c>
      <c r="G218" s="72">
        <f t="shared" si="83"/>
        <v>1365</v>
      </c>
      <c r="H218" s="73">
        <f t="shared" si="84"/>
        <v>2643</v>
      </c>
      <c r="I218" s="73">
        <f t="shared" si="85"/>
        <v>615</v>
      </c>
      <c r="J218" s="73">
        <f t="shared" si="86"/>
        <v>1229</v>
      </c>
      <c r="K218" s="73">
        <f t="shared" ref="K218:M218" si="94">K217</f>
        <v>3910</v>
      </c>
      <c r="L218" s="73">
        <f t="shared" si="94"/>
        <v>1935</v>
      </c>
      <c r="M218" s="73">
        <f t="shared" si="94"/>
        <v>2915</v>
      </c>
      <c r="N218" s="73">
        <f t="shared" si="88"/>
        <v>-1267</v>
      </c>
      <c r="O218" s="73">
        <f t="shared" si="89"/>
        <v>-1320</v>
      </c>
      <c r="P218" s="73">
        <f t="shared" si="90"/>
        <v>-1686</v>
      </c>
      <c r="Q218" s="72">
        <v>10</v>
      </c>
      <c r="R218" s="72">
        <v>10</v>
      </c>
      <c r="S218" s="72">
        <v>9</v>
      </c>
      <c r="T218" s="74">
        <f t="shared" si="91"/>
        <v>1234</v>
      </c>
      <c r="U218" s="93">
        <f t="shared" si="74"/>
        <v>1413</v>
      </c>
      <c r="V218" s="93">
        <f t="shared" si="75"/>
        <v>1360</v>
      </c>
      <c r="W218" s="93">
        <f t="shared" si="76"/>
        <v>1614</v>
      </c>
      <c r="X218" s="95"/>
      <c r="Y218" s="73"/>
      <c r="Z218" s="73"/>
      <c r="AA218" s="73"/>
      <c r="AB218" s="48"/>
    </row>
    <row r="219" spans="1:28" ht="13.15" customHeight="1">
      <c r="A219" s="68">
        <v>205</v>
      </c>
      <c r="B219" s="69">
        <f t="shared" si="71"/>
        <v>45723</v>
      </c>
      <c r="C219" s="70">
        <f t="shared" si="72"/>
        <v>884</v>
      </c>
      <c r="D219" s="71">
        <f t="shared" si="67"/>
        <v>1712</v>
      </c>
      <c r="E219" s="72">
        <f t="shared" si="81"/>
        <v>-37</v>
      </c>
      <c r="F219" s="72">
        <f t="shared" si="82"/>
        <v>1991</v>
      </c>
      <c r="G219" s="72">
        <f t="shared" si="83"/>
        <v>1377</v>
      </c>
      <c r="H219" s="73">
        <f t="shared" si="84"/>
        <v>2633</v>
      </c>
      <c r="I219" s="73">
        <f t="shared" si="85"/>
        <v>605</v>
      </c>
      <c r="J219" s="73">
        <f t="shared" si="86"/>
        <v>1219</v>
      </c>
      <c r="K219" s="73">
        <f t="shared" ref="K219:M219" si="95">K218</f>
        <v>3910</v>
      </c>
      <c r="L219" s="73">
        <f t="shared" si="95"/>
        <v>1935</v>
      </c>
      <c r="M219" s="73">
        <f t="shared" si="95"/>
        <v>2915</v>
      </c>
      <c r="N219" s="73">
        <f t="shared" si="88"/>
        <v>-1277</v>
      </c>
      <c r="O219" s="73">
        <f t="shared" si="89"/>
        <v>-1330</v>
      </c>
      <c r="P219" s="73">
        <f t="shared" si="90"/>
        <v>-1696</v>
      </c>
      <c r="Q219" s="72">
        <v>10</v>
      </c>
      <c r="R219" s="72">
        <v>10</v>
      </c>
      <c r="S219" s="72">
        <v>10</v>
      </c>
      <c r="T219" s="74">
        <f t="shared" si="91"/>
        <v>1246</v>
      </c>
      <c r="U219" s="93">
        <f t="shared" si="74"/>
        <v>1403</v>
      </c>
      <c r="V219" s="93">
        <f t="shared" si="75"/>
        <v>1350</v>
      </c>
      <c r="W219" s="93">
        <f t="shared" si="76"/>
        <v>1604</v>
      </c>
      <c r="X219" s="95"/>
      <c r="Y219" s="73"/>
      <c r="Z219" s="73"/>
      <c r="AA219" s="73"/>
      <c r="AB219" s="48"/>
    </row>
    <row r="220" spans="1:28" ht="13.15" customHeight="1">
      <c r="A220" s="68">
        <v>206</v>
      </c>
      <c r="B220" s="69">
        <f t="shared" si="71"/>
        <v>45724</v>
      </c>
      <c r="C220" s="70">
        <f t="shared" si="72"/>
        <v>884</v>
      </c>
      <c r="D220" s="71">
        <f t="shared" si="67"/>
        <v>1714</v>
      </c>
      <c r="E220" s="72">
        <f t="shared" si="81"/>
        <v>-25</v>
      </c>
      <c r="F220" s="72">
        <f t="shared" si="82"/>
        <v>2003</v>
      </c>
      <c r="G220" s="72">
        <f t="shared" si="83"/>
        <v>1387</v>
      </c>
      <c r="H220" s="73">
        <f t="shared" si="84"/>
        <v>2623</v>
      </c>
      <c r="I220" s="73">
        <f t="shared" si="85"/>
        <v>595</v>
      </c>
      <c r="J220" s="73">
        <f t="shared" si="86"/>
        <v>1211</v>
      </c>
      <c r="K220" s="73">
        <f t="shared" ref="K220:M220" si="96">K219</f>
        <v>3910</v>
      </c>
      <c r="L220" s="73">
        <f t="shared" si="96"/>
        <v>1935</v>
      </c>
      <c r="M220" s="73">
        <f t="shared" si="96"/>
        <v>2915</v>
      </c>
      <c r="N220" s="73">
        <f t="shared" si="88"/>
        <v>-1287</v>
      </c>
      <c r="O220" s="73">
        <f t="shared" si="89"/>
        <v>-1340</v>
      </c>
      <c r="P220" s="73">
        <f t="shared" si="90"/>
        <v>-1704</v>
      </c>
      <c r="Q220" s="72">
        <v>10</v>
      </c>
      <c r="R220" s="72">
        <v>10</v>
      </c>
      <c r="S220" s="72">
        <v>8</v>
      </c>
      <c r="T220" s="74">
        <f t="shared" si="91"/>
        <v>1258</v>
      </c>
      <c r="U220" s="93">
        <f t="shared" si="74"/>
        <v>1393</v>
      </c>
      <c r="V220" s="93">
        <f t="shared" si="75"/>
        <v>1340</v>
      </c>
      <c r="W220" s="93">
        <f t="shared" si="76"/>
        <v>1596</v>
      </c>
      <c r="X220" s="95"/>
      <c r="Y220" s="73"/>
      <c r="Z220" s="73"/>
      <c r="AA220" s="73"/>
      <c r="AB220" s="48"/>
    </row>
    <row r="221" spans="1:28" ht="13.15" customHeight="1">
      <c r="A221" s="68">
        <v>207</v>
      </c>
      <c r="B221" s="69">
        <f t="shared" si="71"/>
        <v>45725</v>
      </c>
      <c r="C221" s="70">
        <f t="shared" si="72"/>
        <v>884</v>
      </c>
      <c r="D221" s="71">
        <f t="shared" si="67"/>
        <v>1716</v>
      </c>
      <c r="E221" s="72">
        <f t="shared" si="81"/>
        <v>-14</v>
      </c>
      <c r="F221" s="72">
        <f t="shared" si="82"/>
        <v>2015</v>
      </c>
      <c r="G221" s="72">
        <f t="shared" si="83"/>
        <v>1399</v>
      </c>
      <c r="H221" s="73">
        <f t="shared" si="84"/>
        <v>2614</v>
      </c>
      <c r="I221" s="73">
        <f t="shared" si="85"/>
        <v>585</v>
      </c>
      <c r="J221" s="73">
        <f t="shared" si="86"/>
        <v>1201</v>
      </c>
      <c r="K221" s="73">
        <f t="shared" ref="K221:M221" si="97">K220</f>
        <v>3910</v>
      </c>
      <c r="L221" s="73">
        <f t="shared" si="97"/>
        <v>1935</v>
      </c>
      <c r="M221" s="73">
        <f t="shared" si="97"/>
        <v>2915</v>
      </c>
      <c r="N221" s="73">
        <f t="shared" si="88"/>
        <v>-1296</v>
      </c>
      <c r="O221" s="73">
        <f t="shared" si="89"/>
        <v>-1350</v>
      </c>
      <c r="P221" s="73">
        <f t="shared" si="90"/>
        <v>-1714</v>
      </c>
      <c r="Q221" s="72">
        <v>9</v>
      </c>
      <c r="R221" s="72">
        <v>10</v>
      </c>
      <c r="S221" s="72">
        <v>10</v>
      </c>
      <c r="T221" s="74">
        <f t="shared" si="91"/>
        <v>1270</v>
      </c>
      <c r="U221" s="93">
        <f t="shared" si="74"/>
        <v>1384</v>
      </c>
      <c r="V221" s="93">
        <f t="shared" si="75"/>
        <v>1330</v>
      </c>
      <c r="W221" s="93">
        <f t="shared" si="76"/>
        <v>1586</v>
      </c>
      <c r="X221" s="95"/>
      <c r="Y221" s="73"/>
      <c r="Z221" s="73"/>
      <c r="AA221" s="73"/>
      <c r="AB221" s="48"/>
    </row>
    <row r="222" spans="1:28" ht="13.15" customHeight="1">
      <c r="A222" s="68">
        <v>208</v>
      </c>
      <c r="B222" s="69">
        <f t="shared" si="71"/>
        <v>45726</v>
      </c>
      <c r="C222" s="70">
        <f t="shared" si="72"/>
        <v>884</v>
      </c>
      <c r="D222" s="71">
        <f t="shared" si="67"/>
        <v>1718</v>
      </c>
      <c r="E222" s="72">
        <f t="shared" si="81"/>
        <v>-2</v>
      </c>
      <c r="F222" s="72">
        <f t="shared" si="82"/>
        <v>2027</v>
      </c>
      <c r="G222" s="72">
        <f t="shared" si="83"/>
        <v>1410</v>
      </c>
      <c r="H222" s="73">
        <f t="shared" si="84"/>
        <v>2604</v>
      </c>
      <c r="I222" s="73">
        <f t="shared" si="85"/>
        <v>575</v>
      </c>
      <c r="J222" s="73">
        <f t="shared" si="86"/>
        <v>1192</v>
      </c>
      <c r="K222" s="73">
        <f t="shared" ref="K222:M222" si="98">K221</f>
        <v>3910</v>
      </c>
      <c r="L222" s="73">
        <f t="shared" si="98"/>
        <v>1935</v>
      </c>
      <c r="M222" s="73">
        <f t="shared" si="98"/>
        <v>2915</v>
      </c>
      <c r="N222" s="73">
        <f t="shared" si="88"/>
        <v>-1306</v>
      </c>
      <c r="O222" s="73">
        <f t="shared" si="89"/>
        <v>-1360</v>
      </c>
      <c r="P222" s="73">
        <f t="shared" si="90"/>
        <v>-1723</v>
      </c>
      <c r="Q222" s="72">
        <v>10</v>
      </c>
      <c r="R222" s="72">
        <v>10</v>
      </c>
      <c r="S222" s="72">
        <v>9</v>
      </c>
      <c r="T222" s="74">
        <f t="shared" si="91"/>
        <v>1282</v>
      </c>
      <c r="U222" s="93">
        <f t="shared" si="74"/>
        <v>1374</v>
      </c>
      <c r="V222" s="93">
        <f t="shared" si="75"/>
        <v>1320</v>
      </c>
      <c r="W222" s="93">
        <f t="shared" si="76"/>
        <v>1577</v>
      </c>
      <c r="X222" s="95"/>
      <c r="Y222" s="73"/>
      <c r="Z222" s="73"/>
      <c r="AA222" s="73"/>
      <c r="AB222" s="48"/>
    </row>
    <row r="223" spans="1:28" ht="13.15" customHeight="1">
      <c r="A223" s="68">
        <v>209</v>
      </c>
      <c r="B223" s="69">
        <f t="shared" si="71"/>
        <v>45727</v>
      </c>
      <c r="C223" s="70">
        <f t="shared" si="72"/>
        <v>884</v>
      </c>
      <c r="D223" s="71">
        <f t="shared" si="67"/>
        <v>1720</v>
      </c>
      <c r="E223" s="72">
        <f t="shared" si="81"/>
        <v>10</v>
      </c>
      <c r="F223" s="72">
        <f t="shared" si="82"/>
        <v>2039</v>
      </c>
      <c r="G223" s="72">
        <f t="shared" si="83"/>
        <v>1421</v>
      </c>
      <c r="H223" s="73">
        <f t="shared" si="84"/>
        <v>2594</v>
      </c>
      <c r="I223" s="73">
        <f t="shared" si="85"/>
        <v>565</v>
      </c>
      <c r="J223" s="73">
        <f t="shared" si="86"/>
        <v>1183</v>
      </c>
      <c r="K223" s="73">
        <f t="shared" ref="K223:M223" si="99">K222</f>
        <v>3910</v>
      </c>
      <c r="L223" s="73">
        <f t="shared" si="99"/>
        <v>1935</v>
      </c>
      <c r="M223" s="73">
        <f t="shared" si="99"/>
        <v>2915</v>
      </c>
      <c r="N223" s="73">
        <f t="shared" si="88"/>
        <v>-1316</v>
      </c>
      <c r="O223" s="73">
        <f t="shared" si="89"/>
        <v>-1370</v>
      </c>
      <c r="P223" s="73">
        <f t="shared" si="90"/>
        <v>-1732</v>
      </c>
      <c r="Q223" s="72">
        <v>10</v>
      </c>
      <c r="R223" s="72">
        <v>10</v>
      </c>
      <c r="S223" s="72">
        <v>9</v>
      </c>
      <c r="T223" s="74">
        <f t="shared" si="91"/>
        <v>1294</v>
      </c>
      <c r="U223" s="93">
        <f t="shared" si="74"/>
        <v>1364</v>
      </c>
      <c r="V223" s="93">
        <f t="shared" si="75"/>
        <v>1310</v>
      </c>
      <c r="W223" s="93">
        <f t="shared" si="76"/>
        <v>1568</v>
      </c>
      <c r="X223" s="95"/>
      <c r="Y223" s="73"/>
      <c r="Z223" s="73"/>
      <c r="AA223" s="73"/>
      <c r="AB223" s="48"/>
    </row>
    <row r="224" spans="1:28" ht="13.15" customHeight="1">
      <c r="A224" s="68">
        <v>210</v>
      </c>
      <c r="B224" s="69">
        <f t="shared" si="71"/>
        <v>45728</v>
      </c>
      <c r="C224" s="70">
        <f t="shared" si="72"/>
        <v>884</v>
      </c>
      <c r="D224" s="71">
        <f t="shared" si="67"/>
        <v>1722</v>
      </c>
      <c r="E224" s="72">
        <f t="shared" si="81"/>
        <v>22</v>
      </c>
      <c r="F224" s="72">
        <f t="shared" si="82"/>
        <v>2051</v>
      </c>
      <c r="G224" s="72">
        <f t="shared" si="83"/>
        <v>1433</v>
      </c>
      <c r="H224" s="73">
        <f t="shared" si="84"/>
        <v>2584</v>
      </c>
      <c r="I224" s="73">
        <f t="shared" si="85"/>
        <v>555</v>
      </c>
      <c r="J224" s="73">
        <f t="shared" si="86"/>
        <v>1173</v>
      </c>
      <c r="K224" s="73">
        <f t="shared" ref="K224:M224" si="100">K223</f>
        <v>3910</v>
      </c>
      <c r="L224" s="73">
        <f t="shared" si="100"/>
        <v>1935</v>
      </c>
      <c r="M224" s="73">
        <f t="shared" si="100"/>
        <v>2915</v>
      </c>
      <c r="N224" s="73">
        <f t="shared" si="88"/>
        <v>-1326</v>
      </c>
      <c r="O224" s="73">
        <f t="shared" si="89"/>
        <v>-1380</v>
      </c>
      <c r="P224" s="73">
        <f t="shared" si="90"/>
        <v>-1742</v>
      </c>
      <c r="Q224" s="72">
        <v>10</v>
      </c>
      <c r="R224" s="72">
        <v>10</v>
      </c>
      <c r="S224" s="72">
        <v>10</v>
      </c>
      <c r="T224" s="74">
        <f t="shared" si="91"/>
        <v>1306</v>
      </c>
      <c r="U224" s="93">
        <f t="shared" si="74"/>
        <v>1354</v>
      </c>
      <c r="V224" s="93">
        <f t="shared" si="75"/>
        <v>1300</v>
      </c>
      <c r="W224" s="93">
        <f t="shared" si="76"/>
        <v>1558</v>
      </c>
      <c r="X224" s="95"/>
      <c r="Y224" s="73"/>
      <c r="Z224" s="73"/>
      <c r="AA224" s="73"/>
      <c r="AB224" s="48"/>
    </row>
    <row r="225" spans="1:28" ht="13.15" customHeight="1">
      <c r="A225" s="68">
        <v>211</v>
      </c>
      <c r="B225" s="69">
        <f t="shared" si="71"/>
        <v>45729</v>
      </c>
      <c r="C225" s="70">
        <f t="shared" si="72"/>
        <v>884</v>
      </c>
      <c r="D225" s="71">
        <f t="shared" si="67"/>
        <v>1724</v>
      </c>
      <c r="E225" s="72">
        <f t="shared" si="81"/>
        <v>33</v>
      </c>
      <c r="F225" s="72">
        <f t="shared" si="82"/>
        <v>2063</v>
      </c>
      <c r="G225" s="72">
        <f t="shared" si="83"/>
        <v>1443</v>
      </c>
      <c r="H225" s="73">
        <f t="shared" si="84"/>
        <v>2575</v>
      </c>
      <c r="I225" s="73">
        <f t="shared" si="85"/>
        <v>545</v>
      </c>
      <c r="J225" s="73">
        <f t="shared" si="86"/>
        <v>1165</v>
      </c>
      <c r="K225" s="73">
        <f t="shared" ref="K225:M225" si="101">K224</f>
        <v>3910</v>
      </c>
      <c r="L225" s="73">
        <f t="shared" si="101"/>
        <v>1935</v>
      </c>
      <c r="M225" s="73">
        <f t="shared" si="101"/>
        <v>2915</v>
      </c>
      <c r="N225" s="73">
        <f t="shared" si="88"/>
        <v>-1335</v>
      </c>
      <c r="O225" s="73">
        <f t="shared" si="89"/>
        <v>-1390</v>
      </c>
      <c r="P225" s="73">
        <f t="shared" si="90"/>
        <v>-1750</v>
      </c>
      <c r="Q225" s="72">
        <v>9</v>
      </c>
      <c r="R225" s="72">
        <v>10</v>
      </c>
      <c r="S225" s="72">
        <v>8</v>
      </c>
      <c r="T225" s="74">
        <f t="shared" si="91"/>
        <v>1318</v>
      </c>
      <c r="U225" s="93">
        <f t="shared" si="74"/>
        <v>1345</v>
      </c>
      <c r="V225" s="93">
        <f t="shared" si="75"/>
        <v>1290</v>
      </c>
      <c r="W225" s="93">
        <f t="shared" si="76"/>
        <v>1550</v>
      </c>
      <c r="X225" s="95"/>
      <c r="Y225" s="73"/>
      <c r="Z225" s="73"/>
      <c r="AA225" s="73"/>
      <c r="AB225" s="48"/>
    </row>
    <row r="226" spans="1:28" ht="13.15" customHeight="1">
      <c r="A226" s="68">
        <v>212</v>
      </c>
      <c r="B226" s="69">
        <f t="shared" si="71"/>
        <v>45730</v>
      </c>
      <c r="C226" s="70">
        <f t="shared" si="72"/>
        <v>884</v>
      </c>
      <c r="D226" s="71">
        <f t="shared" si="67"/>
        <v>1726</v>
      </c>
      <c r="E226" s="72">
        <f t="shared" si="81"/>
        <v>45</v>
      </c>
      <c r="F226" s="72">
        <f t="shared" si="82"/>
        <v>2075</v>
      </c>
      <c r="G226" s="72">
        <f t="shared" si="83"/>
        <v>1454</v>
      </c>
      <c r="H226" s="73">
        <f t="shared" si="84"/>
        <v>2565</v>
      </c>
      <c r="I226" s="73">
        <f t="shared" si="85"/>
        <v>535</v>
      </c>
      <c r="J226" s="73">
        <f t="shared" si="86"/>
        <v>1156</v>
      </c>
      <c r="K226" s="73">
        <f t="shared" ref="K226:M226" si="102">K225</f>
        <v>3910</v>
      </c>
      <c r="L226" s="73">
        <f t="shared" si="102"/>
        <v>1935</v>
      </c>
      <c r="M226" s="73">
        <f t="shared" si="102"/>
        <v>2915</v>
      </c>
      <c r="N226" s="73">
        <f t="shared" si="88"/>
        <v>-1345</v>
      </c>
      <c r="O226" s="73">
        <f t="shared" si="89"/>
        <v>-1400</v>
      </c>
      <c r="P226" s="73">
        <f t="shared" si="90"/>
        <v>-1759</v>
      </c>
      <c r="Q226" s="72">
        <v>10</v>
      </c>
      <c r="R226" s="72">
        <v>10</v>
      </c>
      <c r="S226" s="72">
        <v>9</v>
      </c>
      <c r="T226" s="74">
        <f t="shared" si="91"/>
        <v>1330</v>
      </c>
      <c r="U226" s="93">
        <f t="shared" si="74"/>
        <v>1335</v>
      </c>
      <c r="V226" s="93">
        <f t="shared" si="75"/>
        <v>1280</v>
      </c>
      <c r="W226" s="93">
        <f t="shared" si="76"/>
        <v>1541</v>
      </c>
      <c r="X226" s="95"/>
      <c r="Y226" s="73"/>
      <c r="Z226" s="73"/>
      <c r="AA226" s="73"/>
      <c r="AB226" s="48"/>
    </row>
    <row r="227" spans="1:28" ht="13.15" customHeight="1">
      <c r="A227" s="68">
        <v>213</v>
      </c>
      <c r="B227" s="69">
        <f t="shared" si="71"/>
        <v>45731</v>
      </c>
      <c r="C227" s="70">
        <f t="shared" si="72"/>
        <v>884</v>
      </c>
      <c r="D227" s="71">
        <f t="shared" si="67"/>
        <v>1728</v>
      </c>
      <c r="E227" s="72">
        <f t="shared" si="81"/>
        <v>57</v>
      </c>
      <c r="F227" s="72">
        <f t="shared" si="82"/>
        <v>2087</v>
      </c>
      <c r="G227" s="72">
        <f t="shared" si="83"/>
        <v>1466</v>
      </c>
      <c r="H227" s="73">
        <f t="shared" si="84"/>
        <v>2555</v>
      </c>
      <c r="I227" s="73">
        <f t="shared" si="85"/>
        <v>525</v>
      </c>
      <c r="J227" s="73">
        <f t="shared" si="86"/>
        <v>1146</v>
      </c>
      <c r="K227" s="73">
        <f t="shared" ref="K227:M227" si="103">K226</f>
        <v>3910</v>
      </c>
      <c r="L227" s="73">
        <f t="shared" si="103"/>
        <v>1935</v>
      </c>
      <c r="M227" s="73">
        <f t="shared" si="103"/>
        <v>2915</v>
      </c>
      <c r="N227" s="73">
        <f t="shared" si="88"/>
        <v>-1355</v>
      </c>
      <c r="O227" s="73">
        <f t="shared" si="89"/>
        <v>-1410</v>
      </c>
      <c r="P227" s="73">
        <f t="shared" si="90"/>
        <v>-1769</v>
      </c>
      <c r="Q227" s="72">
        <v>10</v>
      </c>
      <c r="R227" s="72">
        <v>10</v>
      </c>
      <c r="S227" s="72">
        <v>10</v>
      </c>
      <c r="T227" s="74">
        <f t="shared" si="91"/>
        <v>1342</v>
      </c>
      <c r="U227" s="93">
        <f t="shared" si="74"/>
        <v>1325</v>
      </c>
      <c r="V227" s="93">
        <f t="shared" si="75"/>
        <v>1270</v>
      </c>
      <c r="W227" s="93">
        <f t="shared" si="76"/>
        <v>1531</v>
      </c>
      <c r="X227" s="95"/>
      <c r="Y227" s="73"/>
      <c r="Z227" s="73"/>
      <c r="AA227" s="73"/>
      <c r="AB227" s="48"/>
    </row>
    <row r="228" spans="1:28" ht="13.15" customHeight="1">
      <c r="A228" s="68">
        <v>214</v>
      </c>
      <c r="B228" s="69">
        <f t="shared" si="71"/>
        <v>45732</v>
      </c>
      <c r="C228" s="70">
        <f t="shared" si="72"/>
        <v>884</v>
      </c>
      <c r="D228" s="71">
        <f t="shared" si="67"/>
        <v>1730</v>
      </c>
      <c r="E228" s="72">
        <f t="shared" si="81"/>
        <v>68</v>
      </c>
      <c r="F228" s="72">
        <f t="shared" si="82"/>
        <v>2099</v>
      </c>
      <c r="G228" s="72">
        <f t="shared" si="83"/>
        <v>1476</v>
      </c>
      <c r="H228" s="73">
        <f t="shared" si="84"/>
        <v>2546</v>
      </c>
      <c r="I228" s="73">
        <f t="shared" si="85"/>
        <v>515</v>
      </c>
      <c r="J228" s="73">
        <f t="shared" si="86"/>
        <v>1138</v>
      </c>
      <c r="K228" s="73">
        <f t="shared" ref="K228:M228" si="104">K227</f>
        <v>3910</v>
      </c>
      <c r="L228" s="73">
        <f t="shared" si="104"/>
        <v>1935</v>
      </c>
      <c r="M228" s="73">
        <f t="shared" si="104"/>
        <v>2915</v>
      </c>
      <c r="N228" s="73">
        <f t="shared" si="88"/>
        <v>-1364</v>
      </c>
      <c r="O228" s="73">
        <f t="shared" si="89"/>
        <v>-1420</v>
      </c>
      <c r="P228" s="73">
        <f t="shared" si="90"/>
        <v>-1777</v>
      </c>
      <c r="Q228" s="72">
        <v>9</v>
      </c>
      <c r="R228" s="72">
        <v>10</v>
      </c>
      <c r="S228" s="72">
        <v>8</v>
      </c>
      <c r="T228" s="74">
        <f t="shared" si="91"/>
        <v>1354</v>
      </c>
      <c r="U228" s="93">
        <f t="shared" si="74"/>
        <v>1316</v>
      </c>
      <c r="V228" s="93">
        <f t="shared" si="75"/>
        <v>1260</v>
      </c>
      <c r="W228" s="93">
        <f t="shared" si="76"/>
        <v>1523</v>
      </c>
      <c r="X228" s="95"/>
      <c r="Y228" s="73"/>
      <c r="Z228" s="73"/>
      <c r="AA228" s="73"/>
      <c r="AB228" s="48"/>
    </row>
    <row r="229" spans="1:28" ht="13.15" customHeight="1">
      <c r="A229" s="68">
        <v>215</v>
      </c>
      <c r="B229" s="69">
        <f t="shared" si="71"/>
        <v>45733</v>
      </c>
      <c r="C229" s="70">
        <f t="shared" si="72"/>
        <v>884</v>
      </c>
      <c r="D229" s="71">
        <f t="shared" si="67"/>
        <v>1732</v>
      </c>
      <c r="E229" s="72">
        <f t="shared" si="81"/>
        <v>80</v>
      </c>
      <c r="F229" s="72">
        <f t="shared" si="82"/>
        <v>2111</v>
      </c>
      <c r="G229" s="72">
        <f t="shared" si="83"/>
        <v>1486</v>
      </c>
      <c r="H229" s="73">
        <f t="shared" si="84"/>
        <v>2536</v>
      </c>
      <c r="I229" s="73">
        <f t="shared" si="85"/>
        <v>505</v>
      </c>
      <c r="J229" s="73">
        <f t="shared" si="86"/>
        <v>1130</v>
      </c>
      <c r="K229" s="73">
        <f t="shared" ref="K229:M229" si="105">K228</f>
        <v>3910</v>
      </c>
      <c r="L229" s="73">
        <f t="shared" si="105"/>
        <v>1935</v>
      </c>
      <c r="M229" s="73">
        <f t="shared" si="105"/>
        <v>2915</v>
      </c>
      <c r="N229" s="73">
        <f t="shared" si="88"/>
        <v>-1374</v>
      </c>
      <c r="O229" s="73">
        <f t="shared" si="89"/>
        <v>-1430</v>
      </c>
      <c r="P229" s="73">
        <f t="shared" si="90"/>
        <v>-1785</v>
      </c>
      <c r="Q229" s="72">
        <v>10</v>
      </c>
      <c r="R229" s="72">
        <v>10</v>
      </c>
      <c r="S229" s="72">
        <v>8</v>
      </c>
      <c r="T229" s="74">
        <f t="shared" si="91"/>
        <v>1366</v>
      </c>
      <c r="U229" s="93">
        <f t="shared" si="74"/>
        <v>1306</v>
      </c>
      <c r="V229" s="93">
        <f t="shared" si="75"/>
        <v>1250</v>
      </c>
      <c r="W229" s="93">
        <f t="shared" si="76"/>
        <v>1515</v>
      </c>
      <c r="X229" s="95"/>
      <c r="Y229" s="73"/>
      <c r="Z229" s="73"/>
      <c r="AA229" s="73"/>
      <c r="AB229" s="48"/>
    </row>
    <row r="230" spans="1:28" ht="13.15" customHeight="1">
      <c r="A230" s="68">
        <v>216</v>
      </c>
      <c r="B230" s="69">
        <f t="shared" si="71"/>
        <v>45734</v>
      </c>
      <c r="C230" s="70">
        <f t="shared" si="72"/>
        <v>884</v>
      </c>
      <c r="D230" s="71">
        <f t="shared" si="67"/>
        <v>1734</v>
      </c>
      <c r="E230" s="72">
        <f t="shared" si="81"/>
        <v>92</v>
      </c>
      <c r="F230" s="72">
        <f t="shared" si="82"/>
        <v>2123</v>
      </c>
      <c r="G230" s="72">
        <f t="shared" si="83"/>
        <v>1497</v>
      </c>
      <c r="H230" s="73">
        <f t="shared" si="84"/>
        <v>2526</v>
      </c>
      <c r="I230" s="73">
        <f t="shared" si="85"/>
        <v>495</v>
      </c>
      <c r="J230" s="73">
        <f t="shared" si="86"/>
        <v>1121</v>
      </c>
      <c r="K230" s="73">
        <f t="shared" ref="K230:M230" si="106">K229</f>
        <v>3910</v>
      </c>
      <c r="L230" s="73">
        <f t="shared" si="106"/>
        <v>1935</v>
      </c>
      <c r="M230" s="73">
        <f t="shared" si="106"/>
        <v>2915</v>
      </c>
      <c r="N230" s="73">
        <f t="shared" si="88"/>
        <v>-1384</v>
      </c>
      <c r="O230" s="73">
        <f t="shared" si="89"/>
        <v>-1440</v>
      </c>
      <c r="P230" s="73">
        <f t="shared" si="90"/>
        <v>-1794</v>
      </c>
      <c r="Q230" s="72">
        <v>10</v>
      </c>
      <c r="R230" s="72">
        <v>10</v>
      </c>
      <c r="S230" s="72">
        <v>9</v>
      </c>
      <c r="T230" s="74">
        <f t="shared" si="91"/>
        <v>1378</v>
      </c>
      <c r="U230" s="93">
        <f t="shared" si="74"/>
        <v>1296</v>
      </c>
      <c r="V230" s="93">
        <f t="shared" si="75"/>
        <v>1240</v>
      </c>
      <c r="W230" s="93">
        <f t="shared" si="76"/>
        <v>1506</v>
      </c>
      <c r="X230" s="95"/>
      <c r="Y230" s="73"/>
      <c r="Z230" s="73"/>
      <c r="AA230" s="73"/>
      <c r="AB230" s="48"/>
    </row>
    <row r="231" spans="1:28" ht="13.15" customHeight="1">
      <c r="A231" s="68">
        <v>217</v>
      </c>
      <c r="B231" s="69">
        <f t="shared" si="71"/>
        <v>45735</v>
      </c>
      <c r="C231" s="70">
        <f t="shared" si="72"/>
        <v>884</v>
      </c>
      <c r="D231" s="71">
        <f t="shared" si="67"/>
        <v>1736</v>
      </c>
      <c r="E231" s="72">
        <f t="shared" si="81"/>
        <v>104</v>
      </c>
      <c r="F231" s="72">
        <f t="shared" si="82"/>
        <v>2135</v>
      </c>
      <c r="G231" s="72">
        <f t="shared" si="83"/>
        <v>1507</v>
      </c>
      <c r="H231" s="73">
        <f t="shared" si="84"/>
        <v>2516</v>
      </c>
      <c r="I231" s="73">
        <f t="shared" si="85"/>
        <v>485</v>
      </c>
      <c r="J231" s="73">
        <f t="shared" si="86"/>
        <v>1113</v>
      </c>
      <c r="K231" s="73">
        <f t="shared" ref="K231:M231" si="107">K230</f>
        <v>3910</v>
      </c>
      <c r="L231" s="73">
        <f t="shared" si="107"/>
        <v>1935</v>
      </c>
      <c r="M231" s="73">
        <f t="shared" si="107"/>
        <v>2915</v>
      </c>
      <c r="N231" s="73">
        <f t="shared" si="88"/>
        <v>-1394</v>
      </c>
      <c r="O231" s="73">
        <f t="shared" si="89"/>
        <v>-1450</v>
      </c>
      <c r="P231" s="73">
        <f t="shared" si="90"/>
        <v>-1802</v>
      </c>
      <c r="Q231" s="72">
        <v>10</v>
      </c>
      <c r="R231" s="72">
        <v>10</v>
      </c>
      <c r="S231" s="72">
        <v>8</v>
      </c>
      <c r="T231" s="74">
        <f t="shared" si="91"/>
        <v>1390</v>
      </c>
      <c r="U231" s="93">
        <f t="shared" si="74"/>
        <v>1286</v>
      </c>
      <c r="V231" s="93">
        <f t="shared" si="75"/>
        <v>1230</v>
      </c>
      <c r="W231" s="93">
        <f t="shared" si="76"/>
        <v>1498</v>
      </c>
      <c r="X231" s="95"/>
      <c r="Y231" s="73"/>
      <c r="Z231" s="73"/>
      <c r="AA231" s="73"/>
      <c r="AB231" s="48"/>
    </row>
    <row r="232" spans="1:28" ht="13.15" customHeight="1">
      <c r="A232" s="68">
        <v>218</v>
      </c>
      <c r="B232" s="69">
        <f t="shared" si="71"/>
        <v>45736</v>
      </c>
      <c r="C232" s="70">
        <f t="shared" si="72"/>
        <v>884</v>
      </c>
      <c r="D232" s="71">
        <f t="shared" si="67"/>
        <v>1738</v>
      </c>
      <c r="E232" s="72">
        <f t="shared" si="81"/>
        <v>115</v>
      </c>
      <c r="F232" s="72">
        <f t="shared" si="82"/>
        <v>2147</v>
      </c>
      <c r="G232" s="72">
        <f t="shared" si="83"/>
        <v>1518</v>
      </c>
      <c r="H232" s="73">
        <f t="shared" si="84"/>
        <v>2507</v>
      </c>
      <c r="I232" s="73">
        <f t="shared" si="85"/>
        <v>475</v>
      </c>
      <c r="J232" s="73">
        <f t="shared" si="86"/>
        <v>1104</v>
      </c>
      <c r="K232" s="73">
        <f t="shared" ref="K232:M232" si="108">K231</f>
        <v>3910</v>
      </c>
      <c r="L232" s="73">
        <f t="shared" si="108"/>
        <v>1935</v>
      </c>
      <c r="M232" s="73">
        <f t="shared" si="108"/>
        <v>2915</v>
      </c>
      <c r="N232" s="73">
        <f t="shared" si="88"/>
        <v>-1403</v>
      </c>
      <c r="O232" s="73">
        <f t="shared" si="89"/>
        <v>-1460</v>
      </c>
      <c r="P232" s="73">
        <f t="shared" si="90"/>
        <v>-1811</v>
      </c>
      <c r="Q232" s="72">
        <v>9</v>
      </c>
      <c r="R232" s="72">
        <v>10</v>
      </c>
      <c r="S232" s="72">
        <v>9</v>
      </c>
      <c r="T232" s="74">
        <f t="shared" si="91"/>
        <v>1402</v>
      </c>
      <c r="U232" s="93">
        <f t="shared" si="74"/>
        <v>1277</v>
      </c>
      <c r="V232" s="93">
        <f t="shared" si="75"/>
        <v>1220</v>
      </c>
      <c r="W232" s="93">
        <f t="shared" si="76"/>
        <v>1489</v>
      </c>
      <c r="X232" s="95"/>
      <c r="Y232" s="73"/>
      <c r="Z232" s="73"/>
      <c r="AA232" s="73"/>
      <c r="AB232" s="48"/>
    </row>
    <row r="233" spans="1:28" ht="13.15" customHeight="1">
      <c r="A233" s="68">
        <v>219</v>
      </c>
      <c r="B233" s="69">
        <f t="shared" si="71"/>
        <v>45737</v>
      </c>
      <c r="C233" s="70">
        <f t="shared" si="72"/>
        <v>884</v>
      </c>
      <c r="D233" s="71">
        <f t="shared" si="67"/>
        <v>1740</v>
      </c>
      <c r="E233" s="72">
        <f t="shared" si="81"/>
        <v>127</v>
      </c>
      <c r="F233" s="72">
        <f t="shared" si="82"/>
        <v>2159</v>
      </c>
      <c r="G233" s="72">
        <f t="shared" si="83"/>
        <v>1530</v>
      </c>
      <c r="H233" s="73">
        <f t="shared" si="84"/>
        <v>2497</v>
      </c>
      <c r="I233" s="73">
        <f t="shared" si="85"/>
        <v>465</v>
      </c>
      <c r="J233" s="73">
        <f t="shared" si="86"/>
        <v>1094</v>
      </c>
      <c r="K233" s="73">
        <f t="shared" ref="K233:M233" si="109">K232</f>
        <v>3910</v>
      </c>
      <c r="L233" s="73">
        <f t="shared" si="109"/>
        <v>1935</v>
      </c>
      <c r="M233" s="73">
        <f t="shared" si="109"/>
        <v>2915</v>
      </c>
      <c r="N233" s="73">
        <f t="shared" si="88"/>
        <v>-1413</v>
      </c>
      <c r="O233" s="73">
        <f t="shared" si="89"/>
        <v>-1470</v>
      </c>
      <c r="P233" s="73">
        <f t="shared" si="90"/>
        <v>-1821</v>
      </c>
      <c r="Q233" s="72">
        <v>10</v>
      </c>
      <c r="R233" s="72">
        <v>10</v>
      </c>
      <c r="S233" s="72">
        <v>10</v>
      </c>
      <c r="T233" s="74">
        <f t="shared" si="91"/>
        <v>1414</v>
      </c>
      <c r="U233" s="93">
        <f t="shared" si="74"/>
        <v>1267</v>
      </c>
      <c r="V233" s="93">
        <f t="shared" si="75"/>
        <v>1210</v>
      </c>
      <c r="W233" s="93">
        <f t="shared" si="76"/>
        <v>1479</v>
      </c>
      <c r="X233" s="95"/>
      <c r="Y233" s="73"/>
      <c r="Z233" s="73"/>
      <c r="AA233" s="73"/>
      <c r="AB233" s="48"/>
    </row>
    <row r="234" spans="1:28" ht="13.15" customHeight="1">
      <c r="A234" s="68">
        <v>220</v>
      </c>
      <c r="B234" s="69">
        <f t="shared" si="71"/>
        <v>45738</v>
      </c>
      <c r="C234" s="70">
        <f t="shared" si="72"/>
        <v>884</v>
      </c>
      <c r="D234" s="71">
        <f t="shared" si="67"/>
        <v>1742</v>
      </c>
      <c r="E234" s="72">
        <f t="shared" si="81"/>
        <v>139</v>
      </c>
      <c r="F234" s="72">
        <f t="shared" si="82"/>
        <v>2171</v>
      </c>
      <c r="G234" s="72">
        <f t="shared" si="83"/>
        <v>1542</v>
      </c>
      <c r="H234" s="73">
        <f t="shared" si="84"/>
        <v>2487</v>
      </c>
      <c r="I234" s="73">
        <f t="shared" si="85"/>
        <v>455</v>
      </c>
      <c r="J234" s="73">
        <f t="shared" si="86"/>
        <v>1084</v>
      </c>
      <c r="K234" s="73">
        <f t="shared" ref="K234:M234" si="110">K233</f>
        <v>3910</v>
      </c>
      <c r="L234" s="73">
        <f t="shared" si="110"/>
        <v>1935</v>
      </c>
      <c r="M234" s="73">
        <f t="shared" si="110"/>
        <v>2915</v>
      </c>
      <c r="N234" s="73">
        <f t="shared" si="88"/>
        <v>-1423</v>
      </c>
      <c r="O234" s="73">
        <f t="shared" si="89"/>
        <v>-1480</v>
      </c>
      <c r="P234" s="73">
        <f t="shared" si="90"/>
        <v>-1831</v>
      </c>
      <c r="Q234" s="72">
        <v>10</v>
      </c>
      <c r="R234" s="72">
        <v>10</v>
      </c>
      <c r="S234" s="72">
        <v>10</v>
      </c>
      <c r="T234" s="74">
        <f t="shared" si="91"/>
        <v>1426</v>
      </c>
      <c r="U234" s="93">
        <f t="shared" si="74"/>
        <v>1257</v>
      </c>
      <c r="V234" s="93">
        <f t="shared" si="75"/>
        <v>1200</v>
      </c>
      <c r="W234" s="93">
        <f t="shared" si="76"/>
        <v>1469</v>
      </c>
      <c r="X234" s="95"/>
      <c r="Y234" s="73"/>
      <c r="Z234" s="73"/>
      <c r="AA234" s="73"/>
      <c r="AB234" s="48"/>
    </row>
    <row r="235" spans="1:28" ht="13.15" customHeight="1">
      <c r="A235" s="68">
        <v>221</v>
      </c>
      <c r="B235" s="69">
        <f t="shared" si="71"/>
        <v>45739</v>
      </c>
      <c r="C235" s="70">
        <f t="shared" si="72"/>
        <v>884</v>
      </c>
      <c r="D235" s="71">
        <f t="shared" si="67"/>
        <v>1744</v>
      </c>
      <c r="E235" s="72">
        <f t="shared" si="81"/>
        <v>150</v>
      </c>
      <c r="F235" s="72">
        <f t="shared" si="82"/>
        <v>2183</v>
      </c>
      <c r="G235" s="72">
        <f t="shared" si="83"/>
        <v>1553</v>
      </c>
      <c r="H235" s="73">
        <f t="shared" si="84"/>
        <v>2478</v>
      </c>
      <c r="I235" s="73">
        <f t="shared" si="85"/>
        <v>445</v>
      </c>
      <c r="J235" s="73">
        <f t="shared" si="86"/>
        <v>1075</v>
      </c>
      <c r="K235" s="73">
        <f t="shared" ref="K235:M235" si="111">K234</f>
        <v>3910</v>
      </c>
      <c r="L235" s="73">
        <f t="shared" si="111"/>
        <v>1935</v>
      </c>
      <c r="M235" s="73">
        <f t="shared" si="111"/>
        <v>2915</v>
      </c>
      <c r="N235" s="73">
        <f t="shared" si="88"/>
        <v>-1432</v>
      </c>
      <c r="O235" s="73">
        <f t="shared" si="89"/>
        <v>-1490</v>
      </c>
      <c r="P235" s="73">
        <f t="shared" si="90"/>
        <v>-1840</v>
      </c>
      <c r="Q235" s="72">
        <v>9</v>
      </c>
      <c r="R235" s="72">
        <v>10</v>
      </c>
      <c r="S235" s="72">
        <v>9</v>
      </c>
      <c r="T235" s="74">
        <f t="shared" si="91"/>
        <v>1438</v>
      </c>
      <c r="U235" s="93">
        <f t="shared" si="74"/>
        <v>1248</v>
      </c>
      <c r="V235" s="93">
        <f t="shared" si="75"/>
        <v>1190</v>
      </c>
      <c r="W235" s="93">
        <f t="shared" si="76"/>
        <v>1460</v>
      </c>
      <c r="X235" s="95"/>
      <c r="Y235" s="73"/>
      <c r="Z235" s="73"/>
      <c r="AA235" s="73"/>
      <c r="AB235" s="48"/>
    </row>
    <row r="236" spans="1:28" ht="13.15" customHeight="1">
      <c r="A236" s="68">
        <v>222</v>
      </c>
      <c r="B236" s="69">
        <f t="shared" si="71"/>
        <v>45740</v>
      </c>
      <c r="C236" s="70">
        <f t="shared" si="72"/>
        <v>884</v>
      </c>
      <c r="D236" s="71">
        <f t="shared" si="67"/>
        <v>1746</v>
      </c>
      <c r="E236" s="72">
        <f t="shared" si="81"/>
        <v>162</v>
      </c>
      <c r="F236" s="72">
        <f t="shared" si="82"/>
        <v>2195</v>
      </c>
      <c r="G236" s="72">
        <f t="shared" si="83"/>
        <v>1565</v>
      </c>
      <c r="H236" s="73">
        <f t="shared" si="84"/>
        <v>2468</v>
      </c>
      <c r="I236" s="73">
        <f t="shared" si="85"/>
        <v>435</v>
      </c>
      <c r="J236" s="73">
        <f t="shared" si="86"/>
        <v>1065</v>
      </c>
      <c r="K236" s="73">
        <f t="shared" ref="K236:M236" si="112">K235</f>
        <v>3910</v>
      </c>
      <c r="L236" s="73">
        <f t="shared" si="112"/>
        <v>1935</v>
      </c>
      <c r="M236" s="73">
        <f t="shared" si="112"/>
        <v>2915</v>
      </c>
      <c r="N236" s="73">
        <f t="shared" si="88"/>
        <v>-1442</v>
      </c>
      <c r="O236" s="73">
        <f t="shared" si="89"/>
        <v>-1500</v>
      </c>
      <c r="P236" s="73">
        <f t="shared" si="90"/>
        <v>-1850</v>
      </c>
      <c r="Q236" s="72">
        <v>10</v>
      </c>
      <c r="R236" s="72">
        <v>10</v>
      </c>
      <c r="S236" s="72">
        <v>10</v>
      </c>
      <c r="T236" s="74">
        <f t="shared" si="91"/>
        <v>1450</v>
      </c>
      <c r="U236" s="93">
        <f t="shared" si="74"/>
        <v>1238</v>
      </c>
      <c r="V236" s="93">
        <f t="shared" si="75"/>
        <v>1180</v>
      </c>
      <c r="W236" s="93">
        <f t="shared" si="76"/>
        <v>1450</v>
      </c>
      <c r="X236" s="95"/>
      <c r="Y236" s="73"/>
      <c r="Z236" s="73"/>
      <c r="AA236" s="73"/>
      <c r="AB236" s="48"/>
    </row>
    <row r="237" spans="1:28" ht="13.15" customHeight="1">
      <c r="A237" s="68">
        <v>223</v>
      </c>
      <c r="B237" s="69">
        <f t="shared" si="71"/>
        <v>45741</v>
      </c>
      <c r="C237" s="70">
        <f t="shared" si="72"/>
        <v>884</v>
      </c>
      <c r="D237" s="71">
        <f t="shared" si="67"/>
        <v>1748</v>
      </c>
      <c r="E237" s="72">
        <f t="shared" si="81"/>
        <v>174</v>
      </c>
      <c r="F237" s="72">
        <f t="shared" si="82"/>
        <v>2207</v>
      </c>
      <c r="G237" s="72">
        <f t="shared" si="83"/>
        <v>1576</v>
      </c>
      <c r="H237" s="73">
        <f t="shared" si="84"/>
        <v>2458</v>
      </c>
      <c r="I237" s="73">
        <f t="shared" si="85"/>
        <v>425</v>
      </c>
      <c r="J237" s="73">
        <f t="shared" si="86"/>
        <v>1056</v>
      </c>
      <c r="K237" s="73">
        <f t="shared" ref="K237:M237" si="113">K236</f>
        <v>3910</v>
      </c>
      <c r="L237" s="73">
        <f t="shared" si="113"/>
        <v>1935</v>
      </c>
      <c r="M237" s="73">
        <f t="shared" si="113"/>
        <v>2915</v>
      </c>
      <c r="N237" s="73">
        <f t="shared" si="88"/>
        <v>-1452</v>
      </c>
      <c r="O237" s="73">
        <f t="shared" si="89"/>
        <v>-1510</v>
      </c>
      <c r="P237" s="73">
        <f t="shared" si="90"/>
        <v>-1859</v>
      </c>
      <c r="Q237" s="72">
        <v>10</v>
      </c>
      <c r="R237" s="72">
        <v>10</v>
      </c>
      <c r="S237" s="72">
        <v>9</v>
      </c>
      <c r="T237" s="74">
        <f t="shared" si="91"/>
        <v>1462</v>
      </c>
      <c r="U237" s="93">
        <f t="shared" si="74"/>
        <v>1228</v>
      </c>
      <c r="V237" s="93">
        <f t="shared" si="75"/>
        <v>1170</v>
      </c>
      <c r="W237" s="93">
        <f t="shared" si="76"/>
        <v>1441</v>
      </c>
      <c r="X237" s="95"/>
      <c r="Y237" s="73"/>
      <c r="Z237" s="73"/>
      <c r="AA237" s="73"/>
      <c r="AB237" s="48"/>
    </row>
    <row r="238" spans="1:28" ht="13.15" customHeight="1">
      <c r="A238" s="68">
        <f>+A237+1</f>
        <v>224</v>
      </c>
      <c r="B238" s="69">
        <f t="shared" si="71"/>
        <v>45742</v>
      </c>
      <c r="C238" s="70">
        <f t="shared" si="72"/>
        <v>884</v>
      </c>
      <c r="D238" s="71">
        <f t="shared" si="67"/>
        <v>1750</v>
      </c>
      <c r="E238" s="72">
        <f t="shared" si="81"/>
        <v>186</v>
      </c>
      <c r="F238" s="72">
        <f t="shared" si="82"/>
        <v>2219</v>
      </c>
      <c r="G238" s="72">
        <f t="shared" si="83"/>
        <v>1588</v>
      </c>
      <c r="H238" s="73">
        <f t="shared" si="84"/>
        <v>2448</v>
      </c>
      <c r="I238" s="73">
        <f t="shared" si="85"/>
        <v>415</v>
      </c>
      <c r="J238" s="73">
        <f t="shared" si="86"/>
        <v>1046</v>
      </c>
      <c r="K238" s="73">
        <f t="shared" ref="K238:M238" si="114">K237</f>
        <v>3910</v>
      </c>
      <c r="L238" s="73">
        <f t="shared" si="114"/>
        <v>1935</v>
      </c>
      <c r="M238" s="73">
        <f t="shared" si="114"/>
        <v>2915</v>
      </c>
      <c r="N238" s="73">
        <f t="shared" si="88"/>
        <v>-1462</v>
      </c>
      <c r="O238" s="73">
        <f t="shared" si="89"/>
        <v>-1520</v>
      </c>
      <c r="P238" s="73">
        <f t="shared" si="90"/>
        <v>-1869</v>
      </c>
      <c r="Q238" s="72">
        <v>10</v>
      </c>
      <c r="R238" s="72">
        <v>10</v>
      </c>
      <c r="S238" s="72">
        <v>10</v>
      </c>
      <c r="T238" s="74">
        <f t="shared" si="91"/>
        <v>1474</v>
      </c>
      <c r="U238" s="93">
        <f t="shared" si="74"/>
        <v>1218</v>
      </c>
      <c r="V238" s="93">
        <f t="shared" si="75"/>
        <v>1160</v>
      </c>
      <c r="W238" s="93">
        <f t="shared" si="76"/>
        <v>1431</v>
      </c>
      <c r="X238" s="95"/>
      <c r="Y238" s="73"/>
      <c r="Z238" s="73"/>
      <c r="AA238" s="73"/>
      <c r="AB238" s="48"/>
    </row>
    <row r="239" spans="1:28" ht="13.15" customHeight="1">
      <c r="A239" s="68">
        <f t="shared" ref="A239:A303" si="115">+A238+1</f>
        <v>225</v>
      </c>
      <c r="B239" s="69">
        <f t="shared" si="71"/>
        <v>45743</v>
      </c>
      <c r="C239" s="70">
        <f t="shared" si="72"/>
        <v>884</v>
      </c>
      <c r="D239" s="71">
        <f t="shared" si="67"/>
        <v>1752</v>
      </c>
      <c r="E239" s="72">
        <f t="shared" ref="E239:E269" si="116">C239+D239-H239</f>
        <v>197</v>
      </c>
      <c r="F239" s="72">
        <f t="shared" ref="F239:F269" si="117">C239+D239-I239</f>
        <v>2231</v>
      </c>
      <c r="G239" s="72">
        <f t="shared" ref="G239:G269" si="118">D239+C239-J239</f>
        <v>1600</v>
      </c>
      <c r="H239" s="73">
        <f t="shared" ref="H239:H269" si="119">K239+N239</f>
        <v>2439</v>
      </c>
      <c r="I239" s="73">
        <f t="shared" ref="I239:I269" si="120">L239+O239</f>
        <v>405</v>
      </c>
      <c r="J239" s="73">
        <f t="shared" ref="J239:J269" si="121">M239+P239</f>
        <v>1036</v>
      </c>
      <c r="K239" s="73">
        <f t="shared" ref="K239:M239" si="122">K238</f>
        <v>3910</v>
      </c>
      <c r="L239" s="73">
        <f t="shared" si="122"/>
        <v>1935</v>
      </c>
      <c r="M239" s="73">
        <f t="shared" si="122"/>
        <v>2915</v>
      </c>
      <c r="N239" s="73">
        <f t="shared" ref="N239:N269" si="123">N238-Q239</f>
        <v>-1471</v>
      </c>
      <c r="O239" s="73">
        <f t="shared" ref="O239:O269" si="124">O238-R239</f>
        <v>-1530</v>
      </c>
      <c r="P239" s="73">
        <f t="shared" ref="P239:P269" si="125">P238-S239</f>
        <v>-1879</v>
      </c>
      <c r="Q239" s="72">
        <v>9</v>
      </c>
      <c r="R239" s="72">
        <v>10</v>
      </c>
      <c r="S239" s="72">
        <v>10</v>
      </c>
      <c r="T239" s="74">
        <f t="shared" ref="T239:T269" si="126">D239+C239-V239</f>
        <v>1486</v>
      </c>
      <c r="U239" s="93">
        <f t="shared" si="74"/>
        <v>1209</v>
      </c>
      <c r="V239" s="93">
        <f t="shared" si="75"/>
        <v>1150</v>
      </c>
      <c r="W239" s="93">
        <f t="shared" si="76"/>
        <v>1421</v>
      </c>
      <c r="X239" s="95"/>
      <c r="Y239" s="73"/>
      <c r="Z239" s="73"/>
      <c r="AA239" s="73"/>
      <c r="AB239" s="48"/>
    </row>
    <row r="240" spans="1:28" ht="13.15" customHeight="1">
      <c r="A240" s="68">
        <f t="shared" si="115"/>
        <v>226</v>
      </c>
      <c r="B240" s="69">
        <f t="shared" si="71"/>
        <v>45744</v>
      </c>
      <c r="C240" s="70">
        <f t="shared" si="72"/>
        <v>884</v>
      </c>
      <c r="D240" s="71">
        <f t="shared" si="67"/>
        <v>1754</v>
      </c>
      <c r="E240" s="72">
        <f t="shared" si="116"/>
        <v>209</v>
      </c>
      <c r="F240" s="72">
        <f t="shared" si="117"/>
        <v>2243</v>
      </c>
      <c r="G240" s="72">
        <f t="shared" si="118"/>
        <v>1611</v>
      </c>
      <c r="H240" s="73">
        <f t="shared" si="119"/>
        <v>2429</v>
      </c>
      <c r="I240" s="73">
        <f t="shared" si="120"/>
        <v>395</v>
      </c>
      <c r="J240" s="73">
        <f t="shared" si="121"/>
        <v>1027</v>
      </c>
      <c r="K240" s="73">
        <f t="shared" ref="K240:M240" si="127">K239</f>
        <v>3910</v>
      </c>
      <c r="L240" s="73">
        <f t="shared" si="127"/>
        <v>1935</v>
      </c>
      <c r="M240" s="73">
        <f t="shared" si="127"/>
        <v>2915</v>
      </c>
      <c r="N240" s="73">
        <f t="shared" si="123"/>
        <v>-1481</v>
      </c>
      <c r="O240" s="73">
        <f t="shared" si="124"/>
        <v>-1540</v>
      </c>
      <c r="P240" s="73">
        <f t="shared" si="125"/>
        <v>-1888</v>
      </c>
      <c r="Q240" s="72">
        <v>10</v>
      </c>
      <c r="R240" s="72">
        <v>10</v>
      </c>
      <c r="S240" s="72">
        <v>9</v>
      </c>
      <c r="T240" s="74">
        <f t="shared" si="126"/>
        <v>1498</v>
      </c>
      <c r="U240" s="93">
        <f t="shared" si="74"/>
        <v>1199</v>
      </c>
      <c r="V240" s="93">
        <f t="shared" si="75"/>
        <v>1140</v>
      </c>
      <c r="W240" s="93">
        <f t="shared" si="76"/>
        <v>1412</v>
      </c>
      <c r="X240" s="95"/>
      <c r="Y240" s="73"/>
      <c r="Z240" s="73"/>
      <c r="AA240" s="73"/>
      <c r="AB240" s="48"/>
    </row>
    <row r="241" spans="1:28" ht="13.15" customHeight="1">
      <c r="A241" s="68">
        <f t="shared" si="115"/>
        <v>227</v>
      </c>
      <c r="B241" s="69">
        <f t="shared" si="71"/>
        <v>45745</v>
      </c>
      <c r="C241" s="70">
        <f t="shared" si="72"/>
        <v>884</v>
      </c>
      <c r="D241" s="71">
        <f t="shared" si="67"/>
        <v>1756</v>
      </c>
      <c r="E241" s="72">
        <f t="shared" si="116"/>
        <v>221</v>
      </c>
      <c r="F241" s="72">
        <f t="shared" si="117"/>
        <v>2255</v>
      </c>
      <c r="G241" s="72">
        <f t="shared" si="118"/>
        <v>1622</v>
      </c>
      <c r="H241" s="73">
        <f t="shared" si="119"/>
        <v>2419</v>
      </c>
      <c r="I241" s="73">
        <f t="shared" si="120"/>
        <v>385</v>
      </c>
      <c r="J241" s="73">
        <f t="shared" si="121"/>
        <v>1018</v>
      </c>
      <c r="K241" s="73">
        <f t="shared" ref="K241:M241" si="128">K240</f>
        <v>3910</v>
      </c>
      <c r="L241" s="73">
        <f t="shared" si="128"/>
        <v>1935</v>
      </c>
      <c r="M241" s="73">
        <f t="shared" si="128"/>
        <v>2915</v>
      </c>
      <c r="N241" s="73">
        <f t="shared" si="123"/>
        <v>-1491</v>
      </c>
      <c r="O241" s="73">
        <f t="shared" si="124"/>
        <v>-1550</v>
      </c>
      <c r="P241" s="73">
        <f t="shared" si="125"/>
        <v>-1897</v>
      </c>
      <c r="Q241" s="72">
        <v>10</v>
      </c>
      <c r="R241" s="72">
        <v>10</v>
      </c>
      <c r="S241" s="72">
        <v>9</v>
      </c>
      <c r="T241" s="74">
        <f t="shared" si="126"/>
        <v>1510</v>
      </c>
      <c r="U241" s="93">
        <f t="shared" si="74"/>
        <v>1189</v>
      </c>
      <c r="V241" s="93">
        <f t="shared" si="75"/>
        <v>1130</v>
      </c>
      <c r="W241" s="93">
        <f t="shared" si="76"/>
        <v>1403</v>
      </c>
      <c r="X241" s="95"/>
      <c r="Y241" s="73"/>
      <c r="Z241" s="73"/>
      <c r="AA241" s="73"/>
      <c r="AB241" s="48"/>
    </row>
    <row r="242" spans="1:28" ht="13.15" customHeight="1">
      <c r="A242" s="68">
        <f t="shared" si="115"/>
        <v>228</v>
      </c>
      <c r="B242" s="69">
        <f t="shared" si="71"/>
        <v>45746</v>
      </c>
      <c r="C242" s="70">
        <f t="shared" si="72"/>
        <v>884</v>
      </c>
      <c r="D242" s="71">
        <f t="shared" si="67"/>
        <v>1758</v>
      </c>
      <c r="E242" s="72">
        <f t="shared" si="116"/>
        <v>232</v>
      </c>
      <c r="F242" s="72">
        <f t="shared" si="117"/>
        <v>2267</v>
      </c>
      <c r="G242" s="72">
        <f t="shared" si="118"/>
        <v>1632</v>
      </c>
      <c r="H242" s="73">
        <f t="shared" si="119"/>
        <v>2410</v>
      </c>
      <c r="I242" s="73">
        <f t="shared" si="120"/>
        <v>375</v>
      </c>
      <c r="J242" s="73">
        <f t="shared" si="121"/>
        <v>1010</v>
      </c>
      <c r="K242" s="73">
        <f t="shared" ref="K242:M242" si="129">K241</f>
        <v>3910</v>
      </c>
      <c r="L242" s="73">
        <f t="shared" si="129"/>
        <v>1935</v>
      </c>
      <c r="M242" s="73">
        <f t="shared" si="129"/>
        <v>2915</v>
      </c>
      <c r="N242" s="73">
        <f t="shared" si="123"/>
        <v>-1500</v>
      </c>
      <c r="O242" s="73">
        <f t="shared" si="124"/>
        <v>-1560</v>
      </c>
      <c r="P242" s="73">
        <f t="shared" si="125"/>
        <v>-1905</v>
      </c>
      <c r="Q242" s="72">
        <v>9</v>
      </c>
      <c r="R242" s="72">
        <v>10</v>
      </c>
      <c r="S242" s="72">
        <v>8</v>
      </c>
      <c r="T242" s="74">
        <f t="shared" si="126"/>
        <v>1522</v>
      </c>
      <c r="U242" s="93">
        <f t="shared" si="74"/>
        <v>1180</v>
      </c>
      <c r="V242" s="93">
        <f t="shared" si="75"/>
        <v>1120</v>
      </c>
      <c r="W242" s="93">
        <f t="shared" si="76"/>
        <v>1395</v>
      </c>
      <c r="X242" s="95"/>
      <c r="Y242" s="73"/>
      <c r="Z242" s="73"/>
      <c r="AA242" s="73"/>
      <c r="AB242" s="48"/>
    </row>
    <row r="243" spans="1:28" s="132" customFormat="1" ht="12.75" customHeight="1">
      <c r="A243" s="129">
        <f t="shared" si="115"/>
        <v>229</v>
      </c>
      <c r="B243" s="130">
        <f t="shared" si="71"/>
        <v>45747</v>
      </c>
      <c r="C243" s="43">
        <f t="shared" si="72"/>
        <v>884</v>
      </c>
      <c r="D243" s="44">
        <f t="shared" si="67"/>
        <v>1760</v>
      </c>
      <c r="E243" s="97">
        <f t="shared" si="116"/>
        <v>244</v>
      </c>
      <c r="F243" s="97">
        <f t="shared" si="117"/>
        <v>2279</v>
      </c>
      <c r="G243" s="97">
        <f t="shared" si="118"/>
        <v>1644</v>
      </c>
      <c r="H243" s="1">
        <f t="shared" si="119"/>
        <v>2400</v>
      </c>
      <c r="I243" s="1">
        <f t="shared" si="120"/>
        <v>365</v>
      </c>
      <c r="J243" s="1">
        <f t="shared" si="121"/>
        <v>1000</v>
      </c>
      <c r="K243" s="1">
        <f t="shared" ref="K243:M243" si="130">K242</f>
        <v>3910</v>
      </c>
      <c r="L243" s="1">
        <f t="shared" si="130"/>
        <v>1935</v>
      </c>
      <c r="M243" s="1">
        <f t="shared" si="130"/>
        <v>2915</v>
      </c>
      <c r="N243" s="1">
        <f t="shared" si="123"/>
        <v>-1510</v>
      </c>
      <c r="O243" s="1">
        <f t="shared" si="124"/>
        <v>-1570</v>
      </c>
      <c r="P243" s="1">
        <f t="shared" si="125"/>
        <v>-1915</v>
      </c>
      <c r="Q243" s="97">
        <v>10</v>
      </c>
      <c r="R243" s="97">
        <v>10</v>
      </c>
      <c r="S243" s="97">
        <v>10</v>
      </c>
      <c r="T243" s="45">
        <f t="shared" si="126"/>
        <v>1534</v>
      </c>
      <c r="U243" s="131">
        <f t="shared" si="74"/>
        <v>1170</v>
      </c>
      <c r="V243" s="131">
        <f t="shared" si="75"/>
        <v>1110</v>
      </c>
      <c r="W243" s="131">
        <f t="shared" si="76"/>
        <v>1385</v>
      </c>
      <c r="X243" s="133"/>
      <c r="Y243" s="1"/>
      <c r="Z243" s="1"/>
      <c r="AA243" s="1"/>
      <c r="AB243" s="54"/>
    </row>
    <row r="244" spans="1:28" s="144" customFormat="1" ht="13.15" customHeight="1">
      <c r="A244" s="134"/>
      <c r="B244" s="135"/>
      <c r="C244" s="136"/>
      <c r="D244" s="137"/>
      <c r="E244" s="138"/>
      <c r="F244" s="138"/>
      <c r="G244" s="138"/>
      <c r="H244" s="139"/>
      <c r="I244" s="139"/>
      <c r="J244" s="139"/>
      <c r="K244" s="139"/>
      <c r="L244" s="139"/>
      <c r="M244" s="139"/>
      <c r="N244" s="139"/>
      <c r="O244" s="139"/>
      <c r="P244" s="139"/>
      <c r="Q244" s="138">
        <f>SUM(Q14:Q243)</f>
        <v>1230</v>
      </c>
      <c r="R244" s="138">
        <f t="shared" ref="R244:S244" si="131">SUM(R14:R243)</f>
        <v>1290</v>
      </c>
      <c r="S244" s="138">
        <f t="shared" si="131"/>
        <v>1015</v>
      </c>
      <c r="T244" s="140"/>
      <c r="U244" s="141"/>
      <c r="V244" s="141"/>
      <c r="W244" s="141"/>
      <c r="X244" s="142"/>
      <c r="Y244" s="139"/>
      <c r="Z244" s="139"/>
      <c r="AA244" s="139"/>
      <c r="AB244" s="143"/>
    </row>
    <row r="245" spans="1:28" ht="13.15" customHeight="1">
      <c r="A245" s="68">
        <f>+A243+1</f>
        <v>230</v>
      </c>
      <c r="B245" s="69">
        <f>B243+1</f>
        <v>45748</v>
      </c>
      <c r="C245" s="70">
        <f>C243</f>
        <v>884</v>
      </c>
      <c r="D245" s="71">
        <f>D243+2</f>
        <v>1762</v>
      </c>
      <c r="E245" s="72">
        <f t="shared" si="116"/>
        <v>246</v>
      </c>
      <c r="F245" s="72">
        <f t="shared" si="117"/>
        <v>2281</v>
      </c>
      <c r="G245" s="72">
        <f t="shared" si="118"/>
        <v>1646</v>
      </c>
      <c r="H245" s="73">
        <f t="shared" si="119"/>
        <v>2400</v>
      </c>
      <c r="I245" s="73">
        <f t="shared" si="120"/>
        <v>365</v>
      </c>
      <c r="J245" s="73">
        <f t="shared" si="121"/>
        <v>1000</v>
      </c>
      <c r="K245" s="73">
        <f t="shared" ref="K245:M245" si="132">K243</f>
        <v>3910</v>
      </c>
      <c r="L245" s="73">
        <f t="shared" si="132"/>
        <v>1935</v>
      </c>
      <c r="M245" s="73">
        <f t="shared" si="132"/>
        <v>2915</v>
      </c>
      <c r="N245" s="73">
        <f>N243-Q245</f>
        <v>-1510</v>
      </c>
      <c r="O245" s="73">
        <f>O243-R245</f>
        <v>-1570</v>
      </c>
      <c r="P245" s="73">
        <f>P243-S245</f>
        <v>-1915</v>
      </c>
      <c r="Q245" s="72">
        <v>0</v>
      </c>
      <c r="R245" s="72">
        <v>0</v>
      </c>
      <c r="S245" s="72">
        <v>0</v>
      </c>
      <c r="T245" s="74">
        <f t="shared" si="126"/>
        <v>1536</v>
      </c>
      <c r="U245" s="93">
        <f>U243+$X245*1000-Q245</f>
        <v>1170</v>
      </c>
      <c r="V245" s="93">
        <f>V243+$X245*1000-R245</f>
        <v>1110</v>
      </c>
      <c r="W245" s="93">
        <f>W243+$X245*1000-S245</f>
        <v>1385</v>
      </c>
      <c r="X245" s="95"/>
      <c r="Y245" s="73"/>
      <c r="Z245" s="73"/>
      <c r="AA245" s="73"/>
      <c r="AB245" s="48"/>
    </row>
    <row r="246" spans="1:28" ht="13.15" customHeight="1">
      <c r="A246" s="68">
        <f t="shared" si="115"/>
        <v>231</v>
      </c>
      <c r="B246" s="69">
        <f t="shared" si="71"/>
        <v>45749</v>
      </c>
      <c r="C246" s="70">
        <f t="shared" si="72"/>
        <v>884</v>
      </c>
      <c r="D246" s="71">
        <f t="shared" si="67"/>
        <v>1764</v>
      </c>
      <c r="E246" s="72">
        <f t="shared" si="116"/>
        <v>248</v>
      </c>
      <c r="F246" s="72">
        <f t="shared" si="117"/>
        <v>2283</v>
      </c>
      <c r="G246" s="72">
        <f t="shared" si="118"/>
        <v>1648</v>
      </c>
      <c r="H246" s="73">
        <f t="shared" si="119"/>
        <v>2400</v>
      </c>
      <c r="I246" s="73">
        <f t="shared" si="120"/>
        <v>365</v>
      </c>
      <c r="J246" s="73">
        <f t="shared" si="121"/>
        <v>1000</v>
      </c>
      <c r="K246" s="73">
        <f t="shared" ref="K246:M246" si="133">K245</f>
        <v>3910</v>
      </c>
      <c r="L246" s="73">
        <f t="shared" si="133"/>
        <v>1935</v>
      </c>
      <c r="M246" s="73">
        <f t="shared" si="133"/>
        <v>2915</v>
      </c>
      <c r="N246" s="73">
        <f t="shared" si="123"/>
        <v>-1510</v>
      </c>
      <c r="O246" s="73">
        <f t="shared" si="124"/>
        <v>-1570</v>
      </c>
      <c r="P246" s="73">
        <f t="shared" si="125"/>
        <v>-1915</v>
      </c>
      <c r="Q246" s="72">
        <v>0</v>
      </c>
      <c r="R246" s="72">
        <v>0</v>
      </c>
      <c r="S246" s="72">
        <v>0</v>
      </c>
      <c r="T246" s="74">
        <f t="shared" si="126"/>
        <v>1538</v>
      </c>
      <c r="U246" s="93">
        <f t="shared" si="74"/>
        <v>1170</v>
      </c>
      <c r="V246" s="93">
        <f t="shared" si="75"/>
        <v>1110</v>
      </c>
      <c r="W246" s="93">
        <f t="shared" si="76"/>
        <v>1385</v>
      </c>
      <c r="X246" s="95"/>
      <c r="Y246" s="73"/>
      <c r="Z246" s="73"/>
      <c r="AA246" s="73"/>
      <c r="AB246" s="48"/>
    </row>
    <row r="247" spans="1:28" ht="13.15" customHeight="1">
      <c r="A247" s="68">
        <f t="shared" si="115"/>
        <v>232</v>
      </c>
      <c r="B247" s="69">
        <f t="shared" si="71"/>
        <v>45750</v>
      </c>
      <c r="C247" s="70">
        <f t="shared" si="72"/>
        <v>884</v>
      </c>
      <c r="D247" s="71">
        <f t="shared" si="67"/>
        <v>1766</v>
      </c>
      <c r="E247" s="72">
        <f t="shared" si="116"/>
        <v>250</v>
      </c>
      <c r="F247" s="72">
        <f t="shared" si="117"/>
        <v>2285</v>
      </c>
      <c r="G247" s="72">
        <f t="shared" si="118"/>
        <v>1650</v>
      </c>
      <c r="H247" s="73">
        <f t="shared" si="119"/>
        <v>2400</v>
      </c>
      <c r="I247" s="73">
        <f t="shared" si="120"/>
        <v>365</v>
      </c>
      <c r="J247" s="73">
        <f t="shared" si="121"/>
        <v>1000</v>
      </c>
      <c r="K247" s="73">
        <f t="shared" ref="K247:M247" si="134">K246</f>
        <v>3910</v>
      </c>
      <c r="L247" s="73">
        <f t="shared" si="134"/>
        <v>1935</v>
      </c>
      <c r="M247" s="73">
        <f t="shared" si="134"/>
        <v>2915</v>
      </c>
      <c r="N247" s="73">
        <f t="shared" si="123"/>
        <v>-1510</v>
      </c>
      <c r="O247" s="73">
        <f t="shared" si="124"/>
        <v>-1570</v>
      </c>
      <c r="P247" s="73">
        <f t="shared" si="125"/>
        <v>-1915</v>
      </c>
      <c r="Q247" s="72">
        <v>0</v>
      </c>
      <c r="R247" s="72">
        <v>0</v>
      </c>
      <c r="S247" s="72">
        <v>0</v>
      </c>
      <c r="T247" s="74">
        <f t="shared" si="126"/>
        <v>1540</v>
      </c>
      <c r="U247" s="93">
        <f t="shared" si="74"/>
        <v>1170</v>
      </c>
      <c r="V247" s="93">
        <f t="shared" si="75"/>
        <v>1110</v>
      </c>
      <c r="W247" s="93">
        <f t="shared" si="76"/>
        <v>1385</v>
      </c>
      <c r="X247" s="95"/>
      <c r="Y247" s="73"/>
      <c r="Z247" s="73"/>
      <c r="AA247" s="73"/>
      <c r="AB247" s="48"/>
    </row>
    <row r="248" spans="1:28" ht="13.15" customHeight="1">
      <c r="A248" s="68">
        <f t="shared" si="115"/>
        <v>233</v>
      </c>
      <c r="B248" s="69">
        <f t="shared" si="71"/>
        <v>45751</v>
      </c>
      <c r="C248" s="70">
        <f t="shared" si="72"/>
        <v>884</v>
      </c>
      <c r="D248" s="71">
        <f t="shared" si="67"/>
        <v>1768</v>
      </c>
      <c r="E248" s="72">
        <f t="shared" si="116"/>
        <v>252</v>
      </c>
      <c r="F248" s="72">
        <f t="shared" si="117"/>
        <v>2287</v>
      </c>
      <c r="G248" s="72">
        <f t="shared" si="118"/>
        <v>1652</v>
      </c>
      <c r="H248" s="73">
        <f t="shared" si="119"/>
        <v>2400</v>
      </c>
      <c r="I248" s="73">
        <f t="shared" si="120"/>
        <v>365</v>
      </c>
      <c r="J248" s="73">
        <f t="shared" si="121"/>
        <v>1000</v>
      </c>
      <c r="K248" s="73">
        <f t="shared" ref="K248:M248" si="135">K247</f>
        <v>3910</v>
      </c>
      <c r="L248" s="73">
        <f t="shared" si="135"/>
        <v>1935</v>
      </c>
      <c r="M248" s="73">
        <f t="shared" si="135"/>
        <v>2915</v>
      </c>
      <c r="N248" s="73">
        <f t="shared" si="123"/>
        <v>-1510</v>
      </c>
      <c r="O248" s="73">
        <f t="shared" si="124"/>
        <v>-1570</v>
      </c>
      <c r="P248" s="73">
        <f t="shared" si="125"/>
        <v>-1915</v>
      </c>
      <c r="Q248" s="72">
        <v>0</v>
      </c>
      <c r="R248" s="72">
        <v>0</v>
      </c>
      <c r="S248" s="72">
        <v>0</v>
      </c>
      <c r="T248" s="74">
        <f t="shared" si="126"/>
        <v>1542</v>
      </c>
      <c r="U248" s="93">
        <f t="shared" si="74"/>
        <v>1170</v>
      </c>
      <c r="V248" s="93">
        <f t="shared" si="75"/>
        <v>1110</v>
      </c>
      <c r="W248" s="93">
        <f t="shared" si="76"/>
        <v>1385</v>
      </c>
      <c r="X248" s="95"/>
      <c r="Y248" s="73"/>
      <c r="Z248" s="73"/>
      <c r="AA248" s="73"/>
      <c r="AB248" s="48"/>
    </row>
    <row r="249" spans="1:28" ht="13.15" customHeight="1">
      <c r="A249" s="68">
        <f t="shared" si="115"/>
        <v>234</v>
      </c>
      <c r="B249" s="69">
        <f t="shared" si="71"/>
        <v>45752</v>
      </c>
      <c r="C249" s="70">
        <f t="shared" si="72"/>
        <v>884</v>
      </c>
      <c r="D249" s="71">
        <f t="shared" si="67"/>
        <v>1770</v>
      </c>
      <c r="E249" s="72">
        <f t="shared" si="116"/>
        <v>254</v>
      </c>
      <c r="F249" s="72">
        <f t="shared" si="117"/>
        <v>2289</v>
      </c>
      <c r="G249" s="72">
        <f t="shared" si="118"/>
        <v>1654</v>
      </c>
      <c r="H249" s="73">
        <f t="shared" si="119"/>
        <v>2400</v>
      </c>
      <c r="I249" s="73">
        <f t="shared" si="120"/>
        <v>365</v>
      </c>
      <c r="J249" s="73">
        <f t="shared" si="121"/>
        <v>1000</v>
      </c>
      <c r="K249" s="73">
        <f t="shared" ref="K249:M249" si="136">K248</f>
        <v>3910</v>
      </c>
      <c r="L249" s="73">
        <f t="shared" si="136"/>
        <v>1935</v>
      </c>
      <c r="M249" s="73">
        <f t="shared" si="136"/>
        <v>2915</v>
      </c>
      <c r="N249" s="73">
        <f t="shared" si="123"/>
        <v>-1510</v>
      </c>
      <c r="O249" s="73">
        <f t="shared" si="124"/>
        <v>-1570</v>
      </c>
      <c r="P249" s="73">
        <f t="shared" si="125"/>
        <v>-1915</v>
      </c>
      <c r="Q249" s="72">
        <v>0</v>
      </c>
      <c r="R249" s="72">
        <v>0</v>
      </c>
      <c r="S249" s="72">
        <v>0</v>
      </c>
      <c r="T249" s="74">
        <f t="shared" si="126"/>
        <v>1544</v>
      </c>
      <c r="U249" s="93">
        <f t="shared" si="74"/>
        <v>1170</v>
      </c>
      <c r="V249" s="93">
        <f t="shared" si="75"/>
        <v>1110</v>
      </c>
      <c r="W249" s="93">
        <f t="shared" si="76"/>
        <v>1385</v>
      </c>
      <c r="X249" s="95"/>
      <c r="Y249" s="73"/>
      <c r="Z249" s="73"/>
      <c r="AA249" s="73"/>
      <c r="AB249" s="48"/>
    </row>
    <row r="250" spans="1:28" ht="13.15" customHeight="1">
      <c r="A250" s="68">
        <f t="shared" si="115"/>
        <v>235</v>
      </c>
      <c r="B250" s="69">
        <f t="shared" si="71"/>
        <v>45753</v>
      </c>
      <c r="C250" s="70">
        <f t="shared" si="72"/>
        <v>884</v>
      </c>
      <c r="D250" s="71">
        <f t="shared" si="67"/>
        <v>1772</v>
      </c>
      <c r="E250" s="72">
        <f t="shared" si="116"/>
        <v>256</v>
      </c>
      <c r="F250" s="72">
        <f t="shared" si="117"/>
        <v>2291</v>
      </c>
      <c r="G250" s="72">
        <f t="shared" si="118"/>
        <v>1656</v>
      </c>
      <c r="H250" s="73">
        <f t="shared" si="119"/>
        <v>2400</v>
      </c>
      <c r="I250" s="73">
        <f t="shared" si="120"/>
        <v>365</v>
      </c>
      <c r="J250" s="73">
        <f t="shared" si="121"/>
        <v>1000</v>
      </c>
      <c r="K250" s="73">
        <f t="shared" ref="K250:M250" si="137">K249</f>
        <v>3910</v>
      </c>
      <c r="L250" s="73">
        <f t="shared" si="137"/>
        <v>1935</v>
      </c>
      <c r="M250" s="73">
        <f t="shared" si="137"/>
        <v>2915</v>
      </c>
      <c r="N250" s="73">
        <f t="shared" si="123"/>
        <v>-1510</v>
      </c>
      <c r="O250" s="73">
        <f t="shared" si="124"/>
        <v>-1570</v>
      </c>
      <c r="P250" s="73">
        <f t="shared" si="125"/>
        <v>-1915</v>
      </c>
      <c r="Q250" s="72">
        <v>0</v>
      </c>
      <c r="R250" s="72">
        <v>0</v>
      </c>
      <c r="S250" s="72">
        <v>0</v>
      </c>
      <c r="T250" s="74">
        <f t="shared" si="126"/>
        <v>1546</v>
      </c>
      <c r="U250" s="93">
        <f t="shared" si="74"/>
        <v>1170</v>
      </c>
      <c r="V250" s="93">
        <f t="shared" si="75"/>
        <v>1110</v>
      </c>
      <c r="W250" s="93">
        <f t="shared" si="76"/>
        <v>1385</v>
      </c>
      <c r="X250" s="95"/>
      <c r="Y250" s="73"/>
      <c r="Z250" s="73"/>
      <c r="AA250" s="73"/>
      <c r="AB250" s="48"/>
    </row>
    <row r="251" spans="1:28" ht="13.15" customHeight="1">
      <c r="A251" s="68">
        <f t="shared" si="115"/>
        <v>236</v>
      </c>
      <c r="B251" s="69">
        <f t="shared" si="71"/>
        <v>45754</v>
      </c>
      <c r="C251" s="70">
        <f t="shared" si="72"/>
        <v>884</v>
      </c>
      <c r="D251" s="71">
        <f t="shared" si="67"/>
        <v>1774</v>
      </c>
      <c r="E251" s="72">
        <f t="shared" si="116"/>
        <v>258</v>
      </c>
      <c r="F251" s="72">
        <f t="shared" si="117"/>
        <v>2293</v>
      </c>
      <c r="G251" s="72">
        <f t="shared" si="118"/>
        <v>1658</v>
      </c>
      <c r="H251" s="73">
        <f t="shared" si="119"/>
        <v>2400</v>
      </c>
      <c r="I251" s="73">
        <f t="shared" si="120"/>
        <v>365</v>
      </c>
      <c r="J251" s="73">
        <f t="shared" si="121"/>
        <v>1000</v>
      </c>
      <c r="K251" s="73">
        <f t="shared" ref="K251:M251" si="138">K250</f>
        <v>3910</v>
      </c>
      <c r="L251" s="73">
        <f t="shared" si="138"/>
        <v>1935</v>
      </c>
      <c r="M251" s="73">
        <f t="shared" si="138"/>
        <v>2915</v>
      </c>
      <c r="N251" s="73">
        <f t="shared" si="123"/>
        <v>-1510</v>
      </c>
      <c r="O251" s="73">
        <f t="shared" si="124"/>
        <v>-1570</v>
      </c>
      <c r="P251" s="73">
        <f t="shared" si="125"/>
        <v>-1915</v>
      </c>
      <c r="Q251" s="72">
        <v>0</v>
      </c>
      <c r="R251" s="72">
        <v>0</v>
      </c>
      <c r="S251" s="72">
        <v>0</v>
      </c>
      <c r="T251" s="74">
        <f t="shared" si="126"/>
        <v>1548</v>
      </c>
      <c r="U251" s="93">
        <f t="shared" si="74"/>
        <v>1170</v>
      </c>
      <c r="V251" s="93">
        <f t="shared" si="75"/>
        <v>1110</v>
      </c>
      <c r="W251" s="93">
        <f t="shared" si="76"/>
        <v>1385</v>
      </c>
      <c r="X251" s="95"/>
      <c r="Y251" s="73"/>
      <c r="Z251" s="73"/>
      <c r="AA251" s="73"/>
      <c r="AB251" s="48"/>
    </row>
    <row r="252" spans="1:28" ht="13.15" customHeight="1">
      <c r="A252" s="68">
        <f t="shared" si="115"/>
        <v>237</v>
      </c>
      <c r="B252" s="69">
        <f t="shared" si="71"/>
        <v>45755</v>
      </c>
      <c r="C252" s="70">
        <f t="shared" si="72"/>
        <v>884</v>
      </c>
      <c r="D252" s="71">
        <f t="shared" si="67"/>
        <v>1776</v>
      </c>
      <c r="E252" s="72">
        <f t="shared" si="116"/>
        <v>260</v>
      </c>
      <c r="F252" s="72">
        <f t="shared" si="117"/>
        <v>2295</v>
      </c>
      <c r="G252" s="72">
        <f t="shared" si="118"/>
        <v>1660</v>
      </c>
      <c r="H252" s="73">
        <f t="shared" si="119"/>
        <v>2400</v>
      </c>
      <c r="I252" s="73">
        <f t="shared" si="120"/>
        <v>365</v>
      </c>
      <c r="J252" s="73">
        <f t="shared" si="121"/>
        <v>1000</v>
      </c>
      <c r="K252" s="73">
        <f t="shared" ref="K252:M252" si="139">K251</f>
        <v>3910</v>
      </c>
      <c r="L252" s="73">
        <f t="shared" si="139"/>
        <v>1935</v>
      </c>
      <c r="M252" s="73">
        <f t="shared" si="139"/>
        <v>2915</v>
      </c>
      <c r="N252" s="73">
        <f t="shared" si="123"/>
        <v>-1510</v>
      </c>
      <c r="O252" s="73">
        <f t="shared" si="124"/>
        <v>-1570</v>
      </c>
      <c r="P252" s="73">
        <f t="shared" si="125"/>
        <v>-1915</v>
      </c>
      <c r="Q252" s="72">
        <v>0</v>
      </c>
      <c r="R252" s="72">
        <v>0</v>
      </c>
      <c r="S252" s="72">
        <v>0</v>
      </c>
      <c r="T252" s="74">
        <f t="shared" si="126"/>
        <v>1550</v>
      </c>
      <c r="U252" s="93">
        <f t="shared" si="74"/>
        <v>1170</v>
      </c>
      <c r="V252" s="93">
        <f t="shared" si="75"/>
        <v>1110</v>
      </c>
      <c r="W252" s="93">
        <f t="shared" si="76"/>
        <v>1385</v>
      </c>
      <c r="X252" s="95"/>
      <c r="Y252" s="73"/>
      <c r="Z252" s="73"/>
      <c r="AA252" s="73"/>
      <c r="AB252" s="48"/>
    </row>
    <row r="253" spans="1:28" ht="13.15" customHeight="1">
      <c r="A253" s="68">
        <f t="shared" si="115"/>
        <v>238</v>
      </c>
      <c r="B253" s="69">
        <f t="shared" si="71"/>
        <v>45756</v>
      </c>
      <c r="C253" s="70">
        <f t="shared" si="72"/>
        <v>884</v>
      </c>
      <c r="D253" s="71">
        <f t="shared" si="67"/>
        <v>1778</v>
      </c>
      <c r="E253" s="72">
        <f t="shared" si="116"/>
        <v>262</v>
      </c>
      <c r="F253" s="72">
        <f t="shared" si="117"/>
        <v>2297</v>
      </c>
      <c r="G253" s="72">
        <f t="shared" si="118"/>
        <v>1662</v>
      </c>
      <c r="H253" s="73">
        <f t="shared" si="119"/>
        <v>2400</v>
      </c>
      <c r="I253" s="73">
        <f t="shared" si="120"/>
        <v>365</v>
      </c>
      <c r="J253" s="73">
        <f t="shared" si="121"/>
        <v>1000</v>
      </c>
      <c r="K253" s="73">
        <f t="shared" ref="K253:M253" si="140">K252</f>
        <v>3910</v>
      </c>
      <c r="L253" s="73">
        <f t="shared" si="140"/>
        <v>1935</v>
      </c>
      <c r="M253" s="73">
        <f t="shared" si="140"/>
        <v>2915</v>
      </c>
      <c r="N253" s="73">
        <f t="shared" si="123"/>
        <v>-1510</v>
      </c>
      <c r="O253" s="73">
        <f t="shared" si="124"/>
        <v>-1570</v>
      </c>
      <c r="P253" s="73">
        <f t="shared" si="125"/>
        <v>-1915</v>
      </c>
      <c r="Q253" s="72">
        <v>0</v>
      </c>
      <c r="R253" s="72">
        <v>0</v>
      </c>
      <c r="S253" s="72">
        <v>0</v>
      </c>
      <c r="T253" s="74">
        <f t="shared" si="126"/>
        <v>1552</v>
      </c>
      <c r="U253" s="93">
        <f t="shared" si="74"/>
        <v>1170</v>
      </c>
      <c r="V253" s="93">
        <f t="shared" si="75"/>
        <v>1110</v>
      </c>
      <c r="W253" s="93">
        <f t="shared" si="76"/>
        <v>1385</v>
      </c>
      <c r="X253" s="95"/>
      <c r="Y253" s="73"/>
      <c r="Z253" s="73"/>
      <c r="AA253" s="73"/>
      <c r="AB253" s="48"/>
    </row>
    <row r="254" spans="1:28" ht="13.15" customHeight="1">
      <c r="A254" s="68">
        <f t="shared" si="115"/>
        <v>239</v>
      </c>
      <c r="B254" s="69">
        <f t="shared" si="71"/>
        <v>45757</v>
      </c>
      <c r="C254" s="70">
        <f t="shared" si="72"/>
        <v>884</v>
      </c>
      <c r="D254" s="71">
        <f t="shared" si="67"/>
        <v>1780</v>
      </c>
      <c r="E254" s="72">
        <f t="shared" si="116"/>
        <v>264</v>
      </c>
      <c r="F254" s="72">
        <f t="shared" si="117"/>
        <v>2299</v>
      </c>
      <c r="G254" s="72">
        <f t="shared" si="118"/>
        <v>1664</v>
      </c>
      <c r="H254" s="73">
        <f t="shared" si="119"/>
        <v>2400</v>
      </c>
      <c r="I254" s="73">
        <f t="shared" si="120"/>
        <v>365</v>
      </c>
      <c r="J254" s="73">
        <f t="shared" si="121"/>
        <v>1000</v>
      </c>
      <c r="K254" s="73">
        <f t="shared" ref="K254:M254" si="141">K253</f>
        <v>3910</v>
      </c>
      <c r="L254" s="73">
        <f t="shared" si="141"/>
        <v>1935</v>
      </c>
      <c r="M254" s="73">
        <f t="shared" si="141"/>
        <v>2915</v>
      </c>
      <c r="N254" s="73">
        <f t="shared" si="123"/>
        <v>-1510</v>
      </c>
      <c r="O254" s="73">
        <f t="shared" si="124"/>
        <v>-1570</v>
      </c>
      <c r="P254" s="73">
        <f t="shared" si="125"/>
        <v>-1915</v>
      </c>
      <c r="Q254" s="72">
        <v>0</v>
      </c>
      <c r="R254" s="72">
        <v>0</v>
      </c>
      <c r="S254" s="72">
        <v>0</v>
      </c>
      <c r="T254" s="74">
        <f t="shared" si="126"/>
        <v>1554</v>
      </c>
      <c r="U254" s="93">
        <f t="shared" si="74"/>
        <v>1170</v>
      </c>
      <c r="V254" s="93">
        <f t="shared" si="75"/>
        <v>1110</v>
      </c>
      <c r="W254" s="93">
        <f t="shared" si="76"/>
        <v>1385</v>
      </c>
      <c r="X254" s="95"/>
      <c r="Y254" s="73"/>
      <c r="Z254" s="73"/>
      <c r="AA254" s="73"/>
      <c r="AB254" s="48"/>
    </row>
    <row r="255" spans="1:28" ht="13.15" customHeight="1">
      <c r="A255" s="68">
        <f t="shared" si="115"/>
        <v>240</v>
      </c>
      <c r="B255" s="69">
        <f t="shared" si="71"/>
        <v>45758</v>
      </c>
      <c r="C255" s="70">
        <f t="shared" si="72"/>
        <v>884</v>
      </c>
      <c r="D255" s="71">
        <f t="shared" si="67"/>
        <v>1782</v>
      </c>
      <c r="E255" s="72">
        <f t="shared" si="116"/>
        <v>266</v>
      </c>
      <c r="F255" s="72">
        <f t="shared" si="117"/>
        <v>2301</v>
      </c>
      <c r="G255" s="72">
        <f t="shared" si="118"/>
        <v>1666</v>
      </c>
      <c r="H255" s="73">
        <f t="shared" si="119"/>
        <v>2400</v>
      </c>
      <c r="I255" s="73">
        <f t="shared" si="120"/>
        <v>365</v>
      </c>
      <c r="J255" s="73">
        <f t="shared" si="121"/>
        <v>1000</v>
      </c>
      <c r="K255" s="73">
        <f t="shared" ref="K255:M255" si="142">K254</f>
        <v>3910</v>
      </c>
      <c r="L255" s="73">
        <f t="shared" si="142"/>
        <v>1935</v>
      </c>
      <c r="M255" s="73">
        <f t="shared" si="142"/>
        <v>2915</v>
      </c>
      <c r="N255" s="73">
        <f t="shared" si="123"/>
        <v>-1510</v>
      </c>
      <c r="O255" s="73">
        <f t="shared" si="124"/>
        <v>-1570</v>
      </c>
      <c r="P255" s="73">
        <f t="shared" si="125"/>
        <v>-1915</v>
      </c>
      <c r="Q255" s="72">
        <v>0</v>
      </c>
      <c r="R255" s="72">
        <v>0</v>
      </c>
      <c r="S255" s="72">
        <v>0</v>
      </c>
      <c r="T255" s="74">
        <f t="shared" si="126"/>
        <v>1556</v>
      </c>
      <c r="U255" s="93">
        <f t="shared" si="74"/>
        <v>1170</v>
      </c>
      <c r="V255" s="93">
        <f t="shared" si="75"/>
        <v>1110</v>
      </c>
      <c r="W255" s="93">
        <f t="shared" si="76"/>
        <v>1385</v>
      </c>
      <c r="X255" s="95"/>
      <c r="Y255" s="73"/>
      <c r="Z255" s="73"/>
      <c r="AA255" s="73"/>
      <c r="AB255" s="48"/>
    </row>
    <row r="256" spans="1:28" ht="13.15" customHeight="1">
      <c r="A256" s="68">
        <f t="shared" si="115"/>
        <v>241</v>
      </c>
      <c r="B256" s="69">
        <f t="shared" si="71"/>
        <v>45759</v>
      </c>
      <c r="C256" s="70">
        <f t="shared" si="72"/>
        <v>884</v>
      </c>
      <c r="D256" s="71">
        <f t="shared" si="67"/>
        <v>1784</v>
      </c>
      <c r="E256" s="72">
        <f t="shared" si="116"/>
        <v>268</v>
      </c>
      <c r="F256" s="72">
        <f t="shared" si="117"/>
        <v>2303</v>
      </c>
      <c r="G256" s="72">
        <f t="shared" si="118"/>
        <v>1668</v>
      </c>
      <c r="H256" s="73">
        <f t="shared" si="119"/>
        <v>2400</v>
      </c>
      <c r="I256" s="73">
        <f t="shared" si="120"/>
        <v>365</v>
      </c>
      <c r="J256" s="73">
        <f t="shared" si="121"/>
        <v>1000</v>
      </c>
      <c r="K256" s="73">
        <f t="shared" ref="K256:M256" si="143">K255</f>
        <v>3910</v>
      </c>
      <c r="L256" s="73">
        <f t="shared" si="143"/>
        <v>1935</v>
      </c>
      <c r="M256" s="73">
        <f t="shared" si="143"/>
        <v>2915</v>
      </c>
      <c r="N256" s="73">
        <f t="shared" si="123"/>
        <v>-1510</v>
      </c>
      <c r="O256" s="73">
        <f t="shared" si="124"/>
        <v>-1570</v>
      </c>
      <c r="P256" s="73">
        <f t="shared" si="125"/>
        <v>-1915</v>
      </c>
      <c r="Q256" s="72">
        <v>0</v>
      </c>
      <c r="R256" s="72">
        <v>0</v>
      </c>
      <c r="S256" s="72">
        <v>0</v>
      </c>
      <c r="T256" s="74">
        <f t="shared" si="126"/>
        <v>1558</v>
      </c>
      <c r="U256" s="93">
        <f t="shared" si="74"/>
        <v>1170</v>
      </c>
      <c r="V256" s="93">
        <f t="shared" si="75"/>
        <v>1110</v>
      </c>
      <c r="W256" s="93">
        <f t="shared" si="76"/>
        <v>1385</v>
      </c>
      <c r="X256" s="95"/>
      <c r="Y256" s="73"/>
      <c r="Z256" s="73"/>
      <c r="AA256" s="73"/>
      <c r="AB256" s="48"/>
    </row>
    <row r="257" spans="1:28" ht="13.15" customHeight="1">
      <c r="A257" s="68">
        <f t="shared" si="115"/>
        <v>242</v>
      </c>
      <c r="B257" s="69">
        <f t="shared" si="71"/>
        <v>45760</v>
      </c>
      <c r="C257" s="70">
        <f t="shared" si="72"/>
        <v>884</v>
      </c>
      <c r="D257" s="71">
        <f t="shared" ref="D257:D320" si="144">D256+2</f>
        <v>1786</v>
      </c>
      <c r="E257" s="72">
        <f t="shared" si="116"/>
        <v>270</v>
      </c>
      <c r="F257" s="72">
        <f t="shared" si="117"/>
        <v>2305</v>
      </c>
      <c r="G257" s="72">
        <f t="shared" si="118"/>
        <v>1670</v>
      </c>
      <c r="H257" s="73">
        <f t="shared" si="119"/>
        <v>2400</v>
      </c>
      <c r="I257" s="73">
        <f t="shared" si="120"/>
        <v>365</v>
      </c>
      <c r="J257" s="73">
        <f t="shared" si="121"/>
        <v>1000</v>
      </c>
      <c r="K257" s="73">
        <f t="shared" ref="K257:M257" si="145">K256</f>
        <v>3910</v>
      </c>
      <c r="L257" s="73">
        <f t="shared" si="145"/>
        <v>1935</v>
      </c>
      <c r="M257" s="73">
        <f t="shared" si="145"/>
        <v>2915</v>
      </c>
      <c r="N257" s="73">
        <f t="shared" si="123"/>
        <v>-1510</v>
      </c>
      <c r="O257" s="73">
        <f t="shared" si="124"/>
        <v>-1570</v>
      </c>
      <c r="P257" s="73">
        <f t="shared" si="125"/>
        <v>-1915</v>
      </c>
      <c r="Q257" s="72">
        <v>0</v>
      </c>
      <c r="R257" s="72">
        <v>0</v>
      </c>
      <c r="S257" s="72">
        <v>0</v>
      </c>
      <c r="T257" s="74">
        <f t="shared" si="126"/>
        <v>1560</v>
      </c>
      <c r="U257" s="93">
        <f t="shared" si="74"/>
        <v>1170</v>
      </c>
      <c r="V257" s="93">
        <f t="shared" si="75"/>
        <v>1110</v>
      </c>
      <c r="W257" s="93">
        <f t="shared" si="76"/>
        <v>1385</v>
      </c>
      <c r="X257" s="95"/>
      <c r="Y257" s="73"/>
      <c r="Z257" s="73"/>
      <c r="AA257" s="73"/>
      <c r="AB257" s="48"/>
    </row>
    <row r="258" spans="1:28" ht="13.15" customHeight="1">
      <c r="A258" s="68">
        <f t="shared" si="115"/>
        <v>243</v>
      </c>
      <c r="B258" s="69">
        <f t="shared" si="71"/>
        <v>45761</v>
      </c>
      <c r="C258" s="70">
        <f t="shared" si="72"/>
        <v>884</v>
      </c>
      <c r="D258" s="71">
        <f t="shared" si="144"/>
        <v>1788</v>
      </c>
      <c r="E258" s="72">
        <f t="shared" si="116"/>
        <v>272</v>
      </c>
      <c r="F258" s="72">
        <f t="shared" si="117"/>
        <v>2307</v>
      </c>
      <c r="G258" s="72">
        <f t="shared" si="118"/>
        <v>1672</v>
      </c>
      <c r="H258" s="73">
        <f t="shared" si="119"/>
        <v>2400</v>
      </c>
      <c r="I258" s="73">
        <f t="shared" si="120"/>
        <v>365</v>
      </c>
      <c r="J258" s="73">
        <f t="shared" si="121"/>
        <v>1000</v>
      </c>
      <c r="K258" s="73">
        <f t="shared" ref="K258:M258" si="146">K257</f>
        <v>3910</v>
      </c>
      <c r="L258" s="73">
        <f t="shared" si="146"/>
        <v>1935</v>
      </c>
      <c r="M258" s="73">
        <f t="shared" si="146"/>
        <v>2915</v>
      </c>
      <c r="N258" s="73">
        <f t="shared" si="123"/>
        <v>-1510</v>
      </c>
      <c r="O258" s="73">
        <f t="shared" si="124"/>
        <v>-1570</v>
      </c>
      <c r="P258" s="73">
        <f t="shared" si="125"/>
        <v>-1915</v>
      </c>
      <c r="Q258" s="72">
        <v>0</v>
      </c>
      <c r="R258" s="72">
        <v>0</v>
      </c>
      <c r="S258" s="72">
        <v>0</v>
      </c>
      <c r="T258" s="74">
        <f t="shared" si="126"/>
        <v>1562</v>
      </c>
      <c r="U258" s="93">
        <f t="shared" si="74"/>
        <v>1170</v>
      </c>
      <c r="V258" s="93">
        <f t="shared" si="75"/>
        <v>1110</v>
      </c>
      <c r="W258" s="93">
        <f t="shared" si="76"/>
        <v>1385</v>
      </c>
      <c r="X258" s="95"/>
      <c r="Y258" s="73"/>
      <c r="Z258" s="73"/>
      <c r="AA258" s="73"/>
      <c r="AB258" s="48"/>
    </row>
    <row r="259" spans="1:28" ht="13.15" customHeight="1">
      <c r="A259" s="68">
        <f t="shared" si="115"/>
        <v>244</v>
      </c>
      <c r="B259" s="69">
        <f t="shared" si="71"/>
        <v>45762</v>
      </c>
      <c r="C259" s="70">
        <f t="shared" si="72"/>
        <v>884</v>
      </c>
      <c r="D259" s="71">
        <f t="shared" si="144"/>
        <v>1790</v>
      </c>
      <c r="E259" s="72">
        <f t="shared" si="116"/>
        <v>274</v>
      </c>
      <c r="F259" s="72">
        <f t="shared" si="117"/>
        <v>2309</v>
      </c>
      <c r="G259" s="72">
        <f t="shared" si="118"/>
        <v>1674</v>
      </c>
      <c r="H259" s="73">
        <f t="shared" si="119"/>
        <v>2400</v>
      </c>
      <c r="I259" s="73">
        <f t="shared" si="120"/>
        <v>365</v>
      </c>
      <c r="J259" s="73">
        <f t="shared" si="121"/>
        <v>1000</v>
      </c>
      <c r="K259" s="73">
        <f t="shared" ref="K259:M259" si="147">K258</f>
        <v>3910</v>
      </c>
      <c r="L259" s="73">
        <f t="shared" si="147"/>
        <v>1935</v>
      </c>
      <c r="M259" s="73">
        <f t="shared" si="147"/>
        <v>2915</v>
      </c>
      <c r="N259" s="73">
        <f t="shared" si="123"/>
        <v>-1510</v>
      </c>
      <c r="O259" s="73">
        <f t="shared" si="124"/>
        <v>-1570</v>
      </c>
      <c r="P259" s="73">
        <f t="shared" si="125"/>
        <v>-1915</v>
      </c>
      <c r="Q259" s="72">
        <v>0</v>
      </c>
      <c r="R259" s="72">
        <v>0</v>
      </c>
      <c r="S259" s="72">
        <v>0</v>
      </c>
      <c r="T259" s="74">
        <f t="shared" si="126"/>
        <v>1564</v>
      </c>
      <c r="U259" s="93">
        <f t="shared" si="74"/>
        <v>1170</v>
      </c>
      <c r="V259" s="93">
        <f t="shared" si="75"/>
        <v>1110</v>
      </c>
      <c r="W259" s="93">
        <f t="shared" si="76"/>
        <v>1385</v>
      </c>
      <c r="X259" s="95"/>
      <c r="Y259" s="73"/>
      <c r="Z259" s="73"/>
      <c r="AA259" s="73"/>
      <c r="AB259" s="48"/>
    </row>
    <row r="260" spans="1:28" ht="13.15" customHeight="1">
      <c r="A260" s="68">
        <f t="shared" si="115"/>
        <v>245</v>
      </c>
      <c r="B260" s="69">
        <f t="shared" si="71"/>
        <v>45763</v>
      </c>
      <c r="C260" s="70">
        <f t="shared" si="72"/>
        <v>884</v>
      </c>
      <c r="D260" s="71">
        <f t="shared" si="144"/>
        <v>1792</v>
      </c>
      <c r="E260" s="72">
        <f t="shared" si="116"/>
        <v>276</v>
      </c>
      <c r="F260" s="72">
        <f t="shared" si="117"/>
        <v>2311</v>
      </c>
      <c r="G260" s="72">
        <f t="shared" si="118"/>
        <v>1676</v>
      </c>
      <c r="H260" s="73">
        <f t="shared" si="119"/>
        <v>2400</v>
      </c>
      <c r="I260" s="73">
        <f t="shared" si="120"/>
        <v>365</v>
      </c>
      <c r="J260" s="73">
        <f t="shared" si="121"/>
        <v>1000</v>
      </c>
      <c r="K260" s="73">
        <f t="shared" ref="K260:M260" si="148">K259</f>
        <v>3910</v>
      </c>
      <c r="L260" s="73">
        <f t="shared" si="148"/>
        <v>1935</v>
      </c>
      <c r="M260" s="73">
        <f t="shared" si="148"/>
        <v>2915</v>
      </c>
      <c r="N260" s="73">
        <f t="shared" si="123"/>
        <v>-1510</v>
      </c>
      <c r="O260" s="73">
        <f t="shared" si="124"/>
        <v>-1570</v>
      </c>
      <c r="P260" s="73">
        <f t="shared" si="125"/>
        <v>-1915</v>
      </c>
      <c r="Q260" s="72">
        <v>0</v>
      </c>
      <c r="R260" s="72">
        <v>0</v>
      </c>
      <c r="S260" s="72">
        <v>0</v>
      </c>
      <c r="T260" s="74">
        <f t="shared" si="126"/>
        <v>1566</v>
      </c>
      <c r="U260" s="93">
        <f t="shared" si="74"/>
        <v>1170</v>
      </c>
      <c r="V260" s="93">
        <f t="shared" si="75"/>
        <v>1110</v>
      </c>
      <c r="W260" s="93">
        <f t="shared" si="76"/>
        <v>1385</v>
      </c>
      <c r="X260" s="95"/>
      <c r="Y260" s="73"/>
      <c r="Z260" s="73"/>
      <c r="AA260" s="73"/>
      <c r="AB260" s="48"/>
    </row>
    <row r="261" spans="1:28" ht="13.15" customHeight="1">
      <c r="A261" s="68">
        <f t="shared" si="115"/>
        <v>246</v>
      </c>
      <c r="B261" s="69">
        <f t="shared" si="71"/>
        <v>45764</v>
      </c>
      <c r="C261" s="70">
        <f t="shared" si="72"/>
        <v>884</v>
      </c>
      <c r="D261" s="71">
        <f t="shared" si="144"/>
        <v>1794</v>
      </c>
      <c r="E261" s="72">
        <f t="shared" si="116"/>
        <v>278</v>
      </c>
      <c r="F261" s="72">
        <f t="shared" si="117"/>
        <v>2313</v>
      </c>
      <c r="G261" s="72">
        <f t="shared" si="118"/>
        <v>1678</v>
      </c>
      <c r="H261" s="73">
        <f t="shared" si="119"/>
        <v>2400</v>
      </c>
      <c r="I261" s="73">
        <f t="shared" si="120"/>
        <v>365</v>
      </c>
      <c r="J261" s="73">
        <f t="shared" si="121"/>
        <v>1000</v>
      </c>
      <c r="K261" s="73">
        <f t="shared" ref="K261:M261" si="149">K260</f>
        <v>3910</v>
      </c>
      <c r="L261" s="73">
        <f t="shared" si="149"/>
        <v>1935</v>
      </c>
      <c r="M261" s="73">
        <f t="shared" si="149"/>
        <v>2915</v>
      </c>
      <c r="N261" s="73">
        <f t="shared" si="123"/>
        <v>-1510</v>
      </c>
      <c r="O261" s="73">
        <f t="shared" si="124"/>
        <v>-1570</v>
      </c>
      <c r="P261" s="73">
        <f t="shared" si="125"/>
        <v>-1915</v>
      </c>
      <c r="Q261" s="72">
        <v>0</v>
      </c>
      <c r="R261" s="72">
        <v>0</v>
      </c>
      <c r="S261" s="72">
        <v>0</v>
      </c>
      <c r="T261" s="74">
        <f t="shared" si="126"/>
        <v>1568</v>
      </c>
      <c r="U261" s="93">
        <f t="shared" si="74"/>
        <v>1170</v>
      </c>
      <c r="V261" s="93">
        <f t="shared" si="75"/>
        <v>1110</v>
      </c>
      <c r="W261" s="93">
        <f t="shared" si="76"/>
        <v>1385</v>
      </c>
      <c r="X261" s="95"/>
      <c r="Y261" s="73"/>
      <c r="Z261" s="73"/>
      <c r="AA261" s="73"/>
      <c r="AB261" s="48"/>
    </row>
    <row r="262" spans="1:28" ht="13.15" customHeight="1">
      <c r="A262" s="68">
        <f t="shared" si="115"/>
        <v>247</v>
      </c>
      <c r="B262" s="69">
        <f t="shared" si="71"/>
        <v>45765</v>
      </c>
      <c r="C262" s="70">
        <f t="shared" si="72"/>
        <v>884</v>
      </c>
      <c r="D262" s="71">
        <f t="shared" si="144"/>
        <v>1796</v>
      </c>
      <c r="E262" s="72">
        <f t="shared" si="116"/>
        <v>280</v>
      </c>
      <c r="F262" s="72">
        <f t="shared" si="117"/>
        <v>2315</v>
      </c>
      <c r="G262" s="72">
        <f t="shared" si="118"/>
        <v>1680</v>
      </c>
      <c r="H262" s="73">
        <f t="shared" si="119"/>
        <v>2400</v>
      </c>
      <c r="I262" s="73">
        <f t="shared" si="120"/>
        <v>365</v>
      </c>
      <c r="J262" s="73">
        <f t="shared" si="121"/>
        <v>1000</v>
      </c>
      <c r="K262" s="73">
        <f t="shared" ref="K262:M262" si="150">K261</f>
        <v>3910</v>
      </c>
      <c r="L262" s="73">
        <f t="shared" si="150"/>
        <v>1935</v>
      </c>
      <c r="M262" s="73">
        <f t="shared" si="150"/>
        <v>2915</v>
      </c>
      <c r="N262" s="73">
        <f t="shared" si="123"/>
        <v>-1510</v>
      </c>
      <c r="O262" s="73">
        <f t="shared" si="124"/>
        <v>-1570</v>
      </c>
      <c r="P262" s="73">
        <f t="shared" si="125"/>
        <v>-1915</v>
      </c>
      <c r="Q262" s="72">
        <v>0</v>
      </c>
      <c r="R262" s="72">
        <v>0</v>
      </c>
      <c r="S262" s="72">
        <v>0</v>
      </c>
      <c r="T262" s="74">
        <f t="shared" si="126"/>
        <v>1570</v>
      </c>
      <c r="U262" s="93">
        <f t="shared" si="74"/>
        <v>1170</v>
      </c>
      <c r="V262" s="93">
        <f t="shared" si="75"/>
        <v>1110</v>
      </c>
      <c r="W262" s="93">
        <f t="shared" si="76"/>
        <v>1385</v>
      </c>
      <c r="X262" s="95"/>
      <c r="Y262" s="73"/>
      <c r="Z262" s="73"/>
      <c r="AA262" s="73"/>
      <c r="AB262" s="48"/>
    </row>
    <row r="263" spans="1:28" ht="13.15" customHeight="1">
      <c r="A263" s="68">
        <f t="shared" si="115"/>
        <v>248</v>
      </c>
      <c r="B263" s="69">
        <f t="shared" si="71"/>
        <v>45766</v>
      </c>
      <c r="C263" s="70">
        <f t="shared" si="72"/>
        <v>884</v>
      </c>
      <c r="D263" s="71">
        <f t="shared" si="144"/>
        <v>1798</v>
      </c>
      <c r="E263" s="72">
        <f t="shared" si="116"/>
        <v>282</v>
      </c>
      <c r="F263" s="72">
        <f t="shared" si="117"/>
        <v>2317</v>
      </c>
      <c r="G263" s="72">
        <f t="shared" si="118"/>
        <v>1682</v>
      </c>
      <c r="H263" s="73">
        <f t="shared" si="119"/>
        <v>2400</v>
      </c>
      <c r="I263" s="73">
        <f t="shared" si="120"/>
        <v>365</v>
      </c>
      <c r="J263" s="73">
        <f t="shared" si="121"/>
        <v>1000</v>
      </c>
      <c r="K263" s="73">
        <f t="shared" ref="K263:M263" si="151">K262</f>
        <v>3910</v>
      </c>
      <c r="L263" s="73">
        <f t="shared" si="151"/>
        <v>1935</v>
      </c>
      <c r="M263" s="73">
        <f t="shared" si="151"/>
        <v>2915</v>
      </c>
      <c r="N263" s="73">
        <f t="shared" si="123"/>
        <v>-1510</v>
      </c>
      <c r="O263" s="73">
        <f t="shared" si="124"/>
        <v>-1570</v>
      </c>
      <c r="P263" s="73">
        <f t="shared" si="125"/>
        <v>-1915</v>
      </c>
      <c r="Q263" s="72">
        <v>0</v>
      </c>
      <c r="R263" s="72">
        <v>0</v>
      </c>
      <c r="S263" s="72">
        <v>0</v>
      </c>
      <c r="T263" s="74">
        <f t="shared" si="126"/>
        <v>1572</v>
      </c>
      <c r="U263" s="93">
        <f t="shared" si="74"/>
        <v>1170</v>
      </c>
      <c r="V263" s="93">
        <f t="shared" si="75"/>
        <v>1110</v>
      </c>
      <c r="W263" s="93">
        <f t="shared" si="76"/>
        <v>1385</v>
      </c>
      <c r="X263" s="95"/>
      <c r="Y263" s="73"/>
      <c r="Z263" s="73"/>
      <c r="AA263" s="73"/>
      <c r="AB263" s="48"/>
    </row>
    <row r="264" spans="1:28" ht="13.15" customHeight="1">
      <c r="A264" s="68">
        <f t="shared" si="115"/>
        <v>249</v>
      </c>
      <c r="B264" s="69">
        <f t="shared" si="71"/>
        <v>45767</v>
      </c>
      <c r="C264" s="70">
        <f t="shared" si="72"/>
        <v>884</v>
      </c>
      <c r="D264" s="71">
        <f t="shared" si="144"/>
        <v>1800</v>
      </c>
      <c r="E264" s="72">
        <f t="shared" si="116"/>
        <v>284</v>
      </c>
      <c r="F264" s="72">
        <f t="shared" si="117"/>
        <v>2319</v>
      </c>
      <c r="G264" s="72">
        <f t="shared" si="118"/>
        <v>1684</v>
      </c>
      <c r="H264" s="73">
        <f t="shared" si="119"/>
        <v>2400</v>
      </c>
      <c r="I264" s="73">
        <f t="shared" si="120"/>
        <v>365</v>
      </c>
      <c r="J264" s="73">
        <f t="shared" si="121"/>
        <v>1000</v>
      </c>
      <c r="K264" s="73">
        <f t="shared" ref="K264:M264" si="152">K263</f>
        <v>3910</v>
      </c>
      <c r="L264" s="73">
        <f t="shared" si="152"/>
        <v>1935</v>
      </c>
      <c r="M264" s="73">
        <f t="shared" si="152"/>
        <v>2915</v>
      </c>
      <c r="N264" s="73">
        <f t="shared" si="123"/>
        <v>-1510</v>
      </c>
      <c r="O264" s="73">
        <f t="shared" si="124"/>
        <v>-1570</v>
      </c>
      <c r="P264" s="73">
        <f t="shared" si="125"/>
        <v>-1915</v>
      </c>
      <c r="Q264" s="72">
        <v>0</v>
      </c>
      <c r="R264" s="72">
        <v>0</v>
      </c>
      <c r="S264" s="72">
        <v>0</v>
      </c>
      <c r="T264" s="74">
        <f t="shared" si="126"/>
        <v>1574</v>
      </c>
      <c r="U264" s="93">
        <f t="shared" si="74"/>
        <v>1170</v>
      </c>
      <c r="V264" s="93">
        <f t="shared" si="75"/>
        <v>1110</v>
      </c>
      <c r="W264" s="93">
        <f t="shared" si="76"/>
        <v>1385</v>
      </c>
      <c r="X264" s="95"/>
      <c r="Y264" s="73"/>
      <c r="Z264" s="73"/>
      <c r="AA264" s="73"/>
      <c r="AB264" s="48"/>
    </row>
    <row r="265" spans="1:28" ht="13.15" customHeight="1">
      <c r="A265" s="68">
        <f t="shared" si="115"/>
        <v>250</v>
      </c>
      <c r="B265" s="69">
        <f t="shared" si="71"/>
        <v>45768</v>
      </c>
      <c r="C265" s="70">
        <f t="shared" si="72"/>
        <v>884</v>
      </c>
      <c r="D265" s="71">
        <f t="shared" si="144"/>
        <v>1802</v>
      </c>
      <c r="E265" s="72">
        <f t="shared" si="116"/>
        <v>286</v>
      </c>
      <c r="F265" s="72">
        <f t="shared" si="117"/>
        <v>2321</v>
      </c>
      <c r="G265" s="72">
        <f t="shared" si="118"/>
        <v>1686</v>
      </c>
      <c r="H265" s="73">
        <f t="shared" si="119"/>
        <v>2400</v>
      </c>
      <c r="I265" s="73">
        <f t="shared" si="120"/>
        <v>365</v>
      </c>
      <c r="J265" s="73">
        <f t="shared" si="121"/>
        <v>1000</v>
      </c>
      <c r="K265" s="73">
        <f t="shared" ref="K265:M265" si="153">K264</f>
        <v>3910</v>
      </c>
      <c r="L265" s="73">
        <f t="shared" si="153"/>
        <v>1935</v>
      </c>
      <c r="M265" s="73">
        <f t="shared" si="153"/>
        <v>2915</v>
      </c>
      <c r="N265" s="73">
        <f t="shared" si="123"/>
        <v>-1510</v>
      </c>
      <c r="O265" s="73">
        <f t="shared" si="124"/>
        <v>-1570</v>
      </c>
      <c r="P265" s="73">
        <f t="shared" si="125"/>
        <v>-1915</v>
      </c>
      <c r="Q265" s="72">
        <v>0</v>
      </c>
      <c r="R265" s="72">
        <v>0</v>
      </c>
      <c r="S265" s="72">
        <v>0</v>
      </c>
      <c r="T265" s="74">
        <f t="shared" si="126"/>
        <v>1576</v>
      </c>
      <c r="U265" s="93">
        <f t="shared" si="74"/>
        <v>1170</v>
      </c>
      <c r="V265" s="93">
        <f t="shared" si="75"/>
        <v>1110</v>
      </c>
      <c r="W265" s="93">
        <f t="shared" si="76"/>
        <v>1385</v>
      </c>
      <c r="X265" s="95"/>
      <c r="Y265" s="73"/>
      <c r="Z265" s="73"/>
      <c r="AA265" s="73"/>
      <c r="AB265" s="48"/>
    </row>
    <row r="266" spans="1:28" ht="13.15" customHeight="1">
      <c r="A266" s="68">
        <f t="shared" si="115"/>
        <v>251</v>
      </c>
      <c r="B266" s="69">
        <f t="shared" si="71"/>
        <v>45769</v>
      </c>
      <c r="C266" s="70">
        <f t="shared" si="72"/>
        <v>884</v>
      </c>
      <c r="D266" s="71">
        <f t="shared" si="144"/>
        <v>1804</v>
      </c>
      <c r="E266" s="72">
        <f t="shared" si="116"/>
        <v>288</v>
      </c>
      <c r="F266" s="72">
        <f t="shared" si="117"/>
        <v>2323</v>
      </c>
      <c r="G266" s="72">
        <f t="shared" si="118"/>
        <v>1688</v>
      </c>
      <c r="H266" s="73">
        <f t="shared" si="119"/>
        <v>2400</v>
      </c>
      <c r="I266" s="73">
        <f t="shared" si="120"/>
        <v>365</v>
      </c>
      <c r="J266" s="73">
        <f t="shared" si="121"/>
        <v>1000</v>
      </c>
      <c r="K266" s="73">
        <f t="shared" ref="K266:M266" si="154">K265</f>
        <v>3910</v>
      </c>
      <c r="L266" s="73">
        <f t="shared" si="154"/>
        <v>1935</v>
      </c>
      <c r="M266" s="73">
        <f t="shared" si="154"/>
        <v>2915</v>
      </c>
      <c r="N266" s="73">
        <f t="shared" si="123"/>
        <v>-1510</v>
      </c>
      <c r="O266" s="73">
        <f t="shared" si="124"/>
        <v>-1570</v>
      </c>
      <c r="P266" s="73">
        <f t="shared" si="125"/>
        <v>-1915</v>
      </c>
      <c r="Q266" s="72">
        <v>0</v>
      </c>
      <c r="R266" s="72">
        <v>0</v>
      </c>
      <c r="S266" s="72">
        <v>0</v>
      </c>
      <c r="T266" s="74">
        <f t="shared" si="126"/>
        <v>1578</v>
      </c>
      <c r="U266" s="93">
        <f t="shared" si="74"/>
        <v>1170</v>
      </c>
      <c r="V266" s="93">
        <f t="shared" si="75"/>
        <v>1110</v>
      </c>
      <c r="W266" s="93">
        <f t="shared" si="76"/>
        <v>1385</v>
      </c>
      <c r="X266" s="95"/>
      <c r="Y266" s="73"/>
      <c r="Z266" s="73"/>
      <c r="AA266" s="73"/>
      <c r="AB266" s="48"/>
    </row>
    <row r="267" spans="1:28" ht="13.15" customHeight="1">
      <c r="A267" s="68">
        <f t="shared" si="115"/>
        <v>252</v>
      </c>
      <c r="B267" s="69">
        <f t="shared" si="71"/>
        <v>45770</v>
      </c>
      <c r="C267" s="70">
        <f t="shared" si="72"/>
        <v>884</v>
      </c>
      <c r="D267" s="71">
        <f t="shared" si="144"/>
        <v>1806</v>
      </c>
      <c r="E267" s="72">
        <f t="shared" si="116"/>
        <v>290</v>
      </c>
      <c r="F267" s="72">
        <f t="shared" si="117"/>
        <v>2325</v>
      </c>
      <c r="G267" s="72">
        <f t="shared" si="118"/>
        <v>1690</v>
      </c>
      <c r="H267" s="73">
        <f t="shared" si="119"/>
        <v>2400</v>
      </c>
      <c r="I267" s="73">
        <f t="shared" si="120"/>
        <v>365</v>
      </c>
      <c r="J267" s="73">
        <f t="shared" si="121"/>
        <v>1000</v>
      </c>
      <c r="K267" s="73">
        <f t="shared" ref="K267:M267" si="155">K266</f>
        <v>3910</v>
      </c>
      <c r="L267" s="73">
        <f t="shared" si="155"/>
        <v>1935</v>
      </c>
      <c r="M267" s="73">
        <f t="shared" si="155"/>
        <v>2915</v>
      </c>
      <c r="N267" s="73">
        <f t="shared" si="123"/>
        <v>-1510</v>
      </c>
      <c r="O267" s="73">
        <f t="shared" si="124"/>
        <v>-1570</v>
      </c>
      <c r="P267" s="73">
        <f t="shared" si="125"/>
        <v>-1915</v>
      </c>
      <c r="Q267" s="72">
        <v>0</v>
      </c>
      <c r="R267" s="72">
        <v>0</v>
      </c>
      <c r="S267" s="72">
        <v>0</v>
      </c>
      <c r="T267" s="74">
        <f t="shared" si="126"/>
        <v>1580</v>
      </c>
      <c r="U267" s="93">
        <f t="shared" si="74"/>
        <v>1170</v>
      </c>
      <c r="V267" s="93">
        <f t="shared" si="75"/>
        <v>1110</v>
      </c>
      <c r="W267" s="93">
        <f t="shared" si="76"/>
        <v>1385</v>
      </c>
      <c r="X267" s="95"/>
      <c r="Y267" s="73"/>
      <c r="Z267" s="73"/>
      <c r="AA267" s="73"/>
      <c r="AB267" s="48"/>
    </row>
    <row r="268" spans="1:28" ht="13.15" customHeight="1">
      <c r="A268" s="68">
        <f t="shared" si="115"/>
        <v>253</v>
      </c>
      <c r="B268" s="69">
        <f t="shared" si="71"/>
        <v>45771</v>
      </c>
      <c r="C268" s="70">
        <f t="shared" si="72"/>
        <v>884</v>
      </c>
      <c r="D268" s="71">
        <f t="shared" si="144"/>
        <v>1808</v>
      </c>
      <c r="E268" s="72">
        <f t="shared" si="116"/>
        <v>292</v>
      </c>
      <c r="F268" s="72">
        <f t="shared" si="117"/>
        <v>2327</v>
      </c>
      <c r="G268" s="72">
        <f t="shared" si="118"/>
        <v>1692</v>
      </c>
      <c r="H268" s="73">
        <f t="shared" si="119"/>
        <v>2400</v>
      </c>
      <c r="I268" s="73">
        <f t="shared" si="120"/>
        <v>365</v>
      </c>
      <c r="J268" s="73">
        <f t="shared" si="121"/>
        <v>1000</v>
      </c>
      <c r="K268" s="73">
        <f t="shared" ref="K268:M268" si="156">K267</f>
        <v>3910</v>
      </c>
      <c r="L268" s="73">
        <f t="shared" si="156"/>
        <v>1935</v>
      </c>
      <c r="M268" s="73">
        <f t="shared" si="156"/>
        <v>2915</v>
      </c>
      <c r="N268" s="73">
        <f t="shared" si="123"/>
        <v>-1510</v>
      </c>
      <c r="O268" s="73">
        <f t="shared" si="124"/>
        <v>-1570</v>
      </c>
      <c r="P268" s="73">
        <f t="shared" si="125"/>
        <v>-1915</v>
      </c>
      <c r="Q268" s="72">
        <v>0</v>
      </c>
      <c r="R268" s="72">
        <v>0</v>
      </c>
      <c r="S268" s="72">
        <v>0</v>
      </c>
      <c r="T268" s="74">
        <f t="shared" si="126"/>
        <v>1582</v>
      </c>
      <c r="U268" s="93">
        <f t="shared" si="74"/>
        <v>1170</v>
      </c>
      <c r="V268" s="93">
        <f t="shared" si="75"/>
        <v>1110</v>
      </c>
      <c r="W268" s="93">
        <f t="shared" si="76"/>
        <v>1385</v>
      </c>
      <c r="X268" s="95"/>
      <c r="Y268" s="73"/>
      <c r="Z268" s="73"/>
      <c r="AA268" s="73"/>
      <c r="AB268" s="48"/>
    </row>
    <row r="269" spans="1:28" ht="13.15" customHeight="1">
      <c r="A269" s="70">
        <f t="shared" si="115"/>
        <v>254</v>
      </c>
      <c r="B269" s="106">
        <f t="shared" si="71"/>
        <v>45772</v>
      </c>
      <c r="C269" s="70">
        <f t="shared" si="72"/>
        <v>884</v>
      </c>
      <c r="D269" s="71">
        <f t="shared" si="144"/>
        <v>1810</v>
      </c>
      <c r="E269" s="72">
        <f t="shared" si="116"/>
        <v>294</v>
      </c>
      <c r="F269" s="72">
        <f t="shared" si="117"/>
        <v>2329</v>
      </c>
      <c r="G269" s="72">
        <f t="shared" si="118"/>
        <v>1694</v>
      </c>
      <c r="H269" s="73">
        <f t="shared" si="119"/>
        <v>2400</v>
      </c>
      <c r="I269" s="73">
        <f t="shared" si="120"/>
        <v>365</v>
      </c>
      <c r="J269" s="73">
        <f t="shared" si="121"/>
        <v>1000</v>
      </c>
      <c r="K269" s="73">
        <f t="shared" ref="K269:M269" si="157">K268</f>
        <v>3910</v>
      </c>
      <c r="L269" s="73">
        <f t="shared" si="157"/>
        <v>1935</v>
      </c>
      <c r="M269" s="73">
        <f t="shared" si="157"/>
        <v>2915</v>
      </c>
      <c r="N269" s="73">
        <f t="shared" si="123"/>
        <v>-1510</v>
      </c>
      <c r="O269" s="73">
        <f t="shared" si="124"/>
        <v>-1570</v>
      </c>
      <c r="P269" s="73">
        <f t="shared" si="125"/>
        <v>-1915</v>
      </c>
      <c r="Q269" s="72">
        <v>0</v>
      </c>
      <c r="R269" s="72">
        <v>0</v>
      </c>
      <c r="S269" s="72">
        <v>0</v>
      </c>
      <c r="T269" s="74">
        <f t="shared" si="126"/>
        <v>1584</v>
      </c>
      <c r="U269" s="93">
        <f t="shared" si="74"/>
        <v>1170</v>
      </c>
      <c r="V269" s="93">
        <f t="shared" si="75"/>
        <v>1110</v>
      </c>
      <c r="W269" s="93">
        <f t="shared" si="76"/>
        <v>1385</v>
      </c>
      <c r="X269" s="95"/>
      <c r="Y269" s="73"/>
      <c r="Z269" s="73"/>
      <c r="AA269" s="73"/>
      <c r="AB269" s="48"/>
    </row>
    <row r="270" spans="1:28" ht="13.15" customHeight="1">
      <c r="A270" s="70">
        <f t="shared" si="115"/>
        <v>255</v>
      </c>
      <c r="B270" s="106">
        <f t="shared" si="71"/>
        <v>45773</v>
      </c>
      <c r="C270" s="70">
        <f t="shared" si="72"/>
        <v>884</v>
      </c>
      <c r="D270" s="71">
        <f t="shared" si="144"/>
        <v>1812</v>
      </c>
      <c r="E270" s="72">
        <f t="shared" ref="E270:E300" si="158">C270+D270-H270</f>
        <v>296</v>
      </c>
      <c r="F270" s="72">
        <f t="shared" ref="F270:F300" si="159">C270+D270-I270</f>
        <v>2331</v>
      </c>
      <c r="G270" s="72">
        <f t="shared" ref="G270:G300" si="160">D270+C270-J270</f>
        <v>1696</v>
      </c>
      <c r="H270" s="73">
        <f t="shared" ref="H270:H300" si="161">K270+N270</f>
        <v>2400</v>
      </c>
      <c r="I270" s="73">
        <f t="shared" ref="I270:I300" si="162">L270+O270</f>
        <v>365</v>
      </c>
      <c r="J270" s="73">
        <f t="shared" ref="J270:J300" si="163">M270+P270</f>
        <v>1000</v>
      </c>
      <c r="K270" s="73">
        <f t="shared" ref="K270:M270" si="164">K269</f>
        <v>3910</v>
      </c>
      <c r="L270" s="73">
        <f t="shared" si="164"/>
        <v>1935</v>
      </c>
      <c r="M270" s="73">
        <f t="shared" si="164"/>
        <v>2915</v>
      </c>
      <c r="N270" s="73">
        <f t="shared" ref="N270:N300" si="165">N269-Q270</f>
        <v>-1510</v>
      </c>
      <c r="O270" s="73">
        <f t="shared" ref="O270:O300" si="166">O269-R270</f>
        <v>-1570</v>
      </c>
      <c r="P270" s="73">
        <f t="shared" ref="P270:P300" si="167">P269-S270</f>
        <v>-1915</v>
      </c>
      <c r="Q270" s="72">
        <v>0</v>
      </c>
      <c r="R270" s="72">
        <v>0</v>
      </c>
      <c r="S270" s="72">
        <v>0</v>
      </c>
      <c r="T270" s="74">
        <f t="shared" ref="T270:T300" si="168">D270+C270-V270</f>
        <v>1586</v>
      </c>
      <c r="U270" s="93">
        <f t="shared" si="74"/>
        <v>1170</v>
      </c>
      <c r="V270" s="93">
        <f t="shared" si="75"/>
        <v>1110</v>
      </c>
      <c r="W270" s="93">
        <f t="shared" si="76"/>
        <v>1385</v>
      </c>
      <c r="X270" s="95"/>
      <c r="Y270" s="73"/>
      <c r="Z270" s="73"/>
      <c r="AA270" s="73"/>
      <c r="AB270" s="48"/>
    </row>
    <row r="271" spans="1:28" ht="13.15" customHeight="1">
      <c r="A271" s="70">
        <f t="shared" si="115"/>
        <v>256</v>
      </c>
      <c r="B271" s="106">
        <f t="shared" si="71"/>
        <v>45774</v>
      </c>
      <c r="C271" s="70">
        <f t="shared" si="72"/>
        <v>884</v>
      </c>
      <c r="D271" s="71">
        <f t="shared" si="144"/>
        <v>1814</v>
      </c>
      <c r="E271" s="72">
        <f t="shared" si="158"/>
        <v>298</v>
      </c>
      <c r="F271" s="72">
        <f t="shared" si="159"/>
        <v>2333</v>
      </c>
      <c r="G271" s="72">
        <f t="shared" si="160"/>
        <v>1698</v>
      </c>
      <c r="H271" s="73">
        <f t="shared" si="161"/>
        <v>2400</v>
      </c>
      <c r="I271" s="73">
        <f t="shared" si="162"/>
        <v>365</v>
      </c>
      <c r="J271" s="73">
        <f t="shared" si="163"/>
        <v>1000</v>
      </c>
      <c r="K271" s="73">
        <f t="shared" ref="K271:M271" si="169">K270</f>
        <v>3910</v>
      </c>
      <c r="L271" s="73">
        <f t="shared" si="169"/>
        <v>1935</v>
      </c>
      <c r="M271" s="73">
        <f t="shared" si="169"/>
        <v>2915</v>
      </c>
      <c r="N271" s="73">
        <f t="shared" si="165"/>
        <v>-1510</v>
      </c>
      <c r="O271" s="73">
        <f t="shared" si="166"/>
        <v>-1570</v>
      </c>
      <c r="P271" s="73">
        <f t="shared" si="167"/>
        <v>-1915</v>
      </c>
      <c r="Q271" s="72">
        <v>0</v>
      </c>
      <c r="R271" s="72">
        <v>0</v>
      </c>
      <c r="S271" s="72">
        <v>0</v>
      </c>
      <c r="T271" s="74">
        <f t="shared" si="168"/>
        <v>1588</v>
      </c>
      <c r="U271" s="93">
        <f t="shared" si="74"/>
        <v>1170</v>
      </c>
      <c r="V271" s="93">
        <f t="shared" si="75"/>
        <v>1110</v>
      </c>
      <c r="W271" s="93">
        <f t="shared" si="76"/>
        <v>1385</v>
      </c>
      <c r="X271" s="95"/>
      <c r="Y271" s="73"/>
      <c r="Z271" s="73"/>
      <c r="AA271" s="73"/>
      <c r="AB271" s="48"/>
    </row>
    <row r="272" spans="1:28" ht="13.15" customHeight="1">
      <c r="A272" s="70">
        <f t="shared" si="115"/>
        <v>257</v>
      </c>
      <c r="B272" s="106">
        <f t="shared" si="71"/>
        <v>45775</v>
      </c>
      <c r="C272" s="70">
        <f t="shared" si="72"/>
        <v>884</v>
      </c>
      <c r="D272" s="71">
        <f t="shared" si="144"/>
        <v>1816</v>
      </c>
      <c r="E272" s="72">
        <f t="shared" si="158"/>
        <v>300</v>
      </c>
      <c r="F272" s="72">
        <f t="shared" si="159"/>
        <v>2335</v>
      </c>
      <c r="G272" s="72">
        <f t="shared" si="160"/>
        <v>1700</v>
      </c>
      <c r="H272" s="73">
        <f t="shared" si="161"/>
        <v>2400</v>
      </c>
      <c r="I272" s="73">
        <f t="shared" si="162"/>
        <v>365</v>
      </c>
      <c r="J272" s="73">
        <f t="shared" si="163"/>
        <v>1000</v>
      </c>
      <c r="K272" s="73">
        <f t="shared" ref="K272:M272" si="170">K271</f>
        <v>3910</v>
      </c>
      <c r="L272" s="73">
        <f t="shared" si="170"/>
        <v>1935</v>
      </c>
      <c r="M272" s="73">
        <f t="shared" si="170"/>
        <v>2915</v>
      </c>
      <c r="N272" s="73">
        <f t="shared" si="165"/>
        <v>-1510</v>
      </c>
      <c r="O272" s="73">
        <f t="shared" si="166"/>
        <v>-1570</v>
      </c>
      <c r="P272" s="73">
        <f t="shared" si="167"/>
        <v>-1915</v>
      </c>
      <c r="Q272" s="72">
        <v>0</v>
      </c>
      <c r="R272" s="72">
        <v>0</v>
      </c>
      <c r="S272" s="72">
        <v>0</v>
      </c>
      <c r="T272" s="74">
        <f t="shared" si="168"/>
        <v>1590</v>
      </c>
      <c r="U272" s="93">
        <f t="shared" si="74"/>
        <v>1170</v>
      </c>
      <c r="V272" s="93">
        <f t="shared" si="75"/>
        <v>1110</v>
      </c>
      <c r="W272" s="93">
        <f t="shared" si="76"/>
        <v>1385</v>
      </c>
      <c r="X272" s="95"/>
      <c r="Y272" s="73"/>
      <c r="Z272" s="73"/>
      <c r="AA272" s="73"/>
      <c r="AB272" s="48"/>
    </row>
    <row r="273" spans="1:28" ht="13.15" customHeight="1">
      <c r="A273" s="70">
        <f t="shared" si="115"/>
        <v>258</v>
      </c>
      <c r="B273" s="106">
        <f t="shared" ref="B273:B336" si="171">B272+1</f>
        <v>45776</v>
      </c>
      <c r="C273" s="70">
        <f t="shared" ref="C273:C336" si="172">C272</f>
        <v>884</v>
      </c>
      <c r="D273" s="71">
        <f t="shared" si="144"/>
        <v>1818</v>
      </c>
      <c r="E273" s="72">
        <f t="shared" si="158"/>
        <v>302</v>
      </c>
      <c r="F273" s="72">
        <f t="shared" si="159"/>
        <v>2337</v>
      </c>
      <c r="G273" s="72">
        <f t="shared" si="160"/>
        <v>1702</v>
      </c>
      <c r="H273" s="73">
        <f t="shared" si="161"/>
        <v>2400</v>
      </c>
      <c r="I273" s="73">
        <f t="shared" si="162"/>
        <v>365</v>
      </c>
      <c r="J273" s="73">
        <f t="shared" si="163"/>
        <v>1000</v>
      </c>
      <c r="K273" s="73">
        <f t="shared" ref="K273:M273" si="173">K272</f>
        <v>3910</v>
      </c>
      <c r="L273" s="73">
        <f t="shared" si="173"/>
        <v>1935</v>
      </c>
      <c r="M273" s="73">
        <f t="shared" si="173"/>
        <v>2915</v>
      </c>
      <c r="N273" s="73">
        <f t="shared" si="165"/>
        <v>-1510</v>
      </c>
      <c r="O273" s="73">
        <f t="shared" si="166"/>
        <v>-1570</v>
      </c>
      <c r="P273" s="73">
        <f t="shared" si="167"/>
        <v>-1915</v>
      </c>
      <c r="Q273" s="72">
        <v>0</v>
      </c>
      <c r="R273" s="72">
        <v>0</v>
      </c>
      <c r="S273" s="72">
        <v>0</v>
      </c>
      <c r="T273" s="74">
        <f t="shared" si="168"/>
        <v>1592</v>
      </c>
      <c r="U273" s="93">
        <f t="shared" ref="U273:U336" si="174">U272+$X273*1000-Q273</f>
        <v>1170</v>
      </c>
      <c r="V273" s="93">
        <f t="shared" ref="V273:V336" si="175">V272+$X273*1000-R273</f>
        <v>1110</v>
      </c>
      <c r="W273" s="93">
        <f t="shared" ref="W273:W336" si="176">W272+$X273*1000-S273</f>
        <v>1385</v>
      </c>
      <c r="X273" s="95"/>
      <c r="Y273" s="73"/>
      <c r="Z273" s="73"/>
      <c r="AA273" s="73"/>
      <c r="AB273" s="48"/>
    </row>
    <row r="274" spans="1:28" ht="13.15" customHeight="1">
      <c r="A274" s="70">
        <f t="shared" si="115"/>
        <v>259</v>
      </c>
      <c r="B274" s="106">
        <f t="shared" si="171"/>
        <v>45777</v>
      </c>
      <c r="C274" s="70">
        <f t="shared" si="172"/>
        <v>884</v>
      </c>
      <c r="D274" s="71">
        <f t="shared" si="144"/>
        <v>1820</v>
      </c>
      <c r="E274" s="72">
        <f t="shared" si="158"/>
        <v>304</v>
      </c>
      <c r="F274" s="72">
        <f t="shared" si="159"/>
        <v>2339</v>
      </c>
      <c r="G274" s="72">
        <f t="shared" si="160"/>
        <v>1704</v>
      </c>
      <c r="H274" s="73">
        <f t="shared" si="161"/>
        <v>2400</v>
      </c>
      <c r="I274" s="73">
        <f t="shared" si="162"/>
        <v>365</v>
      </c>
      <c r="J274" s="73">
        <f t="shared" si="163"/>
        <v>1000</v>
      </c>
      <c r="K274" s="73">
        <f t="shared" ref="K274:M274" si="177">K273</f>
        <v>3910</v>
      </c>
      <c r="L274" s="73">
        <f t="shared" si="177"/>
        <v>1935</v>
      </c>
      <c r="M274" s="73">
        <f t="shared" si="177"/>
        <v>2915</v>
      </c>
      <c r="N274" s="73">
        <f t="shared" si="165"/>
        <v>-1510</v>
      </c>
      <c r="O274" s="73">
        <f t="shared" si="166"/>
        <v>-1570</v>
      </c>
      <c r="P274" s="73">
        <f t="shared" si="167"/>
        <v>-1915</v>
      </c>
      <c r="Q274" s="72">
        <v>0</v>
      </c>
      <c r="R274" s="72">
        <v>0</v>
      </c>
      <c r="S274" s="72">
        <v>0</v>
      </c>
      <c r="T274" s="74">
        <f t="shared" si="168"/>
        <v>1594</v>
      </c>
      <c r="U274" s="93">
        <f t="shared" si="174"/>
        <v>1170</v>
      </c>
      <c r="V274" s="93">
        <f t="shared" si="175"/>
        <v>1110</v>
      </c>
      <c r="W274" s="93">
        <f t="shared" si="176"/>
        <v>1385</v>
      </c>
      <c r="X274" s="95"/>
      <c r="Y274" s="73"/>
      <c r="Z274" s="73"/>
      <c r="AA274" s="73"/>
      <c r="AB274" s="48"/>
    </row>
    <row r="275" spans="1:28" ht="13.15" customHeight="1">
      <c r="A275" s="70">
        <f t="shared" si="115"/>
        <v>260</v>
      </c>
      <c r="B275" s="106">
        <f t="shared" si="171"/>
        <v>45778</v>
      </c>
      <c r="C275" s="70">
        <f t="shared" si="172"/>
        <v>884</v>
      </c>
      <c r="D275" s="71">
        <f t="shared" si="144"/>
        <v>1822</v>
      </c>
      <c r="E275" s="72">
        <f t="shared" si="158"/>
        <v>306</v>
      </c>
      <c r="F275" s="72">
        <f t="shared" si="159"/>
        <v>2341</v>
      </c>
      <c r="G275" s="72">
        <f t="shared" si="160"/>
        <v>1706</v>
      </c>
      <c r="H275" s="73">
        <f t="shared" si="161"/>
        <v>2400</v>
      </c>
      <c r="I275" s="73">
        <f t="shared" si="162"/>
        <v>365</v>
      </c>
      <c r="J275" s="73">
        <f t="shared" si="163"/>
        <v>1000</v>
      </c>
      <c r="K275" s="73">
        <f t="shared" ref="K275:M275" si="178">K274</f>
        <v>3910</v>
      </c>
      <c r="L275" s="73">
        <f t="shared" si="178"/>
        <v>1935</v>
      </c>
      <c r="M275" s="73">
        <f t="shared" si="178"/>
        <v>2915</v>
      </c>
      <c r="N275" s="73">
        <f t="shared" si="165"/>
        <v>-1510</v>
      </c>
      <c r="O275" s="73">
        <f t="shared" si="166"/>
        <v>-1570</v>
      </c>
      <c r="P275" s="73">
        <f t="shared" si="167"/>
        <v>-1915</v>
      </c>
      <c r="Q275" s="72">
        <v>0</v>
      </c>
      <c r="R275" s="72">
        <v>0</v>
      </c>
      <c r="S275" s="72">
        <v>0</v>
      </c>
      <c r="T275" s="74">
        <f t="shared" si="168"/>
        <v>1596</v>
      </c>
      <c r="U275" s="93">
        <f t="shared" si="174"/>
        <v>1170</v>
      </c>
      <c r="V275" s="93">
        <f t="shared" si="175"/>
        <v>1110</v>
      </c>
      <c r="W275" s="93">
        <f t="shared" si="176"/>
        <v>1385</v>
      </c>
      <c r="X275" s="95"/>
      <c r="Y275" s="73"/>
      <c r="Z275" s="73"/>
      <c r="AA275" s="73"/>
      <c r="AB275" s="48"/>
    </row>
    <row r="276" spans="1:28" ht="13.15" customHeight="1">
      <c r="A276" s="70">
        <f t="shared" si="115"/>
        <v>261</v>
      </c>
      <c r="B276" s="106">
        <f t="shared" si="171"/>
        <v>45779</v>
      </c>
      <c r="C276" s="70">
        <f t="shared" si="172"/>
        <v>884</v>
      </c>
      <c r="D276" s="71">
        <f t="shared" si="144"/>
        <v>1824</v>
      </c>
      <c r="E276" s="72">
        <f t="shared" si="158"/>
        <v>308</v>
      </c>
      <c r="F276" s="72">
        <f t="shared" si="159"/>
        <v>2343</v>
      </c>
      <c r="G276" s="72">
        <f t="shared" si="160"/>
        <v>1708</v>
      </c>
      <c r="H276" s="73">
        <f t="shared" si="161"/>
        <v>2400</v>
      </c>
      <c r="I276" s="73">
        <f t="shared" si="162"/>
        <v>365</v>
      </c>
      <c r="J276" s="73">
        <f t="shared" si="163"/>
        <v>1000</v>
      </c>
      <c r="K276" s="73">
        <f t="shared" ref="K276:M276" si="179">K275</f>
        <v>3910</v>
      </c>
      <c r="L276" s="73">
        <f t="shared" si="179"/>
        <v>1935</v>
      </c>
      <c r="M276" s="73">
        <f t="shared" si="179"/>
        <v>2915</v>
      </c>
      <c r="N276" s="73">
        <f t="shared" si="165"/>
        <v>-1510</v>
      </c>
      <c r="O276" s="73">
        <f t="shared" si="166"/>
        <v>-1570</v>
      </c>
      <c r="P276" s="73">
        <f t="shared" si="167"/>
        <v>-1915</v>
      </c>
      <c r="Q276" s="72">
        <v>0</v>
      </c>
      <c r="R276" s="72">
        <v>0</v>
      </c>
      <c r="S276" s="72">
        <v>0</v>
      </c>
      <c r="T276" s="74">
        <f t="shared" si="168"/>
        <v>1598</v>
      </c>
      <c r="U276" s="93">
        <f t="shared" si="174"/>
        <v>1170</v>
      </c>
      <c r="V276" s="93">
        <f t="shared" si="175"/>
        <v>1110</v>
      </c>
      <c r="W276" s="93">
        <f t="shared" si="176"/>
        <v>1385</v>
      </c>
      <c r="X276" s="95"/>
      <c r="Y276" s="73"/>
      <c r="Z276" s="73"/>
      <c r="AA276" s="73"/>
      <c r="AB276" s="48"/>
    </row>
    <row r="277" spans="1:28" ht="13.15" customHeight="1">
      <c r="A277" s="70">
        <f t="shared" si="115"/>
        <v>262</v>
      </c>
      <c r="B277" s="106">
        <f t="shared" si="171"/>
        <v>45780</v>
      </c>
      <c r="C277" s="70">
        <f t="shared" si="172"/>
        <v>884</v>
      </c>
      <c r="D277" s="71">
        <f t="shared" si="144"/>
        <v>1826</v>
      </c>
      <c r="E277" s="72">
        <f t="shared" si="158"/>
        <v>310</v>
      </c>
      <c r="F277" s="72">
        <f t="shared" si="159"/>
        <v>2345</v>
      </c>
      <c r="G277" s="72">
        <f t="shared" si="160"/>
        <v>1710</v>
      </c>
      <c r="H277" s="73">
        <f t="shared" si="161"/>
        <v>2400</v>
      </c>
      <c r="I277" s="73">
        <f t="shared" si="162"/>
        <v>365</v>
      </c>
      <c r="J277" s="73">
        <f t="shared" si="163"/>
        <v>1000</v>
      </c>
      <c r="K277" s="73">
        <f t="shared" ref="K277:M277" si="180">K276</f>
        <v>3910</v>
      </c>
      <c r="L277" s="73">
        <f t="shared" si="180"/>
        <v>1935</v>
      </c>
      <c r="M277" s="73">
        <f t="shared" si="180"/>
        <v>2915</v>
      </c>
      <c r="N277" s="73">
        <f t="shared" si="165"/>
        <v>-1510</v>
      </c>
      <c r="O277" s="73">
        <f t="shared" si="166"/>
        <v>-1570</v>
      </c>
      <c r="P277" s="73">
        <f t="shared" si="167"/>
        <v>-1915</v>
      </c>
      <c r="Q277" s="72">
        <v>0</v>
      </c>
      <c r="R277" s="72">
        <v>0</v>
      </c>
      <c r="S277" s="72">
        <v>0</v>
      </c>
      <c r="T277" s="74">
        <f t="shared" si="168"/>
        <v>1600</v>
      </c>
      <c r="U277" s="93">
        <f t="shared" si="174"/>
        <v>1170</v>
      </c>
      <c r="V277" s="93">
        <f t="shared" si="175"/>
        <v>1110</v>
      </c>
      <c r="W277" s="93">
        <f t="shared" si="176"/>
        <v>1385</v>
      </c>
      <c r="X277" s="95"/>
      <c r="Y277" s="73"/>
      <c r="Z277" s="73"/>
      <c r="AA277" s="73"/>
      <c r="AB277" s="48"/>
    </row>
    <row r="278" spans="1:28" ht="13.15" customHeight="1">
      <c r="A278" s="70">
        <f t="shared" si="115"/>
        <v>263</v>
      </c>
      <c r="B278" s="106">
        <f t="shared" si="171"/>
        <v>45781</v>
      </c>
      <c r="C278" s="70">
        <f t="shared" si="172"/>
        <v>884</v>
      </c>
      <c r="D278" s="71">
        <f t="shared" si="144"/>
        <v>1828</v>
      </c>
      <c r="E278" s="72">
        <f t="shared" si="158"/>
        <v>312</v>
      </c>
      <c r="F278" s="72">
        <f t="shared" si="159"/>
        <v>2347</v>
      </c>
      <c r="G278" s="72">
        <f t="shared" si="160"/>
        <v>1712</v>
      </c>
      <c r="H278" s="73">
        <f t="shared" si="161"/>
        <v>2400</v>
      </c>
      <c r="I278" s="73">
        <f t="shared" si="162"/>
        <v>365</v>
      </c>
      <c r="J278" s="73">
        <f t="shared" si="163"/>
        <v>1000</v>
      </c>
      <c r="K278" s="73">
        <f t="shared" ref="K278:M278" si="181">K277</f>
        <v>3910</v>
      </c>
      <c r="L278" s="73">
        <f t="shared" si="181"/>
        <v>1935</v>
      </c>
      <c r="M278" s="73">
        <f t="shared" si="181"/>
        <v>2915</v>
      </c>
      <c r="N278" s="73">
        <f t="shared" si="165"/>
        <v>-1510</v>
      </c>
      <c r="O278" s="73">
        <f t="shared" si="166"/>
        <v>-1570</v>
      </c>
      <c r="P278" s="73">
        <f t="shared" si="167"/>
        <v>-1915</v>
      </c>
      <c r="Q278" s="72">
        <v>0</v>
      </c>
      <c r="R278" s="72">
        <v>0</v>
      </c>
      <c r="S278" s="72">
        <v>0</v>
      </c>
      <c r="T278" s="74">
        <f t="shared" si="168"/>
        <v>1602</v>
      </c>
      <c r="U278" s="93">
        <f t="shared" si="174"/>
        <v>1170</v>
      </c>
      <c r="V278" s="93">
        <f t="shared" si="175"/>
        <v>1110</v>
      </c>
      <c r="W278" s="93">
        <f t="shared" si="176"/>
        <v>1385</v>
      </c>
      <c r="X278" s="95"/>
      <c r="Y278" s="73"/>
      <c r="Z278" s="73"/>
      <c r="AA278" s="73"/>
      <c r="AB278" s="48"/>
    </row>
    <row r="279" spans="1:28" ht="13.15" customHeight="1">
      <c r="A279" s="70">
        <f t="shared" si="115"/>
        <v>264</v>
      </c>
      <c r="B279" s="106">
        <f t="shared" si="171"/>
        <v>45782</v>
      </c>
      <c r="C279" s="70">
        <f t="shared" si="172"/>
        <v>884</v>
      </c>
      <c r="D279" s="71">
        <f t="shared" si="144"/>
        <v>1830</v>
      </c>
      <c r="E279" s="72">
        <f t="shared" si="158"/>
        <v>314</v>
      </c>
      <c r="F279" s="72">
        <f t="shared" si="159"/>
        <v>2349</v>
      </c>
      <c r="G279" s="72">
        <f t="shared" si="160"/>
        <v>1714</v>
      </c>
      <c r="H279" s="73">
        <f t="shared" si="161"/>
        <v>2400</v>
      </c>
      <c r="I279" s="73">
        <f t="shared" si="162"/>
        <v>365</v>
      </c>
      <c r="J279" s="73">
        <f t="shared" si="163"/>
        <v>1000</v>
      </c>
      <c r="K279" s="73">
        <f t="shared" ref="K279:M279" si="182">K278</f>
        <v>3910</v>
      </c>
      <c r="L279" s="73">
        <f t="shared" si="182"/>
        <v>1935</v>
      </c>
      <c r="M279" s="73">
        <f t="shared" si="182"/>
        <v>2915</v>
      </c>
      <c r="N279" s="73">
        <f t="shared" si="165"/>
        <v>-1510</v>
      </c>
      <c r="O279" s="73">
        <f t="shared" si="166"/>
        <v>-1570</v>
      </c>
      <c r="P279" s="73">
        <f t="shared" si="167"/>
        <v>-1915</v>
      </c>
      <c r="Q279" s="72">
        <v>0</v>
      </c>
      <c r="R279" s="72">
        <v>0</v>
      </c>
      <c r="S279" s="72">
        <v>0</v>
      </c>
      <c r="T279" s="74">
        <f t="shared" si="168"/>
        <v>1604</v>
      </c>
      <c r="U279" s="93">
        <f t="shared" si="174"/>
        <v>1170</v>
      </c>
      <c r="V279" s="93">
        <f t="shared" si="175"/>
        <v>1110</v>
      </c>
      <c r="W279" s="93">
        <f t="shared" si="176"/>
        <v>1385</v>
      </c>
      <c r="X279" s="95"/>
      <c r="Y279" s="73"/>
      <c r="Z279" s="73"/>
      <c r="AA279" s="73"/>
      <c r="AB279" s="48"/>
    </row>
    <row r="280" spans="1:28" ht="13.15" customHeight="1">
      <c r="A280" s="70">
        <f t="shared" si="115"/>
        <v>265</v>
      </c>
      <c r="B280" s="106">
        <f t="shared" si="171"/>
        <v>45783</v>
      </c>
      <c r="C280" s="70">
        <f t="shared" si="172"/>
        <v>884</v>
      </c>
      <c r="D280" s="71">
        <f t="shared" si="144"/>
        <v>1832</v>
      </c>
      <c r="E280" s="72">
        <f t="shared" si="158"/>
        <v>316</v>
      </c>
      <c r="F280" s="72">
        <f t="shared" si="159"/>
        <v>2351</v>
      </c>
      <c r="G280" s="72">
        <f t="shared" si="160"/>
        <v>1716</v>
      </c>
      <c r="H280" s="73">
        <f t="shared" si="161"/>
        <v>2400</v>
      </c>
      <c r="I280" s="73">
        <f t="shared" si="162"/>
        <v>365</v>
      </c>
      <c r="J280" s="73">
        <f t="shared" si="163"/>
        <v>1000</v>
      </c>
      <c r="K280" s="73">
        <f t="shared" ref="K280:M280" si="183">K279</f>
        <v>3910</v>
      </c>
      <c r="L280" s="73">
        <f t="shared" si="183"/>
        <v>1935</v>
      </c>
      <c r="M280" s="73">
        <f t="shared" si="183"/>
        <v>2915</v>
      </c>
      <c r="N280" s="73">
        <f t="shared" si="165"/>
        <v>-1510</v>
      </c>
      <c r="O280" s="73">
        <f t="shared" si="166"/>
        <v>-1570</v>
      </c>
      <c r="P280" s="73">
        <f t="shared" si="167"/>
        <v>-1915</v>
      </c>
      <c r="Q280" s="72">
        <v>0</v>
      </c>
      <c r="R280" s="72">
        <v>0</v>
      </c>
      <c r="S280" s="72">
        <v>0</v>
      </c>
      <c r="T280" s="74">
        <f t="shared" si="168"/>
        <v>1606</v>
      </c>
      <c r="U280" s="93">
        <f t="shared" si="174"/>
        <v>1170</v>
      </c>
      <c r="V280" s="93">
        <f t="shared" si="175"/>
        <v>1110</v>
      </c>
      <c r="W280" s="93">
        <f t="shared" si="176"/>
        <v>1385</v>
      </c>
      <c r="X280" s="95"/>
      <c r="Y280" s="73"/>
      <c r="Z280" s="73"/>
      <c r="AA280" s="73"/>
      <c r="AB280" s="48"/>
    </row>
    <row r="281" spans="1:28" ht="13.15" customHeight="1">
      <c r="A281" s="70">
        <f t="shared" si="115"/>
        <v>266</v>
      </c>
      <c r="B281" s="106">
        <f t="shared" si="171"/>
        <v>45784</v>
      </c>
      <c r="C281" s="70">
        <f t="shared" si="172"/>
        <v>884</v>
      </c>
      <c r="D281" s="71">
        <f t="shared" si="144"/>
        <v>1834</v>
      </c>
      <c r="E281" s="72">
        <f t="shared" si="158"/>
        <v>318</v>
      </c>
      <c r="F281" s="72">
        <f t="shared" si="159"/>
        <v>2353</v>
      </c>
      <c r="G281" s="72">
        <f t="shared" si="160"/>
        <v>1718</v>
      </c>
      <c r="H281" s="73">
        <f t="shared" si="161"/>
        <v>2400</v>
      </c>
      <c r="I281" s="73">
        <f t="shared" si="162"/>
        <v>365</v>
      </c>
      <c r="J281" s="73">
        <f t="shared" si="163"/>
        <v>1000</v>
      </c>
      <c r="K281" s="73">
        <f t="shared" ref="K281:M281" si="184">K280</f>
        <v>3910</v>
      </c>
      <c r="L281" s="73">
        <f t="shared" si="184"/>
        <v>1935</v>
      </c>
      <c r="M281" s="73">
        <f t="shared" si="184"/>
        <v>2915</v>
      </c>
      <c r="N281" s="73">
        <f t="shared" si="165"/>
        <v>-1510</v>
      </c>
      <c r="O281" s="73">
        <f t="shared" si="166"/>
        <v>-1570</v>
      </c>
      <c r="P281" s="73">
        <f t="shared" si="167"/>
        <v>-1915</v>
      </c>
      <c r="Q281" s="72">
        <v>0</v>
      </c>
      <c r="R281" s="72">
        <v>0</v>
      </c>
      <c r="S281" s="72">
        <v>0</v>
      </c>
      <c r="T281" s="74">
        <f t="shared" si="168"/>
        <v>1608</v>
      </c>
      <c r="U281" s="93">
        <f t="shared" si="174"/>
        <v>1170</v>
      </c>
      <c r="V281" s="93">
        <f t="shared" si="175"/>
        <v>1110</v>
      </c>
      <c r="W281" s="93">
        <f t="shared" si="176"/>
        <v>1385</v>
      </c>
      <c r="X281" s="95"/>
      <c r="Y281" s="73"/>
      <c r="Z281" s="73"/>
      <c r="AA281" s="73"/>
      <c r="AB281" s="48"/>
    </row>
    <row r="282" spans="1:28" ht="13.15" customHeight="1">
      <c r="A282" s="70">
        <f t="shared" si="115"/>
        <v>267</v>
      </c>
      <c r="B282" s="106">
        <f t="shared" si="171"/>
        <v>45785</v>
      </c>
      <c r="C282" s="70">
        <f t="shared" si="172"/>
        <v>884</v>
      </c>
      <c r="D282" s="71">
        <f t="shared" si="144"/>
        <v>1836</v>
      </c>
      <c r="E282" s="72">
        <f t="shared" si="158"/>
        <v>320</v>
      </c>
      <c r="F282" s="72">
        <f t="shared" si="159"/>
        <v>2355</v>
      </c>
      <c r="G282" s="72">
        <f t="shared" si="160"/>
        <v>1720</v>
      </c>
      <c r="H282" s="73">
        <f t="shared" si="161"/>
        <v>2400</v>
      </c>
      <c r="I282" s="73">
        <f t="shared" si="162"/>
        <v>365</v>
      </c>
      <c r="J282" s="73">
        <f t="shared" si="163"/>
        <v>1000</v>
      </c>
      <c r="K282" s="73">
        <f t="shared" ref="K282:M282" si="185">K281</f>
        <v>3910</v>
      </c>
      <c r="L282" s="73">
        <f t="shared" si="185"/>
        <v>1935</v>
      </c>
      <c r="M282" s="73">
        <f t="shared" si="185"/>
        <v>2915</v>
      </c>
      <c r="N282" s="73">
        <f t="shared" si="165"/>
        <v>-1510</v>
      </c>
      <c r="O282" s="73">
        <f t="shared" si="166"/>
        <v>-1570</v>
      </c>
      <c r="P282" s="73">
        <f t="shared" si="167"/>
        <v>-1915</v>
      </c>
      <c r="Q282" s="72">
        <v>0</v>
      </c>
      <c r="R282" s="72">
        <v>0</v>
      </c>
      <c r="S282" s="72">
        <v>0</v>
      </c>
      <c r="T282" s="74">
        <f t="shared" si="168"/>
        <v>1610</v>
      </c>
      <c r="U282" s="93">
        <f t="shared" si="174"/>
        <v>1170</v>
      </c>
      <c r="V282" s="93">
        <f t="shared" si="175"/>
        <v>1110</v>
      </c>
      <c r="W282" s="93">
        <f t="shared" si="176"/>
        <v>1385</v>
      </c>
      <c r="X282" s="95"/>
      <c r="Y282" s="73"/>
      <c r="Z282" s="73"/>
      <c r="AA282" s="73"/>
      <c r="AB282" s="48"/>
    </row>
    <row r="283" spans="1:28" ht="13.15" customHeight="1">
      <c r="A283" s="70">
        <f t="shared" si="115"/>
        <v>268</v>
      </c>
      <c r="B283" s="106">
        <f t="shared" si="171"/>
        <v>45786</v>
      </c>
      <c r="C283" s="70">
        <f t="shared" si="172"/>
        <v>884</v>
      </c>
      <c r="D283" s="71">
        <f t="shared" si="144"/>
        <v>1838</v>
      </c>
      <c r="E283" s="72">
        <f t="shared" si="158"/>
        <v>322</v>
      </c>
      <c r="F283" s="72">
        <f t="shared" si="159"/>
        <v>2357</v>
      </c>
      <c r="G283" s="72">
        <f t="shared" si="160"/>
        <v>1722</v>
      </c>
      <c r="H283" s="73">
        <f t="shared" si="161"/>
        <v>2400</v>
      </c>
      <c r="I283" s="73">
        <f t="shared" si="162"/>
        <v>365</v>
      </c>
      <c r="J283" s="73">
        <f t="shared" si="163"/>
        <v>1000</v>
      </c>
      <c r="K283" s="73">
        <f t="shared" ref="K283:M283" si="186">K282</f>
        <v>3910</v>
      </c>
      <c r="L283" s="73">
        <f t="shared" si="186"/>
        <v>1935</v>
      </c>
      <c r="M283" s="73">
        <f t="shared" si="186"/>
        <v>2915</v>
      </c>
      <c r="N283" s="73">
        <f t="shared" si="165"/>
        <v>-1510</v>
      </c>
      <c r="O283" s="73">
        <f t="shared" si="166"/>
        <v>-1570</v>
      </c>
      <c r="P283" s="73">
        <f t="shared" si="167"/>
        <v>-1915</v>
      </c>
      <c r="Q283" s="72">
        <v>0</v>
      </c>
      <c r="R283" s="72">
        <v>0</v>
      </c>
      <c r="S283" s="72">
        <v>0</v>
      </c>
      <c r="T283" s="74">
        <f t="shared" si="168"/>
        <v>1612</v>
      </c>
      <c r="U283" s="93">
        <f t="shared" si="174"/>
        <v>1170</v>
      </c>
      <c r="V283" s="93">
        <f t="shared" si="175"/>
        <v>1110</v>
      </c>
      <c r="W283" s="93">
        <f t="shared" si="176"/>
        <v>1385</v>
      </c>
      <c r="X283" s="95"/>
      <c r="Y283" s="73"/>
      <c r="Z283" s="73"/>
      <c r="AA283" s="73"/>
      <c r="AB283" s="48"/>
    </row>
    <row r="284" spans="1:28" ht="13.15" customHeight="1">
      <c r="A284" s="70">
        <f t="shared" si="115"/>
        <v>269</v>
      </c>
      <c r="B284" s="106">
        <f t="shared" si="171"/>
        <v>45787</v>
      </c>
      <c r="C284" s="70">
        <f t="shared" si="172"/>
        <v>884</v>
      </c>
      <c r="D284" s="71">
        <f t="shared" si="144"/>
        <v>1840</v>
      </c>
      <c r="E284" s="72">
        <f t="shared" si="158"/>
        <v>324</v>
      </c>
      <c r="F284" s="72">
        <f t="shared" si="159"/>
        <v>2359</v>
      </c>
      <c r="G284" s="72">
        <f t="shared" si="160"/>
        <v>1724</v>
      </c>
      <c r="H284" s="73">
        <f t="shared" si="161"/>
        <v>2400</v>
      </c>
      <c r="I284" s="73">
        <f t="shared" si="162"/>
        <v>365</v>
      </c>
      <c r="J284" s="73">
        <f t="shared" si="163"/>
        <v>1000</v>
      </c>
      <c r="K284" s="73">
        <f t="shared" ref="K284:M284" si="187">K283</f>
        <v>3910</v>
      </c>
      <c r="L284" s="73">
        <f t="shared" si="187"/>
        <v>1935</v>
      </c>
      <c r="M284" s="73">
        <f t="shared" si="187"/>
        <v>2915</v>
      </c>
      <c r="N284" s="73">
        <f t="shared" si="165"/>
        <v>-1510</v>
      </c>
      <c r="O284" s="73">
        <f t="shared" si="166"/>
        <v>-1570</v>
      </c>
      <c r="P284" s="73">
        <f t="shared" si="167"/>
        <v>-1915</v>
      </c>
      <c r="Q284" s="72">
        <v>0</v>
      </c>
      <c r="R284" s="72">
        <v>0</v>
      </c>
      <c r="S284" s="72">
        <v>0</v>
      </c>
      <c r="T284" s="74">
        <f t="shared" si="168"/>
        <v>1614</v>
      </c>
      <c r="U284" s="93">
        <f t="shared" si="174"/>
        <v>1170</v>
      </c>
      <c r="V284" s="93">
        <f t="shared" si="175"/>
        <v>1110</v>
      </c>
      <c r="W284" s="93">
        <f t="shared" si="176"/>
        <v>1385</v>
      </c>
      <c r="X284" s="95"/>
      <c r="Y284" s="73"/>
      <c r="Z284" s="73"/>
      <c r="AA284" s="73"/>
      <c r="AB284" s="48"/>
    </row>
    <row r="285" spans="1:28" ht="13.15" customHeight="1">
      <c r="A285" s="70">
        <f t="shared" si="115"/>
        <v>270</v>
      </c>
      <c r="B285" s="106">
        <f t="shared" si="171"/>
        <v>45788</v>
      </c>
      <c r="C285" s="70">
        <f t="shared" si="172"/>
        <v>884</v>
      </c>
      <c r="D285" s="71">
        <f t="shared" si="144"/>
        <v>1842</v>
      </c>
      <c r="E285" s="72">
        <f t="shared" si="158"/>
        <v>326</v>
      </c>
      <c r="F285" s="72">
        <f t="shared" si="159"/>
        <v>2361</v>
      </c>
      <c r="G285" s="72">
        <f t="shared" si="160"/>
        <v>1726</v>
      </c>
      <c r="H285" s="73">
        <f t="shared" si="161"/>
        <v>2400</v>
      </c>
      <c r="I285" s="73">
        <f t="shared" si="162"/>
        <v>365</v>
      </c>
      <c r="J285" s="73">
        <f t="shared" si="163"/>
        <v>1000</v>
      </c>
      <c r="K285" s="73">
        <f t="shared" ref="K285:M285" si="188">K284</f>
        <v>3910</v>
      </c>
      <c r="L285" s="73">
        <f t="shared" si="188"/>
        <v>1935</v>
      </c>
      <c r="M285" s="73">
        <f t="shared" si="188"/>
        <v>2915</v>
      </c>
      <c r="N285" s="73">
        <f t="shared" si="165"/>
        <v>-1510</v>
      </c>
      <c r="O285" s="73">
        <f t="shared" si="166"/>
        <v>-1570</v>
      </c>
      <c r="P285" s="73">
        <f t="shared" si="167"/>
        <v>-1915</v>
      </c>
      <c r="Q285" s="72">
        <v>0</v>
      </c>
      <c r="R285" s="72">
        <v>0</v>
      </c>
      <c r="S285" s="72">
        <v>0</v>
      </c>
      <c r="T285" s="74">
        <f t="shared" si="168"/>
        <v>1616</v>
      </c>
      <c r="U285" s="93">
        <f t="shared" si="174"/>
        <v>1170</v>
      </c>
      <c r="V285" s="93">
        <f t="shared" si="175"/>
        <v>1110</v>
      </c>
      <c r="W285" s="93">
        <f t="shared" si="176"/>
        <v>1385</v>
      </c>
      <c r="X285" s="95"/>
      <c r="Y285" s="73"/>
      <c r="Z285" s="73"/>
      <c r="AA285" s="73"/>
      <c r="AB285" s="48"/>
    </row>
    <row r="286" spans="1:28" ht="13.15" customHeight="1">
      <c r="A286" s="70">
        <f t="shared" si="115"/>
        <v>271</v>
      </c>
      <c r="B286" s="106">
        <f t="shared" si="171"/>
        <v>45789</v>
      </c>
      <c r="C286" s="70">
        <f t="shared" si="172"/>
        <v>884</v>
      </c>
      <c r="D286" s="71">
        <f t="shared" si="144"/>
        <v>1844</v>
      </c>
      <c r="E286" s="72">
        <f t="shared" si="158"/>
        <v>328</v>
      </c>
      <c r="F286" s="72">
        <f t="shared" si="159"/>
        <v>2363</v>
      </c>
      <c r="G286" s="72">
        <f t="shared" si="160"/>
        <v>1728</v>
      </c>
      <c r="H286" s="73">
        <f t="shared" si="161"/>
        <v>2400</v>
      </c>
      <c r="I286" s="73">
        <f t="shared" si="162"/>
        <v>365</v>
      </c>
      <c r="J286" s="73">
        <f t="shared" si="163"/>
        <v>1000</v>
      </c>
      <c r="K286" s="73">
        <f t="shared" ref="K286:M286" si="189">K285</f>
        <v>3910</v>
      </c>
      <c r="L286" s="73">
        <f t="shared" si="189"/>
        <v>1935</v>
      </c>
      <c r="M286" s="73">
        <f t="shared" si="189"/>
        <v>2915</v>
      </c>
      <c r="N286" s="73">
        <f t="shared" si="165"/>
        <v>-1510</v>
      </c>
      <c r="O286" s="73">
        <f t="shared" si="166"/>
        <v>-1570</v>
      </c>
      <c r="P286" s="73">
        <f t="shared" si="167"/>
        <v>-1915</v>
      </c>
      <c r="Q286" s="72">
        <v>0</v>
      </c>
      <c r="R286" s="72">
        <v>0</v>
      </c>
      <c r="S286" s="72">
        <v>0</v>
      </c>
      <c r="T286" s="74">
        <f t="shared" si="168"/>
        <v>1618</v>
      </c>
      <c r="U286" s="93">
        <f t="shared" si="174"/>
        <v>1170</v>
      </c>
      <c r="V286" s="93">
        <f t="shared" si="175"/>
        <v>1110</v>
      </c>
      <c r="W286" s="93">
        <f t="shared" si="176"/>
        <v>1385</v>
      </c>
      <c r="X286" s="95"/>
      <c r="Y286" s="73"/>
      <c r="Z286" s="73"/>
      <c r="AA286" s="73"/>
      <c r="AB286" s="48"/>
    </row>
    <row r="287" spans="1:28" ht="13.15" customHeight="1">
      <c r="A287" s="70">
        <f t="shared" si="115"/>
        <v>272</v>
      </c>
      <c r="B287" s="106">
        <f t="shared" si="171"/>
        <v>45790</v>
      </c>
      <c r="C287" s="70">
        <f t="shared" si="172"/>
        <v>884</v>
      </c>
      <c r="D287" s="71">
        <f t="shared" si="144"/>
        <v>1846</v>
      </c>
      <c r="E287" s="72">
        <f t="shared" si="158"/>
        <v>330</v>
      </c>
      <c r="F287" s="72">
        <f t="shared" si="159"/>
        <v>2365</v>
      </c>
      <c r="G287" s="72">
        <f t="shared" si="160"/>
        <v>1730</v>
      </c>
      <c r="H287" s="73">
        <f t="shared" si="161"/>
        <v>2400</v>
      </c>
      <c r="I287" s="73">
        <f t="shared" si="162"/>
        <v>365</v>
      </c>
      <c r="J287" s="73">
        <f t="shared" si="163"/>
        <v>1000</v>
      </c>
      <c r="K287" s="73">
        <f t="shared" ref="K287:M287" si="190">K286</f>
        <v>3910</v>
      </c>
      <c r="L287" s="73">
        <f t="shared" si="190"/>
        <v>1935</v>
      </c>
      <c r="M287" s="73">
        <f t="shared" si="190"/>
        <v>2915</v>
      </c>
      <c r="N287" s="73">
        <f t="shared" si="165"/>
        <v>-1510</v>
      </c>
      <c r="O287" s="73">
        <f t="shared" si="166"/>
        <v>-1570</v>
      </c>
      <c r="P287" s="73">
        <f t="shared" si="167"/>
        <v>-1915</v>
      </c>
      <c r="Q287" s="72">
        <v>0</v>
      </c>
      <c r="R287" s="72">
        <v>0</v>
      </c>
      <c r="S287" s="72">
        <v>0</v>
      </c>
      <c r="T287" s="74">
        <f t="shared" si="168"/>
        <v>1620</v>
      </c>
      <c r="U287" s="93">
        <f t="shared" si="174"/>
        <v>1170</v>
      </c>
      <c r="V287" s="93">
        <f t="shared" si="175"/>
        <v>1110</v>
      </c>
      <c r="W287" s="93">
        <f t="shared" si="176"/>
        <v>1385</v>
      </c>
      <c r="X287" s="95"/>
      <c r="Y287" s="73"/>
      <c r="Z287" s="73"/>
      <c r="AA287" s="73"/>
      <c r="AB287" s="48"/>
    </row>
    <row r="288" spans="1:28" ht="13.15" customHeight="1">
      <c r="A288" s="70">
        <f t="shared" si="115"/>
        <v>273</v>
      </c>
      <c r="B288" s="106">
        <f t="shared" si="171"/>
        <v>45791</v>
      </c>
      <c r="C288" s="70">
        <f t="shared" si="172"/>
        <v>884</v>
      </c>
      <c r="D288" s="71">
        <f t="shared" si="144"/>
        <v>1848</v>
      </c>
      <c r="E288" s="72">
        <f t="shared" si="158"/>
        <v>332</v>
      </c>
      <c r="F288" s="72">
        <f t="shared" si="159"/>
        <v>2367</v>
      </c>
      <c r="G288" s="72">
        <f t="shared" si="160"/>
        <v>1732</v>
      </c>
      <c r="H288" s="73">
        <f t="shared" si="161"/>
        <v>2400</v>
      </c>
      <c r="I288" s="73">
        <f t="shared" si="162"/>
        <v>365</v>
      </c>
      <c r="J288" s="73">
        <f t="shared" si="163"/>
        <v>1000</v>
      </c>
      <c r="K288" s="73">
        <f t="shared" ref="K288:M288" si="191">K287</f>
        <v>3910</v>
      </c>
      <c r="L288" s="73">
        <f t="shared" si="191"/>
        <v>1935</v>
      </c>
      <c r="M288" s="73">
        <f t="shared" si="191"/>
        <v>2915</v>
      </c>
      <c r="N288" s="73">
        <f t="shared" si="165"/>
        <v>-1510</v>
      </c>
      <c r="O288" s="73">
        <f t="shared" si="166"/>
        <v>-1570</v>
      </c>
      <c r="P288" s="73">
        <f t="shared" si="167"/>
        <v>-1915</v>
      </c>
      <c r="Q288" s="72">
        <v>0</v>
      </c>
      <c r="R288" s="72">
        <v>0</v>
      </c>
      <c r="S288" s="72">
        <v>0</v>
      </c>
      <c r="T288" s="74">
        <f t="shared" si="168"/>
        <v>1622</v>
      </c>
      <c r="U288" s="93">
        <f t="shared" si="174"/>
        <v>1170</v>
      </c>
      <c r="V288" s="93">
        <f t="shared" si="175"/>
        <v>1110</v>
      </c>
      <c r="W288" s="93">
        <f t="shared" si="176"/>
        <v>1385</v>
      </c>
      <c r="X288" s="95"/>
      <c r="Y288" s="73"/>
      <c r="Z288" s="73"/>
      <c r="AA288" s="73"/>
      <c r="AB288" s="48"/>
    </row>
    <row r="289" spans="1:28" ht="13.15" customHeight="1">
      <c r="A289" s="70">
        <f t="shared" si="115"/>
        <v>274</v>
      </c>
      <c r="B289" s="106">
        <f t="shared" si="171"/>
        <v>45792</v>
      </c>
      <c r="C289" s="70">
        <f t="shared" si="172"/>
        <v>884</v>
      </c>
      <c r="D289" s="71">
        <f t="shared" si="144"/>
        <v>1850</v>
      </c>
      <c r="E289" s="72">
        <f t="shared" si="158"/>
        <v>334</v>
      </c>
      <c r="F289" s="72">
        <f t="shared" si="159"/>
        <v>2369</v>
      </c>
      <c r="G289" s="72">
        <f t="shared" si="160"/>
        <v>1734</v>
      </c>
      <c r="H289" s="73">
        <f t="shared" si="161"/>
        <v>2400</v>
      </c>
      <c r="I289" s="73">
        <f t="shared" si="162"/>
        <v>365</v>
      </c>
      <c r="J289" s="73">
        <f t="shared" si="163"/>
        <v>1000</v>
      </c>
      <c r="K289" s="73">
        <f t="shared" ref="K289:M289" si="192">K288</f>
        <v>3910</v>
      </c>
      <c r="L289" s="73">
        <f t="shared" si="192"/>
        <v>1935</v>
      </c>
      <c r="M289" s="73">
        <f t="shared" si="192"/>
        <v>2915</v>
      </c>
      <c r="N289" s="73">
        <f t="shared" si="165"/>
        <v>-1510</v>
      </c>
      <c r="O289" s="73">
        <f t="shared" si="166"/>
        <v>-1570</v>
      </c>
      <c r="P289" s="73">
        <f t="shared" si="167"/>
        <v>-1915</v>
      </c>
      <c r="Q289" s="72">
        <v>0</v>
      </c>
      <c r="R289" s="72">
        <v>0</v>
      </c>
      <c r="S289" s="72">
        <v>0</v>
      </c>
      <c r="T289" s="74">
        <f t="shared" si="168"/>
        <v>1624</v>
      </c>
      <c r="U289" s="93">
        <f t="shared" si="174"/>
        <v>1170</v>
      </c>
      <c r="V289" s="93">
        <f t="shared" si="175"/>
        <v>1110</v>
      </c>
      <c r="W289" s="93">
        <f t="shared" si="176"/>
        <v>1385</v>
      </c>
      <c r="X289" s="95"/>
      <c r="Y289" s="73"/>
      <c r="Z289" s="73"/>
      <c r="AA289" s="73"/>
      <c r="AB289" s="48"/>
    </row>
    <row r="290" spans="1:28" ht="13.15" customHeight="1">
      <c r="A290" s="70">
        <f t="shared" si="115"/>
        <v>275</v>
      </c>
      <c r="B290" s="106">
        <f t="shared" si="171"/>
        <v>45793</v>
      </c>
      <c r="C290" s="70">
        <f t="shared" si="172"/>
        <v>884</v>
      </c>
      <c r="D290" s="71">
        <f t="shared" si="144"/>
        <v>1852</v>
      </c>
      <c r="E290" s="72">
        <f t="shared" si="158"/>
        <v>336</v>
      </c>
      <c r="F290" s="72">
        <f t="shared" si="159"/>
        <v>2371</v>
      </c>
      <c r="G290" s="72">
        <f t="shared" si="160"/>
        <v>1736</v>
      </c>
      <c r="H290" s="73">
        <f t="shared" si="161"/>
        <v>2400</v>
      </c>
      <c r="I290" s="73">
        <f t="shared" si="162"/>
        <v>365</v>
      </c>
      <c r="J290" s="73">
        <f t="shared" si="163"/>
        <v>1000</v>
      </c>
      <c r="K290" s="73">
        <f t="shared" ref="K290:M290" si="193">K289</f>
        <v>3910</v>
      </c>
      <c r="L290" s="73">
        <f t="shared" si="193"/>
        <v>1935</v>
      </c>
      <c r="M290" s="73">
        <f t="shared" si="193"/>
        <v>2915</v>
      </c>
      <c r="N290" s="73">
        <f t="shared" si="165"/>
        <v>-1510</v>
      </c>
      <c r="O290" s="73">
        <f t="shared" si="166"/>
        <v>-1570</v>
      </c>
      <c r="P290" s="73">
        <f t="shared" si="167"/>
        <v>-1915</v>
      </c>
      <c r="Q290" s="72">
        <v>0</v>
      </c>
      <c r="R290" s="72">
        <v>0</v>
      </c>
      <c r="S290" s="72">
        <v>0</v>
      </c>
      <c r="T290" s="74">
        <f t="shared" si="168"/>
        <v>1626</v>
      </c>
      <c r="U290" s="93">
        <f t="shared" si="174"/>
        <v>1170</v>
      </c>
      <c r="V290" s="93">
        <f t="shared" si="175"/>
        <v>1110</v>
      </c>
      <c r="W290" s="93">
        <f t="shared" si="176"/>
        <v>1385</v>
      </c>
      <c r="X290" s="95"/>
      <c r="Y290" s="73"/>
      <c r="Z290" s="73"/>
      <c r="AA290" s="73"/>
      <c r="AB290" s="48"/>
    </row>
    <row r="291" spans="1:28" ht="13.15" customHeight="1">
      <c r="A291" s="70">
        <f t="shared" si="115"/>
        <v>276</v>
      </c>
      <c r="B291" s="106">
        <f t="shared" si="171"/>
        <v>45794</v>
      </c>
      <c r="C291" s="70">
        <f t="shared" si="172"/>
        <v>884</v>
      </c>
      <c r="D291" s="71">
        <f t="shared" si="144"/>
        <v>1854</v>
      </c>
      <c r="E291" s="72">
        <f t="shared" si="158"/>
        <v>338</v>
      </c>
      <c r="F291" s="72">
        <f t="shared" si="159"/>
        <v>2373</v>
      </c>
      <c r="G291" s="72">
        <f t="shared" si="160"/>
        <v>1738</v>
      </c>
      <c r="H291" s="73">
        <f t="shared" si="161"/>
        <v>2400</v>
      </c>
      <c r="I291" s="73">
        <f t="shared" si="162"/>
        <v>365</v>
      </c>
      <c r="J291" s="73">
        <f t="shared" si="163"/>
        <v>1000</v>
      </c>
      <c r="K291" s="73">
        <f t="shared" ref="K291:M291" si="194">K290</f>
        <v>3910</v>
      </c>
      <c r="L291" s="73">
        <f t="shared" si="194"/>
        <v>1935</v>
      </c>
      <c r="M291" s="73">
        <f t="shared" si="194"/>
        <v>2915</v>
      </c>
      <c r="N291" s="73">
        <f t="shared" si="165"/>
        <v>-1510</v>
      </c>
      <c r="O291" s="73">
        <f t="shared" si="166"/>
        <v>-1570</v>
      </c>
      <c r="P291" s="73">
        <f t="shared" si="167"/>
        <v>-1915</v>
      </c>
      <c r="Q291" s="72">
        <v>0</v>
      </c>
      <c r="R291" s="72">
        <v>0</v>
      </c>
      <c r="S291" s="72">
        <v>0</v>
      </c>
      <c r="T291" s="74">
        <f t="shared" si="168"/>
        <v>1628</v>
      </c>
      <c r="U291" s="93">
        <f t="shared" si="174"/>
        <v>1170</v>
      </c>
      <c r="V291" s="93">
        <f t="shared" si="175"/>
        <v>1110</v>
      </c>
      <c r="W291" s="93">
        <f t="shared" si="176"/>
        <v>1385</v>
      </c>
      <c r="X291" s="95"/>
      <c r="Y291" s="73"/>
      <c r="Z291" s="73"/>
      <c r="AA291" s="73"/>
      <c r="AB291" s="48"/>
    </row>
    <row r="292" spans="1:28" ht="13.15" customHeight="1">
      <c r="A292" s="70">
        <f t="shared" si="115"/>
        <v>277</v>
      </c>
      <c r="B292" s="106">
        <f t="shared" si="171"/>
        <v>45795</v>
      </c>
      <c r="C292" s="70">
        <f t="shared" si="172"/>
        <v>884</v>
      </c>
      <c r="D292" s="71">
        <f t="shared" si="144"/>
        <v>1856</v>
      </c>
      <c r="E292" s="72">
        <f t="shared" si="158"/>
        <v>340</v>
      </c>
      <c r="F292" s="72">
        <f t="shared" si="159"/>
        <v>2375</v>
      </c>
      <c r="G292" s="72">
        <f t="shared" si="160"/>
        <v>1740</v>
      </c>
      <c r="H292" s="73">
        <f t="shared" si="161"/>
        <v>2400</v>
      </c>
      <c r="I292" s="73">
        <f t="shared" si="162"/>
        <v>365</v>
      </c>
      <c r="J292" s="73">
        <f t="shared" si="163"/>
        <v>1000</v>
      </c>
      <c r="K292" s="73">
        <f t="shared" ref="K292:M292" si="195">K291</f>
        <v>3910</v>
      </c>
      <c r="L292" s="73">
        <f t="shared" si="195"/>
        <v>1935</v>
      </c>
      <c r="M292" s="73">
        <f t="shared" si="195"/>
        <v>2915</v>
      </c>
      <c r="N292" s="73">
        <f t="shared" si="165"/>
        <v>-1510</v>
      </c>
      <c r="O292" s="73">
        <f t="shared" si="166"/>
        <v>-1570</v>
      </c>
      <c r="P292" s="73">
        <f t="shared" si="167"/>
        <v>-1915</v>
      </c>
      <c r="Q292" s="72">
        <v>0</v>
      </c>
      <c r="R292" s="72">
        <v>0</v>
      </c>
      <c r="S292" s="72">
        <v>0</v>
      </c>
      <c r="T292" s="74">
        <f t="shared" si="168"/>
        <v>1630</v>
      </c>
      <c r="U292" s="93">
        <f t="shared" si="174"/>
        <v>1170</v>
      </c>
      <c r="V292" s="93">
        <f t="shared" si="175"/>
        <v>1110</v>
      </c>
      <c r="W292" s="93">
        <f t="shared" si="176"/>
        <v>1385</v>
      </c>
      <c r="X292" s="95"/>
      <c r="Y292" s="73"/>
      <c r="Z292" s="73"/>
      <c r="AA292" s="73"/>
      <c r="AB292" s="48"/>
    </row>
    <row r="293" spans="1:28" ht="13.15" customHeight="1">
      <c r="A293" s="70">
        <f t="shared" si="115"/>
        <v>278</v>
      </c>
      <c r="B293" s="106">
        <f t="shared" si="171"/>
        <v>45796</v>
      </c>
      <c r="C293" s="70">
        <f t="shared" si="172"/>
        <v>884</v>
      </c>
      <c r="D293" s="71">
        <f t="shared" si="144"/>
        <v>1858</v>
      </c>
      <c r="E293" s="72">
        <f t="shared" si="158"/>
        <v>342</v>
      </c>
      <c r="F293" s="72">
        <f t="shared" si="159"/>
        <v>2377</v>
      </c>
      <c r="G293" s="72">
        <f t="shared" si="160"/>
        <v>1742</v>
      </c>
      <c r="H293" s="73">
        <f t="shared" si="161"/>
        <v>2400</v>
      </c>
      <c r="I293" s="73">
        <f t="shared" si="162"/>
        <v>365</v>
      </c>
      <c r="J293" s="73">
        <f t="shared" si="163"/>
        <v>1000</v>
      </c>
      <c r="K293" s="73">
        <f t="shared" ref="K293:M293" si="196">K292</f>
        <v>3910</v>
      </c>
      <c r="L293" s="73">
        <f t="shared" si="196"/>
        <v>1935</v>
      </c>
      <c r="M293" s="73">
        <f t="shared" si="196"/>
        <v>2915</v>
      </c>
      <c r="N293" s="73">
        <f t="shared" si="165"/>
        <v>-1510</v>
      </c>
      <c r="O293" s="73">
        <f t="shared" si="166"/>
        <v>-1570</v>
      </c>
      <c r="P293" s="73">
        <f t="shared" si="167"/>
        <v>-1915</v>
      </c>
      <c r="Q293" s="72">
        <v>0</v>
      </c>
      <c r="R293" s="72">
        <v>0</v>
      </c>
      <c r="S293" s="72">
        <v>0</v>
      </c>
      <c r="T293" s="74">
        <f t="shared" si="168"/>
        <v>1632</v>
      </c>
      <c r="U293" s="93">
        <f t="shared" si="174"/>
        <v>1170</v>
      </c>
      <c r="V293" s="93">
        <f t="shared" si="175"/>
        <v>1110</v>
      </c>
      <c r="W293" s="93">
        <f t="shared" si="176"/>
        <v>1385</v>
      </c>
      <c r="X293" s="95"/>
      <c r="Y293" s="73"/>
      <c r="Z293" s="73"/>
      <c r="AA293" s="73"/>
      <c r="AB293" s="48"/>
    </row>
    <row r="294" spans="1:28" ht="13.15" customHeight="1">
      <c r="A294" s="70">
        <f t="shared" si="115"/>
        <v>279</v>
      </c>
      <c r="B294" s="106">
        <f t="shared" si="171"/>
        <v>45797</v>
      </c>
      <c r="C294" s="70">
        <f t="shared" si="172"/>
        <v>884</v>
      </c>
      <c r="D294" s="71">
        <f t="shared" si="144"/>
        <v>1860</v>
      </c>
      <c r="E294" s="72">
        <f t="shared" si="158"/>
        <v>344</v>
      </c>
      <c r="F294" s="72">
        <f t="shared" si="159"/>
        <v>2379</v>
      </c>
      <c r="G294" s="72">
        <f t="shared" si="160"/>
        <v>1744</v>
      </c>
      <c r="H294" s="73">
        <f t="shared" si="161"/>
        <v>2400</v>
      </c>
      <c r="I294" s="73">
        <f t="shared" si="162"/>
        <v>365</v>
      </c>
      <c r="J294" s="73">
        <f t="shared" si="163"/>
        <v>1000</v>
      </c>
      <c r="K294" s="73">
        <f t="shared" ref="K294:M294" si="197">K293</f>
        <v>3910</v>
      </c>
      <c r="L294" s="73">
        <f t="shared" si="197"/>
        <v>1935</v>
      </c>
      <c r="M294" s="73">
        <f t="shared" si="197"/>
        <v>2915</v>
      </c>
      <c r="N294" s="73">
        <f t="shared" si="165"/>
        <v>-1510</v>
      </c>
      <c r="O294" s="73">
        <f t="shared" si="166"/>
        <v>-1570</v>
      </c>
      <c r="P294" s="73">
        <f t="shared" si="167"/>
        <v>-1915</v>
      </c>
      <c r="Q294" s="72">
        <v>0</v>
      </c>
      <c r="R294" s="72">
        <v>0</v>
      </c>
      <c r="S294" s="72">
        <v>0</v>
      </c>
      <c r="T294" s="74">
        <f t="shared" si="168"/>
        <v>1634</v>
      </c>
      <c r="U294" s="93">
        <f t="shared" si="174"/>
        <v>1170</v>
      </c>
      <c r="V294" s="93">
        <f t="shared" si="175"/>
        <v>1110</v>
      </c>
      <c r="W294" s="93">
        <f t="shared" si="176"/>
        <v>1385</v>
      </c>
      <c r="X294" s="95"/>
      <c r="Y294" s="73"/>
      <c r="Z294" s="73"/>
      <c r="AA294" s="73"/>
      <c r="AB294" s="48"/>
    </row>
    <row r="295" spans="1:28" ht="13.15" customHeight="1">
      <c r="A295" s="70">
        <f t="shared" si="115"/>
        <v>280</v>
      </c>
      <c r="B295" s="106">
        <f t="shared" si="171"/>
        <v>45798</v>
      </c>
      <c r="C295" s="70">
        <f t="shared" si="172"/>
        <v>884</v>
      </c>
      <c r="D295" s="71">
        <f t="shared" si="144"/>
        <v>1862</v>
      </c>
      <c r="E295" s="72">
        <f t="shared" si="158"/>
        <v>346</v>
      </c>
      <c r="F295" s="72">
        <f t="shared" si="159"/>
        <v>2381</v>
      </c>
      <c r="G295" s="72">
        <f t="shared" si="160"/>
        <v>1746</v>
      </c>
      <c r="H295" s="73">
        <f t="shared" si="161"/>
        <v>2400</v>
      </c>
      <c r="I295" s="73">
        <f t="shared" si="162"/>
        <v>365</v>
      </c>
      <c r="J295" s="73">
        <f t="shared" si="163"/>
        <v>1000</v>
      </c>
      <c r="K295" s="73">
        <f t="shared" ref="K295:M295" si="198">K294</f>
        <v>3910</v>
      </c>
      <c r="L295" s="73">
        <f t="shared" si="198"/>
        <v>1935</v>
      </c>
      <c r="M295" s="73">
        <f t="shared" si="198"/>
        <v>2915</v>
      </c>
      <c r="N295" s="73">
        <f t="shared" si="165"/>
        <v>-1510</v>
      </c>
      <c r="O295" s="73">
        <f t="shared" si="166"/>
        <v>-1570</v>
      </c>
      <c r="P295" s="73">
        <f t="shared" si="167"/>
        <v>-1915</v>
      </c>
      <c r="Q295" s="72">
        <v>0</v>
      </c>
      <c r="R295" s="72">
        <v>0</v>
      </c>
      <c r="S295" s="72">
        <v>0</v>
      </c>
      <c r="T295" s="74">
        <f t="shared" si="168"/>
        <v>1636</v>
      </c>
      <c r="U295" s="93">
        <f t="shared" si="174"/>
        <v>1170</v>
      </c>
      <c r="V295" s="93">
        <f t="shared" si="175"/>
        <v>1110</v>
      </c>
      <c r="W295" s="93">
        <f t="shared" si="176"/>
        <v>1385</v>
      </c>
      <c r="X295" s="95"/>
      <c r="Y295" s="73"/>
      <c r="Z295" s="73"/>
      <c r="AA295" s="73"/>
      <c r="AB295" s="48"/>
    </row>
    <row r="296" spans="1:28" ht="13.15" customHeight="1">
      <c r="A296" s="70">
        <f t="shared" si="115"/>
        <v>281</v>
      </c>
      <c r="B296" s="106">
        <f t="shared" si="171"/>
        <v>45799</v>
      </c>
      <c r="C296" s="70">
        <f t="shared" si="172"/>
        <v>884</v>
      </c>
      <c r="D296" s="71">
        <f t="shared" si="144"/>
        <v>1864</v>
      </c>
      <c r="E296" s="72">
        <f t="shared" si="158"/>
        <v>348</v>
      </c>
      <c r="F296" s="72">
        <f t="shared" si="159"/>
        <v>2383</v>
      </c>
      <c r="G296" s="72">
        <f t="shared" si="160"/>
        <v>1748</v>
      </c>
      <c r="H296" s="73">
        <f t="shared" si="161"/>
        <v>2400</v>
      </c>
      <c r="I296" s="73">
        <f t="shared" si="162"/>
        <v>365</v>
      </c>
      <c r="J296" s="73">
        <f t="shared" si="163"/>
        <v>1000</v>
      </c>
      <c r="K296" s="73">
        <f t="shared" ref="K296:M296" si="199">K295</f>
        <v>3910</v>
      </c>
      <c r="L296" s="73">
        <f t="shared" si="199"/>
        <v>1935</v>
      </c>
      <c r="M296" s="73">
        <f t="shared" si="199"/>
        <v>2915</v>
      </c>
      <c r="N296" s="73">
        <f t="shared" si="165"/>
        <v>-1510</v>
      </c>
      <c r="O296" s="73">
        <f t="shared" si="166"/>
        <v>-1570</v>
      </c>
      <c r="P296" s="73">
        <f t="shared" si="167"/>
        <v>-1915</v>
      </c>
      <c r="Q296" s="72">
        <v>0</v>
      </c>
      <c r="R296" s="72">
        <v>0</v>
      </c>
      <c r="S296" s="72">
        <v>0</v>
      </c>
      <c r="T296" s="74">
        <f t="shared" si="168"/>
        <v>1638</v>
      </c>
      <c r="U296" s="93">
        <f t="shared" si="174"/>
        <v>1170</v>
      </c>
      <c r="V296" s="93">
        <f t="shared" si="175"/>
        <v>1110</v>
      </c>
      <c r="W296" s="93">
        <f t="shared" si="176"/>
        <v>1385</v>
      </c>
      <c r="X296" s="95"/>
      <c r="Y296" s="73"/>
      <c r="Z296" s="73"/>
      <c r="AA296" s="73"/>
      <c r="AB296" s="48"/>
    </row>
    <row r="297" spans="1:28" ht="13.15" customHeight="1">
      <c r="A297" s="70">
        <f t="shared" si="115"/>
        <v>282</v>
      </c>
      <c r="B297" s="106">
        <f t="shared" si="171"/>
        <v>45800</v>
      </c>
      <c r="C297" s="70">
        <f t="shared" si="172"/>
        <v>884</v>
      </c>
      <c r="D297" s="71">
        <f t="shared" si="144"/>
        <v>1866</v>
      </c>
      <c r="E297" s="72">
        <f t="shared" si="158"/>
        <v>350</v>
      </c>
      <c r="F297" s="72">
        <f t="shared" si="159"/>
        <v>2385</v>
      </c>
      <c r="G297" s="72">
        <f t="shared" si="160"/>
        <v>1750</v>
      </c>
      <c r="H297" s="73">
        <f t="shared" si="161"/>
        <v>2400</v>
      </c>
      <c r="I297" s="73">
        <f t="shared" si="162"/>
        <v>365</v>
      </c>
      <c r="J297" s="73">
        <f t="shared" si="163"/>
        <v>1000</v>
      </c>
      <c r="K297" s="73">
        <f t="shared" ref="K297:M297" si="200">K296</f>
        <v>3910</v>
      </c>
      <c r="L297" s="73">
        <f t="shared" si="200"/>
        <v>1935</v>
      </c>
      <c r="M297" s="73">
        <f t="shared" si="200"/>
        <v>2915</v>
      </c>
      <c r="N297" s="73">
        <f t="shared" si="165"/>
        <v>-1510</v>
      </c>
      <c r="O297" s="73">
        <f t="shared" si="166"/>
        <v>-1570</v>
      </c>
      <c r="P297" s="73">
        <f t="shared" si="167"/>
        <v>-1915</v>
      </c>
      <c r="Q297" s="72">
        <v>0</v>
      </c>
      <c r="R297" s="72">
        <v>0</v>
      </c>
      <c r="S297" s="72">
        <v>0</v>
      </c>
      <c r="T297" s="74">
        <f t="shared" si="168"/>
        <v>1640</v>
      </c>
      <c r="U297" s="93">
        <f t="shared" si="174"/>
        <v>1170</v>
      </c>
      <c r="V297" s="93">
        <f t="shared" si="175"/>
        <v>1110</v>
      </c>
      <c r="W297" s="93">
        <f t="shared" si="176"/>
        <v>1385</v>
      </c>
      <c r="X297" s="95"/>
      <c r="Y297" s="73"/>
      <c r="Z297" s="73"/>
      <c r="AA297" s="73"/>
      <c r="AB297" s="48"/>
    </row>
    <row r="298" spans="1:28" ht="13.15" customHeight="1">
      <c r="A298" s="70">
        <f t="shared" si="115"/>
        <v>283</v>
      </c>
      <c r="B298" s="106">
        <f t="shared" si="171"/>
        <v>45801</v>
      </c>
      <c r="C298" s="70">
        <f t="shared" si="172"/>
        <v>884</v>
      </c>
      <c r="D298" s="71">
        <f t="shared" si="144"/>
        <v>1868</v>
      </c>
      <c r="E298" s="72">
        <f t="shared" si="158"/>
        <v>352</v>
      </c>
      <c r="F298" s="72">
        <f t="shared" si="159"/>
        <v>2387</v>
      </c>
      <c r="G298" s="72">
        <f t="shared" si="160"/>
        <v>1752</v>
      </c>
      <c r="H298" s="73">
        <f t="shared" si="161"/>
        <v>2400</v>
      </c>
      <c r="I298" s="73">
        <f t="shared" si="162"/>
        <v>365</v>
      </c>
      <c r="J298" s="73">
        <f t="shared" si="163"/>
        <v>1000</v>
      </c>
      <c r="K298" s="73">
        <f t="shared" ref="K298:M298" si="201">K297</f>
        <v>3910</v>
      </c>
      <c r="L298" s="73">
        <f t="shared" si="201"/>
        <v>1935</v>
      </c>
      <c r="M298" s="73">
        <f t="shared" si="201"/>
        <v>2915</v>
      </c>
      <c r="N298" s="73">
        <f t="shared" si="165"/>
        <v>-1510</v>
      </c>
      <c r="O298" s="73">
        <f t="shared" si="166"/>
        <v>-1570</v>
      </c>
      <c r="P298" s="73">
        <f t="shared" si="167"/>
        <v>-1915</v>
      </c>
      <c r="Q298" s="72">
        <v>0</v>
      </c>
      <c r="R298" s="72">
        <v>0</v>
      </c>
      <c r="S298" s="72">
        <v>0</v>
      </c>
      <c r="T298" s="74">
        <f t="shared" si="168"/>
        <v>1642</v>
      </c>
      <c r="U298" s="93">
        <f t="shared" si="174"/>
        <v>1170</v>
      </c>
      <c r="V298" s="93">
        <f t="shared" si="175"/>
        <v>1110</v>
      </c>
      <c r="W298" s="93">
        <f t="shared" si="176"/>
        <v>1385</v>
      </c>
      <c r="X298" s="95"/>
      <c r="Y298" s="73"/>
      <c r="Z298" s="73"/>
      <c r="AA298" s="73"/>
      <c r="AB298" s="48"/>
    </row>
    <row r="299" spans="1:28" ht="13.15" customHeight="1">
      <c r="A299" s="70">
        <f t="shared" si="115"/>
        <v>284</v>
      </c>
      <c r="B299" s="106">
        <f t="shared" si="171"/>
        <v>45802</v>
      </c>
      <c r="C299" s="70">
        <f t="shared" si="172"/>
        <v>884</v>
      </c>
      <c r="D299" s="71">
        <f t="shared" si="144"/>
        <v>1870</v>
      </c>
      <c r="E299" s="72">
        <f t="shared" si="158"/>
        <v>354</v>
      </c>
      <c r="F299" s="72">
        <f t="shared" si="159"/>
        <v>2389</v>
      </c>
      <c r="G299" s="72">
        <f t="shared" si="160"/>
        <v>1754</v>
      </c>
      <c r="H299" s="73">
        <f t="shared" si="161"/>
        <v>2400</v>
      </c>
      <c r="I299" s="73">
        <f t="shared" si="162"/>
        <v>365</v>
      </c>
      <c r="J299" s="73">
        <f t="shared" si="163"/>
        <v>1000</v>
      </c>
      <c r="K299" s="73">
        <f t="shared" ref="K299:M299" si="202">K298</f>
        <v>3910</v>
      </c>
      <c r="L299" s="73">
        <f t="shared" si="202"/>
        <v>1935</v>
      </c>
      <c r="M299" s="73">
        <f t="shared" si="202"/>
        <v>2915</v>
      </c>
      <c r="N299" s="73">
        <f t="shared" si="165"/>
        <v>-1510</v>
      </c>
      <c r="O299" s="73">
        <f t="shared" si="166"/>
        <v>-1570</v>
      </c>
      <c r="P299" s="73">
        <f t="shared" si="167"/>
        <v>-1915</v>
      </c>
      <c r="Q299" s="72">
        <v>0</v>
      </c>
      <c r="R299" s="72">
        <v>0</v>
      </c>
      <c r="S299" s="72">
        <v>0</v>
      </c>
      <c r="T299" s="74">
        <f t="shared" si="168"/>
        <v>1644</v>
      </c>
      <c r="U299" s="93">
        <f t="shared" si="174"/>
        <v>1170</v>
      </c>
      <c r="V299" s="93">
        <f t="shared" si="175"/>
        <v>1110</v>
      </c>
      <c r="W299" s="93">
        <f t="shared" si="176"/>
        <v>1385</v>
      </c>
      <c r="X299" s="95"/>
      <c r="Y299" s="73"/>
      <c r="Z299" s="73"/>
      <c r="AA299" s="73"/>
      <c r="AB299" s="48"/>
    </row>
    <row r="300" spans="1:28" ht="13.15" customHeight="1">
      <c r="A300" s="70">
        <f t="shared" si="115"/>
        <v>285</v>
      </c>
      <c r="B300" s="106">
        <f t="shared" si="171"/>
        <v>45803</v>
      </c>
      <c r="C300" s="70">
        <f t="shared" si="172"/>
        <v>884</v>
      </c>
      <c r="D300" s="71">
        <f t="shared" si="144"/>
        <v>1872</v>
      </c>
      <c r="E300" s="72">
        <f t="shared" si="158"/>
        <v>356</v>
      </c>
      <c r="F300" s="72">
        <f t="shared" si="159"/>
        <v>2391</v>
      </c>
      <c r="G300" s="72">
        <f t="shared" si="160"/>
        <v>1756</v>
      </c>
      <c r="H300" s="73">
        <f t="shared" si="161"/>
        <v>2400</v>
      </c>
      <c r="I300" s="73">
        <f t="shared" si="162"/>
        <v>365</v>
      </c>
      <c r="J300" s="73">
        <f t="shared" si="163"/>
        <v>1000</v>
      </c>
      <c r="K300" s="73">
        <f t="shared" ref="K300:M300" si="203">K299</f>
        <v>3910</v>
      </c>
      <c r="L300" s="73">
        <f t="shared" si="203"/>
        <v>1935</v>
      </c>
      <c r="M300" s="73">
        <f t="shared" si="203"/>
        <v>2915</v>
      </c>
      <c r="N300" s="73">
        <f t="shared" si="165"/>
        <v>-1510</v>
      </c>
      <c r="O300" s="73">
        <f t="shared" si="166"/>
        <v>-1570</v>
      </c>
      <c r="P300" s="73">
        <f t="shared" si="167"/>
        <v>-1915</v>
      </c>
      <c r="Q300" s="72">
        <v>0</v>
      </c>
      <c r="R300" s="72">
        <v>0</v>
      </c>
      <c r="S300" s="72">
        <v>0</v>
      </c>
      <c r="T300" s="74">
        <f t="shared" si="168"/>
        <v>1646</v>
      </c>
      <c r="U300" s="93">
        <f t="shared" si="174"/>
        <v>1170</v>
      </c>
      <c r="V300" s="93">
        <f t="shared" si="175"/>
        <v>1110</v>
      </c>
      <c r="W300" s="93">
        <f t="shared" si="176"/>
        <v>1385</v>
      </c>
      <c r="X300" s="95"/>
      <c r="Y300" s="73"/>
      <c r="Z300" s="73"/>
      <c r="AA300" s="73"/>
      <c r="AB300" s="48"/>
    </row>
    <row r="301" spans="1:28" ht="13.15" customHeight="1">
      <c r="A301" s="70">
        <f t="shared" si="115"/>
        <v>286</v>
      </c>
      <c r="B301" s="106">
        <f t="shared" si="171"/>
        <v>45804</v>
      </c>
      <c r="C301" s="70">
        <f t="shared" si="172"/>
        <v>884</v>
      </c>
      <c r="D301" s="71">
        <f t="shared" si="144"/>
        <v>1874</v>
      </c>
      <c r="E301" s="72">
        <f t="shared" ref="E301:E360" si="204">C301+D301-H301</f>
        <v>358</v>
      </c>
      <c r="F301" s="72">
        <f t="shared" ref="F301:F360" si="205">C301+D301-I301</f>
        <v>2393</v>
      </c>
      <c r="G301" s="72">
        <f t="shared" ref="G301:G360" si="206">D301+C301-J301</f>
        <v>1758</v>
      </c>
      <c r="H301" s="73">
        <f t="shared" ref="H301:H360" si="207">K301+N301</f>
        <v>2400</v>
      </c>
      <c r="I301" s="73">
        <f t="shared" ref="I301:I360" si="208">L301+O301</f>
        <v>365</v>
      </c>
      <c r="J301" s="73">
        <f t="shared" ref="J301:J360" si="209">M301+P301</f>
        <v>1000</v>
      </c>
      <c r="K301" s="73">
        <f t="shared" ref="K301:M301" si="210">K300</f>
        <v>3910</v>
      </c>
      <c r="L301" s="73">
        <f t="shared" si="210"/>
        <v>1935</v>
      </c>
      <c r="M301" s="73">
        <f t="shared" si="210"/>
        <v>2915</v>
      </c>
      <c r="N301" s="73">
        <f t="shared" ref="N301:N360" si="211">N300-Q301</f>
        <v>-1510</v>
      </c>
      <c r="O301" s="73">
        <f t="shared" ref="O301:O360" si="212">O300-R301</f>
        <v>-1570</v>
      </c>
      <c r="P301" s="73">
        <f t="shared" ref="P301:P360" si="213">P300-S301</f>
        <v>-1915</v>
      </c>
      <c r="Q301" s="72">
        <v>0</v>
      </c>
      <c r="R301" s="72">
        <v>0</v>
      </c>
      <c r="S301" s="72">
        <v>0</v>
      </c>
      <c r="T301" s="74">
        <f t="shared" ref="T301:T360" si="214">D301+C301-V301</f>
        <v>1648</v>
      </c>
      <c r="U301" s="93">
        <f t="shared" si="174"/>
        <v>1170</v>
      </c>
      <c r="V301" s="93">
        <f t="shared" si="175"/>
        <v>1110</v>
      </c>
      <c r="W301" s="93">
        <f t="shared" si="176"/>
        <v>1385</v>
      </c>
      <c r="X301" s="95"/>
      <c r="Y301" s="73"/>
      <c r="Z301" s="73"/>
      <c r="AA301" s="73"/>
      <c r="AB301" s="48"/>
    </row>
    <row r="302" spans="1:28" ht="13.15" customHeight="1">
      <c r="A302" s="70">
        <f t="shared" si="115"/>
        <v>287</v>
      </c>
      <c r="B302" s="106">
        <f t="shared" si="171"/>
        <v>45805</v>
      </c>
      <c r="C302" s="70">
        <f t="shared" si="172"/>
        <v>884</v>
      </c>
      <c r="D302" s="71">
        <f t="shared" si="144"/>
        <v>1876</v>
      </c>
      <c r="E302" s="72">
        <f t="shared" si="204"/>
        <v>360</v>
      </c>
      <c r="F302" s="72">
        <f t="shared" si="205"/>
        <v>2395</v>
      </c>
      <c r="G302" s="72">
        <f t="shared" si="206"/>
        <v>1760</v>
      </c>
      <c r="H302" s="73">
        <f t="shared" si="207"/>
        <v>2400</v>
      </c>
      <c r="I302" s="73">
        <f t="shared" si="208"/>
        <v>365</v>
      </c>
      <c r="J302" s="73">
        <f t="shared" si="209"/>
        <v>1000</v>
      </c>
      <c r="K302" s="73">
        <f t="shared" ref="K302:M302" si="215">K301</f>
        <v>3910</v>
      </c>
      <c r="L302" s="73">
        <f t="shared" si="215"/>
        <v>1935</v>
      </c>
      <c r="M302" s="73">
        <f t="shared" si="215"/>
        <v>2915</v>
      </c>
      <c r="N302" s="73">
        <f t="shared" si="211"/>
        <v>-1510</v>
      </c>
      <c r="O302" s="73">
        <f t="shared" si="212"/>
        <v>-1570</v>
      </c>
      <c r="P302" s="73">
        <f t="shared" si="213"/>
        <v>-1915</v>
      </c>
      <c r="Q302" s="72">
        <v>0</v>
      </c>
      <c r="R302" s="72">
        <v>0</v>
      </c>
      <c r="S302" s="72">
        <v>0</v>
      </c>
      <c r="T302" s="74">
        <f t="shared" si="214"/>
        <v>1650</v>
      </c>
      <c r="U302" s="93">
        <f t="shared" si="174"/>
        <v>1170</v>
      </c>
      <c r="V302" s="93">
        <f t="shared" si="175"/>
        <v>1110</v>
      </c>
      <c r="W302" s="93">
        <f t="shared" si="176"/>
        <v>1385</v>
      </c>
      <c r="X302" s="95"/>
      <c r="Y302" s="73"/>
      <c r="Z302" s="73"/>
      <c r="AA302" s="73"/>
      <c r="AB302" s="48"/>
    </row>
    <row r="303" spans="1:28" ht="13.15" customHeight="1">
      <c r="A303" s="70">
        <f t="shared" si="115"/>
        <v>288</v>
      </c>
      <c r="B303" s="106">
        <f t="shared" si="171"/>
        <v>45806</v>
      </c>
      <c r="C303" s="70">
        <f t="shared" si="172"/>
        <v>884</v>
      </c>
      <c r="D303" s="71">
        <f t="shared" si="144"/>
        <v>1878</v>
      </c>
      <c r="E303" s="72">
        <f t="shared" si="204"/>
        <v>362</v>
      </c>
      <c r="F303" s="72">
        <f t="shared" si="205"/>
        <v>2397</v>
      </c>
      <c r="G303" s="72">
        <f t="shared" si="206"/>
        <v>1762</v>
      </c>
      <c r="H303" s="73">
        <f t="shared" si="207"/>
        <v>2400</v>
      </c>
      <c r="I303" s="73">
        <f t="shared" si="208"/>
        <v>365</v>
      </c>
      <c r="J303" s="73">
        <f t="shared" si="209"/>
        <v>1000</v>
      </c>
      <c r="K303" s="73">
        <f t="shared" ref="K303:M303" si="216">K302</f>
        <v>3910</v>
      </c>
      <c r="L303" s="73">
        <f t="shared" si="216"/>
        <v>1935</v>
      </c>
      <c r="M303" s="73">
        <f t="shared" si="216"/>
        <v>2915</v>
      </c>
      <c r="N303" s="73">
        <f t="shared" si="211"/>
        <v>-1510</v>
      </c>
      <c r="O303" s="73">
        <f t="shared" si="212"/>
        <v>-1570</v>
      </c>
      <c r="P303" s="73">
        <f t="shared" si="213"/>
        <v>-1915</v>
      </c>
      <c r="Q303" s="72">
        <v>0</v>
      </c>
      <c r="R303" s="72">
        <v>0</v>
      </c>
      <c r="S303" s="72">
        <v>0</v>
      </c>
      <c r="T303" s="74">
        <f t="shared" si="214"/>
        <v>1652</v>
      </c>
      <c r="U303" s="93">
        <f t="shared" si="174"/>
        <v>1170</v>
      </c>
      <c r="V303" s="93">
        <f t="shared" si="175"/>
        <v>1110</v>
      </c>
      <c r="W303" s="93">
        <f t="shared" si="176"/>
        <v>1385</v>
      </c>
      <c r="X303" s="95"/>
      <c r="Y303" s="73"/>
      <c r="Z303" s="73"/>
      <c r="AA303" s="73"/>
      <c r="AB303" s="48"/>
    </row>
    <row r="304" spans="1:28" ht="13.15" customHeight="1">
      <c r="A304" s="70">
        <f t="shared" ref="A304:A361" si="217">+A303+1</f>
        <v>289</v>
      </c>
      <c r="B304" s="106">
        <f t="shared" si="171"/>
        <v>45807</v>
      </c>
      <c r="C304" s="70">
        <f t="shared" si="172"/>
        <v>884</v>
      </c>
      <c r="D304" s="71">
        <f t="shared" si="144"/>
        <v>1880</v>
      </c>
      <c r="E304" s="72">
        <f t="shared" si="204"/>
        <v>364</v>
      </c>
      <c r="F304" s="72">
        <f t="shared" si="205"/>
        <v>2399</v>
      </c>
      <c r="G304" s="72">
        <f t="shared" si="206"/>
        <v>1764</v>
      </c>
      <c r="H304" s="73">
        <f t="shared" si="207"/>
        <v>2400</v>
      </c>
      <c r="I304" s="73">
        <f t="shared" si="208"/>
        <v>365</v>
      </c>
      <c r="J304" s="73">
        <f t="shared" si="209"/>
        <v>1000</v>
      </c>
      <c r="K304" s="73">
        <f t="shared" ref="K304:M304" si="218">K303</f>
        <v>3910</v>
      </c>
      <c r="L304" s="73">
        <f t="shared" si="218"/>
        <v>1935</v>
      </c>
      <c r="M304" s="73">
        <f t="shared" si="218"/>
        <v>2915</v>
      </c>
      <c r="N304" s="73">
        <f t="shared" si="211"/>
        <v>-1510</v>
      </c>
      <c r="O304" s="73">
        <f t="shared" si="212"/>
        <v>-1570</v>
      </c>
      <c r="P304" s="73">
        <f t="shared" si="213"/>
        <v>-1915</v>
      </c>
      <c r="Q304" s="72">
        <v>0</v>
      </c>
      <c r="R304" s="72">
        <v>0</v>
      </c>
      <c r="S304" s="72">
        <v>0</v>
      </c>
      <c r="T304" s="74">
        <f t="shared" si="214"/>
        <v>1654</v>
      </c>
      <c r="U304" s="93">
        <f t="shared" si="174"/>
        <v>1170</v>
      </c>
      <c r="V304" s="93">
        <f t="shared" si="175"/>
        <v>1110</v>
      </c>
      <c r="W304" s="93">
        <f t="shared" si="176"/>
        <v>1385</v>
      </c>
      <c r="X304" s="95"/>
      <c r="Y304" s="73"/>
      <c r="Z304" s="73"/>
      <c r="AA304" s="73"/>
      <c r="AB304" s="48"/>
    </row>
    <row r="305" spans="1:28" ht="13.15" customHeight="1">
      <c r="A305" s="70">
        <f t="shared" si="217"/>
        <v>290</v>
      </c>
      <c r="B305" s="106">
        <f t="shared" si="171"/>
        <v>45808</v>
      </c>
      <c r="C305" s="70">
        <f t="shared" si="172"/>
        <v>884</v>
      </c>
      <c r="D305" s="71">
        <f t="shared" si="144"/>
        <v>1882</v>
      </c>
      <c r="E305" s="72">
        <f t="shared" si="204"/>
        <v>366</v>
      </c>
      <c r="F305" s="72">
        <f t="shared" si="205"/>
        <v>2401</v>
      </c>
      <c r="G305" s="72">
        <f t="shared" si="206"/>
        <v>1766</v>
      </c>
      <c r="H305" s="73">
        <f t="shared" si="207"/>
        <v>2400</v>
      </c>
      <c r="I305" s="73">
        <f t="shared" si="208"/>
        <v>365</v>
      </c>
      <c r="J305" s="73">
        <f t="shared" si="209"/>
        <v>1000</v>
      </c>
      <c r="K305" s="73">
        <f t="shared" ref="K305:M305" si="219">K304</f>
        <v>3910</v>
      </c>
      <c r="L305" s="73">
        <f t="shared" si="219"/>
        <v>1935</v>
      </c>
      <c r="M305" s="73">
        <f t="shared" si="219"/>
        <v>2915</v>
      </c>
      <c r="N305" s="73">
        <f t="shared" si="211"/>
        <v>-1510</v>
      </c>
      <c r="O305" s="73">
        <f t="shared" si="212"/>
        <v>-1570</v>
      </c>
      <c r="P305" s="73">
        <f t="shared" si="213"/>
        <v>-1915</v>
      </c>
      <c r="Q305" s="72">
        <v>0</v>
      </c>
      <c r="R305" s="72">
        <v>0</v>
      </c>
      <c r="S305" s="72">
        <v>0</v>
      </c>
      <c r="T305" s="74">
        <f t="shared" si="214"/>
        <v>1656</v>
      </c>
      <c r="U305" s="93">
        <f t="shared" si="174"/>
        <v>1170</v>
      </c>
      <c r="V305" s="93">
        <f t="shared" si="175"/>
        <v>1110</v>
      </c>
      <c r="W305" s="93">
        <f t="shared" si="176"/>
        <v>1385</v>
      </c>
      <c r="X305" s="95"/>
      <c r="Y305" s="73"/>
      <c r="Z305" s="73"/>
      <c r="AA305" s="73"/>
      <c r="AB305" s="48"/>
    </row>
    <row r="306" spans="1:28" ht="13.15" customHeight="1">
      <c r="A306" s="70">
        <f t="shared" si="217"/>
        <v>291</v>
      </c>
      <c r="B306" s="106">
        <f t="shared" si="171"/>
        <v>45809</v>
      </c>
      <c r="C306" s="70">
        <f t="shared" si="172"/>
        <v>884</v>
      </c>
      <c r="D306" s="71">
        <f t="shared" si="144"/>
        <v>1884</v>
      </c>
      <c r="E306" s="72">
        <f t="shared" si="204"/>
        <v>368</v>
      </c>
      <c r="F306" s="72">
        <f t="shared" si="205"/>
        <v>2403</v>
      </c>
      <c r="G306" s="72">
        <f t="shared" si="206"/>
        <v>1768</v>
      </c>
      <c r="H306" s="73">
        <f t="shared" si="207"/>
        <v>2400</v>
      </c>
      <c r="I306" s="73">
        <f t="shared" si="208"/>
        <v>365</v>
      </c>
      <c r="J306" s="73">
        <f t="shared" si="209"/>
        <v>1000</v>
      </c>
      <c r="K306" s="73">
        <f t="shared" ref="K306:M306" si="220">K305</f>
        <v>3910</v>
      </c>
      <c r="L306" s="73">
        <f t="shared" si="220"/>
        <v>1935</v>
      </c>
      <c r="M306" s="73">
        <f t="shared" si="220"/>
        <v>2915</v>
      </c>
      <c r="N306" s="73">
        <f t="shared" si="211"/>
        <v>-1510</v>
      </c>
      <c r="O306" s="73">
        <f t="shared" si="212"/>
        <v>-1570</v>
      </c>
      <c r="P306" s="73">
        <f t="shared" si="213"/>
        <v>-1915</v>
      </c>
      <c r="Q306" s="72">
        <v>0</v>
      </c>
      <c r="R306" s="72">
        <v>0</v>
      </c>
      <c r="S306" s="72">
        <v>0</v>
      </c>
      <c r="T306" s="74">
        <f t="shared" si="214"/>
        <v>1658</v>
      </c>
      <c r="U306" s="93">
        <f t="shared" si="174"/>
        <v>1170</v>
      </c>
      <c r="V306" s="93">
        <f t="shared" si="175"/>
        <v>1110</v>
      </c>
      <c r="W306" s="93">
        <f t="shared" si="176"/>
        <v>1385</v>
      </c>
      <c r="X306" s="95"/>
      <c r="Y306" s="73"/>
      <c r="Z306" s="73"/>
      <c r="AA306" s="73"/>
      <c r="AB306" s="48"/>
    </row>
    <row r="307" spans="1:28" ht="13.15" customHeight="1">
      <c r="A307" s="70">
        <f t="shared" si="217"/>
        <v>292</v>
      </c>
      <c r="B307" s="106">
        <f t="shared" si="171"/>
        <v>45810</v>
      </c>
      <c r="C307" s="70">
        <f t="shared" si="172"/>
        <v>884</v>
      </c>
      <c r="D307" s="71">
        <f t="shared" si="144"/>
        <v>1886</v>
      </c>
      <c r="E307" s="72">
        <f t="shared" si="204"/>
        <v>370</v>
      </c>
      <c r="F307" s="72">
        <f t="shared" si="205"/>
        <v>2405</v>
      </c>
      <c r="G307" s="72">
        <f t="shared" si="206"/>
        <v>1770</v>
      </c>
      <c r="H307" s="73">
        <f t="shared" si="207"/>
        <v>2400</v>
      </c>
      <c r="I307" s="73">
        <f t="shared" si="208"/>
        <v>365</v>
      </c>
      <c r="J307" s="73">
        <f t="shared" si="209"/>
        <v>1000</v>
      </c>
      <c r="K307" s="73">
        <f t="shared" ref="K307:M307" si="221">K306</f>
        <v>3910</v>
      </c>
      <c r="L307" s="73">
        <f t="shared" si="221"/>
        <v>1935</v>
      </c>
      <c r="M307" s="73">
        <f t="shared" si="221"/>
        <v>2915</v>
      </c>
      <c r="N307" s="73">
        <f t="shared" si="211"/>
        <v>-1510</v>
      </c>
      <c r="O307" s="73">
        <f t="shared" si="212"/>
        <v>-1570</v>
      </c>
      <c r="P307" s="73">
        <f t="shared" si="213"/>
        <v>-1915</v>
      </c>
      <c r="Q307" s="72">
        <v>0</v>
      </c>
      <c r="R307" s="72">
        <v>0</v>
      </c>
      <c r="S307" s="72">
        <v>0</v>
      </c>
      <c r="T307" s="74">
        <f t="shared" si="214"/>
        <v>1660</v>
      </c>
      <c r="U307" s="93">
        <f t="shared" si="174"/>
        <v>1170</v>
      </c>
      <c r="V307" s="93">
        <f t="shared" si="175"/>
        <v>1110</v>
      </c>
      <c r="W307" s="93">
        <f t="shared" si="176"/>
        <v>1385</v>
      </c>
      <c r="X307" s="95"/>
      <c r="Y307" s="73"/>
      <c r="Z307" s="73"/>
      <c r="AA307" s="73"/>
      <c r="AB307" s="48"/>
    </row>
    <row r="308" spans="1:28" ht="13.15" customHeight="1">
      <c r="A308" s="70">
        <f t="shared" si="217"/>
        <v>293</v>
      </c>
      <c r="B308" s="106">
        <f t="shared" si="171"/>
        <v>45811</v>
      </c>
      <c r="C308" s="70">
        <f t="shared" si="172"/>
        <v>884</v>
      </c>
      <c r="D308" s="71">
        <f t="shared" si="144"/>
        <v>1888</v>
      </c>
      <c r="E308" s="72">
        <f t="shared" si="204"/>
        <v>372</v>
      </c>
      <c r="F308" s="72">
        <f t="shared" si="205"/>
        <v>2407</v>
      </c>
      <c r="G308" s="72">
        <f t="shared" si="206"/>
        <v>1772</v>
      </c>
      <c r="H308" s="73">
        <f t="shared" si="207"/>
        <v>2400</v>
      </c>
      <c r="I308" s="73">
        <f t="shared" si="208"/>
        <v>365</v>
      </c>
      <c r="J308" s="73">
        <f t="shared" si="209"/>
        <v>1000</v>
      </c>
      <c r="K308" s="73">
        <f t="shared" ref="K308:M308" si="222">K307</f>
        <v>3910</v>
      </c>
      <c r="L308" s="73">
        <f t="shared" si="222"/>
        <v>1935</v>
      </c>
      <c r="M308" s="73">
        <f t="shared" si="222"/>
        <v>2915</v>
      </c>
      <c r="N308" s="73">
        <f t="shared" si="211"/>
        <v>-1510</v>
      </c>
      <c r="O308" s="73">
        <f t="shared" si="212"/>
        <v>-1570</v>
      </c>
      <c r="P308" s="73">
        <f t="shared" si="213"/>
        <v>-1915</v>
      </c>
      <c r="Q308" s="72">
        <v>0</v>
      </c>
      <c r="R308" s="72">
        <v>0</v>
      </c>
      <c r="S308" s="72">
        <v>0</v>
      </c>
      <c r="T308" s="74">
        <f t="shared" si="214"/>
        <v>1662</v>
      </c>
      <c r="U308" s="93">
        <f t="shared" si="174"/>
        <v>1170</v>
      </c>
      <c r="V308" s="93">
        <f t="shared" si="175"/>
        <v>1110</v>
      </c>
      <c r="W308" s="93">
        <f t="shared" si="176"/>
        <v>1385</v>
      </c>
      <c r="X308" s="95"/>
      <c r="Y308" s="73"/>
      <c r="Z308" s="73"/>
      <c r="AA308" s="73"/>
      <c r="AB308" s="48"/>
    </row>
    <row r="309" spans="1:28" ht="13.15" customHeight="1">
      <c r="A309" s="70">
        <f t="shared" si="217"/>
        <v>294</v>
      </c>
      <c r="B309" s="106">
        <f t="shared" si="171"/>
        <v>45812</v>
      </c>
      <c r="C309" s="70">
        <f t="shared" si="172"/>
        <v>884</v>
      </c>
      <c r="D309" s="71">
        <f t="shared" si="144"/>
        <v>1890</v>
      </c>
      <c r="E309" s="72">
        <f t="shared" si="204"/>
        <v>374</v>
      </c>
      <c r="F309" s="72">
        <f t="shared" si="205"/>
        <v>2409</v>
      </c>
      <c r="G309" s="72">
        <f t="shared" si="206"/>
        <v>1774</v>
      </c>
      <c r="H309" s="73">
        <f t="shared" si="207"/>
        <v>2400</v>
      </c>
      <c r="I309" s="73">
        <f t="shared" si="208"/>
        <v>365</v>
      </c>
      <c r="J309" s="73">
        <f t="shared" si="209"/>
        <v>1000</v>
      </c>
      <c r="K309" s="73">
        <f t="shared" ref="K309:M309" si="223">K308</f>
        <v>3910</v>
      </c>
      <c r="L309" s="73">
        <f t="shared" si="223"/>
        <v>1935</v>
      </c>
      <c r="M309" s="73">
        <f t="shared" si="223"/>
        <v>2915</v>
      </c>
      <c r="N309" s="73">
        <f t="shared" si="211"/>
        <v>-1510</v>
      </c>
      <c r="O309" s="73">
        <f t="shared" si="212"/>
        <v>-1570</v>
      </c>
      <c r="P309" s="73">
        <f t="shared" si="213"/>
        <v>-1915</v>
      </c>
      <c r="Q309" s="72">
        <v>0</v>
      </c>
      <c r="R309" s="72">
        <v>0</v>
      </c>
      <c r="S309" s="72">
        <v>0</v>
      </c>
      <c r="T309" s="74">
        <f t="shared" si="214"/>
        <v>1664</v>
      </c>
      <c r="U309" s="93">
        <f t="shared" si="174"/>
        <v>1170</v>
      </c>
      <c r="V309" s="93">
        <f t="shared" si="175"/>
        <v>1110</v>
      </c>
      <c r="W309" s="93">
        <f t="shared" si="176"/>
        <v>1385</v>
      </c>
      <c r="X309" s="95"/>
      <c r="Y309" s="73"/>
      <c r="Z309" s="73"/>
      <c r="AA309" s="73"/>
      <c r="AB309" s="48"/>
    </row>
    <row r="310" spans="1:28" ht="13.15" customHeight="1">
      <c r="A310" s="70">
        <f t="shared" si="217"/>
        <v>295</v>
      </c>
      <c r="B310" s="106">
        <f t="shared" si="171"/>
        <v>45813</v>
      </c>
      <c r="C310" s="70">
        <f t="shared" si="172"/>
        <v>884</v>
      </c>
      <c r="D310" s="71">
        <f t="shared" si="144"/>
        <v>1892</v>
      </c>
      <c r="E310" s="72">
        <f t="shared" si="204"/>
        <v>376</v>
      </c>
      <c r="F310" s="72">
        <f t="shared" si="205"/>
        <v>2411</v>
      </c>
      <c r="G310" s="72">
        <f t="shared" si="206"/>
        <v>1776</v>
      </c>
      <c r="H310" s="73">
        <f t="shared" si="207"/>
        <v>2400</v>
      </c>
      <c r="I310" s="73">
        <f t="shared" si="208"/>
        <v>365</v>
      </c>
      <c r="J310" s="73">
        <f t="shared" si="209"/>
        <v>1000</v>
      </c>
      <c r="K310" s="73">
        <f t="shared" ref="K310:M310" si="224">K309</f>
        <v>3910</v>
      </c>
      <c r="L310" s="73">
        <f t="shared" si="224"/>
        <v>1935</v>
      </c>
      <c r="M310" s="73">
        <f t="shared" si="224"/>
        <v>2915</v>
      </c>
      <c r="N310" s="73">
        <f t="shared" si="211"/>
        <v>-1510</v>
      </c>
      <c r="O310" s="73">
        <f t="shared" si="212"/>
        <v>-1570</v>
      </c>
      <c r="P310" s="73">
        <f t="shared" si="213"/>
        <v>-1915</v>
      </c>
      <c r="Q310" s="72">
        <v>0</v>
      </c>
      <c r="R310" s="72">
        <v>0</v>
      </c>
      <c r="S310" s="72">
        <v>0</v>
      </c>
      <c r="T310" s="74">
        <f t="shared" si="214"/>
        <v>1666</v>
      </c>
      <c r="U310" s="93">
        <f t="shared" si="174"/>
        <v>1170</v>
      </c>
      <c r="V310" s="93">
        <f t="shared" si="175"/>
        <v>1110</v>
      </c>
      <c r="W310" s="93">
        <f t="shared" si="176"/>
        <v>1385</v>
      </c>
      <c r="X310" s="95"/>
      <c r="Y310" s="73"/>
      <c r="Z310" s="73"/>
      <c r="AA310" s="73"/>
      <c r="AB310" s="48"/>
    </row>
    <row r="311" spans="1:28" ht="13.15" customHeight="1">
      <c r="A311" s="70">
        <f t="shared" si="217"/>
        <v>296</v>
      </c>
      <c r="B311" s="106">
        <f t="shared" si="171"/>
        <v>45814</v>
      </c>
      <c r="C311" s="70">
        <f t="shared" si="172"/>
        <v>884</v>
      </c>
      <c r="D311" s="71">
        <f t="shared" si="144"/>
        <v>1894</v>
      </c>
      <c r="E311" s="72">
        <f t="shared" si="204"/>
        <v>378</v>
      </c>
      <c r="F311" s="72">
        <f t="shared" si="205"/>
        <v>2413</v>
      </c>
      <c r="G311" s="72">
        <f t="shared" si="206"/>
        <v>1778</v>
      </c>
      <c r="H311" s="73">
        <f t="shared" si="207"/>
        <v>2400</v>
      </c>
      <c r="I311" s="73">
        <f t="shared" si="208"/>
        <v>365</v>
      </c>
      <c r="J311" s="73">
        <f t="shared" si="209"/>
        <v>1000</v>
      </c>
      <c r="K311" s="73">
        <f t="shared" ref="K311:M311" si="225">K310</f>
        <v>3910</v>
      </c>
      <c r="L311" s="73">
        <f t="shared" si="225"/>
        <v>1935</v>
      </c>
      <c r="M311" s="73">
        <f t="shared" si="225"/>
        <v>2915</v>
      </c>
      <c r="N311" s="73">
        <f t="shared" si="211"/>
        <v>-1510</v>
      </c>
      <c r="O311" s="73">
        <f t="shared" si="212"/>
        <v>-1570</v>
      </c>
      <c r="P311" s="73">
        <f t="shared" si="213"/>
        <v>-1915</v>
      </c>
      <c r="Q311" s="72">
        <v>0</v>
      </c>
      <c r="R311" s="72">
        <v>0</v>
      </c>
      <c r="S311" s="72">
        <v>0</v>
      </c>
      <c r="T311" s="74">
        <f t="shared" si="214"/>
        <v>1668</v>
      </c>
      <c r="U311" s="93">
        <f t="shared" si="174"/>
        <v>1170</v>
      </c>
      <c r="V311" s="93">
        <f t="shared" si="175"/>
        <v>1110</v>
      </c>
      <c r="W311" s="93">
        <f t="shared" si="176"/>
        <v>1385</v>
      </c>
      <c r="X311" s="95"/>
      <c r="Y311" s="73"/>
      <c r="Z311" s="73"/>
      <c r="AA311" s="73"/>
      <c r="AB311" s="48"/>
    </row>
    <row r="312" spans="1:28" ht="13.15" customHeight="1">
      <c r="A312" s="70">
        <f t="shared" si="217"/>
        <v>297</v>
      </c>
      <c r="B312" s="106">
        <f t="shared" si="171"/>
        <v>45815</v>
      </c>
      <c r="C312" s="70">
        <f t="shared" si="172"/>
        <v>884</v>
      </c>
      <c r="D312" s="71">
        <f t="shared" si="144"/>
        <v>1896</v>
      </c>
      <c r="E312" s="72">
        <f t="shared" si="204"/>
        <v>380</v>
      </c>
      <c r="F312" s="72">
        <f t="shared" si="205"/>
        <v>2415</v>
      </c>
      <c r="G312" s="72">
        <f t="shared" si="206"/>
        <v>1780</v>
      </c>
      <c r="H312" s="73">
        <f t="shared" si="207"/>
        <v>2400</v>
      </c>
      <c r="I312" s="73">
        <f t="shared" si="208"/>
        <v>365</v>
      </c>
      <c r="J312" s="73">
        <f t="shared" si="209"/>
        <v>1000</v>
      </c>
      <c r="K312" s="73">
        <f t="shared" ref="K312:M312" si="226">K311</f>
        <v>3910</v>
      </c>
      <c r="L312" s="73">
        <f t="shared" si="226"/>
        <v>1935</v>
      </c>
      <c r="M312" s="73">
        <f t="shared" si="226"/>
        <v>2915</v>
      </c>
      <c r="N312" s="73">
        <f t="shared" si="211"/>
        <v>-1510</v>
      </c>
      <c r="O312" s="73">
        <f t="shared" si="212"/>
        <v>-1570</v>
      </c>
      <c r="P312" s="73">
        <f t="shared" si="213"/>
        <v>-1915</v>
      </c>
      <c r="Q312" s="72">
        <v>0</v>
      </c>
      <c r="R312" s="72">
        <v>0</v>
      </c>
      <c r="S312" s="72">
        <v>0</v>
      </c>
      <c r="T312" s="74">
        <f t="shared" si="214"/>
        <v>1670</v>
      </c>
      <c r="U312" s="93">
        <f t="shared" si="174"/>
        <v>1170</v>
      </c>
      <c r="V312" s="93">
        <f t="shared" si="175"/>
        <v>1110</v>
      </c>
      <c r="W312" s="93">
        <f t="shared" si="176"/>
        <v>1385</v>
      </c>
      <c r="X312" s="95"/>
      <c r="Y312" s="73"/>
      <c r="Z312" s="73"/>
      <c r="AA312" s="73"/>
      <c r="AB312" s="48"/>
    </row>
    <row r="313" spans="1:28" ht="13.15" customHeight="1">
      <c r="A313" s="70">
        <f t="shared" si="217"/>
        <v>298</v>
      </c>
      <c r="B313" s="106">
        <f t="shared" si="171"/>
        <v>45816</v>
      </c>
      <c r="C313" s="70">
        <f t="shared" si="172"/>
        <v>884</v>
      </c>
      <c r="D313" s="71">
        <f t="shared" si="144"/>
        <v>1898</v>
      </c>
      <c r="E313" s="72">
        <f t="shared" si="204"/>
        <v>382</v>
      </c>
      <c r="F313" s="72">
        <f t="shared" si="205"/>
        <v>2417</v>
      </c>
      <c r="G313" s="72">
        <f t="shared" si="206"/>
        <v>1782</v>
      </c>
      <c r="H313" s="73">
        <f t="shared" si="207"/>
        <v>2400</v>
      </c>
      <c r="I313" s="73">
        <f t="shared" si="208"/>
        <v>365</v>
      </c>
      <c r="J313" s="73">
        <f t="shared" si="209"/>
        <v>1000</v>
      </c>
      <c r="K313" s="73">
        <f t="shared" ref="K313:M313" si="227">K312</f>
        <v>3910</v>
      </c>
      <c r="L313" s="73">
        <f t="shared" si="227"/>
        <v>1935</v>
      </c>
      <c r="M313" s="73">
        <f t="shared" si="227"/>
        <v>2915</v>
      </c>
      <c r="N313" s="73">
        <f t="shared" si="211"/>
        <v>-1510</v>
      </c>
      <c r="O313" s="73">
        <f t="shared" si="212"/>
        <v>-1570</v>
      </c>
      <c r="P313" s="73">
        <f t="shared" si="213"/>
        <v>-1915</v>
      </c>
      <c r="Q313" s="72">
        <v>0</v>
      </c>
      <c r="R313" s="72">
        <v>0</v>
      </c>
      <c r="S313" s="72">
        <v>0</v>
      </c>
      <c r="T313" s="74">
        <f t="shared" si="214"/>
        <v>1672</v>
      </c>
      <c r="U313" s="93">
        <f t="shared" si="174"/>
        <v>1170</v>
      </c>
      <c r="V313" s="93">
        <f t="shared" si="175"/>
        <v>1110</v>
      </c>
      <c r="W313" s="93">
        <f t="shared" si="176"/>
        <v>1385</v>
      </c>
      <c r="X313" s="95"/>
      <c r="Y313" s="73"/>
      <c r="Z313" s="73"/>
      <c r="AA313" s="73"/>
      <c r="AB313" s="48"/>
    </row>
    <row r="314" spans="1:28" ht="13.15" customHeight="1">
      <c r="A314" s="70">
        <f t="shared" si="217"/>
        <v>299</v>
      </c>
      <c r="B314" s="106">
        <f t="shared" si="171"/>
        <v>45817</v>
      </c>
      <c r="C314" s="70">
        <f t="shared" si="172"/>
        <v>884</v>
      </c>
      <c r="D314" s="71">
        <f t="shared" si="144"/>
        <v>1900</v>
      </c>
      <c r="E314" s="72">
        <f t="shared" si="204"/>
        <v>384</v>
      </c>
      <c r="F314" s="72">
        <f t="shared" si="205"/>
        <v>2419</v>
      </c>
      <c r="G314" s="72">
        <f t="shared" si="206"/>
        <v>1784</v>
      </c>
      <c r="H314" s="73">
        <f t="shared" si="207"/>
        <v>2400</v>
      </c>
      <c r="I314" s="73">
        <f t="shared" si="208"/>
        <v>365</v>
      </c>
      <c r="J314" s="73">
        <f t="shared" si="209"/>
        <v>1000</v>
      </c>
      <c r="K314" s="73">
        <f t="shared" ref="K314:M314" si="228">K313</f>
        <v>3910</v>
      </c>
      <c r="L314" s="73">
        <f t="shared" si="228"/>
        <v>1935</v>
      </c>
      <c r="M314" s="73">
        <f t="shared" si="228"/>
        <v>2915</v>
      </c>
      <c r="N314" s="73">
        <f t="shared" si="211"/>
        <v>-1510</v>
      </c>
      <c r="O314" s="73">
        <f t="shared" si="212"/>
        <v>-1570</v>
      </c>
      <c r="P314" s="73">
        <f t="shared" si="213"/>
        <v>-1915</v>
      </c>
      <c r="Q314" s="72">
        <v>0</v>
      </c>
      <c r="R314" s="72">
        <v>0</v>
      </c>
      <c r="S314" s="72">
        <v>0</v>
      </c>
      <c r="T314" s="74">
        <f t="shared" si="214"/>
        <v>1674</v>
      </c>
      <c r="U314" s="93">
        <f t="shared" si="174"/>
        <v>1170</v>
      </c>
      <c r="V314" s="93">
        <f t="shared" si="175"/>
        <v>1110</v>
      </c>
      <c r="W314" s="93">
        <f t="shared" si="176"/>
        <v>1385</v>
      </c>
      <c r="X314" s="95"/>
      <c r="Y314" s="73"/>
      <c r="Z314" s="73"/>
      <c r="AA314" s="73"/>
      <c r="AB314" s="48"/>
    </row>
    <row r="315" spans="1:28" ht="13.15" customHeight="1">
      <c r="A315" s="70">
        <f t="shared" si="217"/>
        <v>300</v>
      </c>
      <c r="B315" s="106">
        <f t="shared" si="171"/>
        <v>45818</v>
      </c>
      <c r="C315" s="70">
        <f t="shared" si="172"/>
        <v>884</v>
      </c>
      <c r="D315" s="71">
        <f t="shared" si="144"/>
        <v>1902</v>
      </c>
      <c r="E315" s="72">
        <f t="shared" si="204"/>
        <v>386</v>
      </c>
      <c r="F315" s="72">
        <f t="shared" si="205"/>
        <v>2421</v>
      </c>
      <c r="G315" s="72">
        <f t="shared" si="206"/>
        <v>1786</v>
      </c>
      <c r="H315" s="73">
        <f t="shared" si="207"/>
        <v>2400</v>
      </c>
      <c r="I315" s="73">
        <f t="shared" si="208"/>
        <v>365</v>
      </c>
      <c r="J315" s="73">
        <f t="shared" si="209"/>
        <v>1000</v>
      </c>
      <c r="K315" s="73">
        <f t="shared" ref="K315:M315" si="229">K314</f>
        <v>3910</v>
      </c>
      <c r="L315" s="73">
        <f t="shared" si="229"/>
        <v>1935</v>
      </c>
      <c r="M315" s="73">
        <f t="shared" si="229"/>
        <v>2915</v>
      </c>
      <c r="N315" s="73">
        <f t="shared" si="211"/>
        <v>-1510</v>
      </c>
      <c r="O315" s="73">
        <f t="shared" si="212"/>
        <v>-1570</v>
      </c>
      <c r="P315" s="73">
        <f t="shared" si="213"/>
        <v>-1915</v>
      </c>
      <c r="Q315" s="72">
        <v>0</v>
      </c>
      <c r="R315" s="72">
        <v>0</v>
      </c>
      <c r="S315" s="72">
        <v>0</v>
      </c>
      <c r="T315" s="74">
        <f t="shared" si="214"/>
        <v>1676</v>
      </c>
      <c r="U315" s="93">
        <f t="shared" si="174"/>
        <v>1170</v>
      </c>
      <c r="V315" s="93">
        <f t="shared" si="175"/>
        <v>1110</v>
      </c>
      <c r="W315" s="93">
        <f t="shared" si="176"/>
        <v>1385</v>
      </c>
      <c r="X315" s="95"/>
      <c r="Y315" s="73"/>
      <c r="Z315" s="73"/>
      <c r="AA315" s="73"/>
      <c r="AB315" s="48"/>
    </row>
    <row r="316" spans="1:28" ht="13.15" customHeight="1">
      <c r="A316" s="70">
        <f t="shared" si="217"/>
        <v>301</v>
      </c>
      <c r="B316" s="106">
        <f t="shared" si="171"/>
        <v>45819</v>
      </c>
      <c r="C316" s="70">
        <f t="shared" si="172"/>
        <v>884</v>
      </c>
      <c r="D316" s="71">
        <f t="shared" si="144"/>
        <v>1904</v>
      </c>
      <c r="E316" s="72">
        <f t="shared" si="204"/>
        <v>388</v>
      </c>
      <c r="F316" s="72">
        <f t="shared" si="205"/>
        <v>2423</v>
      </c>
      <c r="G316" s="72">
        <f t="shared" si="206"/>
        <v>1788</v>
      </c>
      <c r="H316" s="73">
        <f t="shared" si="207"/>
        <v>2400</v>
      </c>
      <c r="I316" s="73">
        <f t="shared" si="208"/>
        <v>365</v>
      </c>
      <c r="J316" s="73">
        <f t="shared" si="209"/>
        <v>1000</v>
      </c>
      <c r="K316" s="73">
        <f t="shared" ref="K316:M316" si="230">K315</f>
        <v>3910</v>
      </c>
      <c r="L316" s="73">
        <f t="shared" si="230"/>
        <v>1935</v>
      </c>
      <c r="M316" s="73">
        <f t="shared" si="230"/>
        <v>2915</v>
      </c>
      <c r="N316" s="73">
        <f t="shared" si="211"/>
        <v>-1510</v>
      </c>
      <c r="O316" s="73">
        <f t="shared" si="212"/>
        <v>-1570</v>
      </c>
      <c r="P316" s="73">
        <f t="shared" si="213"/>
        <v>-1915</v>
      </c>
      <c r="Q316" s="72">
        <v>0</v>
      </c>
      <c r="R316" s="72">
        <v>0</v>
      </c>
      <c r="S316" s="72">
        <v>0</v>
      </c>
      <c r="T316" s="74">
        <f t="shared" si="214"/>
        <v>1678</v>
      </c>
      <c r="U316" s="93">
        <f t="shared" si="174"/>
        <v>1170</v>
      </c>
      <c r="V316" s="93">
        <f t="shared" si="175"/>
        <v>1110</v>
      </c>
      <c r="W316" s="93">
        <f t="shared" si="176"/>
        <v>1385</v>
      </c>
      <c r="X316" s="95"/>
      <c r="Y316" s="73"/>
      <c r="Z316" s="73"/>
      <c r="AA316" s="73"/>
      <c r="AB316" s="48"/>
    </row>
    <row r="317" spans="1:28" ht="13.15" customHeight="1">
      <c r="A317" s="70">
        <f t="shared" si="217"/>
        <v>302</v>
      </c>
      <c r="B317" s="106">
        <f t="shared" si="171"/>
        <v>45820</v>
      </c>
      <c r="C317" s="70">
        <f t="shared" si="172"/>
        <v>884</v>
      </c>
      <c r="D317" s="71">
        <f t="shared" si="144"/>
        <v>1906</v>
      </c>
      <c r="E317" s="72">
        <f t="shared" si="204"/>
        <v>390</v>
      </c>
      <c r="F317" s="72">
        <f t="shared" si="205"/>
        <v>2425</v>
      </c>
      <c r="G317" s="72">
        <f t="shared" si="206"/>
        <v>1790</v>
      </c>
      <c r="H317" s="73">
        <f t="shared" si="207"/>
        <v>2400</v>
      </c>
      <c r="I317" s="73">
        <f t="shared" si="208"/>
        <v>365</v>
      </c>
      <c r="J317" s="73">
        <f t="shared" si="209"/>
        <v>1000</v>
      </c>
      <c r="K317" s="73">
        <f t="shared" ref="K317:M317" si="231">K316</f>
        <v>3910</v>
      </c>
      <c r="L317" s="73">
        <f t="shared" si="231"/>
        <v>1935</v>
      </c>
      <c r="M317" s="73">
        <f t="shared" si="231"/>
        <v>2915</v>
      </c>
      <c r="N317" s="73">
        <f t="shared" si="211"/>
        <v>-1510</v>
      </c>
      <c r="O317" s="73">
        <f t="shared" si="212"/>
        <v>-1570</v>
      </c>
      <c r="P317" s="73">
        <f t="shared" si="213"/>
        <v>-1915</v>
      </c>
      <c r="Q317" s="72">
        <v>0</v>
      </c>
      <c r="R317" s="72">
        <v>0</v>
      </c>
      <c r="S317" s="72">
        <v>0</v>
      </c>
      <c r="T317" s="74">
        <f t="shared" si="214"/>
        <v>1680</v>
      </c>
      <c r="U317" s="93">
        <f t="shared" si="174"/>
        <v>1170</v>
      </c>
      <c r="V317" s="93">
        <f t="shared" si="175"/>
        <v>1110</v>
      </c>
      <c r="W317" s="93">
        <f t="shared" si="176"/>
        <v>1385</v>
      </c>
      <c r="X317" s="95"/>
      <c r="Y317" s="73"/>
      <c r="Z317" s="73"/>
      <c r="AA317" s="73"/>
      <c r="AB317" s="48"/>
    </row>
    <row r="318" spans="1:28" ht="13.15" customHeight="1">
      <c r="A318" s="70">
        <f t="shared" si="217"/>
        <v>303</v>
      </c>
      <c r="B318" s="106">
        <f t="shared" si="171"/>
        <v>45821</v>
      </c>
      <c r="C318" s="70">
        <f t="shared" si="172"/>
        <v>884</v>
      </c>
      <c r="D318" s="71">
        <f t="shared" si="144"/>
        <v>1908</v>
      </c>
      <c r="E318" s="72">
        <f t="shared" si="204"/>
        <v>392</v>
      </c>
      <c r="F318" s="72">
        <f t="shared" si="205"/>
        <v>2427</v>
      </c>
      <c r="G318" s="72">
        <f t="shared" si="206"/>
        <v>1792</v>
      </c>
      <c r="H318" s="73">
        <f t="shared" si="207"/>
        <v>2400</v>
      </c>
      <c r="I318" s="73">
        <f t="shared" si="208"/>
        <v>365</v>
      </c>
      <c r="J318" s="73">
        <f t="shared" si="209"/>
        <v>1000</v>
      </c>
      <c r="K318" s="73">
        <f t="shared" ref="K318:M318" si="232">K317</f>
        <v>3910</v>
      </c>
      <c r="L318" s="73">
        <f t="shared" si="232"/>
        <v>1935</v>
      </c>
      <c r="M318" s="73">
        <f t="shared" si="232"/>
        <v>2915</v>
      </c>
      <c r="N318" s="73">
        <f t="shared" si="211"/>
        <v>-1510</v>
      </c>
      <c r="O318" s="73">
        <f t="shared" si="212"/>
        <v>-1570</v>
      </c>
      <c r="P318" s="73">
        <f t="shared" si="213"/>
        <v>-1915</v>
      </c>
      <c r="Q318" s="72">
        <v>0</v>
      </c>
      <c r="R318" s="72">
        <v>0</v>
      </c>
      <c r="S318" s="72">
        <v>0</v>
      </c>
      <c r="T318" s="74">
        <f t="shared" si="214"/>
        <v>1682</v>
      </c>
      <c r="U318" s="93">
        <f t="shared" si="174"/>
        <v>1170</v>
      </c>
      <c r="V318" s="93">
        <f t="shared" si="175"/>
        <v>1110</v>
      </c>
      <c r="W318" s="93">
        <f t="shared" si="176"/>
        <v>1385</v>
      </c>
      <c r="X318" s="95"/>
      <c r="Y318" s="73"/>
      <c r="Z318" s="73"/>
      <c r="AA318" s="73"/>
      <c r="AB318" s="48"/>
    </row>
    <row r="319" spans="1:28" ht="13.15" customHeight="1">
      <c r="A319" s="70">
        <f t="shared" si="217"/>
        <v>304</v>
      </c>
      <c r="B319" s="106">
        <f t="shared" si="171"/>
        <v>45822</v>
      </c>
      <c r="C319" s="70">
        <f t="shared" si="172"/>
        <v>884</v>
      </c>
      <c r="D319" s="71">
        <f t="shared" si="144"/>
        <v>1910</v>
      </c>
      <c r="E319" s="72">
        <f t="shared" si="204"/>
        <v>394</v>
      </c>
      <c r="F319" s="72">
        <f t="shared" si="205"/>
        <v>2429</v>
      </c>
      <c r="G319" s="72">
        <f t="shared" si="206"/>
        <v>1794</v>
      </c>
      <c r="H319" s="73">
        <f t="shared" si="207"/>
        <v>2400</v>
      </c>
      <c r="I319" s="73">
        <f t="shared" si="208"/>
        <v>365</v>
      </c>
      <c r="J319" s="73">
        <f t="shared" si="209"/>
        <v>1000</v>
      </c>
      <c r="K319" s="73">
        <f t="shared" ref="K319:M319" si="233">K318</f>
        <v>3910</v>
      </c>
      <c r="L319" s="73">
        <f t="shared" si="233"/>
        <v>1935</v>
      </c>
      <c r="M319" s="73">
        <f t="shared" si="233"/>
        <v>2915</v>
      </c>
      <c r="N319" s="73">
        <f t="shared" si="211"/>
        <v>-1510</v>
      </c>
      <c r="O319" s="73">
        <f t="shared" si="212"/>
        <v>-1570</v>
      </c>
      <c r="P319" s="73">
        <f t="shared" si="213"/>
        <v>-1915</v>
      </c>
      <c r="Q319" s="72">
        <v>0</v>
      </c>
      <c r="R319" s="72">
        <v>0</v>
      </c>
      <c r="S319" s="72">
        <v>0</v>
      </c>
      <c r="T319" s="74">
        <f t="shared" si="214"/>
        <v>1684</v>
      </c>
      <c r="U319" s="93">
        <f t="shared" si="174"/>
        <v>1170</v>
      </c>
      <c r="V319" s="93">
        <f t="shared" si="175"/>
        <v>1110</v>
      </c>
      <c r="W319" s="93">
        <f t="shared" si="176"/>
        <v>1385</v>
      </c>
      <c r="X319" s="95"/>
      <c r="Y319" s="73"/>
      <c r="Z319" s="73"/>
      <c r="AA319" s="73"/>
      <c r="AB319" s="48"/>
    </row>
    <row r="320" spans="1:28" ht="13.15" customHeight="1">
      <c r="A320" s="70">
        <f t="shared" si="217"/>
        <v>305</v>
      </c>
      <c r="B320" s="106">
        <f t="shared" si="171"/>
        <v>45823</v>
      </c>
      <c r="C320" s="70">
        <f t="shared" si="172"/>
        <v>884</v>
      </c>
      <c r="D320" s="71">
        <f t="shared" si="144"/>
        <v>1912</v>
      </c>
      <c r="E320" s="72">
        <f t="shared" si="204"/>
        <v>396</v>
      </c>
      <c r="F320" s="72">
        <f t="shared" si="205"/>
        <v>2431</v>
      </c>
      <c r="G320" s="72">
        <f t="shared" si="206"/>
        <v>1796</v>
      </c>
      <c r="H320" s="73">
        <f t="shared" si="207"/>
        <v>2400</v>
      </c>
      <c r="I320" s="73">
        <f t="shared" si="208"/>
        <v>365</v>
      </c>
      <c r="J320" s="73">
        <f t="shared" si="209"/>
        <v>1000</v>
      </c>
      <c r="K320" s="73">
        <f t="shared" ref="K320:M320" si="234">K319</f>
        <v>3910</v>
      </c>
      <c r="L320" s="73">
        <f t="shared" si="234"/>
        <v>1935</v>
      </c>
      <c r="M320" s="73">
        <f t="shared" si="234"/>
        <v>2915</v>
      </c>
      <c r="N320" s="73">
        <f t="shared" si="211"/>
        <v>-1510</v>
      </c>
      <c r="O320" s="73">
        <f t="shared" si="212"/>
        <v>-1570</v>
      </c>
      <c r="P320" s="73">
        <f t="shared" si="213"/>
        <v>-1915</v>
      </c>
      <c r="Q320" s="72">
        <v>0</v>
      </c>
      <c r="R320" s="72">
        <v>0</v>
      </c>
      <c r="S320" s="72">
        <v>0</v>
      </c>
      <c r="T320" s="74">
        <f t="shared" si="214"/>
        <v>1686</v>
      </c>
      <c r="U320" s="93">
        <f t="shared" si="174"/>
        <v>1170</v>
      </c>
      <c r="V320" s="93">
        <f t="shared" si="175"/>
        <v>1110</v>
      </c>
      <c r="W320" s="93">
        <f t="shared" si="176"/>
        <v>1385</v>
      </c>
      <c r="X320" s="95"/>
      <c r="Y320" s="73"/>
      <c r="Z320" s="73"/>
      <c r="AA320" s="73"/>
      <c r="AB320" s="48"/>
    </row>
    <row r="321" spans="1:28" ht="13.15" customHeight="1">
      <c r="A321" s="70">
        <f t="shared" si="217"/>
        <v>306</v>
      </c>
      <c r="B321" s="106">
        <f t="shared" si="171"/>
        <v>45824</v>
      </c>
      <c r="C321" s="70">
        <f t="shared" si="172"/>
        <v>884</v>
      </c>
      <c r="D321" s="71">
        <f t="shared" ref="D321:D361" si="235">D320+2</f>
        <v>1914</v>
      </c>
      <c r="E321" s="72">
        <f t="shared" si="204"/>
        <v>398</v>
      </c>
      <c r="F321" s="72">
        <f t="shared" si="205"/>
        <v>2433</v>
      </c>
      <c r="G321" s="72">
        <f t="shared" si="206"/>
        <v>1798</v>
      </c>
      <c r="H321" s="73">
        <f t="shared" si="207"/>
        <v>2400</v>
      </c>
      <c r="I321" s="73">
        <f t="shared" si="208"/>
        <v>365</v>
      </c>
      <c r="J321" s="73">
        <f t="shared" si="209"/>
        <v>1000</v>
      </c>
      <c r="K321" s="73">
        <f t="shared" ref="K321:M321" si="236">K320</f>
        <v>3910</v>
      </c>
      <c r="L321" s="73">
        <f t="shared" si="236"/>
        <v>1935</v>
      </c>
      <c r="M321" s="73">
        <f t="shared" si="236"/>
        <v>2915</v>
      </c>
      <c r="N321" s="73">
        <f t="shared" si="211"/>
        <v>-1510</v>
      </c>
      <c r="O321" s="73">
        <f t="shared" si="212"/>
        <v>-1570</v>
      </c>
      <c r="P321" s="73">
        <f t="shared" si="213"/>
        <v>-1915</v>
      </c>
      <c r="Q321" s="72">
        <v>0</v>
      </c>
      <c r="R321" s="72">
        <v>0</v>
      </c>
      <c r="S321" s="72">
        <v>0</v>
      </c>
      <c r="T321" s="74">
        <f t="shared" si="214"/>
        <v>1688</v>
      </c>
      <c r="U321" s="93">
        <f t="shared" si="174"/>
        <v>1170</v>
      </c>
      <c r="V321" s="93">
        <f t="shared" si="175"/>
        <v>1110</v>
      </c>
      <c r="W321" s="93">
        <f t="shared" si="176"/>
        <v>1385</v>
      </c>
      <c r="X321" s="95"/>
      <c r="Y321" s="73"/>
      <c r="Z321" s="73"/>
      <c r="AA321" s="73"/>
      <c r="AB321" s="48"/>
    </row>
    <row r="322" spans="1:28" ht="13.15" customHeight="1">
      <c r="A322" s="70">
        <f t="shared" si="217"/>
        <v>307</v>
      </c>
      <c r="B322" s="106">
        <f t="shared" si="171"/>
        <v>45825</v>
      </c>
      <c r="C322" s="70">
        <f t="shared" si="172"/>
        <v>884</v>
      </c>
      <c r="D322" s="71">
        <f t="shared" si="235"/>
        <v>1916</v>
      </c>
      <c r="E322" s="72">
        <f t="shared" si="204"/>
        <v>400</v>
      </c>
      <c r="F322" s="72">
        <f t="shared" si="205"/>
        <v>2435</v>
      </c>
      <c r="G322" s="72">
        <f t="shared" si="206"/>
        <v>1800</v>
      </c>
      <c r="H322" s="73">
        <f t="shared" si="207"/>
        <v>2400</v>
      </c>
      <c r="I322" s="73">
        <f t="shared" si="208"/>
        <v>365</v>
      </c>
      <c r="J322" s="73">
        <f t="shared" si="209"/>
        <v>1000</v>
      </c>
      <c r="K322" s="73">
        <f t="shared" ref="K322:M322" si="237">K321</f>
        <v>3910</v>
      </c>
      <c r="L322" s="73">
        <f t="shared" si="237"/>
        <v>1935</v>
      </c>
      <c r="M322" s="73">
        <f t="shared" si="237"/>
        <v>2915</v>
      </c>
      <c r="N322" s="73">
        <f t="shared" si="211"/>
        <v>-1510</v>
      </c>
      <c r="O322" s="73">
        <f t="shared" si="212"/>
        <v>-1570</v>
      </c>
      <c r="P322" s="73">
        <f t="shared" si="213"/>
        <v>-1915</v>
      </c>
      <c r="Q322" s="72">
        <v>0</v>
      </c>
      <c r="R322" s="72">
        <v>0</v>
      </c>
      <c r="S322" s="72">
        <v>0</v>
      </c>
      <c r="T322" s="74">
        <f t="shared" si="214"/>
        <v>1690</v>
      </c>
      <c r="U322" s="93">
        <f t="shared" si="174"/>
        <v>1170</v>
      </c>
      <c r="V322" s="93">
        <f t="shared" si="175"/>
        <v>1110</v>
      </c>
      <c r="W322" s="93">
        <f t="shared" si="176"/>
        <v>1385</v>
      </c>
      <c r="X322" s="95"/>
      <c r="Y322" s="73"/>
      <c r="Z322" s="73"/>
      <c r="AA322" s="73"/>
      <c r="AB322" s="48"/>
    </row>
    <row r="323" spans="1:28" ht="13.15" customHeight="1">
      <c r="A323" s="70">
        <f t="shared" si="217"/>
        <v>308</v>
      </c>
      <c r="B323" s="106">
        <f t="shared" si="171"/>
        <v>45826</v>
      </c>
      <c r="C323" s="70">
        <f t="shared" si="172"/>
        <v>884</v>
      </c>
      <c r="D323" s="71">
        <f t="shared" si="235"/>
        <v>1918</v>
      </c>
      <c r="E323" s="72">
        <f t="shared" si="204"/>
        <v>402</v>
      </c>
      <c r="F323" s="72">
        <f t="shared" si="205"/>
        <v>2437</v>
      </c>
      <c r="G323" s="72">
        <f t="shared" si="206"/>
        <v>1802</v>
      </c>
      <c r="H323" s="73">
        <f t="shared" si="207"/>
        <v>2400</v>
      </c>
      <c r="I323" s="73">
        <f t="shared" si="208"/>
        <v>365</v>
      </c>
      <c r="J323" s="73">
        <f t="shared" si="209"/>
        <v>1000</v>
      </c>
      <c r="K323" s="73">
        <f t="shared" ref="K323:M323" si="238">K322</f>
        <v>3910</v>
      </c>
      <c r="L323" s="73">
        <f t="shared" si="238"/>
        <v>1935</v>
      </c>
      <c r="M323" s="73">
        <f t="shared" si="238"/>
        <v>2915</v>
      </c>
      <c r="N323" s="73">
        <f t="shared" si="211"/>
        <v>-1510</v>
      </c>
      <c r="O323" s="73">
        <f t="shared" si="212"/>
        <v>-1570</v>
      </c>
      <c r="P323" s="73">
        <f t="shared" si="213"/>
        <v>-1915</v>
      </c>
      <c r="Q323" s="72">
        <v>0</v>
      </c>
      <c r="R323" s="72">
        <v>0</v>
      </c>
      <c r="S323" s="72">
        <v>0</v>
      </c>
      <c r="T323" s="74">
        <f t="shared" si="214"/>
        <v>1692</v>
      </c>
      <c r="U323" s="93">
        <f t="shared" si="174"/>
        <v>1170</v>
      </c>
      <c r="V323" s="93">
        <f t="shared" si="175"/>
        <v>1110</v>
      </c>
      <c r="W323" s="93">
        <f t="shared" si="176"/>
        <v>1385</v>
      </c>
      <c r="X323" s="95"/>
      <c r="Y323" s="73"/>
      <c r="Z323" s="73"/>
      <c r="AA323" s="73"/>
      <c r="AB323" s="48"/>
    </row>
    <row r="324" spans="1:28" ht="13.15" customHeight="1">
      <c r="A324" s="70">
        <f t="shared" si="217"/>
        <v>309</v>
      </c>
      <c r="B324" s="106">
        <f t="shared" si="171"/>
        <v>45827</v>
      </c>
      <c r="C324" s="70">
        <f t="shared" si="172"/>
        <v>884</v>
      </c>
      <c r="D324" s="71">
        <f t="shared" si="235"/>
        <v>1920</v>
      </c>
      <c r="E324" s="72">
        <f t="shared" si="204"/>
        <v>404</v>
      </c>
      <c r="F324" s="72">
        <f t="shared" si="205"/>
        <v>2439</v>
      </c>
      <c r="G324" s="72">
        <f t="shared" si="206"/>
        <v>1804</v>
      </c>
      <c r="H324" s="73">
        <f t="shared" si="207"/>
        <v>2400</v>
      </c>
      <c r="I324" s="73">
        <f t="shared" si="208"/>
        <v>365</v>
      </c>
      <c r="J324" s="73">
        <f t="shared" si="209"/>
        <v>1000</v>
      </c>
      <c r="K324" s="73">
        <f t="shared" ref="K324:M324" si="239">K323</f>
        <v>3910</v>
      </c>
      <c r="L324" s="73">
        <f t="shared" si="239"/>
        <v>1935</v>
      </c>
      <c r="M324" s="73">
        <f t="shared" si="239"/>
        <v>2915</v>
      </c>
      <c r="N324" s="73">
        <f t="shared" si="211"/>
        <v>-1510</v>
      </c>
      <c r="O324" s="73">
        <f t="shared" si="212"/>
        <v>-1570</v>
      </c>
      <c r="P324" s="73">
        <f t="shared" si="213"/>
        <v>-1915</v>
      </c>
      <c r="Q324" s="72">
        <v>0</v>
      </c>
      <c r="R324" s="72">
        <v>0</v>
      </c>
      <c r="S324" s="72">
        <v>0</v>
      </c>
      <c r="T324" s="74">
        <f t="shared" si="214"/>
        <v>1694</v>
      </c>
      <c r="U324" s="93">
        <f t="shared" si="174"/>
        <v>1170</v>
      </c>
      <c r="V324" s="93">
        <f t="shared" si="175"/>
        <v>1110</v>
      </c>
      <c r="W324" s="93">
        <f t="shared" si="176"/>
        <v>1385</v>
      </c>
      <c r="X324" s="95"/>
      <c r="Y324" s="73"/>
      <c r="Z324" s="73"/>
      <c r="AA324" s="73"/>
      <c r="AB324" s="48"/>
    </row>
    <row r="325" spans="1:28" ht="13.15" customHeight="1">
      <c r="A325" s="70">
        <f t="shared" si="217"/>
        <v>310</v>
      </c>
      <c r="B325" s="106">
        <f t="shared" si="171"/>
        <v>45828</v>
      </c>
      <c r="C325" s="70">
        <f t="shared" si="172"/>
        <v>884</v>
      </c>
      <c r="D325" s="71">
        <f t="shared" si="235"/>
        <v>1922</v>
      </c>
      <c r="E325" s="72">
        <f t="shared" si="204"/>
        <v>406</v>
      </c>
      <c r="F325" s="72">
        <f t="shared" si="205"/>
        <v>2441</v>
      </c>
      <c r="G325" s="72">
        <f t="shared" si="206"/>
        <v>1806</v>
      </c>
      <c r="H325" s="73">
        <f t="shared" si="207"/>
        <v>2400</v>
      </c>
      <c r="I325" s="73">
        <f t="shared" si="208"/>
        <v>365</v>
      </c>
      <c r="J325" s="73">
        <f t="shared" si="209"/>
        <v>1000</v>
      </c>
      <c r="K325" s="73">
        <f t="shared" ref="K325:M325" si="240">K324</f>
        <v>3910</v>
      </c>
      <c r="L325" s="73">
        <f t="shared" si="240"/>
        <v>1935</v>
      </c>
      <c r="M325" s="73">
        <f t="shared" si="240"/>
        <v>2915</v>
      </c>
      <c r="N325" s="73">
        <f t="shared" si="211"/>
        <v>-1510</v>
      </c>
      <c r="O325" s="73">
        <f t="shared" si="212"/>
        <v>-1570</v>
      </c>
      <c r="P325" s="73">
        <f t="shared" si="213"/>
        <v>-1915</v>
      </c>
      <c r="Q325" s="72">
        <v>0</v>
      </c>
      <c r="R325" s="72">
        <v>0</v>
      </c>
      <c r="S325" s="72">
        <v>0</v>
      </c>
      <c r="T325" s="74">
        <f t="shared" si="214"/>
        <v>1696</v>
      </c>
      <c r="U325" s="93">
        <f t="shared" si="174"/>
        <v>1170</v>
      </c>
      <c r="V325" s="93">
        <f t="shared" si="175"/>
        <v>1110</v>
      </c>
      <c r="W325" s="93">
        <f t="shared" si="176"/>
        <v>1385</v>
      </c>
      <c r="X325" s="95"/>
      <c r="Y325" s="73"/>
      <c r="Z325" s="73"/>
      <c r="AA325" s="73"/>
      <c r="AB325" s="48"/>
    </row>
    <row r="326" spans="1:28" ht="13.15" customHeight="1">
      <c r="A326" s="70">
        <f t="shared" si="217"/>
        <v>311</v>
      </c>
      <c r="B326" s="106">
        <f t="shared" si="171"/>
        <v>45829</v>
      </c>
      <c r="C326" s="70">
        <f t="shared" si="172"/>
        <v>884</v>
      </c>
      <c r="D326" s="71">
        <f t="shared" si="235"/>
        <v>1924</v>
      </c>
      <c r="E326" s="72">
        <f t="shared" si="204"/>
        <v>408</v>
      </c>
      <c r="F326" s="72">
        <f t="shared" si="205"/>
        <v>2443</v>
      </c>
      <c r="G326" s="72">
        <f t="shared" si="206"/>
        <v>1808</v>
      </c>
      <c r="H326" s="73">
        <f t="shared" si="207"/>
        <v>2400</v>
      </c>
      <c r="I326" s="73">
        <f t="shared" si="208"/>
        <v>365</v>
      </c>
      <c r="J326" s="73">
        <f t="shared" si="209"/>
        <v>1000</v>
      </c>
      <c r="K326" s="73">
        <f t="shared" ref="K326:M326" si="241">K325</f>
        <v>3910</v>
      </c>
      <c r="L326" s="73">
        <f t="shared" si="241"/>
        <v>1935</v>
      </c>
      <c r="M326" s="73">
        <f t="shared" si="241"/>
        <v>2915</v>
      </c>
      <c r="N326" s="73">
        <f t="shared" si="211"/>
        <v>-1510</v>
      </c>
      <c r="O326" s="73">
        <f t="shared" si="212"/>
        <v>-1570</v>
      </c>
      <c r="P326" s="73">
        <f t="shared" si="213"/>
        <v>-1915</v>
      </c>
      <c r="Q326" s="72">
        <v>0</v>
      </c>
      <c r="R326" s="72">
        <v>0</v>
      </c>
      <c r="S326" s="72">
        <v>0</v>
      </c>
      <c r="T326" s="74">
        <f t="shared" si="214"/>
        <v>1698</v>
      </c>
      <c r="U326" s="93">
        <f t="shared" si="174"/>
        <v>1170</v>
      </c>
      <c r="V326" s="93">
        <f t="shared" si="175"/>
        <v>1110</v>
      </c>
      <c r="W326" s="93">
        <f t="shared" si="176"/>
        <v>1385</v>
      </c>
      <c r="X326" s="95"/>
      <c r="Y326" s="73"/>
      <c r="Z326" s="73"/>
      <c r="AA326" s="73"/>
      <c r="AB326" s="48"/>
    </row>
    <row r="327" spans="1:28" ht="13.15" customHeight="1">
      <c r="A327" s="70">
        <f t="shared" si="217"/>
        <v>312</v>
      </c>
      <c r="B327" s="106">
        <f t="shared" si="171"/>
        <v>45830</v>
      </c>
      <c r="C327" s="70">
        <f t="shared" si="172"/>
        <v>884</v>
      </c>
      <c r="D327" s="71">
        <f t="shared" si="235"/>
        <v>1926</v>
      </c>
      <c r="E327" s="72">
        <f t="shared" si="204"/>
        <v>410</v>
      </c>
      <c r="F327" s="72">
        <f t="shared" si="205"/>
        <v>2445</v>
      </c>
      <c r="G327" s="72">
        <f t="shared" si="206"/>
        <v>1810</v>
      </c>
      <c r="H327" s="73">
        <f t="shared" si="207"/>
        <v>2400</v>
      </c>
      <c r="I327" s="73">
        <f t="shared" si="208"/>
        <v>365</v>
      </c>
      <c r="J327" s="73">
        <f t="shared" si="209"/>
        <v>1000</v>
      </c>
      <c r="K327" s="73">
        <f t="shared" ref="K327:M327" si="242">K326</f>
        <v>3910</v>
      </c>
      <c r="L327" s="73">
        <f t="shared" si="242"/>
        <v>1935</v>
      </c>
      <c r="M327" s="73">
        <f t="shared" si="242"/>
        <v>2915</v>
      </c>
      <c r="N327" s="73">
        <f t="shared" si="211"/>
        <v>-1510</v>
      </c>
      <c r="O327" s="73">
        <f t="shared" si="212"/>
        <v>-1570</v>
      </c>
      <c r="P327" s="73">
        <f t="shared" si="213"/>
        <v>-1915</v>
      </c>
      <c r="Q327" s="72">
        <v>0</v>
      </c>
      <c r="R327" s="72">
        <v>0</v>
      </c>
      <c r="S327" s="72">
        <v>0</v>
      </c>
      <c r="T327" s="74">
        <f t="shared" si="214"/>
        <v>1700</v>
      </c>
      <c r="U327" s="93">
        <f t="shared" si="174"/>
        <v>1170</v>
      </c>
      <c r="V327" s="93">
        <f t="shared" si="175"/>
        <v>1110</v>
      </c>
      <c r="W327" s="93">
        <f t="shared" si="176"/>
        <v>1385</v>
      </c>
      <c r="X327" s="95"/>
      <c r="Y327" s="73"/>
      <c r="Z327" s="73"/>
      <c r="AA327" s="73"/>
      <c r="AB327" s="48"/>
    </row>
    <row r="328" spans="1:28" ht="13.15" customHeight="1">
      <c r="A328" s="70">
        <f t="shared" si="217"/>
        <v>313</v>
      </c>
      <c r="B328" s="106">
        <f t="shared" si="171"/>
        <v>45831</v>
      </c>
      <c r="C328" s="70">
        <f t="shared" si="172"/>
        <v>884</v>
      </c>
      <c r="D328" s="71">
        <f t="shared" si="235"/>
        <v>1928</v>
      </c>
      <c r="E328" s="72">
        <f t="shared" si="204"/>
        <v>412</v>
      </c>
      <c r="F328" s="72">
        <f t="shared" si="205"/>
        <v>2447</v>
      </c>
      <c r="G328" s="72">
        <f t="shared" si="206"/>
        <v>1812</v>
      </c>
      <c r="H328" s="73">
        <f t="shared" si="207"/>
        <v>2400</v>
      </c>
      <c r="I328" s="73">
        <f t="shared" si="208"/>
        <v>365</v>
      </c>
      <c r="J328" s="73">
        <f t="shared" si="209"/>
        <v>1000</v>
      </c>
      <c r="K328" s="73">
        <f t="shared" ref="K328:M328" si="243">K327</f>
        <v>3910</v>
      </c>
      <c r="L328" s="73">
        <f t="shared" si="243"/>
        <v>1935</v>
      </c>
      <c r="M328" s="73">
        <f t="shared" si="243"/>
        <v>2915</v>
      </c>
      <c r="N328" s="73">
        <f t="shared" si="211"/>
        <v>-1510</v>
      </c>
      <c r="O328" s="73">
        <f t="shared" si="212"/>
        <v>-1570</v>
      </c>
      <c r="P328" s="73">
        <f t="shared" si="213"/>
        <v>-1915</v>
      </c>
      <c r="Q328" s="72">
        <v>0</v>
      </c>
      <c r="R328" s="72">
        <v>0</v>
      </c>
      <c r="S328" s="72">
        <v>0</v>
      </c>
      <c r="T328" s="74">
        <f t="shared" si="214"/>
        <v>1702</v>
      </c>
      <c r="U328" s="93">
        <f t="shared" si="174"/>
        <v>1170</v>
      </c>
      <c r="V328" s="93">
        <f t="shared" si="175"/>
        <v>1110</v>
      </c>
      <c r="W328" s="93">
        <f t="shared" si="176"/>
        <v>1385</v>
      </c>
      <c r="X328" s="95"/>
      <c r="Y328" s="73"/>
      <c r="Z328" s="73"/>
      <c r="AA328" s="73"/>
      <c r="AB328" s="48"/>
    </row>
    <row r="329" spans="1:28" ht="13.15" customHeight="1">
      <c r="A329" s="70">
        <f t="shared" si="217"/>
        <v>314</v>
      </c>
      <c r="B329" s="106">
        <f t="shared" si="171"/>
        <v>45832</v>
      </c>
      <c r="C329" s="70">
        <f t="shared" si="172"/>
        <v>884</v>
      </c>
      <c r="D329" s="71">
        <f t="shared" si="235"/>
        <v>1930</v>
      </c>
      <c r="E329" s="72">
        <f t="shared" si="204"/>
        <v>414</v>
      </c>
      <c r="F329" s="72">
        <f t="shared" si="205"/>
        <v>2449</v>
      </c>
      <c r="G329" s="72">
        <f t="shared" si="206"/>
        <v>1814</v>
      </c>
      <c r="H329" s="73">
        <f t="shared" si="207"/>
        <v>2400</v>
      </c>
      <c r="I329" s="73">
        <f t="shared" si="208"/>
        <v>365</v>
      </c>
      <c r="J329" s="73">
        <f t="shared" si="209"/>
        <v>1000</v>
      </c>
      <c r="K329" s="73">
        <f t="shared" ref="K329:M329" si="244">K328</f>
        <v>3910</v>
      </c>
      <c r="L329" s="73">
        <f t="shared" si="244"/>
        <v>1935</v>
      </c>
      <c r="M329" s="73">
        <f t="shared" si="244"/>
        <v>2915</v>
      </c>
      <c r="N329" s="73">
        <f t="shared" si="211"/>
        <v>-1510</v>
      </c>
      <c r="O329" s="73">
        <f t="shared" si="212"/>
        <v>-1570</v>
      </c>
      <c r="P329" s="73">
        <f t="shared" si="213"/>
        <v>-1915</v>
      </c>
      <c r="Q329" s="72">
        <v>0</v>
      </c>
      <c r="R329" s="72">
        <v>0</v>
      </c>
      <c r="S329" s="72">
        <v>0</v>
      </c>
      <c r="T329" s="74">
        <f t="shared" si="214"/>
        <v>1704</v>
      </c>
      <c r="U329" s="93">
        <f t="shared" si="174"/>
        <v>1170</v>
      </c>
      <c r="V329" s="93">
        <f t="shared" si="175"/>
        <v>1110</v>
      </c>
      <c r="W329" s="93">
        <f t="shared" si="176"/>
        <v>1385</v>
      </c>
      <c r="X329" s="95"/>
      <c r="Y329" s="73"/>
      <c r="Z329" s="73"/>
      <c r="AA329" s="73"/>
      <c r="AB329" s="48"/>
    </row>
    <row r="330" spans="1:28" ht="13.15" customHeight="1">
      <c r="A330" s="70">
        <f t="shared" si="217"/>
        <v>315</v>
      </c>
      <c r="B330" s="106">
        <f t="shared" si="171"/>
        <v>45833</v>
      </c>
      <c r="C330" s="70">
        <f t="shared" si="172"/>
        <v>884</v>
      </c>
      <c r="D330" s="71">
        <f t="shared" si="235"/>
        <v>1932</v>
      </c>
      <c r="E330" s="72">
        <f t="shared" si="204"/>
        <v>416</v>
      </c>
      <c r="F330" s="72">
        <f t="shared" si="205"/>
        <v>2451</v>
      </c>
      <c r="G330" s="72">
        <f t="shared" si="206"/>
        <v>1816</v>
      </c>
      <c r="H330" s="73">
        <f t="shared" si="207"/>
        <v>2400</v>
      </c>
      <c r="I330" s="73">
        <f t="shared" si="208"/>
        <v>365</v>
      </c>
      <c r="J330" s="73">
        <f t="shared" si="209"/>
        <v>1000</v>
      </c>
      <c r="K330" s="73">
        <f t="shared" ref="K330:M330" si="245">K329</f>
        <v>3910</v>
      </c>
      <c r="L330" s="73">
        <f t="shared" si="245"/>
        <v>1935</v>
      </c>
      <c r="M330" s="73">
        <f t="shared" si="245"/>
        <v>2915</v>
      </c>
      <c r="N330" s="73">
        <f t="shared" si="211"/>
        <v>-1510</v>
      </c>
      <c r="O330" s="73">
        <f t="shared" si="212"/>
        <v>-1570</v>
      </c>
      <c r="P330" s="73">
        <f t="shared" si="213"/>
        <v>-1915</v>
      </c>
      <c r="Q330" s="72">
        <v>0</v>
      </c>
      <c r="R330" s="72">
        <v>0</v>
      </c>
      <c r="S330" s="72">
        <v>0</v>
      </c>
      <c r="T330" s="74">
        <f t="shared" si="214"/>
        <v>1706</v>
      </c>
      <c r="U330" s="93">
        <f t="shared" si="174"/>
        <v>1170</v>
      </c>
      <c r="V330" s="93">
        <f t="shared" si="175"/>
        <v>1110</v>
      </c>
      <c r="W330" s="93">
        <f t="shared" si="176"/>
        <v>1385</v>
      </c>
      <c r="X330" s="95"/>
      <c r="Y330" s="73"/>
      <c r="Z330" s="73"/>
      <c r="AA330" s="73"/>
      <c r="AB330" s="48"/>
    </row>
    <row r="331" spans="1:28" ht="13.15" customHeight="1">
      <c r="A331" s="70">
        <f t="shared" si="217"/>
        <v>316</v>
      </c>
      <c r="B331" s="106">
        <f t="shared" si="171"/>
        <v>45834</v>
      </c>
      <c r="C331" s="70">
        <f t="shared" si="172"/>
        <v>884</v>
      </c>
      <c r="D331" s="71">
        <f t="shared" si="235"/>
        <v>1934</v>
      </c>
      <c r="E331" s="72">
        <f t="shared" si="204"/>
        <v>418</v>
      </c>
      <c r="F331" s="72">
        <f t="shared" si="205"/>
        <v>2453</v>
      </c>
      <c r="G331" s="72">
        <f t="shared" si="206"/>
        <v>1818</v>
      </c>
      <c r="H331" s="73">
        <f t="shared" si="207"/>
        <v>2400</v>
      </c>
      <c r="I331" s="73">
        <f t="shared" si="208"/>
        <v>365</v>
      </c>
      <c r="J331" s="73">
        <f t="shared" si="209"/>
        <v>1000</v>
      </c>
      <c r="K331" s="73">
        <f t="shared" ref="K331:M331" si="246">K330</f>
        <v>3910</v>
      </c>
      <c r="L331" s="73">
        <f t="shared" si="246"/>
        <v>1935</v>
      </c>
      <c r="M331" s="73">
        <f t="shared" si="246"/>
        <v>2915</v>
      </c>
      <c r="N331" s="73">
        <f t="shared" si="211"/>
        <v>-1510</v>
      </c>
      <c r="O331" s="73">
        <f t="shared" si="212"/>
        <v>-1570</v>
      </c>
      <c r="P331" s="73">
        <f t="shared" si="213"/>
        <v>-1915</v>
      </c>
      <c r="Q331" s="72">
        <v>0</v>
      </c>
      <c r="R331" s="72">
        <v>0</v>
      </c>
      <c r="S331" s="72">
        <v>0</v>
      </c>
      <c r="T331" s="74">
        <f t="shared" si="214"/>
        <v>1708</v>
      </c>
      <c r="U331" s="93">
        <f t="shared" si="174"/>
        <v>1170</v>
      </c>
      <c r="V331" s="93">
        <f t="shared" si="175"/>
        <v>1110</v>
      </c>
      <c r="W331" s="93">
        <f t="shared" si="176"/>
        <v>1385</v>
      </c>
      <c r="X331" s="95"/>
      <c r="Y331" s="73"/>
      <c r="Z331" s="73"/>
      <c r="AA331" s="73"/>
      <c r="AB331" s="48"/>
    </row>
    <row r="332" spans="1:28" ht="13.15" customHeight="1">
      <c r="A332" s="70">
        <f t="shared" si="217"/>
        <v>317</v>
      </c>
      <c r="B332" s="106">
        <f t="shared" si="171"/>
        <v>45835</v>
      </c>
      <c r="C332" s="70">
        <f t="shared" si="172"/>
        <v>884</v>
      </c>
      <c r="D332" s="71">
        <f t="shared" si="235"/>
        <v>1936</v>
      </c>
      <c r="E332" s="72">
        <f t="shared" si="204"/>
        <v>420</v>
      </c>
      <c r="F332" s="72">
        <f t="shared" si="205"/>
        <v>2455</v>
      </c>
      <c r="G332" s="72">
        <f t="shared" si="206"/>
        <v>1820</v>
      </c>
      <c r="H332" s="73">
        <f t="shared" si="207"/>
        <v>2400</v>
      </c>
      <c r="I332" s="73">
        <f t="shared" si="208"/>
        <v>365</v>
      </c>
      <c r="J332" s="73">
        <f t="shared" si="209"/>
        <v>1000</v>
      </c>
      <c r="K332" s="73">
        <f t="shared" ref="K332:M332" si="247">K331</f>
        <v>3910</v>
      </c>
      <c r="L332" s="73">
        <f t="shared" si="247"/>
        <v>1935</v>
      </c>
      <c r="M332" s="73">
        <f t="shared" si="247"/>
        <v>2915</v>
      </c>
      <c r="N332" s="73">
        <f t="shared" si="211"/>
        <v>-1510</v>
      </c>
      <c r="O332" s="73">
        <f t="shared" si="212"/>
        <v>-1570</v>
      </c>
      <c r="P332" s="73">
        <f t="shared" si="213"/>
        <v>-1915</v>
      </c>
      <c r="Q332" s="72">
        <v>0</v>
      </c>
      <c r="R332" s="72">
        <v>0</v>
      </c>
      <c r="S332" s="72">
        <v>0</v>
      </c>
      <c r="T332" s="74">
        <f t="shared" si="214"/>
        <v>1710</v>
      </c>
      <c r="U332" s="93">
        <f t="shared" si="174"/>
        <v>1170</v>
      </c>
      <c r="V332" s="93">
        <f t="shared" si="175"/>
        <v>1110</v>
      </c>
      <c r="W332" s="93">
        <f t="shared" si="176"/>
        <v>1385</v>
      </c>
      <c r="X332" s="95"/>
      <c r="Y332" s="73"/>
      <c r="Z332" s="73"/>
      <c r="AA332" s="73"/>
      <c r="AB332" s="48"/>
    </row>
    <row r="333" spans="1:28" ht="13.15" customHeight="1">
      <c r="A333" s="70">
        <f t="shared" si="217"/>
        <v>318</v>
      </c>
      <c r="B333" s="106">
        <f t="shared" si="171"/>
        <v>45836</v>
      </c>
      <c r="C333" s="70">
        <f t="shared" si="172"/>
        <v>884</v>
      </c>
      <c r="D333" s="71">
        <f t="shared" si="235"/>
        <v>1938</v>
      </c>
      <c r="E333" s="72">
        <f t="shared" si="204"/>
        <v>422</v>
      </c>
      <c r="F333" s="72">
        <f t="shared" si="205"/>
        <v>2457</v>
      </c>
      <c r="G333" s="72">
        <f t="shared" si="206"/>
        <v>1822</v>
      </c>
      <c r="H333" s="73">
        <f t="shared" si="207"/>
        <v>2400</v>
      </c>
      <c r="I333" s="73">
        <f t="shared" si="208"/>
        <v>365</v>
      </c>
      <c r="J333" s="73">
        <f t="shared" si="209"/>
        <v>1000</v>
      </c>
      <c r="K333" s="73">
        <f t="shared" ref="K333:M333" si="248">K332</f>
        <v>3910</v>
      </c>
      <c r="L333" s="73">
        <f t="shared" si="248"/>
        <v>1935</v>
      </c>
      <c r="M333" s="73">
        <f t="shared" si="248"/>
        <v>2915</v>
      </c>
      <c r="N333" s="73">
        <f t="shared" si="211"/>
        <v>-1510</v>
      </c>
      <c r="O333" s="73">
        <f t="shared" si="212"/>
        <v>-1570</v>
      </c>
      <c r="P333" s="73">
        <f t="shared" si="213"/>
        <v>-1915</v>
      </c>
      <c r="Q333" s="72">
        <v>0</v>
      </c>
      <c r="R333" s="72">
        <v>0</v>
      </c>
      <c r="S333" s="72">
        <v>0</v>
      </c>
      <c r="T333" s="74">
        <f t="shared" si="214"/>
        <v>1712</v>
      </c>
      <c r="U333" s="93">
        <f t="shared" si="174"/>
        <v>1170</v>
      </c>
      <c r="V333" s="93">
        <f t="shared" si="175"/>
        <v>1110</v>
      </c>
      <c r="W333" s="93">
        <f t="shared" si="176"/>
        <v>1385</v>
      </c>
      <c r="X333" s="95"/>
      <c r="Y333" s="73"/>
      <c r="Z333" s="73"/>
      <c r="AA333" s="73"/>
      <c r="AB333" s="48"/>
    </row>
    <row r="334" spans="1:28" ht="13.15" customHeight="1">
      <c r="A334" s="70">
        <f t="shared" si="217"/>
        <v>319</v>
      </c>
      <c r="B334" s="106">
        <f t="shared" si="171"/>
        <v>45837</v>
      </c>
      <c r="C334" s="70">
        <f t="shared" si="172"/>
        <v>884</v>
      </c>
      <c r="D334" s="71">
        <f t="shared" si="235"/>
        <v>1940</v>
      </c>
      <c r="E334" s="72">
        <f t="shared" si="204"/>
        <v>424</v>
      </c>
      <c r="F334" s="72">
        <f t="shared" si="205"/>
        <v>2459</v>
      </c>
      <c r="G334" s="72">
        <f t="shared" si="206"/>
        <v>1824</v>
      </c>
      <c r="H334" s="73">
        <f t="shared" si="207"/>
        <v>2400</v>
      </c>
      <c r="I334" s="73">
        <f t="shared" si="208"/>
        <v>365</v>
      </c>
      <c r="J334" s="73">
        <f t="shared" si="209"/>
        <v>1000</v>
      </c>
      <c r="K334" s="73">
        <f t="shared" ref="K334:M334" si="249">K333</f>
        <v>3910</v>
      </c>
      <c r="L334" s="73">
        <f t="shared" si="249"/>
        <v>1935</v>
      </c>
      <c r="M334" s="73">
        <f t="shared" si="249"/>
        <v>2915</v>
      </c>
      <c r="N334" s="73">
        <f t="shared" si="211"/>
        <v>-1510</v>
      </c>
      <c r="O334" s="73">
        <f t="shared" si="212"/>
        <v>-1570</v>
      </c>
      <c r="P334" s="73">
        <f t="shared" si="213"/>
        <v>-1915</v>
      </c>
      <c r="Q334" s="72">
        <v>0</v>
      </c>
      <c r="R334" s="72">
        <v>0</v>
      </c>
      <c r="S334" s="72">
        <v>0</v>
      </c>
      <c r="T334" s="74">
        <f t="shared" si="214"/>
        <v>1714</v>
      </c>
      <c r="U334" s="93">
        <f t="shared" si="174"/>
        <v>1170</v>
      </c>
      <c r="V334" s="93">
        <f t="shared" si="175"/>
        <v>1110</v>
      </c>
      <c r="W334" s="93">
        <f t="shared" si="176"/>
        <v>1385</v>
      </c>
      <c r="X334" s="95"/>
      <c r="Y334" s="73"/>
      <c r="Z334" s="73"/>
      <c r="AA334" s="73"/>
      <c r="AB334" s="48"/>
    </row>
    <row r="335" spans="1:28" ht="13.15" customHeight="1">
      <c r="A335" s="70">
        <f t="shared" si="217"/>
        <v>320</v>
      </c>
      <c r="B335" s="106">
        <f t="shared" si="171"/>
        <v>45838</v>
      </c>
      <c r="C335" s="70">
        <f t="shared" si="172"/>
        <v>884</v>
      </c>
      <c r="D335" s="71">
        <f t="shared" si="235"/>
        <v>1942</v>
      </c>
      <c r="E335" s="72">
        <f t="shared" si="204"/>
        <v>426</v>
      </c>
      <c r="F335" s="72">
        <f t="shared" si="205"/>
        <v>2461</v>
      </c>
      <c r="G335" s="72">
        <f t="shared" si="206"/>
        <v>1826</v>
      </c>
      <c r="H335" s="73">
        <f t="shared" si="207"/>
        <v>2400</v>
      </c>
      <c r="I335" s="73">
        <f t="shared" si="208"/>
        <v>365</v>
      </c>
      <c r="J335" s="73">
        <f t="shared" si="209"/>
        <v>1000</v>
      </c>
      <c r="K335" s="73">
        <f t="shared" ref="K335:M335" si="250">K334</f>
        <v>3910</v>
      </c>
      <c r="L335" s="73">
        <f t="shared" si="250"/>
        <v>1935</v>
      </c>
      <c r="M335" s="73">
        <f t="shared" si="250"/>
        <v>2915</v>
      </c>
      <c r="N335" s="73">
        <f t="shared" si="211"/>
        <v>-1510</v>
      </c>
      <c r="O335" s="73">
        <f t="shared" si="212"/>
        <v>-1570</v>
      </c>
      <c r="P335" s="73">
        <f t="shared" si="213"/>
        <v>-1915</v>
      </c>
      <c r="Q335" s="72">
        <v>0</v>
      </c>
      <c r="R335" s="72">
        <v>0</v>
      </c>
      <c r="S335" s="72">
        <v>0</v>
      </c>
      <c r="T335" s="74">
        <f t="shared" si="214"/>
        <v>1716</v>
      </c>
      <c r="U335" s="93">
        <f t="shared" si="174"/>
        <v>1170</v>
      </c>
      <c r="V335" s="93">
        <f t="shared" si="175"/>
        <v>1110</v>
      </c>
      <c r="W335" s="93">
        <f t="shared" si="176"/>
        <v>1385</v>
      </c>
      <c r="X335" s="95"/>
      <c r="Y335" s="73"/>
      <c r="Z335" s="73"/>
      <c r="AA335" s="73"/>
      <c r="AB335" s="48"/>
    </row>
    <row r="336" spans="1:28" ht="13.15" customHeight="1">
      <c r="A336" s="70">
        <f t="shared" si="217"/>
        <v>321</v>
      </c>
      <c r="B336" s="106">
        <f t="shared" si="171"/>
        <v>45839</v>
      </c>
      <c r="C336" s="70">
        <f t="shared" si="172"/>
        <v>884</v>
      </c>
      <c r="D336" s="71">
        <f t="shared" si="235"/>
        <v>1944</v>
      </c>
      <c r="E336" s="72">
        <f t="shared" si="204"/>
        <v>428</v>
      </c>
      <c r="F336" s="72">
        <f t="shared" si="205"/>
        <v>2463</v>
      </c>
      <c r="G336" s="72">
        <f t="shared" si="206"/>
        <v>1828</v>
      </c>
      <c r="H336" s="73">
        <f t="shared" si="207"/>
        <v>2400</v>
      </c>
      <c r="I336" s="73">
        <f t="shared" si="208"/>
        <v>365</v>
      </c>
      <c r="J336" s="73">
        <f t="shared" si="209"/>
        <v>1000</v>
      </c>
      <c r="K336" s="73">
        <f t="shared" ref="K336:M336" si="251">K335</f>
        <v>3910</v>
      </c>
      <c r="L336" s="73">
        <f t="shared" si="251"/>
        <v>1935</v>
      </c>
      <c r="M336" s="73">
        <f t="shared" si="251"/>
        <v>2915</v>
      </c>
      <c r="N336" s="73">
        <f t="shared" si="211"/>
        <v>-1510</v>
      </c>
      <c r="O336" s="73">
        <f t="shared" si="212"/>
        <v>-1570</v>
      </c>
      <c r="P336" s="73">
        <f t="shared" si="213"/>
        <v>-1915</v>
      </c>
      <c r="Q336" s="72">
        <v>0</v>
      </c>
      <c r="R336" s="72">
        <v>0</v>
      </c>
      <c r="S336" s="72">
        <v>0</v>
      </c>
      <c r="T336" s="74">
        <f t="shared" si="214"/>
        <v>1718</v>
      </c>
      <c r="U336" s="93">
        <f t="shared" si="174"/>
        <v>1170</v>
      </c>
      <c r="V336" s="93">
        <f t="shared" si="175"/>
        <v>1110</v>
      </c>
      <c r="W336" s="93">
        <f t="shared" si="176"/>
        <v>1385</v>
      </c>
      <c r="X336" s="95"/>
      <c r="Y336" s="73"/>
      <c r="Z336" s="73"/>
      <c r="AA336" s="73"/>
      <c r="AB336" s="48"/>
    </row>
    <row r="337" spans="1:28" ht="13.15" customHeight="1">
      <c r="A337" s="70">
        <f t="shared" si="217"/>
        <v>322</v>
      </c>
      <c r="B337" s="106">
        <f t="shared" ref="B337:B361" si="252">B336+1</f>
        <v>45840</v>
      </c>
      <c r="C337" s="70">
        <f t="shared" ref="C337:C361" si="253">C336</f>
        <v>884</v>
      </c>
      <c r="D337" s="71">
        <f t="shared" si="235"/>
        <v>1946</v>
      </c>
      <c r="E337" s="72">
        <f t="shared" si="204"/>
        <v>430</v>
      </c>
      <c r="F337" s="72">
        <f t="shared" si="205"/>
        <v>2465</v>
      </c>
      <c r="G337" s="72">
        <f t="shared" si="206"/>
        <v>1830</v>
      </c>
      <c r="H337" s="73">
        <f t="shared" si="207"/>
        <v>2400</v>
      </c>
      <c r="I337" s="73">
        <f t="shared" si="208"/>
        <v>365</v>
      </c>
      <c r="J337" s="73">
        <f t="shared" si="209"/>
        <v>1000</v>
      </c>
      <c r="K337" s="73">
        <f t="shared" ref="K337:M337" si="254">K336</f>
        <v>3910</v>
      </c>
      <c r="L337" s="73">
        <f t="shared" si="254"/>
        <v>1935</v>
      </c>
      <c r="M337" s="73">
        <f t="shared" si="254"/>
        <v>2915</v>
      </c>
      <c r="N337" s="73">
        <f t="shared" si="211"/>
        <v>-1510</v>
      </c>
      <c r="O337" s="73">
        <f t="shared" si="212"/>
        <v>-1570</v>
      </c>
      <c r="P337" s="73">
        <f t="shared" si="213"/>
        <v>-1915</v>
      </c>
      <c r="Q337" s="72">
        <v>0</v>
      </c>
      <c r="R337" s="72">
        <v>0</v>
      </c>
      <c r="S337" s="72">
        <v>0</v>
      </c>
      <c r="T337" s="74">
        <f t="shared" si="214"/>
        <v>1720</v>
      </c>
      <c r="U337" s="93">
        <f t="shared" ref="U337:U361" si="255">U336+$X337*1000-Q337</f>
        <v>1170</v>
      </c>
      <c r="V337" s="93">
        <f t="shared" ref="V337:V361" si="256">V336+$X337*1000-R337</f>
        <v>1110</v>
      </c>
      <c r="W337" s="93">
        <f t="shared" ref="W337:W361" si="257">W336+$X337*1000-S337</f>
        <v>1385</v>
      </c>
      <c r="X337" s="95"/>
      <c r="Y337" s="73"/>
      <c r="Z337" s="73"/>
      <c r="AA337" s="73"/>
      <c r="AB337" s="48"/>
    </row>
    <row r="338" spans="1:28" ht="13.15" customHeight="1">
      <c r="A338" s="70">
        <f t="shared" si="217"/>
        <v>323</v>
      </c>
      <c r="B338" s="106">
        <f t="shared" si="252"/>
        <v>45841</v>
      </c>
      <c r="C338" s="70">
        <f t="shared" si="253"/>
        <v>884</v>
      </c>
      <c r="D338" s="71">
        <f t="shared" si="235"/>
        <v>1948</v>
      </c>
      <c r="E338" s="72">
        <f t="shared" si="204"/>
        <v>432</v>
      </c>
      <c r="F338" s="72">
        <f t="shared" si="205"/>
        <v>2467</v>
      </c>
      <c r="G338" s="72">
        <f t="shared" si="206"/>
        <v>1832</v>
      </c>
      <c r="H338" s="73">
        <f t="shared" si="207"/>
        <v>2400</v>
      </c>
      <c r="I338" s="73">
        <f t="shared" si="208"/>
        <v>365</v>
      </c>
      <c r="J338" s="73">
        <f t="shared" si="209"/>
        <v>1000</v>
      </c>
      <c r="K338" s="73">
        <f t="shared" ref="K338:M338" si="258">K337</f>
        <v>3910</v>
      </c>
      <c r="L338" s="73">
        <f t="shared" si="258"/>
        <v>1935</v>
      </c>
      <c r="M338" s="73">
        <f t="shared" si="258"/>
        <v>2915</v>
      </c>
      <c r="N338" s="73">
        <f t="shared" si="211"/>
        <v>-1510</v>
      </c>
      <c r="O338" s="73">
        <f t="shared" si="212"/>
        <v>-1570</v>
      </c>
      <c r="P338" s="73">
        <f t="shared" si="213"/>
        <v>-1915</v>
      </c>
      <c r="Q338" s="72">
        <v>0</v>
      </c>
      <c r="R338" s="72">
        <v>0</v>
      </c>
      <c r="S338" s="72">
        <v>0</v>
      </c>
      <c r="T338" s="74">
        <f t="shared" si="214"/>
        <v>1722</v>
      </c>
      <c r="U338" s="93">
        <f t="shared" si="255"/>
        <v>1170</v>
      </c>
      <c r="V338" s="93">
        <f t="shared" si="256"/>
        <v>1110</v>
      </c>
      <c r="W338" s="93">
        <f t="shared" si="257"/>
        <v>1385</v>
      </c>
      <c r="X338" s="95"/>
      <c r="Y338" s="73"/>
      <c r="Z338" s="73"/>
      <c r="AA338" s="73"/>
      <c r="AB338" s="48"/>
    </row>
    <row r="339" spans="1:28" ht="13.15" customHeight="1">
      <c r="A339" s="70">
        <f t="shared" si="217"/>
        <v>324</v>
      </c>
      <c r="B339" s="106">
        <f t="shared" si="252"/>
        <v>45842</v>
      </c>
      <c r="C339" s="70">
        <f t="shared" si="253"/>
        <v>884</v>
      </c>
      <c r="D339" s="71">
        <f t="shared" si="235"/>
        <v>1950</v>
      </c>
      <c r="E339" s="72">
        <f t="shared" si="204"/>
        <v>434</v>
      </c>
      <c r="F339" s="72">
        <f t="shared" si="205"/>
        <v>2469</v>
      </c>
      <c r="G339" s="72">
        <f t="shared" si="206"/>
        <v>1834</v>
      </c>
      <c r="H339" s="73">
        <f t="shared" si="207"/>
        <v>2400</v>
      </c>
      <c r="I339" s="73">
        <f t="shared" si="208"/>
        <v>365</v>
      </c>
      <c r="J339" s="73">
        <f t="shared" si="209"/>
        <v>1000</v>
      </c>
      <c r="K339" s="73">
        <f t="shared" ref="K339:M339" si="259">K338</f>
        <v>3910</v>
      </c>
      <c r="L339" s="73">
        <f t="shared" si="259"/>
        <v>1935</v>
      </c>
      <c r="M339" s="73">
        <f t="shared" si="259"/>
        <v>2915</v>
      </c>
      <c r="N339" s="73">
        <f t="shared" si="211"/>
        <v>-1510</v>
      </c>
      <c r="O339" s="73">
        <f t="shared" si="212"/>
        <v>-1570</v>
      </c>
      <c r="P339" s="73">
        <f t="shared" si="213"/>
        <v>-1915</v>
      </c>
      <c r="Q339" s="72">
        <v>0</v>
      </c>
      <c r="R339" s="72">
        <v>0</v>
      </c>
      <c r="S339" s="72">
        <v>0</v>
      </c>
      <c r="T339" s="74">
        <f t="shared" si="214"/>
        <v>1724</v>
      </c>
      <c r="U339" s="93">
        <f t="shared" si="255"/>
        <v>1170</v>
      </c>
      <c r="V339" s="93">
        <f t="shared" si="256"/>
        <v>1110</v>
      </c>
      <c r="W339" s="93">
        <f t="shared" si="257"/>
        <v>1385</v>
      </c>
      <c r="X339" s="95"/>
      <c r="Y339" s="73"/>
      <c r="Z339" s="73"/>
      <c r="AA339" s="73"/>
      <c r="AB339" s="48"/>
    </row>
    <row r="340" spans="1:28" ht="13.15" customHeight="1">
      <c r="A340" s="70">
        <f t="shared" si="217"/>
        <v>325</v>
      </c>
      <c r="B340" s="106">
        <f t="shared" si="252"/>
        <v>45843</v>
      </c>
      <c r="C340" s="70">
        <f t="shared" si="253"/>
        <v>884</v>
      </c>
      <c r="D340" s="71">
        <f t="shared" si="235"/>
        <v>1952</v>
      </c>
      <c r="E340" s="72">
        <f t="shared" si="204"/>
        <v>436</v>
      </c>
      <c r="F340" s="72">
        <f t="shared" si="205"/>
        <v>2471</v>
      </c>
      <c r="G340" s="72">
        <f t="shared" si="206"/>
        <v>1836</v>
      </c>
      <c r="H340" s="73">
        <f t="shared" si="207"/>
        <v>2400</v>
      </c>
      <c r="I340" s="73">
        <f t="shared" si="208"/>
        <v>365</v>
      </c>
      <c r="J340" s="73">
        <f t="shared" si="209"/>
        <v>1000</v>
      </c>
      <c r="K340" s="73">
        <f t="shared" ref="K340:M340" si="260">K339</f>
        <v>3910</v>
      </c>
      <c r="L340" s="73">
        <f t="shared" si="260"/>
        <v>1935</v>
      </c>
      <c r="M340" s="73">
        <f t="shared" si="260"/>
        <v>2915</v>
      </c>
      <c r="N340" s="73">
        <f t="shared" si="211"/>
        <v>-1510</v>
      </c>
      <c r="O340" s="73">
        <f t="shared" si="212"/>
        <v>-1570</v>
      </c>
      <c r="P340" s="73">
        <f t="shared" si="213"/>
        <v>-1915</v>
      </c>
      <c r="Q340" s="72">
        <v>0</v>
      </c>
      <c r="R340" s="72">
        <v>0</v>
      </c>
      <c r="S340" s="72">
        <v>0</v>
      </c>
      <c r="T340" s="74">
        <f t="shared" si="214"/>
        <v>1726</v>
      </c>
      <c r="U340" s="93">
        <f t="shared" si="255"/>
        <v>1170</v>
      </c>
      <c r="V340" s="93">
        <f t="shared" si="256"/>
        <v>1110</v>
      </c>
      <c r="W340" s="93">
        <f t="shared" si="257"/>
        <v>1385</v>
      </c>
      <c r="X340" s="95"/>
      <c r="Y340" s="73"/>
      <c r="Z340" s="73"/>
      <c r="AA340" s="73"/>
      <c r="AB340" s="48"/>
    </row>
    <row r="341" spans="1:28" ht="13.15" customHeight="1">
      <c r="A341" s="70">
        <f t="shared" si="217"/>
        <v>326</v>
      </c>
      <c r="B341" s="106">
        <f t="shared" si="252"/>
        <v>45844</v>
      </c>
      <c r="C341" s="70">
        <f t="shared" si="253"/>
        <v>884</v>
      </c>
      <c r="D341" s="71">
        <f t="shared" si="235"/>
        <v>1954</v>
      </c>
      <c r="E341" s="72">
        <f t="shared" si="204"/>
        <v>438</v>
      </c>
      <c r="F341" s="72">
        <f t="shared" si="205"/>
        <v>2473</v>
      </c>
      <c r="G341" s="72">
        <f t="shared" si="206"/>
        <v>1838</v>
      </c>
      <c r="H341" s="73">
        <f t="shared" si="207"/>
        <v>2400</v>
      </c>
      <c r="I341" s="73">
        <f t="shared" si="208"/>
        <v>365</v>
      </c>
      <c r="J341" s="73">
        <f t="shared" si="209"/>
        <v>1000</v>
      </c>
      <c r="K341" s="73">
        <f t="shared" ref="K341:M341" si="261">K340</f>
        <v>3910</v>
      </c>
      <c r="L341" s="73">
        <f t="shared" si="261"/>
        <v>1935</v>
      </c>
      <c r="M341" s="73">
        <f t="shared" si="261"/>
        <v>2915</v>
      </c>
      <c r="N341" s="73">
        <f t="shared" si="211"/>
        <v>-1510</v>
      </c>
      <c r="O341" s="73">
        <f t="shared" si="212"/>
        <v>-1570</v>
      </c>
      <c r="P341" s="73">
        <f t="shared" si="213"/>
        <v>-1915</v>
      </c>
      <c r="Q341" s="72">
        <v>0</v>
      </c>
      <c r="R341" s="72">
        <v>0</v>
      </c>
      <c r="S341" s="72">
        <v>0</v>
      </c>
      <c r="T341" s="74">
        <f t="shared" si="214"/>
        <v>1728</v>
      </c>
      <c r="U341" s="93">
        <f t="shared" si="255"/>
        <v>1170</v>
      </c>
      <c r="V341" s="93">
        <f t="shared" si="256"/>
        <v>1110</v>
      </c>
      <c r="W341" s="93">
        <f t="shared" si="257"/>
        <v>1385</v>
      </c>
      <c r="X341" s="95"/>
      <c r="Y341" s="73"/>
      <c r="Z341" s="73"/>
      <c r="AA341" s="73"/>
      <c r="AB341" s="48"/>
    </row>
    <row r="342" spans="1:28" ht="13.15" customHeight="1">
      <c r="A342" s="70">
        <f t="shared" si="217"/>
        <v>327</v>
      </c>
      <c r="B342" s="106">
        <f t="shared" si="252"/>
        <v>45845</v>
      </c>
      <c r="C342" s="70">
        <f t="shared" si="253"/>
        <v>884</v>
      </c>
      <c r="D342" s="71">
        <f t="shared" si="235"/>
        <v>1956</v>
      </c>
      <c r="E342" s="72">
        <f t="shared" si="204"/>
        <v>440</v>
      </c>
      <c r="F342" s="72">
        <f t="shared" si="205"/>
        <v>2475</v>
      </c>
      <c r="G342" s="72">
        <f t="shared" si="206"/>
        <v>1840</v>
      </c>
      <c r="H342" s="73">
        <f t="shared" si="207"/>
        <v>2400</v>
      </c>
      <c r="I342" s="73">
        <f t="shared" si="208"/>
        <v>365</v>
      </c>
      <c r="J342" s="73">
        <f t="shared" si="209"/>
        <v>1000</v>
      </c>
      <c r="K342" s="73">
        <f t="shared" ref="K342:M342" si="262">K341</f>
        <v>3910</v>
      </c>
      <c r="L342" s="73">
        <f t="shared" si="262"/>
        <v>1935</v>
      </c>
      <c r="M342" s="73">
        <f t="shared" si="262"/>
        <v>2915</v>
      </c>
      <c r="N342" s="73">
        <f t="shared" si="211"/>
        <v>-1510</v>
      </c>
      <c r="O342" s="73">
        <f t="shared" si="212"/>
        <v>-1570</v>
      </c>
      <c r="P342" s="73">
        <f t="shared" si="213"/>
        <v>-1915</v>
      </c>
      <c r="Q342" s="72">
        <v>0</v>
      </c>
      <c r="R342" s="72">
        <v>0</v>
      </c>
      <c r="S342" s="72">
        <v>0</v>
      </c>
      <c r="T342" s="74">
        <f t="shared" si="214"/>
        <v>1730</v>
      </c>
      <c r="U342" s="93">
        <f t="shared" si="255"/>
        <v>1170</v>
      </c>
      <c r="V342" s="93">
        <f t="shared" si="256"/>
        <v>1110</v>
      </c>
      <c r="W342" s="93">
        <f t="shared" si="257"/>
        <v>1385</v>
      </c>
      <c r="X342" s="95"/>
      <c r="Y342" s="73"/>
      <c r="Z342" s="73"/>
      <c r="AA342" s="73"/>
      <c r="AB342" s="48"/>
    </row>
    <row r="343" spans="1:28" ht="13.15" customHeight="1">
      <c r="A343" s="70">
        <f t="shared" si="217"/>
        <v>328</v>
      </c>
      <c r="B343" s="106">
        <f t="shared" si="252"/>
        <v>45846</v>
      </c>
      <c r="C343" s="70">
        <f t="shared" si="253"/>
        <v>884</v>
      </c>
      <c r="D343" s="71">
        <f t="shared" si="235"/>
        <v>1958</v>
      </c>
      <c r="E343" s="72">
        <f t="shared" si="204"/>
        <v>442</v>
      </c>
      <c r="F343" s="72">
        <f t="shared" si="205"/>
        <v>2477</v>
      </c>
      <c r="G343" s="72">
        <f t="shared" si="206"/>
        <v>1842</v>
      </c>
      <c r="H343" s="73">
        <f t="shared" si="207"/>
        <v>2400</v>
      </c>
      <c r="I343" s="73">
        <f t="shared" si="208"/>
        <v>365</v>
      </c>
      <c r="J343" s="73">
        <f t="shared" si="209"/>
        <v>1000</v>
      </c>
      <c r="K343" s="73">
        <f t="shared" ref="K343:M343" si="263">K342</f>
        <v>3910</v>
      </c>
      <c r="L343" s="73">
        <f t="shared" si="263"/>
        <v>1935</v>
      </c>
      <c r="M343" s="73">
        <f t="shared" si="263"/>
        <v>2915</v>
      </c>
      <c r="N343" s="73">
        <f t="shared" si="211"/>
        <v>-1510</v>
      </c>
      <c r="O343" s="73">
        <f t="shared" si="212"/>
        <v>-1570</v>
      </c>
      <c r="P343" s="73">
        <f t="shared" si="213"/>
        <v>-1915</v>
      </c>
      <c r="Q343" s="72">
        <v>0</v>
      </c>
      <c r="R343" s="72">
        <v>0</v>
      </c>
      <c r="S343" s="72">
        <v>0</v>
      </c>
      <c r="T343" s="74">
        <f t="shared" si="214"/>
        <v>1732</v>
      </c>
      <c r="U343" s="93">
        <f t="shared" si="255"/>
        <v>1170</v>
      </c>
      <c r="V343" s="93">
        <f t="shared" si="256"/>
        <v>1110</v>
      </c>
      <c r="W343" s="93">
        <f t="shared" si="257"/>
        <v>1385</v>
      </c>
      <c r="X343" s="95"/>
      <c r="Y343" s="73"/>
      <c r="Z343" s="73"/>
      <c r="AA343" s="73"/>
      <c r="AB343" s="48"/>
    </row>
    <row r="344" spans="1:28" ht="13.15" customHeight="1">
      <c r="A344" s="70">
        <f t="shared" si="217"/>
        <v>329</v>
      </c>
      <c r="B344" s="106">
        <f t="shared" si="252"/>
        <v>45847</v>
      </c>
      <c r="C344" s="70">
        <f t="shared" si="253"/>
        <v>884</v>
      </c>
      <c r="D344" s="71">
        <f t="shared" si="235"/>
        <v>1960</v>
      </c>
      <c r="E344" s="72">
        <f t="shared" si="204"/>
        <v>444</v>
      </c>
      <c r="F344" s="72">
        <f t="shared" si="205"/>
        <v>2479</v>
      </c>
      <c r="G344" s="72">
        <f t="shared" si="206"/>
        <v>1844</v>
      </c>
      <c r="H344" s="73">
        <f t="shared" si="207"/>
        <v>2400</v>
      </c>
      <c r="I344" s="73">
        <f t="shared" si="208"/>
        <v>365</v>
      </c>
      <c r="J344" s="73">
        <f t="shared" si="209"/>
        <v>1000</v>
      </c>
      <c r="K344" s="73">
        <f t="shared" ref="K344:M344" si="264">K343</f>
        <v>3910</v>
      </c>
      <c r="L344" s="73">
        <f t="shared" si="264"/>
        <v>1935</v>
      </c>
      <c r="M344" s="73">
        <f t="shared" si="264"/>
        <v>2915</v>
      </c>
      <c r="N344" s="73">
        <f t="shared" si="211"/>
        <v>-1510</v>
      </c>
      <c r="O344" s="73">
        <f t="shared" si="212"/>
        <v>-1570</v>
      </c>
      <c r="P344" s="73">
        <f t="shared" si="213"/>
        <v>-1915</v>
      </c>
      <c r="Q344" s="72">
        <v>0</v>
      </c>
      <c r="R344" s="72">
        <v>0</v>
      </c>
      <c r="S344" s="72">
        <v>0</v>
      </c>
      <c r="T344" s="74">
        <f t="shared" si="214"/>
        <v>1734</v>
      </c>
      <c r="U344" s="93">
        <f t="shared" si="255"/>
        <v>1170</v>
      </c>
      <c r="V344" s="93">
        <f t="shared" si="256"/>
        <v>1110</v>
      </c>
      <c r="W344" s="93">
        <f t="shared" si="257"/>
        <v>1385</v>
      </c>
      <c r="X344" s="95"/>
      <c r="Y344" s="73"/>
      <c r="Z344" s="73"/>
      <c r="AA344" s="73"/>
      <c r="AB344" s="48"/>
    </row>
    <row r="345" spans="1:28" ht="13.15" customHeight="1">
      <c r="A345" s="70">
        <f t="shared" si="217"/>
        <v>330</v>
      </c>
      <c r="B345" s="106">
        <f t="shared" si="252"/>
        <v>45848</v>
      </c>
      <c r="C345" s="70">
        <f t="shared" si="253"/>
        <v>884</v>
      </c>
      <c r="D345" s="71">
        <f t="shared" si="235"/>
        <v>1962</v>
      </c>
      <c r="E345" s="72">
        <f t="shared" si="204"/>
        <v>446</v>
      </c>
      <c r="F345" s="72">
        <f t="shared" si="205"/>
        <v>2481</v>
      </c>
      <c r="G345" s="72">
        <f t="shared" si="206"/>
        <v>1846</v>
      </c>
      <c r="H345" s="73">
        <f t="shared" si="207"/>
        <v>2400</v>
      </c>
      <c r="I345" s="73">
        <f t="shared" si="208"/>
        <v>365</v>
      </c>
      <c r="J345" s="73">
        <f t="shared" si="209"/>
        <v>1000</v>
      </c>
      <c r="K345" s="73">
        <f t="shared" ref="K345:M345" si="265">K344</f>
        <v>3910</v>
      </c>
      <c r="L345" s="73">
        <f t="shared" si="265"/>
        <v>1935</v>
      </c>
      <c r="M345" s="73">
        <f t="shared" si="265"/>
        <v>2915</v>
      </c>
      <c r="N345" s="73">
        <f t="shared" si="211"/>
        <v>-1510</v>
      </c>
      <c r="O345" s="73">
        <f t="shared" si="212"/>
        <v>-1570</v>
      </c>
      <c r="P345" s="73">
        <f t="shared" si="213"/>
        <v>-1915</v>
      </c>
      <c r="Q345" s="72">
        <v>0</v>
      </c>
      <c r="R345" s="72">
        <v>0</v>
      </c>
      <c r="S345" s="72">
        <v>0</v>
      </c>
      <c r="T345" s="74">
        <f t="shared" si="214"/>
        <v>1736</v>
      </c>
      <c r="U345" s="93">
        <f t="shared" si="255"/>
        <v>1170</v>
      </c>
      <c r="V345" s="93">
        <f t="shared" si="256"/>
        <v>1110</v>
      </c>
      <c r="W345" s="93">
        <f t="shared" si="257"/>
        <v>1385</v>
      </c>
      <c r="X345" s="95"/>
      <c r="Y345" s="73"/>
      <c r="Z345" s="73"/>
      <c r="AA345" s="73"/>
      <c r="AB345" s="48"/>
    </row>
    <row r="346" spans="1:28" ht="13.15" customHeight="1">
      <c r="A346" s="70">
        <f t="shared" si="217"/>
        <v>331</v>
      </c>
      <c r="B346" s="106">
        <f t="shared" si="252"/>
        <v>45849</v>
      </c>
      <c r="C346" s="70">
        <f t="shared" si="253"/>
        <v>884</v>
      </c>
      <c r="D346" s="71">
        <f t="shared" si="235"/>
        <v>1964</v>
      </c>
      <c r="E346" s="72">
        <f t="shared" si="204"/>
        <v>448</v>
      </c>
      <c r="F346" s="72">
        <f t="shared" si="205"/>
        <v>2483</v>
      </c>
      <c r="G346" s="72">
        <f t="shared" si="206"/>
        <v>1848</v>
      </c>
      <c r="H346" s="73">
        <f t="shared" si="207"/>
        <v>2400</v>
      </c>
      <c r="I346" s="73">
        <f t="shared" si="208"/>
        <v>365</v>
      </c>
      <c r="J346" s="73">
        <f t="shared" si="209"/>
        <v>1000</v>
      </c>
      <c r="K346" s="73">
        <f t="shared" ref="K346:M346" si="266">K345</f>
        <v>3910</v>
      </c>
      <c r="L346" s="73">
        <f t="shared" si="266"/>
        <v>1935</v>
      </c>
      <c r="M346" s="73">
        <f t="shared" si="266"/>
        <v>2915</v>
      </c>
      <c r="N346" s="73">
        <f t="shared" si="211"/>
        <v>-1510</v>
      </c>
      <c r="O346" s="73">
        <f t="shared" si="212"/>
        <v>-1570</v>
      </c>
      <c r="P346" s="73">
        <f t="shared" si="213"/>
        <v>-1915</v>
      </c>
      <c r="Q346" s="72">
        <v>0</v>
      </c>
      <c r="R346" s="72">
        <v>0</v>
      </c>
      <c r="S346" s="72">
        <v>0</v>
      </c>
      <c r="T346" s="74">
        <f t="shared" si="214"/>
        <v>1738</v>
      </c>
      <c r="U346" s="93">
        <f t="shared" si="255"/>
        <v>1170</v>
      </c>
      <c r="V346" s="93">
        <f t="shared" si="256"/>
        <v>1110</v>
      </c>
      <c r="W346" s="93">
        <f t="shared" si="257"/>
        <v>1385</v>
      </c>
      <c r="X346" s="95"/>
      <c r="Y346" s="73"/>
      <c r="Z346" s="73"/>
      <c r="AA346" s="73"/>
      <c r="AB346" s="48"/>
    </row>
    <row r="347" spans="1:28" ht="13.15" customHeight="1">
      <c r="A347" s="70">
        <f t="shared" si="217"/>
        <v>332</v>
      </c>
      <c r="B347" s="106">
        <f t="shared" si="252"/>
        <v>45850</v>
      </c>
      <c r="C347" s="70">
        <f t="shared" si="253"/>
        <v>884</v>
      </c>
      <c r="D347" s="71">
        <f t="shared" si="235"/>
        <v>1966</v>
      </c>
      <c r="E347" s="72">
        <f t="shared" si="204"/>
        <v>450</v>
      </c>
      <c r="F347" s="72">
        <f t="shared" si="205"/>
        <v>2485</v>
      </c>
      <c r="G347" s="72">
        <f t="shared" si="206"/>
        <v>1850</v>
      </c>
      <c r="H347" s="73">
        <f t="shared" si="207"/>
        <v>2400</v>
      </c>
      <c r="I347" s="73">
        <f t="shared" si="208"/>
        <v>365</v>
      </c>
      <c r="J347" s="73">
        <f t="shared" si="209"/>
        <v>1000</v>
      </c>
      <c r="K347" s="73">
        <f t="shared" ref="K347:M347" si="267">K346</f>
        <v>3910</v>
      </c>
      <c r="L347" s="73">
        <f t="shared" si="267"/>
        <v>1935</v>
      </c>
      <c r="M347" s="73">
        <f t="shared" si="267"/>
        <v>2915</v>
      </c>
      <c r="N347" s="73">
        <f t="shared" si="211"/>
        <v>-1510</v>
      </c>
      <c r="O347" s="73">
        <f t="shared" si="212"/>
        <v>-1570</v>
      </c>
      <c r="P347" s="73">
        <f t="shared" si="213"/>
        <v>-1915</v>
      </c>
      <c r="Q347" s="72">
        <v>0</v>
      </c>
      <c r="R347" s="72">
        <v>0</v>
      </c>
      <c r="S347" s="72">
        <v>0</v>
      </c>
      <c r="T347" s="74">
        <f t="shared" si="214"/>
        <v>1740</v>
      </c>
      <c r="U347" s="93">
        <f t="shared" si="255"/>
        <v>1170</v>
      </c>
      <c r="V347" s="93">
        <f t="shared" si="256"/>
        <v>1110</v>
      </c>
      <c r="W347" s="93">
        <f t="shared" si="257"/>
        <v>1385</v>
      </c>
      <c r="X347" s="95"/>
      <c r="Y347" s="73"/>
      <c r="Z347" s="73"/>
      <c r="AA347" s="73"/>
      <c r="AB347" s="48"/>
    </row>
    <row r="348" spans="1:28" ht="13.15" customHeight="1">
      <c r="A348" s="70">
        <f t="shared" si="217"/>
        <v>333</v>
      </c>
      <c r="B348" s="106">
        <f t="shared" si="252"/>
        <v>45851</v>
      </c>
      <c r="C348" s="70">
        <f t="shared" si="253"/>
        <v>884</v>
      </c>
      <c r="D348" s="71">
        <f t="shared" si="235"/>
        <v>1968</v>
      </c>
      <c r="E348" s="72">
        <f t="shared" si="204"/>
        <v>452</v>
      </c>
      <c r="F348" s="72">
        <f t="shared" si="205"/>
        <v>2487</v>
      </c>
      <c r="G348" s="72">
        <f t="shared" si="206"/>
        <v>1852</v>
      </c>
      <c r="H348" s="73">
        <f t="shared" si="207"/>
        <v>2400</v>
      </c>
      <c r="I348" s="73">
        <f t="shared" si="208"/>
        <v>365</v>
      </c>
      <c r="J348" s="73">
        <f t="shared" si="209"/>
        <v>1000</v>
      </c>
      <c r="K348" s="73">
        <f t="shared" ref="K348:M348" si="268">K347</f>
        <v>3910</v>
      </c>
      <c r="L348" s="73">
        <f t="shared" si="268"/>
        <v>1935</v>
      </c>
      <c r="M348" s="73">
        <f t="shared" si="268"/>
        <v>2915</v>
      </c>
      <c r="N348" s="73">
        <f t="shared" si="211"/>
        <v>-1510</v>
      </c>
      <c r="O348" s="73">
        <f t="shared" si="212"/>
        <v>-1570</v>
      </c>
      <c r="P348" s="73">
        <f t="shared" si="213"/>
        <v>-1915</v>
      </c>
      <c r="Q348" s="72">
        <v>0</v>
      </c>
      <c r="R348" s="72">
        <v>0</v>
      </c>
      <c r="S348" s="72">
        <v>0</v>
      </c>
      <c r="T348" s="74">
        <f t="shared" si="214"/>
        <v>1742</v>
      </c>
      <c r="U348" s="93">
        <f t="shared" si="255"/>
        <v>1170</v>
      </c>
      <c r="V348" s="93">
        <f t="shared" si="256"/>
        <v>1110</v>
      </c>
      <c r="W348" s="93">
        <f t="shared" si="257"/>
        <v>1385</v>
      </c>
      <c r="X348" s="95"/>
      <c r="Y348" s="73"/>
      <c r="Z348" s="73"/>
      <c r="AA348" s="73"/>
      <c r="AB348" s="48"/>
    </row>
    <row r="349" spans="1:28" ht="13.15" customHeight="1">
      <c r="A349" s="70">
        <f t="shared" si="217"/>
        <v>334</v>
      </c>
      <c r="B349" s="106">
        <f t="shared" si="252"/>
        <v>45852</v>
      </c>
      <c r="C349" s="70">
        <f t="shared" si="253"/>
        <v>884</v>
      </c>
      <c r="D349" s="71">
        <f t="shared" si="235"/>
        <v>1970</v>
      </c>
      <c r="E349" s="72">
        <f t="shared" si="204"/>
        <v>454</v>
      </c>
      <c r="F349" s="72">
        <f t="shared" si="205"/>
        <v>2489</v>
      </c>
      <c r="G349" s="72">
        <f t="shared" si="206"/>
        <v>1854</v>
      </c>
      <c r="H349" s="73">
        <f t="shared" si="207"/>
        <v>2400</v>
      </c>
      <c r="I349" s="73">
        <f t="shared" si="208"/>
        <v>365</v>
      </c>
      <c r="J349" s="73">
        <f t="shared" si="209"/>
        <v>1000</v>
      </c>
      <c r="K349" s="73">
        <f t="shared" ref="K349:M349" si="269">K348</f>
        <v>3910</v>
      </c>
      <c r="L349" s="73">
        <f t="shared" si="269"/>
        <v>1935</v>
      </c>
      <c r="M349" s="73">
        <f t="shared" si="269"/>
        <v>2915</v>
      </c>
      <c r="N349" s="73">
        <f t="shared" si="211"/>
        <v>-1510</v>
      </c>
      <c r="O349" s="73">
        <f t="shared" si="212"/>
        <v>-1570</v>
      </c>
      <c r="P349" s="73">
        <f t="shared" si="213"/>
        <v>-1915</v>
      </c>
      <c r="Q349" s="72">
        <v>0</v>
      </c>
      <c r="R349" s="72">
        <v>0</v>
      </c>
      <c r="S349" s="72">
        <v>0</v>
      </c>
      <c r="T349" s="74">
        <f t="shared" si="214"/>
        <v>1744</v>
      </c>
      <c r="U349" s="93">
        <f t="shared" si="255"/>
        <v>1170</v>
      </c>
      <c r="V349" s="93">
        <f t="shared" si="256"/>
        <v>1110</v>
      </c>
      <c r="W349" s="93">
        <f t="shared" si="257"/>
        <v>1385</v>
      </c>
      <c r="X349" s="95"/>
      <c r="Y349" s="73"/>
      <c r="Z349" s="73"/>
      <c r="AA349" s="73"/>
      <c r="AB349" s="48"/>
    </row>
    <row r="350" spans="1:28" ht="13.15" customHeight="1">
      <c r="A350" s="70">
        <f t="shared" si="217"/>
        <v>335</v>
      </c>
      <c r="B350" s="106">
        <f t="shared" si="252"/>
        <v>45853</v>
      </c>
      <c r="C350" s="70">
        <f t="shared" si="253"/>
        <v>884</v>
      </c>
      <c r="D350" s="71">
        <f t="shared" si="235"/>
        <v>1972</v>
      </c>
      <c r="E350" s="72">
        <f t="shared" si="204"/>
        <v>456</v>
      </c>
      <c r="F350" s="72">
        <f t="shared" si="205"/>
        <v>2491</v>
      </c>
      <c r="G350" s="72">
        <f t="shared" si="206"/>
        <v>1856</v>
      </c>
      <c r="H350" s="73">
        <f t="shared" si="207"/>
        <v>2400</v>
      </c>
      <c r="I350" s="73">
        <f t="shared" si="208"/>
        <v>365</v>
      </c>
      <c r="J350" s="73">
        <f t="shared" si="209"/>
        <v>1000</v>
      </c>
      <c r="K350" s="73">
        <f t="shared" ref="K350:M350" si="270">K349</f>
        <v>3910</v>
      </c>
      <c r="L350" s="73">
        <f t="shared" si="270"/>
        <v>1935</v>
      </c>
      <c r="M350" s="73">
        <f t="shared" si="270"/>
        <v>2915</v>
      </c>
      <c r="N350" s="73">
        <f t="shared" si="211"/>
        <v>-1510</v>
      </c>
      <c r="O350" s="73">
        <f t="shared" si="212"/>
        <v>-1570</v>
      </c>
      <c r="P350" s="73">
        <f t="shared" si="213"/>
        <v>-1915</v>
      </c>
      <c r="Q350" s="72">
        <v>0</v>
      </c>
      <c r="R350" s="72">
        <v>0</v>
      </c>
      <c r="S350" s="72">
        <v>0</v>
      </c>
      <c r="T350" s="74">
        <f t="shared" si="214"/>
        <v>1746</v>
      </c>
      <c r="U350" s="93">
        <f t="shared" si="255"/>
        <v>1170</v>
      </c>
      <c r="V350" s="93">
        <f t="shared" si="256"/>
        <v>1110</v>
      </c>
      <c r="W350" s="93">
        <f t="shared" si="257"/>
        <v>1385</v>
      </c>
      <c r="X350" s="95"/>
      <c r="Y350" s="73"/>
      <c r="Z350" s="73"/>
      <c r="AA350" s="73"/>
      <c r="AB350" s="48"/>
    </row>
    <row r="351" spans="1:28" ht="13.15" customHeight="1">
      <c r="A351" s="70">
        <f t="shared" si="217"/>
        <v>336</v>
      </c>
      <c r="B351" s="106">
        <f t="shared" si="252"/>
        <v>45854</v>
      </c>
      <c r="C351" s="70">
        <f t="shared" si="253"/>
        <v>884</v>
      </c>
      <c r="D351" s="71">
        <f t="shared" si="235"/>
        <v>1974</v>
      </c>
      <c r="E351" s="72">
        <f t="shared" si="204"/>
        <v>458</v>
      </c>
      <c r="F351" s="72">
        <f t="shared" si="205"/>
        <v>2493</v>
      </c>
      <c r="G351" s="72">
        <f t="shared" si="206"/>
        <v>1858</v>
      </c>
      <c r="H351" s="73">
        <f t="shared" si="207"/>
        <v>2400</v>
      </c>
      <c r="I351" s="73">
        <f t="shared" si="208"/>
        <v>365</v>
      </c>
      <c r="J351" s="73">
        <f t="shared" si="209"/>
        <v>1000</v>
      </c>
      <c r="K351" s="73">
        <f t="shared" ref="K351:M351" si="271">K350</f>
        <v>3910</v>
      </c>
      <c r="L351" s="73">
        <f t="shared" si="271"/>
        <v>1935</v>
      </c>
      <c r="M351" s="73">
        <f t="shared" si="271"/>
        <v>2915</v>
      </c>
      <c r="N351" s="73">
        <f t="shared" si="211"/>
        <v>-1510</v>
      </c>
      <c r="O351" s="73">
        <f t="shared" si="212"/>
        <v>-1570</v>
      </c>
      <c r="P351" s="73">
        <f t="shared" si="213"/>
        <v>-1915</v>
      </c>
      <c r="Q351" s="72">
        <v>0</v>
      </c>
      <c r="R351" s="72">
        <v>0</v>
      </c>
      <c r="S351" s="72">
        <v>0</v>
      </c>
      <c r="T351" s="74">
        <f t="shared" si="214"/>
        <v>1748</v>
      </c>
      <c r="U351" s="93">
        <f t="shared" si="255"/>
        <v>1170</v>
      </c>
      <c r="V351" s="93">
        <f t="shared" si="256"/>
        <v>1110</v>
      </c>
      <c r="W351" s="93">
        <f t="shared" si="257"/>
        <v>1385</v>
      </c>
      <c r="X351" s="95"/>
      <c r="Y351" s="73"/>
      <c r="Z351" s="73"/>
      <c r="AA351" s="73"/>
      <c r="AB351" s="48"/>
    </row>
    <row r="352" spans="1:28" ht="13.15" customHeight="1">
      <c r="A352" s="70">
        <f t="shared" si="217"/>
        <v>337</v>
      </c>
      <c r="B352" s="106">
        <f t="shared" si="252"/>
        <v>45855</v>
      </c>
      <c r="C352" s="70">
        <f t="shared" si="253"/>
        <v>884</v>
      </c>
      <c r="D352" s="71">
        <f t="shared" si="235"/>
        <v>1976</v>
      </c>
      <c r="E352" s="72">
        <f t="shared" si="204"/>
        <v>460</v>
      </c>
      <c r="F352" s="72">
        <f t="shared" si="205"/>
        <v>2495</v>
      </c>
      <c r="G352" s="72">
        <f t="shared" si="206"/>
        <v>1860</v>
      </c>
      <c r="H352" s="73">
        <f t="shared" si="207"/>
        <v>2400</v>
      </c>
      <c r="I352" s="73">
        <f t="shared" si="208"/>
        <v>365</v>
      </c>
      <c r="J352" s="73">
        <f t="shared" si="209"/>
        <v>1000</v>
      </c>
      <c r="K352" s="73">
        <f t="shared" ref="K352:M352" si="272">K351</f>
        <v>3910</v>
      </c>
      <c r="L352" s="73">
        <f t="shared" si="272"/>
        <v>1935</v>
      </c>
      <c r="M352" s="73">
        <f t="shared" si="272"/>
        <v>2915</v>
      </c>
      <c r="N352" s="73">
        <f t="shared" si="211"/>
        <v>-1510</v>
      </c>
      <c r="O352" s="73">
        <f t="shared" si="212"/>
        <v>-1570</v>
      </c>
      <c r="P352" s="73">
        <f t="shared" si="213"/>
        <v>-1915</v>
      </c>
      <c r="Q352" s="72">
        <v>0</v>
      </c>
      <c r="R352" s="72">
        <v>0</v>
      </c>
      <c r="S352" s="72">
        <v>0</v>
      </c>
      <c r="T352" s="74">
        <f t="shared" si="214"/>
        <v>1750</v>
      </c>
      <c r="U352" s="93">
        <f t="shared" si="255"/>
        <v>1170</v>
      </c>
      <c r="V352" s="93">
        <f t="shared" si="256"/>
        <v>1110</v>
      </c>
      <c r="W352" s="93">
        <f t="shared" si="257"/>
        <v>1385</v>
      </c>
      <c r="X352" s="95"/>
      <c r="Y352" s="73"/>
      <c r="Z352" s="73"/>
      <c r="AA352" s="73"/>
      <c r="AB352" s="48"/>
    </row>
    <row r="353" spans="1:28" ht="13.15" customHeight="1">
      <c r="A353" s="70">
        <f t="shared" si="217"/>
        <v>338</v>
      </c>
      <c r="B353" s="106">
        <f t="shared" si="252"/>
        <v>45856</v>
      </c>
      <c r="C353" s="70">
        <f t="shared" si="253"/>
        <v>884</v>
      </c>
      <c r="D353" s="71">
        <f t="shared" si="235"/>
        <v>1978</v>
      </c>
      <c r="E353" s="72">
        <f t="shared" si="204"/>
        <v>462</v>
      </c>
      <c r="F353" s="72">
        <f t="shared" si="205"/>
        <v>2497</v>
      </c>
      <c r="G353" s="72">
        <f t="shared" si="206"/>
        <v>1862</v>
      </c>
      <c r="H353" s="73">
        <f t="shared" si="207"/>
        <v>2400</v>
      </c>
      <c r="I353" s="73">
        <f t="shared" si="208"/>
        <v>365</v>
      </c>
      <c r="J353" s="73">
        <f t="shared" si="209"/>
        <v>1000</v>
      </c>
      <c r="K353" s="73">
        <f t="shared" ref="K353:M353" si="273">K352</f>
        <v>3910</v>
      </c>
      <c r="L353" s="73">
        <f t="shared" si="273"/>
        <v>1935</v>
      </c>
      <c r="M353" s="73">
        <f t="shared" si="273"/>
        <v>2915</v>
      </c>
      <c r="N353" s="73">
        <f t="shared" si="211"/>
        <v>-1510</v>
      </c>
      <c r="O353" s="73">
        <f t="shared" si="212"/>
        <v>-1570</v>
      </c>
      <c r="P353" s="73">
        <f t="shared" si="213"/>
        <v>-1915</v>
      </c>
      <c r="Q353" s="72">
        <v>0</v>
      </c>
      <c r="R353" s="72">
        <v>0</v>
      </c>
      <c r="S353" s="72">
        <v>0</v>
      </c>
      <c r="T353" s="74">
        <f t="shared" si="214"/>
        <v>1752</v>
      </c>
      <c r="U353" s="93">
        <f t="shared" si="255"/>
        <v>1170</v>
      </c>
      <c r="V353" s="93">
        <f t="shared" si="256"/>
        <v>1110</v>
      </c>
      <c r="W353" s="93">
        <f t="shared" si="257"/>
        <v>1385</v>
      </c>
      <c r="X353" s="95"/>
      <c r="Y353" s="73"/>
      <c r="Z353" s="73"/>
      <c r="AA353" s="73"/>
      <c r="AB353" s="48"/>
    </row>
    <row r="354" spans="1:28" ht="13.15" customHeight="1">
      <c r="A354" s="70">
        <f t="shared" si="217"/>
        <v>339</v>
      </c>
      <c r="B354" s="106">
        <f t="shared" si="252"/>
        <v>45857</v>
      </c>
      <c r="C354" s="70">
        <f t="shared" si="253"/>
        <v>884</v>
      </c>
      <c r="D354" s="71">
        <f t="shared" si="235"/>
        <v>1980</v>
      </c>
      <c r="E354" s="72">
        <f t="shared" si="204"/>
        <v>464</v>
      </c>
      <c r="F354" s="72">
        <f t="shared" si="205"/>
        <v>2499</v>
      </c>
      <c r="G354" s="72">
        <f t="shared" si="206"/>
        <v>1864</v>
      </c>
      <c r="H354" s="73">
        <f t="shared" si="207"/>
        <v>2400</v>
      </c>
      <c r="I354" s="73">
        <f t="shared" si="208"/>
        <v>365</v>
      </c>
      <c r="J354" s="73">
        <f t="shared" si="209"/>
        <v>1000</v>
      </c>
      <c r="K354" s="73">
        <f t="shared" ref="K354:M354" si="274">K353</f>
        <v>3910</v>
      </c>
      <c r="L354" s="73">
        <f t="shared" si="274"/>
        <v>1935</v>
      </c>
      <c r="M354" s="73">
        <f t="shared" si="274"/>
        <v>2915</v>
      </c>
      <c r="N354" s="73">
        <f t="shared" si="211"/>
        <v>-1510</v>
      </c>
      <c r="O354" s="73">
        <f t="shared" si="212"/>
        <v>-1570</v>
      </c>
      <c r="P354" s="73">
        <f t="shared" si="213"/>
        <v>-1915</v>
      </c>
      <c r="Q354" s="72">
        <v>0</v>
      </c>
      <c r="R354" s="72">
        <v>0</v>
      </c>
      <c r="S354" s="72">
        <v>0</v>
      </c>
      <c r="T354" s="74">
        <f t="shared" si="214"/>
        <v>1754</v>
      </c>
      <c r="U354" s="93">
        <f t="shared" si="255"/>
        <v>1170</v>
      </c>
      <c r="V354" s="93">
        <f t="shared" si="256"/>
        <v>1110</v>
      </c>
      <c r="W354" s="93">
        <f t="shared" si="257"/>
        <v>1385</v>
      </c>
      <c r="X354" s="95"/>
      <c r="Y354" s="73"/>
      <c r="Z354" s="73"/>
      <c r="AA354" s="73"/>
      <c r="AB354" s="48"/>
    </row>
    <row r="355" spans="1:28" ht="13.15" customHeight="1">
      <c r="A355" s="70">
        <f t="shared" si="217"/>
        <v>340</v>
      </c>
      <c r="B355" s="106">
        <f t="shared" si="252"/>
        <v>45858</v>
      </c>
      <c r="C355" s="70">
        <f t="shared" si="253"/>
        <v>884</v>
      </c>
      <c r="D355" s="71">
        <f t="shared" si="235"/>
        <v>1982</v>
      </c>
      <c r="E355" s="72">
        <f t="shared" si="204"/>
        <v>466</v>
      </c>
      <c r="F355" s="72">
        <f t="shared" si="205"/>
        <v>2501</v>
      </c>
      <c r="G355" s="72">
        <f t="shared" si="206"/>
        <v>1866</v>
      </c>
      <c r="H355" s="73">
        <f t="shared" si="207"/>
        <v>2400</v>
      </c>
      <c r="I355" s="73">
        <f t="shared" si="208"/>
        <v>365</v>
      </c>
      <c r="J355" s="73">
        <f t="shared" si="209"/>
        <v>1000</v>
      </c>
      <c r="K355" s="73">
        <f t="shared" ref="K355:M355" si="275">K354</f>
        <v>3910</v>
      </c>
      <c r="L355" s="73">
        <f t="shared" si="275"/>
        <v>1935</v>
      </c>
      <c r="M355" s="73">
        <f t="shared" si="275"/>
        <v>2915</v>
      </c>
      <c r="N355" s="73">
        <f t="shared" si="211"/>
        <v>-1510</v>
      </c>
      <c r="O355" s="73">
        <f t="shared" si="212"/>
        <v>-1570</v>
      </c>
      <c r="P355" s="73">
        <f t="shared" si="213"/>
        <v>-1915</v>
      </c>
      <c r="Q355" s="72">
        <v>0</v>
      </c>
      <c r="R355" s="72">
        <v>0</v>
      </c>
      <c r="S355" s="72">
        <v>0</v>
      </c>
      <c r="T355" s="74">
        <f t="shared" si="214"/>
        <v>1756</v>
      </c>
      <c r="U355" s="93">
        <f t="shared" si="255"/>
        <v>1170</v>
      </c>
      <c r="V355" s="93">
        <f t="shared" si="256"/>
        <v>1110</v>
      </c>
      <c r="W355" s="93">
        <f t="shared" si="257"/>
        <v>1385</v>
      </c>
      <c r="X355" s="95"/>
      <c r="Y355" s="73"/>
      <c r="Z355" s="73"/>
      <c r="AA355" s="73"/>
      <c r="AB355" s="48"/>
    </row>
    <row r="356" spans="1:28" ht="13.15" customHeight="1">
      <c r="A356" s="70">
        <f t="shared" si="217"/>
        <v>341</v>
      </c>
      <c r="B356" s="106">
        <f t="shared" si="252"/>
        <v>45859</v>
      </c>
      <c r="C356" s="70">
        <f t="shared" si="253"/>
        <v>884</v>
      </c>
      <c r="D356" s="71">
        <f t="shared" si="235"/>
        <v>1984</v>
      </c>
      <c r="E356" s="72">
        <f t="shared" si="204"/>
        <v>468</v>
      </c>
      <c r="F356" s="72">
        <f t="shared" si="205"/>
        <v>2503</v>
      </c>
      <c r="G356" s="72">
        <f t="shared" si="206"/>
        <v>1868</v>
      </c>
      <c r="H356" s="73">
        <f t="shared" si="207"/>
        <v>2400</v>
      </c>
      <c r="I356" s="73">
        <f t="shared" si="208"/>
        <v>365</v>
      </c>
      <c r="J356" s="73">
        <f t="shared" si="209"/>
        <v>1000</v>
      </c>
      <c r="K356" s="73">
        <f t="shared" ref="K356:M356" si="276">K355</f>
        <v>3910</v>
      </c>
      <c r="L356" s="73">
        <f t="shared" si="276"/>
        <v>1935</v>
      </c>
      <c r="M356" s="73">
        <f t="shared" si="276"/>
        <v>2915</v>
      </c>
      <c r="N356" s="73">
        <f t="shared" si="211"/>
        <v>-1510</v>
      </c>
      <c r="O356" s="73">
        <f t="shared" si="212"/>
        <v>-1570</v>
      </c>
      <c r="P356" s="73">
        <f t="shared" si="213"/>
        <v>-1915</v>
      </c>
      <c r="Q356" s="72">
        <v>0</v>
      </c>
      <c r="R356" s="72">
        <v>0</v>
      </c>
      <c r="S356" s="72">
        <v>0</v>
      </c>
      <c r="T356" s="74">
        <f t="shared" si="214"/>
        <v>1758</v>
      </c>
      <c r="U356" s="93">
        <f t="shared" si="255"/>
        <v>1170</v>
      </c>
      <c r="V356" s="93">
        <f t="shared" si="256"/>
        <v>1110</v>
      </c>
      <c r="W356" s="93">
        <f t="shared" si="257"/>
        <v>1385</v>
      </c>
      <c r="X356" s="95"/>
      <c r="Y356" s="73"/>
      <c r="Z356" s="73"/>
      <c r="AA356" s="73"/>
      <c r="AB356" s="48"/>
    </row>
    <row r="357" spans="1:28" ht="13.15" customHeight="1">
      <c r="A357" s="70">
        <f t="shared" si="217"/>
        <v>342</v>
      </c>
      <c r="B357" s="106">
        <f t="shared" si="252"/>
        <v>45860</v>
      </c>
      <c r="C357" s="70">
        <f t="shared" si="253"/>
        <v>884</v>
      </c>
      <c r="D357" s="71">
        <f t="shared" si="235"/>
        <v>1986</v>
      </c>
      <c r="E357" s="72">
        <f t="shared" si="204"/>
        <v>470</v>
      </c>
      <c r="F357" s="72">
        <f t="shared" si="205"/>
        <v>2505</v>
      </c>
      <c r="G357" s="72">
        <f t="shared" si="206"/>
        <v>1870</v>
      </c>
      <c r="H357" s="73">
        <f t="shared" si="207"/>
        <v>2400</v>
      </c>
      <c r="I357" s="73">
        <f t="shared" si="208"/>
        <v>365</v>
      </c>
      <c r="J357" s="73">
        <f t="shared" si="209"/>
        <v>1000</v>
      </c>
      <c r="K357" s="73">
        <f t="shared" ref="K357:M357" si="277">K356</f>
        <v>3910</v>
      </c>
      <c r="L357" s="73">
        <f t="shared" si="277"/>
        <v>1935</v>
      </c>
      <c r="M357" s="73">
        <f t="shared" si="277"/>
        <v>2915</v>
      </c>
      <c r="N357" s="73">
        <f t="shared" si="211"/>
        <v>-1510</v>
      </c>
      <c r="O357" s="73">
        <f t="shared" si="212"/>
        <v>-1570</v>
      </c>
      <c r="P357" s="73">
        <f t="shared" si="213"/>
        <v>-1915</v>
      </c>
      <c r="Q357" s="72">
        <v>0</v>
      </c>
      <c r="R357" s="72">
        <v>0</v>
      </c>
      <c r="S357" s="72">
        <v>0</v>
      </c>
      <c r="T357" s="74">
        <f t="shared" si="214"/>
        <v>1760</v>
      </c>
      <c r="U357" s="93">
        <f t="shared" si="255"/>
        <v>1170</v>
      </c>
      <c r="V357" s="93">
        <f t="shared" si="256"/>
        <v>1110</v>
      </c>
      <c r="W357" s="93">
        <f t="shared" si="257"/>
        <v>1385</v>
      </c>
      <c r="X357" s="95"/>
      <c r="Y357" s="73"/>
      <c r="Z357" s="73"/>
      <c r="AA357" s="73"/>
      <c r="AB357" s="48"/>
    </row>
    <row r="358" spans="1:28" ht="13.15" customHeight="1">
      <c r="A358" s="70">
        <f t="shared" si="217"/>
        <v>343</v>
      </c>
      <c r="B358" s="106">
        <f t="shared" si="252"/>
        <v>45861</v>
      </c>
      <c r="C358" s="70">
        <f t="shared" si="253"/>
        <v>884</v>
      </c>
      <c r="D358" s="71">
        <f t="shared" si="235"/>
        <v>1988</v>
      </c>
      <c r="E358" s="72">
        <f t="shared" si="204"/>
        <v>472</v>
      </c>
      <c r="F358" s="72">
        <f t="shared" si="205"/>
        <v>2507</v>
      </c>
      <c r="G358" s="72">
        <f t="shared" si="206"/>
        <v>1872</v>
      </c>
      <c r="H358" s="73">
        <f t="shared" si="207"/>
        <v>2400</v>
      </c>
      <c r="I358" s="73">
        <f t="shared" si="208"/>
        <v>365</v>
      </c>
      <c r="J358" s="73">
        <f t="shared" si="209"/>
        <v>1000</v>
      </c>
      <c r="K358" s="73">
        <f t="shared" ref="K358:M358" si="278">K357</f>
        <v>3910</v>
      </c>
      <c r="L358" s="73">
        <f t="shared" si="278"/>
        <v>1935</v>
      </c>
      <c r="M358" s="73">
        <f t="shared" si="278"/>
        <v>2915</v>
      </c>
      <c r="N358" s="73">
        <f t="shared" si="211"/>
        <v>-1510</v>
      </c>
      <c r="O358" s="73">
        <f t="shared" si="212"/>
        <v>-1570</v>
      </c>
      <c r="P358" s="73">
        <f t="shared" si="213"/>
        <v>-1915</v>
      </c>
      <c r="Q358" s="72">
        <v>0</v>
      </c>
      <c r="R358" s="72">
        <v>0</v>
      </c>
      <c r="S358" s="72">
        <v>0</v>
      </c>
      <c r="T358" s="74">
        <f t="shared" si="214"/>
        <v>1762</v>
      </c>
      <c r="U358" s="93">
        <f t="shared" si="255"/>
        <v>1170</v>
      </c>
      <c r="V358" s="93">
        <f t="shared" si="256"/>
        <v>1110</v>
      </c>
      <c r="W358" s="93">
        <f t="shared" si="257"/>
        <v>1385</v>
      </c>
      <c r="X358" s="95"/>
      <c r="Y358" s="73"/>
      <c r="Z358" s="73"/>
      <c r="AA358" s="73"/>
      <c r="AB358" s="48"/>
    </row>
    <row r="359" spans="1:28" ht="13.15" customHeight="1">
      <c r="A359" s="70">
        <f t="shared" si="217"/>
        <v>344</v>
      </c>
      <c r="B359" s="106">
        <f t="shared" si="252"/>
        <v>45862</v>
      </c>
      <c r="C359" s="70">
        <f t="shared" si="253"/>
        <v>884</v>
      </c>
      <c r="D359" s="71">
        <f t="shared" si="235"/>
        <v>1990</v>
      </c>
      <c r="E359" s="72">
        <f t="shared" si="204"/>
        <v>474</v>
      </c>
      <c r="F359" s="72">
        <f t="shared" si="205"/>
        <v>2509</v>
      </c>
      <c r="G359" s="72">
        <f t="shared" si="206"/>
        <v>1874</v>
      </c>
      <c r="H359" s="73">
        <f t="shared" si="207"/>
        <v>2400</v>
      </c>
      <c r="I359" s="73">
        <f t="shared" si="208"/>
        <v>365</v>
      </c>
      <c r="J359" s="73">
        <f t="shared" si="209"/>
        <v>1000</v>
      </c>
      <c r="K359" s="73">
        <f t="shared" ref="K359:M359" si="279">K358</f>
        <v>3910</v>
      </c>
      <c r="L359" s="73">
        <f t="shared" si="279"/>
        <v>1935</v>
      </c>
      <c r="M359" s="73">
        <f t="shared" si="279"/>
        <v>2915</v>
      </c>
      <c r="N359" s="73">
        <f t="shared" si="211"/>
        <v>-1510</v>
      </c>
      <c r="O359" s="73">
        <f t="shared" si="212"/>
        <v>-1570</v>
      </c>
      <c r="P359" s="73">
        <f t="shared" si="213"/>
        <v>-1915</v>
      </c>
      <c r="Q359" s="72">
        <v>0</v>
      </c>
      <c r="R359" s="72">
        <v>0</v>
      </c>
      <c r="S359" s="72">
        <v>0</v>
      </c>
      <c r="T359" s="74">
        <f t="shared" si="214"/>
        <v>1764</v>
      </c>
      <c r="U359" s="93">
        <f t="shared" si="255"/>
        <v>1170</v>
      </c>
      <c r="V359" s="93">
        <f t="shared" si="256"/>
        <v>1110</v>
      </c>
      <c r="W359" s="93">
        <f t="shared" si="257"/>
        <v>1385</v>
      </c>
      <c r="X359" s="95"/>
      <c r="Y359" s="73"/>
      <c r="Z359" s="73"/>
      <c r="AA359" s="73"/>
      <c r="AB359" s="48"/>
    </row>
    <row r="360" spans="1:28" ht="13.15" customHeight="1">
      <c r="A360" s="70">
        <f t="shared" si="217"/>
        <v>345</v>
      </c>
      <c r="B360" s="106">
        <f t="shared" si="252"/>
        <v>45863</v>
      </c>
      <c r="C360" s="70">
        <f t="shared" si="253"/>
        <v>884</v>
      </c>
      <c r="D360" s="71">
        <f t="shared" si="235"/>
        <v>1992</v>
      </c>
      <c r="E360" s="72">
        <f t="shared" si="204"/>
        <v>476</v>
      </c>
      <c r="F360" s="72">
        <f t="shared" si="205"/>
        <v>2511</v>
      </c>
      <c r="G360" s="72">
        <f t="shared" si="206"/>
        <v>1876</v>
      </c>
      <c r="H360" s="73">
        <f t="shared" si="207"/>
        <v>2400</v>
      </c>
      <c r="I360" s="73">
        <f t="shared" si="208"/>
        <v>365</v>
      </c>
      <c r="J360" s="73">
        <f t="shared" si="209"/>
        <v>1000</v>
      </c>
      <c r="K360" s="73">
        <f t="shared" ref="K360:M361" si="280">K359</f>
        <v>3910</v>
      </c>
      <c r="L360" s="73">
        <f t="shared" si="280"/>
        <v>1935</v>
      </c>
      <c r="M360" s="73">
        <f t="shared" si="280"/>
        <v>2915</v>
      </c>
      <c r="N360" s="73">
        <f t="shared" si="211"/>
        <v>-1510</v>
      </c>
      <c r="O360" s="73">
        <f t="shared" si="212"/>
        <v>-1570</v>
      </c>
      <c r="P360" s="73">
        <f t="shared" si="213"/>
        <v>-1915</v>
      </c>
      <c r="Q360" s="72">
        <v>0</v>
      </c>
      <c r="R360" s="72">
        <v>0</v>
      </c>
      <c r="S360" s="72">
        <v>0</v>
      </c>
      <c r="T360" s="74">
        <f t="shared" si="214"/>
        <v>1766</v>
      </c>
      <c r="U360" s="93">
        <f t="shared" si="255"/>
        <v>1170</v>
      </c>
      <c r="V360" s="93">
        <f t="shared" si="256"/>
        <v>1110</v>
      </c>
      <c r="W360" s="93">
        <f t="shared" si="257"/>
        <v>1385</v>
      </c>
      <c r="X360" s="95"/>
      <c r="Y360" s="73"/>
      <c r="Z360" s="73"/>
      <c r="AA360" s="73"/>
      <c r="AB360" s="48"/>
    </row>
    <row r="361" spans="1:28" ht="13.15" customHeight="1">
      <c r="A361" s="70">
        <f t="shared" si="217"/>
        <v>346</v>
      </c>
      <c r="B361" s="106">
        <f t="shared" si="252"/>
        <v>45864</v>
      </c>
      <c r="C361" s="70">
        <f t="shared" si="253"/>
        <v>884</v>
      </c>
      <c r="D361" s="71">
        <f t="shared" si="235"/>
        <v>1994</v>
      </c>
      <c r="E361" s="72">
        <f t="shared" ref="E361" si="281">C361+D361-H361</f>
        <v>478</v>
      </c>
      <c r="F361" s="72">
        <f t="shared" ref="F361" si="282">C361+D361-I361</f>
        <v>2513</v>
      </c>
      <c r="G361" s="72">
        <f t="shared" ref="G361" si="283">D361+C361-J361</f>
        <v>1878</v>
      </c>
      <c r="H361" s="73">
        <f t="shared" ref="H361" si="284">K361+N361</f>
        <v>2400</v>
      </c>
      <c r="I361" s="73">
        <f t="shared" ref="I361" si="285">L361+O361</f>
        <v>365</v>
      </c>
      <c r="J361" s="73">
        <f t="shared" ref="J361" si="286">M361+P361</f>
        <v>1000</v>
      </c>
      <c r="K361" s="73">
        <f t="shared" si="280"/>
        <v>3910</v>
      </c>
      <c r="L361" s="73">
        <f t="shared" si="280"/>
        <v>1935</v>
      </c>
      <c r="M361" s="73">
        <f t="shared" si="280"/>
        <v>2915</v>
      </c>
      <c r="N361" s="73">
        <f t="shared" ref="N361" si="287">N360-Q361</f>
        <v>-1510</v>
      </c>
      <c r="O361" s="73">
        <f t="shared" ref="O361" si="288">O360-R361</f>
        <v>-1570</v>
      </c>
      <c r="P361" s="73">
        <f t="shared" ref="P361" si="289">P360-S361</f>
        <v>-1915</v>
      </c>
      <c r="Q361" s="72">
        <v>0</v>
      </c>
      <c r="R361" s="72">
        <v>0</v>
      </c>
      <c r="S361" s="72">
        <v>0</v>
      </c>
      <c r="T361" s="74">
        <f t="shared" ref="T361" si="290">D361+C361-V361</f>
        <v>1768</v>
      </c>
      <c r="U361" s="93">
        <f t="shared" si="255"/>
        <v>1170</v>
      </c>
      <c r="V361" s="93">
        <f t="shared" si="256"/>
        <v>1110</v>
      </c>
      <c r="W361" s="93">
        <f t="shared" si="257"/>
        <v>1385</v>
      </c>
      <c r="X361" s="95"/>
      <c r="Y361" s="73"/>
      <c r="Z361" s="73"/>
      <c r="AA361" s="73"/>
      <c r="AB361" s="48"/>
    </row>
    <row r="362" spans="1:28" ht="12.75" customHeight="1">
      <c r="Q362" s="72">
        <v>0</v>
      </c>
      <c r="R362" s="72">
        <v>0</v>
      </c>
      <c r="S362" s="72">
        <v>0</v>
      </c>
    </row>
    <row r="363" spans="1:28" ht="13.15" customHeight="1">
      <c r="Q363" s="72">
        <v>0</v>
      </c>
      <c r="R363" s="72">
        <v>0</v>
      </c>
      <c r="S363" s="72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AA96-EFAE-4C65-823A-4541627A49E1}">
  <sheetPr codeName="Sheet31">
    <tabColor rgb="FFFF0000"/>
    <pageSetUpPr fitToPage="1"/>
  </sheetPr>
  <dimension ref="A1:AF362"/>
  <sheetViews>
    <sheetView view="pageBreakPreview" zoomScale="80" zoomScaleNormal="83" zoomScaleSheetLayoutView="80" workbookViewId="0">
      <pane ySplit="13" topLeftCell="A30" activePane="bottomLeft" state="frozen"/>
      <selection activeCell="H12" sqref="H12:M13"/>
      <selection pane="bottomLeft" activeCell="W46" sqref="W46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W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ref="AB1" si="5">+AA1+1</f>
        <v>27</v>
      </c>
    </row>
    <row r="2" spans="1:32" ht="19.5" customHeight="1">
      <c r="A2" s="184" t="s">
        <v>12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</row>
    <row r="3" spans="1:32" ht="19.5" customHeight="1">
      <c r="A3" s="184" t="s">
        <v>13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 spans="1:32" ht="19.5" customHeight="1">
      <c r="A4" s="18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</row>
    <row r="5" spans="1:32" ht="18.75" customHeight="1">
      <c r="A5" s="181" t="s">
        <v>21</v>
      </c>
      <c r="B5" s="182"/>
      <c r="C5" s="182"/>
      <c r="D5" s="182"/>
      <c r="E5" s="182"/>
      <c r="F5" s="182"/>
      <c r="G5" s="182"/>
      <c r="H5" s="183"/>
      <c r="I5" s="185" t="s">
        <v>23</v>
      </c>
      <c r="J5" s="186"/>
      <c r="K5" s="186"/>
      <c r="L5" s="186"/>
      <c r="M5" s="186"/>
      <c r="N5" s="186"/>
      <c r="O5" s="186"/>
      <c r="P5" s="186"/>
      <c r="Q5" s="186"/>
      <c r="R5" s="187"/>
      <c r="S5" s="185" t="s">
        <v>24</v>
      </c>
      <c r="T5" s="186"/>
      <c r="U5" s="186"/>
      <c r="V5" s="186"/>
      <c r="W5" s="186"/>
      <c r="X5" s="186"/>
      <c r="Y5" s="186"/>
      <c r="Z5" s="186"/>
      <c r="AA5" s="186"/>
      <c r="AB5" s="187"/>
    </row>
    <row r="6" spans="1:32" ht="17.25" customHeight="1">
      <c r="A6" s="188" t="s">
        <v>22</v>
      </c>
      <c r="B6" s="189"/>
      <c r="C6" s="189"/>
      <c r="D6" s="189"/>
      <c r="E6" s="189"/>
      <c r="F6" s="189"/>
      <c r="G6" s="189"/>
      <c r="H6" s="190"/>
      <c r="I6" s="1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92"/>
      <c r="K6" s="192"/>
      <c r="L6" s="192"/>
      <c r="M6" s="192"/>
      <c r="N6" s="192"/>
      <c r="O6" s="192"/>
      <c r="P6" s="192"/>
      <c r="Q6" s="192"/>
      <c r="R6" s="193"/>
      <c r="S6" s="194" t="s">
        <v>33</v>
      </c>
      <c r="T6" s="195"/>
      <c r="U6" s="195"/>
      <c r="V6" s="195"/>
      <c r="W6" s="195"/>
      <c r="X6" s="195"/>
      <c r="Y6" s="195"/>
      <c r="Z6" s="195"/>
      <c r="AA6" s="195"/>
      <c r="AB6" s="196"/>
    </row>
    <row r="7" spans="1:32" ht="21" customHeight="1">
      <c r="A7" s="197" t="s">
        <v>14</v>
      </c>
      <c r="B7" s="198"/>
      <c r="C7" s="198"/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9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49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00">
        <f>B14</f>
        <v>45311</v>
      </c>
      <c r="N10" s="200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52" customFormat="1" ht="15">
      <c r="A14" s="39">
        <v>0</v>
      </c>
      <c r="B14" s="49">
        <v>45311</v>
      </c>
      <c r="C14" s="43">
        <v>884</v>
      </c>
      <c r="D14" s="44">
        <v>1750</v>
      </c>
      <c r="E14" s="40">
        <f>C14+D14-H14</f>
        <v>914</v>
      </c>
      <c r="F14" s="40">
        <f>C14+D14-I14</f>
        <v>1364</v>
      </c>
      <c r="G14" s="40">
        <f>D14+C14-J14</f>
        <v>1234</v>
      </c>
      <c r="H14" s="6">
        <f t="shared" ref="H14:J29" si="6">K14+N14</f>
        <v>1720</v>
      </c>
      <c r="I14" s="6">
        <f t="shared" si="6"/>
        <v>1270</v>
      </c>
      <c r="J14" s="6">
        <f t="shared" si="6"/>
        <v>1400</v>
      </c>
      <c r="K14" s="1">
        <v>2000</v>
      </c>
      <c r="L14" s="1">
        <v>2000</v>
      </c>
      <c r="M14" s="1">
        <v>2000</v>
      </c>
      <c r="N14" s="1">
        <v>-280</v>
      </c>
      <c r="O14" s="1">
        <v>-730</v>
      </c>
      <c r="P14" s="1">
        <v>-600</v>
      </c>
      <c r="Q14" s="40">
        <v>0</v>
      </c>
      <c r="R14" s="40">
        <v>0</v>
      </c>
      <c r="S14" s="40">
        <v>0</v>
      </c>
      <c r="T14" s="7">
        <f>D14+C14-V14</f>
        <v>3364</v>
      </c>
      <c r="U14" s="7">
        <f>N14</f>
        <v>-280</v>
      </c>
      <c r="V14" s="7">
        <f t="shared" ref="V14:W14" si="7">O14</f>
        <v>-730</v>
      </c>
      <c r="W14" s="7">
        <f t="shared" si="7"/>
        <v>-600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45312</v>
      </c>
      <c r="C15" s="2">
        <f>C14</f>
        <v>884</v>
      </c>
      <c r="D15" s="5">
        <f>D14-2</f>
        <v>1748</v>
      </c>
      <c r="E15" s="35">
        <f>C15+D15-H15</f>
        <v>912</v>
      </c>
      <c r="F15" s="35">
        <f>C15+D15-I15</f>
        <v>1362</v>
      </c>
      <c r="G15" s="35">
        <f>D15+C15-J15</f>
        <v>1232</v>
      </c>
      <c r="H15" s="18">
        <f t="shared" si="6"/>
        <v>1720</v>
      </c>
      <c r="I15" s="18">
        <f t="shared" si="6"/>
        <v>1270</v>
      </c>
      <c r="J15" s="18">
        <f t="shared" si="6"/>
        <v>1400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-280</v>
      </c>
      <c r="O15" s="18">
        <f t="shared" ref="O15:P30" si="8">O14-R15</f>
        <v>-730</v>
      </c>
      <c r="P15" s="18">
        <f t="shared" si="8"/>
        <v>-600</v>
      </c>
      <c r="Q15" s="35">
        <f>Q14</f>
        <v>0</v>
      </c>
      <c r="R15" s="35">
        <f t="shared" ref="R15:S15" si="9">R14</f>
        <v>0</v>
      </c>
      <c r="S15" s="35">
        <f t="shared" si="9"/>
        <v>0</v>
      </c>
      <c r="T15" s="4">
        <f t="shared" ref="T15:T78" si="10">D15+C15-V15</f>
        <v>3362</v>
      </c>
      <c r="U15" s="4">
        <f t="shared" ref="U15:W30" si="11">U14-Q15</f>
        <v>-280</v>
      </c>
      <c r="V15" s="4">
        <f t="shared" si="11"/>
        <v>-730</v>
      </c>
      <c r="W15" s="4">
        <f t="shared" si="11"/>
        <v>-600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12">B15+1</f>
        <v>45313</v>
      </c>
      <c r="C16" s="2">
        <f t="shared" ref="C16:C79" si="13">C15</f>
        <v>884</v>
      </c>
      <c r="D16" s="5">
        <f t="shared" ref="D16:D79" si="14">D15-2</f>
        <v>1746</v>
      </c>
      <c r="E16" s="35">
        <f>C16+D16-H16</f>
        <v>910</v>
      </c>
      <c r="F16" s="35">
        <f>C16+D16-I16</f>
        <v>1360</v>
      </c>
      <c r="G16" s="35">
        <f>D16+C16-J16</f>
        <v>1230</v>
      </c>
      <c r="H16" s="18">
        <f t="shared" si="6"/>
        <v>1720</v>
      </c>
      <c r="I16" s="18">
        <f t="shared" si="6"/>
        <v>1270</v>
      </c>
      <c r="J16" s="18">
        <f t="shared" si="6"/>
        <v>1400</v>
      </c>
      <c r="K16" s="18">
        <f t="shared" ref="K16:M31" si="15">K15</f>
        <v>2000</v>
      </c>
      <c r="L16" s="18">
        <f t="shared" si="15"/>
        <v>2000</v>
      </c>
      <c r="M16" s="18">
        <f t="shared" si="15"/>
        <v>2000</v>
      </c>
      <c r="N16" s="18">
        <f>N15-Q16</f>
        <v>-280</v>
      </c>
      <c r="O16" s="18">
        <f t="shared" si="8"/>
        <v>-730</v>
      </c>
      <c r="P16" s="18">
        <f t="shared" si="8"/>
        <v>-600</v>
      </c>
      <c r="Q16" s="35">
        <f t="shared" ref="Q16:S22" si="16">Q15</f>
        <v>0</v>
      </c>
      <c r="R16" s="35">
        <f t="shared" si="16"/>
        <v>0</v>
      </c>
      <c r="S16" s="35">
        <f t="shared" si="16"/>
        <v>0</v>
      </c>
      <c r="T16" s="4">
        <f t="shared" si="10"/>
        <v>3360</v>
      </c>
      <c r="U16" s="4">
        <f t="shared" si="11"/>
        <v>-280</v>
      </c>
      <c r="V16" s="4">
        <f t="shared" si="11"/>
        <v>-730</v>
      </c>
      <c r="W16" s="4">
        <f t="shared" si="11"/>
        <v>-600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12"/>
        <v>45314</v>
      </c>
      <c r="C17" s="2">
        <f t="shared" si="13"/>
        <v>884</v>
      </c>
      <c r="D17" s="5">
        <f t="shared" si="14"/>
        <v>1744</v>
      </c>
      <c r="E17" s="35">
        <f t="shared" ref="E17:E80" si="17">C17+D17-H17</f>
        <v>908</v>
      </c>
      <c r="F17" s="35">
        <f t="shared" ref="F17:F80" si="18">C17+D17-I17</f>
        <v>1358</v>
      </c>
      <c r="G17" s="35">
        <f t="shared" ref="G17:G80" si="19">D17+C17-J17</f>
        <v>1228</v>
      </c>
      <c r="H17" s="18">
        <f t="shared" si="6"/>
        <v>1720</v>
      </c>
      <c r="I17" s="18">
        <f t="shared" si="6"/>
        <v>1270</v>
      </c>
      <c r="J17" s="18">
        <f t="shared" si="6"/>
        <v>1400</v>
      </c>
      <c r="K17" s="18">
        <f t="shared" si="15"/>
        <v>2000</v>
      </c>
      <c r="L17" s="18">
        <f t="shared" si="15"/>
        <v>2000</v>
      </c>
      <c r="M17" s="18">
        <f t="shared" si="15"/>
        <v>2000</v>
      </c>
      <c r="N17" s="18">
        <f t="shared" ref="N17:P32" si="20">N16-Q17</f>
        <v>-280</v>
      </c>
      <c r="O17" s="18">
        <f t="shared" si="8"/>
        <v>-730</v>
      </c>
      <c r="P17" s="18">
        <f t="shared" si="8"/>
        <v>-600</v>
      </c>
      <c r="Q17" s="35">
        <f t="shared" si="16"/>
        <v>0</v>
      </c>
      <c r="R17" s="35">
        <f t="shared" si="16"/>
        <v>0</v>
      </c>
      <c r="S17" s="35">
        <f t="shared" si="16"/>
        <v>0</v>
      </c>
      <c r="T17" s="4">
        <f t="shared" si="10"/>
        <v>3358</v>
      </c>
      <c r="U17" s="4">
        <f t="shared" si="11"/>
        <v>-280</v>
      </c>
      <c r="V17" s="4">
        <f t="shared" si="11"/>
        <v>-730</v>
      </c>
      <c r="W17" s="4">
        <f t="shared" si="11"/>
        <v>-600</v>
      </c>
      <c r="X17" s="4"/>
      <c r="Y17" s="18"/>
      <c r="Z17" s="18"/>
      <c r="AA17" s="18"/>
      <c r="AB17" s="48"/>
      <c r="AD17" s="55">
        <v>45313</v>
      </c>
    </row>
    <row r="18" spans="1:30" ht="16.5" customHeight="1">
      <c r="A18" s="3">
        <v>4</v>
      </c>
      <c r="B18" s="34">
        <f t="shared" si="12"/>
        <v>45315</v>
      </c>
      <c r="C18" s="2">
        <f t="shared" si="13"/>
        <v>884</v>
      </c>
      <c r="D18" s="5">
        <f t="shared" si="14"/>
        <v>1742</v>
      </c>
      <c r="E18" s="35">
        <f t="shared" si="17"/>
        <v>906</v>
      </c>
      <c r="F18" s="35">
        <f t="shared" si="18"/>
        <v>1356</v>
      </c>
      <c r="G18" s="35">
        <f t="shared" si="19"/>
        <v>1226</v>
      </c>
      <c r="H18" s="18">
        <f t="shared" si="6"/>
        <v>1720</v>
      </c>
      <c r="I18" s="18">
        <f t="shared" si="6"/>
        <v>1270</v>
      </c>
      <c r="J18" s="18">
        <f t="shared" si="6"/>
        <v>1400</v>
      </c>
      <c r="K18" s="18">
        <f t="shared" si="15"/>
        <v>2000</v>
      </c>
      <c r="L18" s="18">
        <f t="shared" si="15"/>
        <v>2000</v>
      </c>
      <c r="M18" s="18">
        <f t="shared" si="15"/>
        <v>2000</v>
      </c>
      <c r="N18" s="18">
        <f t="shared" si="20"/>
        <v>-280</v>
      </c>
      <c r="O18" s="18">
        <f t="shared" si="8"/>
        <v>-730</v>
      </c>
      <c r="P18" s="18">
        <f t="shared" si="8"/>
        <v>-600</v>
      </c>
      <c r="Q18" s="35">
        <f t="shared" si="16"/>
        <v>0</v>
      </c>
      <c r="R18" s="35">
        <f t="shared" si="16"/>
        <v>0</v>
      </c>
      <c r="S18" s="35">
        <f t="shared" si="16"/>
        <v>0</v>
      </c>
      <c r="T18" s="4">
        <f t="shared" si="10"/>
        <v>3356</v>
      </c>
      <c r="U18" s="4">
        <f t="shared" si="11"/>
        <v>-280</v>
      </c>
      <c r="V18" s="4">
        <f t="shared" si="11"/>
        <v>-730</v>
      </c>
      <c r="W18" s="4">
        <f t="shared" si="11"/>
        <v>-600</v>
      </c>
      <c r="X18" s="4"/>
      <c r="Y18" s="18"/>
      <c r="Z18" s="18"/>
      <c r="AA18" s="18"/>
      <c r="AB18" s="48"/>
      <c r="AD18" s="55">
        <v>45316</v>
      </c>
    </row>
    <row r="19" spans="1:30" ht="16.5" customHeight="1">
      <c r="A19" s="3">
        <v>5</v>
      </c>
      <c r="B19" s="34">
        <f t="shared" si="12"/>
        <v>45316</v>
      </c>
      <c r="C19" s="2">
        <f t="shared" si="13"/>
        <v>884</v>
      </c>
      <c r="D19" s="5">
        <f t="shared" si="14"/>
        <v>1740</v>
      </c>
      <c r="E19" s="35">
        <f t="shared" si="17"/>
        <v>904</v>
      </c>
      <c r="F19" s="35">
        <f t="shared" si="18"/>
        <v>1354</v>
      </c>
      <c r="G19" s="35">
        <f t="shared" si="19"/>
        <v>1224</v>
      </c>
      <c r="H19" s="18">
        <f t="shared" si="6"/>
        <v>1720</v>
      </c>
      <c r="I19" s="18">
        <f t="shared" si="6"/>
        <v>1270</v>
      </c>
      <c r="J19" s="18">
        <f t="shared" si="6"/>
        <v>1400</v>
      </c>
      <c r="K19" s="18">
        <f t="shared" si="15"/>
        <v>2000</v>
      </c>
      <c r="L19" s="18">
        <f t="shared" si="15"/>
        <v>2000</v>
      </c>
      <c r="M19" s="18">
        <f t="shared" si="15"/>
        <v>2000</v>
      </c>
      <c r="N19" s="18">
        <f t="shared" si="20"/>
        <v>-280</v>
      </c>
      <c r="O19" s="18">
        <f t="shared" si="8"/>
        <v>-730</v>
      </c>
      <c r="P19" s="18">
        <f t="shared" si="8"/>
        <v>-600</v>
      </c>
      <c r="Q19" s="35">
        <v>0</v>
      </c>
      <c r="R19" s="35">
        <f t="shared" si="16"/>
        <v>0</v>
      </c>
      <c r="S19" s="35">
        <f t="shared" si="16"/>
        <v>0</v>
      </c>
      <c r="T19" s="4">
        <f t="shared" si="10"/>
        <v>3354</v>
      </c>
      <c r="U19" s="4">
        <f t="shared" si="11"/>
        <v>-280</v>
      </c>
      <c r="V19" s="4">
        <f t="shared" si="11"/>
        <v>-730</v>
      </c>
      <c r="W19" s="4">
        <f t="shared" si="11"/>
        <v>-600</v>
      </c>
      <c r="X19" s="4"/>
      <c r="Y19" s="18"/>
      <c r="Z19" s="18"/>
      <c r="AA19" s="18"/>
      <c r="AB19" s="48"/>
      <c r="AD19" s="55">
        <v>45320</v>
      </c>
    </row>
    <row r="20" spans="1:30" ht="16.5" customHeight="1">
      <c r="A20" s="3">
        <v>6</v>
      </c>
      <c r="B20" s="34">
        <f t="shared" si="12"/>
        <v>45317</v>
      </c>
      <c r="C20" s="2">
        <f t="shared" si="13"/>
        <v>884</v>
      </c>
      <c r="D20" s="5">
        <f t="shared" si="14"/>
        <v>1738</v>
      </c>
      <c r="E20" s="35">
        <f t="shared" si="17"/>
        <v>902</v>
      </c>
      <c r="F20" s="35">
        <f t="shared" si="18"/>
        <v>1352</v>
      </c>
      <c r="G20" s="35">
        <f t="shared" si="19"/>
        <v>1222</v>
      </c>
      <c r="H20" s="18">
        <f t="shared" si="6"/>
        <v>1720</v>
      </c>
      <c r="I20" s="18">
        <f t="shared" si="6"/>
        <v>1270</v>
      </c>
      <c r="J20" s="18">
        <f t="shared" si="6"/>
        <v>1400</v>
      </c>
      <c r="K20" s="18">
        <f t="shared" si="15"/>
        <v>2000</v>
      </c>
      <c r="L20" s="18">
        <f t="shared" si="15"/>
        <v>2000</v>
      </c>
      <c r="M20" s="18">
        <f t="shared" si="15"/>
        <v>2000</v>
      </c>
      <c r="N20" s="18">
        <f t="shared" si="20"/>
        <v>-280</v>
      </c>
      <c r="O20" s="18">
        <f t="shared" si="8"/>
        <v>-730</v>
      </c>
      <c r="P20" s="18">
        <f t="shared" si="8"/>
        <v>-600</v>
      </c>
      <c r="Q20" s="35">
        <f t="shared" si="16"/>
        <v>0</v>
      </c>
      <c r="R20" s="35">
        <f t="shared" si="16"/>
        <v>0</v>
      </c>
      <c r="S20" s="35">
        <f t="shared" si="16"/>
        <v>0</v>
      </c>
      <c r="T20" s="4">
        <f t="shared" si="10"/>
        <v>3352</v>
      </c>
      <c r="U20" s="4">
        <f t="shared" si="11"/>
        <v>-280</v>
      </c>
      <c r="V20" s="4">
        <f t="shared" si="11"/>
        <v>-730</v>
      </c>
      <c r="W20" s="4">
        <f t="shared" si="11"/>
        <v>-600</v>
      </c>
      <c r="X20" s="4"/>
      <c r="Y20" s="18"/>
      <c r="Z20" s="18"/>
      <c r="AA20" s="18"/>
      <c r="AB20" s="48"/>
      <c r="AD20" s="55">
        <v>45325</v>
      </c>
    </row>
    <row r="21" spans="1:30" ht="16.5" customHeight="1">
      <c r="A21" s="3">
        <v>7</v>
      </c>
      <c r="B21" s="34">
        <f t="shared" si="12"/>
        <v>45318</v>
      </c>
      <c r="C21" s="2">
        <f t="shared" si="13"/>
        <v>884</v>
      </c>
      <c r="D21" s="5">
        <f t="shared" si="14"/>
        <v>1736</v>
      </c>
      <c r="E21" s="35">
        <f t="shared" si="17"/>
        <v>900</v>
      </c>
      <c r="F21" s="35">
        <f t="shared" si="18"/>
        <v>1350</v>
      </c>
      <c r="G21" s="35">
        <f t="shared" si="19"/>
        <v>1220</v>
      </c>
      <c r="H21" s="18">
        <f t="shared" si="6"/>
        <v>1720</v>
      </c>
      <c r="I21" s="18">
        <f t="shared" si="6"/>
        <v>1270</v>
      </c>
      <c r="J21" s="18">
        <f t="shared" si="6"/>
        <v>1400</v>
      </c>
      <c r="K21" s="18">
        <f t="shared" si="15"/>
        <v>2000</v>
      </c>
      <c r="L21" s="18">
        <f t="shared" si="15"/>
        <v>2000</v>
      </c>
      <c r="M21" s="18">
        <f t="shared" si="15"/>
        <v>2000</v>
      </c>
      <c r="N21" s="18">
        <f t="shared" si="20"/>
        <v>-280</v>
      </c>
      <c r="O21" s="18">
        <f t="shared" si="8"/>
        <v>-730</v>
      </c>
      <c r="P21" s="18">
        <f t="shared" si="8"/>
        <v>-600</v>
      </c>
      <c r="Q21" s="35">
        <f t="shared" si="16"/>
        <v>0</v>
      </c>
      <c r="R21" s="35">
        <f t="shared" si="16"/>
        <v>0</v>
      </c>
      <c r="S21" s="35">
        <f t="shared" si="16"/>
        <v>0</v>
      </c>
      <c r="T21" s="4">
        <f t="shared" si="10"/>
        <v>3350</v>
      </c>
      <c r="U21" s="4">
        <f t="shared" si="11"/>
        <v>-280</v>
      </c>
      <c r="V21" s="4">
        <f t="shared" si="11"/>
        <v>-730</v>
      </c>
      <c r="W21" s="4">
        <f t="shared" si="11"/>
        <v>-600</v>
      </c>
      <c r="X21" s="4"/>
      <c r="Y21" s="18"/>
      <c r="Z21" s="18"/>
      <c r="AA21" s="18"/>
      <c r="AB21" s="48"/>
      <c r="AD21" s="55">
        <v>45329</v>
      </c>
    </row>
    <row r="22" spans="1:30" ht="16.5" customHeight="1">
      <c r="A22" s="3">
        <v>8</v>
      </c>
      <c r="B22" s="34">
        <f t="shared" si="12"/>
        <v>45319</v>
      </c>
      <c r="C22" s="2">
        <f t="shared" si="13"/>
        <v>884</v>
      </c>
      <c r="D22" s="5">
        <f t="shared" si="14"/>
        <v>1734</v>
      </c>
      <c r="E22" s="35">
        <f t="shared" si="17"/>
        <v>898</v>
      </c>
      <c r="F22" s="35">
        <f t="shared" si="18"/>
        <v>1348</v>
      </c>
      <c r="G22" s="35">
        <f t="shared" si="19"/>
        <v>1218</v>
      </c>
      <c r="H22" s="18">
        <f t="shared" si="6"/>
        <v>1720</v>
      </c>
      <c r="I22" s="18">
        <f t="shared" si="6"/>
        <v>1270</v>
      </c>
      <c r="J22" s="18">
        <f t="shared" si="6"/>
        <v>1400</v>
      </c>
      <c r="K22" s="18">
        <f t="shared" si="15"/>
        <v>2000</v>
      </c>
      <c r="L22" s="18">
        <f t="shared" si="15"/>
        <v>2000</v>
      </c>
      <c r="M22" s="18">
        <f t="shared" si="15"/>
        <v>2000</v>
      </c>
      <c r="N22" s="18">
        <f t="shared" si="20"/>
        <v>-280</v>
      </c>
      <c r="O22" s="18">
        <f t="shared" si="8"/>
        <v>-730</v>
      </c>
      <c r="P22" s="18">
        <f t="shared" si="8"/>
        <v>-600</v>
      </c>
      <c r="Q22" s="35">
        <f t="shared" si="16"/>
        <v>0</v>
      </c>
      <c r="R22" s="35">
        <f t="shared" si="16"/>
        <v>0</v>
      </c>
      <c r="S22" s="35">
        <f t="shared" si="16"/>
        <v>0</v>
      </c>
      <c r="T22" s="4">
        <f t="shared" si="10"/>
        <v>3348</v>
      </c>
      <c r="U22" s="4">
        <f t="shared" si="11"/>
        <v>-280</v>
      </c>
      <c r="V22" s="4">
        <f t="shared" si="11"/>
        <v>-730</v>
      </c>
      <c r="W22" s="4">
        <f t="shared" si="11"/>
        <v>-600</v>
      </c>
      <c r="X22" s="4"/>
      <c r="Y22" s="18"/>
      <c r="Z22" s="18"/>
      <c r="AA22" s="18"/>
      <c r="AB22" s="48"/>
      <c r="AD22" s="55">
        <v>45333</v>
      </c>
    </row>
    <row r="23" spans="1:30" ht="16.5" customHeight="1">
      <c r="A23" s="3">
        <v>9</v>
      </c>
      <c r="B23" s="34">
        <f t="shared" si="12"/>
        <v>45320</v>
      </c>
      <c r="C23" s="2">
        <f t="shared" si="13"/>
        <v>884</v>
      </c>
      <c r="D23" s="5">
        <f t="shared" si="14"/>
        <v>1732</v>
      </c>
      <c r="E23" s="35">
        <f t="shared" si="17"/>
        <v>898</v>
      </c>
      <c r="F23" s="35">
        <f t="shared" si="18"/>
        <v>1348</v>
      </c>
      <c r="G23" s="35">
        <f t="shared" si="19"/>
        <v>1218</v>
      </c>
      <c r="H23" s="18">
        <f t="shared" si="6"/>
        <v>1718</v>
      </c>
      <c r="I23" s="18">
        <f t="shared" si="6"/>
        <v>1268</v>
      </c>
      <c r="J23" s="18">
        <f t="shared" si="6"/>
        <v>1398</v>
      </c>
      <c r="K23" s="18">
        <f t="shared" si="15"/>
        <v>2000</v>
      </c>
      <c r="L23" s="18">
        <f t="shared" si="15"/>
        <v>2000</v>
      </c>
      <c r="M23" s="18">
        <f t="shared" si="15"/>
        <v>2000</v>
      </c>
      <c r="N23" s="18">
        <f t="shared" si="20"/>
        <v>-282</v>
      </c>
      <c r="O23" s="18">
        <f t="shared" si="8"/>
        <v>-732</v>
      </c>
      <c r="P23" s="18">
        <f t="shared" si="8"/>
        <v>-602</v>
      </c>
      <c r="Q23" s="35">
        <v>2</v>
      </c>
      <c r="R23" s="35">
        <v>2</v>
      </c>
      <c r="S23" s="35">
        <v>2</v>
      </c>
      <c r="T23" s="4">
        <f t="shared" si="10"/>
        <v>3216</v>
      </c>
      <c r="U23" s="4">
        <v>-600</v>
      </c>
      <c r="V23" s="4">
        <v>-600</v>
      </c>
      <c r="W23" s="4">
        <v>-600</v>
      </c>
      <c r="X23" s="4"/>
      <c r="Y23" s="18"/>
      <c r="Z23" s="18"/>
      <c r="AA23" s="18"/>
      <c r="AB23" s="54">
        <v>8</v>
      </c>
      <c r="AD23" s="55">
        <v>45337</v>
      </c>
    </row>
    <row r="24" spans="1:30" ht="16.5" customHeight="1">
      <c r="A24" s="3">
        <v>10</v>
      </c>
      <c r="B24" s="34">
        <f t="shared" si="12"/>
        <v>45321</v>
      </c>
      <c r="C24" s="2">
        <f t="shared" si="13"/>
        <v>884</v>
      </c>
      <c r="D24" s="5">
        <f t="shared" si="14"/>
        <v>1730</v>
      </c>
      <c r="E24" s="35">
        <f t="shared" si="17"/>
        <v>898</v>
      </c>
      <c r="F24" s="35">
        <f t="shared" si="18"/>
        <v>1348</v>
      </c>
      <c r="G24" s="35">
        <f t="shared" si="19"/>
        <v>1218</v>
      </c>
      <c r="H24" s="18">
        <f t="shared" si="6"/>
        <v>1716</v>
      </c>
      <c r="I24" s="18">
        <f t="shared" si="6"/>
        <v>1266</v>
      </c>
      <c r="J24" s="18">
        <f t="shared" si="6"/>
        <v>1396</v>
      </c>
      <c r="K24" s="18">
        <f t="shared" si="15"/>
        <v>2000</v>
      </c>
      <c r="L24" s="18">
        <f t="shared" si="15"/>
        <v>2000</v>
      </c>
      <c r="M24" s="18">
        <f t="shared" si="15"/>
        <v>2000</v>
      </c>
      <c r="N24" s="18">
        <f t="shared" si="20"/>
        <v>-284</v>
      </c>
      <c r="O24" s="18">
        <f t="shared" si="8"/>
        <v>-734</v>
      </c>
      <c r="P24" s="18">
        <f t="shared" si="8"/>
        <v>-604</v>
      </c>
      <c r="Q24" s="35">
        <f>Q23</f>
        <v>2</v>
      </c>
      <c r="R24" s="35">
        <f t="shared" ref="R24:S24" si="21">R23</f>
        <v>2</v>
      </c>
      <c r="S24" s="35">
        <f t="shared" si="21"/>
        <v>2</v>
      </c>
      <c r="T24" s="4">
        <f t="shared" si="10"/>
        <v>3216</v>
      </c>
      <c r="U24" s="4">
        <f t="shared" si="11"/>
        <v>-602</v>
      </c>
      <c r="V24" s="4">
        <f t="shared" si="11"/>
        <v>-602</v>
      </c>
      <c r="W24" s="4">
        <f t="shared" si="11"/>
        <v>-602</v>
      </c>
      <c r="X24" s="4"/>
      <c r="Y24" s="18"/>
      <c r="Z24" s="18"/>
      <c r="AA24" s="18"/>
      <c r="AB24" s="48"/>
      <c r="AD24" s="55">
        <v>45341</v>
      </c>
    </row>
    <row r="25" spans="1:30" ht="16.5" customHeight="1">
      <c r="A25" s="3">
        <v>11</v>
      </c>
      <c r="B25" s="34">
        <f t="shared" si="12"/>
        <v>45322</v>
      </c>
      <c r="C25" s="2">
        <f t="shared" si="13"/>
        <v>884</v>
      </c>
      <c r="D25" s="5">
        <f t="shared" si="14"/>
        <v>1728</v>
      </c>
      <c r="E25" s="35">
        <f t="shared" si="17"/>
        <v>898</v>
      </c>
      <c r="F25" s="35">
        <f t="shared" si="18"/>
        <v>1348</v>
      </c>
      <c r="G25" s="35">
        <f t="shared" si="19"/>
        <v>1218</v>
      </c>
      <c r="H25" s="18">
        <f t="shared" si="6"/>
        <v>1714</v>
      </c>
      <c r="I25" s="18">
        <f t="shared" si="6"/>
        <v>1264</v>
      </c>
      <c r="J25" s="18">
        <f t="shared" si="6"/>
        <v>1394</v>
      </c>
      <c r="K25" s="18">
        <f t="shared" si="15"/>
        <v>2000</v>
      </c>
      <c r="L25" s="18">
        <f t="shared" si="15"/>
        <v>2000</v>
      </c>
      <c r="M25" s="18">
        <f t="shared" si="15"/>
        <v>2000</v>
      </c>
      <c r="N25" s="18">
        <f t="shared" si="20"/>
        <v>-286</v>
      </c>
      <c r="O25" s="18">
        <f t="shared" si="8"/>
        <v>-736</v>
      </c>
      <c r="P25" s="18">
        <f t="shared" si="8"/>
        <v>-606</v>
      </c>
      <c r="Q25" s="35">
        <f t="shared" ref="Q25:S56" si="22">Q24</f>
        <v>2</v>
      </c>
      <c r="R25" s="35">
        <f t="shared" si="22"/>
        <v>2</v>
      </c>
      <c r="S25" s="35">
        <f t="shared" si="22"/>
        <v>2</v>
      </c>
      <c r="T25" s="4">
        <f t="shared" si="10"/>
        <v>3216</v>
      </c>
      <c r="U25" s="4">
        <f t="shared" si="11"/>
        <v>-604</v>
      </c>
      <c r="V25" s="4">
        <f t="shared" si="11"/>
        <v>-604</v>
      </c>
      <c r="W25" s="4">
        <f t="shared" si="11"/>
        <v>-604</v>
      </c>
      <c r="X25" s="4"/>
      <c r="Y25" s="18"/>
      <c r="Z25" s="18"/>
      <c r="AA25" s="18"/>
      <c r="AB25" s="48"/>
      <c r="AD25" s="55">
        <v>45461</v>
      </c>
    </row>
    <row r="26" spans="1:30" ht="16.5" customHeight="1">
      <c r="A26" s="3">
        <v>12</v>
      </c>
      <c r="B26" s="34">
        <f t="shared" si="12"/>
        <v>45323</v>
      </c>
      <c r="C26" s="2">
        <f t="shared" si="13"/>
        <v>884</v>
      </c>
      <c r="D26" s="5">
        <f t="shared" si="14"/>
        <v>1726</v>
      </c>
      <c r="E26" s="35">
        <f t="shared" si="17"/>
        <v>898</v>
      </c>
      <c r="F26" s="35">
        <f t="shared" si="18"/>
        <v>1348</v>
      </c>
      <c r="G26" s="35">
        <f t="shared" si="19"/>
        <v>1218</v>
      </c>
      <c r="H26" s="18">
        <f t="shared" si="6"/>
        <v>1712</v>
      </c>
      <c r="I26" s="18">
        <f t="shared" si="6"/>
        <v>1262</v>
      </c>
      <c r="J26" s="18">
        <f t="shared" si="6"/>
        <v>1392</v>
      </c>
      <c r="K26" s="18">
        <f t="shared" si="15"/>
        <v>2000</v>
      </c>
      <c r="L26" s="18">
        <f t="shared" si="15"/>
        <v>2000</v>
      </c>
      <c r="M26" s="18">
        <f t="shared" si="15"/>
        <v>2000</v>
      </c>
      <c r="N26" s="18">
        <f t="shared" si="20"/>
        <v>-288</v>
      </c>
      <c r="O26" s="18">
        <f t="shared" si="8"/>
        <v>-738</v>
      </c>
      <c r="P26" s="18">
        <f t="shared" si="8"/>
        <v>-608</v>
      </c>
      <c r="Q26" s="35">
        <f t="shared" si="22"/>
        <v>2</v>
      </c>
      <c r="R26" s="35">
        <f t="shared" si="22"/>
        <v>2</v>
      </c>
      <c r="S26" s="35">
        <f t="shared" si="22"/>
        <v>2</v>
      </c>
      <c r="T26" s="4">
        <f t="shared" si="10"/>
        <v>3216</v>
      </c>
      <c r="U26" s="4">
        <f t="shared" si="11"/>
        <v>-606</v>
      </c>
      <c r="V26" s="4">
        <f t="shared" si="11"/>
        <v>-606</v>
      </c>
      <c r="W26" s="4">
        <f t="shared" si="11"/>
        <v>-606</v>
      </c>
      <c r="X26" s="4"/>
      <c r="Y26" s="18"/>
      <c r="Z26" s="18"/>
      <c r="AA26" s="18"/>
      <c r="AB26" s="48"/>
      <c r="AD26" s="55">
        <v>45465</v>
      </c>
    </row>
    <row r="27" spans="1:30" ht="16.5" customHeight="1">
      <c r="A27" s="3">
        <v>13</v>
      </c>
      <c r="B27" s="34">
        <f t="shared" si="12"/>
        <v>45324</v>
      </c>
      <c r="C27" s="2">
        <f t="shared" si="13"/>
        <v>884</v>
      </c>
      <c r="D27" s="5">
        <f t="shared" si="14"/>
        <v>1724</v>
      </c>
      <c r="E27" s="35">
        <f t="shared" si="17"/>
        <v>898</v>
      </c>
      <c r="F27" s="35">
        <f t="shared" si="18"/>
        <v>1348</v>
      </c>
      <c r="G27" s="35">
        <f t="shared" si="19"/>
        <v>1218</v>
      </c>
      <c r="H27" s="18">
        <f t="shared" si="6"/>
        <v>1710</v>
      </c>
      <c r="I27" s="18">
        <f t="shared" si="6"/>
        <v>1260</v>
      </c>
      <c r="J27" s="18">
        <f t="shared" si="6"/>
        <v>1390</v>
      </c>
      <c r="K27" s="18">
        <f t="shared" si="15"/>
        <v>2000</v>
      </c>
      <c r="L27" s="18">
        <f t="shared" si="15"/>
        <v>2000</v>
      </c>
      <c r="M27" s="18">
        <f t="shared" si="15"/>
        <v>2000</v>
      </c>
      <c r="N27" s="18">
        <f t="shared" si="20"/>
        <v>-290</v>
      </c>
      <c r="O27" s="18">
        <f t="shared" si="8"/>
        <v>-740</v>
      </c>
      <c r="P27" s="18">
        <f t="shared" si="8"/>
        <v>-610</v>
      </c>
      <c r="Q27" s="35">
        <f t="shared" si="22"/>
        <v>2</v>
      </c>
      <c r="R27" s="35">
        <f t="shared" si="22"/>
        <v>2</v>
      </c>
      <c r="S27" s="35">
        <f t="shared" si="22"/>
        <v>2</v>
      </c>
      <c r="T27" s="4">
        <f t="shared" si="10"/>
        <v>3216</v>
      </c>
      <c r="U27" s="4">
        <f t="shared" si="11"/>
        <v>-608</v>
      </c>
      <c r="V27" s="4">
        <f t="shared" si="11"/>
        <v>-608</v>
      </c>
      <c r="W27" s="4">
        <f t="shared" si="11"/>
        <v>-608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12"/>
        <v>45325</v>
      </c>
      <c r="C28" s="2">
        <f t="shared" si="13"/>
        <v>884</v>
      </c>
      <c r="D28" s="5">
        <f t="shared" si="14"/>
        <v>1722</v>
      </c>
      <c r="E28" s="35">
        <f t="shared" si="17"/>
        <v>898</v>
      </c>
      <c r="F28" s="35">
        <f t="shared" si="18"/>
        <v>1348</v>
      </c>
      <c r="G28" s="35">
        <f t="shared" si="19"/>
        <v>1218</v>
      </c>
      <c r="H28" s="18">
        <f t="shared" si="6"/>
        <v>1708</v>
      </c>
      <c r="I28" s="18">
        <f t="shared" si="6"/>
        <v>1258</v>
      </c>
      <c r="J28" s="18">
        <f t="shared" si="6"/>
        <v>1388</v>
      </c>
      <c r="K28" s="18">
        <f t="shared" si="15"/>
        <v>2000</v>
      </c>
      <c r="L28" s="18">
        <f t="shared" si="15"/>
        <v>2000</v>
      </c>
      <c r="M28" s="18">
        <f t="shared" si="15"/>
        <v>2000</v>
      </c>
      <c r="N28" s="18">
        <f t="shared" si="20"/>
        <v>-292</v>
      </c>
      <c r="O28" s="18">
        <f t="shared" si="8"/>
        <v>-742</v>
      </c>
      <c r="P28" s="18">
        <f t="shared" si="8"/>
        <v>-612</v>
      </c>
      <c r="Q28" s="35">
        <f t="shared" si="22"/>
        <v>2</v>
      </c>
      <c r="R28" s="35">
        <f t="shared" si="22"/>
        <v>2</v>
      </c>
      <c r="S28" s="35">
        <f t="shared" si="22"/>
        <v>2</v>
      </c>
      <c r="T28" s="4">
        <f t="shared" si="10"/>
        <v>2914</v>
      </c>
      <c r="U28" s="45">
        <f>+U27+300</f>
        <v>-308</v>
      </c>
      <c r="V28" s="45">
        <f t="shared" ref="V28:W28" si="23">+V27+300</f>
        <v>-308</v>
      </c>
      <c r="W28" s="45">
        <f t="shared" si="23"/>
        <v>-308</v>
      </c>
      <c r="X28" s="45"/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12"/>
        <v>45326</v>
      </c>
      <c r="C29" s="2">
        <f t="shared" si="13"/>
        <v>884</v>
      </c>
      <c r="D29" s="5">
        <f t="shared" si="14"/>
        <v>1720</v>
      </c>
      <c r="E29" s="35">
        <f t="shared" si="17"/>
        <v>898</v>
      </c>
      <c r="F29" s="35">
        <f t="shared" si="18"/>
        <v>1348</v>
      </c>
      <c r="G29" s="35">
        <f t="shared" si="19"/>
        <v>1218</v>
      </c>
      <c r="H29" s="18">
        <f t="shared" si="6"/>
        <v>1706</v>
      </c>
      <c r="I29" s="18">
        <f t="shared" si="6"/>
        <v>1256</v>
      </c>
      <c r="J29" s="18">
        <f t="shared" si="6"/>
        <v>1386</v>
      </c>
      <c r="K29" s="18">
        <f t="shared" si="15"/>
        <v>2000</v>
      </c>
      <c r="L29" s="18">
        <f t="shared" si="15"/>
        <v>2000</v>
      </c>
      <c r="M29" s="18">
        <f t="shared" si="15"/>
        <v>2000</v>
      </c>
      <c r="N29" s="18">
        <f t="shared" si="20"/>
        <v>-294</v>
      </c>
      <c r="O29" s="18">
        <f t="shared" si="8"/>
        <v>-744</v>
      </c>
      <c r="P29" s="18">
        <f t="shared" si="8"/>
        <v>-614</v>
      </c>
      <c r="Q29" s="35">
        <f t="shared" si="22"/>
        <v>2</v>
      </c>
      <c r="R29" s="35">
        <f t="shared" si="22"/>
        <v>2</v>
      </c>
      <c r="S29" s="35">
        <f t="shared" si="22"/>
        <v>2</v>
      </c>
      <c r="T29" s="4">
        <f t="shared" si="10"/>
        <v>2914</v>
      </c>
      <c r="U29" s="4">
        <f t="shared" si="11"/>
        <v>-310</v>
      </c>
      <c r="V29" s="4">
        <f t="shared" si="11"/>
        <v>-310</v>
      </c>
      <c r="W29" s="4">
        <f t="shared" si="11"/>
        <v>-310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12"/>
        <v>45327</v>
      </c>
      <c r="C30" s="2">
        <f t="shared" si="13"/>
        <v>884</v>
      </c>
      <c r="D30" s="5">
        <f t="shared" si="14"/>
        <v>1718</v>
      </c>
      <c r="E30" s="35">
        <f t="shared" si="17"/>
        <v>898</v>
      </c>
      <c r="F30" s="35">
        <f t="shared" si="18"/>
        <v>1348</v>
      </c>
      <c r="G30" s="35">
        <f t="shared" si="19"/>
        <v>1218</v>
      </c>
      <c r="H30" s="18">
        <f t="shared" ref="H30:J93" si="24">K30+N30</f>
        <v>1704</v>
      </c>
      <c r="I30" s="18">
        <f t="shared" si="24"/>
        <v>1254</v>
      </c>
      <c r="J30" s="18">
        <f t="shared" si="24"/>
        <v>1384</v>
      </c>
      <c r="K30" s="18">
        <f t="shared" si="15"/>
        <v>2000</v>
      </c>
      <c r="L30" s="18">
        <f t="shared" si="15"/>
        <v>2000</v>
      </c>
      <c r="M30" s="18">
        <f t="shared" si="15"/>
        <v>2000</v>
      </c>
      <c r="N30" s="18">
        <f t="shared" si="20"/>
        <v>-296</v>
      </c>
      <c r="O30" s="18">
        <f t="shared" si="8"/>
        <v>-746</v>
      </c>
      <c r="P30" s="18">
        <f t="shared" si="8"/>
        <v>-616</v>
      </c>
      <c r="Q30" s="35">
        <f t="shared" si="22"/>
        <v>2</v>
      </c>
      <c r="R30" s="35">
        <f t="shared" si="22"/>
        <v>2</v>
      </c>
      <c r="S30" s="35">
        <f t="shared" si="22"/>
        <v>2</v>
      </c>
      <c r="T30" s="4">
        <f t="shared" si="10"/>
        <v>2914</v>
      </c>
      <c r="U30" s="4">
        <f t="shared" si="11"/>
        <v>-312</v>
      </c>
      <c r="V30" s="4">
        <f t="shared" si="11"/>
        <v>-312</v>
      </c>
      <c r="W30" s="4">
        <f t="shared" si="11"/>
        <v>-312</v>
      </c>
      <c r="X30" s="4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12"/>
        <v>45328</v>
      </c>
      <c r="C31" s="2">
        <f t="shared" si="13"/>
        <v>884</v>
      </c>
      <c r="D31" s="5">
        <f t="shared" si="14"/>
        <v>1716</v>
      </c>
      <c r="E31" s="35">
        <f t="shared" si="17"/>
        <v>898</v>
      </c>
      <c r="F31" s="35">
        <f t="shared" si="18"/>
        <v>1348</v>
      </c>
      <c r="G31" s="35">
        <f t="shared" si="19"/>
        <v>1218</v>
      </c>
      <c r="H31" s="18">
        <f t="shared" si="24"/>
        <v>1702</v>
      </c>
      <c r="I31" s="18">
        <f t="shared" si="24"/>
        <v>1252</v>
      </c>
      <c r="J31" s="18">
        <f t="shared" si="24"/>
        <v>1382</v>
      </c>
      <c r="K31" s="18">
        <f t="shared" si="15"/>
        <v>2000</v>
      </c>
      <c r="L31" s="18">
        <f t="shared" si="15"/>
        <v>2000</v>
      </c>
      <c r="M31" s="18">
        <f t="shared" si="15"/>
        <v>2000</v>
      </c>
      <c r="N31" s="18">
        <f t="shared" si="20"/>
        <v>-298</v>
      </c>
      <c r="O31" s="18">
        <f t="shared" si="20"/>
        <v>-748</v>
      </c>
      <c r="P31" s="18">
        <f t="shared" si="20"/>
        <v>-618</v>
      </c>
      <c r="Q31" s="35">
        <f t="shared" si="22"/>
        <v>2</v>
      </c>
      <c r="R31" s="35">
        <f t="shared" si="22"/>
        <v>2</v>
      </c>
      <c r="S31" s="35">
        <f t="shared" si="22"/>
        <v>2</v>
      </c>
      <c r="T31" s="4">
        <f t="shared" si="10"/>
        <v>2914</v>
      </c>
      <c r="U31" s="4">
        <f t="shared" ref="U31:W31" si="25">U30-Q31</f>
        <v>-314</v>
      </c>
      <c r="V31" s="4">
        <f t="shared" si="25"/>
        <v>-314</v>
      </c>
      <c r="W31" s="4">
        <f t="shared" si="25"/>
        <v>-314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12"/>
        <v>45329</v>
      </c>
      <c r="C32" s="2">
        <f t="shared" si="13"/>
        <v>884</v>
      </c>
      <c r="D32" s="5">
        <f t="shared" si="14"/>
        <v>1714</v>
      </c>
      <c r="E32" s="35">
        <f t="shared" si="17"/>
        <v>898</v>
      </c>
      <c r="F32" s="35">
        <f t="shared" si="18"/>
        <v>1348</v>
      </c>
      <c r="G32" s="35">
        <f t="shared" si="19"/>
        <v>1218</v>
      </c>
      <c r="H32" s="18">
        <f t="shared" si="24"/>
        <v>1700</v>
      </c>
      <c r="I32" s="18">
        <f t="shared" si="24"/>
        <v>1250</v>
      </c>
      <c r="J32" s="18">
        <f t="shared" si="24"/>
        <v>1380</v>
      </c>
      <c r="K32" s="18">
        <f t="shared" ref="K32:M47" si="26">K31</f>
        <v>2000</v>
      </c>
      <c r="L32" s="18">
        <f t="shared" si="26"/>
        <v>2000</v>
      </c>
      <c r="M32" s="18">
        <f t="shared" si="26"/>
        <v>2000</v>
      </c>
      <c r="N32" s="18">
        <f t="shared" si="20"/>
        <v>-300</v>
      </c>
      <c r="O32" s="18">
        <f t="shared" si="20"/>
        <v>-750</v>
      </c>
      <c r="P32" s="18">
        <f t="shared" si="20"/>
        <v>-620</v>
      </c>
      <c r="Q32" s="35">
        <f t="shared" si="22"/>
        <v>2</v>
      </c>
      <c r="R32" s="35">
        <f t="shared" si="22"/>
        <v>2</v>
      </c>
      <c r="S32" s="35">
        <f t="shared" si="22"/>
        <v>2</v>
      </c>
      <c r="T32" s="4">
        <f t="shared" si="10"/>
        <v>2612</v>
      </c>
      <c r="U32" s="45">
        <f>+U31+300</f>
        <v>-14</v>
      </c>
      <c r="V32" s="45">
        <f t="shared" ref="V32:W32" si="27">+V31+300</f>
        <v>-14</v>
      </c>
      <c r="W32" s="45">
        <f t="shared" si="27"/>
        <v>-14</v>
      </c>
      <c r="X32" s="45"/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12"/>
        <v>45330</v>
      </c>
      <c r="C33" s="2">
        <f t="shared" si="13"/>
        <v>884</v>
      </c>
      <c r="D33" s="5">
        <f t="shared" si="14"/>
        <v>1712</v>
      </c>
      <c r="E33" s="35">
        <f t="shared" si="17"/>
        <v>898</v>
      </c>
      <c r="F33" s="35">
        <f t="shared" si="18"/>
        <v>1348</v>
      </c>
      <c r="G33" s="35">
        <f t="shared" si="19"/>
        <v>1218</v>
      </c>
      <c r="H33" s="18">
        <f t="shared" si="24"/>
        <v>1698</v>
      </c>
      <c r="I33" s="18">
        <f t="shared" si="24"/>
        <v>1248</v>
      </c>
      <c r="J33" s="18">
        <f t="shared" si="24"/>
        <v>1378</v>
      </c>
      <c r="K33" s="18">
        <f t="shared" si="26"/>
        <v>2000</v>
      </c>
      <c r="L33" s="18">
        <f t="shared" si="26"/>
        <v>2000</v>
      </c>
      <c r="M33" s="18">
        <f t="shared" si="26"/>
        <v>2000</v>
      </c>
      <c r="N33" s="18">
        <f t="shared" ref="N33:P48" si="28">N32-Q33</f>
        <v>-302</v>
      </c>
      <c r="O33" s="18">
        <f t="shared" si="28"/>
        <v>-752</v>
      </c>
      <c r="P33" s="18">
        <f t="shared" si="28"/>
        <v>-622</v>
      </c>
      <c r="Q33" s="35">
        <f t="shared" si="22"/>
        <v>2</v>
      </c>
      <c r="R33" s="35">
        <f t="shared" si="22"/>
        <v>2</v>
      </c>
      <c r="S33" s="35">
        <f t="shared" si="22"/>
        <v>2</v>
      </c>
      <c r="T33" s="4">
        <f t="shared" si="10"/>
        <v>2612</v>
      </c>
      <c r="U33" s="4">
        <f t="shared" ref="U33:W48" si="29">U32-Q33</f>
        <v>-16</v>
      </c>
      <c r="V33" s="4">
        <f t="shared" si="29"/>
        <v>-16</v>
      </c>
      <c r="W33" s="4">
        <f t="shared" si="29"/>
        <v>-16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12"/>
        <v>45331</v>
      </c>
      <c r="C34" s="2">
        <f t="shared" si="13"/>
        <v>884</v>
      </c>
      <c r="D34" s="5">
        <f t="shared" si="14"/>
        <v>1710</v>
      </c>
      <c r="E34" s="35">
        <f t="shared" si="17"/>
        <v>898</v>
      </c>
      <c r="F34" s="35">
        <f t="shared" si="18"/>
        <v>1348</v>
      </c>
      <c r="G34" s="35">
        <f t="shared" si="19"/>
        <v>1218</v>
      </c>
      <c r="H34" s="18">
        <f t="shared" si="24"/>
        <v>1696</v>
      </c>
      <c r="I34" s="18">
        <f t="shared" si="24"/>
        <v>1246</v>
      </c>
      <c r="J34" s="18">
        <f t="shared" si="24"/>
        <v>1376</v>
      </c>
      <c r="K34" s="18">
        <f t="shared" si="26"/>
        <v>2000</v>
      </c>
      <c r="L34" s="18">
        <f t="shared" si="26"/>
        <v>2000</v>
      </c>
      <c r="M34" s="18">
        <f t="shared" si="26"/>
        <v>2000</v>
      </c>
      <c r="N34" s="18">
        <f t="shared" si="28"/>
        <v>-304</v>
      </c>
      <c r="O34" s="18">
        <f t="shared" si="28"/>
        <v>-754</v>
      </c>
      <c r="P34" s="18">
        <f t="shared" si="28"/>
        <v>-624</v>
      </c>
      <c r="Q34" s="35">
        <f t="shared" si="22"/>
        <v>2</v>
      </c>
      <c r="R34" s="35">
        <f t="shared" si="22"/>
        <v>2</v>
      </c>
      <c r="S34" s="35">
        <f t="shared" si="22"/>
        <v>2</v>
      </c>
      <c r="T34" s="4">
        <f t="shared" si="10"/>
        <v>2612</v>
      </c>
      <c r="U34" s="4">
        <f t="shared" si="29"/>
        <v>-18</v>
      </c>
      <c r="V34" s="4">
        <f t="shared" si="29"/>
        <v>-18</v>
      </c>
      <c r="W34" s="4">
        <f t="shared" si="29"/>
        <v>-18</v>
      </c>
      <c r="X34" s="4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12"/>
        <v>45332</v>
      </c>
      <c r="C35" s="2">
        <f t="shared" si="13"/>
        <v>884</v>
      </c>
      <c r="D35" s="5">
        <f t="shared" si="14"/>
        <v>1708</v>
      </c>
      <c r="E35" s="35">
        <f t="shared" si="17"/>
        <v>898</v>
      </c>
      <c r="F35" s="35">
        <f t="shared" si="18"/>
        <v>1348</v>
      </c>
      <c r="G35" s="35">
        <f t="shared" si="19"/>
        <v>1218</v>
      </c>
      <c r="H35" s="18">
        <f t="shared" si="24"/>
        <v>1694</v>
      </c>
      <c r="I35" s="18">
        <f t="shared" si="24"/>
        <v>1244</v>
      </c>
      <c r="J35" s="18">
        <f t="shared" si="24"/>
        <v>1374</v>
      </c>
      <c r="K35" s="18">
        <f t="shared" si="26"/>
        <v>2000</v>
      </c>
      <c r="L35" s="18">
        <f t="shared" si="26"/>
        <v>2000</v>
      </c>
      <c r="M35" s="18">
        <f t="shared" si="26"/>
        <v>2000</v>
      </c>
      <c r="N35" s="18">
        <f t="shared" si="28"/>
        <v>-306</v>
      </c>
      <c r="O35" s="18">
        <f t="shared" si="28"/>
        <v>-756</v>
      </c>
      <c r="P35" s="18">
        <f t="shared" si="28"/>
        <v>-626</v>
      </c>
      <c r="Q35" s="35">
        <f t="shared" si="22"/>
        <v>2</v>
      </c>
      <c r="R35" s="35">
        <f t="shared" si="22"/>
        <v>2</v>
      </c>
      <c r="S35" s="35">
        <f t="shared" si="22"/>
        <v>2</v>
      </c>
      <c r="T35" s="4">
        <f t="shared" si="10"/>
        <v>2612</v>
      </c>
      <c r="U35" s="4">
        <f t="shared" si="29"/>
        <v>-20</v>
      </c>
      <c r="V35" s="4">
        <f t="shared" si="29"/>
        <v>-20</v>
      </c>
      <c r="W35" s="4">
        <f t="shared" si="29"/>
        <v>-20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12"/>
        <v>45333</v>
      </c>
      <c r="C36" s="2">
        <f t="shared" si="13"/>
        <v>884</v>
      </c>
      <c r="D36" s="5">
        <f t="shared" si="14"/>
        <v>1706</v>
      </c>
      <c r="E36" s="35">
        <f t="shared" si="17"/>
        <v>898</v>
      </c>
      <c r="F36" s="35">
        <f t="shared" si="18"/>
        <v>1348</v>
      </c>
      <c r="G36" s="35">
        <f t="shared" si="19"/>
        <v>1218</v>
      </c>
      <c r="H36" s="18">
        <f t="shared" si="24"/>
        <v>1692</v>
      </c>
      <c r="I36" s="18">
        <f t="shared" si="24"/>
        <v>1242</v>
      </c>
      <c r="J36" s="18">
        <f t="shared" si="24"/>
        <v>1372</v>
      </c>
      <c r="K36" s="18">
        <f t="shared" si="26"/>
        <v>2000</v>
      </c>
      <c r="L36" s="18">
        <f t="shared" si="26"/>
        <v>2000</v>
      </c>
      <c r="M36" s="18">
        <f t="shared" si="26"/>
        <v>2000</v>
      </c>
      <c r="N36" s="18">
        <f t="shared" si="28"/>
        <v>-308</v>
      </c>
      <c r="O36" s="18">
        <f t="shared" si="28"/>
        <v>-758</v>
      </c>
      <c r="P36" s="18">
        <f t="shared" si="28"/>
        <v>-628</v>
      </c>
      <c r="Q36" s="35">
        <f t="shared" si="22"/>
        <v>2</v>
      </c>
      <c r="R36" s="35">
        <f t="shared" si="22"/>
        <v>2</v>
      </c>
      <c r="S36" s="35">
        <f t="shared" si="22"/>
        <v>2</v>
      </c>
      <c r="T36" s="4">
        <f t="shared" si="10"/>
        <v>2310</v>
      </c>
      <c r="U36" s="45">
        <f>+U35+300</f>
        <v>280</v>
      </c>
      <c r="V36" s="45">
        <f t="shared" ref="V36:W36" si="30">+V35+300</f>
        <v>280</v>
      </c>
      <c r="W36" s="45">
        <f t="shared" si="30"/>
        <v>280</v>
      </c>
      <c r="X36" s="45"/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12"/>
        <v>45334</v>
      </c>
      <c r="C37" s="2">
        <f t="shared" si="13"/>
        <v>884</v>
      </c>
      <c r="D37" s="5">
        <f t="shared" si="14"/>
        <v>1704</v>
      </c>
      <c r="E37" s="35">
        <f t="shared" si="17"/>
        <v>898</v>
      </c>
      <c r="F37" s="35">
        <f t="shared" si="18"/>
        <v>1348</v>
      </c>
      <c r="G37" s="35">
        <f t="shared" si="19"/>
        <v>1218</v>
      </c>
      <c r="H37" s="18">
        <f t="shared" si="24"/>
        <v>1690</v>
      </c>
      <c r="I37" s="18">
        <f t="shared" si="24"/>
        <v>1240</v>
      </c>
      <c r="J37" s="18">
        <f t="shared" si="24"/>
        <v>1370</v>
      </c>
      <c r="K37" s="18">
        <f t="shared" si="26"/>
        <v>2000</v>
      </c>
      <c r="L37" s="18">
        <f t="shared" si="26"/>
        <v>2000</v>
      </c>
      <c r="M37" s="18">
        <f t="shared" si="26"/>
        <v>2000</v>
      </c>
      <c r="N37" s="18">
        <f t="shared" si="28"/>
        <v>-310</v>
      </c>
      <c r="O37" s="18">
        <f t="shared" si="28"/>
        <v>-760</v>
      </c>
      <c r="P37" s="18">
        <f t="shared" si="28"/>
        <v>-630</v>
      </c>
      <c r="Q37" s="35">
        <f t="shared" si="22"/>
        <v>2</v>
      </c>
      <c r="R37" s="35">
        <f t="shared" si="22"/>
        <v>2</v>
      </c>
      <c r="S37" s="35">
        <f t="shared" si="22"/>
        <v>2</v>
      </c>
      <c r="T37" s="4">
        <f t="shared" si="10"/>
        <v>2310</v>
      </c>
      <c r="U37" s="4">
        <f t="shared" si="29"/>
        <v>278</v>
      </c>
      <c r="V37" s="4">
        <f t="shared" si="29"/>
        <v>278</v>
      </c>
      <c r="W37" s="4">
        <f t="shared" si="29"/>
        <v>278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12"/>
        <v>45335</v>
      </c>
      <c r="C38" s="2">
        <f t="shared" si="13"/>
        <v>884</v>
      </c>
      <c r="D38" s="5">
        <f t="shared" si="14"/>
        <v>1702</v>
      </c>
      <c r="E38" s="35">
        <f t="shared" si="17"/>
        <v>898</v>
      </c>
      <c r="F38" s="35">
        <f t="shared" si="18"/>
        <v>1348</v>
      </c>
      <c r="G38" s="35">
        <f t="shared" si="19"/>
        <v>1218</v>
      </c>
      <c r="H38" s="18">
        <f t="shared" si="24"/>
        <v>1688</v>
      </c>
      <c r="I38" s="18">
        <f t="shared" si="24"/>
        <v>1238</v>
      </c>
      <c r="J38" s="18">
        <f t="shared" si="24"/>
        <v>1368</v>
      </c>
      <c r="K38" s="18">
        <f t="shared" si="26"/>
        <v>2000</v>
      </c>
      <c r="L38" s="18">
        <f t="shared" si="26"/>
        <v>2000</v>
      </c>
      <c r="M38" s="18">
        <f t="shared" si="26"/>
        <v>2000</v>
      </c>
      <c r="N38" s="18">
        <f t="shared" si="28"/>
        <v>-312</v>
      </c>
      <c r="O38" s="18">
        <f t="shared" si="28"/>
        <v>-762</v>
      </c>
      <c r="P38" s="18">
        <f t="shared" si="28"/>
        <v>-632</v>
      </c>
      <c r="Q38" s="35">
        <f t="shared" si="22"/>
        <v>2</v>
      </c>
      <c r="R38" s="35">
        <f t="shared" si="22"/>
        <v>2</v>
      </c>
      <c r="S38" s="35">
        <f t="shared" si="22"/>
        <v>2</v>
      </c>
      <c r="T38" s="4">
        <f t="shared" si="10"/>
        <v>2310</v>
      </c>
      <c r="U38" s="4">
        <f t="shared" si="29"/>
        <v>276</v>
      </c>
      <c r="V38" s="4">
        <f t="shared" si="29"/>
        <v>276</v>
      </c>
      <c r="W38" s="4">
        <f t="shared" si="29"/>
        <v>276</v>
      </c>
      <c r="X38" s="4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12"/>
        <v>45336</v>
      </c>
      <c r="C39" s="2">
        <f t="shared" si="13"/>
        <v>884</v>
      </c>
      <c r="D39" s="5">
        <f t="shared" si="14"/>
        <v>1700</v>
      </c>
      <c r="E39" s="35">
        <f t="shared" si="17"/>
        <v>898</v>
      </c>
      <c r="F39" s="35">
        <f t="shared" si="18"/>
        <v>1348</v>
      </c>
      <c r="G39" s="35">
        <f t="shared" si="19"/>
        <v>1218</v>
      </c>
      <c r="H39" s="18">
        <f t="shared" si="24"/>
        <v>1686</v>
      </c>
      <c r="I39" s="18">
        <f t="shared" si="24"/>
        <v>1236</v>
      </c>
      <c r="J39" s="18">
        <f t="shared" si="24"/>
        <v>1366</v>
      </c>
      <c r="K39" s="18">
        <f t="shared" si="26"/>
        <v>2000</v>
      </c>
      <c r="L39" s="18">
        <f t="shared" si="26"/>
        <v>2000</v>
      </c>
      <c r="M39" s="18">
        <f t="shared" si="26"/>
        <v>2000</v>
      </c>
      <c r="N39" s="18">
        <f t="shared" si="28"/>
        <v>-314</v>
      </c>
      <c r="O39" s="18">
        <f t="shared" si="28"/>
        <v>-764</v>
      </c>
      <c r="P39" s="18">
        <f t="shared" si="28"/>
        <v>-634</v>
      </c>
      <c r="Q39" s="35">
        <f t="shared" si="22"/>
        <v>2</v>
      </c>
      <c r="R39" s="35">
        <f t="shared" si="22"/>
        <v>2</v>
      </c>
      <c r="S39" s="35">
        <f t="shared" si="22"/>
        <v>2</v>
      </c>
      <c r="T39" s="4">
        <f t="shared" si="10"/>
        <v>2310</v>
      </c>
      <c r="U39" s="4">
        <f t="shared" si="29"/>
        <v>274</v>
      </c>
      <c r="V39" s="4">
        <f t="shared" si="29"/>
        <v>274</v>
      </c>
      <c r="W39" s="4">
        <f t="shared" si="29"/>
        <v>274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12"/>
        <v>45337</v>
      </c>
      <c r="C40" s="2">
        <f t="shared" si="13"/>
        <v>884</v>
      </c>
      <c r="D40" s="5">
        <f t="shared" si="14"/>
        <v>1698</v>
      </c>
      <c r="E40" s="35">
        <f t="shared" si="17"/>
        <v>898</v>
      </c>
      <c r="F40" s="35">
        <f t="shared" si="18"/>
        <v>1348</v>
      </c>
      <c r="G40" s="35">
        <f t="shared" si="19"/>
        <v>1218</v>
      </c>
      <c r="H40" s="18">
        <f t="shared" si="24"/>
        <v>1684</v>
      </c>
      <c r="I40" s="18">
        <f t="shared" si="24"/>
        <v>1234</v>
      </c>
      <c r="J40" s="18">
        <f t="shared" si="24"/>
        <v>1364</v>
      </c>
      <c r="K40" s="18">
        <f t="shared" si="26"/>
        <v>2000</v>
      </c>
      <c r="L40" s="18">
        <f t="shared" si="26"/>
        <v>2000</v>
      </c>
      <c r="M40" s="18">
        <f t="shared" si="26"/>
        <v>2000</v>
      </c>
      <c r="N40" s="18">
        <f t="shared" si="28"/>
        <v>-316</v>
      </c>
      <c r="O40" s="18">
        <f t="shared" si="28"/>
        <v>-766</v>
      </c>
      <c r="P40" s="18">
        <f t="shared" si="28"/>
        <v>-636</v>
      </c>
      <c r="Q40" s="35">
        <f t="shared" si="22"/>
        <v>2</v>
      </c>
      <c r="R40" s="35">
        <f t="shared" si="22"/>
        <v>2</v>
      </c>
      <c r="S40" s="35">
        <f t="shared" si="22"/>
        <v>2</v>
      </c>
      <c r="T40" s="4">
        <f t="shared" si="10"/>
        <v>2008</v>
      </c>
      <c r="U40" s="45">
        <f>+U39+300</f>
        <v>574</v>
      </c>
      <c r="V40" s="45">
        <f t="shared" ref="V40:W40" si="31">+V39+300</f>
        <v>574</v>
      </c>
      <c r="W40" s="45">
        <f t="shared" si="31"/>
        <v>574</v>
      </c>
      <c r="X40" s="45"/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12"/>
        <v>45338</v>
      </c>
      <c r="C41" s="2">
        <f t="shared" si="13"/>
        <v>884</v>
      </c>
      <c r="D41" s="5">
        <f t="shared" si="14"/>
        <v>1696</v>
      </c>
      <c r="E41" s="35">
        <f t="shared" si="17"/>
        <v>898</v>
      </c>
      <c r="F41" s="35">
        <f t="shared" si="18"/>
        <v>1348</v>
      </c>
      <c r="G41" s="35">
        <f t="shared" si="19"/>
        <v>1218</v>
      </c>
      <c r="H41" s="18">
        <f t="shared" si="24"/>
        <v>1682</v>
      </c>
      <c r="I41" s="18">
        <f t="shared" si="24"/>
        <v>1232</v>
      </c>
      <c r="J41" s="18">
        <f t="shared" si="24"/>
        <v>1362</v>
      </c>
      <c r="K41" s="18">
        <f t="shared" si="26"/>
        <v>2000</v>
      </c>
      <c r="L41" s="18">
        <f t="shared" si="26"/>
        <v>2000</v>
      </c>
      <c r="M41" s="18">
        <f t="shared" si="26"/>
        <v>2000</v>
      </c>
      <c r="N41" s="18">
        <f t="shared" si="28"/>
        <v>-318</v>
      </c>
      <c r="O41" s="18">
        <f t="shared" si="28"/>
        <v>-768</v>
      </c>
      <c r="P41" s="18">
        <f t="shared" si="28"/>
        <v>-638</v>
      </c>
      <c r="Q41" s="35">
        <f t="shared" si="22"/>
        <v>2</v>
      </c>
      <c r="R41" s="35">
        <f t="shared" si="22"/>
        <v>2</v>
      </c>
      <c r="S41" s="35">
        <f t="shared" si="22"/>
        <v>2</v>
      </c>
      <c r="T41" s="4">
        <f t="shared" si="10"/>
        <v>2008</v>
      </c>
      <c r="U41" s="4">
        <f t="shared" si="29"/>
        <v>572</v>
      </c>
      <c r="V41" s="4">
        <f t="shared" si="29"/>
        <v>572</v>
      </c>
      <c r="W41" s="4">
        <f t="shared" si="29"/>
        <v>572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12"/>
        <v>45339</v>
      </c>
      <c r="C42" s="2">
        <f t="shared" si="13"/>
        <v>884</v>
      </c>
      <c r="D42" s="5">
        <f t="shared" si="14"/>
        <v>1694</v>
      </c>
      <c r="E42" s="35">
        <f t="shared" si="17"/>
        <v>898</v>
      </c>
      <c r="F42" s="35">
        <f t="shared" si="18"/>
        <v>1348</v>
      </c>
      <c r="G42" s="35">
        <f t="shared" si="19"/>
        <v>1218</v>
      </c>
      <c r="H42" s="18">
        <f t="shared" si="24"/>
        <v>1680</v>
      </c>
      <c r="I42" s="18">
        <f t="shared" si="24"/>
        <v>1230</v>
      </c>
      <c r="J42" s="18">
        <f t="shared" si="24"/>
        <v>1360</v>
      </c>
      <c r="K42" s="18">
        <f t="shared" si="26"/>
        <v>2000</v>
      </c>
      <c r="L42" s="18">
        <f t="shared" si="26"/>
        <v>2000</v>
      </c>
      <c r="M42" s="18">
        <f t="shared" si="26"/>
        <v>2000</v>
      </c>
      <c r="N42" s="18">
        <f t="shared" si="28"/>
        <v>-320</v>
      </c>
      <c r="O42" s="18">
        <f t="shared" si="28"/>
        <v>-770</v>
      </c>
      <c r="P42" s="18">
        <f t="shared" si="28"/>
        <v>-640</v>
      </c>
      <c r="Q42" s="35">
        <f t="shared" si="22"/>
        <v>2</v>
      </c>
      <c r="R42" s="35">
        <f t="shared" si="22"/>
        <v>2</v>
      </c>
      <c r="S42" s="35">
        <f t="shared" si="22"/>
        <v>2</v>
      </c>
      <c r="T42" s="4">
        <f t="shared" si="10"/>
        <v>2008</v>
      </c>
      <c r="U42" s="4">
        <f t="shared" si="29"/>
        <v>570</v>
      </c>
      <c r="V42" s="4">
        <f t="shared" si="29"/>
        <v>570</v>
      </c>
      <c r="W42" s="4">
        <f t="shared" si="29"/>
        <v>570</v>
      </c>
      <c r="X42" s="4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12"/>
        <v>45340</v>
      </c>
      <c r="C43" s="2">
        <f t="shared" si="13"/>
        <v>884</v>
      </c>
      <c r="D43" s="5">
        <f t="shared" si="14"/>
        <v>1692</v>
      </c>
      <c r="E43" s="35">
        <f t="shared" si="17"/>
        <v>898</v>
      </c>
      <c r="F43" s="35">
        <f t="shared" si="18"/>
        <v>1348</v>
      </c>
      <c r="G43" s="35">
        <f t="shared" si="19"/>
        <v>1218</v>
      </c>
      <c r="H43" s="18">
        <f t="shared" si="24"/>
        <v>1678</v>
      </c>
      <c r="I43" s="18">
        <f t="shared" si="24"/>
        <v>1228</v>
      </c>
      <c r="J43" s="18">
        <f t="shared" si="24"/>
        <v>1358</v>
      </c>
      <c r="K43" s="18">
        <f t="shared" si="26"/>
        <v>2000</v>
      </c>
      <c r="L43" s="18">
        <f t="shared" si="26"/>
        <v>2000</v>
      </c>
      <c r="M43" s="18">
        <f t="shared" si="26"/>
        <v>2000</v>
      </c>
      <c r="N43" s="18">
        <f t="shared" si="28"/>
        <v>-322</v>
      </c>
      <c r="O43" s="18">
        <f t="shared" si="28"/>
        <v>-772</v>
      </c>
      <c r="P43" s="18">
        <f t="shared" si="28"/>
        <v>-642</v>
      </c>
      <c r="Q43" s="35">
        <f t="shared" si="22"/>
        <v>2</v>
      </c>
      <c r="R43" s="35">
        <f t="shared" si="22"/>
        <v>2</v>
      </c>
      <c r="S43" s="35">
        <f t="shared" si="22"/>
        <v>2</v>
      </c>
      <c r="T43" s="4">
        <f t="shared" si="10"/>
        <v>2008</v>
      </c>
      <c r="U43" s="4">
        <f t="shared" si="29"/>
        <v>568</v>
      </c>
      <c r="V43" s="4">
        <f t="shared" si="29"/>
        <v>568</v>
      </c>
      <c r="W43" s="4">
        <f t="shared" si="29"/>
        <v>568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12"/>
        <v>45341</v>
      </c>
      <c r="C44" s="2">
        <f t="shared" si="13"/>
        <v>884</v>
      </c>
      <c r="D44" s="5">
        <f t="shared" si="14"/>
        <v>1690</v>
      </c>
      <c r="E44" s="35">
        <f t="shared" si="17"/>
        <v>898</v>
      </c>
      <c r="F44" s="35">
        <f t="shared" si="18"/>
        <v>1348</v>
      </c>
      <c r="G44" s="35">
        <f t="shared" si="19"/>
        <v>1218</v>
      </c>
      <c r="H44" s="18">
        <f t="shared" si="24"/>
        <v>1676</v>
      </c>
      <c r="I44" s="18">
        <f t="shared" si="24"/>
        <v>1226</v>
      </c>
      <c r="J44" s="18">
        <f t="shared" si="24"/>
        <v>1356</v>
      </c>
      <c r="K44" s="18">
        <f t="shared" si="26"/>
        <v>2000</v>
      </c>
      <c r="L44" s="18">
        <f t="shared" si="26"/>
        <v>2000</v>
      </c>
      <c r="M44" s="18">
        <f t="shared" si="26"/>
        <v>2000</v>
      </c>
      <c r="N44" s="18">
        <f t="shared" si="28"/>
        <v>-324</v>
      </c>
      <c r="O44" s="18">
        <f t="shared" si="28"/>
        <v>-774</v>
      </c>
      <c r="P44" s="18">
        <f t="shared" si="28"/>
        <v>-644</v>
      </c>
      <c r="Q44" s="35">
        <f t="shared" si="22"/>
        <v>2</v>
      </c>
      <c r="R44" s="35">
        <f t="shared" si="22"/>
        <v>2</v>
      </c>
      <c r="S44" s="35">
        <f t="shared" si="22"/>
        <v>2</v>
      </c>
      <c r="T44" s="4">
        <f t="shared" si="10"/>
        <v>1706</v>
      </c>
      <c r="U44" s="45">
        <f>+U43+300</f>
        <v>868</v>
      </c>
      <c r="V44" s="45">
        <f t="shared" ref="V44:W44" si="32">+V43+300</f>
        <v>868</v>
      </c>
      <c r="W44" s="45">
        <f t="shared" si="32"/>
        <v>868</v>
      </c>
      <c r="X44" s="45"/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12"/>
        <v>45342</v>
      </c>
      <c r="C45" s="2">
        <f t="shared" si="13"/>
        <v>884</v>
      </c>
      <c r="D45" s="5">
        <f t="shared" si="14"/>
        <v>1688</v>
      </c>
      <c r="E45" s="35">
        <f t="shared" si="17"/>
        <v>898</v>
      </c>
      <c r="F45" s="35">
        <f t="shared" si="18"/>
        <v>1348</v>
      </c>
      <c r="G45" s="35">
        <f t="shared" si="19"/>
        <v>1218</v>
      </c>
      <c r="H45" s="18">
        <f t="shared" si="24"/>
        <v>1674</v>
      </c>
      <c r="I45" s="18">
        <f t="shared" si="24"/>
        <v>1224</v>
      </c>
      <c r="J45" s="18">
        <f t="shared" si="24"/>
        <v>1354</v>
      </c>
      <c r="K45" s="18">
        <f t="shared" si="26"/>
        <v>2000</v>
      </c>
      <c r="L45" s="18">
        <f t="shared" si="26"/>
        <v>2000</v>
      </c>
      <c r="M45" s="18">
        <f t="shared" si="26"/>
        <v>2000</v>
      </c>
      <c r="N45" s="18">
        <f t="shared" si="28"/>
        <v>-326</v>
      </c>
      <c r="O45" s="18">
        <f t="shared" si="28"/>
        <v>-776</v>
      </c>
      <c r="P45" s="18">
        <f t="shared" si="28"/>
        <v>-646</v>
      </c>
      <c r="Q45" s="35">
        <f t="shared" si="22"/>
        <v>2</v>
      </c>
      <c r="R45" s="35">
        <f t="shared" si="22"/>
        <v>2</v>
      </c>
      <c r="S45" s="35">
        <f t="shared" si="22"/>
        <v>2</v>
      </c>
      <c r="T45" s="4">
        <f t="shared" si="10"/>
        <v>1706</v>
      </c>
      <c r="U45" s="4">
        <f t="shared" si="29"/>
        <v>866</v>
      </c>
      <c r="V45" s="4">
        <f t="shared" si="29"/>
        <v>866</v>
      </c>
      <c r="W45" s="4">
        <f t="shared" si="29"/>
        <v>866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12"/>
        <v>45343</v>
      </c>
      <c r="C46" s="2">
        <f t="shared" si="13"/>
        <v>884</v>
      </c>
      <c r="D46" s="5">
        <f t="shared" si="14"/>
        <v>1686</v>
      </c>
      <c r="E46" s="35">
        <f t="shared" si="17"/>
        <v>898</v>
      </c>
      <c r="F46" s="35">
        <f t="shared" si="18"/>
        <v>1348</v>
      </c>
      <c r="G46" s="35">
        <f t="shared" si="19"/>
        <v>1218</v>
      </c>
      <c r="H46" s="18">
        <f t="shared" si="24"/>
        <v>1672</v>
      </c>
      <c r="I46" s="18">
        <f t="shared" si="24"/>
        <v>1222</v>
      </c>
      <c r="J46" s="18">
        <f t="shared" si="24"/>
        <v>1352</v>
      </c>
      <c r="K46" s="18">
        <f t="shared" si="26"/>
        <v>2000</v>
      </c>
      <c r="L46" s="18">
        <f t="shared" si="26"/>
        <v>2000</v>
      </c>
      <c r="M46" s="18">
        <f t="shared" si="26"/>
        <v>2000</v>
      </c>
      <c r="N46" s="18">
        <f t="shared" si="28"/>
        <v>-328</v>
      </c>
      <c r="O46" s="18">
        <f t="shared" si="28"/>
        <v>-778</v>
      </c>
      <c r="P46" s="18">
        <f t="shared" si="28"/>
        <v>-648</v>
      </c>
      <c r="Q46" s="35">
        <f t="shared" si="22"/>
        <v>2</v>
      </c>
      <c r="R46" s="35">
        <f t="shared" si="22"/>
        <v>2</v>
      </c>
      <c r="S46" s="35">
        <f t="shared" si="22"/>
        <v>2</v>
      </c>
      <c r="T46" s="4">
        <f t="shared" si="10"/>
        <v>1706</v>
      </c>
      <c r="U46" s="4">
        <f t="shared" si="29"/>
        <v>864</v>
      </c>
      <c r="V46" s="4">
        <f t="shared" si="29"/>
        <v>864</v>
      </c>
      <c r="W46" s="4">
        <f t="shared" si="29"/>
        <v>864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12"/>
        <v>45344</v>
      </c>
      <c r="C47" s="2">
        <f t="shared" si="13"/>
        <v>884</v>
      </c>
      <c r="D47" s="5">
        <f t="shared" si="14"/>
        <v>1684</v>
      </c>
      <c r="E47" s="35">
        <f t="shared" si="17"/>
        <v>898</v>
      </c>
      <c r="F47" s="35">
        <f t="shared" si="18"/>
        <v>1348</v>
      </c>
      <c r="G47" s="35">
        <f t="shared" si="19"/>
        <v>1218</v>
      </c>
      <c r="H47" s="18">
        <f t="shared" si="24"/>
        <v>1670</v>
      </c>
      <c r="I47" s="18">
        <f t="shared" si="24"/>
        <v>1220</v>
      </c>
      <c r="J47" s="18">
        <f t="shared" si="24"/>
        <v>1350</v>
      </c>
      <c r="K47" s="18">
        <f t="shared" si="26"/>
        <v>2000</v>
      </c>
      <c r="L47" s="18">
        <f t="shared" si="26"/>
        <v>2000</v>
      </c>
      <c r="M47" s="18">
        <f t="shared" si="26"/>
        <v>2000</v>
      </c>
      <c r="N47" s="18">
        <f t="shared" si="28"/>
        <v>-330</v>
      </c>
      <c r="O47" s="18">
        <f t="shared" si="28"/>
        <v>-780</v>
      </c>
      <c r="P47" s="18">
        <f t="shared" si="28"/>
        <v>-650</v>
      </c>
      <c r="Q47" s="35">
        <f t="shared" si="22"/>
        <v>2</v>
      </c>
      <c r="R47" s="35">
        <f t="shared" si="22"/>
        <v>2</v>
      </c>
      <c r="S47" s="35">
        <f t="shared" si="22"/>
        <v>2</v>
      </c>
      <c r="T47" s="4">
        <f t="shared" si="10"/>
        <v>1706</v>
      </c>
      <c r="U47" s="4">
        <f t="shared" si="29"/>
        <v>862</v>
      </c>
      <c r="V47" s="4">
        <f t="shared" si="29"/>
        <v>862</v>
      </c>
      <c r="W47" s="4">
        <f t="shared" si="29"/>
        <v>862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12"/>
        <v>45345</v>
      </c>
      <c r="C48" s="2">
        <f t="shared" si="13"/>
        <v>884</v>
      </c>
      <c r="D48" s="5">
        <f t="shared" si="14"/>
        <v>1682</v>
      </c>
      <c r="E48" s="35">
        <f t="shared" si="17"/>
        <v>898</v>
      </c>
      <c r="F48" s="35">
        <f t="shared" si="18"/>
        <v>1348</v>
      </c>
      <c r="G48" s="35">
        <f t="shared" si="19"/>
        <v>1218</v>
      </c>
      <c r="H48" s="18">
        <f t="shared" si="24"/>
        <v>1668</v>
      </c>
      <c r="I48" s="18">
        <f t="shared" si="24"/>
        <v>1218</v>
      </c>
      <c r="J48" s="18">
        <f t="shared" si="24"/>
        <v>1348</v>
      </c>
      <c r="K48" s="18">
        <f t="shared" ref="K48:M63" si="33">K47</f>
        <v>2000</v>
      </c>
      <c r="L48" s="18">
        <f t="shared" si="33"/>
        <v>2000</v>
      </c>
      <c r="M48" s="18">
        <f t="shared" si="33"/>
        <v>2000</v>
      </c>
      <c r="N48" s="18">
        <f t="shared" si="28"/>
        <v>-332</v>
      </c>
      <c r="O48" s="18">
        <f t="shared" si="28"/>
        <v>-782</v>
      </c>
      <c r="P48" s="18">
        <f t="shared" si="28"/>
        <v>-652</v>
      </c>
      <c r="Q48" s="35">
        <f t="shared" si="22"/>
        <v>2</v>
      </c>
      <c r="R48" s="35">
        <f t="shared" si="22"/>
        <v>2</v>
      </c>
      <c r="S48" s="35">
        <f t="shared" si="22"/>
        <v>2</v>
      </c>
      <c r="T48" s="4">
        <f t="shared" si="10"/>
        <v>1706</v>
      </c>
      <c r="U48" s="4">
        <f t="shared" si="29"/>
        <v>860</v>
      </c>
      <c r="V48" s="4">
        <f t="shared" si="29"/>
        <v>860</v>
      </c>
      <c r="W48" s="4">
        <f t="shared" si="29"/>
        <v>860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12"/>
        <v>45346</v>
      </c>
      <c r="C49" s="2">
        <f t="shared" si="13"/>
        <v>884</v>
      </c>
      <c r="D49" s="5">
        <f t="shared" si="14"/>
        <v>1680</v>
      </c>
      <c r="E49" s="35">
        <f t="shared" si="17"/>
        <v>898</v>
      </c>
      <c r="F49" s="35">
        <f t="shared" si="18"/>
        <v>1348</v>
      </c>
      <c r="G49" s="35">
        <f t="shared" si="19"/>
        <v>1218</v>
      </c>
      <c r="H49" s="18">
        <f t="shared" si="24"/>
        <v>1666</v>
      </c>
      <c r="I49" s="18">
        <f t="shared" si="24"/>
        <v>1216</v>
      </c>
      <c r="J49" s="18">
        <f t="shared" si="24"/>
        <v>1346</v>
      </c>
      <c r="K49" s="18">
        <f t="shared" si="33"/>
        <v>2000</v>
      </c>
      <c r="L49" s="18">
        <f t="shared" si="33"/>
        <v>2000</v>
      </c>
      <c r="M49" s="18">
        <f t="shared" si="33"/>
        <v>2000</v>
      </c>
      <c r="N49" s="18">
        <f t="shared" ref="N49:P64" si="34">N48-Q49</f>
        <v>-334</v>
      </c>
      <c r="O49" s="18">
        <f t="shared" si="34"/>
        <v>-784</v>
      </c>
      <c r="P49" s="18">
        <f t="shared" si="34"/>
        <v>-654</v>
      </c>
      <c r="Q49" s="35">
        <f t="shared" si="22"/>
        <v>2</v>
      </c>
      <c r="R49" s="35">
        <f t="shared" si="22"/>
        <v>2</v>
      </c>
      <c r="S49" s="35">
        <f t="shared" si="22"/>
        <v>2</v>
      </c>
      <c r="T49" s="4">
        <f t="shared" si="10"/>
        <v>1706</v>
      </c>
      <c r="U49" s="4">
        <f t="shared" ref="U49:W64" si="35">U48-Q49</f>
        <v>858</v>
      </c>
      <c r="V49" s="4">
        <f t="shared" si="35"/>
        <v>858</v>
      </c>
      <c r="W49" s="4">
        <f t="shared" si="35"/>
        <v>858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12"/>
        <v>45347</v>
      </c>
      <c r="C50" s="2">
        <f t="shared" si="13"/>
        <v>884</v>
      </c>
      <c r="D50" s="5">
        <f t="shared" si="14"/>
        <v>1678</v>
      </c>
      <c r="E50" s="35">
        <f t="shared" si="17"/>
        <v>898</v>
      </c>
      <c r="F50" s="35">
        <f t="shared" si="18"/>
        <v>1348</v>
      </c>
      <c r="G50" s="35">
        <f t="shared" si="19"/>
        <v>1218</v>
      </c>
      <c r="H50" s="18">
        <f t="shared" si="24"/>
        <v>1664</v>
      </c>
      <c r="I50" s="18">
        <f t="shared" si="24"/>
        <v>1214</v>
      </c>
      <c r="J50" s="18">
        <f t="shared" si="24"/>
        <v>1344</v>
      </c>
      <c r="K50" s="18">
        <f t="shared" si="33"/>
        <v>2000</v>
      </c>
      <c r="L50" s="18">
        <f t="shared" si="33"/>
        <v>2000</v>
      </c>
      <c r="M50" s="18">
        <f t="shared" si="33"/>
        <v>2000</v>
      </c>
      <c r="N50" s="18">
        <f t="shared" si="34"/>
        <v>-336</v>
      </c>
      <c r="O50" s="18">
        <f t="shared" si="34"/>
        <v>-786</v>
      </c>
      <c r="P50" s="18">
        <f t="shared" si="34"/>
        <v>-656</v>
      </c>
      <c r="Q50" s="35">
        <f t="shared" si="22"/>
        <v>2</v>
      </c>
      <c r="R50" s="35">
        <f t="shared" si="22"/>
        <v>2</v>
      </c>
      <c r="S50" s="35">
        <f t="shared" si="22"/>
        <v>2</v>
      </c>
      <c r="T50" s="4">
        <f t="shared" si="10"/>
        <v>1706</v>
      </c>
      <c r="U50" s="4">
        <f t="shared" si="35"/>
        <v>856</v>
      </c>
      <c r="V50" s="4">
        <f t="shared" si="35"/>
        <v>856</v>
      </c>
      <c r="W50" s="4">
        <f t="shared" si="35"/>
        <v>856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12"/>
        <v>45348</v>
      </c>
      <c r="C51" s="2">
        <f t="shared" si="13"/>
        <v>884</v>
      </c>
      <c r="D51" s="5">
        <f t="shared" si="14"/>
        <v>1676</v>
      </c>
      <c r="E51" s="35">
        <f t="shared" si="17"/>
        <v>898</v>
      </c>
      <c r="F51" s="35">
        <f t="shared" si="18"/>
        <v>1348</v>
      </c>
      <c r="G51" s="35">
        <f t="shared" si="19"/>
        <v>1217</v>
      </c>
      <c r="H51" s="18">
        <f t="shared" si="24"/>
        <v>1662</v>
      </c>
      <c r="I51" s="18">
        <f t="shared" si="24"/>
        <v>1212</v>
      </c>
      <c r="J51" s="18">
        <f t="shared" si="24"/>
        <v>1343</v>
      </c>
      <c r="K51" s="18">
        <f t="shared" si="33"/>
        <v>2000</v>
      </c>
      <c r="L51" s="18">
        <f t="shared" si="33"/>
        <v>2000</v>
      </c>
      <c r="M51" s="18">
        <f t="shared" si="33"/>
        <v>2000</v>
      </c>
      <c r="N51" s="18">
        <f t="shared" si="34"/>
        <v>-338</v>
      </c>
      <c r="O51" s="18">
        <f t="shared" si="34"/>
        <v>-788</v>
      </c>
      <c r="P51" s="18">
        <f t="shared" si="34"/>
        <v>-657</v>
      </c>
      <c r="Q51" s="35">
        <f t="shared" si="22"/>
        <v>2</v>
      </c>
      <c r="R51" s="35">
        <f t="shared" si="22"/>
        <v>2</v>
      </c>
      <c r="S51" s="35">
        <v>1</v>
      </c>
      <c r="T51" s="4">
        <f t="shared" si="10"/>
        <v>1706</v>
      </c>
      <c r="U51" s="4">
        <f t="shared" si="35"/>
        <v>854</v>
      </c>
      <c r="V51" s="4">
        <f t="shared" si="35"/>
        <v>854</v>
      </c>
      <c r="W51" s="4">
        <f t="shared" si="35"/>
        <v>855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12"/>
        <v>45349</v>
      </c>
      <c r="C52" s="2">
        <f t="shared" si="13"/>
        <v>884</v>
      </c>
      <c r="D52" s="5">
        <f t="shared" si="14"/>
        <v>1674</v>
      </c>
      <c r="E52" s="35">
        <f t="shared" si="17"/>
        <v>898</v>
      </c>
      <c r="F52" s="35">
        <f t="shared" si="18"/>
        <v>1348</v>
      </c>
      <c r="G52" s="35">
        <f t="shared" si="19"/>
        <v>1216</v>
      </c>
      <c r="H52" s="18">
        <f t="shared" si="24"/>
        <v>1660</v>
      </c>
      <c r="I52" s="18">
        <f t="shared" si="24"/>
        <v>1210</v>
      </c>
      <c r="J52" s="18">
        <f t="shared" si="24"/>
        <v>1342</v>
      </c>
      <c r="K52" s="18">
        <f t="shared" si="33"/>
        <v>2000</v>
      </c>
      <c r="L52" s="18">
        <f t="shared" si="33"/>
        <v>2000</v>
      </c>
      <c r="M52" s="18">
        <f t="shared" si="33"/>
        <v>2000</v>
      </c>
      <c r="N52" s="18">
        <f t="shared" si="34"/>
        <v>-340</v>
      </c>
      <c r="O52" s="18">
        <f t="shared" si="34"/>
        <v>-790</v>
      </c>
      <c r="P52" s="18">
        <f t="shared" si="34"/>
        <v>-658</v>
      </c>
      <c r="Q52" s="35">
        <f t="shared" si="22"/>
        <v>2</v>
      </c>
      <c r="R52" s="35">
        <f t="shared" si="22"/>
        <v>2</v>
      </c>
      <c r="S52" s="35">
        <f t="shared" si="22"/>
        <v>1</v>
      </c>
      <c r="T52" s="4">
        <f t="shared" si="10"/>
        <v>1706</v>
      </c>
      <c r="U52" s="4">
        <f t="shared" si="35"/>
        <v>852</v>
      </c>
      <c r="V52" s="4">
        <f t="shared" si="35"/>
        <v>852</v>
      </c>
      <c r="W52" s="4">
        <f t="shared" si="35"/>
        <v>854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12"/>
        <v>45350</v>
      </c>
      <c r="C53" s="2">
        <f t="shared" si="13"/>
        <v>884</v>
      </c>
      <c r="D53" s="5">
        <f t="shared" si="14"/>
        <v>1672</v>
      </c>
      <c r="E53" s="35">
        <f t="shared" si="17"/>
        <v>898</v>
      </c>
      <c r="F53" s="35">
        <f t="shared" si="18"/>
        <v>1348</v>
      </c>
      <c r="G53" s="35">
        <f t="shared" si="19"/>
        <v>1215</v>
      </c>
      <c r="H53" s="18">
        <f t="shared" si="24"/>
        <v>1658</v>
      </c>
      <c r="I53" s="18">
        <f t="shared" si="24"/>
        <v>1208</v>
      </c>
      <c r="J53" s="18">
        <f t="shared" si="24"/>
        <v>1341</v>
      </c>
      <c r="K53" s="18">
        <f t="shared" si="33"/>
        <v>2000</v>
      </c>
      <c r="L53" s="18">
        <f t="shared" si="33"/>
        <v>2000</v>
      </c>
      <c r="M53" s="18">
        <f t="shared" si="33"/>
        <v>2000</v>
      </c>
      <c r="N53" s="18">
        <f t="shared" si="34"/>
        <v>-342</v>
      </c>
      <c r="O53" s="18">
        <f t="shared" si="34"/>
        <v>-792</v>
      </c>
      <c r="P53" s="18">
        <f t="shared" si="34"/>
        <v>-659</v>
      </c>
      <c r="Q53" s="35">
        <f t="shared" si="22"/>
        <v>2</v>
      </c>
      <c r="R53" s="35">
        <f t="shared" si="22"/>
        <v>2</v>
      </c>
      <c r="S53" s="35">
        <f t="shared" si="22"/>
        <v>1</v>
      </c>
      <c r="T53" s="4">
        <f t="shared" si="10"/>
        <v>1706</v>
      </c>
      <c r="U53" s="4">
        <f t="shared" si="35"/>
        <v>850</v>
      </c>
      <c r="V53" s="4">
        <f t="shared" si="35"/>
        <v>850</v>
      </c>
      <c r="W53" s="4">
        <f t="shared" si="35"/>
        <v>853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12"/>
        <v>45351</v>
      </c>
      <c r="C54" s="2">
        <f t="shared" si="13"/>
        <v>884</v>
      </c>
      <c r="D54" s="5">
        <f t="shared" si="14"/>
        <v>1670</v>
      </c>
      <c r="E54" s="35">
        <f t="shared" si="17"/>
        <v>898</v>
      </c>
      <c r="F54" s="35">
        <f t="shared" si="18"/>
        <v>1348</v>
      </c>
      <c r="G54" s="35">
        <f t="shared" si="19"/>
        <v>1214</v>
      </c>
      <c r="H54" s="18">
        <f t="shared" si="24"/>
        <v>1656</v>
      </c>
      <c r="I54" s="18">
        <f t="shared" si="24"/>
        <v>1206</v>
      </c>
      <c r="J54" s="18">
        <f t="shared" si="24"/>
        <v>1340</v>
      </c>
      <c r="K54" s="18">
        <f t="shared" si="33"/>
        <v>2000</v>
      </c>
      <c r="L54" s="18">
        <f t="shared" si="33"/>
        <v>2000</v>
      </c>
      <c r="M54" s="18">
        <f t="shared" si="33"/>
        <v>2000</v>
      </c>
      <c r="N54" s="18">
        <f t="shared" si="34"/>
        <v>-344</v>
      </c>
      <c r="O54" s="18">
        <f t="shared" si="34"/>
        <v>-794</v>
      </c>
      <c r="P54" s="18">
        <f t="shared" si="34"/>
        <v>-660</v>
      </c>
      <c r="Q54" s="35">
        <f t="shared" si="22"/>
        <v>2</v>
      </c>
      <c r="R54" s="35">
        <f t="shared" si="22"/>
        <v>2</v>
      </c>
      <c r="S54" s="35">
        <f t="shared" si="22"/>
        <v>1</v>
      </c>
      <c r="T54" s="4">
        <f t="shared" si="10"/>
        <v>1706</v>
      </c>
      <c r="U54" s="4">
        <f t="shared" si="35"/>
        <v>848</v>
      </c>
      <c r="V54" s="4">
        <f t="shared" si="35"/>
        <v>848</v>
      </c>
      <c r="W54" s="4">
        <f t="shared" si="35"/>
        <v>852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12"/>
        <v>45352</v>
      </c>
      <c r="C55" s="2">
        <f t="shared" si="13"/>
        <v>884</v>
      </c>
      <c r="D55" s="5">
        <f t="shared" si="14"/>
        <v>1668</v>
      </c>
      <c r="E55" s="35">
        <f t="shared" si="17"/>
        <v>898</v>
      </c>
      <c r="F55" s="35">
        <f t="shared" si="18"/>
        <v>1348</v>
      </c>
      <c r="G55" s="35">
        <f t="shared" si="19"/>
        <v>1213</v>
      </c>
      <c r="H55" s="18">
        <f t="shared" si="24"/>
        <v>1654</v>
      </c>
      <c r="I55" s="18">
        <f t="shared" si="24"/>
        <v>1204</v>
      </c>
      <c r="J55" s="18">
        <f t="shared" si="24"/>
        <v>1339</v>
      </c>
      <c r="K55" s="18">
        <f t="shared" si="33"/>
        <v>2000</v>
      </c>
      <c r="L55" s="18">
        <f t="shared" si="33"/>
        <v>2000</v>
      </c>
      <c r="M55" s="18">
        <f t="shared" si="33"/>
        <v>2000</v>
      </c>
      <c r="N55" s="18">
        <f t="shared" si="34"/>
        <v>-346</v>
      </c>
      <c r="O55" s="18">
        <f t="shared" si="34"/>
        <v>-796</v>
      </c>
      <c r="P55" s="18">
        <f t="shared" si="34"/>
        <v>-661</v>
      </c>
      <c r="Q55" s="35">
        <f t="shared" si="22"/>
        <v>2</v>
      </c>
      <c r="R55" s="35">
        <f t="shared" si="22"/>
        <v>2</v>
      </c>
      <c r="S55" s="35">
        <f t="shared" si="22"/>
        <v>1</v>
      </c>
      <c r="T55" s="4">
        <f t="shared" si="10"/>
        <v>1706</v>
      </c>
      <c r="U55" s="4">
        <f t="shared" si="35"/>
        <v>846</v>
      </c>
      <c r="V55" s="4">
        <f t="shared" si="35"/>
        <v>846</v>
      </c>
      <c r="W55" s="4">
        <f t="shared" si="35"/>
        <v>851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12"/>
        <v>45353</v>
      </c>
      <c r="C56" s="2">
        <f t="shared" si="13"/>
        <v>884</v>
      </c>
      <c r="D56" s="5">
        <f t="shared" si="14"/>
        <v>1666</v>
      </c>
      <c r="E56" s="35">
        <f t="shared" si="17"/>
        <v>898</v>
      </c>
      <c r="F56" s="35">
        <f t="shared" si="18"/>
        <v>1348</v>
      </c>
      <c r="G56" s="35">
        <f t="shared" si="19"/>
        <v>1212</v>
      </c>
      <c r="H56" s="18">
        <f t="shared" si="24"/>
        <v>1652</v>
      </c>
      <c r="I56" s="18">
        <f t="shared" si="24"/>
        <v>1202</v>
      </c>
      <c r="J56" s="18">
        <f t="shared" si="24"/>
        <v>1338</v>
      </c>
      <c r="K56" s="18">
        <f t="shared" si="33"/>
        <v>2000</v>
      </c>
      <c r="L56" s="18">
        <f t="shared" si="33"/>
        <v>2000</v>
      </c>
      <c r="M56" s="18">
        <f t="shared" si="33"/>
        <v>2000</v>
      </c>
      <c r="N56" s="18">
        <f t="shared" si="34"/>
        <v>-348</v>
      </c>
      <c r="O56" s="18">
        <f t="shared" si="34"/>
        <v>-798</v>
      </c>
      <c r="P56" s="18">
        <f t="shared" si="34"/>
        <v>-662</v>
      </c>
      <c r="Q56" s="35">
        <f t="shared" si="22"/>
        <v>2</v>
      </c>
      <c r="R56" s="35">
        <f t="shared" si="22"/>
        <v>2</v>
      </c>
      <c r="S56" s="35">
        <f t="shared" si="22"/>
        <v>1</v>
      </c>
      <c r="T56" s="4">
        <f t="shared" si="10"/>
        <v>1706</v>
      </c>
      <c r="U56" s="4">
        <f t="shared" si="35"/>
        <v>844</v>
      </c>
      <c r="V56" s="4">
        <f t="shared" si="35"/>
        <v>844</v>
      </c>
      <c r="W56" s="4">
        <f t="shared" si="35"/>
        <v>850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12"/>
        <v>45354</v>
      </c>
      <c r="C57" s="2">
        <f t="shared" si="13"/>
        <v>884</v>
      </c>
      <c r="D57" s="5">
        <f t="shared" si="14"/>
        <v>1664</v>
      </c>
      <c r="E57" s="35">
        <f t="shared" si="17"/>
        <v>898</v>
      </c>
      <c r="F57" s="35">
        <f t="shared" si="18"/>
        <v>1348</v>
      </c>
      <c r="G57" s="35">
        <f t="shared" si="19"/>
        <v>1211</v>
      </c>
      <c r="H57" s="18">
        <f t="shared" si="24"/>
        <v>1650</v>
      </c>
      <c r="I57" s="18">
        <f t="shared" si="24"/>
        <v>1200</v>
      </c>
      <c r="J57" s="18">
        <f t="shared" si="24"/>
        <v>1337</v>
      </c>
      <c r="K57" s="18">
        <f t="shared" si="33"/>
        <v>2000</v>
      </c>
      <c r="L57" s="18">
        <f t="shared" si="33"/>
        <v>2000</v>
      </c>
      <c r="M57" s="18">
        <f t="shared" si="33"/>
        <v>2000</v>
      </c>
      <c r="N57" s="18">
        <f t="shared" si="34"/>
        <v>-350</v>
      </c>
      <c r="O57" s="18">
        <f t="shared" si="34"/>
        <v>-800</v>
      </c>
      <c r="P57" s="18">
        <f t="shared" si="34"/>
        <v>-663</v>
      </c>
      <c r="Q57" s="35">
        <f t="shared" ref="Q57:S88" si="36">Q56</f>
        <v>2</v>
      </c>
      <c r="R57" s="35">
        <f t="shared" si="36"/>
        <v>2</v>
      </c>
      <c r="S57" s="35">
        <f t="shared" si="36"/>
        <v>1</v>
      </c>
      <c r="T57" s="4">
        <f t="shared" si="10"/>
        <v>1706</v>
      </c>
      <c r="U57" s="4">
        <f t="shared" si="35"/>
        <v>842</v>
      </c>
      <c r="V57" s="4">
        <f t="shared" si="35"/>
        <v>842</v>
      </c>
      <c r="W57" s="4">
        <f t="shared" si="35"/>
        <v>849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12"/>
        <v>45355</v>
      </c>
      <c r="C58" s="2">
        <f t="shared" si="13"/>
        <v>884</v>
      </c>
      <c r="D58" s="5">
        <f t="shared" si="14"/>
        <v>1662</v>
      </c>
      <c r="E58" s="35">
        <f t="shared" si="17"/>
        <v>898</v>
      </c>
      <c r="F58" s="35">
        <f t="shared" si="18"/>
        <v>1348</v>
      </c>
      <c r="G58" s="35">
        <f t="shared" si="19"/>
        <v>1210</v>
      </c>
      <c r="H58" s="18">
        <f t="shared" si="24"/>
        <v>1648</v>
      </c>
      <c r="I58" s="18">
        <f t="shared" si="24"/>
        <v>1198</v>
      </c>
      <c r="J58" s="18">
        <f t="shared" si="24"/>
        <v>1336</v>
      </c>
      <c r="K58" s="18">
        <f t="shared" si="33"/>
        <v>2000</v>
      </c>
      <c r="L58" s="18">
        <f t="shared" si="33"/>
        <v>2000</v>
      </c>
      <c r="M58" s="18">
        <f t="shared" si="33"/>
        <v>2000</v>
      </c>
      <c r="N58" s="18">
        <f t="shared" si="34"/>
        <v>-352</v>
      </c>
      <c r="O58" s="18">
        <f t="shared" si="34"/>
        <v>-802</v>
      </c>
      <c r="P58" s="18">
        <f t="shared" si="34"/>
        <v>-664</v>
      </c>
      <c r="Q58" s="35">
        <f t="shared" si="36"/>
        <v>2</v>
      </c>
      <c r="R58" s="35">
        <f t="shared" si="36"/>
        <v>2</v>
      </c>
      <c r="S58" s="35">
        <f t="shared" si="36"/>
        <v>1</v>
      </c>
      <c r="T58" s="4">
        <f t="shared" si="10"/>
        <v>1706</v>
      </c>
      <c r="U58" s="4">
        <f t="shared" si="35"/>
        <v>840</v>
      </c>
      <c r="V58" s="4">
        <f t="shared" si="35"/>
        <v>840</v>
      </c>
      <c r="W58" s="4">
        <f t="shared" si="35"/>
        <v>848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12"/>
        <v>45356</v>
      </c>
      <c r="C59" s="2">
        <f t="shared" si="13"/>
        <v>884</v>
      </c>
      <c r="D59" s="5">
        <f t="shared" si="14"/>
        <v>1660</v>
      </c>
      <c r="E59" s="35">
        <f t="shared" si="17"/>
        <v>898</v>
      </c>
      <c r="F59" s="35">
        <f t="shared" si="18"/>
        <v>1348</v>
      </c>
      <c r="G59" s="35">
        <f t="shared" si="19"/>
        <v>1209</v>
      </c>
      <c r="H59" s="18">
        <f t="shared" si="24"/>
        <v>1646</v>
      </c>
      <c r="I59" s="18">
        <f t="shared" si="24"/>
        <v>1196</v>
      </c>
      <c r="J59" s="18">
        <f t="shared" si="24"/>
        <v>1335</v>
      </c>
      <c r="K59" s="18">
        <f t="shared" si="33"/>
        <v>2000</v>
      </c>
      <c r="L59" s="18">
        <f t="shared" si="33"/>
        <v>2000</v>
      </c>
      <c r="M59" s="18">
        <f t="shared" si="33"/>
        <v>2000</v>
      </c>
      <c r="N59" s="18">
        <f t="shared" si="34"/>
        <v>-354</v>
      </c>
      <c r="O59" s="18">
        <f t="shared" si="34"/>
        <v>-804</v>
      </c>
      <c r="P59" s="18">
        <f t="shared" si="34"/>
        <v>-665</v>
      </c>
      <c r="Q59" s="35">
        <f t="shared" si="36"/>
        <v>2</v>
      </c>
      <c r="R59" s="35">
        <f t="shared" si="36"/>
        <v>2</v>
      </c>
      <c r="S59" s="35">
        <f t="shared" si="36"/>
        <v>1</v>
      </c>
      <c r="T59" s="4">
        <f t="shared" si="10"/>
        <v>1706</v>
      </c>
      <c r="U59" s="4">
        <f t="shared" si="35"/>
        <v>838</v>
      </c>
      <c r="V59" s="4">
        <f t="shared" si="35"/>
        <v>838</v>
      </c>
      <c r="W59" s="4">
        <f t="shared" si="35"/>
        <v>847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12"/>
        <v>45357</v>
      </c>
      <c r="C60" s="2">
        <f t="shared" si="13"/>
        <v>884</v>
      </c>
      <c r="D60" s="5">
        <f t="shared" si="14"/>
        <v>1658</v>
      </c>
      <c r="E60" s="35">
        <f t="shared" si="17"/>
        <v>898</v>
      </c>
      <c r="F60" s="35">
        <f t="shared" si="18"/>
        <v>1348</v>
      </c>
      <c r="G60" s="35">
        <f t="shared" si="19"/>
        <v>1208</v>
      </c>
      <c r="H60" s="18">
        <f t="shared" si="24"/>
        <v>1644</v>
      </c>
      <c r="I60" s="18">
        <f t="shared" si="24"/>
        <v>1194</v>
      </c>
      <c r="J60" s="18">
        <f t="shared" si="24"/>
        <v>1334</v>
      </c>
      <c r="K60" s="18">
        <f t="shared" si="33"/>
        <v>2000</v>
      </c>
      <c r="L60" s="18">
        <f t="shared" si="33"/>
        <v>2000</v>
      </c>
      <c r="M60" s="18">
        <f t="shared" si="33"/>
        <v>2000</v>
      </c>
      <c r="N60" s="18">
        <f t="shared" si="34"/>
        <v>-356</v>
      </c>
      <c r="O60" s="18">
        <f t="shared" si="34"/>
        <v>-806</v>
      </c>
      <c r="P60" s="18">
        <f t="shared" si="34"/>
        <v>-666</v>
      </c>
      <c r="Q60" s="35">
        <f t="shared" si="36"/>
        <v>2</v>
      </c>
      <c r="R60" s="35">
        <f t="shared" si="36"/>
        <v>2</v>
      </c>
      <c r="S60" s="35">
        <f t="shared" si="36"/>
        <v>1</v>
      </c>
      <c r="T60" s="4">
        <f t="shared" si="10"/>
        <v>1706</v>
      </c>
      <c r="U60" s="4">
        <f t="shared" si="35"/>
        <v>836</v>
      </c>
      <c r="V60" s="4">
        <f t="shared" si="35"/>
        <v>836</v>
      </c>
      <c r="W60" s="4">
        <f t="shared" si="35"/>
        <v>846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12"/>
        <v>45358</v>
      </c>
      <c r="C61" s="2">
        <f t="shared" si="13"/>
        <v>884</v>
      </c>
      <c r="D61" s="5">
        <f t="shared" si="14"/>
        <v>1656</v>
      </c>
      <c r="E61" s="35">
        <f t="shared" si="17"/>
        <v>898</v>
      </c>
      <c r="F61" s="35">
        <f t="shared" si="18"/>
        <v>1348</v>
      </c>
      <c r="G61" s="35">
        <f t="shared" si="19"/>
        <v>1207</v>
      </c>
      <c r="H61" s="18">
        <f t="shared" si="24"/>
        <v>1642</v>
      </c>
      <c r="I61" s="18">
        <f t="shared" si="24"/>
        <v>1192</v>
      </c>
      <c r="J61" s="18">
        <f t="shared" si="24"/>
        <v>1333</v>
      </c>
      <c r="K61" s="18">
        <f t="shared" si="33"/>
        <v>2000</v>
      </c>
      <c r="L61" s="18">
        <f t="shared" si="33"/>
        <v>2000</v>
      </c>
      <c r="M61" s="18">
        <f t="shared" si="33"/>
        <v>2000</v>
      </c>
      <c r="N61" s="18">
        <f t="shared" si="34"/>
        <v>-358</v>
      </c>
      <c r="O61" s="18">
        <f t="shared" si="34"/>
        <v>-808</v>
      </c>
      <c r="P61" s="18">
        <f t="shared" si="34"/>
        <v>-667</v>
      </c>
      <c r="Q61" s="35">
        <f t="shared" si="36"/>
        <v>2</v>
      </c>
      <c r="R61" s="35">
        <f t="shared" si="36"/>
        <v>2</v>
      </c>
      <c r="S61" s="35">
        <f t="shared" si="36"/>
        <v>1</v>
      </c>
      <c r="T61" s="4">
        <f t="shared" si="10"/>
        <v>1706</v>
      </c>
      <c r="U61" s="4">
        <f t="shared" si="35"/>
        <v>834</v>
      </c>
      <c r="V61" s="4">
        <f t="shared" si="35"/>
        <v>834</v>
      </c>
      <c r="W61" s="4">
        <f t="shared" si="35"/>
        <v>845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12"/>
        <v>45359</v>
      </c>
      <c r="C62" s="2">
        <f t="shared" si="13"/>
        <v>884</v>
      </c>
      <c r="D62" s="5">
        <f t="shared" si="14"/>
        <v>1654</v>
      </c>
      <c r="E62" s="35">
        <f t="shared" si="17"/>
        <v>898</v>
      </c>
      <c r="F62" s="35">
        <f t="shared" si="18"/>
        <v>1348</v>
      </c>
      <c r="G62" s="35">
        <f t="shared" si="19"/>
        <v>1206</v>
      </c>
      <c r="H62" s="18">
        <f t="shared" si="24"/>
        <v>1640</v>
      </c>
      <c r="I62" s="18">
        <f t="shared" si="24"/>
        <v>1190</v>
      </c>
      <c r="J62" s="18">
        <f t="shared" si="24"/>
        <v>1332</v>
      </c>
      <c r="K62" s="18">
        <f t="shared" si="33"/>
        <v>2000</v>
      </c>
      <c r="L62" s="18">
        <f t="shared" si="33"/>
        <v>2000</v>
      </c>
      <c r="M62" s="18">
        <f t="shared" si="33"/>
        <v>2000</v>
      </c>
      <c r="N62" s="18">
        <f t="shared" si="34"/>
        <v>-360</v>
      </c>
      <c r="O62" s="18">
        <f t="shared" si="34"/>
        <v>-810</v>
      </c>
      <c r="P62" s="18">
        <f t="shared" si="34"/>
        <v>-668</v>
      </c>
      <c r="Q62" s="35">
        <f t="shared" si="36"/>
        <v>2</v>
      </c>
      <c r="R62" s="35">
        <f t="shared" si="36"/>
        <v>2</v>
      </c>
      <c r="S62" s="35">
        <f t="shared" si="36"/>
        <v>1</v>
      </c>
      <c r="T62" s="4">
        <f t="shared" si="10"/>
        <v>1706</v>
      </c>
      <c r="U62" s="4">
        <f t="shared" si="35"/>
        <v>832</v>
      </c>
      <c r="V62" s="4">
        <f t="shared" si="35"/>
        <v>832</v>
      </c>
      <c r="W62" s="4">
        <f t="shared" si="35"/>
        <v>844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12"/>
        <v>45360</v>
      </c>
      <c r="C63" s="2">
        <f t="shared" si="13"/>
        <v>884</v>
      </c>
      <c r="D63" s="5">
        <f t="shared" si="14"/>
        <v>1652</v>
      </c>
      <c r="E63" s="35">
        <f t="shared" si="17"/>
        <v>898</v>
      </c>
      <c r="F63" s="35">
        <f t="shared" si="18"/>
        <v>1348</v>
      </c>
      <c r="G63" s="35">
        <f t="shared" si="19"/>
        <v>1205</v>
      </c>
      <c r="H63" s="18">
        <f t="shared" si="24"/>
        <v>1638</v>
      </c>
      <c r="I63" s="18">
        <f t="shared" si="24"/>
        <v>1188</v>
      </c>
      <c r="J63" s="18">
        <f t="shared" si="24"/>
        <v>1331</v>
      </c>
      <c r="K63" s="18">
        <f t="shared" si="33"/>
        <v>2000</v>
      </c>
      <c r="L63" s="18">
        <f t="shared" si="33"/>
        <v>2000</v>
      </c>
      <c r="M63" s="18">
        <f t="shared" si="33"/>
        <v>2000</v>
      </c>
      <c r="N63" s="18">
        <f t="shared" si="34"/>
        <v>-362</v>
      </c>
      <c r="O63" s="18">
        <f t="shared" si="34"/>
        <v>-812</v>
      </c>
      <c r="P63" s="18">
        <f t="shared" si="34"/>
        <v>-669</v>
      </c>
      <c r="Q63" s="35">
        <f t="shared" si="36"/>
        <v>2</v>
      </c>
      <c r="R63" s="35">
        <f t="shared" si="36"/>
        <v>2</v>
      </c>
      <c r="S63" s="35">
        <f t="shared" si="36"/>
        <v>1</v>
      </c>
      <c r="T63" s="4">
        <f t="shared" si="10"/>
        <v>1706</v>
      </c>
      <c r="U63" s="4">
        <f t="shared" si="35"/>
        <v>830</v>
      </c>
      <c r="V63" s="4">
        <f t="shared" si="35"/>
        <v>830</v>
      </c>
      <c r="W63" s="4">
        <f t="shared" si="35"/>
        <v>843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12"/>
        <v>45361</v>
      </c>
      <c r="C64" s="2">
        <f t="shared" si="13"/>
        <v>884</v>
      </c>
      <c r="D64" s="5">
        <f t="shared" si="14"/>
        <v>1650</v>
      </c>
      <c r="E64" s="35">
        <f t="shared" si="17"/>
        <v>898</v>
      </c>
      <c r="F64" s="35">
        <f t="shared" si="18"/>
        <v>1348</v>
      </c>
      <c r="G64" s="35">
        <f t="shared" si="19"/>
        <v>1204</v>
      </c>
      <c r="H64" s="18">
        <f t="shared" si="24"/>
        <v>1636</v>
      </c>
      <c r="I64" s="18">
        <f t="shared" si="24"/>
        <v>1186</v>
      </c>
      <c r="J64" s="18">
        <f t="shared" si="24"/>
        <v>1330</v>
      </c>
      <c r="K64" s="18">
        <f t="shared" ref="K64:M79" si="37">K63</f>
        <v>2000</v>
      </c>
      <c r="L64" s="18">
        <f t="shared" si="37"/>
        <v>2000</v>
      </c>
      <c r="M64" s="18">
        <f t="shared" si="37"/>
        <v>2000</v>
      </c>
      <c r="N64" s="18">
        <f t="shared" si="34"/>
        <v>-364</v>
      </c>
      <c r="O64" s="18">
        <f t="shared" si="34"/>
        <v>-814</v>
      </c>
      <c r="P64" s="18">
        <f t="shared" si="34"/>
        <v>-670</v>
      </c>
      <c r="Q64" s="35">
        <f t="shared" si="36"/>
        <v>2</v>
      </c>
      <c r="R64" s="35">
        <f t="shared" si="36"/>
        <v>2</v>
      </c>
      <c r="S64" s="35">
        <f t="shared" si="36"/>
        <v>1</v>
      </c>
      <c r="T64" s="4">
        <f t="shared" si="10"/>
        <v>1706</v>
      </c>
      <c r="U64" s="4">
        <f t="shared" si="35"/>
        <v>828</v>
      </c>
      <c r="V64" s="4">
        <f t="shared" si="35"/>
        <v>828</v>
      </c>
      <c r="W64" s="4">
        <f t="shared" si="35"/>
        <v>842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12"/>
        <v>45362</v>
      </c>
      <c r="C65" s="2">
        <f t="shared" si="13"/>
        <v>884</v>
      </c>
      <c r="D65" s="5">
        <f t="shared" si="14"/>
        <v>1648</v>
      </c>
      <c r="E65" s="35">
        <f t="shared" si="17"/>
        <v>898</v>
      </c>
      <c r="F65" s="35">
        <f t="shared" si="18"/>
        <v>1348</v>
      </c>
      <c r="G65" s="35">
        <f t="shared" si="19"/>
        <v>1203</v>
      </c>
      <c r="H65" s="18">
        <f t="shared" si="24"/>
        <v>1634</v>
      </c>
      <c r="I65" s="18">
        <f t="shared" si="24"/>
        <v>1184</v>
      </c>
      <c r="J65" s="18">
        <f t="shared" si="24"/>
        <v>1329</v>
      </c>
      <c r="K65" s="18">
        <f t="shared" si="37"/>
        <v>2000</v>
      </c>
      <c r="L65" s="18">
        <f t="shared" si="37"/>
        <v>2000</v>
      </c>
      <c r="M65" s="18">
        <f t="shared" si="37"/>
        <v>2000</v>
      </c>
      <c r="N65" s="18">
        <f t="shared" ref="N65:P80" si="38">N64-Q65</f>
        <v>-366</v>
      </c>
      <c r="O65" s="18">
        <f t="shared" si="38"/>
        <v>-816</v>
      </c>
      <c r="P65" s="18">
        <f t="shared" si="38"/>
        <v>-671</v>
      </c>
      <c r="Q65" s="35">
        <f t="shared" si="36"/>
        <v>2</v>
      </c>
      <c r="R65" s="35">
        <f t="shared" si="36"/>
        <v>2</v>
      </c>
      <c r="S65" s="35">
        <f t="shared" si="36"/>
        <v>1</v>
      </c>
      <c r="T65" s="4">
        <f t="shared" si="10"/>
        <v>1706</v>
      </c>
      <c r="U65" s="4">
        <f t="shared" ref="U65:W80" si="39">U64-Q65</f>
        <v>826</v>
      </c>
      <c r="V65" s="4">
        <f t="shared" si="39"/>
        <v>826</v>
      </c>
      <c r="W65" s="4">
        <f t="shared" si="39"/>
        <v>841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12"/>
        <v>45363</v>
      </c>
      <c r="C66" s="2">
        <f t="shared" si="13"/>
        <v>884</v>
      </c>
      <c r="D66" s="5">
        <f t="shared" si="14"/>
        <v>1646</v>
      </c>
      <c r="E66" s="35">
        <f t="shared" si="17"/>
        <v>898</v>
      </c>
      <c r="F66" s="35">
        <f t="shared" si="18"/>
        <v>1348</v>
      </c>
      <c r="G66" s="35">
        <f t="shared" si="19"/>
        <v>1202</v>
      </c>
      <c r="H66" s="18">
        <f t="shared" si="24"/>
        <v>1632</v>
      </c>
      <c r="I66" s="18">
        <f t="shared" si="24"/>
        <v>1182</v>
      </c>
      <c r="J66" s="18">
        <f t="shared" si="24"/>
        <v>1328</v>
      </c>
      <c r="K66" s="18">
        <f t="shared" si="37"/>
        <v>2000</v>
      </c>
      <c r="L66" s="18">
        <f t="shared" si="37"/>
        <v>2000</v>
      </c>
      <c r="M66" s="18">
        <f t="shared" si="37"/>
        <v>2000</v>
      </c>
      <c r="N66" s="18">
        <f t="shared" si="38"/>
        <v>-368</v>
      </c>
      <c r="O66" s="18">
        <f t="shared" si="38"/>
        <v>-818</v>
      </c>
      <c r="P66" s="18">
        <f t="shared" si="38"/>
        <v>-672</v>
      </c>
      <c r="Q66" s="35">
        <f t="shared" si="36"/>
        <v>2</v>
      </c>
      <c r="R66" s="35">
        <f t="shared" si="36"/>
        <v>2</v>
      </c>
      <c r="S66" s="35">
        <f t="shared" si="36"/>
        <v>1</v>
      </c>
      <c r="T66" s="4">
        <f t="shared" si="10"/>
        <v>1706</v>
      </c>
      <c r="U66" s="4">
        <f t="shared" si="39"/>
        <v>824</v>
      </c>
      <c r="V66" s="4">
        <f t="shared" si="39"/>
        <v>824</v>
      </c>
      <c r="W66" s="4">
        <f t="shared" si="39"/>
        <v>840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12"/>
        <v>45364</v>
      </c>
      <c r="C67" s="2">
        <f t="shared" si="13"/>
        <v>884</v>
      </c>
      <c r="D67" s="5">
        <f t="shared" si="14"/>
        <v>1644</v>
      </c>
      <c r="E67" s="35">
        <f t="shared" si="17"/>
        <v>898</v>
      </c>
      <c r="F67" s="35">
        <f t="shared" si="18"/>
        <v>1348</v>
      </c>
      <c r="G67" s="35">
        <f t="shared" si="19"/>
        <v>1201</v>
      </c>
      <c r="H67" s="18">
        <f t="shared" si="24"/>
        <v>1630</v>
      </c>
      <c r="I67" s="18">
        <f t="shared" si="24"/>
        <v>1180</v>
      </c>
      <c r="J67" s="18">
        <f t="shared" si="24"/>
        <v>1327</v>
      </c>
      <c r="K67" s="18">
        <f t="shared" si="37"/>
        <v>2000</v>
      </c>
      <c r="L67" s="18">
        <f t="shared" si="37"/>
        <v>2000</v>
      </c>
      <c r="M67" s="18">
        <f t="shared" si="37"/>
        <v>2000</v>
      </c>
      <c r="N67" s="18">
        <f t="shared" si="38"/>
        <v>-370</v>
      </c>
      <c r="O67" s="18">
        <f t="shared" si="38"/>
        <v>-820</v>
      </c>
      <c r="P67" s="18">
        <f t="shared" si="38"/>
        <v>-673</v>
      </c>
      <c r="Q67" s="35">
        <f t="shared" si="36"/>
        <v>2</v>
      </c>
      <c r="R67" s="35">
        <f t="shared" si="36"/>
        <v>2</v>
      </c>
      <c r="S67" s="35">
        <f t="shared" si="36"/>
        <v>1</v>
      </c>
      <c r="T67" s="4">
        <f t="shared" si="10"/>
        <v>1706</v>
      </c>
      <c r="U67" s="4">
        <f t="shared" si="39"/>
        <v>822</v>
      </c>
      <c r="V67" s="4">
        <f t="shared" si="39"/>
        <v>822</v>
      </c>
      <c r="W67" s="4">
        <f t="shared" si="39"/>
        <v>839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12"/>
        <v>45365</v>
      </c>
      <c r="C68" s="2">
        <f t="shared" si="13"/>
        <v>884</v>
      </c>
      <c r="D68" s="5">
        <f t="shared" si="14"/>
        <v>1642</v>
      </c>
      <c r="E68" s="35">
        <f t="shared" si="17"/>
        <v>898</v>
      </c>
      <c r="F68" s="35">
        <f t="shared" si="18"/>
        <v>1348</v>
      </c>
      <c r="G68" s="35">
        <f t="shared" si="19"/>
        <v>1200</v>
      </c>
      <c r="H68" s="18">
        <f t="shared" si="24"/>
        <v>1628</v>
      </c>
      <c r="I68" s="18">
        <f t="shared" si="24"/>
        <v>1178</v>
      </c>
      <c r="J68" s="18">
        <f t="shared" si="24"/>
        <v>1326</v>
      </c>
      <c r="K68" s="18">
        <f t="shared" si="37"/>
        <v>2000</v>
      </c>
      <c r="L68" s="18">
        <f t="shared" si="37"/>
        <v>2000</v>
      </c>
      <c r="M68" s="18">
        <f t="shared" si="37"/>
        <v>2000</v>
      </c>
      <c r="N68" s="18">
        <f t="shared" si="38"/>
        <v>-372</v>
      </c>
      <c r="O68" s="18">
        <f t="shared" si="38"/>
        <v>-822</v>
      </c>
      <c r="P68" s="18">
        <f t="shared" si="38"/>
        <v>-674</v>
      </c>
      <c r="Q68" s="35">
        <f t="shared" si="36"/>
        <v>2</v>
      </c>
      <c r="R68" s="35">
        <f t="shared" si="36"/>
        <v>2</v>
      </c>
      <c r="S68" s="35">
        <f t="shared" si="36"/>
        <v>1</v>
      </c>
      <c r="T68" s="4">
        <f t="shared" si="10"/>
        <v>1706</v>
      </c>
      <c r="U68" s="4">
        <f t="shared" si="39"/>
        <v>820</v>
      </c>
      <c r="V68" s="4">
        <f t="shared" si="39"/>
        <v>820</v>
      </c>
      <c r="W68" s="4">
        <f t="shared" si="39"/>
        <v>838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12"/>
        <v>45366</v>
      </c>
      <c r="C69" s="2">
        <f t="shared" si="13"/>
        <v>884</v>
      </c>
      <c r="D69" s="5">
        <f t="shared" si="14"/>
        <v>1640</v>
      </c>
      <c r="E69" s="35">
        <f t="shared" si="17"/>
        <v>898</v>
      </c>
      <c r="F69" s="35">
        <f t="shared" si="18"/>
        <v>1348</v>
      </c>
      <c r="G69" s="35">
        <f t="shared" si="19"/>
        <v>1199</v>
      </c>
      <c r="H69" s="18">
        <f t="shared" si="24"/>
        <v>1626</v>
      </c>
      <c r="I69" s="18">
        <f t="shared" si="24"/>
        <v>1176</v>
      </c>
      <c r="J69" s="18">
        <f t="shared" si="24"/>
        <v>1325</v>
      </c>
      <c r="K69" s="18">
        <f t="shared" si="37"/>
        <v>2000</v>
      </c>
      <c r="L69" s="18">
        <f t="shared" si="37"/>
        <v>2000</v>
      </c>
      <c r="M69" s="18">
        <f t="shared" si="37"/>
        <v>2000</v>
      </c>
      <c r="N69" s="18">
        <f t="shared" si="38"/>
        <v>-374</v>
      </c>
      <c r="O69" s="18">
        <f t="shared" si="38"/>
        <v>-824</v>
      </c>
      <c r="P69" s="18">
        <f t="shared" si="38"/>
        <v>-675</v>
      </c>
      <c r="Q69" s="35">
        <f t="shared" si="36"/>
        <v>2</v>
      </c>
      <c r="R69" s="35">
        <f t="shared" si="36"/>
        <v>2</v>
      </c>
      <c r="S69" s="35">
        <f t="shared" si="36"/>
        <v>1</v>
      </c>
      <c r="T69" s="4">
        <f t="shared" si="10"/>
        <v>1706</v>
      </c>
      <c r="U69" s="4">
        <f t="shared" si="39"/>
        <v>818</v>
      </c>
      <c r="V69" s="4">
        <f t="shared" si="39"/>
        <v>818</v>
      </c>
      <c r="W69" s="4">
        <f t="shared" si="39"/>
        <v>837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12"/>
        <v>45367</v>
      </c>
      <c r="C70" s="2">
        <f t="shared" si="13"/>
        <v>884</v>
      </c>
      <c r="D70" s="5">
        <f t="shared" si="14"/>
        <v>1638</v>
      </c>
      <c r="E70" s="35">
        <f t="shared" si="17"/>
        <v>898</v>
      </c>
      <c r="F70" s="35">
        <f t="shared" si="18"/>
        <v>1348</v>
      </c>
      <c r="G70" s="35">
        <f t="shared" si="19"/>
        <v>1198</v>
      </c>
      <c r="H70" s="18">
        <f t="shared" si="24"/>
        <v>1624</v>
      </c>
      <c r="I70" s="18">
        <f t="shared" si="24"/>
        <v>1174</v>
      </c>
      <c r="J70" s="18">
        <f t="shared" si="24"/>
        <v>1324</v>
      </c>
      <c r="K70" s="18">
        <f t="shared" si="37"/>
        <v>2000</v>
      </c>
      <c r="L70" s="18">
        <f t="shared" si="37"/>
        <v>2000</v>
      </c>
      <c r="M70" s="18">
        <f t="shared" si="37"/>
        <v>2000</v>
      </c>
      <c r="N70" s="18">
        <f t="shared" si="38"/>
        <v>-376</v>
      </c>
      <c r="O70" s="18">
        <f t="shared" si="38"/>
        <v>-826</v>
      </c>
      <c r="P70" s="18">
        <f t="shared" si="38"/>
        <v>-676</v>
      </c>
      <c r="Q70" s="35">
        <f t="shared" si="36"/>
        <v>2</v>
      </c>
      <c r="R70" s="35">
        <f t="shared" si="36"/>
        <v>2</v>
      </c>
      <c r="S70" s="35">
        <f t="shared" si="36"/>
        <v>1</v>
      </c>
      <c r="T70" s="4">
        <f t="shared" si="10"/>
        <v>1706</v>
      </c>
      <c r="U70" s="4">
        <f t="shared" si="39"/>
        <v>816</v>
      </c>
      <c r="V70" s="4">
        <f t="shared" si="39"/>
        <v>816</v>
      </c>
      <c r="W70" s="4">
        <f t="shared" si="39"/>
        <v>836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12"/>
        <v>45368</v>
      </c>
      <c r="C71" s="2">
        <f t="shared" si="13"/>
        <v>884</v>
      </c>
      <c r="D71" s="5">
        <f t="shared" si="14"/>
        <v>1636</v>
      </c>
      <c r="E71" s="35">
        <f t="shared" si="17"/>
        <v>898</v>
      </c>
      <c r="F71" s="35">
        <f t="shared" si="18"/>
        <v>1348</v>
      </c>
      <c r="G71" s="35">
        <f t="shared" si="19"/>
        <v>1197</v>
      </c>
      <c r="H71" s="18">
        <f t="shared" si="24"/>
        <v>1622</v>
      </c>
      <c r="I71" s="18">
        <f t="shared" si="24"/>
        <v>1172</v>
      </c>
      <c r="J71" s="18">
        <f t="shared" si="24"/>
        <v>1323</v>
      </c>
      <c r="K71" s="18">
        <f t="shared" si="37"/>
        <v>2000</v>
      </c>
      <c r="L71" s="18">
        <f t="shared" si="37"/>
        <v>2000</v>
      </c>
      <c r="M71" s="18">
        <f t="shared" si="37"/>
        <v>2000</v>
      </c>
      <c r="N71" s="18">
        <f t="shared" si="38"/>
        <v>-378</v>
      </c>
      <c r="O71" s="18">
        <f t="shared" si="38"/>
        <v>-828</v>
      </c>
      <c r="P71" s="18">
        <f t="shared" si="38"/>
        <v>-677</v>
      </c>
      <c r="Q71" s="35">
        <f t="shared" si="36"/>
        <v>2</v>
      </c>
      <c r="R71" s="35">
        <f t="shared" si="36"/>
        <v>2</v>
      </c>
      <c r="S71" s="35">
        <f t="shared" si="36"/>
        <v>1</v>
      </c>
      <c r="T71" s="4">
        <f t="shared" si="10"/>
        <v>1706</v>
      </c>
      <c r="U71" s="4">
        <f t="shared" si="39"/>
        <v>814</v>
      </c>
      <c r="V71" s="4">
        <f t="shared" si="39"/>
        <v>814</v>
      </c>
      <c r="W71" s="4">
        <f t="shared" si="39"/>
        <v>835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12"/>
        <v>45369</v>
      </c>
      <c r="C72" s="2">
        <f t="shared" si="13"/>
        <v>884</v>
      </c>
      <c r="D72" s="5">
        <f t="shared" si="14"/>
        <v>1634</v>
      </c>
      <c r="E72" s="35">
        <f t="shared" si="17"/>
        <v>898</v>
      </c>
      <c r="F72" s="35">
        <f t="shared" si="18"/>
        <v>1348</v>
      </c>
      <c r="G72" s="35">
        <f t="shared" si="19"/>
        <v>1196</v>
      </c>
      <c r="H72" s="18">
        <f t="shared" si="24"/>
        <v>1620</v>
      </c>
      <c r="I72" s="18">
        <f t="shared" si="24"/>
        <v>1170</v>
      </c>
      <c r="J72" s="18">
        <f t="shared" si="24"/>
        <v>1322</v>
      </c>
      <c r="K72" s="18">
        <f t="shared" si="37"/>
        <v>2000</v>
      </c>
      <c r="L72" s="18">
        <f t="shared" si="37"/>
        <v>2000</v>
      </c>
      <c r="M72" s="18">
        <f t="shared" si="37"/>
        <v>2000</v>
      </c>
      <c r="N72" s="18">
        <f t="shared" si="38"/>
        <v>-380</v>
      </c>
      <c r="O72" s="18">
        <f t="shared" si="38"/>
        <v>-830</v>
      </c>
      <c r="P72" s="18">
        <f t="shared" si="38"/>
        <v>-678</v>
      </c>
      <c r="Q72" s="35">
        <f t="shared" si="36"/>
        <v>2</v>
      </c>
      <c r="R72" s="35">
        <f t="shared" si="36"/>
        <v>2</v>
      </c>
      <c r="S72" s="35">
        <f t="shared" si="36"/>
        <v>1</v>
      </c>
      <c r="T72" s="4">
        <f t="shared" si="10"/>
        <v>1706</v>
      </c>
      <c r="U72" s="4">
        <f t="shared" si="39"/>
        <v>812</v>
      </c>
      <c r="V72" s="4">
        <f t="shared" si="39"/>
        <v>812</v>
      </c>
      <c r="W72" s="4">
        <f t="shared" si="39"/>
        <v>834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12"/>
        <v>45370</v>
      </c>
      <c r="C73" s="2">
        <f t="shared" si="13"/>
        <v>884</v>
      </c>
      <c r="D73" s="5">
        <f t="shared" si="14"/>
        <v>1632</v>
      </c>
      <c r="E73" s="35">
        <f t="shared" si="17"/>
        <v>898</v>
      </c>
      <c r="F73" s="35">
        <f t="shared" si="18"/>
        <v>1348</v>
      </c>
      <c r="G73" s="35">
        <f t="shared" si="19"/>
        <v>1195</v>
      </c>
      <c r="H73" s="18">
        <f t="shared" si="24"/>
        <v>1618</v>
      </c>
      <c r="I73" s="18">
        <f t="shared" si="24"/>
        <v>1168</v>
      </c>
      <c r="J73" s="18">
        <f t="shared" si="24"/>
        <v>1321</v>
      </c>
      <c r="K73" s="18">
        <f t="shared" si="37"/>
        <v>2000</v>
      </c>
      <c r="L73" s="18">
        <f t="shared" si="37"/>
        <v>2000</v>
      </c>
      <c r="M73" s="18">
        <f t="shared" si="37"/>
        <v>2000</v>
      </c>
      <c r="N73" s="18">
        <f t="shared" si="38"/>
        <v>-382</v>
      </c>
      <c r="O73" s="18">
        <f t="shared" si="38"/>
        <v>-832</v>
      </c>
      <c r="P73" s="18">
        <f t="shared" si="38"/>
        <v>-679</v>
      </c>
      <c r="Q73" s="35">
        <f t="shared" si="36"/>
        <v>2</v>
      </c>
      <c r="R73" s="35">
        <f t="shared" si="36"/>
        <v>2</v>
      </c>
      <c r="S73" s="35">
        <f t="shared" si="36"/>
        <v>1</v>
      </c>
      <c r="T73" s="4">
        <f t="shared" si="10"/>
        <v>1706</v>
      </c>
      <c r="U73" s="4">
        <f t="shared" si="39"/>
        <v>810</v>
      </c>
      <c r="V73" s="4">
        <f t="shared" si="39"/>
        <v>810</v>
      </c>
      <c r="W73" s="4">
        <f t="shared" si="39"/>
        <v>833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12"/>
        <v>45371</v>
      </c>
      <c r="C74" s="2">
        <f t="shared" si="13"/>
        <v>884</v>
      </c>
      <c r="D74" s="5">
        <f t="shared" si="14"/>
        <v>1630</v>
      </c>
      <c r="E74" s="35">
        <f t="shared" si="17"/>
        <v>897</v>
      </c>
      <c r="F74" s="35">
        <f t="shared" si="18"/>
        <v>1348</v>
      </c>
      <c r="G74" s="35">
        <f t="shared" si="19"/>
        <v>1194</v>
      </c>
      <c r="H74" s="18">
        <f t="shared" si="24"/>
        <v>1617</v>
      </c>
      <c r="I74" s="18">
        <f t="shared" si="24"/>
        <v>1166</v>
      </c>
      <c r="J74" s="18">
        <f t="shared" si="24"/>
        <v>1320</v>
      </c>
      <c r="K74" s="18">
        <f t="shared" si="37"/>
        <v>2000</v>
      </c>
      <c r="L74" s="18">
        <f t="shared" si="37"/>
        <v>2000</v>
      </c>
      <c r="M74" s="18">
        <f t="shared" si="37"/>
        <v>2000</v>
      </c>
      <c r="N74" s="18">
        <f t="shared" si="38"/>
        <v>-383</v>
      </c>
      <c r="O74" s="18">
        <f t="shared" si="38"/>
        <v>-834</v>
      </c>
      <c r="P74" s="18">
        <f t="shared" si="38"/>
        <v>-680</v>
      </c>
      <c r="Q74" s="35">
        <v>1</v>
      </c>
      <c r="R74" s="35">
        <f t="shared" si="36"/>
        <v>2</v>
      </c>
      <c r="S74" s="35">
        <f t="shared" si="36"/>
        <v>1</v>
      </c>
      <c r="T74" s="4">
        <f t="shared" si="10"/>
        <v>1706</v>
      </c>
      <c r="U74" s="4">
        <f t="shared" si="39"/>
        <v>809</v>
      </c>
      <c r="V74" s="4">
        <f t="shared" si="39"/>
        <v>808</v>
      </c>
      <c r="W74" s="4">
        <f t="shared" si="39"/>
        <v>832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12"/>
        <v>45372</v>
      </c>
      <c r="C75" s="2">
        <f t="shared" si="13"/>
        <v>884</v>
      </c>
      <c r="D75" s="5">
        <f t="shared" si="14"/>
        <v>1628</v>
      </c>
      <c r="E75" s="35">
        <f t="shared" si="17"/>
        <v>896</v>
      </c>
      <c r="F75" s="35">
        <f t="shared" si="18"/>
        <v>1348</v>
      </c>
      <c r="G75" s="35">
        <f t="shared" si="19"/>
        <v>1193</v>
      </c>
      <c r="H75" s="18">
        <f t="shared" si="24"/>
        <v>1616</v>
      </c>
      <c r="I75" s="18">
        <f t="shared" si="24"/>
        <v>1164</v>
      </c>
      <c r="J75" s="18">
        <f t="shared" si="24"/>
        <v>1319</v>
      </c>
      <c r="K75" s="18">
        <f t="shared" si="37"/>
        <v>2000</v>
      </c>
      <c r="L75" s="18">
        <f t="shared" si="37"/>
        <v>2000</v>
      </c>
      <c r="M75" s="18">
        <f t="shared" si="37"/>
        <v>2000</v>
      </c>
      <c r="N75" s="18">
        <f t="shared" si="38"/>
        <v>-384</v>
      </c>
      <c r="O75" s="18">
        <f t="shared" si="38"/>
        <v>-836</v>
      </c>
      <c r="P75" s="18">
        <f t="shared" si="38"/>
        <v>-681</v>
      </c>
      <c r="Q75" s="35">
        <f t="shared" si="36"/>
        <v>1</v>
      </c>
      <c r="R75" s="35">
        <f t="shared" si="36"/>
        <v>2</v>
      </c>
      <c r="S75" s="35">
        <f t="shared" si="36"/>
        <v>1</v>
      </c>
      <c r="T75" s="4">
        <f t="shared" si="10"/>
        <v>1706</v>
      </c>
      <c r="U75" s="4">
        <f t="shared" si="39"/>
        <v>808</v>
      </c>
      <c r="V75" s="4">
        <f t="shared" si="39"/>
        <v>806</v>
      </c>
      <c r="W75" s="4">
        <f t="shared" si="39"/>
        <v>831</v>
      </c>
      <c r="X75" s="4"/>
      <c r="Y75" s="18"/>
      <c r="Z75" s="18"/>
      <c r="AA75" s="18"/>
      <c r="AB75" s="48"/>
    </row>
    <row r="76" spans="1:28" ht="15">
      <c r="A76" s="3">
        <v>62</v>
      </c>
      <c r="B76" s="34">
        <f t="shared" si="12"/>
        <v>45373</v>
      </c>
      <c r="C76" s="2">
        <f t="shared" si="13"/>
        <v>884</v>
      </c>
      <c r="D76" s="5">
        <f t="shared" si="14"/>
        <v>1626</v>
      </c>
      <c r="E76" s="35">
        <f t="shared" si="17"/>
        <v>895</v>
      </c>
      <c r="F76" s="35">
        <f t="shared" si="18"/>
        <v>1348</v>
      </c>
      <c r="G76" s="35">
        <f t="shared" si="19"/>
        <v>1192</v>
      </c>
      <c r="H76" s="18">
        <f t="shared" si="24"/>
        <v>1615</v>
      </c>
      <c r="I76" s="18">
        <f t="shared" si="24"/>
        <v>1162</v>
      </c>
      <c r="J76" s="18">
        <f t="shared" si="24"/>
        <v>1318</v>
      </c>
      <c r="K76" s="18">
        <f t="shared" si="37"/>
        <v>2000</v>
      </c>
      <c r="L76" s="18">
        <f t="shared" si="37"/>
        <v>2000</v>
      </c>
      <c r="M76" s="18">
        <f t="shared" si="37"/>
        <v>2000</v>
      </c>
      <c r="N76" s="18">
        <f t="shared" si="38"/>
        <v>-385</v>
      </c>
      <c r="O76" s="18">
        <f t="shared" si="38"/>
        <v>-838</v>
      </c>
      <c r="P76" s="18">
        <f t="shared" si="38"/>
        <v>-682</v>
      </c>
      <c r="Q76" s="35">
        <f t="shared" si="36"/>
        <v>1</v>
      </c>
      <c r="R76" s="35">
        <f t="shared" si="36"/>
        <v>2</v>
      </c>
      <c r="S76" s="35">
        <f t="shared" si="36"/>
        <v>1</v>
      </c>
      <c r="T76" s="4">
        <f t="shared" si="10"/>
        <v>1706</v>
      </c>
      <c r="U76" s="4">
        <f t="shared" si="39"/>
        <v>807</v>
      </c>
      <c r="V76" s="4">
        <f t="shared" si="39"/>
        <v>804</v>
      </c>
      <c r="W76" s="4">
        <f t="shared" si="39"/>
        <v>830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12"/>
        <v>45374</v>
      </c>
      <c r="C77" s="2">
        <f t="shared" si="13"/>
        <v>884</v>
      </c>
      <c r="D77" s="5">
        <f t="shared" si="14"/>
        <v>1624</v>
      </c>
      <c r="E77" s="35">
        <f t="shared" si="17"/>
        <v>894</v>
      </c>
      <c r="F77" s="35">
        <f t="shared" si="18"/>
        <v>1348</v>
      </c>
      <c r="G77" s="35">
        <f t="shared" si="19"/>
        <v>1191</v>
      </c>
      <c r="H77" s="18">
        <f t="shared" si="24"/>
        <v>1614</v>
      </c>
      <c r="I77" s="18">
        <f t="shared" si="24"/>
        <v>1160</v>
      </c>
      <c r="J77" s="18">
        <f t="shared" si="24"/>
        <v>1317</v>
      </c>
      <c r="K77" s="18">
        <f t="shared" si="37"/>
        <v>2000</v>
      </c>
      <c r="L77" s="18">
        <f t="shared" si="37"/>
        <v>2000</v>
      </c>
      <c r="M77" s="18">
        <f t="shared" si="37"/>
        <v>2000</v>
      </c>
      <c r="N77" s="18">
        <f t="shared" si="38"/>
        <v>-386</v>
      </c>
      <c r="O77" s="18">
        <f t="shared" si="38"/>
        <v>-840</v>
      </c>
      <c r="P77" s="18">
        <f t="shared" si="38"/>
        <v>-683</v>
      </c>
      <c r="Q77" s="35">
        <f t="shared" si="36"/>
        <v>1</v>
      </c>
      <c r="R77" s="35">
        <f t="shared" si="36"/>
        <v>2</v>
      </c>
      <c r="S77" s="35">
        <f t="shared" si="36"/>
        <v>1</v>
      </c>
      <c r="T77" s="4">
        <f t="shared" si="10"/>
        <v>1706</v>
      </c>
      <c r="U77" s="4">
        <f t="shared" si="39"/>
        <v>806</v>
      </c>
      <c r="V77" s="4">
        <f t="shared" si="39"/>
        <v>802</v>
      </c>
      <c r="W77" s="4">
        <f t="shared" si="39"/>
        <v>829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12"/>
        <v>45375</v>
      </c>
      <c r="C78" s="2">
        <f t="shared" si="13"/>
        <v>884</v>
      </c>
      <c r="D78" s="5">
        <f t="shared" si="14"/>
        <v>1622</v>
      </c>
      <c r="E78" s="35">
        <f t="shared" si="17"/>
        <v>893</v>
      </c>
      <c r="F78" s="35">
        <f t="shared" si="18"/>
        <v>1348</v>
      </c>
      <c r="G78" s="35">
        <f t="shared" si="19"/>
        <v>1190</v>
      </c>
      <c r="H78" s="18">
        <f t="shared" si="24"/>
        <v>1613</v>
      </c>
      <c r="I78" s="18">
        <f t="shared" si="24"/>
        <v>1158</v>
      </c>
      <c r="J78" s="18">
        <f t="shared" si="24"/>
        <v>1316</v>
      </c>
      <c r="K78" s="18">
        <f t="shared" si="37"/>
        <v>2000</v>
      </c>
      <c r="L78" s="18">
        <f t="shared" si="37"/>
        <v>2000</v>
      </c>
      <c r="M78" s="18">
        <f t="shared" si="37"/>
        <v>2000</v>
      </c>
      <c r="N78" s="18">
        <f t="shared" si="38"/>
        <v>-387</v>
      </c>
      <c r="O78" s="18">
        <f t="shared" si="38"/>
        <v>-842</v>
      </c>
      <c r="P78" s="18">
        <f t="shared" si="38"/>
        <v>-684</v>
      </c>
      <c r="Q78" s="35">
        <f t="shared" si="36"/>
        <v>1</v>
      </c>
      <c r="R78" s="35">
        <f t="shared" si="36"/>
        <v>2</v>
      </c>
      <c r="S78" s="35">
        <f t="shared" si="36"/>
        <v>1</v>
      </c>
      <c r="T78" s="4">
        <f t="shared" si="10"/>
        <v>1706</v>
      </c>
      <c r="U78" s="4">
        <f t="shared" si="39"/>
        <v>805</v>
      </c>
      <c r="V78" s="4">
        <f t="shared" si="39"/>
        <v>800</v>
      </c>
      <c r="W78" s="4">
        <f t="shared" si="39"/>
        <v>828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12"/>
        <v>45376</v>
      </c>
      <c r="C79" s="2">
        <f t="shared" si="13"/>
        <v>884</v>
      </c>
      <c r="D79" s="5">
        <f t="shared" si="14"/>
        <v>1620</v>
      </c>
      <c r="E79" s="35">
        <f t="shared" si="17"/>
        <v>892</v>
      </c>
      <c r="F79" s="35">
        <f t="shared" si="18"/>
        <v>1348</v>
      </c>
      <c r="G79" s="35">
        <f t="shared" si="19"/>
        <v>1189</v>
      </c>
      <c r="H79" s="18">
        <f t="shared" si="24"/>
        <v>1612</v>
      </c>
      <c r="I79" s="18">
        <f t="shared" si="24"/>
        <v>1156</v>
      </c>
      <c r="J79" s="18">
        <f t="shared" si="24"/>
        <v>1315</v>
      </c>
      <c r="K79" s="18">
        <f t="shared" si="37"/>
        <v>2000</v>
      </c>
      <c r="L79" s="18">
        <f t="shared" si="37"/>
        <v>2000</v>
      </c>
      <c r="M79" s="18">
        <f t="shared" si="37"/>
        <v>2000</v>
      </c>
      <c r="N79" s="18">
        <f t="shared" si="38"/>
        <v>-388</v>
      </c>
      <c r="O79" s="18">
        <f t="shared" si="38"/>
        <v>-844</v>
      </c>
      <c r="P79" s="18">
        <f t="shared" si="38"/>
        <v>-685</v>
      </c>
      <c r="Q79" s="35">
        <f t="shared" si="36"/>
        <v>1</v>
      </c>
      <c r="R79" s="35">
        <f t="shared" si="36"/>
        <v>2</v>
      </c>
      <c r="S79" s="35">
        <f t="shared" si="36"/>
        <v>1</v>
      </c>
      <c r="T79" s="4">
        <f t="shared" ref="T79:T142" si="40">D79+C79-V79</f>
        <v>1706</v>
      </c>
      <c r="U79" s="4">
        <f t="shared" si="39"/>
        <v>804</v>
      </c>
      <c r="V79" s="4">
        <f t="shared" si="39"/>
        <v>798</v>
      </c>
      <c r="W79" s="4">
        <f t="shared" si="39"/>
        <v>827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41">B79+1</f>
        <v>45377</v>
      </c>
      <c r="C80" s="2">
        <f t="shared" ref="C80:C143" si="42">C79</f>
        <v>884</v>
      </c>
      <c r="D80" s="5">
        <f t="shared" ref="D80:D126" si="43">D79-2</f>
        <v>1618</v>
      </c>
      <c r="E80" s="35">
        <f t="shared" si="17"/>
        <v>891</v>
      </c>
      <c r="F80" s="35">
        <f t="shared" si="18"/>
        <v>1348</v>
      </c>
      <c r="G80" s="35">
        <f t="shared" si="19"/>
        <v>1188</v>
      </c>
      <c r="H80" s="18">
        <f t="shared" si="24"/>
        <v>1611</v>
      </c>
      <c r="I80" s="18">
        <f t="shared" si="24"/>
        <v>1154</v>
      </c>
      <c r="J80" s="18">
        <f t="shared" si="24"/>
        <v>1314</v>
      </c>
      <c r="K80" s="18">
        <f t="shared" ref="K80:M95" si="44">K79</f>
        <v>2000</v>
      </c>
      <c r="L80" s="18">
        <f t="shared" si="44"/>
        <v>2000</v>
      </c>
      <c r="M80" s="18">
        <f t="shared" si="44"/>
        <v>2000</v>
      </c>
      <c r="N80" s="18">
        <f t="shared" si="38"/>
        <v>-389</v>
      </c>
      <c r="O80" s="18">
        <f t="shared" si="38"/>
        <v>-846</v>
      </c>
      <c r="P80" s="18">
        <f t="shared" si="38"/>
        <v>-686</v>
      </c>
      <c r="Q80" s="35">
        <f t="shared" si="36"/>
        <v>1</v>
      </c>
      <c r="R80" s="35">
        <f t="shared" si="36"/>
        <v>2</v>
      </c>
      <c r="S80" s="35">
        <f t="shared" si="36"/>
        <v>1</v>
      </c>
      <c r="T80" s="4">
        <f t="shared" si="40"/>
        <v>1706</v>
      </c>
      <c r="U80" s="4">
        <f t="shared" si="39"/>
        <v>803</v>
      </c>
      <c r="V80" s="4">
        <f t="shared" si="39"/>
        <v>796</v>
      </c>
      <c r="W80" s="4">
        <f t="shared" si="39"/>
        <v>826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41"/>
        <v>45378</v>
      </c>
      <c r="C81" s="2">
        <f t="shared" si="42"/>
        <v>884</v>
      </c>
      <c r="D81" s="5">
        <f t="shared" si="43"/>
        <v>1616</v>
      </c>
      <c r="E81" s="35">
        <f t="shared" ref="E81:E144" si="45">C81+D81-H81</f>
        <v>890</v>
      </c>
      <c r="F81" s="35">
        <f t="shared" ref="F81:F144" si="46">C81+D81-I81</f>
        <v>1348</v>
      </c>
      <c r="G81" s="35">
        <f t="shared" ref="G81:G144" si="47">D81+C81-J81</f>
        <v>1187</v>
      </c>
      <c r="H81" s="18">
        <f t="shared" si="24"/>
        <v>1610</v>
      </c>
      <c r="I81" s="18">
        <f t="shared" si="24"/>
        <v>1152</v>
      </c>
      <c r="J81" s="18">
        <f t="shared" si="24"/>
        <v>1313</v>
      </c>
      <c r="K81" s="18">
        <f t="shared" si="44"/>
        <v>2000</v>
      </c>
      <c r="L81" s="18">
        <f t="shared" si="44"/>
        <v>2000</v>
      </c>
      <c r="M81" s="18">
        <f t="shared" si="44"/>
        <v>2000</v>
      </c>
      <c r="N81" s="18">
        <f t="shared" ref="N81:P96" si="48">N80-Q81</f>
        <v>-390</v>
      </c>
      <c r="O81" s="18">
        <f t="shared" si="48"/>
        <v>-848</v>
      </c>
      <c r="P81" s="18">
        <f t="shared" si="48"/>
        <v>-687</v>
      </c>
      <c r="Q81" s="35">
        <f t="shared" si="36"/>
        <v>1</v>
      </c>
      <c r="R81" s="35">
        <f t="shared" si="36"/>
        <v>2</v>
      </c>
      <c r="S81" s="35">
        <f t="shared" si="36"/>
        <v>1</v>
      </c>
      <c r="T81" s="4">
        <f t="shared" si="40"/>
        <v>1706</v>
      </c>
      <c r="U81" s="4">
        <f t="shared" ref="U81:W96" si="49">U80-Q81</f>
        <v>802</v>
      </c>
      <c r="V81" s="4">
        <f t="shared" si="49"/>
        <v>794</v>
      </c>
      <c r="W81" s="4">
        <f t="shared" si="49"/>
        <v>825</v>
      </c>
      <c r="X81" s="4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41"/>
        <v>45379</v>
      </c>
      <c r="C82" s="2">
        <f t="shared" si="42"/>
        <v>884</v>
      </c>
      <c r="D82" s="5">
        <f t="shared" si="43"/>
        <v>1614</v>
      </c>
      <c r="E82" s="35">
        <f t="shared" si="45"/>
        <v>889</v>
      </c>
      <c r="F82" s="35">
        <f t="shared" si="46"/>
        <v>1348</v>
      </c>
      <c r="G82" s="35">
        <f t="shared" si="47"/>
        <v>1186</v>
      </c>
      <c r="H82" s="18">
        <f t="shared" si="24"/>
        <v>1609</v>
      </c>
      <c r="I82" s="18">
        <f t="shared" si="24"/>
        <v>1150</v>
      </c>
      <c r="J82" s="18">
        <f t="shared" si="24"/>
        <v>1312</v>
      </c>
      <c r="K82" s="18">
        <f t="shared" si="44"/>
        <v>2000</v>
      </c>
      <c r="L82" s="18">
        <f t="shared" si="44"/>
        <v>2000</v>
      </c>
      <c r="M82" s="18">
        <f t="shared" si="44"/>
        <v>2000</v>
      </c>
      <c r="N82" s="18">
        <f t="shared" si="48"/>
        <v>-391</v>
      </c>
      <c r="O82" s="18">
        <f t="shared" si="48"/>
        <v>-850</v>
      </c>
      <c r="P82" s="18">
        <f t="shared" si="48"/>
        <v>-688</v>
      </c>
      <c r="Q82" s="35">
        <f t="shared" si="36"/>
        <v>1</v>
      </c>
      <c r="R82" s="35">
        <f t="shared" si="36"/>
        <v>2</v>
      </c>
      <c r="S82" s="35">
        <f t="shared" si="36"/>
        <v>1</v>
      </c>
      <c r="T82" s="4">
        <f t="shared" si="40"/>
        <v>1706</v>
      </c>
      <c r="U82" s="4">
        <f t="shared" si="49"/>
        <v>801</v>
      </c>
      <c r="V82" s="4">
        <f t="shared" si="49"/>
        <v>792</v>
      </c>
      <c r="W82" s="4">
        <f t="shared" si="49"/>
        <v>824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41"/>
        <v>45380</v>
      </c>
      <c r="C83" s="2">
        <f t="shared" si="42"/>
        <v>884</v>
      </c>
      <c r="D83" s="5">
        <f t="shared" si="43"/>
        <v>1612</v>
      </c>
      <c r="E83" s="35">
        <f t="shared" si="45"/>
        <v>888</v>
      </c>
      <c r="F83" s="35">
        <f t="shared" si="46"/>
        <v>1348</v>
      </c>
      <c r="G83" s="35">
        <f t="shared" si="47"/>
        <v>1185</v>
      </c>
      <c r="H83" s="18">
        <f t="shared" si="24"/>
        <v>1608</v>
      </c>
      <c r="I83" s="18">
        <f t="shared" si="24"/>
        <v>1148</v>
      </c>
      <c r="J83" s="18">
        <f t="shared" si="24"/>
        <v>1311</v>
      </c>
      <c r="K83" s="18">
        <f t="shared" si="44"/>
        <v>2000</v>
      </c>
      <c r="L83" s="18">
        <f t="shared" si="44"/>
        <v>2000</v>
      </c>
      <c r="M83" s="18">
        <f t="shared" si="44"/>
        <v>2000</v>
      </c>
      <c r="N83" s="18">
        <f t="shared" si="48"/>
        <v>-392</v>
      </c>
      <c r="O83" s="18">
        <f t="shared" si="48"/>
        <v>-852</v>
      </c>
      <c r="P83" s="18">
        <f t="shared" si="48"/>
        <v>-689</v>
      </c>
      <c r="Q83" s="35">
        <f t="shared" si="36"/>
        <v>1</v>
      </c>
      <c r="R83" s="35">
        <f t="shared" si="36"/>
        <v>2</v>
      </c>
      <c r="S83" s="35">
        <f t="shared" si="36"/>
        <v>1</v>
      </c>
      <c r="T83" s="4">
        <f t="shared" si="40"/>
        <v>1706</v>
      </c>
      <c r="U83" s="4">
        <f t="shared" si="49"/>
        <v>800</v>
      </c>
      <c r="V83" s="4">
        <f t="shared" si="49"/>
        <v>790</v>
      </c>
      <c r="W83" s="4">
        <f t="shared" si="49"/>
        <v>823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41"/>
        <v>45381</v>
      </c>
      <c r="C84" s="2">
        <f t="shared" si="42"/>
        <v>884</v>
      </c>
      <c r="D84" s="5">
        <f t="shared" si="43"/>
        <v>1610</v>
      </c>
      <c r="E84" s="35">
        <f t="shared" si="45"/>
        <v>887</v>
      </c>
      <c r="F84" s="35">
        <f t="shared" si="46"/>
        <v>1348</v>
      </c>
      <c r="G84" s="35">
        <f t="shared" si="47"/>
        <v>1184</v>
      </c>
      <c r="H84" s="18">
        <f t="shared" si="24"/>
        <v>1607</v>
      </c>
      <c r="I84" s="18">
        <f t="shared" si="24"/>
        <v>1146</v>
      </c>
      <c r="J84" s="18">
        <f t="shared" si="24"/>
        <v>1310</v>
      </c>
      <c r="K84" s="18">
        <f t="shared" si="44"/>
        <v>2000</v>
      </c>
      <c r="L84" s="18">
        <f t="shared" si="44"/>
        <v>2000</v>
      </c>
      <c r="M84" s="18">
        <f t="shared" si="44"/>
        <v>2000</v>
      </c>
      <c r="N84" s="18">
        <f t="shared" si="48"/>
        <v>-393</v>
      </c>
      <c r="O84" s="18">
        <f t="shared" si="48"/>
        <v>-854</v>
      </c>
      <c r="P84" s="18">
        <f t="shared" si="48"/>
        <v>-690</v>
      </c>
      <c r="Q84" s="35">
        <f t="shared" si="36"/>
        <v>1</v>
      </c>
      <c r="R84" s="35">
        <f t="shared" si="36"/>
        <v>2</v>
      </c>
      <c r="S84" s="35">
        <f t="shared" si="36"/>
        <v>1</v>
      </c>
      <c r="T84" s="4">
        <f t="shared" si="40"/>
        <v>1706</v>
      </c>
      <c r="U84" s="4">
        <f t="shared" si="49"/>
        <v>799</v>
      </c>
      <c r="V84" s="4">
        <f t="shared" si="49"/>
        <v>788</v>
      </c>
      <c r="W84" s="4">
        <f t="shared" si="49"/>
        <v>822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41"/>
        <v>45382</v>
      </c>
      <c r="C85" s="2">
        <f t="shared" si="42"/>
        <v>884</v>
      </c>
      <c r="D85" s="5">
        <f t="shared" si="43"/>
        <v>1608</v>
      </c>
      <c r="E85" s="35">
        <f t="shared" si="45"/>
        <v>886</v>
      </c>
      <c r="F85" s="35">
        <f t="shared" si="46"/>
        <v>1348</v>
      </c>
      <c r="G85" s="35">
        <f t="shared" si="47"/>
        <v>1183</v>
      </c>
      <c r="H85" s="18">
        <f t="shared" si="24"/>
        <v>1606</v>
      </c>
      <c r="I85" s="18">
        <f t="shared" si="24"/>
        <v>1144</v>
      </c>
      <c r="J85" s="18">
        <f t="shared" si="24"/>
        <v>1309</v>
      </c>
      <c r="K85" s="18">
        <f t="shared" si="44"/>
        <v>2000</v>
      </c>
      <c r="L85" s="18">
        <f t="shared" si="44"/>
        <v>2000</v>
      </c>
      <c r="M85" s="18">
        <f t="shared" si="44"/>
        <v>2000</v>
      </c>
      <c r="N85" s="18">
        <f t="shared" si="48"/>
        <v>-394</v>
      </c>
      <c r="O85" s="18">
        <f t="shared" si="48"/>
        <v>-856</v>
      </c>
      <c r="P85" s="18">
        <f t="shared" si="48"/>
        <v>-691</v>
      </c>
      <c r="Q85" s="35">
        <f t="shared" si="36"/>
        <v>1</v>
      </c>
      <c r="R85" s="35">
        <f t="shared" si="36"/>
        <v>2</v>
      </c>
      <c r="S85" s="35">
        <f t="shared" si="36"/>
        <v>1</v>
      </c>
      <c r="T85" s="4">
        <f t="shared" si="40"/>
        <v>1706</v>
      </c>
      <c r="U85" s="4">
        <f t="shared" si="49"/>
        <v>798</v>
      </c>
      <c r="V85" s="4">
        <f t="shared" si="49"/>
        <v>786</v>
      </c>
      <c r="W85" s="4">
        <f t="shared" si="49"/>
        <v>821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41"/>
        <v>45383</v>
      </c>
      <c r="C86" s="2">
        <f t="shared" si="42"/>
        <v>884</v>
      </c>
      <c r="D86" s="5">
        <f t="shared" si="43"/>
        <v>1606</v>
      </c>
      <c r="E86" s="35">
        <f t="shared" si="45"/>
        <v>885</v>
      </c>
      <c r="F86" s="35">
        <f t="shared" si="46"/>
        <v>1348</v>
      </c>
      <c r="G86" s="35">
        <f t="shared" si="47"/>
        <v>1182</v>
      </c>
      <c r="H86" s="18">
        <f t="shared" si="24"/>
        <v>1605</v>
      </c>
      <c r="I86" s="18">
        <f t="shared" si="24"/>
        <v>1142</v>
      </c>
      <c r="J86" s="18">
        <f t="shared" si="24"/>
        <v>1308</v>
      </c>
      <c r="K86" s="18">
        <f t="shared" si="44"/>
        <v>2000</v>
      </c>
      <c r="L86" s="18">
        <f t="shared" si="44"/>
        <v>2000</v>
      </c>
      <c r="M86" s="18">
        <f t="shared" si="44"/>
        <v>2000</v>
      </c>
      <c r="N86" s="18">
        <f t="shared" si="48"/>
        <v>-395</v>
      </c>
      <c r="O86" s="18">
        <f t="shared" si="48"/>
        <v>-858</v>
      </c>
      <c r="P86" s="18">
        <f t="shared" si="48"/>
        <v>-692</v>
      </c>
      <c r="Q86" s="35">
        <f t="shared" si="36"/>
        <v>1</v>
      </c>
      <c r="R86" s="35">
        <f t="shared" si="36"/>
        <v>2</v>
      </c>
      <c r="S86" s="35">
        <f t="shared" si="36"/>
        <v>1</v>
      </c>
      <c r="T86" s="4">
        <f t="shared" si="40"/>
        <v>1706</v>
      </c>
      <c r="U86" s="4">
        <f t="shared" si="49"/>
        <v>797</v>
      </c>
      <c r="V86" s="4">
        <f t="shared" si="49"/>
        <v>784</v>
      </c>
      <c r="W86" s="4">
        <f t="shared" si="49"/>
        <v>820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41"/>
        <v>45384</v>
      </c>
      <c r="C87" s="2">
        <f t="shared" si="42"/>
        <v>884</v>
      </c>
      <c r="D87" s="5">
        <f t="shared" si="43"/>
        <v>1604</v>
      </c>
      <c r="E87" s="35">
        <f t="shared" si="45"/>
        <v>884</v>
      </c>
      <c r="F87" s="35">
        <f t="shared" si="46"/>
        <v>1348</v>
      </c>
      <c r="G87" s="35">
        <f t="shared" si="47"/>
        <v>1181</v>
      </c>
      <c r="H87" s="18">
        <f t="shared" si="24"/>
        <v>1604</v>
      </c>
      <c r="I87" s="18">
        <f t="shared" si="24"/>
        <v>1140</v>
      </c>
      <c r="J87" s="18">
        <f t="shared" si="24"/>
        <v>1307</v>
      </c>
      <c r="K87" s="18">
        <f t="shared" si="44"/>
        <v>2000</v>
      </c>
      <c r="L87" s="18">
        <f t="shared" si="44"/>
        <v>2000</v>
      </c>
      <c r="M87" s="18">
        <f t="shared" si="44"/>
        <v>2000</v>
      </c>
      <c r="N87" s="18">
        <f t="shared" si="48"/>
        <v>-396</v>
      </c>
      <c r="O87" s="18">
        <f t="shared" si="48"/>
        <v>-860</v>
      </c>
      <c r="P87" s="18">
        <f t="shared" si="48"/>
        <v>-693</v>
      </c>
      <c r="Q87" s="35">
        <f t="shared" si="36"/>
        <v>1</v>
      </c>
      <c r="R87" s="35">
        <f t="shared" si="36"/>
        <v>2</v>
      </c>
      <c r="S87" s="35">
        <f t="shared" si="36"/>
        <v>1</v>
      </c>
      <c r="T87" s="4">
        <f t="shared" si="40"/>
        <v>1706</v>
      </c>
      <c r="U87" s="4">
        <f t="shared" si="49"/>
        <v>796</v>
      </c>
      <c r="V87" s="4">
        <f t="shared" si="49"/>
        <v>782</v>
      </c>
      <c r="W87" s="4">
        <f t="shared" si="49"/>
        <v>819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41"/>
        <v>45385</v>
      </c>
      <c r="C88" s="2">
        <f t="shared" si="42"/>
        <v>884</v>
      </c>
      <c r="D88" s="5">
        <f t="shared" si="43"/>
        <v>1602</v>
      </c>
      <c r="E88" s="35">
        <f t="shared" si="45"/>
        <v>883</v>
      </c>
      <c r="F88" s="35">
        <f t="shared" si="46"/>
        <v>1348</v>
      </c>
      <c r="G88" s="35">
        <f t="shared" si="47"/>
        <v>1180</v>
      </c>
      <c r="H88" s="18">
        <f t="shared" si="24"/>
        <v>1603</v>
      </c>
      <c r="I88" s="18">
        <f t="shared" si="24"/>
        <v>1138</v>
      </c>
      <c r="J88" s="18">
        <f t="shared" si="24"/>
        <v>1306</v>
      </c>
      <c r="K88" s="18">
        <f t="shared" si="44"/>
        <v>2000</v>
      </c>
      <c r="L88" s="18">
        <f t="shared" si="44"/>
        <v>2000</v>
      </c>
      <c r="M88" s="18">
        <f t="shared" si="44"/>
        <v>2000</v>
      </c>
      <c r="N88" s="18">
        <f t="shared" si="48"/>
        <v>-397</v>
      </c>
      <c r="O88" s="18">
        <f t="shared" si="48"/>
        <v>-862</v>
      </c>
      <c r="P88" s="18">
        <f t="shared" si="48"/>
        <v>-694</v>
      </c>
      <c r="Q88" s="35">
        <f t="shared" si="36"/>
        <v>1</v>
      </c>
      <c r="R88" s="35">
        <f t="shared" si="36"/>
        <v>2</v>
      </c>
      <c r="S88" s="35">
        <f t="shared" si="36"/>
        <v>1</v>
      </c>
      <c r="T88" s="4">
        <f t="shared" si="40"/>
        <v>1706</v>
      </c>
      <c r="U88" s="4">
        <f t="shared" si="49"/>
        <v>795</v>
      </c>
      <c r="V88" s="4">
        <f t="shared" si="49"/>
        <v>780</v>
      </c>
      <c r="W88" s="4">
        <f t="shared" si="49"/>
        <v>818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41"/>
        <v>45386</v>
      </c>
      <c r="C89" s="2">
        <f t="shared" si="42"/>
        <v>884</v>
      </c>
      <c r="D89" s="5">
        <f t="shared" si="43"/>
        <v>1600</v>
      </c>
      <c r="E89" s="35">
        <f t="shared" si="45"/>
        <v>882</v>
      </c>
      <c r="F89" s="35">
        <f t="shared" si="46"/>
        <v>1348</v>
      </c>
      <c r="G89" s="35">
        <f t="shared" si="47"/>
        <v>1179</v>
      </c>
      <c r="H89" s="18">
        <f t="shared" si="24"/>
        <v>1602</v>
      </c>
      <c r="I89" s="18">
        <f t="shared" si="24"/>
        <v>1136</v>
      </c>
      <c r="J89" s="18">
        <f t="shared" si="24"/>
        <v>1305</v>
      </c>
      <c r="K89" s="18">
        <f t="shared" si="44"/>
        <v>2000</v>
      </c>
      <c r="L89" s="18">
        <f t="shared" si="44"/>
        <v>2000</v>
      </c>
      <c r="M89" s="18">
        <f t="shared" si="44"/>
        <v>2000</v>
      </c>
      <c r="N89" s="18">
        <f t="shared" si="48"/>
        <v>-398</v>
      </c>
      <c r="O89" s="18">
        <f t="shared" si="48"/>
        <v>-864</v>
      </c>
      <c r="P89" s="18">
        <f t="shared" si="48"/>
        <v>-695</v>
      </c>
      <c r="Q89" s="35">
        <f t="shared" ref="Q89:S120" si="50">Q88</f>
        <v>1</v>
      </c>
      <c r="R89" s="35">
        <f t="shared" si="50"/>
        <v>2</v>
      </c>
      <c r="S89" s="35">
        <f t="shared" si="50"/>
        <v>1</v>
      </c>
      <c r="T89" s="4">
        <f t="shared" si="40"/>
        <v>1706</v>
      </c>
      <c r="U89" s="4">
        <f t="shared" si="49"/>
        <v>794</v>
      </c>
      <c r="V89" s="4">
        <f t="shared" si="49"/>
        <v>778</v>
      </c>
      <c r="W89" s="4">
        <f t="shared" si="49"/>
        <v>817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41"/>
        <v>45387</v>
      </c>
      <c r="C90" s="2">
        <f t="shared" si="42"/>
        <v>884</v>
      </c>
      <c r="D90" s="5">
        <f t="shared" si="43"/>
        <v>1598</v>
      </c>
      <c r="E90" s="35">
        <f t="shared" si="45"/>
        <v>881</v>
      </c>
      <c r="F90" s="35">
        <f t="shared" si="46"/>
        <v>1348</v>
      </c>
      <c r="G90" s="35">
        <f t="shared" si="47"/>
        <v>1178</v>
      </c>
      <c r="H90" s="18">
        <f t="shared" si="24"/>
        <v>1601</v>
      </c>
      <c r="I90" s="18">
        <f t="shared" si="24"/>
        <v>1134</v>
      </c>
      <c r="J90" s="18">
        <f t="shared" si="24"/>
        <v>1304</v>
      </c>
      <c r="K90" s="18">
        <f t="shared" si="44"/>
        <v>2000</v>
      </c>
      <c r="L90" s="18">
        <f t="shared" si="44"/>
        <v>2000</v>
      </c>
      <c r="M90" s="18">
        <f t="shared" si="44"/>
        <v>2000</v>
      </c>
      <c r="N90" s="18">
        <f t="shared" si="48"/>
        <v>-399</v>
      </c>
      <c r="O90" s="18">
        <f t="shared" si="48"/>
        <v>-866</v>
      </c>
      <c r="P90" s="18">
        <f t="shared" si="48"/>
        <v>-696</v>
      </c>
      <c r="Q90" s="35">
        <f t="shared" si="50"/>
        <v>1</v>
      </c>
      <c r="R90" s="35">
        <f t="shared" si="50"/>
        <v>2</v>
      </c>
      <c r="S90" s="35">
        <f t="shared" si="50"/>
        <v>1</v>
      </c>
      <c r="T90" s="4">
        <f t="shared" si="40"/>
        <v>1706</v>
      </c>
      <c r="U90" s="4">
        <f t="shared" si="49"/>
        <v>793</v>
      </c>
      <c r="V90" s="4">
        <f t="shared" si="49"/>
        <v>776</v>
      </c>
      <c r="W90" s="4">
        <f t="shared" si="49"/>
        <v>816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41"/>
        <v>45388</v>
      </c>
      <c r="C91" s="2">
        <f t="shared" si="42"/>
        <v>884</v>
      </c>
      <c r="D91" s="5">
        <f t="shared" si="43"/>
        <v>1596</v>
      </c>
      <c r="E91" s="35">
        <f t="shared" si="45"/>
        <v>880</v>
      </c>
      <c r="F91" s="35">
        <f t="shared" si="46"/>
        <v>1348</v>
      </c>
      <c r="G91" s="35">
        <f t="shared" si="47"/>
        <v>1177</v>
      </c>
      <c r="H91" s="18">
        <f t="shared" si="24"/>
        <v>1600</v>
      </c>
      <c r="I91" s="18">
        <f t="shared" si="24"/>
        <v>1132</v>
      </c>
      <c r="J91" s="18">
        <f t="shared" si="24"/>
        <v>1303</v>
      </c>
      <c r="K91" s="18">
        <f t="shared" si="44"/>
        <v>2000</v>
      </c>
      <c r="L91" s="18">
        <f t="shared" si="44"/>
        <v>2000</v>
      </c>
      <c r="M91" s="18">
        <f t="shared" si="44"/>
        <v>2000</v>
      </c>
      <c r="N91" s="18">
        <f t="shared" si="48"/>
        <v>-400</v>
      </c>
      <c r="O91" s="18">
        <f t="shared" si="48"/>
        <v>-868</v>
      </c>
      <c r="P91" s="18">
        <f t="shared" si="48"/>
        <v>-697</v>
      </c>
      <c r="Q91" s="35">
        <f t="shared" si="50"/>
        <v>1</v>
      </c>
      <c r="R91" s="35">
        <f t="shared" si="50"/>
        <v>2</v>
      </c>
      <c r="S91" s="35">
        <f t="shared" si="50"/>
        <v>1</v>
      </c>
      <c r="T91" s="4">
        <f t="shared" si="40"/>
        <v>1706</v>
      </c>
      <c r="U91" s="4">
        <f t="shared" si="49"/>
        <v>792</v>
      </c>
      <c r="V91" s="4">
        <f t="shared" si="49"/>
        <v>774</v>
      </c>
      <c r="W91" s="4">
        <f t="shared" si="49"/>
        <v>815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41"/>
        <v>45389</v>
      </c>
      <c r="C92" s="2">
        <f t="shared" si="42"/>
        <v>884</v>
      </c>
      <c r="D92" s="5">
        <f t="shared" si="43"/>
        <v>1594</v>
      </c>
      <c r="E92" s="35">
        <f t="shared" si="45"/>
        <v>879</v>
      </c>
      <c r="F92" s="35">
        <f t="shared" si="46"/>
        <v>1348</v>
      </c>
      <c r="G92" s="35">
        <f t="shared" si="47"/>
        <v>1176</v>
      </c>
      <c r="H92" s="18">
        <f t="shared" si="24"/>
        <v>1599</v>
      </c>
      <c r="I92" s="18">
        <f t="shared" si="24"/>
        <v>1130</v>
      </c>
      <c r="J92" s="18">
        <f t="shared" si="24"/>
        <v>1302</v>
      </c>
      <c r="K92" s="18">
        <f t="shared" si="44"/>
        <v>2000</v>
      </c>
      <c r="L92" s="18">
        <f t="shared" si="44"/>
        <v>2000</v>
      </c>
      <c r="M92" s="18">
        <f t="shared" si="44"/>
        <v>2000</v>
      </c>
      <c r="N92" s="18">
        <f t="shared" si="48"/>
        <v>-401</v>
      </c>
      <c r="O92" s="18">
        <f t="shared" si="48"/>
        <v>-870</v>
      </c>
      <c r="P92" s="18">
        <f t="shared" si="48"/>
        <v>-698</v>
      </c>
      <c r="Q92" s="35">
        <f t="shared" si="50"/>
        <v>1</v>
      </c>
      <c r="R92" s="35">
        <f t="shared" si="50"/>
        <v>2</v>
      </c>
      <c r="S92" s="35">
        <f t="shared" si="50"/>
        <v>1</v>
      </c>
      <c r="T92" s="4">
        <f t="shared" si="40"/>
        <v>1706</v>
      </c>
      <c r="U92" s="4">
        <f t="shared" si="49"/>
        <v>791</v>
      </c>
      <c r="V92" s="4">
        <f t="shared" si="49"/>
        <v>772</v>
      </c>
      <c r="W92" s="4">
        <f t="shared" si="49"/>
        <v>814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41"/>
        <v>45390</v>
      </c>
      <c r="C93" s="2">
        <f t="shared" si="42"/>
        <v>884</v>
      </c>
      <c r="D93" s="5">
        <f t="shared" si="43"/>
        <v>1592</v>
      </c>
      <c r="E93" s="35">
        <f t="shared" si="45"/>
        <v>878</v>
      </c>
      <c r="F93" s="35">
        <f t="shared" si="46"/>
        <v>1348</v>
      </c>
      <c r="G93" s="35">
        <f t="shared" si="47"/>
        <v>1175</v>
      </c>
      <c r="H93" s="18">
        <f t="shared" si="24"/>
        <v>1598</v>
      </c>
      <c r="I93" s="18">
        <f t="shared" si="24"/>
        <v>1128</v>
      </c>
      <c r="J93" s="18">
        <f t="shared" si="24"/>
        <v>1301</v>
      </c>
      <c r="K93" s="18">
        <f t="shared" si="44"/>
        <v>2000</v>
      </c>
      <c r="L93" s="18">
        <f t="shared" si="44"/>
        <v>2000</v>
      </c>
      <c r="M93" s="18">
        <f t="shared" si="44"/>
        <v>2000</v>
      </c>
      <c r="N93" s="18">
        <f t="shared" si="48"/>
        <v>-402</v>
      </c>
      <c r="O93" s="18">
        <f t="shared" si="48"/>
        <v>-872</v>
      </c>
      <c r="P93" s="18">
        <f t="shared" si="48"/>
        <v>-699</v>
      </c>
      <c r="Q93" s="35">
        <f t="shared" si="50"/>
        <v>1</v>
      </c>
      <c r="R93" s="35">
        <f t="shared" si="50"/>
        <v>2</v>
      </c>
      <c r="S93" s="35">
        <f t="shared" si="50"/>
        <v>1</v>
      </c>
      <c r="T93" s="4">
        <f t="shared" si="40"/>
        <v>1706</v>
      </c>
      <c r="U93" s="4">
        <f t="shared" si="49"/>
        <v>790</v>
      </c>
      <c r="V93" s="4">
        <f t="shared" si="49"/>
        <v>770</v>
      </c>
      <c r="W93" s="4">
        <f t="shared" si="49"/>
        <v>813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41"/>
        <v>45391</v>
      </c>
      <c r="C94" s="2">
        <f t="shared" si="42"/>
        <v>884</v>
      </c>
      <c r="D94" s="5">
        <f t="shared" si="43"/>
        <v>1590</v>
      </c>
      <c r="E94" s="35">
        <f t="shared" si="45"/>
        <v>877</v>
      </c>
      <c r="F94" s="35">
        <f t="shared" si="46"/>
        <v>1348</v>
      </c>
      <c r="G94" s="35">
        <f t="shared" si="47"/>
        <v>1174</v>
      </c>
      <c r="H94" s="18">
        <f t="shared" ref="H94:J157" si="51">K94+N94</f>
        <v>1597</v>
      </c>
      <c r="I94" s="18">
        <f t="shared" si="51"/>
        <v>1126</v>
      </c>
      <c r="J94" s="18">
        <f t="shared" si="51"/>
        <v>1300</v>
      </c>
      <c r="K94" s="18">
        <f t="shared" si="44"/>
        <v>2000</v>
      </c>
      <c r="L94" s="18">
        <f t="shared" si="44"/>
        <v>2000</v>
      </c>
      <c r="M94" s="18">
        <f t="shared" si="44"/>
        <v>2000</v>
      </c>
      <c r="N94" s="18">
        <f t="shared" si="48"/>
        <v>-403</v>
      </c>
      <c r="O94" s="18">
        <f t="shared" si="48"/>
        <v>-874</v>
      </c>
      <c r="P94" s="18">
        <f t="shared" si="48"/>
        <v>-700</v>
      </c>
      <c r="Q94" s="35">
        <f t="shared" si="50"/>
        <v>1</v>
      </c>
      <c r="R94" s="35">
        <f t="shared" si="50"/>
        <v>2</v>
      </c>
      <c r="S94" s="35">
        <f t="shared" si="50"/>
        <v>1</v>
      </c>
      <c r="T94" s="4">
        <f t="shared" si="40"/>
        <v>1706</v>
      </c>
      <c r="U94" s="4">
        <f t="shared" si="49"/>
        <v>789</v>
      </c>
      <c r="V94" s="4">
        <f t="shared" si="49"/>
        <v>768</v>
      </c>
      <c r="W94" s="4">
        <f t="shared" si="49"/>
        <v>812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41"/>
        <v>45392</v>
      </c>
      <c r="C95" s="2">
        <f t="shared" si="42"/>
        <v>884</v>
      </c>
      <c r="D95" s="5">
        <f t="shared" si="43"/>
        <v>1588</v>
      </c>
      <c r="E95" s="35">
        <f t="shared" si="45"/>
        <v>876</v>
      </c>
      <c r="F95" s="35">
        <f t="shared" si="46"/>
        <v>1348</v>
      </c>
      <c r="G95" s="35">
        <f t="shared" si="47"/>
        <v>1173</v>
      </c>
      <c r="H95" s="18">
        <f t="shared" si="51"/>
        <v>1596</v>
      </c>
      <c r="I95" s="18">
        <f t="shared" si="51"/>
        <v>1124</v>
      </c>
      <c r="J95" s="18">
        <f t="shared" si="51"/>
        <v>1299</v>
      </c>
      <c r="K95" s="18">
        <f t="shared" si="44"/>
        <v>2000</v>
      </c>
      <c r="L95" s="18">
        <f t="shared" si="44"/>
        <v>2000</v>
      </c>
      <c r="M95" s="18">
        <f t="shared" si="44"/>
        <v>2000</v>
      </c>
      <c r="N95" s="18">
        <f t="shared" si="48"/>
        <v>-404</v>
      </c>
      <c r="O95" s="18">
        <f t="shared" si="48"/>
        <v>-876</v>
      </c>
      <c r="P95" s="18">
        <f t="shared" si="48"/>
        <v>-701</v>
      </c>
      <c r="Q95" s="35">
        <f t="shared" si="50"/>
        <v>1</v>
      </c>
      <c r="R95" s="35">
        <f t="shared" si="50"/>
        <v>2</v>
      </c>
      <c r="S95" s="35">
        <f t="shared" si="50"/>
        <v>1</v>
      </c>
      <c r="T95" s="4">
        <f t="shared" si="40"/>
        <v>1706</v>
      </c>
      <c r="U95" s="4">
        <f t="shared" si="49"/>
        <v>788</v>
      </c>
      <c r="V95" s="4">
        <f t="shared" si="49"/>
        <v>766</v>
      </c>
      <c r="W95" s="4">
        <f t="shared" si="49"/>
        <v>811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41"/>
        <v>45393</v>
      </c>
      <c r="C96" s="2">
        <f t="shared" si="42"/>
        <v>884</v>
      </c>
      <c r="D96" s="5">
        <f t="shared" si="43"/>
        <v>1586</v>
      </c>
      <c r="E96" s="35">
        <f t="shared" si="45"/>
        <v>875</v>
      </c>
      <c r="F96" s="35">
        <f t="shared" si="46"/>
        <v>1348</v>
      </c>
      <c r="G96" s="35">
        <f t="shared" si="47"/>
        <v>1172</v>
      </c>
      <c r="H96" s="18">
        <f t="shared" si="51"/>
        <v>1595</v>
      </c>
      <c r="I96" s="18">
        <f t="shared" si="51"/>
        <v>1122</v>
      </c>
      <c r="J96" s="18">
        <f t="shared" si="51"/>
        <v>1298</v>
      </c>
      <c r="K96" s="18">
        <f t="shared" ref="K96:M111" si="52">K95</f>
        <v>2000</v>
      </c>
      <c r="L96" s="18">
        <f t="shared" si="52"/>
        <v>2000</v>
      </c>
      <c r="M96" s="18">
        <f t="shared" si="52"/>
        <v>2000</v>
      </c>
      <c r="N96" s="18">
        <f t="shared" si="48"/>
        <v>-405</v>
      </c>
      <c r="O96" s="18">
        <f t="shared" si="48"/>
        <v>-878</v>
      </c>
      <c r="P96" s="18">
        <f t="shared" si="48"/>
        <v>-702</v>
      </c>
      <c r="Q96" s="35">
        <f t="shared" si="50"/>
        <v>1</v>
      </c>
      <c r="R96" s="35">
        <f t="shared" si="50"/>
        <v>2</v>
      </c>
      <c r="S96" s="35">
        <f t="shared" si="50"/>
        <v>1</v>
      </c>
      <c r="T96" s="4">
        <f t="shared" si="40"/>
        <v>1706</v>
      </c>
      <c r="U96" s="4">
        <f t="shared" si="49"/>
        <v>787</v>
      </c>
      <c r="V96" s="4">
        <f t="shared" si="49"/>
        <v>764</v>
      </c>
      <c r="W96" s="4">
        <f t="shared" si="49"/>
        <v>810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41"/>
        <v>45394</v>
      </c>
      <c r="C97" s="2">
        <f t="shared" si="42"/>
        <v>884</v>
      </c>
      <c r="D97" s="5">
        <f t="shared" si="43"/>
        <v>1584</v>
      </c>
      <c r="E97" s="35">
        <f t="shared" si="45"/>
        <v>874</v>
      </c>
      <c r="F97" s="35">
        <f t="shared" si="46"/>
        <v>1348</v>
      </c>
      <c r="G97" s="35">
        <f t="shared" si="47"/>
        <v>1171</v>
      </c>
      <c r="H97" s="18">
        <f t="shared" si="51"/>
        <v>1594</v>
      </c>
      <c r="I97" s="18">
        <f t="shared" si="51"/>
        <v>1120</v>
      </c>
      <c r="J97" s="18">
        <f t="shared" si="51"/>
        <v>1297</v>
      </c>
      <c r="K97" s="18">
        <f t="shared" si="52"/>
        <v>2000</v>
      </c>
      <c r="L97" s="18">
        <f t="shared" si="52"/>
        <v>2000</v>
      </c>
      <c r="M97" s="18">
        <f t="shared" si="52"/>
        <v>2000</v>
      </c>
      <c r="N97" s="18">
        <f t="shared" ref="N97:P112" si="53">N96-Q97</f>
        <v>-406</v>
      </c>
      <c r="O97" s="18">
        <f t="shared" si="53"/>
        <v>-880</v>
      </c>
      <c r="P97" s="18">
        <f t="shared" si="53"/>
        <v>-703</v>
      </c>
      <c r="Q97" s="35">
        <f t="shared" si="50"/>
        <v>1</v>
      </c>
      <c r="R97" s="35">
        <f t="shared" si="50"/>
        <v>2</v>
      </c>
      <c r="S97" s="35">
        <f t="shared" si="50"/>
        <v>1</v>
      </c>
      <c r="T97" s="4">
        <f t="shared" si="40"/>
        <v>1706</v>
      </c>
      <c r="U97" s="4">
        <f t="shared" ref="U97:W112" si="54">U96-Q97</f>
        <v>786</v>
      </c>
      <c r="V97" s="4">
        <f t="shared" si="54"/>
        <v>762</v>
      </c>
      <c r="W97" s="4">
        <f t="shared" si="54"/>
        <v>809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41"/>
        <v>45395</v>
      </c>
      <c r="C98" s="2">
        <f t="shared" si="42"/>
        <v>884</v>
      </c>
      <c r="D98" s="5">
        <f t="shared" si="43"/>
        <v>1582</v>
      </c>
      <c r="E98" s="35">
        <f t="shared" si="45"/>
        <v>873</v>
      </c>
      <c r="F98" s="35">
        <f t="shared" si="46"/>
        <v>1348</v>
      </c>
      <c r="G98" s="35">
        <f t="shared" si="47"/>
        <v>1170</v>
      </c>
      <c r="H98" s="18">
        <f t="shared" si="51"/>
        <v>1593</v>
      </c>
      <c r="I98" s="18">
        <f t="shared" si="51"/>
        <v>1118</v>
      </c>
      <c r="J98" s="18">
        <f t="shared" si="51"/>
        <v>1296</v>
      </c>
      <c r="K98" s="18">
        <f t="shared" si="52"/>
        <v>2000</v>
      </c>
      <c r="L98" s="18">
        <f t="shared" si="52"/>
        <v>2000</v>
      </c>
      <c r="M98" s="18">
        <f t="shared" si="52"/>
        <v>2000</v>
      </c>
      <c r="N98" s="18">
        <f t="shared" si="53"/>
        <v>-407</v>
      </c>
      <c r="O98" s="18">
        <f t="shared" si="53"/>
        <v>-882</v>
      </c>
      <c r="P98" s="18">
        <f t="shared" si="53"/>
        <v>-704</v>
      </c>
      <c r="Q98" s="35">
        <f t="shared" si="50"/>
        <v>1</v>
      </c>
      <c r="R98" s="35">
        <f t="shared" si="50"/>
        <v>2</v>
      </c>
      <c r="S98" s="35">
        <f t="shared" si="50"/>
        <v>1</v>
      </c>
      <c r="T98" s="4">
        <f t="shared" si="40"/>
        <v>1706</v>
      </c>
      <c r="U98" s="4">
        <f t="shared" si="54"/>
        <v>785</v>
      </c>
      <c r="V98" s="4">
        <f t="shared" si="54"/>
        <v>760</v>
      </c>
      <c r="W98" s="4">
        <f t="shared" si="54"/>
        <v>808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41"/>
        <v>45396</v>
      </c>
      <c r="C99" s="2">
        <f t="shared" si="42"/>
        <v>884</v>
      </c>
      <c r="D99" s="5">
        <f t="shared" si="43"/>
        <v>1580</v>
      </c>
      <c r="E99" s="35">
        <f t="shared" si="45"/>
        <v>872</v>
      </c>
      <c r="F99" s="35">
        <f t="shared" si="46"/>
        <v>1348</v>
      </c>
      <c r="G99" s="35">
        <f t="shared" si="47"/>
        <v>1169</v>
      </c>
      <c r="H99" s="18">
        <f t="shared" si="51"/>
        <v>1592</v>
      </c>
      <c r="I99" s="18">
        <f t="shared" si="51"/>
        <v>1116</v>
      </c>
      <c r="J99" s="18">
        <f t="shared" si="51"/>
        <v>1295</v>
      </c>
      <c r="K99" s="18">
        <f t="shared" si="52"/>
        <v>2000</v>
      </c>
      <c r="L99" s="18">
        <f t="shared" si="52"/>
        <v>2000</v>
      </c>
      <c r="M99" s="18">
        <f t="shared" si="52"/>
        <v>2000</v>
      </c>
      <c r="N99" s="18">
        <f t="shared" si="53"/>
        <v>-408</v>
      </c>
      <c r="O99" s="18">
        <f t="shared" si="53"/>
        <v>-884</v>
      </c>
      <c r="P99" s="18">
        <f t="shared" si="53"/>
        <v>-705</v>
      </c>
      <c r="Q99" s="35">
        <f t="shared" si="50"/>
        <v>1</v>
      </c>
      <c r="R99" s="35">
        <f t="shared" si="50"/>
        <v>2</v>
      </c>
      <c r="S99" s="35">
        <f t="shared" si="50"/>
        <v>1</v>
      </c>
      <c r="T99" s="4">
        <f t="shared" si="40"/>
        <v>1706</v>
      </c>
      <c r="U99" s="4">
        <f t="shared" si="54"/>
        <v>784</v>
      </c>
      <c r="V99" s="4">
        <f t="shared" si="54"/>
        <v>758</v>
      </c>
      <c r="W99" s="4">
        <f t="shared" si="54"/>
        <v>807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41"/>
        <v>45397</v>
      </c>
      <c r="C100" s="2">
        <f t="shared" si="42"/>
        <v>884</v>
      </c>
      <c r="D100" s="5">
        <f t="shared" si="43"/>
        <v>1578</v>
      </c>
      <c r="E100" s="35">
        <f t="shared" si="45"/>
        <v>871</v>
      </c>
      <c r="F100" s="35">
        <f t="shared" si="46"/>
        <v>1348</v>
      </c>
      <c r="G100" s="35">
        <f t="shared" si="47"/>
        <v>1168</v>
      </c>
      <c r="H100" s="18">
        <f t="shared" si="51"/>
        <v>1591</v>
      </c>
      <c r="I100" s="18">
        <f t="shared" si="51"/>
        <v>1114</v>
      </c>
      <c r="J100" s="18">
        <f t="shared" si="51"/>
        <v>1294</v>
      </c>
      <c r="K100" s="18">
        <f t="shared" si="52"/>
        <v>2000</v>
      </c>
      <c r="L100" s="18">
        <f t="shared" si="52"/>
        <v>2000</v>
      </c>
      <c r="M100" s="18">
        <f t="shared" si="52"/>
        <v>2000</v>
      </c>
      <c r="N100" s="18">
        <f t="shared" si="53"/>
        <v>-409</v>
      </c>
      <c r="O100" s="18">
        <f t="shared" si="53"/>
        <v>-886</v>
      </c>
      <c r="P100" s="18">
        <f t="shared" si="53"/>
        <v>-706</v>
      </c>
      <c r="Q100" s="35">
        <f t="shared" si="50"/>
        <v>1</v>
      </c>
      <c r="R100" s="35">
        <f t="shared" si="50"/>
        <v>2</v>
      </c>
      <c r="S100" s="35">
        <f t="shared" si="50"/>
        <v>1</v>
      </c>
      <c r="T100" s="4">
        <f t="shared" si="40"/>
        <v>1706</v>
      </c>
      <c r="U100" s="4">
        <f t="shared" si="54"/>
        <v>783</v>
      </c>
      <c r="V100" s="4">
        <f t="shared" si="54"/>
        <v>756</v>
      </c>
      <c r="W100" s="4">
        <f t="shared" si="54"/>
        <v>806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41"/>
        <v>45398</v>
      </c>
      <c r="C101" s="2">
        <f t="shared" si="42"/>
        <v>884</v>
      </c>
      <c r="D101" s="5">
        <f t="shared" si="43"/>
        <v>1576</v>
      </c>
      <c r="E101" s="35">
        <f t="shared" si="45"/>
        <v>870</v>
      </c>
      <c r="F101" s="35">
        <f t="shared" si="46"/>
        <v>1348</v>
      </c>
      <c r="G101" s="35">
        <f t="shared" si="47"/>
        <v>1167</v>
      </c>
      <c r="H101" s="18">
        <f t="shared" si="51"/>
        <v>1590</v>
      </c>
      <c r="I101" s="18">
        <f t="shared" si="51"/>
        <v>1112</v>
      </c>
      <c r="J101" s="18">
        <f t="shared" si="51"/>
        <v>1293</v>
      </c>
      <c r="K101" s="18">
        <f t="shared" si="52"/>
        <v>2000</v>
      </c>
      <c r="L101" s="18">
        <f t="shared" si="52"/>
        <v>2000</v>
      </c>
      <c r="M101" s="18">
        <f t="shared" si="52"/>
        <v>2000</v>
      </c>
      <c r="N101" s="18">
        <f t="shared" si="53"/>
        <v>-410</v>
      </c>
      <c r="O101" s="18">
        <f t="shared" si="53"/>
        <v>-888</v>
      </c>
      <c r="P101" s="18">
        <f t="shared" si="53"/>
        <v>-707</v>
      </c>
      <c r="Q101" s="35">
        <f t="shared" si="50"/>
        <v>1</v>
      </c>
      <c r="R101" s="35">
        <f t="shared" si="50"/>
        <v>2</v>
      </c>
      <c r="S101" s="35">
        <f t="shared" si="50"/>
        <v>1</v>
      </c>
      <c r="T101" s="4">
        <f t="shared" si="40"/>
        <v>1706</v>
      </c>
      <c r="U101" s="4">
        <f t="shared" si="54"/>
        <v>782</v>
      </c>
      <c r="V101" s="4">
        <f t="shared" si="54"/>
        <v>754</v>
      </c>
      <c r="W101" s="4">
        <f t="shared" si="54"/>
        <v>805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41"/>
        <v>45399</v>
      </c>
      <c r="C102" s="2">
        <f t="shared" si="42"/>
        <v>884</v>
      </c>
      <c r="D102" s="5">
        <f t="shared" si="43"/>
        <v>1574</v>
      </c>
      <c r="E102" s="35">
        <f t="shared" si="45"/>
        <v>869</v>
      </c>
      <c r="F102" s="35">
        <f t="shared" si="46"/>
        <v>1348</v>
      </c>
      <c r="G102" s="35">
        <f t="shared" si="47"/>
        <v>1166</v>
      </c>
      <c r="H102" s="18">
        <f t="shared" si="51"/>
        <v>1589</v>
      </c>
      <c r="I102" s="18">
        <f t="shared" si="51"/>
        <v>1110</v>
      </c>
      <c r="J102" s="18">
        <f t="shared" si="51"/>
        <v>1292</v>
      </c>
      <c r="K102" s="18">
        <f t="shared" si="52"/>
        <v>2000</v>
      </c>
      <c r="L102" s="18">
        <f t="shared" si="52"/>
        <v>2000</v>
      </c>
      <c r="M102" s="18">
        <f t="shared" si="52"/>
        <v>2000</v>
      </c>
      <c r="N102" s="18">
        <f t="shared" si="53"/>
        <v>-411</v>
      </c>
      <c r="O102" s="18">
        <f t="shared" si="53"/>
        <v>-890</v>
      </c>
      <c r="P102" s="18">
        <f t="shared" si="53"/>
        <v>-708</v>
      </c>
      <c r="Q102" s="35">
        <f t="shared" si="50"/>
        <v>1</v>
      </c>
      <c r="R102" s="35">
        <f t="shared" si="50"/>
        <v>2</v>
      </c>
      <c r="S102" s="35">
        <f t="shared" si="50"/>
        <v>1</v>
      </c>
      <c r="T102" s="4">
        <f t="shared" si="40"/>
        <v>1706</v>
      </c>
      <c r="U102" s="4">
        <f t="shared" si="54"/>
        <v>781</v>
      </c>
      <c r="V102" s="4">
        <f t="shared" si="54"/>
        <v>752</v>
      </c>
      <c r="W102" s="4">
        <f t="shared" si="54"/>
        <v>804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41"/>
        <v>45400</v>
      </c>
      <c r="C103" s="2">
        <f t="shared" si="42"/>
        <v>884</v>
      </c>
      <c r="D103" s="5">
        <f t="shared" si="43"/>
        <v>1572</v>
      </c>
      <c r="E103" s="35">
        <f t="shared" si="45"/>
        <v>868</v>
      </c>
      <c r="F103" s="35">
        <f t="shared" si="46"/>
        <v>1348</v>
      </c>
      <c r="G103" s="35">
        <f t="shared" si="47"/>
        <v>1165</v>
      </c>
      <c r="H103" s="18">
        <f t="shared" si="51"/>
        <v>1588</v>
      </c>
      <c r="I103" s="18">
        <f t="shared" si="51"/>
        <v>1108</v>
      </c>
      <c r="J103" s="18">
        <f t="shared" si="51"/>
        <v>1291</v>
      </c>
      <c r="K103" s="18">
        <f t="shared" si="52"/>
        <v>2000</v>
      </c>
      <c r="L103" s="18">
        <f t="shared" si="52"/>
        <v>2000</v>
      </c>
      <c r="M103" s="18">
        <f t="shared" si="52"/>
        <v>2000</v>
      </c>
      <c r="N103" s="18">
        <f t="shared" si="53"/>
        <v>-412</v>
      </c>
      <c r="O103" s="18">
        <f t="shared" si="53"/>
        <v>-892</v>
      </c>
      <c r="P103" s="18">
        <f t="shared" si="53"/>
        <v>-709</v>
      </c>
      <c r="Q103" s="35">
        <f t="shared" si="50"/>
        <v>1</v>
      </c>
      <c r="R103" s="35">
        <f t="shared" si="50"/>
        <v>2</v>
      </c>
      <c r="S103" s="35">
        <f t="shared" si="50"/>
        <v>1</v>
      </c>
      <c r="T103" s="4">
        <f t="shared" si="40"/>
        <v>1706</v>
      </c>
      <c r="U103" s="4">
        <f t="shared" si="54"/>
        <v>780</v>
      </c>
      <c r="V103" s="4">
        <f t="shared" si="54"/>
        <v>750</v>
      </c>
      <c r="W103" s="4">
        <f t="shared" si="54"/>
        <v>803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41"/>
        <v>45401</v>
      </c>
      <c r="C104" s="2">
        <f t="shared" si="42"/>
        <v>884</v>
      </c>
      <c r="D104" s="5">
        <f t="shared" si="43"/>
        <v>1570</v>
      </c>
      <c r="E104" s="35">
        <f t="shared" si="45"/>
        <v>867</v>
      </c>
      <c r="F104" s="35">
        <f t="shared" si="46"/>
        <v>1348</v>
      </c>
      <c r="G104" s="35">
        <f t="shared" si="47"/>
        <v>1164</v>
      </c>
      <c r="H104" s="18">
        <f t="shared" si="51"/>
        <v>1587</v>
      </c>
      <c r="I104" s="18">
        <f t="shared" si="51"/>
        <v>1106</v>
      </c>
      <c r="J104" s="18">
        <f t="shared" si="51"/>
        <v>1290</v>
      </c>
      <c r="K104" s="18">
        <f t="shared" si="52"/>
        <v>2000</v>
      </c>
      <c r="L104" s="18">
        <f t="shared" si="52"/>
        <v>2000</v>
      </c>
      <c r="M104" s="18">
        <f t="shared" si="52"/>
        <v>2000</v>
      </c>
      <c r="N104" s="18">
        <f t="shared" si="53"/>
        <v>-413</v>
      </c>
      <c r="O104" s="18">
        <f t="shared" si="53"/>
        <v>-894</v>
      </c>
      <c r="P104" s="18">
        <f t="shared" si="53"/>
        <v>-710</v>
      </c>
      <c r="Q104" s="35">
        <f t="shared" si="50"/>
        <v>1</v>
      </c>
      <c r="R104" s="35">
        <f t="shared" si="50"/>
        <v>2</v>
      </c>
      <c r="S104" s="35">
        <f t="shared" si="50"/>
        <v>1</v>
      </c>
      <c r="T104" s="4">
        <f t="shared" si="40"/>
        <v>1706</v>
      </c>
      <c r="U104" s="4">
        <f t="shared" si="54"/>
        <v>779</v>
      </c>
      <c r="V104" s="4">
        <f t="shared" si="54"/>
        <v>748</v>
      </c>
      <c r="W104" s="4">
        <f t="shared" si="54"/>
        <v>802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41"/>
        <v>45402</v>
      </c>
      <c r="C105" s="2">
        <f t="shared" si="42"/>
        <v>884</v>
      </c>
      <c r="D105" s="5">
        <f t="shared" si="43"/>
        <v>1568</v>
      </c>
      <c r="E105" s="35">
        <f t="shared" si="45"/>
        <v>866</v>
      </c>
      <c r="F105" s="35">
        <f t="shared" si="46"/>
        <v>1348</v>
      </c>
      <c r="G105" s="35">
        <f t="shared" si="47"/>
        <v>1163</v>
      </c>
      <c r="H105" s="18">
        <f t="shared" si="51"/>
        <v>1586</v>
      </c>
      <c r="I105" s="18">
        <f t="shared" si="51"/>
        <v>1104</v>
      </c>
      <c r="J105" s="18">
        <f t="shared" si="51"/>
        <v>1289</v>
      </c>
      <c r="K105" s="18">
        <f t="shared" si="52"/>
        <v>2000</v>
      </c>
      <c r="L105" s="18">
        <f t="shared" si="52"/>
        <v>2000</v>
      </c>
      <c r="M105" s="18">
        <f t="shared" si="52"/>
        <v>2000</v>
      </c>
      <c r="N105" s="18">
        <f t="shared" si="53"/>
        <v>-414</v>
      </c>
      <c r="O105" s="18">
        <f t="shared" si="53"/>
        <v>-896</v>
      </c>
      <c r="P105" s="18">
        <f t="shared" si="53"/>
        <v>-711</v>
      </c>
      <c r="Q105" s="35">
        <f t="shared" si="50"/>
        <v>1</v>
      </c>
      <c r="R105" s="35">
        <f t="shared" si="50"/>
        <v>2</v>
      </c>
      <c r="S105" s="35">
        <f t="shared" si="50"/>
        <v>1</v>
      </c>
      <c r="T105" s="4">
        <f t="shared" si="40"/>
        <v>1706</v>
      </c>
      <c r="U105" s="4">
        <f t="shared" si="54"/>
        <v>778</v>
      </c>
      <c r="V105" s="4">
        <f t="shared" si="54"/>
        <v>746</v>
      </c>
      <c r="W105" s="4">
        <f t="shared" si="54"/>
        <v>801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41"/>
        <v>45403</v>
      </c>
      <c r="C106" s="2">
        <f t="shared" si="42"/>
        <v>884</v>
      </c>
      <c r="D106" s="5">
        <f t="shared" si="43"/>
        <v>1566</v>
      </c>
      <c r="E106" s="35">
        <f t="shared" si="45"/>
        <v>865</v>
      </c>
      <c r="F106" s="35">
        <f t="shared" si="46"/>
        <v>1348</v>
      </c>
      <c r="G106" s="35">
        <f t="shared" si="47"/>
        <v>1162</v>
      </c>
      <c r="H106" s="18">
        <f t="shared" si="51"/>
        <v>1585</v>
      </c>
      <c r="I106" s="18">
        <f t="shared" si="51"/>
        <v>1102</v>
      </c>
      <c r="J106" s="18">
        <f t="shared" si="51"/>
        <v>1288</v>
      </c>
      <c r="K106" s="18">
        <f t="shared" si="52"/>
        <v>2000</v>
      </c>
      <c r="L106" s="18">
        <f t="shared" si="52"/>
        <v>2000</v>
      </c>
      <c r="M106" s="18">
        <f t="shared" si="52"/>
        <v>2000</v>
      </c>
      <c r="N106" s="18">
        <f t="shared" si="53"/>
        <v>-415</v>
      </c>
      <c r="O106" s="18">
        <f t="shared" si="53"/>
        <v>-898</v>
      </c>
      <c r="P106" s="18">
        <f t="shared" si="53"/>
        <v>-712</v>
      </c>
      <c r="Q106" s="35">
        <f t="shared" si="50"/>
        <v>1</v>
      </c>
      <c r="R106" s="35">
        <f t="shared" si="50"/>
        <v>2</v>
      </c>
      <c r="S106" s="35">
        <f t="shared" si="50"/>
        <v>1</v>
      </c>
      <c r="T106" s="4">
        <f t="shared" si="40"/>
        <v>1706</v>
      </c>
      <c r="U106" s="4">
        <f t="shared" si="54"/>
        <v>777</v>
      </c>
      <c r="V106" s="4">
        <f t="shared" si="54"/>
        <v>744</v>
      </c>
      <c r="W106" s="4">
        <f t="shared" si="54"/>
        <v>800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41"/>
        <v>45404</v>
      </c>
      <c r="C107" s="2">
        <f t="shared" si="42"/>
        <v>884</v>
      </c>
      <c r="D107" s="5">
        <f t="shared" si="43"/>
        <v>1564</v>
      </c>
      <c r="E107" s="35">
        <f t="shared" si="45"/>
        <v>864</v>
      </c>
      <c r="F107" s="35">
        <f t="shared" si="46"/>
        <v>1348</v>
      </c>
      <c r="G107" s="35">
        <f t="shared" si="47"/>
        <v>1161</v>
      </c>
      <c r="H107" s="18">
        <f t="shared" si="51"/>
        <v>1584</v>
      </c>
      <c r="I107" s="18">
        <f t="shared" si="51"/>
        <v>1100</v>
      </c>
      <c r="J107" s="18">
        <f t="shared" si="51"/>
        <v>1287</v>
      </c>
      <c r="K107" s="18">
        <f t="shared" si="52"/>
        <v>2000</v>
      </c>
      <c r="L107" s="18">
        <f t="shared" si="52"/>
        <v>2000</v>
      </c>
      <c r="M107" s="18">
        <f t="shared" si="52"/>
        <v>2000</v>
      </c>
      <c r="N107" s="18">
        <f t="shared" si="53"/>
        <v>-416</v>
      </c>
      <c r="O107" s="18">
        <f t="shared" si="53"/>
        <v>-900</v>
      </c>
      <c r="P107" s="18">
        <f t="shared" si="53"/>
        <v>-713</v>
      </c>
      <c r="Q107" s="35">
        <f t="shared" si="50"/>
        <v>1</v>
      </c>
      <c r="R107" s="35">
        <f t="shared" si="50"/>
        <v>2</v>
      </c>
      <c r="S107" s="35">
        <f t="shared" si="50"/>
        <v>1</v>
      </c>
      <c r="T107" s="4">
        <f t="shared" si="40"/>
        <v>1706</v>
      </c>
      <c r="U107" s="4">
        <f t="shared" si="54"/>
        <v>776</v>
      </c>
      <c r="V107" s="4">
        <f t="shared" si="54"/>
        <v>742</v>
      </c>
      <c r="W107" s="4">
        <f t="shared" si="54"/>
        <v>799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41"/>
        <v>45405</v>
      </c>
      <c r="C108" s="2">
        <f t="shared" si="42"/>
        <v>884</v>
      </c>
      <c r="D108" s="5">
        <f t="shared" si="43"/>
        <v>1562</v>
      </c>
      <c r="E108" s="35">
        <f t="shared" si="45"/>
        <v>863</v>
      </c>
      <c r="F108" s="35">
        <f t="shared" si="46"/>
        <v>1348</v>
      </c>
      <c r="G108" s="35">
        <f t="shared" si="47"/>
        <v>1160</v>
      </c>
      <c r="H108" s="18">
        <f t="shared" si="51"/>
        <v>1583</v>
      </c>
      <c r="I108" s="18">
        <f t="shared" si="51"/>
        <v>1098</v>
      </c>
      <c r="J108" s="18">
        <f t="shared" si="51"/>
        <v>1286</v>
      </c>
      <c r="K108" s="18">
        <f t="shared" si="52"/>
        <v>2000</v>
      </c>
      <c r="L108" s="18">
        <f t="shared" si="52"/>
        <v>2000</v>
      </c>
      <c r="M108" s="18">
        <f t="shared" si="52"/>
        <v>2000</v>
      </c>
      <c r="N108" s="18">
        <f t="shared" si="53"/>
        <v>-417</v>
      </c>
      <c r="O108" s="18">
        <f t="shared" si="53"/>
        <v>-902</v>
      </c>
      <c r="P108" s="18">
        <f t="shared" si="53"/>
        <v>-714</v>
      </c>
      <c r="Q108" s="35">
        <f t="shared" si="50"/>
        <v>1</v>
      </c>
      <c r="R108" s="35">
        <f t="shared" si="50"/>
        <v>2</v>
      </c>
      <c r="S108" s="35">
        <f t="shared" si="50"/>
        <v>1</v>
      </c>
      <c r="T108" s="4">
        <f t="shared" si="40"/>
        <v>1706</v>
      </c>
      <c r="U108" s="4">
        <f t="shared" si="54"/>
        <v>775</v>
      </c>
      <c r="V108" s="4">
        <f t="shared" si="54"/>
        <v>740</v>
      </c>
      <c r="W108" s="4">
        <f t="shared" si="54"/>
        <v>798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41"/>
        <v>45406</v>
      </c>
      <c r="C109" s="2">
        <f t="shared" si="42"/>
        <v>884</v>
      </c>
      <c r="D109" s="5">
        <f t="shared" si="43"/>
        <v>1560</v>
      </c>
      <c r="E109" s="35">
        <f t="shared" si="45"/>
        <v>862</v>
      </c>
      <c r="F109" s="35">
        <f t="shared" si="46"/>
        <v>1348</v>
      </c>
      <c r="G109" s="35">
        <f t="shared" si="47"/>
        <v>1159</v>
      </c>
      <c r="H109" s="18">
        <f t="shared" si="51"/>
        <v>1582</v>
      </c>
      <c r="I109" s="18">
        <f t="shared" si="51"/>
        <v>1096</v>
      </c>
      <c r="J109" s="18">
        <f t="shared" si="51"/>
        <v>1285</v>
      </c>
      <c r="K109" s="18">
        <f t="shared" si="52"/>
        <v>2000</v>
      </c>
      <c r="L109" s="18">
        <f t="shared" si="52"/>
        <v>2000</v>
      </c>
      <c r="M109" s="18">
        <f t="shared" si="52"/>
        <v>2000</v>
      </c>
      <c r="N109" s="18">
        <f t="shared" si="53"/>
        <v>-418</v>
      </c>
      <c r="O109" s="18">
        <f t="shared" si="53"/>
        <v>-904</v>
      </c>
      <c r="P109" s="18">
        <f t="shared" si="53"/>
        <v>-715</v>
      </c>
      <c r="Q109" s="35">
        <f t="shared" si="50"/>
        <v>1</v>
      </c>
      <c r="R109" s="35">
        <f t="shared" si="50"/>
        <v>2</v>
      </c>
      <c r="S109" s="35">
        <f t="shared" si="50"/>
        <v>1</v>
      </c>
      <c r="T109" s="4">
        <f t="shared" si="40"/>
        <v>1706</v>
      </c>
      <c r="U109" s="4">
        <f t="shared" si="54"/>
        <v>774</v>
      </c>
      <c r="V109" s="4">
        <f t="shared" si="54"/>
        <v>738</v>
      </c>
      <c r="W109" s="4">
        <f t="shared" si="54"/>
        <v>797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41"/>
        <v>45407</v>
      </c>
      <c r="C110" s="2">
        <f t="shared" si="42"/>
        <v>884</v>
      </c>
      <c r="D110" s="5">
        <f t="shared" si="43"/>
        <v>1558</v>
      </c>
      <c r="E110" s="35">
        <f t="shared" si="45"/>
        <v>861</v>
      </c>
      <c r="F110" s="35">
        <f t="shared" si="46"/>
        <v>1348</v>
      </c>
      <c r="G110" s="35">
        <f t="shared" si="47"/>
        <v>1158</v>
      </c>
      <c r="H110" s="18">
        <f t="shared" si="51"/>
        <v>1581</v>
      </c>
      <c r="I110" s="18">
        <f t="shared" si="51"/>
        <v>1094</v>
      </c>
      <c r="J110" s="18">
        <f t="shared" si="51"/>
        <v>1284</v>
      </c>
      <c r="K110" s="18">
        <f t="shared" si="52"/>
        <v>2000</v>
      </c>
      <c r="L110" s="18">
        <f t="shared" si="52"/>
        <v>2000</v>
      </c>
      <c r="M110" s="18">
        <f t="shared" si="52"/>
        <v>2000</v>
      </c>
      <c r="N110" s="18">
        <f t="shared" si="53"/>
        <v>-419</v>
      </c>
      <c r="O110" s="18">
        <f t="shared" si="53"/>
        <v>-906</v>
      </c>
      <c r="P110" s="18">
        <f t="shared" si="53"/>
        <v>-716</v>
      </c>
      <c r="Q110" s="35">
        <f t="shared" si="50"/>
        <v>1</v>
      </c>
      <c r="R110" s="35">
        <f t="shared" si="50"/>
        <v>2</v>
      </c>
      <c r="S110" s="35">
        <f t="shared" si="50"/>
        <v>1</v>
      </c>
      <c r="T110" s="4">
        <f t="shared" si="40"/>
        <v>1706</v>
      </c>
      <c r="U110" s="4">
        <f t="shared" si="54"/>
        <v>773</v>
      </c>
      <c r="V110" s="4">
        <f t="shared" si="54"/>
        <v>736</v>
      </c>
      <c r="W110" s="4">
        <f t="shared" si="54"/>
        <v>796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41"/>
        <v>45408</v>
      </c>
      <c r="C111" s="2">
        <f t="shared" si="42"/>
        <v>884</v>
      </c>
      <c r="D111" s="5">
        <f t="shared" si="43"/>
        <v>1556</v>
      </c>
      <c r="E111" s="35">
        <f t="shared" si="45"/>
        <v>860</v>
      </c>
      <c r="F111" s="35">
        <f t="shared" si="46"/>
        <v>1348</v>
      </c>
      <c r="G111" s="35">
        <f t="shared" si="47"/>
        <v>1157</v>
      </c>
      <c r="H111" s="18">
        <f t="shared" si="51"/>
        <v>1580</v>
      </c>
      <c r="I111" s="18">
        <f t="shared" si="51"/>
        <v>1092</v>
      </c>
      <c r="J111" s="18">
        <f t="shared" si="51"/>
        <v>1283</v>
      </c>
      <c r="K111" s="18">
        <f t="shared" si="52"/>
        <v>2000</v>
      </c>
      <c r="L111" s="18">
        <f t="shared" si="52"/>
        <v>2000</v>
      </c>
      <c r="M111" s="18">
        <f t="shared" si="52"/>
        <v>2000</v>
      </c>
      <c r="N111" s="18">
        <f t="shared" si="53"/>
        <v>-420</v>
      </c>
      <c r="O111" s="18">
        <f t="shared" si="53"/>
        <v>-908</v>
      </c>
      <c r="P111" s="18">
        <f t="shared" si="53"/>
        <v>-717</v>
      </c>
      <c r="Q111" s="35">
        <f t="shared" si="50"/>
        <v>1</v>
      </c>
      <c r="R111" s="35">
        <f t="shared" si="50"/>
        <v>2</v>
      </c>
      <c r="S111" s="35">
        <f t="shared" si="50"/>
        <v>1</v>
      </c>
      <c r="T111" s="4">
        <f t="shared" si="40"/>
        <v>1706</v>
      </c>
      <c r="U111" s="4">
        <f t="shared" si="54"/>
        <v>772</v>
      </c>
      <c r="V111" s="4">
        <f t="shared" si="54"/>
        <v>734</v>
      </c>
      <c r="W111" s="4">
        <f t="shared" si="54"/>
        <v>795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41"/>
        <v>45409</v>
      </c>
      <c r="C112" s="2">
        <f t="shared" si="42"/>
        <v>884</v>
      </c>
      <c r="D112" s="5">
        <f t="shared" si="43"/>
        <v>1554</v>
      </c>
      <c r="E112" s="35">
        <f t="shared" si="45"/>
        <v>859</v>
      </c>
      <c r="F112" s="35">
        <f t="shared" si="46"/>
        <v>1348</v>
      </c>
      <c r="G112" s="35">
        <f t="shared" si="47"/>
        <v>1156</v>
      </c>
      <c r="H112" s="18">
        <f t="shared" si="51"/>
        <v>1579</v>
      </c>
      <c r="I112" s="18">
        <f t="shared" si="51"/>
        <v>1090</v>
      </c>
      <c r="J112" s="18">
        <f t="shared" si="51"/>
        <v>1282</v>
      </c>
      <c r="K112" s="18">
        <f t="shared" ref="K112:M127" si="55">K111</f>
        <v>2000</v>
      </c>
      <c r="L112" s="18">
        <f t="shared" si="55"/>
        <v>2000</v>
      </c>
      <c r="M112" s="18">
        <f t="shared" si="55"/>
        <v>2000</v>
      </c>
      <c r="N112" s="18">
        <f t="shared" si="53"/>
        <v>-421</v>
      </c>
      <c r="O112" s="18">
        <f t="shared" si="53"/>
        <v>-910</v>
      </c>
      <c r="P112" s="18">
        <f t="shared" si="53"/>
        <v>-718</v>
      </c>
      <c r="Q112" s="35">
        <f t="shared" si="50"/>
        <v>1</v>
      </c>
      <c r="R112" s="35">
        <f t="shared" si="50"/>
        <v>2</v>
      </c>
      <c r="S112" s="35">
        <f t="shared" si="50"/>
        <v>1</v>
      </c>
      <c r="T112" s="4">
        <f t="shared" si="40"/>
        <v>1706</v>
      </c>
      <c r="U112" s="4">
        <f t="shared" si="54"/>
        <v>771</v>
      </c>
      <c r="V112" s="4">
        <f t="shared" si="54"/>
        <v>732</v>
      </c>
      <c r="W112" s="4">
        <f t="shared" si="54"/>
        <v>794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41"/>
        <v>45410</v>
      </c>
      <c r="C113" s="2">
        <f t="shared" si="42"/>
        <v>884</v>
      </c>
      <c r="D113" s="5">
        <f t="shared" si="43"/>
        <v>1552</v>
      </c>
      <c r="E113" s="35">
        <f t="shared" si="45"/>
        <v>858</v>
      </c>
      <c r="F113" s="35">
        <f t="shared" si="46"/>
        <v>1348</v>
      </c>
      <c r="G113" s="35">
        <f t="shared" si="47"/>
        <v>1155</v>
      </c>
      <c r="H113" s="18">
        <f t="shared" si="51"/>
        <v>1578</v>
      </c>
      <c r="I113" s="18">
        <f t="shared" si="51"/>
        <v>1088</v>
      </c>
      <c r="J113" s="18">
        <f t="shared" si="51"/>
        <v>1281</v>
      </c>
      <c r="K113" s="18">
        <f t="shared" si="55"/>
        <v>2000</v>
      </c>
      <c r="L113" s="18">
        <f t="shared" si="55"/>
        <v>2000</v>
      </c>
      <c r="M113" s="18">
        <f t="shared" si="55"/>
        <v>2000</v>
      </c>
      <c r="N113" s="18">
        <f t="shared" ref="N113:P128" si="56">N112-Q113</f>
        <v>-422</v>
      </c>
      <c r="O113" s="18">
        <f t="shared" si="56"/>
        <v>-912</v>
      </c>
      <c r="P113" s="18">
        <f t="shared" si="56"/>
        <v>-719</v>
      </c>
      <c r="Q113" s="35">
        <f t="shared" si="50"/>
        <v>1</v>
      </c>
      <c r="R113" s="35">
        <f t="shared" si="50"/>
        <v>2</v>
      </c>
      <c r="S113" s="35">
        <f t="shared" si="50"/>
        <v>1</v>
      </c>
      <c r="T113" s="4">
        <f t="shared" si="40"/>
        <v>1706</v>
      </c>
      <c r="U113" s="4">
        <f t="shared" ref="U113:W128" si="57">U112-Q113</f>
        <v>770</v>
      </c>
      <c r="V113" s="4">
        <f t="shared" si="57"/>
        <v>730</v>
      </c>
      <c r="W113" s="4">
        <f t="shared" si="57"/>
        <v>793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41"/>
        <v>45411</v>
      </c>
      <c r="C114" s="2">
        <f t="shared" si="42"/>
        <v>884</v>
      </c>
      <c r="D114" s="5">
        <f t="shared" si="43"/>
        <v>1550</v>
      </c>
      <c r="E114" s="35">
        <f t="shared" si="45"/>
        <v>857</v>
      </c>
      <c r="F114" s="35">
        <f t="shared" si="46"/>
        <v>1348</v>
      </c>
      <c r="G114" s="35">
        <f t="shared" si="47"/>
        <v>1154</v>
      </c>
      <c r="H114" s="18">
        <f t="shared" si="51"/>
        <v>1577</v>
      </c>
      <c r="I114" s="18">
        <f t="shared" si="51"/>
        <v>1086</v>
      </c>
      <c r="J114" s="18">
        <f t="shared" si="51"/>
        <v>1280</v>
      </c>
      <c r="K114" s="18">
        <f t="shared" si="55"/>
        <v>2000</v>
      </c>
      <c r="L114" s="18">
        <f t="shared" si="55"/>
        <v>2000</v>
      </c>
      <c r="M114" s="18">
        <f t="shared" si="55"/>
        <v>2000</v>
      </c>
      <c r="N114" s="18">
        <f t="shared" si="56"/>
        <v>-423</v>
      </c>
      <c r="O114" s="18">
        <f t="shared" si="56"/>
        <v>-914</v>
      </c>
      <c r="P114" s="18">
        <f t="shared" si="56"/>
        <v>-720</v>
      </c>
      <c r="Q114" s="35">
        <f t="shared" si="50"/>
        <v>1</v>
      </c>
      <c r="R114" s="35">
        <f t="shared" si="50"/>
        <v>2</v>
      </c>
      <c r="S114" s="35">
        <f t="shared" si="50"/>
        <v>1</v>
      </c>
      <c r="T114" s="4">
        <f t="shared" si="40"/>
        <v>1706</v>
      </c>
      <c r="U114" s="4">
        <f t="shared" si="57"/>
        <v>769</v>
      </c>
      <c r="V114" s="4">
        <f t="shared" si="57"/>
        <v>728</v>
      </c>
      <c r="W114" s="4">
        <f t="shared" si="57"/>
        <v>792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41"/>
        <v>45412</v>
      </c>
      <c r="C115" s="2">
        <f t="shared" si="42"/>
        <v>884</v>
      </c>
      <c r="D115" s="5">
        <f t="shared" si="43"/>
        <v>1548</v>
      </c>
      <c r="E115" s="35">
        <f t="shared" si="45"/>
        <v>856</v>
      </c>
      <c r="F115" s="35">
        <f t="shared" si="46"/>
        <v>1348</v>
      </c>
      <c r="G115" s="35">
        <f t="shared" si="47"/>
        <v>1153</v>
      </c>
      <c r="H115" s="18">
        <f t="shared" si="51"/>
        <v>1576</v>
      </c>
      <c r="I115" s="18">
        <f t="shared" si="51"/>
        <v>1084</v>
      </c>
      <c r="J115" s="18">
        <f t="shared" si="51"/>
        <v>1279</v>
      </c>
      <c r="K115" s="18">
        <f t="shared" si="55"/>
        <v>2000</v>
      </c>
      <c r="L115" s="18">
        <f t="shared" si="55"/>
        <v>2000</v>
      </c>
      <c r="M115" s="18">
        <f t="shared" si="55"/>
        <v>2000</v>
      </c>
      <c r="N115" s="18">
        <f t="shared" si="56"/>
        <v>-424</v>
      </c>
      <c r="O115" s="18">
        <f t="shared" si="56"/>
        <v>-916</v>
      </c>
      <c r="P115" s="18">
        <f t="shared" si="56"/>
        <v>-721</v>
      </c>
      <c r="Q115" s="35">
        <f t="shared" si="50"/>
        <v>1</v>
      </c>
      <c r="R115" s="35">
        <f t="shared" si="50"/>
        <v>2</v>
      </c>
      <c r="S115" s="35">
        <f t="shared" si="50"/>
        <v>1</v>
      </c>
      <c r="T115" s="4">
        <f t="shared" si="40"/>
        <v>1706</v>
      </c>
      <c r="U115" s="4">
        <f t="shared" si="57"/>
        <v>768</v>
      </c>
      <c r="V115" s="4">
        <f t="shared" si="57"/>
        <v>726</v>
      </c>
      <c r="W115" s="4">
        <f t="shared" si="57"/>
        <v>791</v>
      </c>
      <c r="X115" s="4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41"/>
        <v>45413</v>
      </c>
      <c r="C116" s="2">
        <f t="shared" si="42"/>
        <v>884</v>
      </c>
      <c r="D116" s="5">
        <f t="shared" si="43"/>
        <v>1546</v>
      </c>
      <c r="E116" s="35">
        <f t="shared" si="45"/>
        <v>855</v>
      </c>
      <c r="F116" s="35">
        <f t="shared" si="46"/>
        <v>1348</v>
      </c>
      <c r="G116" s="35">
        <f t="shared" si="47"/>
        <v>1152</v>
      </c>
      <c r="H116" s="18">
        <f t="shared" si="51"/>
        <v>1575</v>
      </c>
      <c r="I116" s="18">
        <f t="shared" si="51"/>
        <v>1082</v>
      </c>
      <c r="J116" s="18">
        <f t="shared" si="51"/>
        <v>1278</v>
      </c>
      <c r="K116" s="18">
        <f t="shared" si="55"/>
        <v>2000</v>
      </c>
      <c r="L116" s="18">
        <f t="shared" si="55"/>
        <v>2000</v>
      </c>
      <c r="M116" s="18">
        <f t="shared" si="55"/>
        <v>2000</v>
      </c>
      <c r="N116" s="18">
        <f t="shared" si="56"/>
        <v>-425</v>
      </c>
      <c r="O116" s="18">
        <f t="shared" si="56"/>
        <v>-918</v>
      </c>
      <c r="P116" s="18">
        <f t="shared" si="56"/>
        <v>-722</v>
      </c>
      <c r="Q116" s="35">
        <f t="shared" si="50"/>
        <v>1</v>
      </c>
      <c r="R116" s="35">
        <f t="shared" si="50"/>
        <v>2</v>
      </c>
      <c r="S116" s="35">
        <f t="shared" si="50"/>
        <v>1</v>
      </c>
      <c r="T116" s="4">
        <f t="shared" si="40"/>
        <v>1706</v>
      </c>
      <c r="U116" s="4">
        <f t="shared" si="57"/>
        <v>767</v>
      </c>
      <c r="V116" s="4">
        <f t="shared" si="57"/>
        <v>724</v>
      </c>
      <c r="W116" s="4">
        <f t="shared" si="57"/>
        <v>790</v>
      </c>
      <c r="X116" s="4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41"/>
        <v>45414</v>
      </c>
      <c r="C117" s="2">
        <f t="shared" si="42"/>
        <v>884</v>
      </c>
      <c r="D117" s="5">
        <f t="shared" si="43"/>
        <v>1544</v>
      </c>
      <c r="E117" s="35">
        <f t="shared" si="45"/>
        <v>854</v>
      </c>
      <c r="F117" s="35">
        <f t="shared" si="46"/>
        <v>1348</v>
      </c>
      <c r="G117" s="35">
        <f t="shared" si="47"/>
        <v>1151</v>
      </c>
      <c r="H117" s="18">
        <f t="shared" si="51"/>
        <v>1574</v>
      </c>
      <c r="I117" s="18">
        <f t="shared" si="51"/>
        <v>1080</v>
      </c>
      <c r="J117" s="18">
        <f t="shared" si="51"/>
        <v>1277</v>
      </c>
      <c r="K117" s="18">
        <f t="shared" si="55"/>
        <v>2000</v>
      </c>
      <c r="L117" s="18">
        <f t="shared" si="55"/>
        <v>2000</v>
      </c>
      <c r="M117" s="18">
        <f t="shared" si="55"/>
        <v>2000</v>
      </c>
      <c r="N117" s="18">
        <f t="shared" si="56"/>
        <v>-426</v>
      </c>
      <c r="O117" s="18">
        <f t="shared" si="56"/>
        <v>-920</v>
      </c>
      <c r="P117" s="18">
        <f t="shared" si="56"/>
        <v>-723</v>
      </c>
      <c r="Q117" s="35">
        <f t="shared" si="50"/>
        <v>1</v>
      </c>
      <c r="R117" s="35">
        <f t="shared" si="50"/>
        <v>2</v>
      </c>
      <c r="S117" s="35">
        <f t="shared" si="50"/>
        <v>1</v>
      </c>
      <c r="T117" s="4">
        <f t="shared" si="40"/>
        <v>1706</v>
      </c>
      <c r="U117" s="4">
        <f t="shared" si="57"/>
        <v>766</v>
      </c>
      <c r="V117" s="4">
        <f t="shared" si="57"/>
        <v>722</v>
      </c>
      <c r="W117" s="4">
        <f t="shared" si="57"/>
        <v>789</v>
      </c>
      <c r="X117" s="4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41"/>
        <v>45415</v>
      </c>
      <c r="C118" s="2">
        <f t="shared" si="42"/>
        <v>884</v>
      </c>
      <c r="D118" s="5">
        <f t="shared" si="43"/>
        <v>1542</v>
      </c>
      <c r="E118" s="35">
        <f t="shared" si="45"/>
        <v>853</v>
      </c>
      <c r="F118" s="35">
        <f t="shared" si="46"/>
        <v>1348</v>
      </c>
      <c r="G118" s="35">
        <f t="shared" si="47"/>
        <v>1150</v>
      </c>
      <c r="H118" s="18">
        <f t="shared" si="51"/>
        <v>1573</v>
      </c>
      <c r="I118" s="18">
        <f t="shared" si="51"/>
        <v>1078</v>
      </c>
      <c r="J118" s="18">
        <f t="shared" si="51"/>
        <v>1276</v>
      </c>
      <c r="K118" s="18">
        <f t="shared" si="55"/>
        <v>2000</v>
      </c>
      <c r="L118" s="18">
        <f t="shared" si="55"/>
        <v>2000</v>
      </c>
      <c r="M118" s="18">
        <f t="shared" si="55"/>
        <v>2000</v>
      </c>
      <c r="N118" s="18">
        <f t="shared" si="56"/>
        <v>-427</v>
      </c>
      <c r="O118" s="18">
        <f t="shared" si="56"/>
        <v>-922</v>
      </c>
      <c r="P118" s="18">
        <f t="shared" si="56"/>
        <v>-724</v>
      </c>
      <c r="Q118" s="35">
        <f t="shared" si="50"/>
        <v>1</v>
      </c>
      <c r="R118" s="35">
        <f t="shared" si="50"/>
        <v>2</v>
      </c>
      <c r="S118" s="35">
        <f t="shared" si="50"/>
        <v>1</v>
      </c>
      <c r="T118" s="4">
        <f t="shared" si="40"/>
        <v>1706</v>
      </c>
      <c r="U118" s="4">
        <f t="shared" si="57"/>
        <v>765</v>
      </c>
      <c r="V118" s="4">
        <f t="shared" si="57"/>
        <v>720</v>
      </c>
      <c r="W118" s="4">
        <f t="shared" si="57"/>
        <v>788</v>
      </c>
      <c r="X118" s="4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41"/>
        <v>45416</v>
      </c>
      <c r="C119" s="2">
        <f t="shared" si="42"/>
        <v>884</v>
      </c>
      <c r="D119" s="5">
        <f t="shared" si="43"/>
        <v>1540</v>
      </c>
      <c r="E119" s="35">
        <f t="shared" si="45"/>
        <v>852</v>
      </c>
      <c r="F119" s="35">
        <f t="shared" si="46"/>
        <v>1348</v>
      </c>
      <c r="G119" s="35">
        <f t="shared" si="47"/>
        <v>1149</v>
      </c>
      <c r="H119" s="18">
        <f t="shared" si="51"/>
        <v>1572</v>
      </c>
      <c r="I119" s="18">
        <f t="shared" si="51"/>
        <v>1076</v>
      </c>
      <c r="J119" s="18">
        <f t="shared" si="51"/>
        <v>1275</v>
      </c>
      <c r="K119" s="18">
        <f t="shared" si="55"/>
        <v>2000</v>
      </c>
      <c r="L119" s="18">
        <f t="shared" si="55"/>
        <v>2000</v>
      </c>
      <c r="M119" s="18">
        <f t="shared" si="55"/>
        <v>2000</v>
      </c>
      <c r="N119" s="18">
        <f t="shared" si="56"/>
        <v>-428</v>
      </c>
      <c r="O119" s="18">
        <f t="shared" si="56"/>
        <v>-924</v>
      </c>
      <c r="P119" s="18">
        <f t="shared" si="56"/>
        <v>-725</v>
      </c>
      <c r="Q119" s="35">
        <f t="shared" si="50"/>
        <v>1</v>
      </c>
      <c r="R119" s="35">
        <f t="shared" si="50"/>
        <v>2</v>
      </c>
      <c r="S119" s="35">
        <f t="shared" si="50"/>
        <v>1</v>
      </c>
      <c r="T119" s="4">
        <f t="shared" si="40"/>
        <v>1706</v>
      </c>
      <c r="U119" s="4">
        <f t="shared" si="57"/>
        <v>764</v>
      </c>
      <c r="V119" s="4">
        <f t="shared" si="57"/>
        <v>718</v>
      </c>
      <c r="W119" s="4">
        <f t="shared" si="57"/>
        <v>787</v>
      </c>
      <c r="X119" s="4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41"/>
        <v>45417</v>
      </c>
      <c r="C120" s="2">
        <f t="shared" si="42"/>
        <v>884</v>
      </c>
      <c r="D120" s="5">
        <f t="shared" si="43"/>
        <v>1538</v>
      </c>
      <c r="E120" s="35">
        <f t="shared" si="45"/>
        <v>851</v>
      </c>
      <c r="F120" s="35">
        <f t="shared" si="46"/>
        <v>1348</v>
      </c>
      <c r="G120" s="35">
        <f t="shared" si="47"/>
        <v>1148</v>
      </c>
      <c r="H120" s="18">
        <f t="shared" si="51"/>
        <v>1571</v>
      </c>
      <c r="I120" s="18">
        <f t="shared" si="51"/>
        <v>1074</v>
      </c>
      <c r="J120" s="18">
        <f t="shared" si="51"/>
        <v>1274</v>
      </c>
      <c r="K120" s="18">
        <f t="shared" si="55"/>
        <v>2000</v>
      </c>
      <c r="L120" s="18">
        <f t="shared" si="55"/>
        <v>2000</v>
      </c>
      <c r="M120" s="18">
        <f t="shared" si="55"/>
        <v>2000</v>
      </c>
      <c r="N120" s="18">
        <f t="shared" si="56"/>
        <v>-429</v>
      </c>
      <c r="O120" s="18">
        <f t="shared" si="56"/>
        <v>-926</v>
      </c>
      <c r="P120" s="18">
        <f t="shared" si="56"/>
        <v>-726</v>
      </c>
      <c r="Q120" s="35">
        <f t="shared" si="50"/>
        <v>1</v>
      </c>
      <c r="R120" s="35">
        <f t="shared" si="50"/>
        <v>2</v>
      </c>
      <c r="S120" s="35">
        <f t="shared" si="50"/>
        <v>1</v>
      </c>
      <c r="T120" s="4">
        <f t="shared" si="40"/>
        <v>1706</v>
      </c>
      <c r="U120" s="4">
        <f t="shared" si="57"/>
        <v>763</v>
      </c>
      <c r="V120" s="4">
        <f t="shared" si="57"/>
        <v>716</v>
      </c>
      <c r="W120" s="4">
        <f t="shared" si="57"/>
        <v>786</v>
      </c>
      <c r="X120" s="4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41"/>
        <v>45418</v>
      </c>
      <c r="C121" s="2">
        <f t="shared" si="42"/>
        <v>884</v>
      </c>
      <c r="D121" s="5">
        <f t="shared" si="43"/>
        <v>1536</v>
      </c>
      <c r="E121" s="35">
        <f t="shared" si="45"/>
        <v>850</v>
      </c>
      <c r="F121" s="35">
        <f t="shared" si="46"/>
        <v>1348</v>
      </c>
      <c r="G121" s="35">
        <f t="shared" si="47"/>
        <v>1147</v>
      </c>
      <c r="H121" s="18">
        <f t="shared" si="51"/>
        <v>1570</v>
      </c>
      <c r="I121" s="18">
        <f t="shared" si="51"/>
        <v>1072</v>
      </c>
      <c r="J121" s="18">
        <f t="shared" si="51"/>
        <v>1273</v>
      </c>
      <c r="K121" s="18">
        <f t="shared" si="55"/>
        <v>2000</v>
      </c>
      <c r="L121" s="18">
        <f t="shared" si="55"/>
        <v>2000</v>
      </c>
      <c r="M121" s="18">
        <f t="shared" si="55"/>
        <v>2000</v>
      </c>
      <c r="N121" s="18">
        <f t="shared" si="56"/>
        <v>-430</v>
      </c>
      <c r="O121" s="18">
        <f t="shared" si="56"/>
        <v>-928</v>
      </c>
      <c r="P121" s="18">
        <f t="shared" si="56"/>
        <v>-727</v>
      </c>
      <c r="Q121" s="35">
        <f t="shared" ref="Q121:S152" si="58">Q120</f>
        <v>1</v>
      </c>
      <c r="R121" s="35">
        <f t="shared" si="58"/>
        <v>2</v>
      </c>
      <c r="S121" s="35">
        <f t="shared" si="58"/>
        <v>1</v>
      </c>
      <c r="T121" s="4">
        <f t="shared" si="40"/>
        <v>1706</v>
      </c>
      <c r="U121" s="4">
        <f t="shared" si="57"/>
        <v>762</v>
      </c>
      <c r="V121" s="4">
        <f t="shared" si="57"/>
        <v>714</v>
      </c>
      <c r="W121" s="4">
        <f t="shared" si="57"/>
        <v>785</v>
      </c>
      <c r="X121" s="4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41"/>
        <v>45419</v>
      </c>
      <c r="C122" s="2">
        <f t="shared" si="42"/>
        <v>884</v>
      </c>
      <c r="D122" s="5">
        <f t="shared" si="43"/>
        <v>1534</v>
      </c>
      <c r="E122" s="35">
        <f t="shared" si="45"/>
        <v>849</v>
      </c>
      <c r="F122" s="35">
        <f t="shared" si="46"/>
        <v>1348</v>
      </c>
      <c r="G122" s="35">
        <f t="shared" si="47"/>
        <v>1146</v>
      </c>
      <c r="H122" s="18">
        <f t="shared" si="51"/>
        <v>1569</v>
      </c>
      <c r="I122" s="18">
        <f t="shared" si="51"/>
        <v>1070</v>
      </c>
      <c r="J122" s="18">
        <f t="shared" si="51"/>
        <v>1272</v>
      </c>
      <c r="K122" s="18">
        <f t="shared" si="55"/>
        <v>2000</v>
      </c>
      <c r="L122" s="18">
        <f t="shared" si="55"/>
        <v>2000</v>
      </c>
      <c r="M122" s="18">
        <f t="shared" si="55"/>
        <v>2000</v>
      </c>
      <c r="N122" s="18">
        <f t="shared" si="56"/>
        <v>-431</v>
      </c>
      <c r="O122" s="18">
        <f t="shared" si="56"/>
        <v>-930</v>
      </c>
      <c r="P122" s="18">
        <f t="shared" si="56"/>
        <v>-728</v>
      </c>
      <c r="Q122" s="35">
        <f t="shared" si="58"/>
        <v>1</v>
      </c>
      <c r="R122" s="35">
        <f t="shared" si="58"/>
        <v>2</v>
      </c>
      <c r="S122" s="35">
        <f t="shared" si="58"/>
        <v>1</v>
      </c>
      <c r="T122" s="4">
        <f t="shared" si="40"/>
        <v>1706</v>
      </c>
      <c r="U122" s="4">
        <f t="shared" si="57"/>
        <v>761</v>
      </c>
      <c r="V122" s="4">
        <f t="shared" si="57"/>
        <v>712</v>
      </c>
      <c r="W122" s="4">
        <f t="shared" si="57"/>
        <v>784</v>
      </c>
      <c r="X122" s="4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41"/>
        <v>45420</v>
      </c>
      <c r="C123" s="2">
        <f t="shared" si="42"/>
        <v>884</v>
      </c>
      <c r="D123" s="5">
        <f t="shared" si="43"/>
        <v>1532</v>
      </c>
      <c r="E123" s="35">
        <f t="shared" si="45"/>
        <v>848</v>
      </c>
      <c r="F123" s="35">
        <f t="shared" si="46"/>
        <v>1348</v>
      </c>
      <c r="G123" s="35">
        <f t="shared" si="47"/>
        <v>1145</v>
      </c>
      <c r="H123" s="18">
        <f t="shared" si="51"/>
        <v>1568</v>
      </c>
      <c r="I123" s="18">
        <f t="shared" si="51"/>
        <v>1068</v>
      </c>
      <c r="J123" s="18">
        <f t="shared" si="51"/>
        <v>1271</v>
      </c>
      <c r="K123" s="18">
        <f t="shared" si="55"/>
        <v>2000</v>
      </c>
      <c r="L123" s="18">
        <f t="shared" si="55"/>
        <v>2000</v>
      </c>
      <c r="M123" s="18">
        <f t="shared" si="55"/>
        <v>2000</v>
      </c>
      <c r="N123" s="18">
        <f t="shared" si="56"/>
        <v>-432</v>
      </c>
      <c r="O123" s="18">
        <f t="shared" si="56"/>
        <v>-932</v>
      </c>
      <c r="P123" s="18">
        <f t="shared" si="56"/>
        <v>-729</v>
      </c>
      <c r="Q123" s="35">
        <f t="shared" si="58"/>
        <v>1</v>
      </c>
      <c r="R123" s="35">
        <f t="shared" si="58"/>
        <v>2</v>
      </c>
      <c r="S123" s="35">
        <f t="shared" si="58"/>
        <v>1</v>
      </c>
      <c r="T123" s="4">
        <f t="shared" si="40"/>
        <v>1706</v>
      </c>
      <c r="U123" s="4">
        <f t="shared" si="57"/>
        <v>760</v>
      </c>
      <c r="V123" s="4">
        <f t="shared" si="57"/>
        <v>710</v>
      </c>
      <c r="W123" s="4">
        <f t="shared" si="57"/>
        <v>783</v>
      </c>
      <c r="X123" s="4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41"/>
        <v>45421</v>
      </c>
      <c r="C124" s="2">
        <f t="shared" si="42"/>
        <v>884</v>
      </c>
      <c r="D124" s="5">
        <f t="shared" si="43"/>
        <v>1530</v>
      </c>
      <c r="E124" s="35">
        <f t="shared" si="45"/>
        <v>847</v>
      </c>
      <c r="F124" s="35">
        <f t="shared" si="46"/>
        <v>1348</v>
      </c>
      <c r="G124" s="35">
        <f t="shared" si="47"/>
        <v>1144</v>
      </c>
      <c r="H124" s="18">
        <f t="shared" si="51"/>
        <v>1567</v>
      </c>
      <c r="I124" s="18">
        <f t="shared" si="51"/>
        <v>1066</v>
      </c>
      <c r="J124" s="18">
        <f t="shared" si="51"/>
        <v>1270</v>
      </c>
      <c r="K124" s="18">
        <f t="shared" si="55"/>
        <v>2000</v>
      </c>
      <c r="L124" s="18">
        <f t="shared" si="55"/>
        <v>2000</v>
      </c>
      <c r="M124" s="18">
        <f t="shared" si="55"/>
        <v>2000</v>
      </c>
      <c r="N124" s="18">
        <f t="shared" si="56"/>
        <v>-433</v>
      </c>
      <c r="O124" s="18">
        <f t="shared" si="56"/>
        <v>-934</v>
      </c>
      <c r="P124" s="18">
        <f t="shared" si="56"/>
        <v>-730</v>
      </c>
      <c r="Q124" s="35">
        <f t="shared" si="58"/>
        <v>1</v>
      </c>
      <c r="R124" s="35">
        <f t="shared" si="58"/>
        <v>2</v>
      </c>
      <c r="S124" s="35">
        <f t="shared" si="58"/>
        <v>1</v>
      </c>
      <c r="T124" s="4">
        <f t="shared" si="40"/>
        <v>1706</v>
      </c>
      <c r="U124" s="4">
        <f t="shared" si="57"/>
        <v>759</v>
      </c>
      <c r="V124" s="4">
        <f t="shared" si="57"/>
        <v>708</v>
      </c>
      <c r="W124" s="4">
        <f t="shared" si="57"/>
        <v>782</v>
      </c>
      <c r="X124" s="4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41"/>
        <v>45422</v>
      </c>
      <c r="C125" s="2">
        <f t="shared" si="42"/>
        <v>884</v>
      </c>
      <c r="D125" s="5">
        <f t="shared" si="43"/>
        <v>1528</v>
      </c>
      <c r="E125" s="35">
        <f t="shared" si="45"/>
        <v>846</v>
      </c>
      <c r="F125" s="35">
        <f t="shared" si="46"/>
        <v>1348</v>
      </c>
      <c r="G125" s="35">
        <f t="shared" si="47"/>
        <v>1143</v>
      </c>
      <c r="H125" s="18">
        <f t="shared" si="51"/>
        <v>1566</v>
      </c>
      <c r="I125" s="18">
        <f t="shared" si="51"/>
        <v>1064</v>
      </c>
      <c r="J125" s="18">
        <f t="shared" si="51"/>
        <v>1269</v>
      </c>
      <c r="K125" s="18">
        <f t="shared" si="55"/>
        <v>2000</v>
      </c>
      <c r="L125" s="18">
        <f t="shared" si="55"/>
        <v>2000</v>
      </c>
      <c r="M125" s="18">
        <f t="shared" si="55"/>
        <v>2000</v>
      </c>
      <c r="N125" s="18">
        <f t="shared" si="56"/>
        <v>-434</v>
      </c>
      <c r="O125" s="18">
        <f t="shared" si="56"/>
        <v>-936</v>
      </c>
      <c r="P125" s="18">
        <f t="shared" si="56"/>
        <v>-731</v>
      </c>
      <c r="Q125" s="35">
        <f t="shared" si="58"/>
        <v>1</v>
      </c>
      <c r="R125" s="35">
        <f t="shared" si="58"/>
        <v>2</v>
      </c>
      <c r="S125" s="35">
        <f t="shared" si="58"/>
        <v>1</v>
      </c>
      <c r="T125" s="4">
        <f t="shared" si="40"/>
        <v>1706</v>
      </c>
      <c r="U125" s="4">
        <f t="shared" si="57"/>
        <v>758</v>
      </c>
      <c r="V125" s="4">
        <f t="shared" si="57"/>
        <v>706</v>
      </c>
      <c r="W125" s="4">
        <f t="shared" si="57"/>
        <v>781</v>
      </c>
      <c r="X125" s="4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41"/>
        <v>45423</v>
      </c>
      <c r="C126" s="2">
        <f t="shared" si="42"/>
        <v>884</v>
      </c>
      <c r="D126" s="5">
        <f t="shared" si="43"/>
        <v>1526</v>
      </c>
      <c r="E126" s="35">
        <f t="shared" si="45"/>
        <v>845</v>
      </c>
      <c r="F126" s="35">
        <f t="shared" si="46"/>
        <v>1348</v>
      </c>
      <c r="G126" s="35">
        <f t="shared" si="47"/>
        <v>1142</v>
      </c>
      <c r="H126" s="18">
        <f t="shared" si="51"/>
        <v>1565</v>
      </c>
      <c r="I126" s="18">
        <f t="shared" si="51"/>
        <v>1062</v>
      </c>
      <c r="J126" s="18">
        <f t="shared" si="51"/>
        <v>1268</v>
      </c>
      <c r="K126" s="18">
        <f t="shared" si="55"/>
        <v>2000</v>
      </c>
      <c r="L126" s="18">
        <f t="shared" si="55"/>
        <v>2000</v>
      </c>
      <c r="M126" s="18">
        <f t="shared" si="55"/>
        <v>2000</v>
      </c>
      <c r="N126" s="18">
        <f t="shared" si="56"/>
        <v>-435</v>
      </c>
      <c r="O126" s="18">
        <f t="shared" si="56"/>
        <v>-938</v>
      </c>
      <c r="P126" s="18">
        <f t="shared" si="56"/>
        <v>-732</v>
      </c>
      <c r="Q126" s="35">
        <f t="shared" si="58"/>
        <v>1</v>
      </c>
      <c r="R126" s="35">
        <f t="shared" si="58"/>
        <v>2</v>
      </c>
      <c r="S126" s="35">
        <f t="shared" si="58"/>
        <v>1</v>
      </c>
      <c r="T126" s="4">
        <f t="shared" si="40"/>
        <v>1706</v>
      </c>
      <c r="U126" s="4">
        <f t="shared" si="57"/>
        <v>757</v>
      </c>
      <c r="V126" s="4">
        <f t="shared" si="57"/>
        <v>704</v>
      </c>
      <c r="W126" s="4">
        <f t="shared" si="57"/>
        <v>780</v>
      </c>
      <c r="X126" s="4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41"/>
        <v>45424</v>
      </c>
      <c r="C127" s="2">
        <f t="shared" si="42"/>
        <v>884</v>
      </c>
      <c r="D127" s="5">
        <f>D126+2</f>
        <v>1528</v>
      </c>
      <c r="E127" s="35">
        <f t="shared" si="45"/>
        <v>848</v>
      </c>
      <c r="F127" s="35">
        <f t="shared" si="46"/>
        <v>1352</v>
      </c>
      <c r="G127" s="35">
        <f t="shared" si="47"/>
        <v>1145</v>
      </c>
      <c r="H127" s="18">
        <f t="shared" si="51"/>
        <v>1564</v>
      </c>
      <c r="I127" s="18">
        <f t="shared" si="51"/>
        <v>1060</v>
      </c>
      <c r="J127" s="18">
        <f t="shared" si="51"/>
        <v>1267</v>
      </c>
      <c r="K127" s="18">
        <f t="shared" si="55"/>
        <v>2000</v>
      </c>
      <c r="L127" s="18">
        <f t="shared" si="55"/>
        <v>2000</v>
      </c>
      <c r="M127" s="18">
        <f t="shared" si="55"/>
        <v>2000</v>
      </c>
      <c r="N127" s="18">
        <f t="shared" si="56"/>
        <v>-436</v>
      </c>
      <c r="O127" s="18">
        <f t="shared" si="56"/>
        <v>-940</v>
      </c>
      <c r="P127" s="18">
        <f t="shared" si="56"/>
        <v>-733</v>
      </c>
      <c r="Q127" s="35">
        <f t="shared" si="58"/>
        <v>1</v>
      </c>
      <c r="R127" s="35">
        <f t="shared" si="58"/>
        <v>2</v>
      </c>
      <c r="S127" s="35">
        <f t="shared" si="58"/>
        <v>1</v>
      </c>
      <c r="T127" s="4">
        <f t="shared" si="40"/>
        <v>1710</v>
      </c>
      <c r="U127" s="4">
        <f t="shared" si="57"/>
        <v>756</v>
      </c>
      <c r="V127" s="4">
        <f t="shared" si="57"/>
        <v>702</v>
      </c>
      <c r="W127" s="4">
        <f t="shared" si="57"/>
        <v>779</v>
      </c>
      <c r="X127" s="4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41"/>
        <v>45425</v>
      </c>
      <c r="C128" s="2">
        <f t="shared" si="42"/>
        <v>884</v>
      </c>
      <c r="D128" s="5">
        <f t="shared" ref="D128:D191" si="59">D127+2</f>
        <v>1530</v>
      </c>
      <c r="E128" s="35">
        <f t="shared" si="45"/>
        <v>851</v>
      </c>
      <c r="F128" s="35">
        <f t="shared" si="46"/>
        <v>1356</v>
      </c>
      <c r="G128" s="35">
        <f t="shared" si="47"/>
        <v>1148</v>
      </c>
      <c r="H128" s="18">
        <f t="shared" si="51"/>
        <v>1563</v>
      </c>
      <c r="I128" s="18">
        <f t="shared" si="51"/>
        <v>1058</v>
      </c>
      <c r="J128" s="18">
        <f t="shared" si="51"/>
        <v>1266</v>
      </c>
      <c r="K128" s="18">
        <f t="shared" ref="K128:M143" si="60">K127</f>
        <v>2000</v>
      </c>
      <c r="L128" s="18">
        <f t="shared" si="60"/>
        <v>2000</v>
      </c>
      <c r="M128" s="18">
        <f t="shared" si="60"/>
        <v>2000</v>
      </c>
      <c r="N128" s="18">
        <f t="shared" si="56"/>
        <v>-437</v>
      </c>
      <c r="O128" s="18">
        <f t="shared" si="56"/>
        <v>-942</v>
      </c>
      <c r="P128" s="18">
        <f t="shared" si="56"/>
        <v>-734</v>
      </c>
      <c r="Q128" s="35">
        <f t="shared" si="58"/>
        <v>1</v>
      </c>
      <c r="R128" s="35">
        <f t="shared" si="58"/>
        <v>2</v>
      </c>
      <c r="S128" s="35">
        <f t="shared" si="58"/>
        <v>1</v>
      </c>
      <c r="T128" s="4">
        <f t="shared" si="40"/>
        <v>1714</v>
      </c>
      <c r="U128" s="4">
        <f t="shared" si="57"/>
        <v>755</v>
      </c>
      <c r="V128" s="4">
        <f t="shared" si="57"/>
        <v>700</v>
      </c>
      <c r="W128" s="4">
        <f t="shared" si="57"/>
        <v>778</v>
      </c>
      <c r="X128" s="4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41"/>
        <v>45426</v>
      </c>
      <c r="C129" s="2">
        <f t="shared" si="42"/>
        <v>884</v>
      </c>
      <c r="D129" s="5">
        <f t="shared" si="59"/>
        <v>1532</v>
      </c>
      <c r="E129" s="35">
        <f t="shared" si="45"/>
        <v>854</v>
      </c>
      <c r="F129" s="35">
        <f t="shared" si="46"/>
        <v>1360</v>
      </c>
      <c r="G129" s="35">
        <f t="shared" si="47"/>
        <v>1151</v>
      </c>
      <c r="H129" s="18">
        <f t="shared" si="51"/>
        <v>1562</v>
      </c>
      <c r="I129" s="18">
        <f t="shared" si="51"/>
        <v>1056</v>
      </c>
      <c r="J129" s="18">
        <f t="shared" si="51"/>
        <v>1265</v>
      </c>
      <c r="K129" s="18">
        <f t="shared" si="60"/>
        <v>2000</v>
      </c>
      <c r="L129" s="18">
        <f t="shared" si="60"/>
        <v>2000</v>
      </c>
      <c r="M129" s="18">
        <f t="shared" si="60"/>
        <v>2000</v>
      </c>
      <c r="N129" s="18">
        <f t="shared" ref="N129:P144" si="61">N128-Q129</f>
        <v>-438</v>
      </c>
      <c r="O129" s="18">
        <f t="shared" si="61"/>
        <v>-944</v>
      </c>
      <c r="P129" s="18">
        <f t="shared" si="61"/>
        <v>-735</v>
      </c>
      <c r="Q129" s="35">
        <f t="shared" si="58"/>
        <v>1</v>
      </c>
      <c r="R129" s="35">
        <f t="shared" si="58"/>
        <v>2</v>
      </c>
      <c r="S129" s="35">
        <f t="shared" si="58"/>
        <v>1</v>
      </c>
      <c r="T129" s="4">
        <f t="shared" si="40"/>
        <v>1718</v>
      </c>
      <c r="U129" s="4">
        <f t="shared" ref="U129:W144" si="62">U128-Q129</f>
        <v>754</v>
      </c>
      <c r="V129" s="4">
        <f t="shared" si="62"/>
        <v>698</v>
      </c>
      <c r="W129" s="4">
        <f t="shared" si="62"/>
        <v>777</v>
      </c>
      <c r="X129" s="4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41"/>
        <v>45427</v>
      </c>
      <c r="C130" s="2">
        <f t="shared" si="42"/>
        <v>884</v>
      </c>
      <c r="D130" s="5">
        <f t="shared" si="59"/>
        <v>1534</v>
      </c>
      <c r="E130" s="35">
        <f t="shared" si="45"/>
        <v>857</v>
      </c>
      <c r="F130" s="35">
        <f t="shared" si="46"/>
        <v>1364</v>
      </c>
      <c r="G130" s="35">
        <f t="shared" si="47"/>
        <v>1154</v>
      </c>
      <c r="H130" s="18">
        <f t="shared" si="51"/>
        <v>1561</v>
      </c>
      <c r="I130" s="18">
        <f t="shared" si="51"/>
        <v>1054</v>
      </c>
      <c r="J130" s="18">
        <f t="shared" si="51"/>
        <v>1264</v>
      </c>
      <c r="K130" s="18">
        <f t="shared" si="60"/>
        <v>2000</v>
      </c>
      <c r="L130" s="18">
        <f t="shared" si="60"/>
        <v>2000</v>
      </c>
      <c r="M130" s="18">
        <f t="shared" si="60"/>
        <v>2000</v>
      </c>
      <c r="N130" s="18">
        <f t="shared" si="61"/>
        <v>-439</v>
      </c>
      <c r="O130" s="18">
        <f t="shared" si="61"/>
        <v>-946</v>
      </c>
      <c r="P130" s="18">
        <f t="shared" si="61"/>
        <v>-736</v>
      </c>
      <c r="Q130" s="35">
        <f t="shared" si="58"/>
        <v>1</v>
      </c>
      <c r="R130" s="35">
        <f t="shared" si="58"/>
        <v>2</v>
      </c>
      <c r="S130" s="35">
        <f t="shared" si="58"/>
        <v>1</v>
      </c>
      <c r="T130" s="4">
        <f t="shared" si="40"/>
        <v>1722</v>
      </c>
      <c r="U130" s="4">
        <f t="shared" si="62"/>
        <v>753</v>
      </c>
      <c r="V130" s="4">
        <f t="shared" si="62"/>
        <v>696</v>
      </c>
      <c r="W130" s="4">
        <f t="shared" si="62"/>
        <v>776</v>
      </c>
      <c r="X130" s="4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41"/>
        <v>45428</v>
      </c>
      <c r="C131" s="2">
        <f t="shared" si="42"/>
        <v>884</v>
      </c>
      <c r="D131" s="5">
        <f t="shared" si="59"/>
        <v>1536</v>
      </c>
      <c r="E131" s="35">
        <f t="shared" si="45"/>
        <v>860</v>
      </c>
      <c r="F131" s="35">
        <f t="shared" si="46"/>
        <v>1368</v>
      </c>
      <c r="G131" s="35">
        <f t="shared" si="47"/>
        <v>1157</v>
      </c>
      <c r="H131" s="18">
        <f t="shared" si="51"/>
        <v>1560</v>
      </c>
      <c r="I131" s="18">
        <f t="shared" si="51"/>
        <v>1052</v>
      </c>
      <c r="J131" s="18">
        <f t="shared" si="51"/>
        <v>1263</v>
      </c>
      <c r="K131" s="18">
        <f t="shared" si="60"/>
        <v>2000</v>
      </c>
      <c r="L131" s="18">
        <f t="shared" si="60"/>
        <v>2000</v>
      </c>
      <c r="M131" s="18">
        <f t="shared" si="60"/>
        <v>2000</v>
      </c>
      <c r="N131" s="18">
        <f t="shared" si="61"/>
        <v>-440</v>
      </c>
      <c r="O131" s="18">
        <f t="shared" si="61"/>
        <v>-948</v>
      </c>
      <c r="P131" s="18">
        <f t="shared" si="61"/>
        <v>-737</v>
      </c>
      <c r="Q131" s="35">
        <f t="shared" si="58"/>
        <v>1</v>
      </c>
      <c r="R131" s="35">
        <f t="shared" si="58"/>
        <v>2</v>
      </c>
      <c r="S131" s="35">
        <f t="shared" si="58"/>
        <v>1</v>
      </c>
      <c r="T131" s="4">
        <f t="shared" si="40"/>
        <v>1726</v>
      </c>
      <c r="U131" s="4">
        <f t="shared" si="62"/>
        <v>752</v>
      </c>
      <c r="V131" s="4">
        <f t="shared" si="62"/>
        <v>694</v>
      </c>
      <c r="W131" s="4">
        <f t="shared" si="62"/>
        <v>775</v>
      </c>
      <c r="X131" s="4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41"/>
        <v>45429</v>
      </c>
      <c r="C132" s="2">
        <f t="shared" si="42"/>
        <v>884</v>
      </c>
      <c r="D132" s="5">
        <f t="shared" si="59"/>
        <v>1538</v>
      </c>
      <c r="E132" s="35">
        <f t="shared" si="45"/>
        <v>863</v>
      </c>
      <c r="F132" s="35">
        <f t="shared" si="46"/>
        <v>1372</v>
      </c>
      <c r="G132" s="35">
        <f t="shared" si="47"/>
        <v>1160</v>
      </c>
      <c r="H132" s="18">
        <f t="shared" si="51"/>
        <v>1559</v>
      </c>
      <c r="I132" s="18">
        <f t="shared" si="51"/>
        <v>1050</v>
      </c>
      <c r="J132" s="18">
        <f t="shared" si="51"/>
        <v>1262</v>
      </c>
      <c r="K132" s="18">
        <f t="shared" si="60"/>
        <v>2000</v>
      </c>
      <c r="L132" s="18">
        <f t="shared" si="60"/>
        <v>2000</v>
      </c>
      <c r="M132" s="18">
        <f t="shared" si="60"/>
        <v>2000</v>
      </c>
      <c r="N132" s="18">
        <f t="shared" si="61"/>
        <v>-441</v>
      </c>
      <c r="O132" s="18">
        <f t="shared" si="61"/>
        <v>-950</v>
      </c>
      <c r="P132" s="18">
        <f t="shared" si="61"/>
        <v>-738</v>
      </c>
      <c r="Q132" s="35">
        <f t="shared" si="58"/>
        <v>1</v>
      </c>
      <c r="R132" s="35">
        <f t="shared" si="58"/>
        <v>2</v>
      </c>
      <c r="S132" s="35">
        <f t="shared" si="58"/>
        <v>1</v>
      </c>
      <c r="T132" s="4">
        <f t="shared" si="40"/>
        <v>1730</v>
      </c>
      <c r="U132" s="4">
        <f t="shared" si="62"/>
        <v>751</v>
      </c>
      <c r="V132" s="4">
        <f t="shared" si="62"/>
        <v>692</v>
      </c>
      <c r="W132" s="4">
        <f t="shared" si="62"/>
        <v>774</v>
      </c>
      <c r="X132" s="4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41"/>
        <v>45430</v>
      </c>
      <c r="C133" s="2">
        <f t="shared" si="42"/>
        <v>884</v>
      </c>
      <c r="D133" s="5">
        <f t="shared" si="59"/>
        <v>1540</v>
      </c>
      <c r="E133" s="35">
        <f t="shared" si="45"/>
        <v>866</v>
      </c>
      <c r="F133" s="35">
        <f t="shared" si="46"/>
        <v>1376</v>
      </c>
      <c r="G133" s="35">
        <f t="shared" si="47"/>
        <v>1163</v>
      </c>
      <c r="H133" s="18">
        <f t="shared" si="51"/>
        <v>1558</v>
      </c>
      <c r="I133" s="18">
        <f t="shared" si="51"/>
        <v>1048</v>
      </c>
      <c r="J133" s="18">
        <f t="shared" si="51"/>
        <v>1261</v>
      </c>
      <c r="K133" s="18">
        <f t="shared" si="60"/>
        <v>2000</v>
      </c>
      <c r="L133" s="18">
        <f t="shared" si="60"/>
        <v>2000</v>
      </c>
      <c r="M133" s="18">
        <f t="shared" si="60"/>
        <v>2000</v>
      </c>
      <c r="N133" s="18">
        <f t="shared" si="61"/>
        <v>-442</v>
      </c>
      <c r="O133" s="18">
        <f t="shared" si="61"/>
        <v>-952</v>
      </c>
      <c r="P133" s="18">
        <f t="shared" si="61"/>
        <v>-739</v>
      </c>
      <c r="Q133" s="35">
        <f t="shared" si="58"/>
        <v>1</v>
      </c>
      <c r="R133" s="35">
        <f t="shared" si="58"/>
        <v>2</v>
      </c>
      <c r="S133" s="35">
        <f t="shared" si="58"/>
        <v>1</v>
      </c>
      <c r="T133" s="4">
        <f t="shared" si="40"/>
        <v>1734</v>
      </c>
      <c r="U133" s="4">
        <f t="shared" si="62"/>
        <v>750</v>
      </c>
      <c r="V133" s="4">
        <f t="shared" si="62"/>
        <v>690</v>
      </c>
      <c r="W133" s="4">
        <f t="shared" si="62"/>
        <v>773</v>
      </c>
      <c r="X133" s="4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41"/>
        <v>45431</v>
      </c>
      <c r="C134" s="2">
        <f t="shared" si="42"/>
        <v>884</v>
      </c>
      <c r="D134" s="5">
        <f t="shared" si="59"/>
        <v>1542</v>
      </c>
      <c r="E134" s="35">
        <f t="shared" si="45"/>
        <v>869</v>
      </c>
      <c r="F134" s="35">
        <f t="shared" si="46"/>
        <v>1380</v>
      </c>
      <c r="G134" s="35">
        <f t="shared" si="47"/>
        <v>1166</v>
      </c>
      <c r="H134" s="18">
        <f t="shared" si="51"/>
        <v>1557</v>
      </c>
      <c r="I134" s="18">
        <f t="shared" si="51"/>
        <v>1046</v>
      </c>
      <c r="J134" s="18">
        <f t="shared" si="51"/>
        <v>1260</v>
      </c>
      <c r="K134" s="18">
        <f t="shared" si="60"/>
        <v>2000</v>
      </c>
      <c r="L134" s="18">
        <f t="shared" si="60"/>
        <v>2000</v>
      </c>
      <c r="M134" s="18">
        <f t="shared" si="60"/>
        <v>2000</v>
      </c>
      <c r="N134" s="18">
        <f t="shared" si="61"/>
        <v>-443</v>
      </c>
      <c r="O134" s="18">
        <f t="shared" si="61"/>
        <v>-954</v>
      </c>
      <c r="P134" s="18">
        <f t="shared" si="61"/>
        <v>-740</v>
      </c>
      <c r="Q134" s="35">
        <f t="shared" si="58"/>
        <v>1</v>
      </c>
      <c r="R134" s="35">
        <f t="shared" si="58"/>
        <v>2</v>
      </c>
      <c r="S134" s="35">
        <f t="shared" si="58"/>
        <v>1</v>
      </c>
      <c r="T134" s="4">
        <f t="shared" si="40"/>
        <v>1738</v>
      </c>
      <c r="U134" s="4">
        <f t="shared" si="62"/>
        <v>749</v>
      </c>
      <c r="V134" s="4">
        <f t="shared" si="62"/>
        <v>688</v>
      </c>
      <c r="W134" s="4">
        <f t="shared" si="62"/>
        <v>772</v>
      </c>
      <c r="X134" s="4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41"/>
        <v>45432</v>
      </c>
      <c r="C135" s="2">
        <f t="shared" si="42"/>
        <v>884</v>
      </c>
      <c r="D135" s="5">
        <f t="shared" si="59"/>
        <v>1544</v>
      </c>
      <c r="E135" s="35">
        <f t="shared" si="45"/>
        <v>872</v>
      </c>
      <c r="F135" s="35">
        <f t="shared" si="46"/>
        <v>1384</v>
      </c>
      <c r="G135" s="35">
        <f t="shared" si="47"/>
        <v>1169</v>
      </c>
      <c r="H135" s="18">
        <f t="shared" si="51"/>
        <v>1556</v>
      </c>
      <c r="I135" s="18">
        <f t="shared" si="51"/>
        <v>1044</v>
      </c>
      <c r="J135" s="18">
        <f t="shared" si="51"/>
        <v>1259</v>
      </c>
      <c r="K135" s="18">
        <f t="shared" si="60"/>
        <v>2000</v>
      </c>
      <c r="L135" s="18">
        <f t="shared" si="60"/>
        <v>2000</v>
      </c>
      <c r="M135" s="18">
        <f t="shared" si="60"/>
        <v>2000</v>
      </c>
      <c r="N135" s="18">
        <f t="shared" si="61"/>
        <v>-444</v>
      </c>
      <c r="O135" s="18">
        <f t="shared" si="61"/>
        <v>-956</v>
      </c>
      <c r="P135" s="18">
        <f t="shared" si="61"/>
        <v>-741</v>
      </c>
      <c r="Q135" s="35">
        <f t="shared" si="58"/>
        <v>1</v>
      </c>
      <c r="R135" s="35">
        <f t="shared" si="58"/>
        <v>2</v>
      </c>
      <c r="S135" s="35">
        <f t="shared" si="58"/>
        <v>1</v>
      </c>
      <c r="T135" s="4">
        <f t="shared" si="40"/>
        <v>1742</v>
      </c>
      <c r="U135" s="4">
        <f t="shared" si="62"/>
        <v>748</v>
      </c>
      <c r="V135" s="4">
        <f t="shared" si="62"/>
        <v>686</v>
      </c>
      <c r="W135" s="4">
        <f t="shared" si="62"/>
        <v>771</v>
      </c>
      <c r="X135" s="4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41"/>
        <v>45433</v>
      </c>
      <c r="C136" s="2">
        <f t="shared" si="42"/>
        <v>884</v>
      </c>
      <c r="D136" s="5">
        <f t="shared" si="59"/>
        <v>1546</v>
      </c>
      <c r="E136" s="35">
        <f t="shared" si="45"/>
        <v>875</v>
      </c>
      <c r="F136" s="35">
        <f t="shared" si="46"/>
        <v>1388</v>
      </c>
      <c r="G136" s="35">
        <f t="shared" si="47"/>
        <v>1172</v>
      </c>
      <c r="H136" s="18">
        <f t="shared" si="51"/>
        <v>1555</v>
      </c>
      <c r="I136" s="18">
        <f t="shared" si="51"/>
        <v>1042</v>
      </c>
      <c r="J136" s="18">
        <f t="shared" si="51"/>
        <v>1258</v>
      </c>
      <c r="K136" s="18">
        <f t="shared" si="60"/>
        <v>2000</v>
      </c>
      <c r="L136" s="18">
        <f t="shared" si="60"/>
        <v>2000</v>
      </c>
      <c r="M136" s="18">
        <f t="shared" si="60"/>
        <v>2000</v>
      </c>
      <c r="N136" s="18">
        <f t="shared" si="61"/>
        <v>-445</v>
      </c>
      <c r="O136" s="18">
        <f t="shared" si="61"/>
        <v>-958</v>
      </c>
      <c r="P136" s="18">
        <f t="shared" si="61"/>
        <v>-742</v>
      </c>
      <c r="Q136" s="35">
        <f t="shared" si="58"/>
        <v>1</v>
      </c>
      <c r="R136" s="35">
        <f t="shared" si="58"/>
        <v>2</v>
      </c>
      <c r="S136" s="35">
        <f t="shared" si="58"/>
        <v>1</v>
      </c>
      <c r="T136" s="4">
        <f t="shared" si="40"/>
        <v>1746</v>
      </c>
      <c r="U136" s="4">
        <f t="shared" si="62"/>
        <v>747</v>
      </c>
      <c r="V136" s="4">
        <f t="shared" si="62"/>
        <v>684</v>
      </c>
      <c r="W136" s="4">
        <f t="shared" si="62"/>
        <v>770</v>
      </c>
      <c r="X136" s="4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41"/>
        <v>45434</v>
      </c>
      <c r="C137" s="2">
        <f t="shared" si="42"/>
        <v>884</v>
      </c>
      <c r="D137" s="5">
        <f t="shared" si="59"/>
        <v>1548</v>
      </c>
      <c r="E137" s="35">
        <f t="shared" si="45"/>
        <v>878</v>
      </c>
      <c r="F137" s="35">
        <f t="shared" si="46"/>
        <v>1392</v>
      </c>
      <c r="G137" s="35">
        <f t="shared" si="47"/>
        <v>1175</v>
      </c>
      <c r="H137" s="18">
        <f t="shared" si="51"/>
        <v>1554</v>
      </c>
      <c r="I137" s="18">
        <f t="shared" si="51"/>
        <v>1040</v>
      </c>
      <c r="J137" s="18">
        <f t="shared" si="51"/>
        <v>1257</v>
      </c>
      <c r="K137" s="18">
        <f t="shared" si="60"/>
        <v>2000</v>
      </c>
      <c r="L137" s="18">
        <f t="shared" si="60"/>
        <v>2000</v>
      </c>
      <c r="M137" s="18">
        <f t="shared" si="60"/>
        <v>2000</v>
      </c>
      <c r="N137" s="18">
        <f t="shared" si="61"/>
        <v>-446</v>
      </c>
      <c r="O137" s="18">
        <f t="shared" si="61"/>
        <v>-960</v>
      </c>
      <c r="P137" s="18">
        <f t="shared" si="61"/>
        <v>-743</v>
      </c>
      <c r="Q137" s="35">
        <f t="shared" si="58"/>
        <v>1</v>
      </c>
      <c r="R137" s="35">
        <f t="shared" si="58"/>
        <v>2</v>
      </c>
      <c r="S137" s="35">
        <f t="shared" si="58"/>
        <v>1</v>
      </c>
      <c r="T137" s="4">
        <f t="shared" si="40"/>
        <v>1750</v>
      </c>
      <c r="U137" s="4">
        <f t="shared" si="62"/>
        <v>746</v>
      </c>
      <c r="V137" s="4">
        <f t="shared" si="62"/>
        <v>682</v>
      </c>
      <c r="W137" s="4">
        <f t="shared" si="62"/>
        <v>769</v>
      </c>
      <c r="X137" s="4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41"/>
        <v>45435</v>
      </c>
      <c r="C138" s="2">
        <f t="shared" si="42"/>
        <v>884</v>
      </c>
      <c r="D138" s="5">
        <f t="shared" si="59"/>
        <v>1550</v>
      </c>
      <c r="E138" s="35">
        <f t="shared" si="45"/>
        <v>881</v>
      </c>
      <c r="F138" s="35">
        <f t="shared" si="46"/>
        <v>1396</v>
      </c>
      <c r="G138" s="35">
        <f t="shared" si="47"/>
        <v>1178</v>
      </c>
      <c r="H138" s="18">
        <f t="shared" si="51"/>
        <v>1553</v>
      </c>
      <c r="I138" s="18">
        <f t="shared" si="51"/>
        <v>1038</v>
      </c>
      <c r="J138" s="18">
        <f t="shared" si="51"/>
        <v>1256</v>
      </c>
      <c r="K138" s="18">
        <f t="shared" si="60"/>
        <v>2000</v>
      </c>
      <c r="L138" s="18">
        <f t="shared" si="60"/>
        <v>2000</v>
      </c>
      <c r="M138" s="18">
        <f t="shared" si="60"/>
        <v>2000</v>
      </c>
      <c r="N138" s="18">
        <f t="shared" si="61"/>
        <v>-447</v>
      </c>
      <c r="O138" s="18">
        <f t="shared" si="61"/>
        <v>-962</v>
      </c>
      <c r="P138" s="18">
        <f t="shared" si="61"/>
        <v>-744</v>
      </c>
      <c r="Q138" s="35">
        <f t="shared" si="58"/>
        <v>1</v>
      </c>
      <c r="R138" s="35">
        <f t="shared" si="58"/>
        <v>2</v>
      </c>
      <c r="S138" s="35">
        <f t="shared" si="58"/>
        <v>1</v>
      </c>
      <c r="T138" s="4">
        <f t="shared" si="40"/>
        <v>1754</v>
      </c>
      <c r="U138" s="4">
        <f t="shared" si="62"/>
        <v>745</v>
      </c>
      <c r="V138" s="4">
        <f t="shared" si="62"/>
        <v>680</v>
      </c>
      <c r="W138" s="4">
        <f t="shared" si="62"/>
        <v>768</v>
      </c>
      <c r="X138" s="4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41"/>
        <v>45436</v>
      </c>
      <c r="C139" s="2">
        <f t="shared" si="42"/>
        <v>884</v>
      </c>
      <c r="D139" s="5">
        <f t="shared" si="59"/>
        <v>1552</v>
      </c>
      <c r="E139" s="35">
        <f t="shared" si="45"/>
        <v>884</v>
      </c>
      <c r="F139" s="35">
        <f t="shared" si="46"/>
        <v>1400</v>
      </c>
      <c r="G139" s="35">
        <f t="shared" si="47"/>
        <v>1181</v>
      </c>
      <c r="H139" s="18">
        <f t="shared" si="51"/>
        <v>1552</v>
      </c>
      <c r="I139" s="18">
        <f t="shared" si="51"/>
        <v>1036</v>
      </c>
      <c r="J139" s="18">
        <f t="shared" si="51"/>
        <v>1255</v>
      </c>
      <c r="K139" s="18">
        <f t="shared" si="60"/>
        <v>2000</v>
      </c>
      <c r="L139" s="18">
        <f t="shared" si="60"/>
        <v>2000</v>
      </c>
      <c r="M139" s="18">
        <f t="shared" si="60"/>
        <v>2000</v>
      </c>
      <c r="N139" s="18">
        <f t="shared" si="61"/>
        <v>-448</v>
      </c>
      <c r="O139" s="18">
        <f t="shared" si="61"/>
        <v>-964</v>
      </c>
      <c r="P139" s="18">
        <f t="shared" si="61"/>
        <v>-745</v>
      </c>
      <c r="Q139" s="35">
        <f t="shared" si="58"/>
        <v>1</v>
      </c>
      <c r="R139" s="35">
        <f t="shared" si="58"/>
        <v>2</v>
      </c>
      <c r="S139" s="35">
        <f t="shared" si="58"/>
        <v>1</v>
      </c>
      <c r="T139" s="4">
        <f t="shared" si="40"/>
        <v>1758</v>
      </c>
      <c r="U139" s="4">
        <f t="shared" si="62"/>
        <v>744</v>
      </c>
      <c r="V139" s="4">
        <f t="shared" si="62"/>
        <v>678</v>
      </c>
      <c r="W139" s="4">
        <f t="shared" si="62"/>
        <v>767</v>
      </c>
      <c r="X139" s="4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41"/>
        <v>45437</v>
      </c>
      <c r="C140" s="2">
        <f t="shared" si="42"/>
        <v>884</v>
      </c>
      <c r="D140" s="5">
        <f t="shared" si="59"/>
        <v>1554</v>
      </c>
      <c r="E140" s="35">
        <f t="shared" si="45"/>
        <v>887</v>
      </c>
      <c r="F140" s="35">
        <f t="shared" si="46"/>
        <v>1404</v>
      </c>
      <c r="G140" s="35">
        <f t="shared" si="47"/>
        <v>1184</v>
      </c>
      <c r="H140" s="18">
        <f t="shared" si="51"/>
        <v>1551</v>
      </c>
      <c r="I140" s="18">
        <f t="shared" si="51"/>
        <v>1034</v>
      </c>
      <c r="J140" s="18">
        <f t="shared" si="51"/>
        <v>1254</v>
      </c>
      <c r="K140" s="18">
        <f t="shared" si="60"/>
        <v>2000</v>
      </c>
      <c r="L140" s="18">
        <f t="shared" si="60"/>
        <v>2000</v>
      </c>
      <c r="M140" s="18">
        <f t="shared" si="60"/>
        <v>2000</v>
      </c>
      <c r="N140" s="18">
        <f t="shared" si="61"/>
        <v>-449</v>
      </c>
      <c r="O140" s="18">
        <f t="shared" si="61"/>
        <v>-966</v>
      </c>
      <c r="P140" s="18">
        <f t="shared" si="61"/>
        <v>-746</v>
      </c>
      <c r="Q140" s="35">
        <f t="shared" si="58"/>
        <v>1</v>
      </c>
      <c r="R140" s="35">
        <f t="shared" si="58"/>
        <v>2</v>
      </c>
      <c r="S140" s="35">
        <f t="shared" si="58"/>
        <v>1</v>
      </c>
      <c r="T140" s="4">
        <f t="shared" si="40"/>
        <v>1762</v>
      </c>
      <c r="U140" s="4">
        <f t="shared" si="62"/>
        <v>743</v>
      </c>
      <c r="V140" s="4">
        <f t="shared" si="62"/>
        <v>676</v>
      </c>
      <c r="W140" s="4">
        <f t="shared" si="62"/>
        <v>766</v>
      </c>
      <c r="X140" s="4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41"/>
        <v>45438</v>
      </c>
      <c r="C141" s="2">
        <f t="shared" si="42"/>
        <v>884</v>
      </c>
      <c r="D141" s="5">
        <f t="shared" si="59"/>
        <v>1556</v>
      </c>
      <c r="E141" s="35">
        <f t="shared" si="45"/>
        <v>890</v>
      </c>
      <c r="F141" s="35">
        <f t="shared" si="46"/>
        <v>1408</v>
      </c>
      <c r="G141" s="35">
        <f t="shared" si="47"/>
        <v>1187</v>
      </c>
      <c r="H141" s="18">
        <f t="shared" si="51"/>
        <v>1550</v>
      </c>
      <c r="I141" s="18">
        <f t="shared" si="51"/>
        <v>1032</v>
      </c>
      <c r="J141" s="18">
        <f t="shared" si="51"/>
        <v>1253</v>
      </c>
      <c r="K141" s="18">
        <f t="shared" si="60"/>
        <v>2000</v>
      </c>
      <c r="L141" s="18">
        <f t="shared" si="60"/>
        <v>2000</v>
      </c>
      <c r="M141" s="18">
        <f t="shared" si="60"/>
        <v>2000</v>
      </c>
      <c r="N141" s="18">
        <f t="shared" si="61"/>
        <v>-450</v>
      </c>
      <c r="O141" s="18">
        <f t="shared" si="61"/>
        <v>-968</v>
      </c>
      <c r="P141" s="18">
        <f t="shared" si="61"/>
        <v>-747</v>
      </c>
      <c r="Q141" s="35">
        <f t="shared" si="58"/>
        <v>1</v>
      </c>
      <c r="R141" s="35">
        <f t="shared" si="58"/>
        <v>2</v>
      </c>
      <c r="S141" s="35">
        <f t="shared" si="58"/>
        <v>1</v>
      </c>
      <c r="T141" s="4">
        <f t="shared" si="40"/>
        <v>1766</v>
      </c>
      <c r="U141" s="4">
        <f t="shared" si="62"/>
        <v>742</v>
      </c>
      <c r="V141" s="4">
        <f t="shared" si="62"/>
        <v>674</v>
      </c>
      <c r="W141" s="4">
        <f t="shared" si="62"/>
        <v>765</v>
      </c>
      <c r="X141" s="4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41"/>
        <v>45439</v>
      </c>
      <c r="C142" s="2">
        <f t="shared" si="42"/>
        <v>884</v>
      </c>
      <c r="D142" s="5">
        <f t="shared" si="59"/>
        <v>1558</v>
      </c>
      <c r="E142" s="35">
        <f t="shared" si="45"/>
        <v>893</v>
      </c>
      <c r="F142" s="35">
        <f t="shared" si="46"/>
        <v>1412</v>
      </c>
      <c r="G142" s="35">
        <f t="shared" si="47"/>
        <v>1190</v>
      </c>
      <c r="H142" s="18">
        <f t="shared" si="51"/>
        <v>1549</v>
      </c>
      <c r="I142" s="18">
        <f t="shared" si="51"/>
        <v>1030</v>
      </c>
      <c r="J142" s="18">
        <f t="shared" si="51"/>
        <v>1252</v>
      </c>
      <c r="K142" s="18">
        <f t="shared" si="60"/>
        <v>2000</v>
      </c>
      <c r="L142" s="18">
        <f t="shared" si="60"/>
        <v>2000</v>
      </c>
      <c r="M142" s="18">
        <f t="shared" si="60"/>
        <v>2000</v>
      </c>
      <c r="N142" s="18">
        <f t="shared" si="61"/>
        <v>-451</v>
      </c>
      <c r="O142" s="18">
        <f t="shared" si="61"/>
        <v>-970</v>
      </c>
      <c r="P142" s="18">
        <f t="shared" si="61"/>
        <v>-748</v>
      </c>
      <c r="Q142" s="35">
        <f t="shared" si="58"/>
        <v>1</v>
      </c>
      <c r="R142" s="35">
        <f t="shared" si="58"/>
        <v>2</v>
      </c>
      <c r="S142" s="35">
        <f t="shared" si="58"/>
        <v>1</v>
      </c>
      <c r="T142" s="4">
        <f t="shared" si="40"/>
        <v>1770</v>
      </c>
      <c r="U142" s="4">
        <f t="shared" si="62"/>
        <v>741</v>
      </c>
      <c r="V142" s="4">
        <f t="shared" si="62"/>
        <v>672</v>
      </c>
      <c r="W142" s="4">
        <f t="shared" si="62"/>
        <v>764</v>
      </c>
      <c r="X142" s="4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41"/>
        <v>45440</v>
      </c>
      <c r="C143" s="2">
        <f t="shared" si="42"/>
        <v>884</v>
      </c>
      <c r="D143" s="5">
        <f t="shared" si="59"/>
        <v>1560</v>
      </c>
      <c r="E143" s="35">
        <f t="shared" si="45"/>
        <v>896</v>
      </c>
      <c r="F143" s="35">
        <f t="shared" si="46"/>
        <v>1416</v>
      </c>
      <c r="G143" s="35">
        <f t="shared" si="47"/>
        <v>1193</v>
      </c>
      <c r="H143" s="18">
        <f t="shared" si="51"/>
        <v>1548</v>
      </c>
      <c r="I143" s="18">
        <f t="shared" si="51"/>
        <v>1028</v>
      </c>
      <c r="J143" s="18">
        <f t="shared" si="51"/>
        <v>1251</v>
      </c>
      <c r="K143" s="18">
        <f t="shared" si="60"/>
        <v>2000</v>
      </c>
      <c r="L143" s="18">
        <f t="shared" si="60"/>
        <v>2000</v>
      </c>
      <c r="M143" s="18">
        <f t="shared" si="60"/>
        <v>2000</v>
      </c>
      <c r="N143" s="18">
        <f t="shared" si="61"/>
        <v>-452</v>
      </c>
      <c r="O143" s="18">
        <f t="shared" si="61"/>
        <v>-972</v>
      </c>
      <c r="P143" s="18">
        <f t="shared" si="61"/>
        <v>-749</v>
      </c>
      <c r="Q143" s="35">
        <f t="shared" si="58"/>
        <v>1</v>
      </c>
      <c r="R143" s="35">
        <f t="shared" si="58"/>
        <v>2</v>
      </c>
      <c r="S143" s="35">
        <f t="shared" si="58"/>
        <v>1</v>
      </c>
      <c r="T143" s="4">
        <f t="shared" ref="T143:T206" si="63">D143+C143-V143</f>
        <v>1774</v>
      </c>
      <c r="U143" s="4">
        <f t="shared" si="62"/>
        <v>740</v>
      </c>
      <c r="V143" s="4">
        <f t="shared" si="62"/>
        <v>670</v>
      </c>
      <c r="W143" s="4">
        <f t="shared" si="62"/>
        <v>763</v>
      </c>
      <c r="X143" s="4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64">B143+1</f>
        <v>45441</v>
      </c>
      <c r="C144" s="2">
        <f t="shared" ref="C144:C207" si="65">C143</f>
        <v>884</v>
      </c>
      <c r="D144" s="5">
        <f t="shared" si="59"/>
        <v>1562</v>
      </c>
      <c r="E144" s="35">
        <f t="shared" si="45"/>
        <v>899</v>
      </c>
      <c r="F144" s="35">
        <f t="shared" si="46"/>
        <v>1420</v>
      </c>
      <c r="G144" s="35">
        <f t="shared" si="47"/>
        <v>1196</v>
      </c>
      <c r="H144" s="18">
        <f t="shared" si="51"/>
        <v>1547</v>
      </c>
      <c r="I144" s="18">
        <f t="shared" si="51"/>
        <v>1026</v>
      </c>
      <c r="J144" s="18">
        <f t="shared" si="51"/>
        <v>1250</v>
      </c>
      <c r="K144" s="18">
        <f t="shared" ref="K144:M159" si="66">K143</f>
        <v>2000</v>
      </c>
      <c r="L144" s="18">
        <f t="shared" si="66"/>
        <v>2000</v>
      </c>
      <c r="M144" s="18">
        <f t="shared" si="66"/>
        <v>2000</v>
      </c>
      <c r="N144" s="18">
        <f t="shared" si="61"/>
        <v>-453</v>
      </c>
      <c r="O144" s="18">
        <f t="shared" si="61"/>
        <v>-974</v>
      </c>
      <c r="P144" s="18">
        <f t="shared" si="61"/>
        <v>-750</v>
      </c>
      <c r="Q144" s="35">
        <f t="shared" si="58"/>
        <v>1</v>
      </c>
      <c r="R144" s="35">
        <f t="shared" si="58"/>
        <v>2</v>
      </c>
      <c r="S144" s="35">
        <f t="shared" si="58"/>
        <v>1</v>
      </c>
      <c r="T144" s="4">
        <f t="shared" si="63"/>
        <v>1778</v>
      </c>
      <c r="U144" s="4">
        <f t="shared" si="62"/>
        <v>739</v>
      </c>
      <c r="V144" s="4">
        <f t="shared" si="62"/>
        <v>668</v>
      </c>
      <c r="W144" s="4">
        <f t="shared" si="62"/>
        <v>762</v>
      </c>
      <c r="X144" s="4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64"/>
        <v>45442</v>
      </c>
      <c r="C145" s="2">
        <f t="shared" si="65"/>
        <v>884</v>
      </c>
      <c r="D145" s="5">
        <f t="shared" si="59"/>
        <v>1564</v>
      </c>
      <c r="E145" s="35">
        <f t="shared" ref="E145:E208" si="67">C145+D145-H145</f>
        <v>902</v>
      </c>
      <c r="F145" s="35">
        <f t="shared" ref="F145:F208" si="68">C145+D145-I145</f>
        <v>1424</v>
      </c>
      <c r="G145" s="35">
        <f t="shared" ref="G145:G208" si="69">D145+C145-J145</f>
        <v>1199</v>
      </c>
      <c r="H145" s="18">
        <f t="shared" si="51"/>
        <v>1546</v>
      </c>
      <c r="I145" s="18">
        <f t="shared" si="51"/>
        <v>1024</v>
      </c>
      <c r="J145" s="18">
        <f t="shared" si="51"/>
        <v>1249</v>
      </c>
      <c r="K145" s="18">
        <f t="shared" si="66"/>
        <v>2000</v>
      </c>
      <c r="L145" s="18">
        <f t="shared" si="66"/>
        <v>2000</v>
      </c>
      <c r="M145" s="18">
        <f t="shared" si="66"/>
        <v>2000</v>
      </c>
      <c r="N145" s="18">
        <f t="shared" ref="N145:P160" si="70">N144-Q145</f>
        <v>-454</v>
      </c>
      <c r="O145" s="18">
        <f t="shared" si="70"/>
        <v>-976</v>
      </c>
      <c r="P145" s="18">
        <f t="shared" si="70"/>
        <v>-751</v>
      </c>
      <c r="Q145" s="35">
        <f t="shared" si="58"/>
        <v>1</v>
      </c>
      <c r="R145" s="35">
        <f t="shared" si="58"/>
        <v>2</v>
      </c>
      <c r="S145" s="35">
        <f t="shared" si="58"/>
        <v>1</v>
      </c>
      <c r="T145" s="4">
        <f t="shared" si="63"/>
        <v>1782</v>
      </c>
      <c r="U145" s="4">
        <f t="shared" ref="U145:W160" si="71">U144-Q145</f>
        <v>738</v>
      </c>
      <c r="V145" s="4">
        <f t="shared" si="71"/>
        <v>666</v>
      </c>
      <c r="W145" s="4">
        <f t="shared" si="71"/>
        <v>761</v>
      </c>
      <c r="X145" s="4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64"/>
        <v>45443</v>
      </c>
      <c r="C146" s="2">
        <f t="shared" si="65"/>
        <v>884</v>
      </c>
      <c r="D146" s="5">
        <f t="shared" si="59"/>
        <v>1566</v>
      </c>
      <c r="E146" s="35">
        <f t="shared" si="67"/>
        <v>905</v>
      </c>
      <c r="F146" s="35">
        <f t="shared" si="68"/>
        <v>1428</v>
      </c>
      <c r="G146" s="35">
        <f t="shared" si="69"/>
        <v>1202</v>
      </c>
      <c r="H146" s="18">
        <f t="shared" si="51"/>
        <v>1545</v>
      </c>
      <c r="I146" s="18">
        <f t="shared" si="51"/>
        <v>1022</v>
      </c>
      <c r="J146" s="18">
        <f t="shared" si="51"/>
        <v>1248</v>
      </c>
      <c r="K146" s="18">
        <f t="shared" si="66"/>
        <v>2000</v>
      </c>
      <c r="L146" s="18">
        <f t="shared" si="66"/>
        <v>2000</v>
      </c>
      <c r="M146" s="18">
        <f t="shared" si="66"/>
        <v>2000</v>
      </c>
      <c r="N146" s="18">
        <f t="shared" si="70"/>
        <v>-455</v>
      </c>
      <c r="O146" s="18">
        <f t="shared" si="70"/>
        <v>-978</v>
      </c>
      <c r="P146" s="18">
        <f t="shared" si="70"/>
        <v>-752</v>
      </c>
      <c r="Q146" s="35">
        <f t="shared" si="58"/>
        <v>1</v>
      </c>
      <c r="R146" s="35">
        <f t="shared" si="58"/>
        <v>2</v>
      </c>
      <c r="S146" s="35">
        <f t="shared" si="58"/>
        <v>1</v>
      </c>
      <c r="T146" s="4">
        <f t="shared" si="63"/>
        <v>1786</v>
      </c>
      <c r="U146" s="4">
        <f t="shared" si="71"/>
        <v>737</v>
      </c>
      <c r="V146" s="4">
        <f t="shared" si="71"/>
        <v>664</v>
      </c>
      <c r="W146" s="4">
        <f t="shared" si="71"/>
        <v>760</v>
      </c>
      <c r="X146" s="4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64"/>
        <v>45444</v>
      </c>
      <c r="C147" s="2">
        <f t="shared" si="65"/>
        <v>884</v>
      </c>
      <c r="D147" s="5">
        <f t="shared" si="59"/>
        <v>1568</v>
      </c>
      <c r="E147" s="35">
        <f t="shared" si="67"/>
        <v>908</v>
      </c>
      <c r="F147" s="35">
        <f t="shared" si="68"/>
        <v>1432</v>
      </c>
      <c r="G147" s="35">
        <f t="shared" si="69"/>
        <v>1205</v>
      </c>
      <c r="H147" s="18">
        <f t="shared" si="51"/>
        <v>1544</v>
      </c>
      <c r="I147" s="18">
        <f t="shared" si="51"/>
        <v>1020</v>
      </c>
      <c r="J147" s="18">
        <f t="shared" si="51"/>
        <v>1247</v>
      </c>
      <c r="K147" s="18">
        <f t="shared" si="66"/>
        <v>2000</v>
      </c>
      <c r="L147" s="18">
        <f t="shared" si="66"/>
        <v>2000</v>
      </c>
      <c r="M147" s="18">
        <f t="shared" si="66"/>
        <v>2000</v>
      </c>
      <c r="N147" s="18">
        <f t="shared" si="70"/>
        <v>-456</v>
      </c>
      <c r="O147" s="18">
        <f t="shared" si="70"/>
        <v>-980</v>
      </c>
      <c r="P147" s="18">
        <f t="shared" si="70"/>
        <v>-753</v>
      </c>
      <c r="Q147" s="35">
        <f t="shared" si="58"/>
        <v>1</v>
      </c>
      <c r="R147" s="35">
        <f t="shared" si="58"/>
        <v>2</v>
      </c>
      <c r="S147" s="35">
        <f t="shared" si="58"/>
        <v>1</v>
      </c>
      <c r="T147" s="4">
        <f t="shared" si="63"/>
        <v>1790</v>
      </c>
      <c r="U147" s="4">
        <f t="shared" si="71"/>
        <v>736</v>
      </c>
      <c r="V147" s="4">
        <f t="shared" si="71"/>
        <v>662</v>
      </c>
      <c r="W147" s="4">
        <f t="shared" si="71"/>
        <v>759</v>
      </c>
      <c r="X147" s="4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64"/>
        <v>45445</v>
      </c>
      <c r="C148" s="2">
        <f t="shared" si="65"/>
        <v>884</v>
      </c>
      <c r="D148" s="5">
        <f t="shared" si="59"/>
        <v>1570</v>
      </c>
      <c r="E148" s="35">
        <f t="shared" si="67"/>
        <v>911</v>
      </c>
      <c r="F148" s="35">
        <f t="shared" si="68"/>
        <v>1436</v>
      </c>
      <c r="G148" s="35">
        <f t="shared" si="69"/>
        <v>1208</v>
      </c>
      <c r="H148" s="18">
        <f t="shared" si="51"/>
        <v>1543</v>
      </c>
      <c r="I148" s="18">
        <f t="shared" si="51"/>
        <v>1018</v>
      </c>
      <c r="J148" s="18">
        <f t="shared" si="51"/>
        <v>1246</v>
      </c>
      <c r="K148" s="18">
        <f t="shared" si="66"/>
        <v>2000</v>
      </c>
      <c r="L148" s="18">
        <f t="shared" si="66"/>
        <v>2000</v>
      </c>
      <c r="M148" s="18">
        <f t="shared" si="66"/>
        <v>2000</v>
      </c>
      <c r="N148" s="18">
        <f t="shared" si="70"/>
        <v>-457</v>
      </c>
      <c r="O148" s="18">
        <f t="shared" si="70"/>
        <v>-982</v>
      </c>
      <c r="P148" s="18">
        <f t="shared" si="70"/>
        <v>-754</v>
      </c>
      <c r="Q148" s="35">
        <f t="shared" si="58"/>
        <v>1</v>
      </c>
      <c r="R148" s="35">
        <f t="shared" si="58"/>
        <v>2</v>
      </c>
      <c r="S148" s="35">
        <f t="shared" si="58"/>
        <v>1</v>
      </c>
      <c r="T148" s="4">
        <f t="shared" si="63"/>
        <v>1794</v>
      </c>
      <c r="U148" s="4">
        <f t="shared" si="71"/>
        <v>735</v>
      </c>
      <c r="V148" s="4">
        <f t="shared" si="71"/>
        <v>660</v>
      </c>
      <c r="W148" s="4">
        <f t="shared" si="71"/>
        <v>758</v>
      </c>
      <c r="X148" s="4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64"/>
        <v>45446</v>
      </c>
      <c r="C149" s="2">
        <f t="shared" si="65"/>
        <v>884</v>
      </c>
      <c r="D149" s="5">
        <f t="shared" si="59"/>
        <v>1572</v>
      </c>
      <c r="E149" s="35">
        <f t="shared" si="67"/>
        <v>914</v>
      </c>
      <c r="F149" s="35">
        <f t="shared" si="68"/>
        <v>1440</v>
      </c>
      <c r="G149" s="35">
        <f t="shared" si="69"/>
        <v>1211</v>
      </c>
      <c r="H149" s="18">
        <f t="shared" si="51"/>
        <v>1542</v>
      </c>
      <c r="I149" s="18">
        <f t="shared" si="51"/>
        <v>1016</v>
      </c>
      <c r="J149" s="18">
        <f t="shared" si="51"/>
        <v>1245</v>
      </c>
      <c r="K149" s="18">
        <f t="shared" si="66"/>
        <v>2000</v>
      </c>
      <c r="L149" s="18">
        <f t="shared" si="66"/>
        <v>2000</v>
      </c>
      <c r="M149" s="18">
        <f t="shared" si="66"/>
        <v>2000</v>
      </c>
      <c r="N149" s="18">
        <f t="shared" si="70"/>
        <v>-458</v>
      </c>
      <c r="O149" s="18">
        <f t="shared" si="70"/>
        <v>-984</v>
      </c>
      <c r="P149" s="18">
        <f t="shared" si="70"/>
        <v>-755</v>
      </c>
      <c r="Q149" s="35">
        <f t="shared" si="58"/>
        <v>1</v>
      </c>
      <c r="R149" s="35">
        <f t="shared" si="58"/>
        <v>2</v>
      </c>
      <c r="S149" s="35">
        <f t="shared" si="58"/>
        <v>1</v>
      </c>
      <c r="T149" s="4">
        <f t="shared" si="63"/>
        <v>1798</v>
      </c>
      <c r="U149" s="4">
        <f t="shared" si="71"/>
        <v>734</v>
      </c>
      <c r="V149" s="4">
        <f t="shared" si="71"/>
        <v>658</v>
      </c>
      <c r="W149" s="4">
        <f t="shared" si="71"/>
        <v>757</v>
      </c>
      <c r="X149" s="4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64"/>
        <v>45447</v>
      </c>
      <c r="C150" s="2">
        <f t="shared" si="65"/>
        <v>884</v>
      </c>
      <c r="D150" s="5">
        <f t="shared" si="59"/>
        <v>1574</v>
      </c>
      <c r="E150" s="35">
        <f t="shared" si="67"/>
        <v>917</v>
      </c>
      <c r="F150" s="35">
        <f t="shared" si="68"/>
        <v>1444</v>
      </c>
      <c r="G150" s="35">
        <f t="shared" si="69"/>
        <v>1214</v>
      </c>
      <c r="H150" s="18">
        <f t="shared" si="51"/>
        <v>1541</v>
      </c>
      <c r="I150" s="18">
        <f t="shared" si="51"/>
        <v>1014</v>
      </c>
      <c r="J150" s="18">
        <f t="shared" si="51"/>
        <v>1244</v>
      </c>
      <c r="K150" s="18">
        <f t="shared" si="66"/>
        <v>2000</v>
      </c>
      <c r="L150" s="18">
        <f t="shared" si="66"/>
        <v>2000</v>
      </c>
      <c r="M150" s="18">
        <f t="shared" si="66"/>
        <v>2000</v>
      </c>
      <c r="N150" s="18">
        <f t="shared" si="70"/>
        <v>-459</v>
      </c>
      <c r="O150" s="18">
        <f t="shared" si="70"/>
        <v>-986</v>
      </c>
      <c r="P150" s="18">
        <f t="shared" si="70"/>
        <v>-756</v>
      </c>
      <c r="Q150" s="35">
        <f t="shared" si="58"/>
        <v>1</v>
      </c>
      <c r="R150" s="35">
        <f t="shared" si="58"/>
        <v>2</v>
      </c>
      <c r="S150" s="35">
        <f t="shared" si="58"/>
        <v>1</v>
      </c>
      <c r="T150" s="4">
        <f t="shared" si="63"/>
        <v>1802</v>
      </c>
      <c r="U150" s="4">
        <f t="shared" si="71"/>
        <v>733</v>
      </c>
      <c r="V150" s="4">
        <f t="shared" si="71"/>
        <v>656</v>
      </c>
      <c r="W150" s="4">
        <f t="shared" si="71"/>
        <v>756</v>
      </c>
      <c r="X150" s="4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64"/>
        <v>45448</v>
      </c>
      <c r="C151" s="2">
        <f t="shared" si="65"/>
        <v>884</v>
      </c>
      <c r="D151" s="5">
        <f t="shared" si="59"/>
        <v>1576</v>
      </c>
      <c r="E151" s="35">
        <f t="shared" si="67"/>
        <v>920</v>
      </c>
      <c r="F151" s="35">
        <f t="shared" si="68"/>
        <v>1448</v>
      </c>
      <c r="G151" s="35">
        <f t="shared" si="69"/>
        <v>1217</v>
      </c>
      <c r="H151" s="18">
        <f t="shared" si="51"/>
        <v>1540</v>
      </c>
      <c r="I151" s="18">
        <f t="shared" si="51"/>
        <v>1012</v>
      </c>
      <c r="J151" s="18">
        <f t="shared" si="51"/>
        <v>1243</v>
      </c>
      <c r="K151" s="18">
        <f t="shared" si="66"/>
        <v>2000</v>
      </c>
      <c r="L151" s="18">
        <f t="shared" si="66"/>
        <v>2000</v>
      </c>
      <c r="M151" s="18">
        <f t="shared" si="66"/>
        <v>2000</v>
      </c>
      <c r="N151" s="18">
        <f t="shared" si="70"/>
        <v>-460</v>
      </c>
      <c r="O151" s="18">
        <f t="shared" si="70"/>
        <v>-988</v>
      </c>
      <c r="P151" s="18">
        <f t="shared" si="70"/>
        <v>-757</v>
      </c>
      <c r="Q151" s="35">
        <f t="shared" si="58"/>
        <v>1</v>
      </c>
      <c r="R151" s="35">
        <f t="shared" si="58"/>
        <v>2</v>
      </c>
      <c r="S151" s="35">
        <f t="shared" si="58"/>
        <v>1</v>
      </c>
      <c r="T151" s="4">
        <f t="shared" si="63"/>
        <v>1806</v>
      </c>
      <c r="U151" s="4">
        <f t="shared" si="71"/>
        <v>732</v>
      </c>
      <c r="V151" s="4">
        <f t="shared" si="71"/>
        <v>654</v>
      </c>
      <c r="W151" s="4">
        <f t="shared" si="71"/>
        <v>755</v>
      </c>
      <c r="X151" s="4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64"/>
        <v>45449</v>
      </c>
      <c r="C152" s="2">
        <f t="shared" si="65"/>
        <v>884</v>
      </c>
      <c r="D152" s="5">
        <f t="shared" si="59"/>
        <v>1578</v>
      </c>
      <c r="E152" s="35">
        <f t="shared" si="67"/>
        <v>923</v>
      </c>
      <c r="F152" s="35">
        <f t="shared" si="68"/>
        <v>1452</v>
      </c>
      <c r="G152" s="35">
        <f t="shared" si="69"/>
        <v>1220</v>
      </c>
      <c r="H152" s="18">
        <f t="shared" si="51"/>
        <v>1539</v>
      </c>
      <c r="I152" s="18">
        <f t="shared" si="51"/>
        <v>1010</v>
      </c>
      <c r="J152" s="18">
        <f t="shared" si="51"/>
        <v>1242</v>
      </c>
      <c r="K152" s="18">
        <f t="shared" si="66"/>
        <v>2000</v>
      </c>
      <c r="L152" s="18">
        <f t="shared" si="66"/>
        <v>2000</v>
      </c>
      <c r="M152" s="18">
        <f t="shared" si="66"/>
        <v>2000</v>
      </c>
      <c r="N152" s="18">
        <f t="shared" si="70"/>
        <v>-461</v>
      </c>
      <c r="O152" s="18">
        <f t="shared" si="70"/>
        <v>-990</v>
      </c>
      <c r="P152" s="18">
        <f t="shared" si="70"/>
        <v>-758</v>
      </c>
      <c r="Q152" s="35">
        <f t="shared" si="58"/>
        <v>1</v>
      </c>
      <c r="R152" s="35">
        <f t="shared" si="58"/>
        <v>2</v>
      </c>
      <c r="S152" s="35">
        <f t="shared" si="58"/>
        <v>1</v>
      </c>
      <c r="T152" s="4">
        <f t="shared" si="63"/>
        <v>1810</v>
      </c>
      <c r="U152" s="4">
        <f t="shared" si="71"/>
        <v>731</v>
      </c>
      <c r="V152" s="4">
        <f t="shared" si="71"/>
        <v>652</v>
      </c>
      <c r="W152" s="4">
        <f t="shared" si="71"/>
        <v>754</v>
      </c>
      <c r="X152" s="4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64"/>
        <v>45450</v>
      </c>
      <c r="C153" s="2">
        <f t="shared" si="65"/>
        <v>884</v>
      </c>
      <c r="D153" s="5">
        <f t="shared" si="59"/>
        <v>1580</v>
      </c>
      <c r="E153" s="35">
        <f t="shared" si="67"/>
        <v>926</v>
      </c>
      <c r="F153" s="35">
        <f t="shared" si="68"/>
        <v>1456</v>
      </c>
      <c r="G153" s="35">
        <f t="shared" si="69"/>
        <v>1223</v>
      </c>
      <c r="H153" s="18">
        <f t="shared" si="51"/>
        <v>1538</v>
      </c>
      <c r="I153" s="18">
        <f t="shared" si="51"/>
        <v>1008</v>
      </c>
      <c r="J153" s="18">
        <f t="shared" si="51"/>
        <v>1241</v>
      </c>
      <c r="K153" s="18">
        <f t="shared" si="66"/>
        <v>2000</v>
      </c>
      <c r="L153" s="18">
        <f t="shared" si="66"/>
        <v>2000</v>
      </c>
      <c r="M153" s="18">
        <f t="shared" si="66"/>
        <v>2000</v>
      </c>
      <c r="N153" s="18">
        <f t="shared" si="70"/>
        <v>-462</v>
      </c>
      <c r="O153" s="18">
        <f t="shared" si="70"/>
        <v>-992</v>
      </c>
      <c r="P153" s="18">
        <f t="shared" si="70"/>
        <v>-759</v>
      </c>
      <c r="Q153" s="35">
        <f t="shared" ref="Q153:S184" si="72">Q152</f>
        <v>1</v>
      </c>
      <c r="R153" s="35">
        <f t="shared" si="72"/>
        <v>2</v>
      </c>
      <c r="S153" s="35">
        <f t="shared" si="72"/>
        <v>1</v>
      </c>
      <c r="T153" s="4">
        <f t="shared" si="63"/>
        <v>1814</v>
      </c>
      <c r="U153" s="4">
        <f t="shared" si="71"/>
        <v>730</v>
      </c>
      <c r="V153" s="4">
        <f t="shared" si="71"/>
        <v>650</v>
      </c>
      <c r="W153" s="4">
        <f t="shared" si="71"/>
        <v>753</v>
      </c>
      <c r="X153" s="4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64"/>
        <v>45451</v>
      </c>
      <c r="C154" s="2">
        <f t="shared" si="65"/>
        <v>884</v>
      </c>
      <c r="D154" s="5">
        <f t="shared" si="59"/>
        <v>1582</v>
      </c>
      <c r="E154" s="35">
        <f t="shared" si="67"/>
        <v>929</v>
      </c>
      <c r="F154" s="35">
        <f t="shared" si="68"/>
        <v>1460</v>
      </c>
      <c r="G154" s="35">
        <f t="shared" si="69"/>
        <v>1226</v>
      </c>
      <c r="H154" s="18">
        <f t="shared" si="51"/>
        <v>1537</v>
      </c>
      <c r="I154" s="18">
        <f t="shared" si="51"/>
        <v>1006</v>
      </c>
      <c r="J154" s="18">
        <f t="shared" si="51"/>
        <v>1240</v>
      </c>
      <c r="K154" s="18">
        <f t="shared" si="66"/>
        <v>2000</v>
      </c>
      <c r="L154" s="18">
        <f t="shared" si="66"/>
        <v>2000</v>
      </c>
      <c r="M154" s="18">
        <f t="shared" si="66"/>
        <v>2000</v>
      </c>
      <c r="N154" s="18">
        <f t="shared" si="70"/>
        <v>-463</v>
      </c>
      <c r="O154" s="18">
        <f t="shared" si="70"/>
        <v>-994</v>
      </c>
      <c r="P154" s="18">
        <f t="shared" si="70"/>
        <v>-760</v>
      </c>
      <c r="Q154" s="35">
        <f t="shared" si="72"/>
        <v>1</v>
      </c>
      <c r="R154" s="35">
        <f t="shared" si="72"/>
        <v>2</v>
      </c>
      <c r="S154" s="35">
        <f t="shared" si="72"/>
        <v>1</v>
      </c>
      <c r="T154" s="4">
        <f t="shared" si="63"/>
        <v>1818</v>
      </c>
      <c r="U154" s="4">
        <f t="shared" si="71"/>
        <v>729</v>
      </c>
      <c r="V154" s="4">
        <f t="shared" si="71"/>
        <v>648</v>
      </c>
      <c r="W154" s="4">
        <f t="shared" si="71"/>
        <v>752</v>
      </c>
      <c r="X154" s="4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64"/>
        <v>45452</v>
      </c>
      <c r="C155" s="2">
        <f t="shared" si="65"/>
        <v>884</v>
      </c>
      <c r="D155" s="5">
        <f t="shared" si="59"/>
        <v>1584</v>
      </c>
      <c r="E155" s="35">
        <f t="shared" si="67"/>
        <v>932</v>
      </c>
      <c r="F155" s="35">
        <f t="shared" si="68"/>
        <v>1464</v>
      </c>
      <c r="G155" s="35">
        <f t="shared" si="69"/>
        <v>1229</v>
      </c>
      <c r="H155" s="18">
        <f t="shared" si="51"/>
        <v>1536</v>
      </c>
      <c r="I155" s="18">
        <f t="shared" si="51"/>
        <v>1004</v>
      </c>
      <c r="J155" s="18">
        <f t="shared" si="51"/>
        <v>1239</v>
      </c>
      <c r="K155" s="18">
        <f t="shared" si="66"/>
        <v>2000</v>
      </c>
      <c r="L155" s="18">
        <f t="shared" si="66"/>
        <v>2000</v>
      </c>
      <c r="M155" s="18">
        <f t="shared" si="66"/>
        <v>2000</v>
      </c>
      <c r="N155" s="18">
        <f t="shared" si="70"/>
        <v>-464</v>
      </c>
      <c r="O155" s="18">
        <f t="shared" si="70"/>
        <v>-996</v>
      </c>
      <c r="P155" s="18">
        <f t="shared" si="70"/>
        <v>-761</v>
      </c>
      <c r="Q155" s="35">
        <f t="shared" si="72"/>
        <v>1</v>
      </c>
      <c r="R155" s="35">
        <f t="shared" si="72"/>
        <v>2</v>
      </c>
      <c r="S155" s="35">
        <f t="shared" si="72"/>
        <v>1</v>
      </c>
      <c r="T155" s="4">
        <f t="shared" si="63"/>
        <v>1822</v>
      </c>
      <c r="U155" s="4">
        <f t="shared" si="71"/>
        <v>728</v>
      </c>
      <c r="V155" s="4">
        <f t="shared" si="71"/>
        <v>646</v>
      </c>
      <c r="W155" s="4">
        <f t="shared" si="71"/>
        <v>751</v>
      </c>
      <c r="X155" s="4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64"/>
        <v>45453</v>
      </c>
      <c r="C156" s="2">
        <f t="shared" si="65"/>
        <v>884</v>
      </c>
      <c r="D156" s="5">
        <f t="shared" si="59"/>
        <v>1586</v>
      </c>
      <c r="E156" s="35">
        <f t="shared" si="67"/>
        <v>935</v>
      </c>
      <c r="F156" s="35">
        <f t="shared" si="68"/>
        <v>1468</v>
      </c>
      <c r="G156" s="35">
        <f t="shared" si="69"/>
        <v>1232</v>
      </c>
      <c r="H156" s="18">
        <f t="shared" si="51"/>
        <v>1535</v>
      </c>
      <c r="I156" s="18">
        <f t="shared" si="51"/>
        <v>1002</v>
      </c>
      <c r="J156" s="18">
        <f t="shared" si="51"/>
        <v>1238</v>
      </c>
      <c r="K156" s="18">
        <f t="shared" si="66"/>
        <v>2000</v>
      </c>
      <c r="L156" s="18">
        <f t="shared" si="66"/>
        <v>2000</v>
      </c>
      <c r="M156" s="18">
        <f t="shared" si="66"/>
        <v>2000</v>
      </c>
      <c r="N156" s="18">
        <f t="shared" si="70"/>
        <v>-465</v>
      </c>
      <c r="O156" s="18">
        <f t="shared" si="70"/>
        <v>-998</v>
      </c>
      <c r="P156" s="18">
        <f t="shared" si="70"/>
        <v>-762</v>
      </c>
      <c r="Q156" s="35">
        <f t="shared" si="72"/>
        <v>1</v>
      </c>
      <c r="R156" s="35">
        <f t="shared" si="72"/>
        <v>2</v>
      </c>
      <c r="S156" s="35">
        <f t="shared" si="72"/>
        <v>1</v>
      </c>
      <c r="T156" s="4">
        <f t="shared" si="63"/>
        <v>1826</v>
      </c>
      <c r="U156" s="4">
        <f t="shared" si="71"/>
        <v>727</v>
      </c>
      <c r="V156" s="4">
        <f t="shared" si="71"/>
        <v>644</v>
      </c>
      <c r="W156" s="4">
        <f t="shared" si="71"/>
        <v>750</v>
      </c>
      <c r="X156" s="4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64"/>
        <v>45454</v>
      </c>
      <c r="C157" s="2">
        <f t="shared" si="65"/>
        <v>884</v>
      </c>
      <c r="D157" s="5">
        <f t="shared" si="59"/>
        <v>1588</v>
      </c>
      <c r="E157" s="35">
        <f t="shared" si="67"/>
        <v>938</v>
      </c>
      <c r="F157" s="35">
        <f t="shared" si="68"/>
        <v>1472</v>
      </c>
      <c r="G157" s="35">
        <f t="shared" si="69"/>
        <v>1235</v>
      </c>
      <c r="H157" s="18">
        <f t="shared" si="51"/>
        <v>1534</v>
      </c>
      <c r="I157" s="18">
        <f t="shared" si="51"/>
        <v>1000</v>
      </c>
      <c r="J157" s="18">
        <f t="shared" si="51"/>
        <v>1237</v>
      </c>
      <c r="K157" s="18">
        <f t="shared" si="66"/>
        <v>2000</v>
      </c>
      <c r="L157" s="18">
        <f t="shared" si="66"/>
        <v>2000</v>
      </c>
      <c r="M157" s="18">
        <f t="shared" si="66"/>
        <v>2000</v>
      </c>
      <c r="N157" s="18">
        <f t="shared" si="70"/>
        <v>-466</v>
      </c>
      <c r="O157" s="18">
        <f t="shared" si="70"/>
        <v>-1000</v>
      </c>
      <c r="P157" s="18">
        <f t="shared" si="70"/>
        <v>-763</v>
      </c>
      <c r="Q157" s="35">
        <f t="shared" si="72"/>
        <v>1</v>
      </c>
      <c r="R157" s="35">
        <f t="shared" si="72"/>
        <v>2</v>
      </c>
      <c r="S157" s="35">
        <f t="shared" si="72"/>
        <v>1</v>
      </c>
      <c r="T157" s="4">
        <f t="shared" si="63"/>
        <v>1830</v>
      </c>
      <c r="U157" s="4">
        <f t="shared" si="71"/>
        <v>726</v>
      </c>
      <c r="V157" s="4">
        <f t="shared" si="71"/>
        <v>642</v>
      </c>
      <c r="W157" s="4">
        <f t="shared" si="71"/>
        <v>749</v>
      </c>
      <c r="X157" s="4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64"/>
        <v>45455</v>
      </c>
      <c r="C158" s="2">
        <f t="shared" si="65"/>
        <v>884</v>
      </c>
      <c r="D158" s="5">
        <f t="shared" si="59"/>
        <v>1590</v>
      </c>
      <c r="E158" s="35">
        <f t="shared" si="67"/>
        <v>941</v>
      </c>
      <c r="F158" s="35">
        <f t="shared" si="68"/>
        <v>1476</v>
      </c>
      <c r="G158" s="35">
        <f t="shared" si="69"/>
        <v>1238</v>
      </c>
      <c r="H158" s="18">
        <f t="shared" ref="H158:J214" si="73">K158+N158</f>
        <v>1533</v>
      </c>
      <c r="I158" s="18">
        <f t="shared" si="73"/>
        <v>998</v>
      </c>
      <c r="J158" s="18">
        <f t="shared" si="73"/>
        <v>1236</v>
      </c>
      <c r="K158" s="18">
        <f t="shared" si="66"/>
        <v>2000</v>
      </c>
      <c r="L158" s="18">
        <f t="shared" si="66"/>
        <v>2000</v>
      </c>
      <c r="M158" s="18">
        <f t="shared" si="66"/>
        <v>2000</v>
      </c>
      <c r="N158" s="18">
        <f t="shared" si="70"/>
        <v>-467</v>
      </c>
      <c r="O158" s="18">
        <f t="shared" si="70"/>
        <v>-1002</v>
      </c>
      <c r="P158" s="18">
        <f t="shared" si="70"/>
        <v>-764</v>
      </c>
      <c r="Q158" s="35">
        <f t="shared" si="72"/>
        <v>1</v>
      </c>
      <c r="R158" s="35">
        <f t="shared" si="72"/>
        <v>2</v>
      </c>
      <c r="S158" s="35">
        <f t="shared" si="72"/>
        <v>1</v>
      </c>
      <c r="T158" s="4">
        <f t="shared" si="63"/>
        <v>1834</v>
      </c>
      <c r="U158" s="4">
        <f t="shared" si="71"/>
        <v>725</v>
      </c>
      <c r="V158" s="4">
        <f t="shared" si="71"/>
        <v>640</v>
      </c>
      <c r="W158" s="4">
        <f t="shared" si="71"/>
        <v>748</v>
      </c>
      <c r="X158" s="4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64"/>
        <v>45456</v>
      </c>
      <c r="C159" s="2">
        <f t="shared" si="65"/>
        <v>884</v>
      </c>
      <c r="D159" s="5">
        <f t="shared" si="59"/>
        <v>1592</v>
      </c>
      <c r="E159" s="35">
        <f t="shared" si="67"/>
        <v>944</v>
      </c>
      <c r="F159" s="35">
        <f t="shared" si="68"/>
        <v>1480</v>
      </c>
      <c r="G159" s="35">
        <f t="shared" si="69"/>
        <v>1241</v>
      </c>
      <c r="H159" s="18">
        <f t="shared" si="73"/>
        <v>1532</v>
      </c>
      <c r="I159" s="18">
        <f t="shared" si="73"/>
        <v>996</v>
      </c>
      <c r="J159" s="18">
        <f t="shared" si="73"/>
        <v>1235</v>
      </c>
      <c r="K159" s="18">
        <f t="shared" si="66"/>
        <v>2000</v>
      </c>
      <c r="L159" s="18">
        <f t="shared" si="66"/>
        <v>2000</v>
      </c>
      <c r="M159" s="18">
        <f t="shared" si="66"/>
        <v>2000</v>
      </c>
      <c r="N159" s="18">
        <f t="shared" si="70"/>
        <v>-468</v>
      </c>
      <c r="O159" s="18">
        <f t="shared" si="70"/>
        <v>-1004</v>
      </c>
      <c r="P159" s="18">
        <f t="shared" si="70"/>
        <v>-765</v>
      </c>
      <c r="Q159" s="35">
        <f t="shared" si="72"/>
        <v>1</v>
      </c>
      <c r="R159" s="35">
        <f t="shared" si="72"/>
        <v>2</v>
      </c>
      <c r="S159" s="35">
        <f t="shared" si="72"/>
        <v>1</v>
      </c>
      <c r="T159" s="4">
        <f t="shared" si="63"/>
        <v>1838</v>
      </c>
      <c r="U159" s="4">
        <f t="shared" si="71"/>
        <v>724</v>
      </c>
      <c r="V159" s="4">
        <f t="shared" si="71"/>
        <v>638</v>
      </c>
      <c r="W159" s="4">
        <f t="shared" si="71"/>
        <v>747</v>
      </c>
      <c r="X159" s="4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64"/>
        <v>45457</v>
      </c>
      <c r="C160" s="2">
        <f t="shared" si="65"/>
        <v>884</v>
      </c>
      <c r="D160" s="5">
        <f t="shared" si="59"/>
        <v>1594</v>
      </c>
      <c r="E160" s="35">
        <f t="shared" si="67"/>
        <v>947</v>
      </c>
      <c r="F160" s="35">
        <f t="shared" si="68"/>
        <v>1484</v>
      </c>
      <c r="G160" s="35">
        <f t="shared" si="69"/>
        <v>1244</v>
      </c>
      <c r="H160" s="18">
        <f t="shared" si="73"/>
        <v>1531</v>
      </c>
      <c r="I160" s="18">
        <f t="shared" si="73"/>
        <v>994</v>
      </c>
      <c r="J160" s="18">
        <f t="shared" si="73"/>
        <v>1234</v>
      </c>
      <c r="K160" s="18">
        <f t="shared" ref="K160:M175" si="74">K159</f>
        <v>2000</v>
      </c>
      <c r="L160" s="18">
        <f t="shared" si="74"/>
        <v>2000</v>
      </c>
      <c r="M160" s="18">
        <f t="shared" si="74"/>
        <v>2000</v>
      </c>
      <c r="N160" s="18">
        <f t="shared" si="70"/>
        <v>-469</v>
      </c>
      <c r="O160" s="18">
        <f t="shared" si="70"/>
        <v>-1006</v>
      </c>
      <c r="P160" s="18">
        <f t="shared" si="70"/>
        <v>-766</v>
      </c>
      <c r="Q160" s="35">
        <f t="shared" si="72"/>
        <v>1</v>
      </c>
      <c r="R160" s="35">
        <f t="shared" si="72"/>
        <v>2</v>
      </c>
      <c r="S160" s="35">
        <f t="shared" si="72"/>
        <v>1</v>
      </c>
      <c r="T160" s="4">
        <f t="shared" si="63"/>
        <v>1842</v>
      </c>
      <c r="U160" s="4">
        <f t="shared" si="71"/>
        <v>723</v>
      </c>
      <c r="V160" s="4">
        <f t="shared" si="71"/>
        <v>636</v>
      </c>
      <c r="W160" s="4">
        <f t="shared" si="71"/>
        <v>746</v>
      </c>
      <c r="X160" s="4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64"/>
        <v>45458</v>
      </c>
      <c r="C161" s="2">
        <f t="shared" si="65"/>
        <v>884</v>
      </c>
      <c r="D161" s="5">
        <f t="shared" si="59"/>
        <v>1596</v>
      </c>
      <c r="E161" s="35">
        <f t="shared" si="67"/>
        <v>950</v>
      </c>
      <c r="F161" s="35">
        <f t="shared" si="68"/>
        <v>1488</v>
      </c>
      <c r="G161" s="35">
        <f t="shared" si="69"/>
        <v>1247</v>
      </c>
      <c r="H161" s="18">
        <f t="shared" si="73"/>
        <v>1530</v>
      </c>
      <c r="I161" s="18">
        <f t="shared" si="73"/>
        <v>992</v>
      </c>
      <c r="J161" s="18">
        <f t="shared" si="73"/>
        <v>1233</v>
      </c>
      <c r="K161" s="18">
        <f t="shared" si="74"/>
        <v>2000</v>
      </c>
      <c r="L161" s="18">
        <f t="shared" si="74"/>
        <v>2000</v>
      </c>
      <c r="M161" s="18">
        <f t="shared" si="74"/>
        <v>2000</v>
      </c>
      <c r="N161" s="18">
        <f t="shared" ref="N161:P176" si="75">N160-Q161</f>
        <v>-470</v>
      </c>
      <c r="O161" s="18">
        <f t="shared" si="75"/>
        <v>-1008</v>
      </c>
      <c r="P161" s="18">
        <f t="shared" si="75"/>
        <v>-767</v>
      </c>
      <c r="Q161" s="35">
        <f t="shared" si="72"/>
        <v>1</v>
      </c>
      <c r="R161" s="35">
        <f t="shared" si="72"/>
        <v>2</v>
      </c>
      <c r="S161" s="35">
        <f t="shared" si="72"/>
        <v>1</v>
      </c>
      <c r="T161" s="4">
        <f t="shared" si="63"/>
        <v>1846</v>
      </c>
      <c r="U161" s="4">
        <f t="shared" ref="U161:W176" si="76">U160-Q161</f>
        <v>722</v>
      </c>
      <c r="V161" s="4">
        <f t="shared" si="76"/>
        <v>634</v>
      </c>
      <c r="W161" s="4">
        <f t="shared" si="76"/>
        <v>745</v>
      </c>
      <c r="X161" s="4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64"/>
        <v>45459</v>
      </c>
      <c r="C162" s="2">
        <f t="shared" si="65"/>
        <v>884</v>
      </c>
      <c r="D162" s="5">
        <f t="shared" si="59"/>
        <v>1598</v>
      </c>
      <c r="E162" s="35">
        <f t="shared" si="67"/>
        <v>953</v>
      </c>
      <c r="F162" s="35">
        <f t="shared" si="68"/>
        <v>1492</v>
      </c>
      <c r="G162" s="35">
        <f t="shared" si="69"/>
        <v>1250</v>
      </c>
      <c r="H162" s="18">
        <f t="shared" si="73"/>
        <v>1529</v>
      </c>
      <c r="I162" s="18">
        <f t="shared" si="73"/>
        <v>990</v>
      </c>
      <c r="J162" s="18">
        <f t="shared" si="73"/>
        <v>1232</v>
      </c>
      <c r="K162" s="18">
        <f t="shared" si="74"/>
        <v>2000</v>
      </c>
      <c r="L162" s="18">
        <f t="shared" si="74"/>
        <v>2000</v>
      </c>
      <c r="M162" s="18">
        <f t="shared" si="74"/>
        <v>2000</v>
      </c>
      <c r="N162" s="18">
        <f t="shared" si="75"/>
        <v>-471</v>
      </c>
      <c r="O162" s="18">
        <f t="shared" si="75"/>
        <v>-1010</v>
      </c>
      <c r="P162" s="18">
        <f t="shared" si="75"/>
        <v>-768</v>
      </c>
      <c r="Q162" s="35">
        <f t="shared" si="72"/>
        <v>1</v>
      </c>
      <c r="R162" s="35">
        <f t="shared" si="72"/>
        <v>2</v>
      </c>
      <c r="S162" s="35">
        <f t="shared" si="72"/>
        <v>1</v>
      </c>
      <c r="T162" s="4">
        <f t="shared" si="63"/>
        <v>1850</v>
      </c>
      <c r="U162" s="4">
        <f t="shared" si="76"/>
        <v>721</v>
      </c>
      <c r="V162" s="4">
        <f t="shared" si="76"/>
        <v>632</v>
      </c>
      <c r="W162" s="4">
        <f t="shared" si="76"/>
        <v>744</v>
      </c>
      <c r="X162" s="4"/>
      <c r="Y162" s="18"/>
      <c r="Z162" s="18"/>
      <c r="AA162" s="18"/>
      <c r="AB162" s="48"/>
    </row>
    <row r="163" spans="1:28" ht="13.15" customHeight="1">
      <c r="A163" s="3">
        <v>149</v>
      </c>
      <c r="B163" s="34">
        <f t="shared" si="64"/>
        <v>45460</v>
      </c>
      <c r="C163" s="2">
        <f t="shared" si="65"/>
        <v>884</v>
      </c>
      <c r="D163" s="5">
        <f t="shared" si="59"/>
        <v>1600</v>
      </c>
      <c r="E163" s="35">
        <f t="shared" si="67"/>
        <v>956</v>
      </c>
      <c r="F163" s="35">
        <f t="shared" si="68"/>
        <v>1496</v>
      </c>
      <c r="G163" s="35">
        <f t="shared" si="69"/>
        <v>1253</v>
      </c>
      <c r="H163" s="18">
        <f t="shared" si="73"/>
        <v>1528</v>
      </c>
      <c r="I163" s="18">
        <f t="shared" si="73"/>
        <v>988</v>
      </c>
      <c r="J163" s="18">
        <f t="shared" si="73"/>
        <v>1231</v>
      </c>
      <c r="K163" s="18">
        <f t="shared" si="74"/>
        <v>2000</v>
      </c>
      <c r="L163" s="18">
        <f t="shared" si="74"/>
        <v>2000</v>
      </c>
      <c r="M163" s="18">
        <f t="shared" si="74"/>
        <v>2000</v>
      </c>
      <c r="N163" s="18">
        <f t="shared" si="75"/>
        <v>-472</v>
      </c>
      <c r="O163" s="18">
        <f t="shared" si="75"/>
        <v>-1012</v>
      </c>
      <c r="P163" s="18">
        <f t="shared" si="75"/>
        <v>-769</v>
      </c>
      <c r="Q163" s="35">
        <f t="shared" si="72"/>
        <v>1</v>
      </c>
      <c r="R163" s="35">
        <f t="shared" si="72"/>
        <v>2</v>
      </c>
      <c r="S163" s="35">
        <f t="shared" si="72"/>
        <v>1</v>
      </c>
      <c r="T163" s="4">
        <f t="shared" si="63"/>
        <v>1854</v>
      </c>
      <c r="U163" s="4">
        <f t="shared" si="76"/>
        <v>720</v>
      </c>
      <c r="V163" s="4">
        <f t="shared" si="76"/>
        <v>630</v>
      </c>
      <c r="W163" s="4">
        <f t="shared" si="76"/>
        <v>743</v>
      </c>
      <c r="X163" s="4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64"/>
        <v>45461</v>
      </c>
      <c r="C164" s="2">
        <f t="shared" si="65"/>
        <v>884</v>
      </c>
      <c r="D164" s="5">
        <f t="shared" si="59"/>
        <v>1602</v>
      </c>
      <c r="E164" s="35">
        <f t="shared" si="67"/>
        <v>959</v>
      </c>
      <c r="F164" s="35">
        <f t="shared" si="68"/>
        <v>1500</v>
      </c>
      <c r="G164" s="35">
        <f t="shared" si="69"/>
        <v>1256</v>
      </c>
      <c r="H164" s="18">
        <f t="shared" si="73"/>
        <v>1527</v>
      </c>
      <c r="I164" s="18">
        <f t="shared" si="73"/>
        <v>986</v>
      </c>
      <c r="J164" s="18">
        <f t="shared" si="73"/>
        <v>1230</v>
      </c>
      <c r="K164" s="18">
        <f t="shared" si="74"/>
        <v>2000</v>
      </c>
      <c r="L164" s="18">
        <f t="shared" si="74"/>
        <v>2000</v>
      </c>
      <c r="M164" s="18">
        <f t="shared" si="74"/>
        <v>2000</v>
      </c>
      <c r="N164" s="18">
        <f t="shared" si="75"/>
        <v>-473</v>
      </c>
      <c r="O164" s="18">
        <f t="shared" si="75"/>
        <v>-1014</v>
      </c>
      <c r="P164" s="18">
        <f t="shared" si="75"/>
        <v>-770</v>
      </c>
      <c r="Q164" s="35">
        <f t="shared" si="72"/>
        <v>1</v>
      </c>
      <c r="R164" s="35">
        <f t="shared" si="72"/>
        <v>2</v>
      </c>
      <c r="S164" s="35">
        <f t="shared" si="72"/>
        <v>1</v>
      </c>
      <c r="T164" s="4">
        <f t="shared" si="63"/>
        <v>1556</v>
      </c>
      <c r="U164" s="45">
        <f>+U163+300</f>
        <v>1020</v>
      </c>
      <c r="V164" s="45">
        <f t="shared" ref="V164:W164" si="77">+V163+300</f>
        <v>930</v>
      </c>
      <c r="W164" s="45">
        <f t="shared" si="77"/>
        <v>1043</v>
      </c>
      <c r="X164" s="45"/>
      <c r="Y164" s="18"/>
      <c r="Z164" s="18"/>
      <c r="AA164" s="18"/>
      <c r="AB164" s="48">
        <v>2</v>
      </c>
    </row>
    <row r="165" spans="1:28" ht="13.15" customHeight="1">
      <c r="A165" s="3">
        <v>151</v>
      </c>
      <c r="B165" s="34">
        <f t="shared" si="64"/>
        <v>45462</v>
      </c>
      <c r="C165" s="2">
        <f t="shared" si="65"/>
        <v>884</v>
      </c>
      <c r="D165" s="5">
        <f t="shared" si="59"/>
        <v>1604</v>
      </c>
      <c r="E165" s="35">
        <f t="shared" si="67"/>
        <v>962</v>
      </c>
      <c r="F165" s="35">
        <f t="shared" si="68"/>
        <v>1504</v>
      </c>
      <c r="G165" s="35">
        <f t="shared" si="69"/>
        <v>1259</v>
      </c>
      <c r="H165" s="18">
        <f t="shared" si="73"/>
        <v>1526</v>
      </c>
      <c r="I165" s="18">
        <f t="shared" si="73"/>
        <v>984</v>
      </c>
      <c r="J165" s="18">
        <f t="shared" si="73"/>
        <v>1229</v>
      </c>
      <c r="K165" s="18">
        <f t="shared" si="74"/>
        <v>2000</v>
      </c>
      <c r="L165" s="18">
        <f t="shared" si="74"/>
        <v>2000</v>
      </c>
      <c r="M165" s="18">
        <f t="shared" si="74"/>
        <v>2000</v>
      </c>
      <c r="N165" s="18">
        <f t="shared" si="75"/>
        <v>-474</v>
      </c>
      <c r="O165" s="18">
        <f t="shared" si="75"/>
        <v>-1016</v>
      </c>
      <c r="P165" s="18">
        <f t="shared" si="75"/>
        <v>-771</v>
      </c>
      <c r="Q165" s="35">
        <f t="shared" si="72"/>
        <v>1</v>
      </c>
      <c r="R165" s="35">
        <f t="shared" si="72"/>
        <v>2</v>
      </c>
      <c r="S165" s="35">
        <f t="shared" si="72"/>
        <v>1</v>
      </c>
      <c r="T165" s="4">
        <f t="shared" si="63"/>
        <v>1560</v>
      </c>
      <c r="U165" s="4">
        <f t="shared" si="76"/>
        <v>1019</v>
      </c>
      <c r="V165" s="4">
        <f t="shared" si="76"/>
        <v>928</v>
      </c>
      <c r="W165" s="4">
        <f t="shared" si="76"/>
        <v>1042</v>
      </c>
      <c r="X165" s="4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64"/>
        <v>45463</v>
      </c>
      <c r="C166" s="2">
        <f t="shared" si="65"/>
        <v>884</v>
      </c>
      <c r="D166" s="5">
        <f t="shared" si="59"/>
        <v>1606</v>
      </c>
      <c r="E166" s="35">
        <f t="shared" si="67"/>
        <v>965</v>
      </c>
      <c r="F166" s="35">
        <f t="shared" si="68"/>
        <v>1508</v>
      </c>
      <c r="G166" s="35">
        <f t="shared" si="69"/>
        <v>1262</v>
      </c>
      <c r="H166" s="18">
        <f t="shared" si="73"/>
        <v>1525</v>
      </c>
      <c r="I166" s="18">
        <f t="shared" si="73"/>
        <v>982</v>
      </c>
      <c r="J166" s="18">
        <f t="shared" si="73"/>
        <v>1228</v>
      </c>
      <c r="K166" s="18">
        <f t="shared" si="74"/>
        <v>2000</v>
      </c>
      <c r="L166" s="18">
        <f t="shared" si="74"/>
        <v>2000</v>
      </c>
      <c r="M166" s="18">
        <f t="shared" si="74"/>
        <v>2000</v>
      </c>
      <c r="N166" s="18">
        <f t="shared" si="75"/>
        <v>-475</v>
      </c>
      <c r="O166" s="18">
        <f t="shared" si="75"/>
        <v>-1018</v>
      </c>
      <c r="P166" s="18">
        <f t="shared" si="75"/>
        <v>-772</v>
      </c>
      <c r="Q166" s="35">
        <f t="shared" si="72"/>
        <v>1</v>
      </c>
      <c r="R166" s="35">
        <f t="shared" si="72"/>
        <v>2</v>
      </c>
      <c r="S166" s="35">
        <f t="shared" si="72"/>
        <v>1</v>
      </c>
      <c r="T166" s="4">
        <f t="shared" si="63"/>
        <v>1564</v>
      </c>
      <c r="U166" s="4">
        <f t="shared" si="76"/>
        <v>1018</v>
      </c>
      <c r="V166" s="4">
        <f t="shared" si="76"/>
        <v>926</v>
      </c>
      <c r="W166" s="4">
        <f t="shared" si="76"/>
        <v>1041</v>
      </c>
      <c r="X166" s="4"/>
      <c r="Y166" s="18"/>
      <c r="Z166" s="18"/>
      <c r="AA166" s="18"/>
      <c r="AB166" s="48"/>
    </row>
    <row r="167" spans="1:28" ht="13.15" customHeight="1">
      <c r="A167" s="3">
        <v>153</v>
      </c>
      <c r="B167" s="34">
        <f t="shared" si="64"/>
        <v>45464</v>
      </c>
      <c r="C167" s="2">
        <f t="shared" si="65"/>
        <v>884</v>
      </c>
      <c r="D167" s="5">
        <f t="shared" si="59"/>
        <v>1608</v>
      </c>
      <c r="E167" s="35">
        <f t="shared" si="67"/>
        <v>968</v>
      </c>
      <c r="F167" s="35">
        <f t="shared" si="68"/>
        <v>1512</v>
      </c>
      <c r="G167" s="35">
        <f t="shared" si="69"/>
        <v>1265</v>
      </c>
      <c r="H167" s="18">
        <f t="shared" si="73"/>
        <v>1524</v>
      </c>
      <c r="I167" s="18">
        <f t="shared" si="73"/>
        <v>980</v>
      </c>
      <c r="J167" s="18">
        <f t="shared" si="73"/>
        <v>1227</v>
      </c>
      <c r="K167" s="18">
        <f t="shared" si="74"/>
        <v>2000</v>
      </c>
      <c r="L167" s="18">
        <f t="shared" si="74"/>
        <v>2000</v>
      </c>
      <c r="M167" s="18">
        <f t="shared" si="74"/>
        <v>2000</v>
      </c>
      <c r="N167" s="18">
        <f t="shared" si="75"/>
        <v>-476</v>
      </c>
      <c r="O167" s="18">
        <f t="shared" si="75"/>
        <v>-1020</v>
      </c>
      <c r="P167" s="18">
        <f t="shared" si="75"/>
        <v>-773</v>
      </c>
      <c r="Q167" s="35">
        <f t="shared" si="72"/>
        <v>1</v>
      </c>
      <c r="R167" s="35">
        <f t="shared" si="72"/>
        <v>2</v>
      </c>
      <c r="S167" s="35">
        <f t="shared" si="72"/>
        <v>1</v>
      </c>
      <c r="T167" s="4">
        <f t="shared" si="63"/>
        <v>1568</v>
      </c>
      <c r="U167" s="4">
        <f t="shared" si="76"/>
        <v>1017</v>
      </c>
      <c r="V167" s="4">
        <f t="shared" si="76"/>
        <v>924</v>
      </c>
      <c r="W167" s="4">
        <f t="shared" si="76"/>
        <v>1040</v>
      </c>
      <c r="X167" s="4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64"/>
        <v>45465</v>
      </c>
      <c r="C168" s="2">
        <f t="shared" si="65"/>
        <v>884</v>
      </c>
      <c r="D168" s="5">
        <f t="shared" si="59"/>
        <v>1610</v>
      </c>
      <c r="E168" s="35">
        <f t="shared" si="67"/>
        <v>971</v>
      </c>
      <c r="F168" s="35">
        <f t="shared" si="68"/>
        <v>1516</v>
      </c>
      <c r="G168" s="35">
        <f t="shared" si="69"/>
        <v>1268</v>
      </c>
      <c r="H168" s="18">
        <f t="shared" si="73"/>
        <v>1523</v>
      </c>
      <c r="I168" s="18">
        <f t="shared" si="73"/>
        <v>978</v>
      </c>
      <c r="J168" s="18">
        <f t="shared" si="73"/>
        <v>1226</v>
      </c>
      <c r="K168" s="18">
        <f t="shared" si="74"/>
        <v>2000</v>
      </c>
      <c r="L168" s="18">
        <f t="shared" si="74"/>
        <v>2000</v>
      </c>
      <c r="M168" s="18">
        <f t="shared" si="74"/>
        <v>2000</v>
      </c>
      <c r="N168" s="18">
        <f t="shared" si="75"/>
        <v>-477</v>
      </c>
      <c r="O168" s="18">
        <f t="shared" si="75"/>
        <v>-1022</v>
      </c>
      <c r="P168" s="18">
        <f t="shared" si="75"/>
        <v>-774</v>
      </c>
      <c r="Q168" s="35">
        <f t="shared" si="72"/>
        <v>1</v>
      </c>
      <c r="R168" s="35">
        <f t="shared" si="72"/>
        <v>2</v>
      </c>
      <c r="S168" s="35">
        <f t="shared" si="72"/>
        <v>1</v>
      </c>
      <c r="T168" s="4">
        <f t="shared" si="63"/>
        <v>1270</v>
      </c>
      <c r="U168" s="45">
        <f>+U167+300</f>
        <v>1317</v>
      </c>
      <c r="V168" s="45">
        <f t="shared" ref="V168:W168" si="78">+V167+300</f>
        <v>1224</v>
      </c>
      <c r="W168" s="45">
        <f t="shared" si="78"/>
        <v>1340</v>
      </c>
      <c r="X168" s="45"/>
      <c r="Y168" s="18"/>
      <c r="Z168" s="18"/>
      <c r="AA168" s="18"/>
      <c r="AB168" s="48">
        <v>1</v>
      </c>
    </row>
    <row r="169" spans="1:28" ht="13.15" customHeight="1">
      <c r="A169" s="3">
        <v>155</v>
      </c>
      <c r="B169" s="34">
        <f t="shared" si="64"/>
        <v>45466</v>
      </c>
      <c r="C169" s="2">
        <f t="shared" si="65"/>
        <v>884</v>
      </c>
      <c r="D169" s="5">
        <f t="shared" si="59"/>
        <v>1612</v>
      </c>
      <c r="E169" s="35">
        <f t="shared" si="67"/>
        <v>974</v>
      </c>
      <c r="F169" s="35">
        <f t="shared" si="68"/>
        <v>1520</v>
      </c>
      <c r="G169" s="35">
        <f t="shared" si="69"/>
        <v>1271</v>
      </c>
      <c r="H169" s="18">
        <f t="shared" si="73"/>
        <v>1522</v>
      </c>
      <c r="I169" s="18">
        <f t="shared" si="73"/>
        <v>976</v>
      </c>
      <c r="J169" s="18">
        <f t="shared" si="73"/>
        <v>1225</v>
      </c>
      <c r="K169" s="18">
        <f t="shared" si="74"/>
        <v>2000</v>
      </c>
      <c r="L169" s="18">
        <f t="shared" si="74"/>
        <v>2000</v>
      </c>
      <c r="M169" s="18">
        <f t="shared" si="74"/>
        <v>2000</v>
      </c>
      <c r="N169" s="18">
        <f t="shared" si="75"/>
        <v>-478</v>
      </c>
      <c r="O169" s="18">
        <f t="shared" si="75"/>
        <v>-1024</v>
      </c>
      <c r="P169" s="18">
        <f t="shared" si="75"/>
        <v>-775</v>
      </c>
      <c r="Q169" s="35">
        <f t="shared" si="72"/>
        <v>1</v>
      </c>
      <c r="R169" s="35">
        <f t="shared" si="72"/>
        <v>2</v>
      </c>
      <c r="S169" s="35">
        <f t="shared" si="72"/>
        <v>1</v>
      </c>
      <c r="T169" s="4">
        <f t="shared" si="63"/>
        <v>1274</v>
      </c>
      <c r="U169" s="4">
        <f t="shared" si="76"/>
        <v>1316</v>
      </c>
      <c r="V169" s="4">
        <f t="shared" si="76"/>
        <v>1222</v>
      </c>
      <c r="W169" s="4">
        <f t="shared" si="76"/>
        <v>1339</v>
      </c>
      <c r="X169" s="4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64"/>
        <v>45467</v>
      </c>
      <c r="C170" s="2">
        <f t="shared" si="65"/>
        <v>884</v>
      </c>
      <c r="D170" s="5">
        <f t="shared" si="59"/>
        <v>1614</v>
      </c>
      <c r="E170" s="35">
        <f t="shared" si="67"/>
        <v>977</v>
      </c>
      <c r="F170" s="35">
        <f t="shared" si="68"/>
        <v>1524</v>
      </c>
      <c r="G170" s="35">
        <f t="shared" si="69"/>
        <v>1274</v>
      </c>
      <c r="H170" s="18">
        <f t="shared" si="73"/>
        <v>1521</v>
      </c>
      <c r="I170" s="18">
        <f t="shared" si="73"/>
        <v>974</v>
      </c>
      <c r="J170" s="18">
        <f t="shared" si="73"/>
        <v>1224</v>
      </c>
      <c r="K170" s="18">
        <f t="shared" si="74"/>
        <v>2000</v>
      </c>
      <c r="L170" s="18">
        <f t="shared" si="74"/>
        <v>2000</v>
      </c>
      <c r="M170" s="18">
        <f t="shared" si="74"/>
        <v>2000</v>
      </c>
      <c r="N170" s="18">
        <f t="shared" si="75"/>
        <v>-479</v>
      </c>
      <c r="O170" s="18">
        <f t="shared" si="75"/>
        <v>-1026</v>
      </c>
      <c r="P170" s="18">
        <f t="shared" si="75"/>
        <v>-776</v>
      </c>
      <c r="Q170" s="35">
        <f t="shared" si="72"/>
        <v>1</v>
      </c>
      <c r="R170" s="35">
        <f t="shared" si="72"/>
        <v>2</v>
      </c>
      <c r="S170" s="35">
        <f t="shared" si="72"/>
        <v>1</v>
      </c>
      <c r="T170" s="4">
        <f t="shared" si="63"/>
        <v>1278</v>
      </c>
      <c r="U170" s="4">
        <f t="shared" si="76"/>
        <v>1315</v>
      </c>
      <c r="V170" s="4">
        <f t="shared" si="76"/>
        <v>1220</v>
      </c>
      <c r="W170" s="4">
        <f t="shared" si="76"/>
        <v>1338</v>
      </c>
      <c r="X170" s="4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64"/>
        <v>45468</v>
      </c>
      <c r="C171" s="2">
        <f t="shared" si="65"/>
        <v>884</v>
      </c>
      <c r="D171" s="5">
        <f t="shared" si="59"/>
        <v>1616</v>
      </c>
      <c r="E171" s="35">
        <f t="shared" si="67"/>
        <v>980</v>
      </c>
      <c r="F171" s="35">
        <f t="shared" si="68"/>
        <v>1528</v>
      </c>
      <c r="G171" s="35">
        <f t="shared" si="69"/>
        <v>1277</v>
      </c>
      <c r="H171" s="18">
        <f t="shared" si="73"/>
        <v>1520</v>
      </c>
      <c r="I171" s="18">
        <f t="shared" si="73"/>
        <v>972</v>
      </c>
      <c r="J171" s="18">
        <f t="shared" si="73"/>
        <v>1223</v>
      </c>
      <c r="K171" s="18">
        <f t="shared" si="74"/>
        <v>2000</v>
      </c>
      <c r="L171" s="18">
        <f t="shared" si="74"/>
        <v>2000</v>
      </c>
      <c r="M171" s="18">
        <f t="shared" si="74"/>
        <v>2000</v>
      </c>
      <c r="N171" s="18">
        <f t="shared" si="75"/>
        <v>-480</v>
      </c>
      <c r="O171" s="18">
        <f t="shared" si="75"/>
        <v>-1028</v>
      </c>
      <c r="P171" s="18">
        <f t="shared" si="75"/>
        <v>-777</v>
      </c>
      <c r="Q171" s="35">
        <f t="shared" si="72"/>
        <v>1</v>
      </c>
      <c r="R171" s="35">
        <f t="shared" si="72"/>
        <v>2</v>
      </c>
      <c r="S171" s="35">
        <f t="shared" si="72"/>
        <v>1</v>
      </c>
      <c r="T171" s="4">
        <f t="shared" si="63"/>
        <v>1282</v>
      </c>
      <c r="U171" s="4">
        <f t="shared" si="76"/>
        <v>1314</v>
      </c>
      <c r="V171" s="4">
        <f t="shared" si="76"/>
        <v>1218</v>
      </c>
      <c r="W171" s="4">
        <f t="shared" si="76"/>
        <v>1337</v>
      </c>
      <c r="X171" s="4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64"/>
        <v>45469</v>
      </c>
      <c r="C172" s="2">
        <f t="shared" si="65"/>
        <v>884</v>
      </c>
      <c r="D172" s="5">
        <f t="shared" si="59"/>
        <v>1618</v>
      </c>
      <c r="E172" s="35">
        <f t="shared" si="67"/>
        <v>983</v>
      </c>
      <c r="F172" s="35">
        <f t="shared" si="68"/>
        <v>1532</v>
      </c>
      <c r="G172" s="35">
        <f t="shared" si="69"/>
        <v>1280</v>
      </c>
      <c r="H172" s="18">
        <f t="shared" si="73"/>
        <v>1519</v>
      </c>
      <c r="I172" s="18">
        <f t="shared" si="73"/>
        <v>970</v>
      </c>
      <c r="J172" s="18">
        <f t="shared" si="73"/>
        <v>1222</v>
      </c>
      <c r="K172" s="18">
        <f t="shared" si="74"/>
        <v>2000</v>
      </c>
      <c r="L172" s="18">
        <f t="shared" si="74"/>
        <v>2000</v>
      </c>
      <c r="M172" s="18">
        <f t="shared" si="74"/>
        <v>2000</v>
      </c>
      <c r="N172" s="18">
        <f t="shared" si="75"/>
        <v>-481</v>
      </c>
      <c r="O172" s="18">
        <f t="shared" si="75"/>
        <v>-1030</v>
      </c>
      <c r="P172" s="18">
        <f t="shared" si="75"/>
        <v>-778</v>
      </c>
      <c r="Q172" s="35">
        <f t="shared" si="72"/>
        <v>1</v>
      </c>
      <c r="R172" s="35">
        <f t="shared" si="72"/>
        <v>2</v>
      </c>
      <c r="S172" s="35">
        <f t="shared" si="72"/>
        <v>1</v>
      </c>
      <c r="T172" s="4">
        <f t="shared" si="63"/>
        <v>1286</v>
      </c>
      <c r="U172" s="4">
        <f t="shared" si="76"/>
        <v>1313</v>
      </c>
      <c r="V172" s="4">
        <f t="shared" si="76"/>
        <v>1216</v>
      </c>
      <c r="W172" s="4">
        <f t="shared" si="76"/>
        <v>1336</v>
      </c>
      <c r="X172" s="4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64"/>
        <v>45470</v>
      </c>
      <c r="C173" s="2">
        <f t="shared" si="65"/>
        <v>884</v>
      </c>
      <c r="D173" s="5">
        <f t="shared" si="59"/>
        <v>1620</v>
      </c>
      <c r="E173" s="35">
        <f t="shared" si="67"/>
        <v>986</v>
      </c>
      <c r="F173" s="35">
        <f t="shared" si="68"/>
        <v>1536</v>
      </c>
      <c r="G173" s="35">
        <f t="shared" si="69"/>
        <v>1283</v>
      </c>
      <c r="H173" s="18">
        <f t="shared" si="73"/>
        <v>1518</v>
      </c>
      <c r="I173" s="18">
        <f t="shared" si="73"/>
        <v>968</v>
      </c>
      <c r="J173" s="18">
        <f t="shared" si="73"/>
        <v>1221</v>
      </c>
      <c r="K173" s="18">
        <f t="shared" si="74"/>
        <v>2000</v>
      </c>
      <c r="L173" s="18">
        <f t="shared" si="74"/>
        <v>2000</v>
      </c>
      <c r="M173" s="18">
        <f t="shared" si="74"/>
        <v>2000</v>
      </c>
      <c r="N173" s="18">
        <f t="shared" si="75"/>
        <v>-482</v>
      </c>
      <c r="O173" s="18">
        <f t="shared" si="75"/>
        <v>-1032</v>
      </c>
      <c r="P173" s="18">
        <f t="shared" si="75"/>
        <v>-779</v>
      </c>
      <c r="Q173" s="35">
        <f t="shared" si="72"/>
        <v>1</v>
      </c>
      <c r="R173" s="35">
        <f t="shared" si="72"/>
        <v>2</v>
      </c>
      <c r="S173" s="35">
        <f t="shared" si="72"/>
        <v>1</v>
      </c>
      <c r="T173" s="4">
        <f t="shared" si="63"/>
        <v>1290</v>
      </c>
      <c r="U173" s="4">
        <f t="shared" si="76"/>
        <v>1312</v>
      </c>
      <c r="V173" s="4">
        <f t="shared" si="76"/>
        <v>1214</v>
      </c>
      <c r="W173" s="4">
        <f t="shared" si="76"/>
        <v>1335</v>
      </c>
      <c r="X173" s="4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64"/>
        <v>45471</v>
      </c>
      <c r="C174" s="2">
        <f t="shared" si="65"/>
        <v>884</v>
      </c>
      <c r="D174" s="5">
        <f t="shared" si="59"/>
        <v>1622</v>
      </c>
      <c r="E174" s="35">
        <f t="shared" si="67"/>
        <v>989</v>
      </c>
      <c r="F174" s="35">
        <f t="shared" si="68"/>
        <v>1540</v>
      </c>
      <c r="G174" s="35">
        <f t="shared" si="69"/>
        <v>1286</v>
      </c>
      <c r="H174" s="18">
        <f t="shared" si="73"/>
        <v>1517</v>
      </c>
      <c r="I174" s="18">
        <f t="shared" si="73"/>
        <v>966</v>
      </c>
      <c r="J174" s="18">
        <f t="shared" si="73"/>
        <v>1220</v>
      </c>
      <c r="K174" s="18">
        <f t="shared" si="74"/>
        <v>2000</v>
      </c>
      <c r="L174" s="18">
        <f t="shared" si="74"/>
        <v>2000</v>
      </c>
      <c r="M174" s="18">
        <f t="shared" si="74"/>
        <v>2000</v>
      </c>
      <c r="N174" s="18">
        <f t="shared" si="75"/>
        <v>-483</v>
      </c>
      <c r="O174" s="18">
        <f t="shared" si="75"/>
        <v>-1034</v>
      </c>
      <c r="P174" s="18">
        <f t="shared" si="75"/>
        <v>-780</v>
      </c>
      <c r="Q174" s="35">
        <f t="shared" si="72"/>
        <v>1</v>
      </c>
      <c r="R174" s="35">
        <f t="shared" si="72"/>
        <v>2</v>
      </c>
      <c r="S174" s="35">
        <f t="shared" si="72"/>
        <v>1</v>
      </c>
      <c r="T174" s="4">
        <f t="shared" si="63"/>
        <v>1294</v>
      </c>
      <c r="U174" s="4">
        <f t="shared" si="76"/>
        <v>1311</v>
      </c>
      <c r="V174" s="4">
        <f t="shared" si="76"/>
        <v>1212</v>
      </c>
      <c r="W174" s="4">
        <f t="shared" si="76"/>
        <v>1334</v>
      </c>
      <c r="X174" s="4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64"/>
        <v>45472</v>
      </c>
      <c r="C175" s="2">
        <f t="shared" si="65"/>
        <v>884</v>
      </c>
      <c r="D175" s="5">
        <f t="shared" si="59"/>
        <v>1624</v>
      </c>
      <c r="E175" s="35">
        <f t="shared" si="67"/>
        <v>992</v>
      </c>
      <c r="F175" s="35">
        <f t="shared" si="68"/>
        <v>1544</v>
      </c>
      <c r="G175" s="35">
        <f t="shared" si="69"/>
        <v>1289</v>
      </c>
      <c r="H175" s="18">
        <f t="shared" si="73"/>
        <v>1516</v>
      </c>
      <c r="I175" s="18">
        <f t="shared" si="73"/>
        <v>964</v>
      </c>
      <c r="J175" s="18">
        <f t="shared" si="73"/>
        <v>1219</v>
      </c>
      <c r="K175" s="18">
        <f t="shared" si="74"/>
        <v>2000</v>
      </c>
      <c r="L175" s="18">
        <f t="shared" si="74"/>
        <v>2000</v>
      </c>
      <c r="M175" s="18">
        <f t="shared" si="74"/>
        <v>2000</v>
      </c>
      <c r="N175" s="18">
        <f t="shared" si="75"/>
        <v>-484</v>
      </c>
      <c r="O175" s="18">
        <f t="shared" si="75"/>
        <v>-1036</v>
      </c>
      <c r="P175" s="18">
        <f t="shared" si="75"/>
        <v>-781</v>
      </c>
      <c r="Q175" s="35">
        <f t="shared" si="72"/>
        <v>1</v>
      </c>
      <c r="R175" s="35">
        <f t="shared" si="72"/>
        <v>2</v>
      </c>
      <c r="S175" s="35">
        <f t="shared" si="72"/>
        <v>1</v>
      </c>
      <c r="T175" s="4">
        <f t="shared" si="63"/>
        <v>1298</v>
      </c>
      <c r="U175" s="4">
        <f t="shared" si="76"/>
        <v>1310</v>
      </c>
      <c r="V175" s="4">
        <f t="shared" si="76"/>
        <v>1210</v>
      </c>
      <c r="W175" s="4">
        <f t="shared" si="76"/>
        <v>1333</v>
      </c>
      <c r="X175" s="4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64"/>
        <v>45473</v>
      </c>
      <c r="C176" s="2">
        <f t="shared" si="65"/>
        <v>884</v>
      </c>
      <c r="D176" s="5">
        <f t="shared" si="59"/>
        <v>1626</v>
      </c>
      <c r="E176" s="35">
        <f t="shared" si="67"/>
        <v>995</v>
      </c>
      <c r="F176" s="35">
        <f t="shared" si="68"/>
        <v>1548</v>
      </c>
      <c r="G176" s="35">
        <f t="shared" si="69"/>
        <v>1292</v>
      </c>
      <c r="H176" s="18">
        <f t="shared" si="73"/>
        <v>1515</v>
      </c>
      <c r="I176" s="18">
        <f t="shared" si="73"/>
        <v>962</v>
      </c>
      <c r="J176" s="18">
        <f t="shared" si="73"/>
        <v>1218</v>
      </c>
      <c r="K176" s="18">
        <f t="shared" ref="K176:M191" si="79">K175</f>
        <v>2000</v>
      </c>
      <c r="L176" s="18">
        <f t="shared" si="79"/>
        <v>2000</v>
      </c>
      <c r="M176" s="18">
        <f t="shared" si="79"/>
        <v>2000</v>
      </c>
      <c r="N176" s="18">
        <f t="shared" si="75"/>
        <v>-485</v>
      </c>
      <c r="O176" s="18">
        <f t="shared" si="75"/>
        <v>-1038</v>
      </c>
      <c r="P176" s="18">
        <f t="shared" si="75"/>
        <v>-782</v>
      </c>
      <c r="Q176" s="35">
        <f t="shared" si="72"/>
        <v>1</v>
      </c>
      <c r="R176" s="35">
        <f t="shared" si="72"/>
        <v>2</v>
      </c>
      <c r="S176" s="35">
        <f t="shared" si="72"/>
        <v>1</v>
      </c>
      <c r="T176" s="4">
        <f t="shared" si="63"/>
        <v>1302</v>
      </c>
      <c r="U176" s="4">
        <f t="shared" si="76"/>
        <v>1309</v>
      </c>
      <c r="V176" s="4">
        <f t="shared" si="76"/>
        <v>1208</v>
      </c>
      <c r="W176" s="4">
        <f t="shared" si="76"/>
        <v>1332</v>
      </c>
      <c r="X176" s="4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64"/>
        <v>45474</v>
      </c>
      <c r="C177" s="2">
        <f t="shared" si="65"/>
        <v>884</v>
      </c>
      <c r="D177" s="5">
        <f t="shared" si="59"/>
        <v>1628</v>
      </c>
      <c r="E177" s="35">
        <f t="shared" si="67"/>
        <v>998</v>
      </c>
      <c r="F177" s="35">
        <f t="shared" si="68"/>
        <v>1552</v>
      </c>
      <c r="G177" s="35">
        <f t="shared" si="69"/>
        <v>1295</v>
      </c>
      <c r="H177" s="18">
        <f t="shared" si="73"/>
        <v>1514</v>
      </c>
      <c r="I177" s="18">
        <f t="shared" si="73"/>
        <v>960</v>
      </c>
      <c r="J177" s="18">
        <f t="shared" si="73"/>
        <v>1217</v>
      </c>
      <c r="K177" s="18">
        <f t="shared" si="79"/>
        <v>2000</v>
      </c>
      <c r="L177" s="18">
        <f t="shared" si="79"/>
        <v>2000</v>
      </c>
      <c r="M177" s="18">
        <f t="shared" si="79"/>
        <v>2000</v>
      </c>
      <c r="N177" s="18">
        <f t="shared" ref="N177:P192" si="80">N176-Q177</f>
        <v>-486</v>
      </c>
      <c r="O177" s="18">
        <f t="shared" si="80"/>
        <v>-1040</v>
      </c>
      <c r="P177" s="18">
        <f t="shared" si="80"/>
        <v>-783</v>
      </c>
      <c r="Q177" s="35">
        <f t="shared" si="72"/>
        <v>1</v>
      </c>
      <c r="R177" s="35">
        <f t="shared" si="72"/>
        <v>2</v>
      </c>
      <c r="S177" s="35">
        <f t="shared" si="72"/>
        <v>1</v>
      </c>
      <c r="T177" s="4">
        <f t="shared" si="63"/>
        <v>1306</v>
      </c>
      <c r="U177" s="4">
        <f t="shared" ref="U177:W192" si="81">U176-Q177</f>
        <v>1308</v>
      </c>
      <c r="V177" s="4">
        <f t="shared" si="81"/>
        <v>1206</v>
      </c>
      <c r="W177" s="4">
        <f t="shared" si="81"/>
        <v>1331</v>
      </c>
      <c r="X177" s="4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64"/>
        <v>45475</v>
      </c>
      <c r="C178" s="2">
        <f t="shared" si="65"/>
        <v>884</v>
      </c>
      <c r="D178" s="5">
        <f t="shared" si="59"/>
        <v>1630</v>
      </c>
      <c r="E178" s="35">
        <f t="shared" si="67"/>
        <v>1001</v>
      </c>
      <c r="F178" s="35">
        <f t="shared" si="68"/>
        <v>1556</v>
      </c>
      <c r="G178" s="35">
        <f t="shared" si="69"/>
        <v>1298</v>
      </c>
      <c r="H178" s="18">
        <f t="shared" si="73"/>
        <v>1513</v>
      </c>
      <c r="I178" s="18">
        <f t="shared" si="73"/>
        <v>958</v>
      </c>
      <c r="J178" s="18">
        <f t="shared" si="73"/>
        <v>1216</v>
      </c>
      <c r="K178" s="18">
        <f t="shared" si="79"/>
        <v>2000</v>
      </c>
      <c r="L178" s="18">
        <f t="shared" si="79"/>
        <v>2000</v>
      </c>
      <c r="M178" s="18">
        <f t="shared" si="79"/>
        <v>2000</v>
      </c>
      <c r="N178" s="18">
        <f t="shared" si="80"/>
        <v>-487</v>
      </c>
      <c r="O178" s="18">
        <f t="shared" si="80"/>
        <v>-1042</v>
      </c>
      <c r="P178" s="18">
        <f t="shared" si="80"/>
        <v>-784</v>
      </c>
      <c r="Q178" s="35">
        <f t="shared" si="72"/>
        <v>1</v>
      </c>
      <c r="R178" s="35">
        <f t="shared" si="72"/>
        <v>2</v>
      </c>
      <c r="S178" s="35">
        <f t="shared" si="72"/>
        <v>1</v>
      </c>
      <c r="T178" s="4">
        <f t="shared" si="63"/>
        <v>1310</v>
      </c>
      <c r="U178" s="4">
        <f t="shared" si="81"/>
        <v>1307</v>
      </c>
      <c r="V178" s="4">
        <f t="shared" si="81"/>
        <v>1204</v>
      </c>
      <c r="W178" s="4">
        <f t="shared" si="81"/>
        <v>1330</v>
      </c>
      <c r="X178" s="4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64"/>
        <v>45476</v>
      </c>
      <c r="C179" s="2">
        <f t="shared" si="65"/>
        <v>884</v>
      </c>
      <c r="D179" s="5">
        <f t="shared" si="59"/>
        <v>1632</v>
      </c>
      <c r="E179" s="35">
        <f t="shared" si="67"/>
        <v>1004</v>
      </c>
      <c r="F179" s="35">
        <f t="shared" si="68"/>
        <v>1560</v>
      </c>
      <c r="G179" s="35">
        <f t="shared" si="69"/>
        <v>1301</v>
      </c>
      <c r="H179" s="18">
        <f t="shared" si="73"/>
        <v>1512</v>
      </c>
      <c r="I179" s="18">
        <f t="shared" si="73"/>
        <v>956</v>
      </c>
      <c r="J179" s="18">
        <f t="shared" si="73"/>
        <v>1215</v>
      </c>
      <c r="K179" s="18">
        <f t="shared" si="79"/>
        <v>2000</v>
      </c>
      <c r="L179" s="18">
        <f t="shared" si="79"/>
        <v>2000</v>
      </c>
      <c r="M179" s="18">
        <f t="shared" si="79"/>
        <v>2000</v>
      </c>
      <c r="N179" s="18">
        <f t="shared" si="80"/>
        <v>-488</v>
      </c>
      <c r="O179" s="18">
        <f t="shared" si="80"/>
        <v>-1044</v>
      </c>
      <c r="P179" s="18">
        <f t="shared" si="80"/>
        <v>-785</v>
      </c>
      <c r="Q179" s="35">
        <f t="shared" si="72"/>
        <v>1</v>
      </c>
      <c r="R179" s="35">
        <f t="shared" si="72"/>
        <v>2</v>
      </c>
      <c r="S179" s="35">
        <f t="shared" si="72"/>
        <v>1</v>
      </c>
      <c r="T179" s="4">
        <f t="shared" si="63"/>
        <v>1314</v>
      </c>
      <c r="U179" s="4">
        <f t="shared" si="81"/>
        <v>1306</v>
      </c>
      <c r="V179" s="4">
        <f t="shared" si="81"/>
        <v>1202</v>
      </c>
      <c r="W179" s="4">
        <f t="shared" si="81"/>
        <v>1329</v>
      </c>
      <c r="X179" s="4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64"/>
        <v>45477</v>
      </c>
      <c r="C180" s="2">
        <f t="shared" si="65"/>
        <v>884</v>
      </c>
      <c r="D180" s="5">
        <f t="shared" si="59"/>
        <v>1634</v>
      </c>
      <c r="E180" s="35">
        <f t="shared" si="67"/>
        <v>1007</v>
      </c>
      <c r="F180" s="35">
        <f t="shared" si="68"/>
        <v>1564</v>
      </c>
      <c r="G180" s="35">
        <f t="shared" si="69"/>
        <v>1304</v>
      </c>
      <c r="H180" s="18">
        <f t="shared" si="73"/>
        <v>1511</v>
      </c>
      <c r="I180" s="18">
        <f t="shared" si="73"/>
        <v>954</v>
      </c>
      <c r="J180" s="18">
        <f t="shared" si="73"/>
        <v>1214</v>
      </c>
      <c r="K180" s="18">
        <f t="shared" si="79"/>
        <v>2000</v>
      </c>
      <c r="L180" s="18">
        <f t="shared" si="79"/>
        <v>2000</v>
      </c>
      <c r="M180" s="18">
        <f t="shared" si="79"/>
        <v>2000</v>
      </c>
      <c r="N180" s="18">
        <f t="shared" si="80"/>
        <v>-489</v>
      </c>
      <c r="O180" s="18">
        <f t="shared" si="80"/>
        <v>-1046</v>
      </c>
      <c r="P180" s="18">
        <f t="shared" si="80"/>
        <v>-786</v>
      </c>
      <c r="Q180" s="35">
        <f t="shared" si="72"/>
        <v>1</v>
      </c>
      <c r="R180" s="35">
        <f t="shared" si="72"/>
        <v>2</v>
      </c>
      <c r="S180" s="35">
        <f t="shared" si="72"/>
        <v>1</v>
      </c>
      <c r="T180" s="4">
        <f t="shared" si="63"/>
        <v>1318</v>
      </c>
      <c r="U180" s="4">
        <f t="shared" si="81"/>
        <v>1305</v>
      </c>
      <c r="V180" s="4">
        <f t="shared" si="81"/>
        <v>1200</v>
      </c>
      <c r="W180" s="4">
        <f t="shared" si="81"/>
        <v>1328</v>
      </c>
      <c r="X180" s="4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64"/>
        <v>45478</v>
      </c>
      <c r="C181" s="2">
        <f t="shared" si="65"/>
        <v>884</v>
      </c>
      <c r="D181" s="5">
        <f t="shared" si="59"/>
        <v>1636</v>
      </c>
      <c r="E181" s="35">
        <f t="shared" si="67"/>
        <v>1010</v>
      </c>
      <c r="F181" s="35">
        <f t="shared" si="68"/>
        <v>1567</v>
      </c>
      <c r="G181" s="35">
        <f t="shared" si="69"/>
        <v>1307</v>
      </c>
      <c r="H181" s="18">
        <f t="shared" si="73"/>
        <v>1510</v>
      </c>
      <c r="I181" s="18">
        <f t="shared" si="73"/>
        <v>953</v>
      </c>
      <c r="J181" s="18">
        <f t="shared" si="73"/>
        <v>1213</v>
      </c>
      <c r="K181" s="18">
        <f t="shared" si="79"/>
        <v>2000</v>
      </c>
      <c r="L181" s="18">
        <f t="shared" si="79"/>
        <v>2000</v>
      </c>
      <c r="M181" s="18">
        <f t="shared" si="79"/>
        <v>2000</v>
      </c>
      <c r="N181" s="18">
        <f t="shared" si="80"/>
        <v>-490</v>
      </c>
      <c r="O181" s="18">
        <f t="shared" si="80"/>
        <v>-1047</v>
      </c>
      <c r="P181" s="18">
        <f t="shared" si="80"/>
        <v>-787</v>
      </c>
      <c r="Q181" s="35">
        <f t="shared" si="72"/>
        <v>1</v>
      </c>
      <c r="R181" s="35">
        <v>1</v>
      </c>
      <c r="S181" s="35">
        <f t="shared" si="72"/>
        <v>1</v>
      </c>
      <c r="T181" s="4">
        <f t="shared" si="63"/>
        <v>1321</v>
      </c>
      <c r="U181" s="4">
        <f t="shared" si="81"/>
        <v>1304</v>
      </c>
      <c r="V181" s="4">
        <f t="shared" si="81"/>
        <v>1199</v>
      </c>
      <c r="W181" s="4">
        <f t="shared" si="81"/>
        <v>1327</v>
      </c>
      <c r="X181" s="4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64"/>
        <v>45479</v>
      </c>
      <c r="C182" s="2">
        <f t="shared" si="65"/>
        <v>884</v>
      </c>
      <c r="D182" s="5">
        <f t="shared" si="59"/>
        <v>1638</v>
      </c>
      <c r="E182" s="35">
        <f t="shared" si="67"/>
        <v>1013</v>
      </c>
      <c r="F182" s="35">
        <f t="shared" si="68"/>
        <v>1570</v>
      </c>
      <c r="G182" s="35">
        <f t="shared" si="69"/>
        <v>1310</v>
      </c>
      <c r="H182" s="18">
        <f t="shared" si="73"/>
        <v>1509</v>
      </c>
      <c r="I182" s="18">
        <f t="shared" si="73"/>
        <v>952</v>
      </c>
      <c r="J182" s="18">
        <f t="shared" si="73"/>
        <v>1212</v>
      </c>
      <c r="K182" s="18">
        <f t="shared" si="79"/>
        <v>2000</v>
      </c>
      <c r="L182" s="18">
        <f t="shared" si="79"/>
        <v>2000</v>
      </c>
      <c r="M182" s="18">
        <f t="shared" si="79"/>
        <v>2000</v>
      </c>
      <c r="N182" s="18">
        <f t="shared" si="80"/>
        <v>-491</v>
      </c>
      <c r="O182" s="18">
        <f t="shared" si="80"/>
        <v>-1048</v>
      </c>
      <c r="P182" s="18">
        <f t="shared" si="80"/>
        <v>-788</v>
      </c>
      <c r="Q182" s="35">
        <f t="shared" si="72"/>
        <v>1</v>
      </c>
      <c r="R182" s="35">
        <f t="shared" si="72"/>
        <v>1</v>
      </c>
      <c r="S182" s="35">
        <f t="shared" si="72"/>
        <v>1</v>
      </c>
      <c r="T182" s="4">
        <f t="shared" si="63"/>
        <v>1324</v>
      </c>
      <c r="U182" s="4">
        <f t="shared" si="81"/>
        <v>1303</v>
      </c>
      <c r="V182" s="4">
        <f t="shared" si="81"/>
        <v>1198</v>
      </c>
      <c r="W182" s="4">
        <f t="shared" si="81"/>
        <v>1326</v>
      </c>
      <c r="X182" s="4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64"/>
        <v>45480</v>
      </c>
      <c r="C183" s="2">
        <f t="shared" si="65"/>
        <v>884</v>
      </c>
      <c r="D183" s="5">
        <f t="shared" si="59"/>
        <v>1640</v>
      </c>
      <c r="E183" s="35">
        <f t="shared" si="67"/>
        <v>1016</v>
      </c>
      <c r="F183" s="35">
        <f t="shared" si="68"/>
        <v>1573</v>
      </c>
      <c r="G183" s="35">
        <f t="shared" si="69"/>
        <v>1313</v>
      </c>
      <c r="H183" s="18">
        <f t="shared" si="73"/>
        <v>1508</v>
      </c>
      <c r="I183" s="18">
        <f t="shared" si="73"/>
        <v>951</v>
      </c>
      <c r="J183" s="18">
        <f t="shared" si="73"/>
        <v>1211</v>
      </c>
      <c r="K183" s="18">
        <f t="shared" si="79"/>
        <v>2000</v>
      </c>
      <c r="L183" s="18">
        <f t="shared" si="79"/>
        <v>2000</v>
      </c>
      <c r="M183" s="18">
        <f t="shared" si="79"/>
        <v>2000</v>
      </c>
      <c r="N183" s="18">
        <f t="shared" si="80"/>
        <v>-492</v>
      </c>
      <c r="O183" s="18">
        <f t="shared" si="80"/>
        <v>-1049</v>
      </c>
      <c r="P183" s="18">
        <f t="shared" si="80"/>
        <v>-789</v>
      </c>
      <c r="Q183" s="35">
        <f t="shared" si="72"/>
        <v>1</v>
      </c>
      <c r="R183" s="35">
        <f t="shared" si="72"/>
        <v>1</v>
      </c>
      <c r="S183" s="35">
        <f t="shared" si="72"/>
        <v>1</v>
      </c>
      <c r="T183" s="4">
        <f t="shared" si="63"/>
        <v>1327</v>
      </c>
      <c r="U183" s="4">
        <f t="shared" si="81"/>
        <v>1302</v>
      </c>
      <c r="V183" s="4">
        <f t="shared" si="81"/>
        <v>1197</v>
      </c>
      <c r="W183" s="4">
        <f t="shared" si="81"/>
        <v>1325</v>
      </c>
      <c r="X183" s="4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64"/>
        <v>45481</v>
      </c>
      <c r="C184" s="2">
        <f t="shared" si="65"/>
        <v>884</v>
      </c>
      <c r="D184" s="5">
        <f t="shared" si="59"/>
        <v>1642</v>
      </c>
      <c r="E184" s="35">
        <f t="shared" si="67"/>
        <v>1019</v>
      </c>
      <c r="F184" s="35">
        <f t="shared" si="68"/>
        <v>1576</v>
      </c>
      <c r="G184" s="35">
        <f t="shared" si="69"/>
        <v>1316</v>
      </c>
      <c r="H184" s="18">
        <f t="shared" si="73"/>
        <v>1507</v>
      </c>
      <c r="I184" s="18">
        <f t="shared" si="73"/>
        <v>950</v>
      </c>
      <c r="J184" s="18">
        <f t="shared" si="73"/>
        <v>1210</v>
      </c>
      <c r="K184" s="18">
        <f t="shared" si="79"/>
        <v>2000</v>
      </c>
      <c r="L184" s="18">
        <f t="shared" si="79"/>
        <v>2000</v>
      </c>
      <c r="M184" s="18">
        <f t="shared" si="79"/>
        <v>2000</v>
      </c>
      <c r="N184" s="18">
        <f t="shared" si="80"/>
        <v>-493</v>
      </c>
      <c r="O184" s="18">
        <f t="shared" si="80"/>
        <v>-1050</v>
      </c>
      <c r="P184" s="18">
        <f t="shared" si="80"/>
        <v>-790</v>
      </c>
      <c r="Q184" s="35">
        <f t="shared" si="72"/>
        <v>1</v>
      </c>
      <c r="R184" s="35">
        <f t="shared" si="72"/>
        <v>1</v>
      </c>
      <c r="S184" s="35">
        <f t="shared" si="72"/>
        <v>1</v>
      </c>
      <c r="T184" s="4">
        <f t="shared" si="63"/>
        <v>1330</v>
      </c>
      <c r="U184" s="4">
        <f t="shared" si="81"/>
        <v>1301</v>
      </c>
      <c r="V184" s="4">
        <f t="shared" si="81"/>
        <v>1196</v>
      </c>
      <c r="W184" s="4">
        <f t="shared" si="81"/>
        <v>1324</v>
      </c>
      <c r="X184" s="4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64"/>
        <v>45482</v>
      </c>
      <c r="C185" s="2">
        <f t="shared" si="65"/>
        <v>884</v>
      </c>
      <c r="D185" s="5">
        <f t="shared" si="59"/>
        <v>1644</v>
      </c>
      <c r="E185" s="35">
        <f t="shared" si="67"/>
        <v>1022</v>
      </c>
      <c r="F185" s="35">
        <f t="shared" si="68"/>
        <v>1579</v>
      </c>
      <c r="G185" s="35">
        <f t="shared" si="69"/>
        <v>1319</v>
      </c>
      <c r="H185" s="18">
        <f t="shared" si="73"/>
        <v>1506</v>
      </c>
      <c r="I185" s="18">
        <f t="shared" si="73"/>
        <v>949</v>
      </c>
      <c r="J185" s="18">
        <f t="shared" si="73"/>
        <v>1209</v>
      </c>
      <c r="K185" s="18">
        <f t="shared" si="79"/>
        <v>2000</v>
      </c>
      <c r="L185" s="18">
        <f t="shared" si="79"/>
        <v>2000</v>
      </c>
      <c r="M185" s="18">
        <f t="shared" si="79"/>
        <v>2000</v>
      </c>
      <c r="N185" s="18">
        <f t="shared" si="80"/>
        <v>-494</v>
      </c>
      <c r="O185" s="18">
        <f t="shared" si="80"/>
        <v>-1051</v>
      </c>
      <c r="P185" s="18">
        <f t="shared" si="80"/>
        <v>-791</v>
      </c>
      <c r="Q185" s="35">
        <f t="shared" ref="Q185:S214" si="82">Q184</f>
        <v>1</v>
      </c>
      <c r="R185" s="35">
        <f t="shared" si="82"/>
        <v>1</v>
      </c>
      <c r="S185" s="35">
        <f t="shared" si="82"/>
        <v>1</v>
      </c>
      <c r="T185" s="4">
        <f t="shared" si="63"/>
        <v>1333</v>
      </c>
      <c r="U185" s="4">
        <f t="shared" si="81"/>
        <v>1300</v>
      </c>
      <c r="V185" s="4">
        <f t="shared" si="81"/>
        <v>1195</v>
      </c>
      <c r="W185" s="4">
        <f t="shared" si="81"/>
        <v>1323</v>
      </c>
      <c r="X185" s="4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64"/>
        <v>45483</v>
      </c>
      <c r="C186" s="2">
        <f t="shared" si="65"/>
        <v>884</v>
      </c>
      <c r="D186" s="5">
        <f t="shared" si="59"/>
        <v>1646</v>
      </c>
      <c r="E186" s="35">
        <f t="shared" si="67"/>
        <v>1025</v>
      </c>
      <c r="F186" s="35">
        <f t="shared" si="68"/>
        <v>1582</v>
      </c>
      <c r="G186" s="35">
        <f t="shared" si="69"/>
        <v>1322</v>
      </c>
      <c r="H186" s="18">
        <f t="shared" si="73"/>
        <v>1505</v>
      </c>
      <c r="I186" s="18">
        <f t="shared" si="73"/>
        <v>948</v>
      </c>
      <c r="J186" s="18">
        <f t="shared" si="73"/>
        <v>1208</v>
      </c>
      <c r="K186" s="18">
        <f t="shared" si="79"/>
        <v>2000</v>
      </c>
      <c r="L186" s="18">
        <f t="shared" si="79"/>
        <v>2000</v>
      </c>
      <c r="M186" s="18">
        <f t="shared" si="79"/>
        <v>2000</v>
      </c>
      <c r="N186" s="18">
        <f t="shared" si="80"/>
        <v>-495</v>
      </c>
      <c r="O186" s="18">
        <f t="shared" si="80"/>
        <v>-1052</v>
      </c>
      <c r="P186" s="18">
        <f t="shared" si="80"/>
        <v>-792</v>
      </c>
      <c r="Q186" s="35">
        <f t="shared" si="82"/>
        <v>1</v>
      </c>
      <c r="R186" s="35">
        <f t="shared" si="82"/>
        <v>1</v>
      </c>
      <c r="S186" s="35">
        <f t="shared" si="82"/>
        <v>1</v>
      </c>
      <c r="T186" s="4">
        <f t="shared" si="63"/>
        <v>1336</v>
      </c>
      <c r="U186" s="4">
        <f t="shared" si="81"/>
        <v>1299</v>
      </c>
      <c r="V186" s="4">
        <f t="shared" si="81"/>
        <v>1194</v>
      </c>
      <c r="W186" s="4">
        <f t="shared" si="81"/>
        <v>1322</v>
      </c>
      <c r="X186" s="4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64"/>
        <v>45484</v>
      </c>
      <c r="C187" s="2">
        <f t="shared" si="65"/>
        <v>884</v>
      </c>
      <c r="D187" s="5">
        <f t="shared" si="59"/>
        <v>1648</v>
      </c>
      <c r="E187" s="35">
        <f t="shared" si="67"/>
        <v>1028</v>
      </c>
      <c r="F187" s="35">
        <f t="shared" si="68"/>
        <v>1585</v>
      </c>
      <c r="G187" s="35">
        <f t="shared" si="69"/>
        <v>1325</v>
      </c>
      <c r="H187" s="18">
        <f t="shared" si="73"/>
        <v>1504</v>
      </c>
      <c r="I187" s="18">
        <f t="shared" si="73"/>
        <v>947</v>
      </c>
      <c r="J187" s="18">
        <f t="shared" si="73"/>
        <v>1207</v>
      </c>
      <c r="K187" s="18">
        <f t="shared" si="79"/>
        <v>2000</v>
      </c>
      <c r="L187" s="18">
        <f t="shared" si="79"/>
        <v>2000</v>
      </c>
      <c r="M187" s="18">
        <f t="shared" si="79"/>
        <v>2000</v>
      </c>
      <c r="N187" s="18">
        <f t="shared" si="80"/>
        <v>-496</v>
      </c>
      <c r="O187" s="18">
        <f t="shared" si="80"/>
        <v>-1053</v>
      </c>
      <c r="P187" s="18">
        <f t="shared" si="80"/>
        <v>-793</v>
      </c>
      <c r="Q187" s="35">
        <f t="shared" si="82"/>
        <v>1</v>
      </c>
      <c r="R187" s="35">
        <f t="shared" si="82"/>
        <v>1</v>
      </c>
      <c r="S187" s="35">
        <f t="shared" si="82"/>
        <v>1</v>
      </c>
      <c r="T187" s="4">
        <f t="shared" si="63"/>
        <v>1339</v>
      </c>
      <c r="U187" s="4">
        <f t="shared" si="81"/>
        <v>1298</v>
      </c>
      <c r="V187" s="4">
        <f t="shared" si="81"/>
        <v>1193</v>
      </c>
      <c r="W187" s="4">
        <f t="shared" si="81"/>
        <v>1321</v>
      </c>
      <c r="X187" s="4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64"/>
        <v>45485</v>
      </c>
      <c r="C188" s="2">
        <f t="shared" si="65"/>
        <v>884</v>
      </c>
      <c r="D188" s="5">
        <f t="shared" si="59"/>
        <v>1650</v>
      </c>
      <c r="E188" s="35">
        <f t="shared" si="67"/>
        <v>1031</v>
      </c>
      <c r="F188" s="35">
        <f t="shared" si="68"/>
        <v>1588</v>
      </c>
      <c r="G188" s="35">
        <f t="shared" si="69"/>
        <v>1328</v>
      </c>
      <c r="H188" s="18">
        <f t="shared" si="73"/>
        <v>1503</v>
      </c>
      <c r="I188" s="18">
        <f t="shared" si="73"/>
        <v>946</v>
      </c>
      <c r="J188" s="18">
        <f t="shared" si="73"/>
        <v>1206</v>
      </c>
      <c r="K188" s="18">
        <f t="shared" si="79"/>
        <v>2000</v>
      </c>
      <c r="L188" s="18">
        <f t="shared" si="79"/>
        <v>2000</v>
      </c>
      <c r="M188" s="18">
        <f t="shared" si="79"/>
        <v>2000</v>
      </c>
      <c r="N188" s="18">
        <f t="shared" si="80"/>
        <v>-497</v>
      </c>
      <c r="O188" s="18">
        <f t="shared" si="80"/>
        <v>-1054</v>
      </c>
      <c r="P188" s="18">
        <f t="shared" si="80"/>
        <v>-794</v>
      </c>
      <c r="Q188" s="35">
        <f t="shared" si="82"/>
        <v>1</v>
      </c>
      <c r="R188" s="35">
        <f t="shared" si="82"/>
        <v>1</v>
      </c>
      <c r="S188" s="35">
        <f t="shared" si="82"/>
        <v>1</v>
      </c>
      <c r="T188" s="4">
        <f t="shared" si="63"/>
        <v>1342</v>
      </c>
      <c r="U188" s="4">
        <f t="shared" si="81"/>
        <v>1297</v>
      </c>
      <c r="V188" s="4">
        <f t="shared" si="81"/>
        <v>1192</v>
      </c>
      <c r="W188" s="4">
        <f t="shared" si="81"/>
        <v>1320</v>
      </c>
      <c r="X188" s="4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64"/>
        <v>45486</v>
      </c>
      <c r="C189" s="2">
        <f t="shared" si="65"/>
        <v>884</v>
      </c>
      <c r="D189" s="5">
        <f t="shared" si="59"/>
        <v>1652</v>
      </c>
      <c r="E189" s="35">
        <f t="shared" si="67"/>
        <v>1034</v>
      </c>
      <c r="F189" s="35">
        <f t="shared" si="68"/>
        <v>1591</v>
      </c>
      <c r="G189" s="35">
        <f t="shared" si="69"/>
        <v>1331</v>
      </c>
      <c r="H189" s="18">
        <f t="shared" si="73"/>
        <v>1502</v>
      </c>
      <c r="I189" s="18">
        <f t="shared" si="73"/>
        <v>945</v>
      </c>
      <c r="J189" s="18">
        <f t="shared" si="73"/>
        <v>1205</v>
      </c>
      <c r="K189" s="18">
        <f t="shared" si="79"/>
        <v>2000</v>
      </c>
      <c r="L189" s="18">
        <f t="shared" si="79"/>
        <v>2000</v>
      </c>
      <c r="M189" s="18">
        <f t="shared" si="79"/>
        <v>2000</v>
      </c>
      <c r="N189" s="18">
        <f t="shared" si="80"/>
        <v>-498</v>
      </c>
      <c r="O189" s="18">
        <f t="shared" si="80"/>
        <v>-1055</v>
      </c>
      <c r="P189" s="18">
        <f t="shared" si="80"/>
        <v>-795</v>
      </c>
      <c r="Q189" s="35">
        <f t="shared" si="82"/>
        <v>1</v>
      </c>
      <c r="R189" s="35">
        <f t="shared" si="82"/>
        <v>1</v>
      </c>
      <c r="S189" s="35">
        <f t="shared" si="82"/>
        <v>1</v>
      </c>
      <c r="T189" s="4">
        <f t="shared" si="63"/>
        <v>1345</v>
      </c>
      <c r="U189" s="4">
        <f t="shared" si="81"/>
        <v>1296</v>
      </c>
      <c r="V189" s="4">
        <f t="shared" si="81"/>
        <v>1191</v>
      </c>
      <c r="W189" s="4">
        <f t="shared" si="81"/>
        <v>1319</v>
      </c>
      <c r="X189" s="4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64"/>
        <v>45487</v>
      </c>
      <c r="C190" s="2">
        <f t="shared" si="65"/>
        <v>884</v>
      </c>
      <c r="D190" s="5">
        <f t="shared" si="59"/>
        <v>1654</v>
      </c>
      <c r="E190" s="35">
        <f t="shared" si="67"/>
        <v>1037</v>
      </c>
      <c r="F190" s="35">
        <f t="shared" si="68"/>
        <v>1594</v>
      </c>
      <c r="G190" s="35">
        <f t="shared" si="69"/>
        <v>1334</v>
      </c>
      <c r="H190" s="18">
        <f t="shared" si="73"/>
        <v>1501</v>
      </c>
      <c r="I190" s="18">
        <f t="shared" si="73"/>
        <v>944</v>
      </c>
      <c r="J190" s="18">
        <f t="shared" si="73"/>
        <v>1204</v>
      </c>
      <c r="K190" s="18">
        <f t="shared" si="79"/>
        <v>2000</v>
      </c>
      <c r="L190" s="18">
        <f t="shared" si="79"/>
        <v>2000</v>
      </c>
      <c r="M190" s="18">
        <f t="shared" si="79"/>
        <v>2000</v>
      </c>
      <c r="N190" s="18">
        <f t="shared" si="80"/>
        <v>-499</v>
      </c>
      <c r="O190" s="18">
        <f t="shared" si="80"/>
        <v>-1056</v>
      </c>
      <c r="P190" s="18">
        <f t="shared" si="80"/>
        <v>-796</v>
      </c>
      <c r="Q190" s="35">
        <f t="shared" si="82"/>
        <v>1</v>
      </c>
      <c r="R190" s="35">
        <f t="shared" si="82"/>
        <v>1</v>
      </c>
      <c r="S190" s="35">
        <f t="shared" si="82"/>
        <v>1</v>
      </c>
      <c r="T190" s="4">
        <f t="shared" si="63"/>
        <v>1348</v>
      </c>
      <c r="U190" s="4">
        <f t="shared" si="81"/>
        <v>1295</v>
      </c>
      <c r="V190" s="4">
        <f t="shared" si="81"/>
        <v>1190</v>
      </c>
      <c r="W190" s="4">
        <f t="shared" si="81"/>
        <v>1318</v>
      </c>
      <c r="X190" s="4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64"/>
        <v>45488</v>
      </c>
      <c r="C191" s="2">
        <f t="shared" si="65"/>
        <v>884</v>
      </c>
      <c r="D191" s="5">
        <f t="shared" si="59"/>
        <v>1656</v>
      </c>
      <c r="E191" s="35">
        <f t="shared" si="67"/>
        <v>1040</v>
      </c>
      <c r="F191" s="35">
        <f t="shared" si="68"/>
        <v>1597</v>
      </c>
      <c r="G191" s="35">
        <f t="shared" si="69"/>
        <v>1337</v>
      </c>
      <c r="H191" s="18">
        <f t="shared" si="73"/>
        <v>1500</v>
      </c>
      <c r="I191" s="18">
        <f t="shared" si="73"/>
        <v>943</v>
      </c>
      <c r="J191" s="18">
        <f t="shared" si="73"/>
        <v>1203</v>
      </c>
      <c r="K191" s="18">
        <f t="shared" si="79"/>
        <v>2000</v>
      </c>
      <c r="L191" s="18">
        <f t="shared" si="79"/>
        <v>2000</v>
      </c>
      <c r="M191" s="18">
        <f t="shared" si="79"/>
        <v>2000</v>
      </c>
      <c r="N191" s="18">
        <f t="shared" si="80"/>
        <v>-500</v>
      </c>
      <c r="O191" s="18">
        <f t="shared" si="80"/>
        <v>-1057</v>
      </c>
      <c r="P191" s="18">
        <f t="shared" si="80"/>
        <v>-797</v>
      </c>
      <c r="Q191" s="35">
        <f t="shared" si="82"/>
        <v>1</v>
      </c>
      <c r="R191" s="35">
        <f t="shared" si="82"/>
        <v>1</v>
      </c>
      <c r="S191" s="35">
        <f t="shared" si="82"/>
        <v>1</v>
      </c>
      <c r="T191" s="4">
        <f t="shared" si="63"/>
        <v>1351</v>
      </c>
      <c r="U191" s="4">
        <f t="shared" si="81"/>
        <v>1294</v>
      </c>
      <c r="V191" s="4">
        <f t="shared" si="81"/>
        <v>1189</v>
      </c>
      <c r="W191" s="4">
        <f t="shared" si="81"/>
        <v>1317</v>
      </c>
      <c r="X191" s="4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64"/>
        <v>45489</v>
      </c>
      <c r="C192" s="2">
        <f t="shared" si="65"/>
        <v>884</v>
      </c>
      <c r="D192" s="5">
        <f t="shared" ref="D192:D255" si="83">D191+2</f>
        <v>1658</v>
      </c>
      <c r="E192" s="35">
        <f t="shared" si="67"/>
        <v>1043</v>
      </c>
      <c r="F192" s="35">
        <f t="shared" si="68"/>
        <v>1600</v>
      </c>
      <c r="G192" s="35">
        <f t="shared" si="69"/>
        <v>1340</v>
      </c>
      <c r="H192" s="18">
        <f t="shared" si="73"/>
        <v>1499</v>
      </c>
      <c r="I192" s="18">
        <f t="shared" si="73"/>
        <v>942</v>
      </c>
      <c r="J192" s="18">
        <f t="shared" si="73"/>
        <v>1202</v>
      </c>
      <c r="K192" s="18">
        <f t="shared" ref="K192:M207" si="84">K191</f>
        <v>2000</v>
      </c>
      <c r="L192" s="18">
        <f t="shared" si="84"/>
        <v>2000</v>
      </c>
      <c r="M192" s="18">
        <f t="shared" si="84"/>
        <v>2000</v>
      </c>
      <c r="N192" s="18">
        <f t="shared" si="80"/>
        <v>-501</v>
      </c>
      <c r="O192" s="18">
        <f t="shared" si="80"/>
        <v>-1058</v>
      </c>
      <c r="P192" s="18">
        <f t="shared" si="80"/>
        <v>-798</v>
      </c>
      <c r="Q192" s="35">
        <f t="shared" si="82"/>
        <v>1</v>
      </c>
      <c r="R192" s="35">
        <f t="shared" si="82"/>
        <v>1</v>
      </c>
      <c r="S192" s="35">
        <f t="shared" si="82"/>
        <v>1</v>
      </c>
      <c r="T192" s="4">
        <f t="shared" si="63"/>
        <v>1354</v>
      </c>
      <c r="U192" s="4">
        <f t="shared" si="81"/>
        <v>1293</v>
      </c>
      <c r="V192" s="4">
        <f t="shared" si="81"/>
        <v>1188</v>
      </c>
      <c r="W192" s="4">
        <f t="shared" si="81"/>
        <v>1316</v>
      </c>
      <c r="X192" s="4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64"/>
        <v>45490</v>
      </c>
      <c r="C193" s="2">
        <f t="shared" si="65"/>
        <v>884</v>
      </c>
      <c r="D193" s="5">
        <f t="shared" si="83"/>
        <v>1660</v>
      </c>
      <c r="E193" s="35">
        <f t="shared" si="67"/>
        <v>1046</v>
      </c>
      <c r="F193" s="35">
        <f t="shared" si="68"/>
        <v>1603</v>
      </c>
      <c r="G193" s="35">
        <f t="shared" si="69"/>
        <v>1343</v>
      </c>
      <c r="H193" s="18">
        <f t="shared" si="73"/>
        <v>1498</v>
      </c>
      <c r="I193" s="18">
        <f t="shared" si="73"/>
        <v>941</v>
      </c>
      <c r="J193" s="18">
        <f t="shared" si="73"/>
        <v>1201</v>
      </c>
      <c r="K193" s="18">
        <f t="shared" si="84"/>
        <v>2000</v>
      </c>
      <c r="L193" s="18">
        <f t="shared" si="84"/>
        <v>2000</v>
      </c>
      <c r="M193" s="18">
        <f t="shared" si="84"/>
        <v>2000</v>
      </c>
      <c r="N193" s="18">
        <f t="shared" ref="N193:P208" si="85">N192-Q193</f>
        <v>-502</v>
      </c>
      <c r="O193" s="18">
        <f t="shared" si="85"/>
        <v>-1059</v>
      </c>
      <c r="P193" s="18">
        <f t="shared" si="85"/>
        <v>-799</v>
      </c>
      <c r="Q193" s="35">
        <f t="shared" si="82"/>
        <v>1</v>
      </c>
      <c r="R193" s="35">
        <f t="shared" si="82"/>
        <v>1</v>
      </c>
      <c r="S193" s="35">
        <f t="shared" si="82"/>
        <v>1</v>
      </c>
      <c r="T193" s="4">
        <f t="shared" si="63"/>
        <v>1357</v>
      </c>
      <c r="U193" s="4">
        <f t="shared" ref="U193:W208" si="86">U192-Q193</f>
        <v>1292</v>
      </c>
      <c r="V193" s="4">
        <f t="shared" si="86"/>
        <v>1187</v>
      </c>
      <c r="W193" s="4">
        <f t="shared" si="86"/>
        <v>1315</v>
      </c>
      <c r="X193" s="4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64"/>
        <v>45491</v>
      </c>
      <c r="C194" s="2">
        <f t="shared" si="65"/>
        <v>884</v>
      </c>
      <c r="D194" s="5">
        <f t="shared" si="83"/>
        <v>1662</v>
      </c>
      <c r="E194" s="35">
        <f t="shared" si="67"/>
        <v>1049</v>
      </c>
      <c r="F194" s="35">
        <f t="shared" si="68"/>
        <v>1606</v>
      </c>
      <c r="G194" s="35">
        <f t="shared" si="69"/>
        <v>1346</v>
      </c>
      <c r="H194" s="18">
        <f t="shared" si="73"/>
        <v>1497</v>
      </c>
      <c r="I194" s="18">
        <f t="shared" si="73"/>
        <v>940</v>
      </c>
      <c r="J194" s="18">
        <f t="shared" si="73"/>
        <v>1200</v>
      </c>
      <c r="K194" s="18">
        <f t="shared" si="84"/>
        <v>2000</v>
      </c>
      <c r="L194" s="18">
        <f t="shared" si="84"/>
        <v>2000</v>
      </c>
      <c r="M194" s="18">
        <f t="shared" si="84"/>
        <v>2000</v>
      </c>
      <c r="N194" s="18">
        <f t="shared" si="85"/>
        <v>-503</v>
      </c>
      <c r="O194" s="18">
        <f t="shared" si="85"/>
        <v>-1060</v>
      </c>
      <c r="P194" s="18">
        <f t="shared" si="85"/>
        <v>-800</v>
      </c>
      <c r="Q194" s="35">
        <f t="shared" si="82"/>
        <v>1</v>
      </c>
      <c r="R194" s="35">
        <f t="shared" si="82"/>
        <v>1</v>
      </c>
      <c r="S194" s="35">
        <f t="shared" si="82"/>
        <v>1</v>
      </c>
      <c r="T194" s="4">
        <f t="shared" si="63"/>
        <v>1360</v>
      </c>
      <c r="U194" s="4">
        <f t="shared" si="86"/>
        <v>1291</v>
      </c>
      <c r="V194" s="4">
        <f t="shared" si="86"/>
        <v>1186</v>
      </c>
      <c r="W194" s="4">
        <f t="shared" si="86"/>
        <v>1314</v>
      </c>
      <c r="X194" s="4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64"/>
        <v>45492</v>
      </c>
      <c r="C195" s="2">
        <f t="shared" si="65"/>
        <v>884</v>
      </c>
      <c r="D195" s="5">
        <f t="shared" si="83"/>
        <v>1664</v>
      </c>
      <c r="E195" s="35">
        <f t="shared" si="67"/>
        <v>1052</v>
      </c>
      <c r="F195" s="35">
        <f t="shared" si="68"/>
        <v>1609</v>
      </c>
      <c r="G195" s="35">
        <f t="shared" si="69"/>
        <v>1349</v>
      </c>
      <c r="H195" s="18">
        <f t="shared" si="73"/>
        <v>1496</v>
      </c>
      <c r="I195" s="18">
        <f t="shared" si="73"/>
        <v>939</v>
      </c>
      <c r="J195" s="18">
        <f t="shared" si="73"/>
        <v>1199</v>
      </c>
      <c r="K195" s="18">
        <f t="shared" si="84"/>
        <v>2000</v>
      </c>
      <c r="L195" s="18">
        <f t="shared" si="84"/>
        <v>2000</v>
      </c>
      <c r="M195" s="18">
        <f t="shared" si="84"/>
        <v>2000</v>
      </c>
      <c r="N195" s="18">
        <f t="shared" si="85"/>
        <v>-504</v>
      </c>
      <c r="O195" s="18">
        <f t="shared" si="85"/>
        <v>-1061</v>
      </c>
      <c r="P195" s="18">
        <f t="shared" si="85"/>
        <v>-801</v>
      </c>
      <c r="Q195" s="35">
        <f t="shared" si="82"/>
        <v>1</v>
      </c>
      <c r="R195" s="35">
        <f t="shared" si="82"/>
        <v>1</v>
      </c>
      <c r="S195" s="35">
        <f t="shared" si="82"/>
        <v>1</v>
      </c>
      <c r="T195" s="4">
        <f t="shared" si="63"/>
        <v>1363</v>
      </c>
      <c r="U195" s="4">
        <f t="shared" si="86"/>
        <v>1290</v>
      </c>
      <c r="V195" s="4">
        <f t="shared" si="86"/>
        <v>1185</v>
      </c>
      <c r="W195" s="4">
        <f t="shared" si="86"/>
        <v>1313</v>
      </c>
      <c r="X195" s="4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64"/>
        <v>45493</v>
      </c>
      <c r="C196" s="2">
        <f t="shared" si="65"/>
        <v>884</v>
      </c>
      <c r="D196" s="5">
        <f t="shared" si="83"/>
        <v>1666</v>
      </c>
      <c r="E196" s="35">
        <f t="shared" si="67"/>
        <v>1055</v>
      </c>
      <c r="F196" s="35">
        <f t="shared" si="68"/>
        <v>1612</v>
      </c>
      <c r="G196" s="35">
        <f t="shared" si="69"/>
        <v>1352</v>
      </c>
      <c r="H196" s="18">
        <f t="shared" si="73"/>
        <v>1495</v>
      </c>
      <c r="I196" s="18">
        <f t="shared" si="73"/>
        <v>938</v>
      </c>
      <c r="J196" s="18">
        <f t="shared" si="73"/>
        <v>1198</v>
      </c>
      <c r="K196" s="18">
        <f t="shared" si="84"/>
        <v>2000</v>
      </c>
      <c r="L196" s="18">
        <f t="shared" si="84"/>
        <v>2000</v>
      </c>
      <c r="M196" s="18">
        <f t="shared" si="84"/>
        <v>2000</v>
      </c>
      <c r="N196" s="18">
        <f t="shared" si="85"/>
        <v>-505</v>
      </c>
      <c r="O196" s="18">
        <f t="shared" si="85"/>
        <v>-1062</v>
      </c>
      <c r="P196" s="18">
        <f t="shared" si="85"/>
        <v>-802</v>
      </c>
      <c r="Q196" s="35">
        <f t="shared" si="82"/>
        <v>1</v>
      </c>
      <c r="R196" s="35">
        <f t="shared" si="82"/>
        <v>1</v>
      </c>
      <c r="S196" s="35">
        <f t="shared" si="82"/>
        <v>1</v>
      </c>
      <c r="T196" s="4">
        <f t="shared" si="63"/>
        <v>1366</v>
      </c>
      <c r="U196" s="4">
        <f t="shared" si="86"/>
        <v>1289</v>
      </c>
      <c r="V196" s="4">
        <f t="shared" si="86"/>
        <v>1184</v>
      </c>
      <c r="W196" s="4">
        <f t="shared" si="86"/>
        <v>1312</v>
      </c>
      <c r="X196" s="4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64"/>
        <v>45494</v>
      </c>
      <c r="C197" s="2">
        <f t="shared" si="65"/>
        <v>884</v>
      </c>
      <c r="D197" s="5">
        <f t="shared" si="83"/>
        <v>1668</v>
      </c>
      <c r="E197" s="35">
        <f t="shared" si="67"/>
        <v>1058</v>
      </c>
      <c r="F197" s="35">
        <f t="shared" si="68"/>
        <v>1615</v>
      </c>
      <c r="G197" s="35">
        <f t="shared" si="69"/>
        <v>1355</v>
      </c>
      <c r="H197" s="18">
        <f t="shared" si="73"/>
        <v>1494</v>
      </c>
      <c r="I197" s="18">
        <f t="shared" si="73"/>
        <v>937</v>
      </c>
      <c r="J197" s="18">
        <f t="shared" si="73"/>
        <v>1197</v>
      </c>
      <c r="K197" s="18">
        <f t="shared" si="84"/>
        <v>2000</v>
      </c>
      <c r="L197" s="18">
        <f t="shared" si="84"/>
        <v>2000</v>
      </c>
      <c r="M197" s="18">
        <f t="shared" si="84"/>
        <v>2000</v>
      </c>
      <c r="N197" s="18">
        <f t="shared" si="85"/>
        <v>-506</v>
      </c>
      <c r="O197" s="18">
        <f t="shared" si="85"/>
        <v>-1063</v>
      </c>
      <c r="P197" s="18">
        <f t="shared" si="85"/>
        <v>-803</v>
      </c>
      <c r="Q197" s="35">
        <f t="shared" si="82"/>
        <v>1</v>
      </c>
      <c r="R197" s="35">
        <f t="shared" si="82"/>
        <v>1</v>
      </c>
      <c r="S197" s="35">
        <f t="shared" si="82"/>
        <v>1</v>
      </c>
      <c r="T197" s="4">
        <f t="shared" si="63"/>
        <v>1369</v>
      </c>
      <c r="U197" s="4">
        <f t="shared" si="86"/>
        <v>1288</v>
      </c>
      <c r="V197" s="4">
        <f t="shared" si="86"/>
        <v>1183</v>
      </c>
      <c r="W197" s="4">
        <f t="shared" si="86"/>
        <v>1311</v>
      </c>
      <c r="X197" s="4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64"/>
        <v>45495</v>
      </c>
      <c r="C198" s="2">
        <f t="shared" si="65"/>
        <v>884</v>
      </c>
      <c r="D198" s="5">
        <f t="shared" si="83"/>
        <v>1670</v>
      </c>
      <c r="E198" s="35">
        <f t="shared" si="67"/>
        <v>1061</v>
      </c>
      <c r="F198" s="35">
        <f t="shared" si="68"/>
        <v>1618</v>
      </c>
      <c r="G198" s="35">
        <f t="shared" si="69"/>
        <v>1358</v>
      </c>
      <c r="H198" s="18">
        <f t="shared" si="73"/>
        <v>1493</v>
      </c>
      <c r="I198" s="18">
        <f t="shared" si="73"/>
        <v>936</v>
      </c>
      <c r="J198" s="18">
        <f t="shared" si="73"/>
        <v>1196</v>
      </c>
      <c r="K198" s="18">
        <f t="shared" si="84"/>
        <v>2000</v>
      </c>
      <c r="L198" s="18">
        <f t="shared" si="84"/>
        <v>2000</v>
      </c>
      <c r="M198" s="18">
        <f t="shared" si="84"/>
        <v>2000</v>
      </c>
      <c r="N198" s="18">
        <f t="shared" si="85"/>
        <v>-507</v>
      </c>
      <c r="O198" s="18">
        <f t="shared" si="85"/>
        <v>-1064</v>
      </c>
      <c r="P198" s="18">
        <f t="shared" si="85"/>
        <v>-804</v>
      </c>
      <c r="Q198" s="35">
        <f t="shared" si="82"/>
        <v>1</v>
      </c>
      <c r="R198" s="35">
        <f t="shared" si="82"/>
        <v>1</v>
      </c>
      <c r="S198" s="35">
        <f t="shared" si="82"/>
        <v>1</v>
      </c>
      <c r="T198" s="4">
        <f t="shared" si="63"/>
        <v>1372</v>
      </c>
      <c r="U198" s="4">
        <f t="shared" si="86"/>
        <v>1287</v>
      </c>
      <c r="V198" s="4">
        <f t="shared" si="86"/>
        <v>1182</v>
      </c>
      <c r="W198" s="4">
        <f t="shared" si="86"/>
        <v>1310</v>
      </c>
      <c r="X198" s="4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64"/>
        <v>45496</v>
      </c>
      <c r="C199" s="2">
        <f t="shared" si="65"/>
        <v>884</v>
      </c>
      <c r="D199" s="5">
        <f t="shared" si="83"/>
        <v>1672</v>
      </c>
      <c r="E199" s="35">
        <f t="shared" si="67"/>
        <v>1064</v>
      </c>
      <c r="F199" s="35">
        <f t="shared" si="68"/>
        <v>1621</v>
      </c>
      <c r="G199" s="35">
        <f t="shared" si="69"/>
        <v>1361</v>
      </c>
      <c r="H199" s="18">
        <f t="shared" si="73"/>
        <v>1492</v>
      </c>
      <c r="I199" s="18">
        <f t="shared" si="73"/>
        <v>935</v>
      </c>
      <c r="J199" s="18">
        <f t="shared" si="73"/>
        <v>1195</v>
      </c>
      <c r="K199" s="18">
        <f t="shared" si="84"/>
        <v>2000</v>
      </c>
      <c r="L199" s="18">
        <f t="shared" si="84"/>
        <v>2000</v>
      </c>
      <c r="M199" s="18">
        <f t="shared" si="84"/>
        <v>2000</v>
      </c>
      <c r="N199" s="18">
        <f t="shared" si="85"/>
        <v>-508</v>
      </c>
      <c r="O199" s="18">
        <f t="shared" si="85"/>
        <v>-1065</v>
      </c>
      <c r="P199" s="18">
        <f t="shared" si="85"/>
        <v>-805</v>
      </c>
      <c r="Q199" s="35">
        <f t="shared" si="82"/>
        <v>1</v>
      </c>
      <c r="R199" s="35">
        <f t="shared" si="82"/>
        <v>1</v>
      </c>
      <c r="S199" s="35">
        <f t="shared" si="82"/>
        <v>1</v>
      </c>
      <c r="T199" s="4">
        <f t="shared" si="63"/>
        <v>1375</v>
      </c>
      <c r="U199" s="4">
        <f t="shared" si="86"/>
        <v>1286</v>
      </c>
      <c r="V199" s="4">
        <f t="shared" si="86"/>
        <v>1181</v>
      </c>
      <c r="W199" s="4">
        <f t="shared" si="86"/>
        <v>1309</v>
      </c>
      <c r="X199" s="4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64"/>
        <v>45497</v>
      </c>
      <c r="C200" s="2">
        <f t="shared" si="65"/>
        <v>884</v>
      </c>
      <c r="D200" s="5">
        <f t="shared" si="83"/>
        <v>1674</v>
      </c>
      <c r="E200" s="35">
        <f t="shared" si="67"/>
        <v>1067</v>
      </c>
      <c r="F200" s="35">
        <f t="shared" si="68"/>
        <v>1624</v>
      </c>
      <c r="G200" s="35">
        <f t="shared" si="69"/>
        <v>1364</v>
      </c>
      <c r="H200" s="18">
        <f t="shared" si="73"/>
        <v>1491</v>
      </c>
      <c r="I200" s="18">
        <f t="shared" si="73"/>
        <v>934</v>
      </c>
      <c r="J200" s="18">
        <f t="shared" si="73"/>
        <v>1194</v>
      </c>
      <c r="K200" s="18">
        <f t="shared" si="84"/>
        <v>2000</v>
      </c>
      <c r="L200" s="18">
        <f t="shared" si="84"/>
        <v>2000</v>
      </c>
      <c r="M200" s="18">
        <f t="shared" si="84"/>
        <v>2000</v>
      </c>
      <c r="N200" s="18">
        <f t="shared" si="85"/>
        <v>-509</v>
      </c>
      <c r="O200" s="18">
        <f t="shared" si="85"/>
        <v>-1066</v>
      </c>
      <c r="P200" s="18">
        <f t="shared" si="85"/>
        <v>-806</v>
      </c>
      <c r="Q200" s="35">
        <f t="shared" si="82"/>
        <v>1</v>
      </c>
      <c r="R200" s="35">
        <f t="shared" si="82"/>
        <v>1</v>
      </c>
      <c r="S200" s="35">
        <f t="shared" si="82"/>
        <v>1</v>
      </c>
      <c r="T200" s="4">
        <f t="shared" si="63"/>
        <v>1378</v>
      </c>
      <c r="U200" s="4">
        <f t="shared" si="86"/>
        <v>1285</v>
      </c>
      <c r="V200" s="4">
        <f t="shared" si="86"/>
        <v>1180</v>
      </c>
      <c r="W200" s="4">
        <f t="shared" si="86"/>
        <v>1308</v>
      </c>
      <c r="X200" s="4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64"/>
        <v>45498</v>
      </c>
      <c r="C201" s="2">
        <f t="shared" si="65"/>
        <v>884</v>
      </c>
      <c r="D201" s="5">
        <f t="shared" si="83"/>
        <v>1676</v>
      </c>
      <c r="E201" s="35">
        <f t="shared" si="67"/>
        <v>1070</v>
      </c>
      <c r="F201" s="35">
        <f t="shared" si="68"/>
        <v>1627</v>
      </c>
      <c r="G201" s="35">
        <f t="shared" si="69"/>
        <v>1367</v>
      </c>
      <c r="H201" s="18">
        <f t="shared" si="73"/>
        <v>1490</v>
      </c>
      <c r="I201" s="18">
        <f t="shared" si="73"/>
        <v>933</v>
      </c>
      <c r="J201" s="18">
        <f t="shared" si="73"/>
        <v>1193</v>
      </c>
      <c r="K201" s="18">
        <f t="shared" si="84"/>
        <v>2000</v>
      </c>
      <c r="L201" s="18">
        <f t="shared" si="84"/>
        <v>2000</v>
      </c>
      <c r="M201" s="18">
        <f t="shared" si="84"/>
        <v>2000</v>
      </c>
      <c r="N201" s="18">
        <f t="shared" si="85"/>
        <v>-510</v>
      </c>
      <c r="O201" s="18">
        <f t="shared" si="85"/>
        <v>-1067</v>
      </c>
      <c r="P201" s="18">
        <f t="shared" si="85"/>
        <v>-807</v>
      </c>
      <c r="Q201" s="35">
        <f t="shared" si="82"/>
        <v>1</v>
      </c>
      <c r="R201" s="35">
        <f t="shared" si="82"/>
        <v>1</v>
      </c>
      <c r="S201" s="35">
        <f t="shared" si="82"/>
        <v>1</v>
      </c>
      <c r="T201" s="4">
        <f t="shared" si="63"/>
        <v>1381</v>
      </c>
      <c r="U201" s="4">
        <f t="shared" si="86"/>
        <v>1284</v>
      </c>
      <c r="V201" s="4">
        <f t="shared" si="86"/>
        <v>1179</v>
      </c>
      <c r="W201" s="4">
        <f t="shared" si="86"/>
        <v>1307</v>
      </c>
      <c r="X201" s="4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64"/>
        <v>45499</v>
      </c>
      <c r="C202" s="2">
        <f t="shared" si="65"/>
        <v>884</v>
      </c>
      <c r="D202" s="5">
        <f t="shared" si="83"/>
        <v>1678</v>
      </c>
      <c r="E202" s="35">
        <f t="shared" si="67"/>
        <v>1073</v>
      </c>
      <c r="F202" s="35">
        <f t="shared" si="68"/>
        <v>1630</v>
      </c>
      <c r="G202" s="35">
        <f t="shared" si="69"/>
        <v>1370</v>
      </c>
      <c r="H202" s="18">
        <f t="shared" si="73"/>
        <v>1489</v>
      </c>
      <c r="I202" s="18">
        <f t="shared" si="73"/>
        <v>932</v>
      </c>
      <c r="J202" s="18">
        <f t="shared" si="73"/>
        <v>1192</v>
      </c>
      <c r="K202" s="18">
        <f t="shared" si="84"/>
        <v>2000</v>
      </c>
      <c r="L202" s="18">
        <f t="shared" si="84"/>
        <v>2000</v>
      </c>
      <c r="M202" s="18">
        <f t="shared" si="84"/>
        <v>2000</v>
      </c>
      <c r="N202" s="18">
        <f t="shared" si="85"/>
        <v>-511</v>
      </c>
      <c r="O202" s="18">
        <f t="shared" si="85"/>
        <v>-1068</v>
      </c>
      <c r="P202" s="18">
        <f t="shared" si="85"/>
        <v>-808</v>
      </c>
      <c r="Q202" s="35">
        <f t="shared" si="82"/>
        <v>1</v>
      </c>
      <c r="R202" s="35">
        <f t="shared" si="82"/>
        <v>1</v>
      </c>
      <c r="S202" s="35">
        <f t="shared" si="82"/>
        <v>1</v>
      </c>
      <c r="T202" s="4">
        <f t="shared" si="63"/>
        <v>1384</v>
      </c>
      <c r="U202" s="4">
        <f t="shared" si="86"/>
        <v>1283</v>
      </c>
      <c r="V202" s="4">
        <f t="shared" si="86"/>
        <v>1178</v>
      </c>
      <c r="W202" s="4">
        <f t="shared" si="86"/>
        <v>1306</v>
      </c>
      <c r="X202" s="4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64"/>
        <v>45500</v>
      </c>
      <c r="C203" s="2">
        <f t="shared" si="65"/>
        <v>884</v>
      </c>
      <c r="D203" s="5">
        <f t="shared" si="83"/>
        <v>1680</v>
      </c>
      <c r="E203" s="35">
        <f t="shared" si="67"/>
        <v>1076</v>
      </c>
      <c r="F203" s="35">
        <f t="shared" si="68"/>
        <v>1633</v>
      </c>
      <c r="G203" s="35">
        <f t="shared" si="69"/>
        <v>1373</v>
      </c>
      <c r="H203" s="18">
        <f t="shared" si="73"/>
        <v>1488</v>
      </c>
      <c r="I203" s="18">
        <f t="shared" si="73"/>
        <v>931</v>
      </c>
      <c r="J203" s="18">
        <f t="shared" si="73"/>
        <v>1191</v>
      </c>
      <c r="K203" s="18">
        <f t="shared" si="84"/>
        <v>2000</v>
      </c>
      <c r="L203" s="18">
        <f t="shared" si="84"/>
        <v>2000</v>
      </c>
      <c r="M203" s="18">
        <f t="shared" si="84"/>
        <v>2000</v>
      </c>
      <c r="N203" s="18">
        <f t="shared" si="85"/>
        <v>-512</v>
      </c>
      <c r="O203" s="18">
        <f t="shared" si="85"/>
        <v>-1069</v>
      </c>
      <c r="P203" s="18">
        <f t="shared" si="85"/>
        <v>-809</v>
      </c>
      <c r="Q203" s="35">
        <f t="shared" si="82"/>
        <v>1</v>
      </c>
      <c r="R203" s="35">
        <f t="shared" si="82"/>
        <v>1</v>
      </c>
      <c r="S203" s="35">
        <f t="shared" si="82"/>
        <v>1</v>
      </c>
      <c r="T203" s="4">
        <f t="shared" si="63"/>
        <v>1387</v>
      </c>
      <c r="U203" s="4">
        <f t="shared" si="86"/>
        <v>1282</v>
      </c>
      <c r="V203" s="4">
        <f t="shared" si="86"/>
        <v>1177</v>
      </c>
      <c r="W203" s="4">
        <f t="shared" si="86"/>
        <v>1305</v>
      </c>
      <c r="X203" s="4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64"/>
        <v>45501</v>
      </c>
      <c r="C204" s="2">
        <f t="shared" si="65"/>
        <v>884</v>
      </c>
      <c r="D204" s="5">
        <f t="shared" si="83"/>
        <v>1682</v>
      </c>
      <c r="E204" s="35">
        <f t="shared" si="67"/>
        <v>1079</v>
      </c>
      <c r="F204" s="35">
        <f t="shared" si="68"/>
        <v>1636</v>
      </c>
      <c r="G204" s="35">
        <f t="shared" si="69"/>
        <v>1376</v>
      </c>
      <c r="H204" s="18">
        <f t="shared" si="73"/>
        <v>1487</v>
      </c>
      <c r="I204" s="18">
        <f t="shared" si="73"/>
        <v>930</v>
      </c>
      <c r="J204" s="18">
        <f t="shared" si="73"/>
        <v>1190</v>
      </c>
      <c r="K204" s="18">
        <f t="shared" si="84"/>
        <v>2000</v>
      </c>
      <c r="L204" s="18">
        <f t="shared" si="84"/>
        <v>2000</v>
      </c>
      <c r="M204" s="18">
        <f t="shared" si="84"/>
        <v>2000</v>
      </c>
      <c r="N204" s="18">
        <f t="shared" si="85"/>
        <v>-513</v>
      </c>
      <c r="O204" s="18">
        <f t="shared" si="85"/>
        <v>-1070</v>
      </c>
      <c r="P204" s="18">
        <f t="shared" si="85"/>
        <v>-810</v>
      </c>
      <c r="Q204" s="35">
        <f t="shared" si="82"/>
        <v>1</v>
      </c>
      <c r="R204" s="35">
        <f t="shared" si="82"/>
        <v>1</v>
      </c>
      <c r="S204" s="35">
        <f t="shared" si="82"/>
        <v>1</v>
      </c>
      <c r="T204" s="4">
        <f t="shared" si="63"/>
        <v>1390</v>
      </c>
      <c r="U204" s="4">
        <f t="shared" si="86"/>
        <v>1281</v>
      </c>
      <c r="V204" s="4">
        <f t="shared" si="86"/>
        <v>1176</v>
      </c>
      <c r="W204" s="4">
        <f t="shared" si="86"/>
        <v>1304</v>
      </c>
      <c r="X204" s="4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64"/>
        <v>45502</v>
      </c>
      <c r="C205" s="2">
        <f t="shared" si="65"/>
        <v>884</v>
      </c>
      <c r="D205" s="5">
        <f t="shared" si="83"/>
        <v>1684</v>
      </c>
      <c r="E205" s="35">
        <f t="shared" si="67"/>
        <v>1082</v>
      </c>
      <c r="F205" s="35">
        <f t="shared" si="68"/>
        <v>1639</v>
      </c>
      <c r="G205" s="35">
        <f t="shared" si="69"/>
        <v>1379</v>
      </c>
      <c r="H205" s="18">
        <f t="shared" si="73"/>
        <v>1486</v>
      </c>
      <c r="I205" s="18">
        <f t="shared" si="73"/>
        <v>929</v>
      </c>
      <c r="J205" s="18">
        <f t="shared" si="73"/>
        <v>1189</v>
      </c>
      <c r="K205" s="18">
        <f t="shared" si="84"/>
        <v>2000</v>
      </c>
      <c r="L205" s="18">
        <f t="shared" si="84"/>
        <v>2000</v>
      </c>
      <c r="M205" s="18">
        <f t="shared" si="84"/>
        <v>2000</v>
      </c>
      <c r="N205" s="18">
        <f t="shared" si="85"/>
        <v>-514</v>
      </c>
      <c r="O205" s="18">
        <f t="shared" si="85"/>
        <v>-1071</v>
      </c>
      <c r="P205" s="18">
        <f t="shared" si="85"/>
        <v>-811</v>
      </c>
      <c r="Q205" s="35">
        <f t="shared" si="82"/>
        <v>1</v>
      </c>
      <c r="R205" s="35">
        <f t="shared" si="82"/>
        <v>1</v>
      </c>
      <c r="S205" s="35">
        <f t="shared" si="82"/>
        <v>1</v>
      </c>
      <c r="T205" s="4">
        <f t="shared" si="63"/>
        <v>1393</v>
      </c>
      <c r="U205" s="4">
        <f t="shared" si="86"/>
        <v>1280</v>
      </c>
      <c r="V205" s="4">
        <f t="shared" si="86"/>
        <v>1175</v>
      </c>
      <c r="W205" s="4">
        <f t="shared" si="86"/>
        <v>1303</v>
      </c>
      <c r="X205" s="4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64"/>
        <v>45503</v>
      </c>
      <c r="C206" s="2">
        <f t="shared" si="65"/>
        <v>884</v>
      </c>
      <c r="D206" s="5">
        <f t="shared" si="83"/>
        <v>1686</v>
      </c>
      <c r="E206" s="35">
        <f t="shared" si="67"/>
        <v>1085</v>
      </c>
      <c r="F206" s="35">
        <f t="shared" si="68"/>
        <v>1642</v>
      </c>
      <c r="G206" s="35">
        <f t="shared" si="69"/>
        <v>1382</v>
      </c>
      <c r="H206" s="18">
        <f t="shared" si="73"/>
        <v>1485</v>
      </c>
      <c r="I206" s="18">
        <f t="shared" si="73"/>
        <v>928</v>
      </c>
      <c r="J206" s="18">
        <f t="shared" si="73"/>
        <v>1188</v>
      </c>
      <c r="K206" s="18">
        <f t="shared" si="84"/>
        <v>2000</v>
      </c>
      <c r="L206" s="18">
        <f t="shared" si="84"/>
        <v>2000</v>
      </c>
      <c r="M206" s="18">
        <f t="shared" si="84"/>
        <v>2000</v>
      </c>
      <c r="N206" s="18">
        <f t="shared" si="85"/>
        <v>-515</v>
      </c>
      <c r="O206" s="18">
        <f t="shared" si="85"/>
        <v>-1072</v>
      </c>
      <c r="P206" s="18">
        <f t="shared" si="85"/>
        <v>-812</v>
      </c>
      <c r="Q206" s="35">
        <f t="shared" si="82"/>
        <v>1</v>
      </c>
      <c r="R206" s="35">
        <f t="shared" si="82"/>
        <v>1</v>
      </c>
      <c r="S206" s="35">
        <f t="shared" si="82"/>
        <v>1</v>
      </c>
      <c r="T206" s="4">
        <f t="shared" si="63"/>
        <v>1396</v>
      </c>
      <c r="U206" s="4">
        <f t="shared" si="86"/>
        <v>1279</v>
      </c>
      <c r="V206" s="4">
        <f t="shared" si="86"/>
        <v>1174</v>
      </c>
      <c r="W206" s="4">
        <f t="shared" si="86"/>
        <v>1302</v>
      </c>
      <c r="X206" s="4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64"/>
        <v>45504</v>
      </c>
      <c r="C207" s="2">
        <f t="shared" si="65"/>
        <v>884</v>
      </c>
      <c r="D207" s="5">
        <f t="shared" si="83"/>
        <v>1688</v>
      </c>
      <c r="E207" s="35">
        <f t="shared" si="67"/>
        <v>1088</v>
      </c>
      <c r="F207" s="35">
        <f t="shared" si="68"/>
        <v>1645</v>
      </c>
      <c r="G207" s="35">
        <f t="shared" si="69"/>
        <v>1385</v>
      </c>
      <c r="H207" s="18">
        <f t="shared" si="73"/>
        <v>1484</v>
      </c>
      <c r="I207" s="18">
        <f t="shared" si="73"/>
        <v>927</v>
      </c>
      <c r="J207" s="18">
        <f t="shared" si="73"/>
        <v>1187</v>
      </c>
      <c r="K207" s="18">
        <f t="shared" si="84"/>
        <v>2000</v>
      </c>
      <c r="L207" s="18">
        <f t="shared" si="84"/>
        <v>2000</v>
      </c>
      <c r="M207" s="18">
        <f t="shared" si="84"/>
        <v>2000</v>
      </c>
      <c r="N207" s="18">
        <f t="shared" si="85"/>
        <v>-516</v>
      </c>
      <c r="O207" s="18">
        <f t="shared" si="85"/>
        <v>-1073</v>
      </c>
      <c r="P207" s="18">
        <f t="shared" si="85"/>
        <v>-813</v>
      </c>
      <c r="Q207" s="35">
        <f t="shared" si="82"/>
        <v>1</v>
      </c>
      <c r="R207" s="35">
        <f t="shared" si="82"/>
        <v>1</v>
      </c>
      <c r="S207" s="35">
        <f t="shared" si="82"/>
        <v>1</v>
      </c>
      <c r="T207" s="4">
        <f t="shared" ref="T207:T214" si="87">D207+C207-V207</f>
        <v>1399</v>
      </c>
      <c r="U207" s="4">
        <f t="shared" si="86"/>
        <v>1278</v>
      </c>
      <c r="V207" s="4">
        <f t="shared" si="86"/>
        <v>1173</v>
      </c>
      <c r="W207" s="4">
        <f t="shared" si="86"/>
        <v>1301</v>
      </c>
      <c r="X207" s="4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88">B207+1</f>
        <v>45505</v>
      </c>
      <c r="C208" s="2">
        <f t="shared" ref="C208:C271" si="89">C207</f>
        <v>884</v>
      </c>
      <c r="D208" s="5">
        <f t="shared" si="83"/>
        <v>1690</v>
      </c>
      <c r="E208" s="35">
        <f t="shared" si="67"/>
        <v>1091</v>
      </c>
      <c r="F208" s="35">
        <f t="shared" si="68"/>
        <v>1648</v>
      </c>
      <c r="G208" s="35">
        <f t="shared" si="69"/>
        <v>1388</v>
      </c>
      <c r="H208" s="18">
        <f t="shared" si="73"/>
        <v>1483</v>
      </c>
      <c r="I208" s="18">
        <f t="shared" si="73"/>
        <v>926</v>
      </c>
      <c r="J208" s="18">
        <f t="shared" si="73"/>
        <v>1186</v>
      </c>
      <c r="K208" s="18">
        <f t="shared" ref="K208:M214" si="90">K207</f>
        <v>2000</v>
      </c>
      <c r="L208" s="18">
        <f t="shared" si="90"/>
        <v>2000</v>
      </c>
      <c r="M208" s="18">
        <f t="shared" si="90"/>
        <v>2000</v>
      </c>
      <c r="N208" s="18">
        <f t="shared" si="85"/>
        <v>-517</v>
      </c>
      <c r="O208" s="18">
        <f t="shared" si="85"/>
        <v>-1074</v>
      </c>
      <c r="P208" s="18">
        <f t="shared" si="85"/>
        <v>-814</v>
      </c>
      <c r="Q208" s="35">
        <f t="shared" si="82"/>
        <v>1</v>
      </c>
      <c r="R208" s="35">
        <f t="shared" si="82"/>
        <v>1</v>
      </c>
      <c r="S208" s="35">
        <f t="shared" si="82"/>
        <v>1</v>
      </c>
      <c r="T208" s="4">
        <f t="shared" si="87"/>
        <v>1402</v>
      </c>
      <c r="U208" s="4">
        <f t="shared" si="86"/>
        <v>1277</v>
      </c>
      <c r="V208" s="4">
        <f t="shared" si="86"/>
        <v>1172</v>
      </c>
      <c r="W208" s="4">
        <f t="shared" si="86"/>
        <v>1300</v>
      </c>
      <c r="X208" s="4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88"/>
        <v>45506</v>
      </c>
      <c r="C209" s="2">
        <f t="shared" si="89"/>
        <v>884</v>
      </c>
      <c r="D209" s="5">
        <f t="shared" si="83"/>
        <v>1692</v>
      </c>
      <c r="E209" s="35">
        <f t="shared" ref="E209:E214" si="91">C209+D209-H209</f>
        <v>1094</v>
      </c>
      <c r="F209" s="35">
        <f t="shared" ref="F209:F214" si="92">C209+D209-I209</f>
        <v>1651</v>
      </c>
      <c r="G209" s="35">
        <f t="shared" ref="G209:G214" si="93">D209+C209-J209</f>
        <v>1391</v>
      </c>
      <c r="H209" s="18">
        <f t="shared" si="73"/>
        <v>1482</v>
      </c>
      <c r="I209" s="18">
        <f t="shared" si="73"/>
        <v>925</v>
      </c>
      <c r="J209" s="18">
        <f t="shared" si="73"/>
        <v>1185</v>
      </c>
      <c r="K209" s="18">
        <f t="shared" si="90"/>
        <v>2000</v>
      </c>
      <c r="L209" s="18">
        <f t="shared" si="90"/>
        <v>2000</v>
      </c>
      <c r="M209" s="18">
        <f t="shared" si="90"/>
        <v>2000</v>
      </c>
      <c r="N209" s="18">
        <f t="shared" ref="N209:P214" si="94">N208-Q209</f>
        <v>-518</v>
      </c>
      <c r="O209" s="18">
        <f t="shared" si="94"/>
        <v>-1075</v>
      </c>
      <c r="P209" s="18">
        <f t="shared" si="94"/>
        <v>-815</v>
      </c>
      <c r="Q209" s="35">
        <f t="shared" si="82"/>
        <v>1</v>
      </c>
      <c r="R209" s="35">
        <f t="shared" si="82"/>
        <v>1</v>
      </c>
      <c r="S209" s="35">
        <f t="shared" si="82"/>
        <v>1</v>
      </c>
      <c r="T209" s="4">
        <f t="shared" si="87"/>
        <v>1405</v>
      </c>
      <c r="U209" s="4">
        <f t="shared" ref="U209:W214" si="95">U208-Q209</f>
        <v>1276</v>
      </c>
      <c r="V209" s="4">
        <f t="shared" si="95"/>
        <v>1171</v>
      </c>
      <c r="W209" s="4">
        <f t="shared" si="95"/>
        <v>1299</v>
      </c>
      <c r="X209" s="4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88"/>
        <v>45507</v>
      </c>
      <c r="C210" s="2">
        <f t="shared" si="89"/>
        <v>884</v>
      </c>
      <c r="D210" s="5">
        <f t="shared" si="83"/>
        <v>1694</v>
      </c>
      <c r="E210" s="35">
        <f t="shared" si="91"/>
        <v>1097</v>
      </c>
      <c r="F210" s="35">
        <f t="shared" si="92"/>
        <v>1654</v>
      </c>
      <c r="G210" s="35">
        <f t="shared" si="93"/>
        <v>1394</v>
      </c>
      <c r="H210" s="18">
        <f t="shared" si="73"/>
        <v>1481</v>
      </c>
      <c r="I210" s="18">
        <f t="shared" si="73"/>
        <v>924</v>
      </c>
      <c r="J210" s="18">
        <f t="shared" si="73"/>
        <v>1184</v>
      </c>
      <c r="K210" s="18">
        <f t="shared" si="90"/>
        <v>2000</v>
      </c>
      <c r="L210" s="18">
        <f t="shared" si="90"/>
        <v>2000</v>
      </c>
      <c r="M210" s="18">
        <f t="shared" si="90"/>
        <v>2000</v>
      </c>
      <c r="N210" s="18">
        <f t="shared" si="94"/>
        <v>-519</v>
      </c>
      <c r="O210" s="18">
        <f t="shared" si="94"/>
        <v>-1076</v>
      </c>
      <c r="P210" s="18">
        <f t="shared" si="94"/>
        <v>-816</v>
      </c>
      <c r="Q210" s="35">
        <f t="shared" si="82"/>
        <v>1</v>
      </c>
      <c r="R210" s="35">
        <f t="shared" si="82"/>
        <v>1</v>
      </c>
      <c r="S210" s="35">
        <f t="shared" si="82"/>
        <v>1</v>
      </c>
      <c r="T210" s="4">
        <f t="shared" si="87"/>
        <v>1408</v>
      </c>
      <c r="U210" s="4">
        <f t="shared" si="95"/>
        <v>1275</v>
      </c>
      <c r="V210" s="4">
        <f t="shared" si="95"/>
        <v>1170</v>
      </c>
      <c r="W210" s="4">
        <f t="shared" si="95"/>
        <v>1298</v>
      </c>
      <c r="X210" s="4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88"/>
        <v>45508</v>
      </c>
      <c r="C211" s="2">
        <f t="shared" si="89"/>
        <v>884</v>
      </c>
      <c r="D211" s="5">
        <f t="shared" si="83"/>
        <v>1696</v>
      </c>
      <c r="E211" s="35">
        <f t="shared" si="91"/>
        <v>1100</v>
      </c>
      <c r="F211" s="35">
        <f t="shared" si="92"/>
        <v>1657</v>
      </c>
      <c r="G211" s="35">
        <f t="shared" si="93"/>
        <v>1397</v>
      </c>
      <c r="H211" s="18">
        <f t="shared" si="73"/>
        <v>1480</v>
      </c>
      <c r="I211" s="18">
        <f t="shared" si="73"/>
        <v>923</v>
      </c>
      <c r="J211" s="18">
        <f t="shared" si="73"/>
        <v>1183</v>
      </c>
      <c r="K211" s="18">
        <f t="shared" si="90"/>
        <v>2000</v>
      </c>
      <c r="L211" s="18">
        <f t="shared" si="90"/>
        <v>2000</v>
      </c>
      <c r="M211" s="18">
        <f t="shared" si="90"/>
        <v>2000</v>
      </c>
      <c r="N211" s="18">
        <f t="shared" si="94"/>
        <v>-520</v>
      </c>
      <c r="O211" s="18">
        <f t="shared" si="94"/>
        <v>-1077</v>
      </c>
      <c r="P211" s="18">
        <f t="shared" si="94"/>
        <v>-817</v>
      </c>
      <c r="Q211" s="35">
        <f t="shared" si="82"/>
        <v>1</v>
      </c>
      <c r="R211" s="35">
        <f t="shared" si="82"/>
        <v>1</v>
      </c>
      <c r="S211" s="35">
        <f t="shared" si="82"/>
        <v>1</v>
      </c>
      <c r="T211" s="4">
        <f t="shared" si="87"/>
        <v>1411</v>
      </c>
      <c r="U211" s="4">
        <f t="shared" si="95"/>
        <v>1274</v>
      </c>
      <c r="V211" s="4">
        <f t="shared" si="95"/>
        <v>1169</v>
      </c>
      <c r="W211" s="4">
        <f t="shared" si="95"/>
        <v>1297</v>
      </c>
      <c r="X211" s="4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88"/>
        <v>45509</v>
      </c>
      <c r="C212" s="2">
        <f t="shared" si="89"/>
        <v>884</v>
      </c>
      <c r="D212" s="5">
        <f t="shared" si="83"/>
        <v>1698</v>
      </c>
      <c r="E212" s="35">
        <f t="shared" si="91"/>
        <v>1103</v>
      </c>
      <c r="F212" s="35">
        <f t="shared" si="92"/>
        <v>1660</v>
      </c>
      <c r="G212" s="35">
        <f t="shared" si="93"/>
        <v>1400</v>
      </c>
      <c r="H212" s="18">
        <f t="shared" si="73"/>
        <v>1479</v>
      </c>
      <c r="I212" s="18">
        <f t="shared" si="73"/>
        <v>922</v>
      </c>
      <c r="J212" s="18">
        <f t="shared" si="73"/>
        <v>1182</v>
      </c>
      <c r="K212" s="18">
        <f t="shared" si="90"/>
        <v>2000</v>
      </c>
      <c r="L212" s="18">
        <f t="shared" si="90"/>
        <v>2000</v>
      </c>
      <c r="M212" s="18">
        <f t="shared" si="90"/>
        <v>2000</v>
      </c>
      <c r="N212" s="18">
        <f t="shared" si="94"/>
        <v>-521</v>
      </c>
      <c r="O212" s="18">
        <f t="shared" si="94"/>
        <v>-1078</v>
      </c>
      <c r="P212" s="18">
        <f t="shared" si="94"/>
        <v>-818</v>
      </c>
      <c r="Q212" s="35">
        <f t="shared" si="82"/>
        <v>1</v>
      </c>
      <c r="R212" s="35">
        <f t="shared" si="82"/>
        <v>1</v>
      </c>
      <c r="S212" s="35">
        <f t="shared" si="82"/>
        <v>1</v>
      </c>
      <c r="T212" s="4">
        <f t="shared" si="87"/>
        <v>1414</v>
      </c>
      <c r="U212" s="4">
        <f t="shared" si="95"/>
        <v>1273</v>
      </c>
      <c r="V212" s="4">
        <f t="shared" si="95"/>
        <v>1168</v>
      </c>
      <c r="W212" s="4">
        <f t="shared" si="95"/>
        <v>1296</v>
      </c>
      <c r="X212" s="4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88"/>
        <v>45510</v>
      </c>
      <c r="C213" s="2">
        <f t="shared" si="89"/>
        <v>884</v>
      </c>
      <c r="D213" s="5">
        <f t="shared" si="83"/>
        <v>1700</v>
      </c>
      <c r="E213" s="35">
        <f t="shared" si="91"/>
        <v>1106</v>
      </c>
      <c r="F213" s="35">
        <f t="shared" si="92"/>
        <v>1663</v>
      </c>
      <c r="G213" s="35">
        <f t="shared" si="93"/>
        <v>1403</v>
      </c>
      <c r="H213" s="18">
        <f t="shared" si="73"/>
        <v>1478</v>
      </c>
      <c r="I213" s="18">
        <f t="shared" si="73"/>
        <v>921</v>
      </c>
      <c r="J213" s="18">
        <f t="shared" si="73"/>
        <v>1181</v>
      </c>
      <c r="K213" s="18">
        <f t="shared" si="90"/>
        <v>2000</v>
      </c>
      <c r="L213" s="18">
        <f t="shared" si="90"/>
        <v>2000</v>
      </c>
      <c r="M213" s="18">
        <f t="shared" si="90"/>
        <v>2000</v>
      </c>
      <c r="N213" s="18">
        <f t="shared" si="94"/>
        <v>-522</v>
      </c>
      <c r="O213" s="18">
        <f t="shared" si="94"/>
        <v>-1079</v>
      </c>
      <c r="P213" s="18">
        <f t="shared" si="94"/>
        <v>-819</v>
      </c>
      <c r="Q213" s="35">
        <f t="shared" si="82"/>
        <v>1</v>
      </c>
      <c r="R213" s="35">
        <f t="shared" si="82"/>
        <v>1</v>
      </c>
      <c r="S213" s="35">
        <f t="shared" si="82"/>
        <v>1</v>
      </c>
      <c r="T213" s="4">
        <f t="shared" si="87"/>
        <v>1417</v>
      </c>
      <c r="U213" s="4">
        <f t="shared" si="95"/>
        <v>1272</v>
      </c>
      <c r="V213" s="4">
        <f t="shared" si="95"/>
        <v>1167</v>
      </c>
      <c r="W213" s="4">
        <f t="shared" si="95"/>
        <v>1295</v>
      </c>
      <c r="X213" s="4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88"/>
        <v>45511</v>
      </c>
      <c r="C214" s="2">
        <f t="shared" si="89"/>
        <v>884</v>
      </c>
      <c r="D214" s="5">
        <f t="shared" si="83"/>
        <v>1702</v>
      </c>
      <c r="E214" s="35">
        <f t="shared" si="91"/>
        <v>1109</v>
      </c>
      <c r="F214" s="35">
        <f t="shared" si="92"/>
        <v>1666</v>
      </c>
      <c r="G214" s="35">
        <f t="shared" si="93"/>
        <v>1406</v>
      </c>
      <c r="H214" s="18">
        <f t="shared" si="73"/>
        <v>1477</v>
      </c>
      <c r="I214" s="18">
        <f t="shared" si="73"/>
        <v>920</v>
      </c>
      <c r="J214" s="18">
        <f t="shared" si="73"/>
        <v>1180</v>
      </c>
      <c r="K214" s="18">
        <f t="shared" si="90"/>
        <v>2000</v>
      </c>
      <c r="L214" s="18">
        <f t="shared" si="90"/>
        <v>2000</v>
      </c>
      <c r="M214" s="18">
        <f t="shared" si="90"/>
        <v>2000</v>
      </c>
      <c r="N214" s="18">
        <f t="shared" si="94"/>
        <v>-523</v>
      </c>
      <c r="O214" s="18">
        <f t="shared" si="94"/>
        <v>-1080</v>
      </c>
      <c r="P214" s="18">
        <f t="shared" si="94"/>
        <v>-820</v>
      </c>
      <c r="Q214" s="35">
        <f t="shared" si="82"/>
        <v>1</v>
      </c>
      <c r="R214" s="35">
        <f t="shared" si="82"/>
        <v>1</v>
      </c>
      <c r="S214" s="35">
        <f t="shared" si="82"/>
        <v>1</v>
      </c>
      <c r="T214" s="4">
        <f t="shared" si="87"/>
        <v>1420</v>
      </c>
      <c r="U214" s="4">
        <f t="shared" si="95"/>
        <v>1271</v>
      </c>
      <c r="V214" s="4">
        <f t="shared" si="95"/>
        <v>1166</v>
      </c>
      <c r="W214" s="4">
        <f t="shared" si="95"/>
        <v>1294</v>
      </c>
      <c r="X214" s="4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88"/>
        <v>45512</v>
      </c>
      <c r="C215" s="2">
        <f t="shared" si="89"/>
        <v>884</v>
      </c>
      <c r="D215" s="5">
        <f t="shared" si="83"/>
        <v>1704</v>
      </c>
      <c r="E215" s="35">
        <f t="shared" ref="E215:E238" si="96">C215+D215-H215</f>
        <v>1113</v>
      </c>
      <c r="F215" s="35">
        <f t="shared" ref="F215:F238" si="97">C215+D215-I215</f>
        <v>1669</v>
      </c>
      <c r="G215" s="35">
        <f t="shared" ref="G215:G238" si="98">D215+C215-J215</f>
        <v>1411</v>
      </c>
      <c r="H215" s="18">
        <f t="shared" ref="H215:H238" si="99">K215+N215</f>
        <v>1475</v>
      </c>
      <c r="I215" s="18">
        <f t="shared" ref="I215:I238" si="100">L215+O215</f>
        <v>919</v>
      </c>
      <c r="J215" s="18">
        <f t="shared" ref="J215:J238" si="101">M215+P215</f>
        <v>1177</v>
      </c>
      <c r="K215" s="18">
        <f t="shared" ref="K215:M215" si="102">K214</f>
        <v>2000</v>
      </c>
      <c r="L215" s="18">
        <f t="shared" si="102"/>
        <v>2000</v>
      </c>
      <c r="M215" s="18">
        <f t="shared" si="102"/>
        <v>2000</v>
      </c>
      <c r="N215" s="18">
        <f t="shared" ref="N215:N238" si="103">N214-Q215</f>
        <v>-525</v>
      </c>
      <c r="O215" s="18">
        <f t="shared" ref="O215:O238" si="104">O214-R215</f>
        <v>-1081</v>
      </c>
      <c r="P215" s="18">
        <f t="shared" ref="P215:P238" si="105">P214-S215</f>
        <v>-823</v>
      </c>
      <c r="Q215" s="35">
        <v>2</v>
      </c>
      <c r="R215" s="35">
        <f t="shared" ref="R215" si="106">R214</f>
        <v>1</v>
      </c>
      <c r="S215" s="35">
        <v>3</v>
      </c>
      <c r="T215" s="4">
        <f t="shared" ref="T215:T238" si="107">D215+C215-V215</f>
        <v>1423</v>
      </c>
      <c r="U215" s="4">
        <f t="shared" ref="U215:U238" si="108">U214-Q215</f>
        <v>1269</v>
      </c>
      <c r="V215" s="4">
        <f t="shared" ref="V215:V238" si="109">V214-R215</f>
        <v>1165</v>
      </c>
      <c r="W215" s="4">
        <f t="shared" ref="W215:W238" si="110">W214-S215</f>
        <v>1291</v>
      </c>
      <c r="X215" s="4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88"/>
        <v>45513</v>
      </c>
      <c r="C216" s="2">
        <f t="shared" si="89"/>
        <v>884</v>
      </c>
      <c r="D216" s="5">
        <f t="shared" si="83"/>
        <v>1706</v>
      </c>
      <c r="E216" s="35">
        <f t="shared" si="96"/>
        <v>1117</v>
      </c>
      <c r="F216" s="35">
        <f t="shared" si="97"/>
        <v>1672</v>
      </c>
      <c r="G216" s="35">
        <f t="shared" si="98"/>
        <v>1416</v>
      </c>
      <c r="H216" s="18">
        <f t="shared" si="99"/>
        <v>1473</v>
      </c>
      <c r="I216" s="18">
        <f t="shared" si="100"/>
        <v>918</v>
      </c>
      <c r="J216" s="18">
        <f t="shared" si="101"/>
        <v>1174</v>
      </c>
      <c r="K216" s="18">
        <f t="shared" ref="K216:M216" si="111">K215</f>
        <v>2000</v>
      </c>
      <c r="L216" s="18">
        <f t="shared" si="111"/>
        <v>2000</v>
      </c>
      <c r="M216" s="18">
        <f t="shared" si="111"/>
        <v>2000</v>
      </c>
      <c r="N216" s="18">
        <f t="shared" si="103"/>
        <v>-527</v>
      </c>
      <c r="O216" s="18">
        <f t="shared" si="104"/>
        <v>-1082</v>
      </c>
      <c r="P216" s="18">
        <f t="shared" si="105"/>
        <v>-826</v>
      </c>
      <c r="Q216" s="35">
        <f t="shared" ref="Q216:S216" si="112">Q215</f>
        <v>2</v>
      </c>
      <c r="R216" s="35">
        <f t="shared" si="112"/>
        <v>1</v>
      </c>
      <c r="S216" s="35">
        <f t="shared" si="112"/>
        <v>3</v>
      </c>
      <c r="T216" s="4">
        <f t="shared" si="107"/>
        <v>1426</v>
      </c>
      <c r="U216" s="4">
        <f t="shared" si="108"/>
        <v>1267</v>
      </c>
      <c r="V216" s="4">
        <f t="shared" si="109"/>
        <v>1164</v>
      </c>
      <c r="W216" s="4">
        <f t="shared" si="110"/>
        <v>1288</v>
      </c>
      <c r="X216" s="4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88"/>
        <v>45514</v>
      </c>
      <c r="C217" s="2">
        <f t="shared" si="89"/>
        <v>884</v>
      </c>
      <c r="D217" s="5">
        <f t="shared" si="83"/>
        <v>1708</v>
      </c>
      <c r="E217" s="35">
        <f t="shared" si="96"/>
        <v>1121</v>
      </c>
      <c r="F217" s="35">
        <f t="shared" si="97"/>
        <v>1675</v>
      </c>
      <c r="G217" s="35">
        <f t="shared" si="98"/>
        <v>1421</v>
      </c>
      <c r="H217" s="18">
        <f t="shared" si="99"/>
        <v>1471</v>
      </c>
      <c r="I217" s="18">
        <f t="shared" si="100"/>
        <v>917</v>
      </c>
      <c r="J217" s="18">
        <f t="shared" si="101"/>
        <v>1171</v>
      </c>
      <c r="K217" s="18">
        <f t="shared" ref="K217:M217" si="113">K216</f>
        <v>2000</v>
      </c>
      <c r="L217" s="18">
        <f t="shared" si="113"/>
        <v>2000</v>
      </c>
      <c r="M217" s="18">
        <f t="shared" si="113"/>
        <v>2000</v>
      </c>
      <c r="N217" s="18">
        <f t="shared" si="103"/>
        <v>-529</v>
      </c>
      <c r="O217" s="18">
        <f t="shared" si="104"/>
        <v>-1083</v>
      </c>
      <c r="P217" s="18">
        <f t="shared" si="105"/>
        <v>-829</v>
      </c>
      <c r="Q217" s="35">
        <f t="shared" ref="Q217:S217" si="114">Q216</f>
        <v>2</v>
      </c>
      <c r="R217" s="35">
        <f t="shared" si="114"/>
        <v>1</v>
      </c>
      <c r="S217" s="35">
        <f t="shared" si="114"/>
        <v>3</v>
      </c>
      <c r="T217" s="4">
        <f t="shared" si="107"/>
        <v>1429</v>
      </c>
      <c r="U217" s="4">
        <f t="shared" si="108"/>
        <v>1265</v>
      </c>
      <c r="V217" s="4">
        <f t="shared" si="109"/>
        <v>1163</v>
      </c>
      <c r="W217" s="4">
        <f t="shared" si="110"/>
        <v>1285</v>
      </c>
      <c r="X217" s="4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88"/>
        <v>45515</v>
      </c>
      <c r="C218" s="2">
        <f t="shared" si="89"/>
        <v>884</v>
      </c>
      <c r="D218" s="5">
        <f t="shared" si="83"/>
        <v>1710</v>
      </c>
      <c r="E218" s="35">
        <f t="shared" si="96"/>
        <v>1125</v>
      </c>
      <c r="F218" s="35">
        <f t="shared" si="97"/>
        <v>1678</v>
      </c>
      <c r="G218" s="35">
        <f t="shared" si="98"/>
        <v>1426</v>
      </c>
      <c r="H218" s="18">
        <f t="shared" si="99"/>
        <v>1469</v>
      </c>
      <c r="I218" s="18">
        <f t="shared" si="100"/>
        <v>916</v>
      </c>
      <c r="J218" s="18">
        <f t="shared" si="101"/>
        <v>1168</v>
      </c>
      <c r="K218" s="18">
        <f t="shared" ref="K218:M218" si="115">K217</f>
        <v>2000</v>
      </c>
      <c r="L218" s="18">
        <f t="shared" si="115"/>
        <v>2000</v>
      </c>
      <c r="M218" s="18">
        <f t="shared" si="115"/>
        <v>2000</v>
      </c>
      <c r="N218" s="18">
        <f t="shared" si="103"/>
        <v>-531</v>
      </c>
      <c r="O218" s="18">
        <f t="shared" si="104"/>
        <v>-1084</v>
      </c>
      <c r="P218" s="18">
        <f t="shared" si="105"/>
        <v>-832</v>
      </c>
      <c r="Q218" s="35">
        <f t="shared" ref="Q218:S218" si="116">Q217</f>
        <v>2</v>
      </c>
      <c r="R218" s="35">
        <f t="shared" si="116"/>
        <v>1</v>
      </c>
      <c r="S218" s="35">
        <f t="shared" si="116"/>
        <v>3</v>
      </c>
      <c r="T218" s="4">
        <f t="shared" si="107"/>
        <v>1432</v>
      </c>
      <c r="U218" s="4">
        <f t="shared" si="108"/>
        <v>1263</v>
      </c>
      <c r="V218" s="4">
        <f t="shared" si="109"/>
        <v>1162</v>
      </c>
      <c r="W218" s="4">
        <f t="shared" si="110"/>
        <v>1282</v>
      </c>
      <c r="X218" s="4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88"/>
        <v>45516</v>
      </c>
      <c r="C219" s="2">
        <f t="shared" si="89"/>
        <v>884</v>
      </c>
      <c r="D219" s="5">
        <f t="shared" si="83"/>
        <v>1712</v>
      </c>
      <c r="E219" s="35">
        <f t="shared" si="96"/>
        <v>1129</v>
      </c>
      <c r="F219" s="35">
        <f t="shared" si="97"/>
        <v>1681</v>
      </c>
      <c r="G219" s="35">
        <f t="shared" si="98"/>
        <v>1431</v>
      </c>
      <c r="H219" s="18">
        <f t="shared" si="99"/>
        <v>1467</v>
      </c>
      <c r="I219" s="18">
        <f t="shared" si="100"/>
        <v>915</v>
      </c>
      <c r="J219" s="18">
        <f t="shared" si="101"/>
        <v>1165</v>
      </c>
      <c r="K219" s="18">
        <f t="shared" ref="K219:M219" si="117">K218</f>
        <v>2000</v>
      </c>
      <c r="L219" s="18">
        <f t="shared" si="117"/>
        <v>2000</v>
      </c>
      <c r="M219" s="18">
        <f t="shared" si="117"/>
        <v>2000</v>
      </c>
      <c r="N219" s="18">
        <f t="shared" si="103"/>
        <v>-533</v>
      </c>
      <c r="O219" s="18">
        <f t="shared" si="104"/>
        <v>-1085</v>
      </c>
      <c r="P219" s="18">
        <f t="shared" si="105"/>
        <v>-835</v>
      </c>
      <c r="Q219" s="35">
        <f t="shared" ref="Q219:S219" si="118">Q218</f>
        <v>2</v>
      </c>
      <c r="R219" s="35">
        <f t="shared" si="118"/>
        <v>1</v>
      </c>
      <c r="S219" s="35">
        <f t="shared" si="118"/>
        <v>3</v>
      </c>
      <c r="T219" s="4">
        <f t="shared" si="107"/>
        <v>1435</v>
      </c>
      <c r="U219" s="4">
        <f t="shared" si="108"/>
        <v>1261</v>
      </c>
      <c r="V219" s="4">
        <f t="shared" si="109"/>
        <v>1161</v>
      </c>
      <c r="W219" s="4">
        <f t="shared" si="110"/>
        <v>1279</v>
      </c>
      <c r="X219" s="4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88"/>
        <v>45517</v>
      </c>
      <c r="C220" s="2">
        <f t="shared" si="89"/>
        <v>884</v>
      </c>
      <c r="D220" s="5">
        <f t="shared" si="83"/>
        <v>1714</v>
      </c>
      <c r="E220" s="35">
        <f t="shared" si="96"/>
        <v>1133</v>
      </c>
      <c r="F220" s="35">
        <f t="shared" si="97"/>
        <v>1684</v>
      </c>
      <c r="G220" s="35">
        <f t="shared" si="98"/>
        <v>1436</v>
      </c>
      <c r="H220" s="18">
        <f t="shared" si="99"/>
        <v>1465</v>
      </c>
      <c r="I220" s="18">
        <f t="shared" si="100"/>
        <v>914</v>
      </c>
      <c r="J220" s="18">
        <f t="shared" si="101"/>
        <v>1162</v>
      </c>
      <c r="K220" s="18">
        <f t="shared" ref="K220:M220" si="119">K219</f>
        <v>2000</v>
      </c>
      <c r="L220" s="18">
        <f t="shared" si="119"/>
        <v>2000</v>
      </c>
      <c r="M220" s="18">
        <f t="shared" si="119"/>
        <v>2000</v>
      </c>
      <c r="N220" s="18">
        <f t="shared" si="103"/>
        <v>-535</v>
      </c>
      <c r="O220" s="18">
        <f t="shared" si="104"/>
        <v>-1086</v>
      </c>
      <c r="P220" s="18">
        <f t="shared" si="105"/>
        <v>-838</v>
      </c>
      <c r="Q220" s="35">
        <f t="shared" ref="Q220:S220" si="120">Q219</f>
        <v>2</v>
      </c>
      <c r="R220" s="35">
        <f t="shared" si="120"/>
        <v>1</v>
      </c>
      <c r="S220" s="35">
        <f t="shared" si="120"/>
        <v>3</v>
      </c>
      <c r="T220" s="4">
        <f t="shared" si="107"/>
        <v>1438</v>
      </c>
      <c r="U220" s="4">
        <f t="shared" si="108"/>
        <v>1259</v>
      </c>
      <c r="V220" s="4">
        <f t="shared" si="109"/>
        <v>1160</v>
      </c>
      <c r="W220" s="4">
        <f t="shared" si="110"/>
        <v>1276</v>
      </c>
      <c r="X220" s="4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88"/>
        <v>45518</v>
      </c>
      <c r="C221" s="2">
        <f t="shared" si="89"/>
        <v>884</v>
      </c>
      <c r="D221" s="5">
        <f t="shared" si="83"/>
        <v>1716</v>
      </c>
      <c r="E221" s="35">
        <f t="shared" si="96"/>
        <v>1137</v>
      </c>
      <c r="F221" s="35">
        <f t="shared" si="97"/>
        <v>1687</v>
      </c>
      <c r="G221" s="35">
        <f t="shared" si="98"/>
        <v>1441</v>
      </c>
      <c r="H221" s="18">
        <f t="shared" si="99"/>
        <v>1463</v>
      </c>
      <c r="I221" s="18">
        <f t="shared" si="100"/>
        <v>913</v>
      </c>
      <c r="J221" s="18">
        <f t="shared" si="101"/>
        <v>1159</v>
      </c>
      <c r="K221" s="18">
        <f t="shared" ref="K221:M221" si="121">K220</f>
        <v>2000</v>
      </c>
      <c r="L221" s="18">
        <f t="shared" si="121"/>
        <v>2000</v>
      </c>
      <c r="M221" s="18">
        <f t="shared" si="121"/>
        <v>2000</v>
      </c>
      <c r="N221" s="18">
        <f t="shared" si="103"/>
        <v>-537</v>
      </c>
      <c r="O221" s="18">
        <f t="shared" si="104"/>
        <v>-1087</v>
      </c>
      <c r="P221" s="18">
        <f t="shared" si="105"/>
        <v>-841</v>
      </c>
      <c r="Q221" s="35">
        <f t="shared" ref="Q221:S221" si="122">Q220</f>
        <v>2</v>
      </c>
      <c r="R221" s="35">
        <f t="shared" si="122"/>
        <v>1</v>
      </c>
      <c r="S221" s="35">
        <f t="shared" si="122"/>
        <v>3</v>
      </c>
      <c r="T221" s="4">
        <f t="shared" si="107"/>
        <v>1441</v>
      </c>
      <c r="U221" s="4">
        <f t="shared" si="108"/>
        <v>1257</v>
      </c>
      <c r="V221" s="4">
        <f t="shared" si="109"/>
        <v>1159</v>
      </c>
      <c r="W221" s="4">
        <f t="shared" si="110"/>
        <v>1273</v>
      </c>
      <c r="X221" s="4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88"/>
        <v>45519</v>
      </c>
      <c r="C222" s="2">
        <f t="shared" si="89"/>
        <v>884</v>
      </c>
      <c r="D222" s="5">
        <f t="shared" si="83"/>
        <v>1718</v>
      </c>
      <c r="E222" s="35">
        <f t="shared" si="96"/>
        <v>1141</v>
      </c>
      <c r="F222" s="35">
        <f t="shared" si="97"/>
        <v>1690</v>
      </c>
      <c r="G222" s="35">
        <f t="shared" si="98"/>
        <v>1446</v>
      </c>
      <c r="H222" s="18">
        <f t="shared" si="99"/>
        <v>1461</v>
      </c>
      <c r="I222" s="18">
        <f t="shared" si="100"/>
        <v>912</v>
      </c>
      <c r="J222" s="18">
        <f t="shared" si="101"/>
        <v>1156</v>
      </c>
      <c r="K222" s="18">
        <f t="shared" ref="K222:M222" si="123">K221</f>
        <v>2000</v>
      </c>
      <c r="L222" s="18">
        <f t="shared" si="123"/>
        <v>2000</v>
      </c>
      <c r="M222" s="18">
        <f t="shared" si="123"/>
        <v>2000</v>
      </c>
      <c r="N222" s="18">
        <f t="shared" si="103"/>
        <v>-539</v>
      </c>
      <c r="O222" s="18">
        <f t="shared" si="104"/>
        <v>-1088</v>
      </c>
      <c r="P222" s="18">
        <f t="shared" si="105"/>
        <v>-844</v>
      </c>
      <c r="Q222" s="35">
        <f t="shared" ref="Q222:S222" si="124">Q221</f>
        <v>2</v>
      </c>
      <c r="R222" s="35">
        <f t="shared" si="124"/>
        <v>1</v>
      </c>
      <c r="S222" s="35">
        <f t="shared" si="124"/>
        <v>3</v>
      </c>
      <c r="T222" s="4">
        <f t="shared" si="107"/>
        <v>1444</v>
      </c>
      <c r="U222" s="4">
        <f t="shared" si="108"/>
        <v>1255</v>
      </c>
      <c r="V222" s="4">
        <f t="shared" si="109"/>
        <v>1158</v>
      </c>
      <c r="W222" s="4">
        <f t="shared" si="110"/>
        <v>1270</v>
      </c>
      <c r="X222" s="4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88"/>
        <v>45520</v>
      </c>
      <c r="C223" s="2">
        <f t="shared" si="89"/>
        <v>884</v>
      </c>
      <c r="D223" s="5">
        <f t="shared" si="83"/>
        <v>1720</v>
      </c>
      <c r="E223" s="35">
        <f t="shared" si="96"/>
        <v>1145</v>
      </c>
      <c r="F223" s="35">
        <f t="shared" si="97"/>
        <v>1693</v>
      </c>
      <c r="G223" s="35">
        <f t="shared" si="98"/>
        <v>1451</v>
      </c>
      <c r="H223" s="18">
        <f t="shared" si="99"/>
        <v>1459</v>
      </c>
      <c r="I223" s="18">
        <f t="shared" si="100"/>
        <v>911</v>
      </c>
      <c r="J223" s="18">
        <f t="shared" si="101"/>
        <v>1153</v>
      </c>
      <c r="K223" s="18">
        <f t="shared" ref="K223:M223" si="125">K222</f>
        <v>2000</v>
      </c>
      <c r="L223" s="18">
        <f t="shared" si="125"/>
        <v>2000</v>
      </c>
      <c r="M223" s="18">
        <f t="shared" si="125"/>
        <v>2000</v>
      </c>
      <c r="N223" s="18">
        <f t="shared" si="103"/>
        <v>-541</v>
      </c>
      <c r="O223" s="18">
        <f t="shared" si="104"/>
        <v>-1089</v>
      </c>
      <c r="P223" s="18">
        <f t="shared" si="105"/>
        <v>-847</v>
      </c>
      <c r="Q223" s="35">
        <f t="shared" ref="Q223:S223" si="126">Q222</f>
        <v>2</v>
      </c>
      <c r="R223" s="35">
        <f t="shared" si="126"/>
        <v>1</v>
      </c>
      <c r="S223" s="35">
        <f t="shared" si="126"/>
        <v>3</v>
      </c>
      <c r="T223" s="4">
        <f t="shared" si="107"/>
        <v>1447</v>
      </c>
      <c r="U223" s="4">
        <f t="shared" si="108"/>
        <v>1253</v>
      </c>
      <c r="V223" s="4">
        <f t="shared" si="109"/>
        <v>1157</v>
      </c>
      <c r="W223" s="4">
        <f t="shared" si="110"/>
        <v>1267</v>
      </c>
      <c r="X223" s="4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88"/>
        <v>45521</v>
      </c>
      <c r="C224" s="2">
        <f t="shared" si="89"/>
        <v>884</v>
      </c>
      <c r="D224" s="5">
        <f t="shared" si="83"/>
        <v>1722</v>
      </c>
      <c r="E224" s="35">
        <f t="shared" si="96"/>
        <v>1149</v>
      </c>
      <c r="F224" s="35">
        <f t="shared" si="97"/>
        <v>1696</v>
      </c>
      <c r="G224" s="35">
        <f t="shared" si="98"/>
        <v>1456</v>
      </c>
      <c r="H224" s="18">
        <f t="shared" si="99"/>
        <v>1457</v>
      </c>
      <c r="I224" s="18">
        <f t="shared" si="100"/>
        <v>910</v>
      </c>
      <c r="J224" s="18">
        <f t="shared" si="101"/>
        <v>1150</v>
      </c>
      <c r="K224" s="18">
        <f t="shared" ref="K224:M224" si="127">K223</f>
        <v>2000</v>
      </c>
      <c r="L224" s="18">
        <f t="shared" si="127"/>
        <v>2000</v>
      </c>
      <c r="M224" s="18">
        <f t="shared" si="127"/>
        <v>2000</v>
      </c>
      <c r="N224" s="18">
        <f t="shared" si="103"/>
        <v>-543</v>
      </c>
      <c r="O224" s="18">
        <f t="shared" si="104"/>
        <v>-1090</v>
      </c>
      <c r="P224" s="18">
        <f t="shared" si="105"/>
        <v>-850</v>
      </c>
      <c r="Q224" s="35">
        <f t="shared" ref="Q224:S224" si="128">Q223</f>
        <v>2</v>
      </c>
      <c r="R224" s="35">
        <f t="shared" si="128"/>
        <v>1</v>
      </c>
      <c r="S224" s="35">
        <f t="shared" si="128"/>
        <v>3</v>
      </c>
      <c r="T224" s="4">
        <f t="shared" si="107"/>
        <v>1450</v>
      </c>
      <c r="U224" s="4">
        <f t="shared" si="108"/>
        <v>1251</v>
      </c>
      <c r="V224" s="4">
        <f t="shared" si="109"/>
        <v>1156</v>
      </c>
      <c r="W224" s="4">
        <f t="shared" si="110"/>
        <v>1264</v>
      </c>
      <c r="X224" s="4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88"/>
        <v>45522</v>
      </c>
      <c r="C225" s="2">
        <f t="shared" si="89"/>
        <v>884</v>
      </c>
      <c r="D225" s="5">
        <f t="shared" si="83"/>
        <v>1724</v>
      </c>
      <c r="E225" s="35">
        <f t="shared" si="96"/>
        <v>1153</v>
      </c>
      <c r="F225" s="35">
        <f t="shared" si="97"/>
        <v>1699</v>
      </c>
      <c r="G225" s="35">
        <f t="shared" si="98"/>
        <v>1461</v>
      </c>
      <c r="H225" s="18">
        <f t="shared" si="99"/>
        <v>1455</v>
      </c>
      <c r="I225" s="18">
        <f t="shared" si="100"/>
        <v>909</v>
      </c>
      <c r="J225" s="18">
        <f t="shared" si="101"/>
        <v>1147</v>
      </c>
      <c r="K225" s="18">
        <f t="shared" ref="K225:M225" si="129">K224</f>
        <v>2000</v>
      </c>
      <c r="L225" s="18">
        <f t="shared" si="129"/>
        <v>2000</v>
      </c>
      <c r="M225" s="18">
        <f t="shared" si="129"/>
        <v>2000</v>
      </c>
      <c r="N225" s="18">
        <f t="shared" si="103"/>
        <v>-545</v>
      </c>
      <c r="O225" s="18">
        <f t="shared" si="104"/>
        <v>-1091</v>
      </c>
      <c r="P225" s="18">
        <f t="shared" si="105"/>
        <v>-853</v>
      </c>
      <c r="Q225" s="35">
        <f t="shared" ref="Q225:S225" si="130">Q224</f>
        <v>2</v>
      </c>
      <c r="R225" s="35">
        <f t="shared" si="130"/>
        <v>1</v>
      </c>
      <c r="S225" s="35">
        <f t="shared" si="130"/>
        <v>3</v>
      </c>
      <c r="T225" s="4">
        <f t="shared" si="107"/>
        <v>1453</v>
      </c>
      <c r="U225" s="4">
        <f t="shared" si="108"/>
        <v>1249</v>
      </c>
      <c r="V225" s="4">
        <f t="shared" si="109"/>
        <v>1155</v>
      </c>
      <c r="W225" s="4">
        <f t="shared" si="110"/>
        <v>1261</v>
      </c>
      <c r="X225" s="4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88"/>
        <v>45523</v>
      </c>
      <c r="C226" s="2">
        <f t="shared" si="89"/>
        <v>884</v>
      </c>
      <c r="D226" s="5">
        <f t="shared" si="83"/>
        <v>1726</v>
      </c>
      <c r="E226" s="35">
        <f t="shared" si="96"/>
        <v>1157</v>
      </c>
      <c r="F226" s="35">
        <f t="shared" si="97"/>
        <v>1702</v>
      </c>
      <c r="G226" s="35">
        <f t="shared" si="98"/>
        <v>1466</v>
      </c>
      <c r="H226" s="18">
        <f t="shared" si="99"/>
        <v>1453</v>
      </c>
      <c r="I226" s="18">
        <f t="shared" si="100"/>
        <v>908</v>
      </c>
      <c r="J226" s="18">
        <f t="shared" si="101"/>
        <v>1144</v>
      </c>
      <c r="K226" s="18">
        <f t="shared" ref="K226:M226" si="131">K225</f>
        <v>2000</v>
      </c>
      <c r="L226" s="18">
        <f t="shared" si="131"/>
        <v>2000</v>
      </c>
      <c r="M226" s="18">
        <f t="shared" si="131"/>
        <v>2000</v>
      </c>
      <c r="N226" s="18">
        <f t="shared" si="103"/>
        <v>-547</v>
      </c>
      <c r="O226" s="18">
        <f t="shared" si="104"/>
        <v>-1092</v>
      </c>
      <c r="P226" s="18">
        <f t="shared" si="105"/>
        <v>-856</v>
      </c>
      <c r="Q226" s="35">
        <f t="shared" ref="Q226:S226" si="132">Q225</f>
        <v>2</v>
      </c>
      <c r="R226" s="35">
        <f t="shared" si="132"/>
        <v>1</v>
      </c>
      <c r="S226" s="35">
        <f t="shared" si="132"/>
        <v>3</v>
      </c>
      <c r="T226" s="4">
        <f t="shared" si="107"/>
        <v>1456</v>
      </c>
      <c r="U226" s="4">
        <f t="shared" si="108"/>
        <v>1247</v>
      </c>
      <c r="V226" s="4">
        <f t="shared" si="109"/>
        <v>1154</v>
      </c>
      <c r="W226" s="4">
        <f t="shared" si="110"/>
        <v>1258</v>
      </c>
      <c r="X226" s="4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88"/>
        <v>45524</v>
      </c>
      <c r="C227" s="2">
        <f t="shared" si="89"/>
        <v>884</v>
      </c>
      <c r="D227" s="5">
        <f t="shared" si="83"/>
        <v>1728</v>
      </c>
      <c r="E227" s="35">
        <f t="shared" si="96"/>
        <v>1161</v>
      </c>
      <c r="F227" s="35">
        <f t="shared" si="97"/>
        <v>1705</v>
      </c>
      <c r="G227" s="35">
        <f t="shared" si="98"/>
        <v>1471</v>
      </c>
      <c r="H227" s="18">
        <f t="shared" si="99"/>
        <v>1451</v>
      </c>
      <c r="I227" s="18">
        <f t="shared" si="100"/>
        <v>907</v>
      </c>
      <c r="J227" s="18">
        <f t="shared" si="101"/>
        <v>1141</v>
      </c>
      <c r="K227" s="18">
        <f t="shared" ref="K227:M227" si="133">K226</f>
        <v>2000</v>
      </c>
      <c r="L227" s="18">
        <f t="shared" si="133"/>
        <v>2000</v>
      </c>
      <c r="M227" s="18">
        <f t="shared" si="133"/>
        <v>2000</v>
      </c>
      <c r="N227" s="18">
        <f t="shared" si="103"/>
        <v>-549</v>
      </c>
      <c r="O227" s="18">
        <f t="shared" si="104"/>
        <v>-1093</v>
      </c>
      <c r="P227" s="18">
        <f t="shared" si="105"/>
        <v>-859</v>
      </c>
      <c r="Q227" s="35">
        <f t="shared" ref="Q227:S227" si="134">Q226</f>
        <v>2</v>
      </c>
      <c r="R227" s="35">
        <f t="shared" si="134"/>
        <v>1</v>
      </c>
      <c r="S227" s="35">
        <f t="shared" si="134"/>
        <v>3</v>
      </c>
      <c r="T227" s="4">
        <f t="shared" si="107"/>
        <v>1459</v>
      </c>
      <c r="U227" s="4">
        <f t="shared" si="108"/>
        <v>1245</v>
      </c>
      <c r="V227" s="4">
        <f t="shared" si="109"/>
        <v>1153</v>
      </c>
      <c r="W227" s="4">
        <f t="shared" si="110"/>
        <v>1255</v>
      </c>
      <c r="X227" s="4"/>
      <c r="Y227" s="18"/>
      <c r="Z227" s="18"/>
      <c r="AA227" s="18"/>
      <c r="AB227" s="48"/>
    </row>
    <row r="228" spans="1:28" ht="13.15" customHeight="1">
      <c r="A228" s="3">
        <v>214</v>
      </c>
      <c r="B228" s="34">
        <f t="shared" si="88"/>
        <v>45525</v>
      </c>
      <c r="C228" s="2">
        <f t="shared" si="89"/>
        <v>884</v>
      </c>
      <c r="D228" s="5">
        <f t="shared" si="83"/>
        <v>1730</v>
      </c>
      <c r="E228" s="35">
        <f t="shared" si="96"/>
        <v>1165</v>
      </c>
      <c r="F228" s="35">
        <f t="shared" si="97"/>
        <v>1708</v>
      </c>
      <c r="G228" s="35">
        <f t="shared" si="98"/>
        <v>1476</v>
      </c>
      <c r="H228" s="18">
        <f t="shared" si="99"/>
        <v>1449</v>
      </c>
      <c r="I228" s="18">
        <f t="shared" si="100"/>
        <v>906</v>
      </c>
      <c r="J228" s="18">
        <f t="shared" si="101"/>
        <v>1138</v>
      </c>
      <c r="K228" s="18">
        <f t="shared" ref="K228:M228" si="135">K227</f>
        <v>2000</v>
      </c>
      <c r="L228" s="18">
        <f t="shared" si="135"/>
        <v>2000</v>
      </c>
      <c r="M228" s="18">
        <f t="shared" si="135"/>
        <v>2000</v>
      </c>
      <c r="N228" s="18">
        <f t="shared" si="103"/>
        <v>-551</v>
      </c>
      <c r="O228" s="18">
        <f t="shared" si="104"/>
        <v>-1094</v>
      </c>
      <c r="P228" s="18">
        <f t="shared" si="105"/>
        <v>-862</v>
      </c>
      <c r="Q228" s="35">
        <f t="shared" ref="Q228:S228" si="136">Q227</f>
        <v>2</v>
      </c>
      <c r="R228" s="35">
        <f t="shared" si="136"/>
        <v>1</v>
      </c>
      <c r="S228" s="35">
        <f t="shared" si="136"/>
        <v>3</v>
      </c>
      <c r="T228" s="4">
        <f t="shared" si="107"/>
        <v>1462</v>
      </c>
      <c r="U228" s="4">
        <f t="shared" si="108"/>
        <v>1243</v>
      </c>
      <c r="V228" s="4">
        <f t="shared" si="109"/>
        <v>1152</v>
      </c>
      <c r="W228" s="4">
        <f t="shared" si="110"/>
        <v>1252</v>
      </c>
      <c r="X228" s="4"/>
      <c r="Y228" s="18"/>
      <c r="Z228" s="18"/>
      <c r="AA228" s="18"/>
      <c r="AB228" s="48"/>
    </row>
    <row r="229" spans="1:28" ht="13.15" customHeight="1">
      <c r="A229" s="3">
        <v>215</v>
      </c>
      <c r="B229" s="34">
        <f t="shared" si="88"/>
        <v>45526</v>
      </c>
      <c r="C229" s="2">
        <f t="shared" si="89"/>
        <v>884</v>
      </c>
      <c r="D229" s="5">
        <f t="shared" si="83"/>
        <v>1732</v>
      </c>
      <c r="E229" s="35">
        <f t="shared" si="96"/>
        <v>1169</v>
      </c>
      <c r="F229" s="35">
        <f t="shared" si="97"/>
        <v>1711</v>
      </c>
      <c r="G229" s="35">
        <f t="shared" si="98"/>
        <v>1481</v>
      </c>
      <c r="H229" s="18">
        <f t="shared" si="99"/>
        <v>1447</v>
      </c>
      <c r="I229" s="18">
        <f t="shared" si="100"/>
        <v>905</v>
      </c>
      <c r="J229" s="18">
        <f t="shared" si="101"/>
        <v>1135</v>
      </c>
      <c r="K229" s="18">
        <f t="shared" ref="K229:M229" si="137">K228</f>
        <v>2000</v>
      </c>
      <c r="L229" s="18">
        <f t="shared" si="137"/>
        <v>2000</v>
      </c>
      <c r="M229" s="18">
        <f t="shared" si="137"/>
        <v>2000</v>
      </c>
      <c r="N229" s="18">
        <f t="shared" si="103"/>
        <v>-553</v>
      </c>
      <c r="O229" s="18">
        <f t="shared" si="104"/>
        <v>-1095</v>
      </c>
      <c r="P229" s="18">
        <f t="shared" si="105"/>
        <v>-865</v>
      </c>
      <c r="Q229" s="35">
        <f t="shared" ref="Q229:S229" si="138">Q228</f>
        <v>2</v>
      </c>
      <c r="R229" s="35">
        <f t="shared" si="138"/>
        <v>1</v>
      </c>
      <c r="S229" s="35">
        <f t="shared" si="138"/>
        <v>3</v>
      </c>
      <c r="T229" s="4">
        <f t="shared" si="107"/>
        <v>1465</v>
      </c>
      <c r="U229" s="4">
        <f t="shared" si="108"/>
        <v>1241</v>
      </c>
      <c r="V229" s="4">
        <f t="shared" si="109"/>
        <v>1151</v>
      </c>
      <c r="W229" s="4">
        <f t="shared" si="110"/>
        <v>1249</v>
      </c>
      <c r="X229" s="4"/>
      <c r="Y229" s="18"/>
      <c r="Z229" s="18"/>
      <c r="AA229" s="18"/>
      <c r="AB229" s="48"/>
    </row>
    <row r="230" spans="1:28" ht="13.15" customHeight="1">
      <c r="A230" s="3">
        <v>216</v>
      </c>
      <c r="B230" s="34">
        <f t="shared" si="88"/>
        <v>45527</v>
      </c>
      <c r="C230" s="2">
        <f t="shared" si="89"/>
        <v>884</v>
      </c>
      <c r="D230" s="5">
        <f t="shared" si="83"/>
        <v>1734</v>
      </c>
      <c r="E230" s="35">
        <f t="shared" si="96"/>
        <v>1173</v>
      </c>
      <c r="F230" s="35">
        <f t="shared" si="97"/>
        <v>1714</v>
      </c>
      <c r="G230" s="35">
        <f t="shared" si="98"/>
        <v>1486</v>
      </c>
      <c r="H230" s="18">
        <f t="shared" si="99"/>
        <v>1445</v>
      </c>
      <c r="I230" s="18">
        <f t="shared" si="100"/>
        <v>904</v>
      </c>
      <c r="J230" s="18">
        <f t="shared" si="101"/>
        <v>1132</v>
      </c>
      <c r="K230" s="18">
        <f t="shared" ref="K230:M230" si="139">K229</f>
        <v>2000</v>
      </c>
      <c r="L230" s="18">
        <f t="shared" si="139"/>
        <v>2000</v>
      </c>
      <c r="M230" s="18">
        <f t="shared" si="139"/>
        <v>2000</v>
      </c>
      <c r="N230" s="18">
        <f t="shared" si="103"/>
        <v>-555</v>
      </c>
      <c r="O230" s="18">
        <f t="shared" si="104"/>
        <v>-1096</v>
      </c>
      <c r="P230" s="18">
        <f t="shared" si="105"/>
        <v>-868</v>
      </c>
      <c r="Q230" s="35">
        <f t="shared" ref="Q230:S230" si="140">Q229</f>
        <v>2</v>
      </c>
      <c r="R230" s="35">
        <f t="shared" si="140"/>
        <v>1</v>
      </c>
      <c r="S230" s="35">
        <f t="shared" si="140"/>
        <v>3</v>
      </c>
      <c r="T230" s="4">
        <f t="shared" si="107"/>
        <v>1468</v>
      </c>
      <c r="U230" s="4">
        <f t="shared" si="108"/>
        <v>1239</v>
      </c>
      <c r="V230" s="4">
        <f t="shared" si="109"/>
        <v>1150</v>
      </c>
      <c r="W230" s="4">
        <f t="shared" si="110"/>
        <v>1246</v>
      </c>
      <c r="X230" s="4"/>
      <c r="Y230" s="18"/>
      <c r="Z230" s="18"/>
      <c r="AA230" s="18"/>
      <c r="AB230" s="48"/>
    </row>
    <row r="231" spans="1:28" ht="13.15" customHeight="1">
      <c r="A231" s="3">
        <v>217</v>
      </c>
      <c r="B231" s="34">
        <f t="shared" si="88"/>
        <v>45528</v>
      </c>
      <c r="C231" s="2">
        <f t="shared" si="89"/>
        <v>884</v>
      </c>
      <c r="D231" s="5">
        <f t="shared" si="83"/>
        <v>1736</v>
      </c>
      <c r="E231" s="35">
        <f t="shared" si="96"/>
        <v>1177</v>
      </c>
      <c r="F231" s="35">
        <f t="shared" si="97"/>
        <v>1717</v>
      </c>
      <c r="G231" s="35">
        <f t="shared" si="98"/>
        <v>1490</v>
      </c>
      <c r="H231" s="18">
        <f t="shared" si="99"/>
        <v>1443</v>
      </c>
      <c r="I231" s="18">
        <f t="shared" si="100"/>
        <v>903</v>
      </c>
      <c r="J231" s="18">
        <f t="shared" si="101"/>
        <v>1130</v>
      </c>
      <c r="K231" s="18">
        <f t="shared" ref="K231:M231" si="141">K230</f>
        <v>2000</v>
      </c>
      <c r="L231" s="18">
        <f t="shared" si="141"/>
        <v>2000</v>
      </c>
      <c r="M231" s="18">
        <f t="shared" si="141"/>
        <v>2000</v>
      </c>
      <c r="N231" s="18">
        <f t="shared" si="103"/>
        <v>-557</v>
      </c>
      <c r="O231" s="18">
        <f t="shared" si="104"/>
        <v>-1097</v>
      </c>
      <c r="P231" s="18">
        <f t="shared" si="105"/>
        <v>-870</v>
      </c>
      <c r="Q231" s="35">
        <f t="shared" ref="Q231:R231" si="142">Q230</f>
        <v>2</v>
      </c>
      <c r="R231" s="35">
        <f t="shared" si="142"/>
        <v>1</v>
      </c>
      <c r="S231" s="35">
        <v>2</v>
      </c>
      <c r="T231" s="4">
        <f t="shared" si="107"/>
        <v>1471</v>
      </c>
      <c r="U231" s="4">
        <f t="shared" si="108"/>
        <v>1237</v>
      </c>
      <c r="V231" s="4">
        <f t="shared" si="109"/>
        <v>1149</v>
      </c>
      <c r="W231" s="4">
        <f t="shared" si="110"/>
        <v>1244</v>
      </c>
      <c r="X231" s="4"/>
      <c r="Y231" s="18"/>
      <c r="Z231" s="18"/>
      <c r="AA231" s="18"/>
      <c r="AB231" s="48"/>
    </row>
    <row r="232" spans="1:28" ht="13.15" customHeight="1">
      <c r="A232" s="3">
        <v>218</v>
      </c>
      <c r="B232" s="34">
        <f t="shared" si="88"/>
        <v>45529</v>
      </c>
      <c r="C232" s="2">
        <f t="shared" si="89"/>
        <v>884</v>
      </c>
      <c r="D232" s="5">
        <f t="shared" si="83"/>
        <v>1738</v>
      </c>
      <c r="E232" s="35">
        <f t="shared" si="96"/>
        <v>1181</v>
      </c>
      <c r="F232" s="35">
        <f t="shared" si="97"/>
        <v>1720</v>
      </c>
      <c r="G232" s="35">
        <f t="shared" si="98"/>
        <v>1494</v>
      </c>
      <c r="H232" s="18">
        <f t="shared" si="99"/>
        <v>1441</v>
      </c>
      <c r="I232" s="18">
        <f t="shared" si="100"/>
        <v>902</v>
      </c>
      <c r="J232" s="18">
        <f t="shared" si="101"/>
        <v>1128</v>
      </c>
      <c r="K232" s="18">
        <f t="shared" ref="K232:M232" si="143">K231</f>
        <v>2000</v>
      </c>
      <c r="L232" s="18">
        <f t="shared" si="143"/>
        <v>2000</v>
      </c>
      <c r="M232" s="18">
        <f t="shared" si="143"/>
        <v>2000</v>
      </c>
      <c r="N232" s="18">
        <f t="shared" si="103"/>
        <v>-559</v>
      </c>
      <c r="O232" s="18">
        <f t="shared" si="104"/>
        <v>-1098</v>
      </c>
      <c r="P232" s="18">
        <f t="shared" si="105"/>
        <v>-872</v>
      </c>
      <c r="Q232" s="35">
        <f t="shared" ref="Q232:S232" si="144">Q231</f>
        <v>2</v>
      </c>
      <c r="R232" s="35">
        <f t="shared" si="144"/>
        <v>1</v>
      </c>
      <c r="S232" s="35">
        <f t="shared" si="144"/>
        <v>2</v>
      </c>
      <c r="T232" s="4">
        <f t="shared" si="107"/>
        <v>1474</v>
      </c>
      <c r="U232" s="4">
        <f t="shared" si="108"/>
        <v>1235</v>
      </c>
      <c r="V232" s="4">
        <f t="shared" si="109"/>
        <v>1148</v>
      </c>
      <c r="W232" s="4">
        <f t="shared" si="110"/>
        <v>1242</v>
      </c>
      <c r="X232" s="4"/>
      <c r="Y232" s="18"/>
      <c r="Z232" s="18"/>
      <c r="AA232" s="18"/>
      <c r="AB232" s="48"/>
    </row>
    <row r="233" spans="1:28" ht="13.15" customHeight="1">
      <c r="A233" s="3">
        <v>219</v>
      </c>
      <c r="B233" s="34">
        <f t="shared" si="88"/>
        <v>45530</v>
      </c>
      <c r="C233" s="2">
        <f t="shared" si="89"/>
        <v>884</v>
      </c>
      <c r="D233" s="5">
        <f t="shared" si="83"/>
        <v>1740</v>
      </c>
      <c r="E233" s="35">
        <f t="shared" si="96"/>
        <v>1185</v>
      </c>
      <c r="F233" s="35">
        <f t="shared" si="97"/>
        <v>1723</v>
      </c>
      <c r="G233" s="35">
        <f t="shared" si="98"/>
        <v>1498</v>
      </c>
      <c r="H233" s="18">
        <f t="shared" si="99"/>
        <v>1439</v>
      </c>
      <c r="I233" s="18">
        <f t="shared" si="100"/>
        <v>901</v>
      </c>
      <c r="J233" s="18">
        <f t="shared" si="101"/>
        <v>1126</v>
      </c>
      <c r="K233" s="18">
        <f t="shared" ref="K233:M233" si="145">K232</f>
        <v>2000</v>
      </c>
      <c r="L233" s="18">
        <f t="shared" si="145"/>
        <v>2000</v>
      </c>
      <c r="M233" s="18">
        <f t="shared" si="145"/>
        <v>2000</v>
      </c>
      <c r="N233" s="18">
        <f t="shared" si="103"/>
        <v>-561</v>
      </c>
      <c r="O233" s="18">
        <f t="shared" si="104"/>
        <v>-1099</v>
      </c>
      <c r="P233" s="18">
        <f t="shared" si="105"/>
        <v>-874</v>
      </c>
      <c r="Q233" s="35">
        <f t="shared" ref="Q233:R233" si="146">Q232</f>
        <v>2</v>
      </c>
      <c r="R233" s="35">
        <f t="shared" si="146"/>
        <v>1</v>
      </c>
      <c r="S233" s="35">
        <v>2</v>
      </c>
      <c r="T233" s="4">
        <f t="shared" si="107"/>
        <v>1477</v>
      </c>
      <c r="U233" s="4">
        <f t="shared" si="108"/>
        <v>1233</v>
      </c>
      <c r="V233" s="4">
        <f t="shared" si="109"/>
        <v>1147</v>
      </c>
      <c r="W233" s="4">
        <f t="shared" si="110"/>
        <v>1240</v>
      </c>
      <c r="X233" s="4"/>
      <c r="Y233" s="18"/>
      <c r="Z233" s="18"/>
      <c r="AA233" s="18"/>
      <c r="AB233" s="48"/>
    </row>
    <row r="234" spans="1:28" ht="13.15" customHeight="1">
      <c r="A234" s="3">
        <v>220</v>
      </c>
      <c r="B234" s="34">
        <f t="shared" si="88"/>
        <v>45531</v>
      </c>
      <c r="C234" s="2">
        <f t="shared" si="89"/>
        <v>884</v>
      </c>
      <c r="D234" s="5">
        <f t="shared" si="83"/>
        <v>1742</v>
      </c>
      <c r="E234" s="35">
        <f t="shared" si="96"/>
        <v>1189</v>
      </c>
      <c r="F234" s="35">
        <f t="shared" si="97"/>
        <v>1726</v>
      </c>
      <c r="G234" s="35">
        <f t="shared" si="98"/>
        <v>1502</v>
      </c>
      <c r="H234" s="18">
        <f t="shared" si="99"/>
        <v>1437</v>
      </c>
      <c r="I234" s="18">
        <f t="shared" si="100"/>
        <v>900</v>
      </c>
      <c r="J234" s="18">
        <f t="shared" si="101"/>
        <v>1124</v>
      </c>
      <c r="K234" s="18">
        <f t="shared" ref="K234:M234" si="147">K233</f>
        <v>2000</v>
      </c>
      <c r="L234" s="18">
        <f t="shared" si="147"/>
        <v>2000</v>
      </c>
      <c r="M234" s="18">
        <f t="shared" si="147"/>
        <v>2000</v>
      </c>
      <c r="N234" s="18">
        <f t="shared" si="103"/>
        <v>-563</v>
      </c>
      <c r="O234" s="18">
        <f t="shared" si="104"/>
        <v>-1100</v>
      </c>
      <c r="P234" s="18">
        <f t="shared" si="105"/>
        <v>-876</v>
      </c>
      <c r="Q234" s="35">
        <f t="shared" ref="Q234:S234" si="148">Q233</f>
        <v>2</v>
      </c>
      <c r="R234" s="35">
        <f t="shared" si="148"/>
        <v>1</v>
      </c>
      <c r="S234" s="35">
        <f t="shared" si="148"/>
        <v>2</v>
      </c>
      <c r="T234" s="4">
        <f t="shared" si="107"/>
        <v>1480</v>
      </c>
      <c r="U234" s="4">
        <f t="shared" si="108"/>
        <v>1231</v>
      </c>
      <c r="V234" s="4">
        <f t="shared" si="109"/>
        <v>1146</v>
      </c>
      <c r="W234" s="4">
        <f t="shared" si="110"/>
        <v>1238</v>
      </c>
      <c r="X234" s="4"/>
      <c r="Y234" s="18"/>
      <c r="Z234" s="18"/>
      <c r="AA234" s="18"/>
      <c r="AB234" s="48"/>
    </row>
    <row r="235" spans="1:28" ht="13.15" customHeight="1">
      <c r="A235" s="3">
        <v>221</v>
      </c>
      <c r="B235" s="34">
        <f t="shared" si="88"/>
        <v>45532</v>
      </c>
      <c r="C235" s="2">
        <f t="shared" si="89"/>
        <v>884</v>
      </c>
      <c r="D235" s="5">
        <f t="shared" si="83"/>
        <v>1744</v>
      </c>
      <c r="E235" s="35">
        <f t="shared" si="96"/>
        <v>1193</v>
      </c>
      <c r="F235" s="35">
        <f t="shared" si="97"/>
        <v>1729</v>
      </c>
      <c r="G235" s="35">
        <f t="shared" si="98"/>
        <v>1506</v>
      </c>
      <c r="H235" s="18">
        <f t="shared" si="99"/>
        <v>1435</v>
      </c>
      <c r="I235" s="18">
        <f t="shared" si="100"/>
        <v>899</v>
      </c>
      <c r="J235" s="18">
        <f t="shared" si="101"/>
        <v>1122</v>
      </c>
      <c r="K235" s="18">
        <f t="shared" ref="K235:M235" si="149">K234</f>
        <v>2000</v>
      </c>
      <c r="L235" s="18">
        <f t="shared" si="149"/>
        <v>2000</v>
      </c>
      <c r="M235" s="18">
        <f t="shared" si="149"/>
        <v>2000</v>
      </c>
      <c r="N235" s="18">
        <f t="shared" si="103"/>
        <v>-565</v>
      </c>
      <c r="O235" s="18">
        <f t="shared" si="104"/>
        <v>-1101</v>
      </c>
      <c r="P235" s="18">
        <f t="shared" si="105"/>
        <v>-878</v>
      </c>
      <c r="Q235" s="35">
        <f t="shared" ref="Q235:S235" si="150">Q234</f>
        <v>2</v>
      </c>
      <c r="R235" s="35">
        <f t="shared" si="150"/>
        <v>1</v>
      </c>
      <c r="S235" s="35">
        <f t="shared" si="150"/>
        <v>2</v>
      </c>
      <c r="T235" s="4">
        <f t="shared" si="107"/>
        <v>1483</v>
      </c>
      <c r="U235" s="4">
        <f t="shared" si="108"/>
        <v>1229</v>
      </c>
      <c r="V235" s="4">
        <f t="shared" si="109"/>
        <v>1145</v>
      </c>
      <c r="W235" s="4">
        <f t="shared" si="110"/>
        <v>1236</v>
      </c>
      <c r="X235" s="4"/>
      <c r="Y235" s="18"/>
      <c r="Z235" s="18"/>
      <c r="AA235" s="18"/>
      <c r="AB235" s="48"/>
    </row>
    <row r="236" spans="1:28" ht="13.15" customHeight="1">
      <c r="A236" s="3">
        <v>222</v>
      </c>
      <c r="B236" s="34">
        <f t="shared" si="88"/>
        <v>45533</v>
      </c>
      <c r="C236" s="2">
        <f t="shared" si="89"/>
        <v>884</v>
      </c>
      <c r="D236" s="5">
        <f t="shared" si="83"/>
        <v>1746</v>
      </c>
      <c r="E236" s="35">
        <f t="shared" si="96"/>
        <v>1197</v>
      </c>
      <c r="F236" s="35">
        <f t="shared" si="97"/>
        <v>1732</v>
      </c>
      <c r="G236" s="35">
        <f t="shared" si="98"/>
        <v>1510</v>
      </c>
      <c r="H236" s="18">
        <f t="shared" si="99"/>
        <v>1433</v>
      </c>
      <c r="I236" s="18">
        <f t="shared" si="100"/>
        <v>898</v>
      </c>
      <c r="J236" s="18">
        <f t="shared" si="101"/>
        <v>1120</v>
      </c>
      <c r="K236" s="18">
        <f t="shared" ref="K236:M236" si="151">K235</f>
        <v>2000</v>
      </c>
      <c r="L236" s="18">
        <f t="shared" si="151"/>
        <v>2000</v>
      </c>
      <c r="M236" s="18">
        <f t="shared" si="151"/>
        <v>2000</v>
      </c>
      <c r="N236" s="18">
        <f t="shared" si="103"/>
        <v>-567</v>
      </c>
      <c r="O236" s="18">
        <f t="shared" si="104"/>
        <v>-1102</v>
      </c>
      <c r="P236" s="18">
        <f t="shared" si="105"/>
        <v>-880</v>
      </c>
      <c r="Q236" s="35">
        <f t="shared" ref="Q236:S236" si="152">Q235</f>
        <v>2</v>
      </c>
      <c r="R236" s="35">
        <f t="shared" si="152"/>
        <v>1</v>
      </c>
      <c r="S236" s="35">
        <f t="shared" si="152"/>
        <v>2</v>
      </c>
      <c r="T236" s="4">
        <f t="shared" si="107"/>
        <v>1486</v>
      </c>
      <c r="U236" s="4">
        <f t="shared" si="108"/>
        <v>1227</v>
      </c>
      <c r="V236" s="4">
        <f t="shared" si="109"/>
        <v>1144</v>
      </c>
      <c r="W236" s="4">
        <f t="shared" si="110"/>
        <v>1234</v>
      </c>
      <c r="X236" s="4"/>
      <c r="Y236" s="18"/>
      <c r="Z236" s="18"/>
      <c r="AA236" s="18"/>
      <c r="AB236" s="48"/>
    </row>
    <row r="237" spans="1:28" ht="13.15" customHeight="1">
      <c r="A237" s="3">
        <v>223</v>
      </c>
      <c r="B237" s="34">
        <f t="shared" si="88"/>
        <v>45534</v>
      </c>
      <c r="C237" s="2">
        <f t="shared" si="89"/>
        <v>884</v>
      </c>
      <c r="D237" s="5">
        <f t="shared" si="83"/>
        <v>1748</v>
      </c>
      <c r="E237" s="35">
        <f t="shared" si="96"/>
        <v>1201</v>
      </c>
      <c r="F237" s="35">
        <f t="shared" si="97"/>
        <v>1735</v>
      </c>
      <c r="G237" s="35">
        <f t="shared" si="98"/>
        <v>1514</v>
      </c>
      <c r="H237" s="18">
        <f t="shared" si="99"/>
        <v>1431</v>
      </c>
      <c r="I237" s="18">
        <f t="shared" si="100"/>
        <v>897</v>
      </c>
      <c r="J237" s="18">
        <f t="shared" si="101"/>
        <v>1118</v>
      </c>
      <c r="K237" s="18">
        <f t="shared" ref="K237:M237" si="153">K236</f>
        <v>2000</v>
      </c>
      <c r="L237" s="18">
        <f t="shared" si="153"/>
        <v>2000</v>
      </c>
      <c r="M237" s="18">
        <f t="shared" si="153"/>
        <v>2000</v>
      </c>
      <c r="N237" s="18">
        <f t="shared" si="103"/>
        <v>-569</v>
      </c>
      <c r="O237" s="18">
        <f t="shared" si="104"/>
        <v>-1103</v>
      </c>
      <c r="P237" s="18">
        <f t="shared" si="105"/>
        <v>-882</v>
      </c>
      <c r="Q237" s="35">
        <f t="shared" ref="Q237:S237" si="154">Q236</f>
        <v>2</v>
      </c>
      <c r="R237" s="35">
        <f t="shared" si="154"/>
        <v>1</v>
      </c>
      <c r="S237" s="35">
        <f t="shared" si="154"/>
        <v>2</v>
      </c>
      <c r="T237" s="4">
        <f t="shared" si="107"/>
        <v>1489</v>
      </c>
      <c r="U237" s="4">
        <f t="shared" si="108"/>
        <v>1225</v>
      </c>
      <c r="V237" s="4">
        <f t="shared" si="109"/>
        <v>1143</v>
      </c>
      <c r="W237" s="4">
        <f t="shared" si="110"/>
        <v>1232</v>
      </c>
      <c r="X237" s="4"/>
      <c r="Y237" s="18"/>
      <c r="Z237" s="18"/>
      <c r="AA237" s="18"/>
      <c r="AB237" s="48"/>
    </row>
    <row r="238" spans="1:28" ht="13.15" customHeight="1">
      <c r="A238" s="3">
        <f>+A237+1</f>
        <v>224</v>
      </c>
      <c r="B238" s="34">
        <f t="shared" si="88"/>
        <v>45535</v>
      </c>
      <c r="C238" s="2">
        <f t="shared" si="89"/>
        <v>884</v>
      </c>
      <c r="D238" s="5">
        <f t="shared" si="83"/>
        <v>1750</v>
      </c>
      <c r="E238" s="35">
        <f t="shared" si="96"/>
        <v>1205</v>
      </c>
      <c r="F238" s="35">
        <f t="shared" si="97"/>
        <v>1738</v>
      </c>
      <c r="G238" s="35">
        <f t="shared" si="98"/>
        <v>1518</v>
      </c>
      <c r="H238" s="18">
        <f t="shared" si="99"/>
        <v>1429</v>
      </c>
      <c r="I238" s="18">
        <f t="shared" si="100"/>
        <v>896</v>
      </c>
      <c r="J238" s="18">
        <f t="shared" si="101"/>
        <v>1116</v>
      </c>
      <c r="K238" s="18">
        <f t="shared" ref="K238:M238" si="155">K237</f>
        <v>2000</v>
      </c>
      <c r="L238" s="18">
        <f t="shared" si="155"/>
        <v>2000</v>
      </c>
      <c r="M238" s="18">
        <f t="shared" si="155"/>
        <v>2000</v>
      </c>
      <c r="N238" s="18">
        <f t="shared" si="103"/>
        <v>-571</v>
      </c>
      <c r="O238" s="18">
        <f t="shared" si="104"/>
        <v>-1104</v>
      </c>
      <c r="P238" s="18">
        <f t="shared" si="105"/>
        <v>-884</v>
      </c>
      <c r="Q238" s="35">
        <f t="shared" ref="Q238:S238" si="156">Q237</f>
        <v>2</v>
      </c>
      <c r="R238" s="35">
        <f t="shared" si="156"/>
        <v>1</v>
      </c>
      <c r="S238" s="35">
        <f t="shared" si="156"/>
        <v>2</v>
      </c>
      <c r="T238" s="4">
        <f t="shared" si="107"/>
        <v>1492</v>
      </c>
      <c r="U238" s="4">
        <f t="shared" si="108"/>
        <v>1223</v>
      </c>
      <c r="V238" s="4">
        <f t="shared" si="109"/>
        <v>1142</v>
      </c>
      <c r="W238" s="4">
        <f t="shared" si="110"/>
        <v>1230</v>
      </c>
      <c r="X238" s="4"/>
      <c r="Y238" s="18"/>
      <c r="Z238" s="18"/>
      <c r="AA238" s="18"/>
      <c r="AB238" s="48"/>
    </row>
    <row r="239" spans="1:28" ht="13.15" customHeight="1">
      <c r="A239" s="3">
        <f t="shared" ref="A239:A302" si="157">+A238+1</f>
        <v>225</v>
      </c>
      <c r="B239" s="34">
        <f t="shared" si="88"/>
        <v>45536</v>
      </c>
      <c r="C239" s="2">
        <f t="shared" si="89"/>
        <v>884</v>
      </c>
      <c r="D239" s="5">
        <f t="shared" si="83"/>
        <v>1752</v>
      </c>
      <c r="E239" s="35">
        <f t="shared" ref="E239:E268" si="158">C239+D239-H239</f>
        <v>1210</v>
      </c>
      <c r="F239" s="35">
        <f t="shared" ref="F239:F268" si="159">C239+D239-I239</f>
        <v>1741</v>
      </c>
      <c r="G239" s="35">
        <f t="shared" ref="G239:G268" si="160">D239+C239-J239</f>
        <v>1522</v>
      </c>
      <c r="H239" s="18">
        <f t="shared" ref="H239:H268" si="161">K239+N239</f>
        <v>1426</v>
      </c>
      <c r="I239" s="18">
        <f t="shared" ref="I239:I268" si="162">L239+O239</f>
        <v>895</v>
      </c>
      <c r="J239" s="18">
        <f t="shared" ref="J239:J268" si="163">M239+P239</f>
        <v>1114</v>
      </c>
      <c r="K239" s="18">
        <f t="shared" ref="K239:M239" si="164">K238</f>
        <v>2000</v>
      </c>
      <c r="L239" s="18">
        <f t="shared" si="164"/>
        <v>2000</v>
      </c>
      <c r="M239" s="18">
        <f t="shared" si="164"/>
        <v>2000</v>
      </c>
      <c r="N239" s="18">
        <f t="shared" ref="N239:N268" si="165">N238-Q239</f>
        <v>-574</v>
      </c>
      <c r="O239" s="18">
        <f t="shared" ref="O239:O268" si="166">O238-R239</f>
        <v>-1105</v>
      </c>
      <c r="P239" s="18">
        <f t="shared" ref="P239:P268" si="167">P238-S239</f>
        <v>-886</v>
      </c>
      <c r="Q239" s="35">
        <v>3</v>
      </c>
      <c r="R239" s="35">
        <f t="shared" ref="R239:S239" si="168">R238</f>
        <v>1</v>
      </c>
      <c r="S239" s="35">
        <f t="shared" si="168"/>
        <v>2</v>
      </c>
      <c r="T239" s="4">
        <f t="shared" ref="T239:T268" si="169">D239+C239-V239</f>
        <v>1495</v>
      </c>
      <c r="U239" s="4">
        <f t="shared" ref="U239:U268" si="170">U238-Q239</f>
        <v>1220</v>
      </c>
      <c r="V239" s="4">
        <f t="shared" ref="V239:V268" si="171">V238-R239</f>
        <v>1141</v>
      </c>
      <c r="W239" s="4">
        <f t="shared" ref="W239:W268" si="172">W238-S239</f>
        <v>1228</v>
      </c>
      <c r="X239" s="4"/>
      <c r="Y239" s="18"/>
      <c r="Z239" s="18"/>
      <c r="AA239" s="18"/>
      <c r="AB239" s="48"/>
    </row>
    <row r="240" spans="1:28" ht="13.15" customHeight="1">
      <c r="A240" s="3">
        <f t="shared" si="157"/>
        <v>226</v>
      </c>
      <c r="B240" s="34">
        <f t="shared" si="88"/>
        <v>45537</v>
      </c>
      <c r="C240" s="2">
        <f t="shared" si="89"/>
        <v>884</v>
      </c>
      <c r="D240" s="5">
        <f t="shared" si="83"/>
        <v>1754</v>
      </c>
      <c r="E240" s="35">
        <f t="shared" si="158"/>
        <v>1215</v>
      </c>
      <c r="F240" s="35">
        <f t="shared" si="159"/>
        <v>1744</v>
      </c>
      <c r="G240" s="35">
        <f t="shared" si="160"/>
        <v>1526</v>
      </c>
      <c r="H240" s="18">
        <f t="shared" si="161"/>
        <v>1423</v>
      </c>
      <c r="I240" s="18">
        <f t="shared" si="162"/>
        <v>894</v>
      </c>
      <c r="J240" s="18">
        <f t="shared" si="163"/>
        <v>1112</v>
      </c>
      <c r="K240" s="18">
        <f t="shared" ref="K240:M240" si="173">K239</f>
        <v>2000</v>
      </c>
      <c r="L240" s="18">
        <f t="shared" si="173"/>
        <v>2000</v>
      </c>
      <c r="M240" s="18">
        <f t="shared" si="173"/>
        <v>2000</v>
      </c>
      <c r="N240" s="18">
        <f t="shared" si="165"/>
        <v>-577</v>
      </c>
      <c r="O240" s="18">
        <f t="shared" si="166"/>
        <v>-1106</v>
      </c>
      <c r="P240" s="18">
        <f t="shared" si="167"/>
        <v>-888</v>
      </c>
      <c r="Q240" s="35">
        <f t="shared" ref="Q240:S240" si="174">Q239</f>
        <v>3</v>
      </c>
      <c r="R240" s="35">
        <f t="shared" si="174"/>
        <v>1</v>
      </c>
      <c r="S240" s="35">
        <f t="shared" si="174"/>
        <v>2</v>
      </c>
      <c r="T240" s="4">
        <f t="shared" si="169"/>
        <v>1498</v>
      </c>
      <c r="U240" s="4">
        <f t="shared" si="170"/>
        <v>1217</v>
      </c>
      <c r="V240" s="4">
        <f t="shared" si="171"/>
        <v>1140</v>
      </c>
      <c r="W240" s="4">
        <f t="shared" si="172"/>
        <v>1226</v>
      </c>
      <c r="X240" s="4"/>
      <c r="Y240" s="18"/>
      <c r="Z240" s="18"/>
      <c r="AA240" s="18"/>
      <c r="AB240" s="48"/>
    </row>
    <row r="241" spans="1:28" ht="13.15" customHeight="1">
      <c r="A241" s="3">
        <f t="shared" si="157"/>
        <v>227</v>
      </c>
      <c r="B241" s="34">
        <f t="shared" si="88"/>
        <v>45538</v>
      </c>
      <c r="C241" s="2">
        <f t="shared" si="89"/>
        <v>884</v>
      </c>
      <c r="D241" s="5">
        <f t="shared" si="83"/>
        <v>1756</v>
      </c>
      <c r="E241" s="35">
        <f t="shared" si="158"/>
        <v>1220</v>
      </c>
      <c r="F241" s="35">
        <f t="shared" si="159"/>
        <v>1747</v>
      </c>
      <c r="G241" s="35">
        <f t="shared" si="160"/>
        <v>1530</v>
      </c>
      <c r="H241" s="18">
        <f t="shared" si="161"/>
        <v>1420</v>
      </c>
      <c r="I241" s="18">
        <f t="shared" si="162"/>
        <v>893</v>
      </c>
      <c r="J241" s="18">
        <f t="shared" si="163"/>
        <v>1110</v>
      </c>
      <c r="K241" s="18">
        <f t="shared" ref="K241:M241" si="175">K240</f>
        <v>2000</v>
      </c>
      <c r="L241" s="18">
        <f t="shared" si="175"/>
        <v>2000</v>
      </c>
      <c r="M241" s="18">
        <f t="shared" si="175"/>
        <v>2000</v>
      </c>
      <c r="N241" s="18">
        <f t="shared" si="165"/>
        <v>-580</v>
      </c>
      <c r="O241" s="18">
        <f t="shared" si="166"/>
        <v>-1107</v>
      </c>
      <c r="P241" s="18">
        <f t="shared" si="167"/>
        <v>-890</v>
      </c>
      <c r="Q241" s="35">
        <f t="shared" ref="Q241:S241" si="176">Q240</f>
        <v>3</v>
      </c>
      <c r="R241" s="35">
        <f t="shared" si="176"/>
        <v>1</v>
      </c>
      <c r="S241" s="35">
        <f t="shared" si="176"/>
        <v>2</v>
      </c>
      <c r="T241" s="4">
        <f t="shared" si="169"/>
        <v>1501</v>
      </c>
      <c r="U241" s="4">
        <f t="shared" si="170"/>
        <v>1214</v>
      </c>
      <c r="V241" s="4">
        <f t="shared" si="171"/>
        <v>1139</v>
      </c>
      <c r="W241" s="4">
        <f t="shared" si="172"/>
        <v>1224</v>
      </c>
      <c r="X241" s="4"/>
      <c r="Y241" s="18"/>
      <c r="Z241" s="18"/>
      <c r="AA241" s="18"/>
      <c r="AB241" s="48"/>
    </row>
    <row r="242" spans="1:28" ht="13.15" customHeight="1">
      <c r="A242" s="3">
        <f t="shared" si="157"/>
        <v>228</v>
      </c>
      <c r="B242" s="34">
        <f t="shared" si="88"/>
        <v>45539</v>
      </c>
      <c r="C242" s="2">
        <f t="shared" si="89"/>
        <v>884</v>
      </c>
      <c r="D242" s="5">
        <f t="shared" si="83"/>
        <v>1758</v>
      </c>
      <c r="E242" s="35">
        <f t="shared" si="158"/>
        <v>1225</v>
      </c>
      <c r="F242" s="35">
        <f t="shared" si="159"/>
        <v>1750</v>
      </c>
      <c r="G242" s="35">
        <f t="shared" si="160"/>
        <v>1534</v>
      </c>
      <c r="H242" s="18">
        <f t="shared" si="161"/>
        <v>1417</v>
      </c>
      <c r="I242" s="18">
        <f t="shared" si="162"/>
        <v>892</v>
      </c>
      <c r="J242" s="18">
        <f t="shared" si="163"/>
        <v>1108</v>
      </c>
      <c r="K242" s="18">
        <f t="shared" ref="K242:M242" si="177">K241</f>
        <v>2000</v>
      </c>
      <c r="L242" s="18">
        <f t="shared" si="177"/>
        <v>2000</v>
      </c>
      <c r="M242" s="18">
        <f t="shared" si="177"/>
        <v>2000</v>
      </c>
      <c r="N242" s="18">
        <f t="shared" si="165"/>
        <v>-583</v>
      </c>
      <c r="O242" s="18">
        <f t="shared" si="166"/>
        <v>-1108</v>
      </c>
      <c r="P242" s="18">
        <f t="shared" si="167"/>
        <v>-892</v>
      </c>
      <c r="Q242" s="35">
        <f t="shared" ref="Q242:S242" si="178">Q241</f>
        <v>3</v>
      </c>
      <c r="R242" s="35">
        <f t="shared" si="178"/>
        <v>1</v>
      </c>
      <c r="S242" s="35">
        <f t="shared" si="178"/>
        <v>2</v>
      </c>
      <c r="T242" s="4">
        <f t="shared" si="169"/>
        <v>1504</v>
      </c>
      <c r="U242" s="4">
        <f t="shared" si="170"/>
        <v>1211</v>
      </c>
      <c r="V242" s="4">
        <f t="shared" si="171"/>
        <v>1138</v>
      </c>
      <c r="W242" s="4">
        <f t="shared" si="172"/>
        <v>1222</v>
      </c>
      <c r="X242" s="4"/>
      <c r="Y242" s="18"/>
      <c r="Z242" s="18"/>
      <c r="AA242" s="18"/>
      <c r="AB242" s="48"/>
    </row>
    <row r="243" spans="1:28" ht="13.15" customHeight="1">
      <c r="A243" s="3">
        <f t="shared" si="157"/>
        <v>229</v>
      </c>
      <c r="B243" s="34">
        <f t="shared" si="88"/>
        <v>45540</v>
      </c>
      <c r="C243" s="2">
        <f t="shared" si="89"/>
        <v>884</v>
      </c>
      <c r="D243" s="5">
        <f t="shared" si="83"/>
        <v>1760</v>
      </c>
      <c r="E243" s="35">
        <f t="shared" si="158"/>
        <v>1230</v>
      </c>
      <c r="F243" s="35">
        <f t="shared" si="159"/>
        <v>1753</v>
      </c>
      <c r="G243" s="35">
        <f t="shared" si="160"/>
        <v>1538</v>
      </c>
      <c r="H243" s="18">
        <f t="shared" si="161"/>
        <v>1414</v>
      </c>
      <c r="I243" s="18">
        <f t="shared" si="162"/>
        <v>891</v>
      </c>
      <c r="J243" s="18">
        <f t="shared" si="163"/>
        <v>1106</v>
      </c>
      <c r="K243" s="18">
        <f t="shared" ref="K243:M243" si="179">K242</f>
        <v>2000</v>
      </c>
      <c r="L243" s="18">
        <f t="shared" si="179"/>
        <v>2000</v>
      </c>
      <c r="M243" s="18">
        <f t="shared" si="179"/>
        <v>2000</v>
      </c>
      <c r="N243" s="18">
        <f t="shared" si="165"/>
        <v>-586</v>
      </c>
      <c r="O243" s="18">
        <f t="shared" si="166"/>
        <v>-1109</v>
      </c>
      <c r="P243" s="18">
        <f t="shared" si="167"/>
        <v>-894</v>
      </c>
      <c r="Q243" s="35">
        <f t="shared" ref="Q243:S243" si="180">Q242</f>
        <v>3</v>
      </c>
      <c r="R243" s="35">
        <f t="shared" si="180"/>
        <v>1</v>
      </c>
      <c r="S243" s="35">
        <f t="shared" si="180"/>
        <v>2</v>
      </c>
      <c r="T243" s="4">
        <f t="shared" si="169"/>
        <v>1507</v>
      </c>
      <c r="U243" s="4">
        <f t="shared" si="170"/>
        <v>1208</v>
      </c>
      <c r="V243" s="4">
        <f t="shared" si="171"/>
        <v>1137</v>
      </c>
      <c r="W243" s="4">
        <f t="shared" si="172"/>
        <v>1220</v>
      </c>
      <c r="X243" s="4"/>
      <c r="Y243" s="18"/>
      <c r="Z243" s="18"/>
      <c r="AA243" s="18"/>
      <c r="AB243" s="48"/>
    </row>
    <row r="244" spans="1:28" ht="13.15" customHeight="1">
      <c r="A244" s="3">
        <f t="shared" si="157"/>
        <v>230</v>
      </c>
      <c r="B244" s="34">
        <f t="shared" si="88"/>
        <v>45541</v>
      </c>
      <c r="C244" s="2">
        <f t="shared" si="89"/>
        <v>884</v>
      </c>
      <c r="D244" s="5">
        <f t="shared" si="83"/>
        <v>1762</v>
      </c>
      <c r="E244" s="35">
        <f t="shared" si="158"/>
        <v>1235</v>
      </c>
      <c r="F244" s="35">
        <f t="shared" si="159"/>
        <v>1756</v>
      </c>
      <c r="G244" s="35">
        <f t="shared" si="160"/>
        <v>1542</v>
      </c>
      <c r="H244" s="18">
        <f t="shared" si="161"/>
        <v>1411</v>
      </c>
      <c r="I244" s="18">
        <f t="shared" si="162"/>
        <v>890</v>
      </c>
      <c r="J244" s="18">
        <f t="shared" si="163"/>
        <v>1104</v>
      </c>
      <c r="K244" s="18">
        <f t="shared" ref="K244:M244" si="181">K243</f>
        <v>2000</v>
      </c>
      <c r="L244" s="18">
        <f t="shared" si="181"/>
        <v>2000</v>
      </c>
      <c r="M244" s="18">
        <f t="shared" si="181"/>
        <v>2000</v>
      </c>
      <c r="N244" s="18">
        <f t="shared" si="165"/>
        <v>-589</v>
      </c>
      <c r="O244" s="18">
        <f t="shared" si="166"/>
        <v>-1110</v>
      </c>
      <c r="P244" s="18">
        <f t="shared" si="167"/>
        <v>-896</v>
      </c>
      <c r="Q244" s="35">
        <f t="shared" ref="Q244:S244" si="182">Q243</f>
        <v>3</v>
      </c>
      <c r="R244" s="35">
        <f t="shared" si="182"/>
        <v>1</v>
      </c>
      <c r="S244" s="35">
        <f t="shared" si="182"/>
        <v>2</v>
      </c>
      <c r="T244" s="4">
        <f t="shared" si="169"/>
        <v>1510</v>
      </c>
      <c r="U244" s="4">
        <f t="shared" si="170"/>
        <v>1205</v>
      </c>
      <c r="V244" s="4">
        <f t="shared" si="171"/>
        <v>1136</v>
      </c>
      <c r="W244" s="4">
        <f t="shared" si="172"/>
        <v>1218</v>
      </c>
      <c r="X244" s="4"/>
      <c r="Y244" s="18"/>
      <c r="Z244" s="18"/>
      <c r="AA244" s="18"/>
      <c r="AB244" s="48"/>
    </row>
    <row r="245" spans="1:28" ht="13.15" customHeight="1">
      <c r="A245" s="3">
        <f t="shared" si="157"/>
        <v>231</v>
      </c>
      <c r="B245" s="34">
        <f t="shared" si="88"/>
        <v>45542</v>
      </c>
      <c r="C245" s="2">
        <f t="shared" si="89"/>
        <v>884</v>
      </c>
      <c r="D245" s="5">
        <f t="shared" si="83"/>
        <v>1764</v>
      </c>
      <c r="E245" s="35">
        <f t="shared" si="158"/>
        <v>1240</v>
      </c>
      <c r="F245" s="35">
        <f t="shared" si="159"/>
        <v>1759</v>
      </c>
      <c r="G245" s="35">
        <f t="shared" si="160"/>
        <v>1546</v>
      </c>
      <c r="H245" s="18">
        <f t="shared" si="161"/>
        <v>1408</v>
      </c>
      <c r="I245" s="18">
        <f t="shared" si="162"/>
        <v>889</v>
      </c>
      <c r="J245" s="18">
        <f t="shared" si="163"/>
        <v>1102</v>
      </c>
      <c r="K245" s="18">
        <f t="shared" ref="K245:M245" si="183">K244</f>
        <v>2000</v>
      </c>
      <c r="L245" s="18">
        <f t="shared" si="183"/>
        <v>2000</v>
      </c>
      <c r="M245" s="18">
        <f t="shared" si="183"/>
        <v>2000</v>
      </c>
      <c r="N245" s="18">
        <f t="shared" si="165"/>
        <v>-592</v>
      </c>
      <c r="O245" s="18">
        <f t="shared" si="166"/>
        <v>-1111</v>
      </c>
      <c r="P245" s="18">
        <f t="shared" si="167"/>
        <v>-898</v>
      </c>
      <c r="Q245" s="35">
        <f t="shared" ref="Q245:S245" si="184">Q244</f>
        <v>3</v>
      </c>
      <c r="R245" s="35">
        <f t="shared" si="184"/>
        <v>1</v>
      </c>
      <c r="S245" s="35">
        <f t="shared" si="184"/>
        <v>2</v>
      </c>
      <c r="T245" s="4">
        <f t="shared" si="169"/>
        <v>1513</v>
      </c>
      <c r="U245" s="4">
        <f t="shared" si="170"/>
        <v>1202</v>
      </c>
      <c r="V245" s="4">
        <f t="shared" si="171"/>
        <v>1135</v>
      </c>
      <c r="W245" s="4">
        <f t="shared" si="172"/>
        <v>1216</v>
      </c>
      <c r="X245" s="4"/>
      <c r="Y245" s="18"/>
      <c r="Z245" s="18"/>
      <c r="AA245" s="18"/>
      <c r="AB245" s="48"/>
    </row>
    <row r="246" spans="1:28" ht="13.15" customHeight="1">
      <c r="A246" s="3">
        <f t="shared" si="157"/>
        <v>232</v>
      </c>
      <c r="B246" s="34">
        <f t="shared" si="88"/>
        <v>45543</v>
      </c>
      <c r="C246" s="2">
        <f t="shared" si="89"/>
        <v>884</v>
      </c>
      <c r="D246" s="5">
        <f t="shared" si="83"/>
        <v>1766</v>
      </c>
      <c r="E246" s="35">
        <f t="shared" si="158"/>
        <v>1245</v>
      </c>
      <c r="F246" s="35">
        <f t="shared" si="159"/>
        <v>1762</v>
      </c>
      <c r="G246" s="35">
        <f t="shared" si="160"/>
        <v>1550</v>
      </c>
      <c r="H246" s="18">
        <f t="shared" si="161"/>
        <v>1405</v>
      </c>
      <c r="I246" s="18">
        <f t="shared" si="162"/>
        <v>888</v>
      </c>
      <c r="J246" s="18">
        <f t="shared" si="163"/>
        <v>1100</v>
      </c>
      <c r="K246" s="18">
        <f t="shared" ref="K246:M246" si="185">K245</f>
        <v>2000</v>
      </c>
      <c r="L246" s="18">
        <f t="shared" si="185"/>
        <v>2000</v>
      </c>
      <c r="M246" s="18">
        <f t="shared" si="185"/>
        <v>2000</v>
      </c>
      <c r="N246" s="18">
        <f t="shared" si="165"/>
        <v>-595</v>
      </c>
      <c r="O246" s="18">
        <f t="shared" si="166"/>
        <v>-1112</v>
      </c>
      <c r="P246" s="18">
        <f t="shared" si="167"/>
        <v>-900</v>
      </c>
      <c r="Q246" s="35">
        <f t="shared" ref="Q246:S246" si="186">Q245</f>
        <v>3</v>
      </c>
      <c r="R246" s="35">
        <f t="shared" si="186"/>
        <v>1</v>
      </c>
      <c r="S246" s="35">
        <f t="shared" si="186"/>
        <v>2</v>
      </c>
      <c r="T246" s="4">
        <f t="shared" si="169"/>
        <v>1516</v>
      </c>
      <c r="U246" s="4">
        <f t="shared" si="170"/>
        <v>1199</v>
      </c>
      <c r="V246" s="4">
        <f t="shared" si="171"/>
        <v>1134</v>
      </c>
      <c r="W246" s="4">
        <f t="shared" si="172"/>
        <v>1214</v>
      </c>
      <c r="X246" s="4"/>
      <c r="Y246" s="18"/>
      <c r="Z246" s="18"/>
      <c r="AA246" s="18"/>
      <c r="AB246" s="48"/>
    </row>
    <row r="247" spans="1:28" ht="13.15" customHeight="1">
      <c r="A247" s="3">
        <f t="shared" si="157"/>
        <v>233</v>
      </c>
      <c r="B247" s="34">
        <f t="shared" si="88"/>
        <v>45544</v>
      </c>
      <c r="C247" s="2">
        <f t="shared" si="89"/>
        <v>884</v>
      </c>
      <c r="D247" s="5">
        <f t="shared" si="83"/>
        <v>1768</v>
      </c>
      <c r="E247" s="35">
        <f t="shared" si="158"/>
        <v>1250</v>
      </c>
      <c r="F247" s="35">
        <f t="shared" si="159"/>
        <v>1765</v>
      </c>
      <c r="G247" s="35">
        <f t="shared" si="160"/>
        <v>1554</v>
      </c>
      <c r="H247" s="18">
        <f t="shared" si="161"/>
        <v>1402</v>
      </c>
      <c r="I247" s="18">
        <f t="shared" si="162"/>
        <v>887</v>
      </c>
      <c r="J247" s="18">
        <f t="shared" si="163"/>
        <v>1098</v>
      </c>
      <c r="K247" s="18">
        <f t="shared" ref="K247:M247" si="187">K246</f>
        <v>2000</v>
      </c>
      <c r="L247" s="18">
        <f t="shared" si="187"/>
        <v>2000</v>
      </c>
      <c r="M247" s="18">
        <f t="shared" si="187"/>
        <v>2000</v>
      </c>
      <c r="N247" s="18">
        <f t="shared" si="165"/>
        <v>-598</v>
      </c>
      <c r="O247" s="18">
        <f t="shared" si="166"/>
        <v>-1113</v>
      </c>
      <c r="P247" s="18">
        <f t="shared" si="167"/>
        <v>-902</v>
      </c>
      <c r="Q247" s="35">
        <f t="shared" ref="Q247:S247" si="188">Q246</f>
        <v>3</v>
      </c>
      <c r="R247" s="35">
        <f t="shared" si="188"/>
        <v>1</v>
      </c>
      <c r="S247" s="35">
        <f t="shared" si="188"/>
        <v>2</v>
      </c>
      <c r="T247" s="4">
        <f t="shared" si="169"/>
        <v>1519</v>
      </c>
      <c r="U247" s="4">
        <f t="shared" si="170"/>
        <v>1196</v>
      </c>
      <c r="V247" s="4">
        <f t="shared" si="171"/>
        <v>1133</v>
      </c>
      <c r="W247" s="4">
        <f t="shared" si="172"/>
        <v>1212</v>
      </c>
      <c r="X247" s="4"/>
      <c r="Y247" s="18"/>
      <c r="Z247" s="18"/>
      <c r="AA247" s="18"/>
      <c r="AB247" s="48"/>
    </row>
    <row r="248" spans="1:28" ht="13.15" customHeight="1">
      <c r="A248" s="3">
        <f t="shared" si="157"/>
        <v>234</v>
      </c>
      <c r="B248" s="34">
        <f t="shared" si="88"/>
        <v>45545</v>
      </c>
      <c r="C248" s="2">
        <f t="shared" si="89"/>
        <v>884</v>
      </c>
      <c r="D248" s="5">
        <f t="shared" si="83"/>
        <v>1770</v>
      </c>
      <c r="E248" s="35">
        <f t="shared" si="158"/>
        <v>1255</v>
      </c>
      <c r="F248" s="35">
        <f t="shared" si="159"/>
        <v>1768</v>
      </c>
      <c r="G248" s="35">
        <f t="shared" si="160"/>
        <v>1558</v>
      </c>
      <c r="H248" s="18">
        <f t="shared" si="161"/>
        <v>1399</v>
      </c>
      <c r="I248" s="18">
        <f t="shared" si="162"/>
        <v>886</v>
      </c>
      <c r="J248" s="18">
        <f t="shared" si="163"/>
        <v>1096</v>
      </c>
      <c r="K248" s="18">
        <f t="shared" ref="K248:M248" si="189">K247</f>
        <v>2000</v>
      </c>
      <c r="L248" s="18">
        <f t="shared" si="189"/>
        <v>2000</v>
      </c>
      <c r="M248" s="18">
        <f t="shared" si="189"/>
        <v>2000</v>
      </c>
      <c r="N248" s="18">
        <f t="shared" si="165"/>
        <v>-601</v>
      </c>
      <c r="O248" s="18">
        <f t="shared" si="166"/>
        <v>-1114</v>
      </c>
      <c r="P248" s="18">
        <f t="shared" si="167"/>
        <v>-904</v>
      </c>
      <c r="Q248" s="35">
        <f t="shared" ref="Q248:S248" si="190">Q247</f>
        <v>3</v>
      </c>
      <c r="R248" s="35">
        <f t="shared" si="190"/>
        <v>1</v>
      </c>
      <c r="S248" s="35">
        <f t="shared" si="190"/>
        <v>2</v>
      </c>
      <c r="T248" s="4">
        <f t="shared" si="169"/>
        <v>1522</v>
      </c>
      <c r="U248" s="4">
        <f t="shared" si="170"/>
        <v>1193</v>
      </c>
      <c r="V248" s="4">
        <f t="shared" si="171"/>
        <v>1132</v>
      </c>
      <c r="W248" s="4">
        <f t="shared" si="172"/>
        <v>1210</v>
      </c>
      <c r="X248" s="4"/>
      <c r="Y248" s="18"/>
      <c r="Z248" s="18"/>
      <c r="AA248" s="18"/>
      <c r="AB248" s="48"/>
    </row>
    <row r="249" spans="1:28" ht="13.15" customHeight="1">
      <c r="A249" s="3">
        <f t="shared" si="157"/>
        <v>235</v>
      </c>
      <c r="B249" s="34">
        <f t="shared" si="88"/>
        <v>45546</v>
      </c>
      <c r="C249" s="2">
        <f t="shared" si="89"/>
        <v>884</v>
      </c>
      <c r="D249" s="5">
        <f t="shared" si="83"/>
        <v>1772</v>
      </c>
      <c r="E249" s="35">
        <f t="shared" si="158"/>
        <v>1260</v>
      </c>
      <c r="F249" s="35">
        <f t="shared" si="159"/>
        <v>1771</v>
      </c>
      <c r="G249" s="35">
        <f t="shared" si="160"/>
        <v>1562</v>
      </c>
      <c r="H249" s="18">
        <f t="shared" si="161"/>
        <v>1396</v>
      </c>
      <c r="I249" s="18">
        <f t="shared" si="162"/>
        <v>885</v>
      </c>
      <c r="J249" s="18">
        <f t="shared" si="163"/>
        <v>1094</v>
      </c>
      <c r="K249" s="18">
        <f t="shared" ref="K249:M249" si="191">K248</f>
        <v>2000</v>
      </c>
      <c r="L249" s="18">
        <f t="shared" si="191"/>
        <v>2000</v>
      </c>
      <c r="M249" s="18">
        <f t="shared" si="191"/>
        <v>2000</v>
      </c>
      <c r="N249" s="18">
        <f t="shared" si="165"/>
        <v>-604</v>
      </c>
      <c r="O249" s="18">
        <f t="shared" si="166"/>
        <v>-1115</v>
      </c>
      <c r="P249" s="18">
        <f t="shared" si="167"/>
        <v>-906</v>
      </c>
      <c r="Q249" s="35">
        <f t="shared" ref="Q249:S249" si="192">Q248</f>
        <v>3</v>
      </c>
      <c r="R249" s="35">
        <f t="shared" si="192"/>
        <v>1</v>
      </c>
      <c r="S249" s="35">
        <f t="shared" si="192"/>
        <v>2</v>
      </c>
      <c r="T249" s="4">
        <f t="shared" si="169"/>
        <v>1525</v>
      </c>
      <c r="U249" s="4">
        <f t="shared" si="170"/>
        <v>1190</v>
      </c>
      <c r="V249" s="4">
        <f t="shared" si="171"/>
        <v>1131</v>
      </c>
      <c r="W249" s="4">
        <f t="shared" si="172"/>
        <v>1208</v>
      </c>
      <c r="X249" s="4"/>
      <c r="Y249" s="18"/>
      <c r="Z249" s="18"/>
      <c r="AA249" s="18"/>
      <c r="AB249" s="48"/>
    </row>
    <row r="250" spans="1:28" ht="13.15" customHeight="1">
      <c r="A250" s="3">
        <f t="shared" si="157"/>
        <v>236</v>
      </c>
      <c r="B250" s="34">
        <f t="shared" si="88"/>
        <v>45547</v>
      </c>
      <c r="C250" s="2">
        <f t="shared" si="89"/>
        <v>884</v>
      </c>
      <c r="D250" s="5">
        <f t="shared" si="83"/>
        <v>1774</v>
      </c>
      <c r="E250" s="35">
        <f t="shared" si="158"/>
        <v>1265</v>
      </c>
      <c r="F250" s="35">
        <f t="shared" si="159"/>
        <v>1774</v>
      </c>
      <c r="G250" s="35">
        <f t="shared" si="160"/>
        <v>1566</v>
      </c>
      <c r="H250" s="18">
        <f t="shared" si="161"/>
        <v>1393</v>
      </c>
      <c r="I250" s="18">
        <f t="shared" si="162"/>
        <v>884</v>
      </c>
      <c r="J250" s="18">
        <f t="shared" si="163"/>
        <v>1092</v>
      </c>
      <c r="K250" s="18">
        <f t="shared" ref="K250:M250" si="193">K249</f>
        <v>2000</v>
      </c>
      <c r="L250" s="18">
        <f t="shared" si="193"/>
        <v>2000</v>
      </c>
      <c r="M250" s="18">
        <f t="shared" si="193"/>
        <v>2000</v>
      </c>
      <c r="N250" s="18">
        <f t="shared" si="165"/>
        <v>-607</v>
      </c>
      <c r="O250" s="18">
        <f t="shared" si="166"/>
        <v>-1116</v>
      </c>
      <c r="P250" s="18">
        <f t="shared" si="167"/>
        <v>-908</v>
      </c>
      <c r="Q250" s="35">
        <f t="shared" ref="Q250:S250" si="194">Q249</f>
        <v>3</v>
      </c>
      <c r="R250" s="35">
        <f t="shared" si="194"/>
        <v>1</v>
      </c>
      <c r="S250" s="35">
        <f t="shared" si="194"/>
        <v>2</v>
      </c>
      <c r="T250" s="4">
        <f t="shared" si="169"/>
        <v>1528</v>
      </c>
      <c r="U250" s="4">
        <f t="shared" si="170"/>
        <v>1187</v>
      </c>
      <c r="V250" s="4">
        <f t="shared" si="171"/>
        <v>1130</v>
      </c>
      <c r="W250" s="4">
        <f t="shared" si="172"/>
        <v>1206</v>
      </c>
      <c r="X250" s="4"/>
      <c r="Y250" s="18"/>
      <c r="Z250" s="18"/>
      <c r="AA250" s="18"/>
      <c r="AB250" s="48"/>
    </row>
    <row r="251" spans="1:28" ht="13.15" customHeight="1">
      <c r="A251" s="3">
        <f t="shared" si="157"/>
        <v>237</v>
      </c>
      <c r="B251" s="34">
        <f t="shared" si="88"/>
        <v>45548</v>
      </c>
      <c r="C251" s="2">
        <f t="shared" si="89"/>
        <v>884</v>
      </c>
      <c r="D251" s="5">
        <f t="shared" si="83"/>
        <v>1776</v>
      </c>
      <c r="E251" s="35">
        <f t="shared" si="158"/>
        <v>1270</v>
      </c>
      <c r="F251" s="35">
        <f t="shared" si="159"/>
        <v>1777</v>
      </c>
      <c r="G251" s="35">
        <f t="shared" si="160"/>
        <v>1570</v>
      </c>
      <c r="H251" s="18">
        <f t="shared" si="161"/>
        <v>1390</v>
      </c>
      <c r="I251" s="18">
        <f t="shared" si="162"/>
        <v>883</v>
      </c>
      <c r="J251" s="18">
        <f t="shared" si="163"/>
        <v>1090</v>
      </c>
      <c r="K251" s="18">
        <f t="shared" ref="K251:M251" si="195">K250</f>
        <v>2000</v>
      </c>
      <c r="L251" s="18">
        <f t="shared" si="195"/>
        <v>2000</v>
      </c>
      <c r="M251" s="18">
        <f t="shared" si="195"/>
        <v>2000</v>
      </c>
      <c r="N251" s="18">
        <f t="shared" si="165"/>
        <v>-610</v>
      </c>
      <c r="O251" s="18">
        <f t="shared" si="166"/>
        <v>-1117</v>
      </c>
      <c r="P251" s="18">
        <f t="shared" si="167"/>
        <v>-910</v>
      </c>
      <c r="Q251" s="35">
        <f t="shared" ref="Q251:S251" si="196">Q250</f>
        <v>3</v>
      </c>
      <c r="R251" s="35">
        <f t="shared" si="196"/>
        <v>1</v>
      </c>
      <c r="S251" s="35">
        <f t="shared" si="196"/>
        <v>2</v>
      </c>
      <c r="T251" s="4">
        <f t="shared" si="169"/>
        <v>1531</v>
      </c>
      <c r="U251" s="4">
        <f t="shared" si="170"/>
        <v>1184</v>
      </c>
      <c r="V251" s="4">
        <f t="shared" si="171"/>
        <v>1129</v>
      </c>
      <c r="W251" s="4">
        <f t="shared" si="172"/>
        <v>1204</v>
      </c>
      <c r="X251" s="4"/>
      <c r="Y251" s="18"/>
      <c r="Z251" s="18"/>
      <c r="AA251" s="18"/>
      <c r="AB251" s="48"/>
    </row>
    <row r="252" spans="1:28" ht="13.15" customHeight="1">
      <c r="A252" s="3">
        <f t="shared" si="157"/>
        <v>238</v>
      </c>
      <c r="B252" s="34">
        <f t="shared" si="88"/>
        <v>45549</v>
      </c>
      <c r="C252" s="2">
        <f t="shared" si="89"/>
        <v>884</v>
      </c>
      <c r="D252" s="5">
        <f t="shared" si="83"/>
        <v>1778</v>
      </c>
      <c r="E252" s="35">
        <f t="shared" si="158"/>
        <v>1275</v>
      </c>
      <c r="F252" s="35">
        <f t="shared" si="159"/>
        <v>1780</v>
      </c>
      <c r="G252" s="35">
        <f t="shared" si="160"/>
        <v>1574</v>
      </c>
      <c r="H252" s="18">
        <f t="shared" si="161"/>
        <v>1387</v>
      </c>
      <c r="I252" s="18">
        <f t="shared" si="162"/>
        <v>882</v>
      </c>
      <c r="J252" s="18">
        <f t="shared" si="163"/>
        <v>1088</v>
      </c>
      <c r="K252" s="18">
        <f t="shared" ref="K252:M252" si="197">K251</f>
        <v>2000</v>
      </c>
      <c r="L252" s="18">
        <f t="shared" si="197"/>
        <v>2000</v>
      </c>
      <c r="M252" s="18">
        <f t="shared" si="197"/>
        <v>2000</v>
      </c>
      <c r="N252" s="18">
        <f t="shared" si="165"/>
        <v>-613</v>
      </c>
      <c r="O252" s="18">
        <f t="shared" si="166"/>
        <v>-1118</v>
      </c>
      <c r="P252" s="18">
        <f t="shared" si="167"/>
        <v>-912</v>
      </c>
      <c r="Q252" s="35">
        <f t="shared" ref="Q252:S252" si="198">Q251</f>
        <v>3</v>
      </c>
      <c r="R252" s="35">
        <f t="shared" si="198"/>
        <v>1</v>
      </c>
      <c r="S252" s="35">
        <f t="shared" si="198"/>
        <v>2</v>
      </c>
      <c r="T252" s="4">
        <f t="shared" si="169"/>
        <v>1534</v>
      </c>
      <c r="U252" s="4">
        <f t="shared" si="170"/>
        <v>1181</v>
      </c>
      <c r="V252" s="4">
        <f t="shared" si="171"/>
        <v>1128</v>
      </c>
      <c r="W252" s="4">
        <f t="shared" si="172"/>
        <v>1202</v>
      </c>
      <c r="X252" s="4"/>
      <c r="Y252" s="18"/>
      <c r="Z252" s="18"/>
      <c r="AA252" s="18"/>
      <c r="AB252" s="48"/>
    </row>
    <row r="253" spans="1:28" ht="13.15" customHeight="1">
      <c r="A253" s="3">
        <f t="shared" si="157"/>
        <v>239</v>
      </c>
      <c r="B253" s="34">
        <f t="shared" si="88"/>
        <v>45550</v>
      </c>
      <c r="C253" s="2">
        <f t="shared" si="89"/>
        <v>884</v>
      </c>
      <c r="D253" s="5">
        <f t="shared" si="83"/>
        <v>1780</v>
      </c>
      <c r="E253" s="35">
        <f t="shared" si="158"/>
        <v>1280</v>
      </c>
      <c r="F253" s="35">
        <f t="shared" si="159"/>
        <v>1783</v>
      </c>
      <c r="G253" s="35">
        <f t="shared" si="160"/>
        <v>1578</v>
      </c>
      <c r="H253" s="18">
        <f t="shared" si="161"/>
        <v>1384</v>
      </c>
      <c r="I253" s="18">
        <f t="shared" si="162"/>
        <v>881</v>
      </c>
      <c r="J253" s="18">
        <f t="shared" si="163"/>
        <v>1086</v>
      </c>
      <c r="K253" s="18">
        <f t="shared" ref="K253:M253" si="199">K252</f>
        <v>2000</v>
      </c>
      <c r="L253" s="18">
        <f t="shared" si="199"/>
        <v>2000</v>
      </c>
      <c r="M253" s="18">
        <f t="shared" si="199"/>
        <v>2000</v>
      </c>
      <c r="N253" s="18">
        <f t="shared" si="165"/>
        <v>-616</v>
      </c>
      <c r="O253" s="18">
        <f t="shared" si="166"/>
        <v>-1119</v>
      </c>
      <c r="P253" s="18">
        <f t="shared" si="167"/>
        <v>-914</v>
      </c>
      <c r="Q253" s="35">
        <f t="shared" ref="Q253:S253" si="200">Q252</f>
        <v>3</v>
      </c>
      <c r="R253" s="35">
        <f t="shared" si="200"/>
        <v>1</v>
      </c>
      <c r="S253" s="35">
        <f t="shared" si="200"/>
        <v>2</v>
      </c>
      <c r="T253" s="4">
        <f t="shared" si="169"/>
        <v>1537</v>
      </c>
      <c r="U253" s="4">
        <f t="shared" si="170"/>
        <v>1178</v>
      </c>
      <c r="V253" s="4">
        <f t="shared" si="171"/>
        <v>1127</v>
      </c>
      <c r="W253" s="4">
        <f t="shared" si="172"/>
        <v>1200</v>
      </c>
      <c r="X253" s="4"/>
      <c r="Y253" s="18"/>
      <c r="Z253" s="18"/>
      <c r="AA253" s="18"/>
      <c r="AB253" s="48"/>
    </row>
    <row r="254" spans="1:28" ht="13.15" customHeight="1">
      <c r="A254" s="3">
        <f t="shared" si="157"/>
        <v>240</v>
      </c>
      <c r="B254" s="34">
        <f t="shared" si="88"/>
        <v>45551</v>
      </c>
      <c r="C254" s="2">
        <f t="shared" si="89"/>
        <v>884</v>
      </c>
      <c r="D254" s="5">
        <f t="shared" si="83"/>
        <v>1782</v>
      </c>
      <c r="E254" s="35">
        <f t="shared" si="158"/>
        <v>1285</v>
      </c>
      <c r="F254" s="35">
        <f t="shared" si="159"/>
        <v>1786</v>
      </c>
      <c r="G254" s="35">
        <f t="shared" si="160"/>
        <v>1582</v>
      </c>
      <c r="H254" s="18">
        <f t="shared" si="161"/>
        <v>1381</v>
      </c>
      <c r="I254" s="18">
        <f t="shared" si="162"/>
        <v>880</v>
      </c>
      <c r="J254" s="18">
        <f t="shared" si="163"/>
        <v>1084</v>
      </c>
      <c r="K254" s="18">
        <f t="shared" ref="K254:M254" si="201">K253</f>
        <v>2000</v>
      </c>
      <c r="L254" s="18">
        <f t="shared" si="201"/>
        <v>2000</v>
      </c>
      <c r="M254" s="18">
        <f t="shared" si="201"/>
        <v>2000</v>
      </c>
      <c r="N254" s="18">
        <f t="shared" si="165"/>
        <v>-619</v>
      </c>
      <c r="O254" s="18">
        <f t="shared" si="166"/>
        <v>-1120</v>
      </c>
      <c r="P254" s="18">
        <f t="shared" si="167"/>
        <v>-916</v>
      </c>
      <c r="Q254" s="35">
        <f t="shared" ref="Q254:S254" si="202">Q253</f>
        <v>3</v>
      </c>
      <c r="R254" s="35">
        <f t="shared" si="202"/>
        <v>1</v>
      </c>
      <c r="S254" s="35">
        <f t="shared" si="202"/>
        <v>2</v>
      </c>
      <c r="T254" s="4">
        <f t="shared" si="169"/>
        <v>1540</v>
      </c>
      <c r="U254" s="4">
        <f t="shared" si="170"/>
        <v>1175</v>
      </c>
      <c r="V254" s="4">
        <f t="shared" si="171"/>
        <v>1126</v>
      </c>
      <c r="W254" s="4">
        <f t="shared" si="172"/>
        <v>1198</v>
      </c>
      <c r="X254" s="4"/>
      <c r="Y254" s="18"/>
      <c r="Z254" s="18"/>
      <c r="AA254" s="18"/>
      <c r="AB254" s="48"/>
    </row>
    <row r="255" spans="1:28" ht="13.15" customHeight="1">
      <c r="A255" s="3">
        <f t="shared" si="157"/>
        <v>241</v>
      </c>
      <c r="B255" s="34">
        <f t="shared" si="88"/>
        <v>45552</v>
      </c>
      <c r="C255" s="2">
        <f t="shared" si="89"/>
        <v>884</v>
      </c>
      <c r="D255" s="5">
        <f t="shared" si="83"/>
        <v>1784</v>
      </c>
      <c r="E255" s="35">
        <f t="shared" si="158"/>
        <v>1290</v>
      </c>
      <c r="F255" s="35">
        <f t="shared" si="159"/>
        <v>1789</v>
      </c>
      <c r="G255" s="35">
        <f t="shared" si="160"/>
        <v>1586</v>
      </c>
      <c r="H255" s="18">
        <f t="shared" si="161"/>
        <v>1378</v>
      </c>
      <c r="I255" s="18">
        <f t="shared" si="162"/>
        <v>879</v>
      </c>
      <c r="J255" s="18">
        <f t="shared" si="163"/>
        <v>1082</v>
      </c>
      <c r="K255" s="18">
        <f t="shared" ref="K255:M255" si="203">K254</f>
        <v>2000</v>
      </c>
      <c r="L255" s="18">
        <f t="shared" si="203"/>
        <v>2000</v>
      </c>
      <c r="M255" s="18">
        <f t="shared" si="203"/>
        <v>2000</v>
      </c>
      <c r="N255" s="18">
        <f t="shared" si="165"/>
        <v>-622</v>
      </c>
      <c r="O255" s="18">
        <f t="shared" si="166"/>
        <v>-1121</v>
      </c>
      <c r="P255" s="18">
        <f t="shared" si="167"/>
        <v>-918</v>
      </c>
      <c r="Q255" s="35">
        <f t="shared" ref="Q255:S255" si="204">Q254</f>
        <v>3</v>
      </c>
      <c r="R255" s="35">
        <f t="shared" si="204"/>
        <v>1</v>
      </c>
      <c r="S255" s="35">
        <f t="shared" si="204"/>
        <v>2</v>
      </c>
      <c r="T255" s="4">
        <f t="shared" si="169"/>
        <v>1543</v>
      </c>
      <c r="U255" s="4">
        <f t="shared" si="170"/>
        <v>1172</v>
      </c>
      <c r="V255" s="4">
        <f t="shared" si="171"/>
        <v>1125</v>
      </c>
      <c r="W255" s="4">
        <f t="shared" si="172"/>
        <v>1196</v>
      </c>
      <c r="X255" s="4"/>
      <c r="Y255" s="18"/>
      <c r="Z255" s="18"/>
      <c r="AA255" s="18"/>
      <c r="AB255" s="48"/>
    </row>
    <row r="256" spans="1:28" ht="13.15" customHeight="1">
      <c r="A256" s="3">
        <f t="shared" si="157"/>
        <v>242</v>
      </c>
      <c r="B256" s="34">
        <f t="shared" si="88"/>
        <v>45553</v>
      </c>
      <c r="C256" s="2">
        <f t="shared" si="89"/>
        <v>884</v>
      </c>
      <c r="D256" s="5">
        <f t="shared" ref="D256:D319" si="205">D255+2</f>
        <v>1786</v>
      </c>
      <c r="E256" s="35">
        <f t="shared" si="158"/>
        <v>1295</v>
      </c>
      <c r="F256" s="35">
        <f t="shared" si="159"/>
        <v>1792</v>
      </c>
      <c r="G256" s="35">
        <f t="shared" si="160"/>
        <v>1590</v>
      </c>
      <c r="H256" s="18">
        <f t="shared" si="161"/>
        <v>1375</v>
      </c>
      <c r="I256" s="18">
        <f t="shared" si="162"/>
        <v>878</v>
      </c>
      <c r="J256" s="18">
        <f t="shared" si="163"/>
        <v>1080</v>
      </c>
      <c r="K256" s="18">
        <f t="shared" ref="K256:M256" si="206">K255</f>
        <v>2000</v>
      </c>
      <c r="L256" s="18">
        <f t="shared" si="206"/>
        <v>2000</v>
      </c>
      <c r="M256" s="18">
        <f t="shared" si="206"/>
        <v>2000</v>
      </c>
      <c r="N256" s="18">
        <f t="shared" si="165"/>
        <v>-625</v>
      </c>
      <c r="O256" s="18">
        <f t="shared" si="166"/>
        <v>-1122</v>
      </c>
      <c r="P256" s="18">
        <f t="shared" si="167"/>
        <v>-920</v>
      </c>
      <c r="Q256" s="35">
        <f t="shared" ref="Q256:S256" si="207">Q255</f>
        <v>3</v>
      </c>
      <c r="R256" s="35">
        <f t="shared" si="207"/>
        <v>1</v>
      </c>
      <c r="S256" s="35">
        <f t="shared" si="207"/>
        <v>2</v>
      </c>
      <c r="T256" s="4">
        <f t="shared" si="169"/>
        <v>1546</v>
      </c>
      <c r="U256" s="4">
        <f t="shared" si="170"/>
        <v>1169</v>
      </c>
      <c r="V256" s="4">
        <f t="shared" si="171"/>
        <v>1124</v>
      </c>
      <c r="W256" s="4">
        <f t="shared" si="172"/>
        <v>1194</v>
      </c>
      <c r="X256" s="4"/>
      <c r="Y256" s="18"/>
      <c r="Z256" s="18"/>
      <c r="AA256" s="18"/>
      <c r="AB256" s="48"/>
    </row>
    <row r="257" spans="1:28" ht="13.15" customHeight="1">
      <c r="A257" s="3">
        <f t="shared" si="157"/>
        <v>243</v>
      </c>
      <c r="B257" s="34">
        <f t="shared" si="88"/>
        <v>45554</v>
      </c>
      <c r="C257" s="2">
        <f t="shared" si="89"/>
        <v>884</v>
      </c>
      <c r="D257" s="5">
        <f t="shared" si="205"/>
        <v>1788</v>
      </c>
      <c r="E257" s="35">
        <f t="shared" si="158"/>
        <v>1300</v>
      </c>
      <c r="F257" s="35">
        <f t="shared" si="159"/>
        <v>1795</v>
      </c>
      <c r="G257" s="35">
        <f t="shared" si="160"/>
        <v>1594</v>
      </c>
      <c r="H257" s="18">
        <f t="shared" si="161"/>
        <v>1372</v>
      </c>
      <c r="I257" s="18">
        <f t="shared" si="162"/>
        <v>877</v>
      </c>
      <c r="J257" s="18">
        <f t="shared" si="163"/>
        <v>1078</v>
      </c>
      <c r="K257" s="18">
        <f t="shared" ref="K257:M257" si="208">K256</f>
        <v>2000</v>
      </c>
      <c r="L257" s="18">
        <f t="shared" si="208"/>
        <v>2000</v>
      </c>
      <c r="M257" s="18">
        <f t="shared" si="208"/>
        <v>2000</v>
      </c>
      <c r="N257" s="18">
        <f t="shared" si="165"/>
        <v>-628</v>
      </c>
      <c r="O257" s="18">
        <f t="shared" si="166"/>
        <v>-1123</v>
      </c>
      <c r="P257" s="18">
        <f t="shared" si="167"/>
        <v>-922</v>
      </c>
      <c r="Q257" s="35">
        <f t="shared" ref="Q257:S257" si="209">Q256</f>
        <v>3</v>
      </c>
      <c r="R257" s="35">
        <f t="shared" si="209"/>
        <v>1</v>
      </c>
      <c r="S257" s="35">
        <f t="shared" si="209"/>
        <v>2</v>
      </c>
      <c r="T257" s="4">
        <f t="shared" si="169"/>
        <v>1549</v>
      </c>
      <c r="U257" s="4">
        <f t="shared" si="170"/>
        <v>1166</v>
      </c>
      <c r="V257" s="4">
        <f t="shared" si="171"/>
        <v>1123</v>
      </c>
      <c r="W257" s="4">
        <f t="shared" si="172"/>
        <v>1192</v>
      </c>
      <c r="X257" s="4"/>
      <c r="Y257" s="18"/>
      <c r="Z257" s="18"/>
      <c r="AA257" s="18"/>
      <c r="AB257" s="48"/>
    </row>
    <row r="258" spans="1:28" ht="13.15" customHeight="1">
      <c r="A258" s="3">
        <f t="shared" si="157"/>
        <v>244</v>
      </c>
      <c r="B258" s="34">
        <f t="shared" si="88"/>
        <v>45555</v>
      </c>
      <c r="C258" s="2">
        <f t="shared" si="89"/>
        <v>884</v>
      </c>
      <c r="D258" s="5">
        <f t="shared" si="205"/>
        <v>1790</v>
      </c>
      <c r="E258" s="35">
        <f t="shared" si="158"/>
        <v>1305</v>
      </c>
      <c r="F258" s="35">
        <f t="shared" si="159"/>
        <v>1798</v>
      </c>
      <c r="G258" s="35">
        <f t="shared" si="160"/>
        <v>1598</v>
      </c>
      <c r="H258" s="18">
        <f t="shared" si="161"/>
        <v>1369</v>
      </c>
      <c r="I258" s="18">
        <f t="shared" si="162"/>
        <v>876</v>
      </c>
      <c r="J258" s="18">
        <f t="shared" si="163"/>
        <v>1076</v>
      </c>
      <c r="K258" s="18">
        <f t="shared" ref="K258:M258" si="210">K257</f>
        <v>2000</v>
      </c>
      <c r="L258" s="18">
        <f t="shared" si="210"/>
        <v>2000</v>
      </c>
      <c r="M258" s="18">
        <f t="shared" si="210"/>
        <v>2000</v>
      </c>
      <c r="N258" s="18">
        <f t="shared" si="165"/>
        <v>-631</v>
      </c>
      <c r="O258" s="18">
        <f t="shared" si="166"/>
        <v>-1124</v>
      </c>
      <c r="P258" s="18">
        <f t="shared" si="167"/>
        <v>-924</v>
      </c>
      <c r="Q258" s="35">
        <f t="shared" ref="Q258:S258" si="211">Q257</f>
        <v>3</v>
      </c>
      <c r="R258" s="35">
        <f t="shared" si="211"/>
        <v>1</v>
      </c>
      <c r="S258" s="35">
        <f t="shared" si="211"/>
        <v>2</v>
      </c>
      <c r="T258" s="4">
        <f t="shared" si="169"/>
        <v>1552</v>
      </c>
      <c r="U258" s="4">
        <f t="shared" si="170"/>
        <v>1163</v>
      </c>
      <c r="V258" s="4">
        <f t="shared" si="171"/>
        <v>1122</v>
      </c>
      <c r="W258" s="4">
        <f t="shared" si="172"/>
        <v>1190</v>
      </c>
      <c r="X258" s="4"/>
      <c r="Y258" s="18"/>
      <c r="Z258" s="18"/>
      <c r="AA258" s="18"/>
      <c r="AB258" s="48"/>
    </row>
    <row r="259" spans="1:28" ht="13.15" customHeight="1">
      <c r="A259" s="3">
        <f t="shared" si="157"/>
        <v>245</v>
      </c>
      <c r="B259" s="34">
        <f t="shared" si="88"/>
        <v>45556</v>
      </c>
      <c r="C259" s="2">
        <f t="shared" si="89"/>
        <v>884</v>
      </c>
      <c r="D259" s="5">
        <f t="shared" si="205"/>
        <v>1792</v>
      </c>
      <c r="E259" s="35">
        <f t="shared" si="158"/>
        <v>1310</v>
      </c>
      <c r="F259" s="35">
        <f t="shared" si="159"/>
        <v>1801</v>
      </c>
      <c r="G259" s="35">
        <f t="shared" si="160"/>
        <v>1602</v>
      </c>
      <c r="H259" s="18">
        <f t="shared" si="161"/>
        <v>1366</v>
      </c>
      <c r="I259" s="18">
        <f t="shared" si="162"/>
        <v>875</v>
      </c>
      <c r="J259" s="18">
        <f t="shared" si="163"/>
        <v>1074</v>
      </c>
      <c r="K259" s="18">
        <f t="shared" ref="K259:M259" si="212">K258</f>
        <v>2000</v>
      </c>
      <c r="L259" s="18">
        <f t="shared" si="212"/>
        <v>2000</v>
      </c>
      <c r="M259" s="18">
        <f t="shared" si="212"/>
        <v>2000</v>
      </c>
      <c r="N259" s="18">
        <f t="shared" si="165"/>
        <v>-634</v>
      </c>
      <c r="O259" s="18">
        <f t="shared" si="166"/>
        <v>-1125</v>
      </c>
      <c r="P259" s="18">
        <f t="shared" si="167"/>
        <v>-926</v>
      </c>
      <c r="Q259" s="35">
        <f t="shared" ref="Q259:S259" si="213">Q258</f>
        <v>3</v>
      </c>
      <c r="R259" s="35">
        <f t="shared" si="213"/>
        <v>1</v>
      </c>
      <c r="S259" s="35">
        <f t="shared" si="213"/>
        <v>2</v>
      </c>
      <c r="T259" s="4">
        <f t="shared" si="169"/>
        <v>1555</v>
      </c>
      <c r="U259" s="4">
        <f t="shared" si="170"/>
        <v>1160</v>
      </c>
      <c r="V259" s="4">
        <f t="shared" si="171"/>
        <v>1121</v>
      </c>
      <c r="W259" s="4">
        <f t="shared" si="172"/>
        <v>1188</v>
      </c>
      <c r="X259" s="4"/>
      <c r="Y259" s="18"/>
      <c r="Z259" s="18"/>
      <c r="AA259" s="18"/>
      <c r="AB259" s="48"/>
    </row>
    <row r="260" spans="1:28" ht="13.15" customHeight="1">
      <c r="A260" s="3">
        <f t="shared" si="157"/>
        <v>246</v>
      </c>
      <c r="B260" s="34">
        <f t="shared" si="88"/>
        <v>45557</v>
      </c>
      <c r="C260" s="2">
        <f t="shared" si="89"/>
        <v>884</v>
      </c>
      <c r="D260" s="5">
        <f t="shared" si="205"/>
        <v>1794</v>
      </c>
      <c r="E260" s="35">
        <f t="shared" si="158"/>
        <v>1315</v>
      </c>
      <c r="F260" s="35">
        <f t="shared" si="159"/>
        <v>1804</v>
      </c>
      <c r="G260" s="35">
        <f t="shared" si="160"/>
        <v>1606</v>
      </c>
      <c r="H260" s="18">
        <f t="shared" si="161"/>
        <v>1363</v>
      </c>
      <c r="I260" s="18">
        <f t="shared" si="162"/>
        <v>874</v>
      </c>
      <c r="J260" s="18">
        <f t="shared" si="163"/>
        <v>1072</v>
      </c>
      <c r="K260" s="18">
        <f t="shared" ref="K260:M260" si="214">K259</f>
        <v>2000</v>
      </c>
      <c r="L260" s="18">
        <f t="shared" si="214"/>
        <v>2000</v>
      </c>
      <c r="M260" s="18">
        <f t="shared" si="214"/>
        <v>2000</v>
      </c>
      <c r="N260" s="18">
        <f t="shared" si="165"/>
        <v>-637</v>
      </c>
      <c r="O260" s="18">
        <f t="shared" si="166"/>
        <v>-1126</v>
      </c>
      <c r="P260" s="18">
        <f t="shared" si="167"/>
        <v>-928</v>
      </c>
      <c r="Q260" s="35">
        <f t="shared" ref="Q260:S260" si="215">Q259</f>
        <v>3</v>
      </c>
      <c r="R260" s="35">
        <f t="shared" si="215"/>
        <v>1</v>
      </c>
      <c r="S260" s="35">
        <f t="shared" si="215"/>
        <v>2</v>
      </c>
      <c r="T260" s="4">
        <f t="shared" si="169"/>
        <v>1558</v>
      </c>
      <c r="U260" s="4">
        <f t="shared" si="170"/>
        <v>1157</v>
      </c>
      <c r="V260" s="4">
        <f t="shared" si="171"/>
        <v>1120</v>
      </c>
      <c r="W260" s="4">
        <f t="shared" si="172"/>
        <v>1186</v>
      </c>
      <c r="X260" s="4"/>
      <c r="Y260" s="18"/>
      <c r="Z260" s="18"/>
      <c r="AA260" s="18"/>
      <c r="AB260" s="48"/>
    </row>
    <row r="261" spans="1:28" ht="13.15" customHeight="1">
      <c r="A261" s="3">
        <f t="shared" si="157"/>
        <v>247</v>
      </c>
      <c r="B261" s="34">
        <f t="shared" si="88"/>
        <v>45558</v>
      </c>
      <c r="C261" s="2">
        <f t="shared" si="89"/>
        <v>884</v>
      </c>
      <c r="D261" s="5">
        <f t="shared" si="205"/>
        <v>1796</v>
      </c>
      <c r="E261" s="35">
        <f t="shared" si="158"/>
        <v>1320</v>
      </c>
      <c r="F261" s="35">
        <f t="shared" si="159"/>
        <v>1807</v>
      </c>
      <c r="G261" s="35">
        <f t="shared" si="160"/>
        <v>1610</v>
      </c>
      <c r="H261" s="18">
        <f t="shared" si="161"/>
        <v>1360</v>
      </c>
      <c r="I261" s="18">
        <f t="shared" si="162"/>
        <v>873</v>
      </c>
      <c r="J261" s="18">
        <f t="shared" si="163"/>
        <v>1070</v>
      </c>
      <c r="K261" s="18">
        <f t="shared" ref="K261:M261" si="216">K260</f>
        <v>2000</v>
      </c>
      <c r="L261" s="18">
        <f t="shared" si="216"/>
        <v>2000</v>
      </c>
      <c r="M261" s="18">
        <f t="shared" si="216"/>
        <v>2000</v>
      </c>
      <c r="N261" s="18">
        <f t="shared" si="165"/>
        <v>-640</v>
      </c>
      <c r="O261" s="18">
        <f t="shared" si="166"/>
        <v>-1127</v>
      </c>
      <c r="P261" s="18">
        <f t="shared" si="167"/>
        <v>-930</v>
      </c>
      <c r="Q261" s="35">
        <f t="shared" ref="Q261:S261" si="217">Q260</f>
        <v>3</v>
      </c>
      <c r="R261" s="35">
        <f t="shared" si="217"/>
        <v>1</v>
      </c>
      <c r="S261" s="35">
        <f t="shared" si="217"/>
        <v>2</v>
      </c>
      <c r="T261" s="4">
        <f t="shared" si="169"/>
        <v>1561</v>
      </c>
      <c r="U261" s="4">
        <f t="shared" si="170"/>
        <v>1154</v>
      </c>
      <c r="V261" s="4">
        <f t="shared" si="171"/>
        <v>1119</v>
      </c>
      <c r="W261" s="4">
        <f t="shared" si="172"/>
        <v>1184</v>
      </c>
      <c r="X261" s="4"/>
      <c r="Y261" s="18"/>
      <c r="Z261" s="18"/>
      <c r="AA261" s="18"/>
      <c r="AB261" s="48"/>
    </row>
    <row r="262" spans="1:28" ht="13.15" customHeight="1">
      <c r="A262" s="3">
        <f t="shared" si="157"/>
        <v>248</v>
      </c>
      <c r="B262" s="34">
        <f t="shared" si="88"/>
        <v>45559</v>
      </c>
      <c r="C262" s="2">
        <f t="shared" si="89"/>
        <v>884</v>
      </c>
      <c r="D262" s="5">
        <f t="shared" si="205"/>
        <v>1798</v>
      </c>
      <c r="E262" s="35">
        <f t="shared" si="158"/>
        <v>1325</v>
      </c>
      <c r="F262" s="35">
        <f t="shared" si="159"/>
        <v>1810</v>
      </c>
      <c r="G262" s="35">
        <f t="shared" si="160"/>
        <v>1614</v>
      </c>
      <c r="H262" s="18">
        <f t="shared" si="161"/>
        <v>1357</v>
      </c>
      <c r="I262" s="18">
        <f t="shared" si="162"/>
        <v>872</v>
      </c>
      <c r="J262" s="18">
        <f t="shared" si="163"/>
        <v>1068</v>
      </c>
      <c r="K262" s="18">
        <f t="shared" ref="K262:M262" si="218">K261</f>
        <v>2000</v>
      </c>
      <c r="L262" s="18">
        <f t="shared" si="218"/>
        <v>2000</v>
      </c>
      <c r="M262" s="18">
        <f t="shared" si="218"/>
        <v>2000</v>
      </c>
      <c r="N262" s="18">
        <f t="shared" si="165"/>
        <v>-643</v>
      </c>
      <c r="O262" s="18">
        <f t="shared" si="166"/>
        <v>-1128</v>
      </c>
      <c r="P262" s="18">
        <f t="shared" si="167"/>
        <v>-932</v>
      </c>
      <c r="Q262" s="35">
        <f t="shared" ref="Q262:S262" si="219">Q261</f>
        <v>3</v>
      </c>
      <c r="R262" s="35">
        <f t="shared" si="219"/>
        <v>1</v>
      </c>
      <c r="S262" s="35">
        <f t="shared" si="219"/>
        <v>2</v>
      </c>
      <c r="T262" s="4">
        <f t="shared" si="169"/>
        <v>1564</v>
      </c>
      <c r="U262" s="4">
        <f t="shared" si="170"/>
        <v>1151</v>
      </c>
      <c r="V262" s="4">
        <f t="shared" si="171"/>
        <v>1118</v>
      </c>
      <c r="W262" s="4">
        <f t="shared" si="172"/>
        <v>1182</v>
      </c>
      <c r="X262" s="4"/>
      <c r="Y262" s="18"/>
      <c r="Z262" s="18"/>
      <c r="AA262" s="18"/>
      <c r="AB262" s="48"/>
    </row>
    <row r="263" spans="1:28" ht="13.15" customHeight="1">
      <c r="A263" s="3">
        <f t="shared" si="157"/>
        <v>249</v>
      </c>
      <c r="B263" s="34">
        <f t="shared" si="88"/>
        <v>45560</v>
      </c>
      <c r="C263" s="2">
        <f t="shared" si="89"/>
        <v>884</v>
      </c>
      <c r="D263" s="5">
        <f t="shared" si="205"/>
        <v>1800</v>
      </c>
      <c r="E263" s="35">
        <f t="shared" si="158"/>
        <v>1330</v>
      </c>
      <c r="F263" s="35">
        <f t="shared" si="159"/>
        <v>1813</v>
      </c>
      <c r="G263" s="35">
        <f t="shared" si="160"/>
        <v>1618</v>
      </c>
      <c r="H263" s="18">
        <f t="shared" si="161"/>
        <v>1354</v>
      </c>
      <c r="I263" s="18">
        <f t="shared" si="162"/>
        <v>871</v>
      </c>
      <c r="J263" s="18">
        <f t="shared" si="163"/>
        <v>1066</v>
      </c>
      <c r="K263" s="18">
        <f t="shared" ref="K263:M263" si="220">K262</f>
        <v>2000</v>
      </c>
      <c r="L263" s="18">
        <f t="shared" si="220"/>
        <v>2000</v>
      </c>
      <c r="M263" s="18">
        <f t="shared" si="220"/>
        <v>2000</v>
      </c>
      <c r="N263" s="18">
        <f t="shared" si="165"/>
        <v>-646</v>
      </c>
      <c r="O263" s="18">
        <f t="shared" si="166"/>
        <v>-1129</v>
      </c>
      <c r="P263" s="18">
        <f t="shared" si="167"/>
        <v>-934</v>
      </c>
      <c r="Q263" s="35">
        <f t="shared" ref="Q263:S263" si="221">Q262</f>
        <v>3</v>
      </c>
      <c r="R263" s="35">
        <f t="shared" si="221"/>
        <v>1</v>
      </c>
      <c r="S263" s="35">
        <f t="shared" si="221"/>
        <v>2</v>
      </c>
      <c r="T263" s="4">
        <f t="shared" si="169"/>
        <v>1567</v>
      </c>
      <c r="U263" s="4">
        <f t="shared" si="170"/>
        <v>1148</v>
      </c>
      <c r="V263" s="4">
        <f t="shared" si="171"/>
        <v>1117</v>
      </c>
      <c r="W263" s="4">
        <f t="shared" si="172"/>
        <v>1180</v>
      </c>
      <c r="X263" s="4"/>
      <c r="Y263" s="18"/>
      <c r="Z263" s="18"/>
      <c r="AA263" s="18"/>
      <c r="AB263" s="48"/>
    </row>
    <row r="264" spans="1:28" ht="13.15" customHeight="1">
      <c r="A264" s="3">
        <f t="shared" si="157"/>
        <v>250</v>
      </c>
      <c r="B264" s="34">
        <f t="shared" si="88"/>
        <v>45561</v>
      </c>
      <c r="C264" s="2">
        <f t="shared" si="89"/>
        <v>884</v>
      </c>
      <c r="D264" s="5">
        <f t="shared" si="205"/>
        <v>1802</v>
      </c>
      <c r="E264" s="35">
        <f t="shared" si="158"/>
        <v>1335</v>
      </c>
      <c r="F264" s="35">
        <f t="shared" si="159"/>
        <v>1816</v>
      </c>
      <c r="G264" s="35">
        <f t="shared" si="160"/>
        <v>1622</v>
      </c>
      <c r="H264" s="18">
        <f t="shared" si="161"/>
        <v>1351</v>
      </c>
      <c r="I264" s="18">
        <f t="shared" si="162"/>
        <v>870</v>
      </c>
      <c r="J264" s="18">
        <f t="shared" si="163"/>
        <v>1064</v>
      </c>
      <c r="K264" s="18">
        <f t="shared" ref="K264:M264" si="222">K263</f>
        <v>2000</v>
      </c>
      <c r="L264" s="18">
        <f t="shared" si="222"/>
        <v>2000</v>
      </c>
      <c r="M264" s="18">
        <f t="shared" si="222"/>
        <v>2000</v>
      </c>
      <c r="N264" s="18">
        <f t="shared" si="165"/>
        <v>-649</v>
      </c>
      <c r="O264" s="18">
        <f t="shared" si="166"/>
        <v>-1130</v>
      </c>
      <c r="P264" s="18">
        <f t="shared" si="167"/>
        <v>-936</v>
      </c>
      <c r="Q264" s="35">
        <f t="shared" ref="Q264:S264" si="223">Q263</f>
        <v>3</v>
      </c>
      <c r="R264" s="35">
        <f t="shared" si="223"/>
        <v>1</v>
      </c>
      <c r="S264" s="35">
        <f t="shared" si="223"/>
        <v>2</v>
      </c>
      <c r="T264" s="4">
        <f t="shared" si="169"/>
        <v>1570</v>
      </c>
      <c r="U264" s="4">
        <f t="shared" si="170"/>
        <v>1145</v>
      </c>
      <c r="V264" s="4">
        <f t="shared" si="171"/>
        <v>1116</v>
      </c>
      <c r="W264" s="4">
        <f t="shared" si="172"/>
        <v>1178</v>
      </c>
      <c r="X264" s="4"/>
      <c r="Y264" s="18"/>
      <c r="Z264" s="18"/>
      <c r="AA264" s="18"/>
      <c r="AB264" s="48"/>
    </row>
    <row r="265" spans="1:28" ht="13.15" customHeight="1">
      <c r="A265" s="3">
        <f t="shared" si="157"/>
        <v>251</v>
      </c>
      <c r="B265" s="34">
        <f t="shared" si="88"/>
        <v>45562</v>
      </c>
      <c r="C265" s="2">
        <f t="shared" si="89"/>
        <v>884</v>
      </c>
      <c r="D265" s="5">
        <f t="shared" si="205"/>
        <v>1804</v>
      </c>
      <c r="E265" s="35">
        <f t="shared" si="158"/>
        <v>1340</v>
      </c>
      <c r="F265" s="35">
        <f t="shared" si="159"/>
        <v>1819</v>
      </c>
      <c r="G265" s="35">
        <f t="shared" si="160"/>
        <v>1626</v>
      </c>
      <c r="H265" s="18">
        <f t="shared" si="161"/>
        <v>1348</v>
      </c>
      <c r="I265" s="18">
        <f t="shared" si="162"/>
        <v>869</v>
      </c>
      <c r="J265" s="18">
        <f t="shared" si="163"/>
        <v>1062</v>
      </c>
      <c r="K265" s="18">
        <f t="shared" ref="K265:M265" si="224">K264</f>
        <v>2000</v>
      </c>
      <c r="L265" s="18">
        <f t="shared" si="224"/>
        <v>2000</v>
      </c>
      <c r="M265" s="18">
        <f t="shared" si="224"/>
        <v>2000</v>
      </c>
      <c r="N265" s="18">
        <f t="shared" si="165"/>
        <v>-652</v>
      </c>
      <c r="O265" s="18">
        <f t="shared" si="166"/>
        <v>-1131</v>
      </c>
      <c r="P265" s="18">
        <f t="shared" si="167"/>
        <v>-938</v>
      </c>
      <c r="Q265" s="35">
        <f t="shared" ref="Q265:S265" si="225">Q264</f>
        <v>3</v>
      </c>
      <c r="R265" s="35">
        <f t="shared" si="225"/>
        <v>1</v>
      </c>
      <c r="S265" s="35">
        <f t="shared" si="225"/>
        <v>2</v>
      </c>
      <c r="T265" s="4">
        <f t="shared" si="169"/>
        <v>1573</v>
      </c>
      <c r="U265" s="4">
        <f t="shared" si="170"/>
        <v>1142</v>
      </c>
      <c r="V265" s="4">
        <f t="shared" si="171"/>
        <v>1115</v>
      </c>
      <c r="W265" s="4">
        <f t="shared" si="172"/>
        <v>1176</v>
      </c>
      <c r="X265" s="4"/>
      <c r="Y265" s="18"/>
      <c r="Z265" s="18"/>
      <c r="AA265" s="18"/>
      <c r="AB265" s="48"/>
    </row>
    <row r="266" spans="1:28" ht="13.15" customHeight="1">
      <c r="A266" s="3">
        <f t="shared" si="157"/>
        <v>252</v>
      </c>
      <c r="B266" s="34">
        <f t="shared" si="88"/>
        <v>45563</v>
      </c>
      <c r="C266" s="2">
        <f t="shared" si="89"/>
        <v>884</v>
      </c>
      <c r="D266" s="5">
        <f t="shared" si="205"/>
        <v>1806</v>
      </c>
      <c r="E266" s="35">
        <f t="shared" si="158"/>
        <v>1345</v>
      </c>
      <c r="F266" s="35">
        <f t="shared" si="159"/>
        <v>1822</v>
      </c>
      <c r="G266" s="35">
        <f t="shared" si="160"/>
        <v>1630</v>
      </c>
      <c r="H266" s="18">
        <f t="shared" si="161"/>
        <v>1345</v>
      </c>
      <c r="I266" s="18">
        <f t="shared" si="162"/>
        <v>868</v>
      </c>
      <c r="J266" s="18">
        <f t="shared" si="163"/>
        <v>1060</v>
      </c>
      <c r="K266" s="18">
        <f t="shared" ref="K266:M266" si="226">K265</f>
        <v>2000</v>
      </c>
      <c r="L266" s="18">
        <f t="shared" si="226"/>
        <v>2000</v>
      </c>
      <c r="M266" s="18">
        <f t="shared" si="226"/>
        <v>2000</v>
      </c>
      <c r="N266" s="18">
        <f t="shared" si="165"/>
        <v>-655</v>
      </c>
      <c r="O266" s="18">
        <f t="shared" si="166"/>
        <v>-1132</v>
      </c>
      <c r="P266" s="18">
        <f t="shared" si="167"/>
        <v>-940</v>
      </c>
      <c r="Q266" s="35">
        <f t="shared" ref="Q266:S266" si="227">Q265</f>
        <v>3</v>
      </c>
      <c r="R266" s="35">
        <f t="shared" si="227"/>
        <v>1</v>
      </c>
      <c r="S266" s="35">
        <f t="shared" si="227"/>
        <v>2</v>
      </c>
      <c r="T266" s="4">
        <f t="shared" si="169"/>
        <v>1576</v>
      </c>
      <c r="U266" s="4">
        <f t="shared" si="170"/>
        <v>1139</v>
      </c>
      <c r="V266" s="4">
        <f t="shared" si="171"/>
        <v>1114</v>
      </c>
      <c r="W266" s="4">
        <f t="shared" si="172"/>
        <v>1174</v>
      </c>
      <c r="X266" s="4"/>
      <c r="Y266" s="18"/>
      <c r="Z266" s="18"/>
      <c r="AA266" s="18"/>
      <c r="AB266" s="48"/>
    </row>
    <row r="267" spans="1:28" ht="13.15" customHeight="1">
      <c r="A267" s="3">
        <f t="shared" si="157"/>
        <v>253</v>
      </c>
      <c r="B267" s="34">
        <f t="shared" si="88"/>
        <v>45564</v>
      </c>
      <c r="C267" s="2">
        <f t="shared" si="89"/>
        <v>884</v>
      </c>
      <c r="D267" s="5">
        <f t="shared" si="205"/>
        <v>1808</v>
      </c>
      <c r="E267" s="35">
        <f t="shared" si="158"/>
        <v>1350</v>
      </c>
      <c r="F267" s="35">
        <f t="shared" si="159"/>
        <v>1825</v>
      </c>
      <c r="G267" s="35">
        <f t="shared" si="160"/>
        <v>1634</v>
      </c>
      <c r="H267" s="18">
        <f t="shared" si="161"/>
        <v>1342</v>
      </c>
      <c r="I267" s="18">
        <f t="shared" si="162"/>
        <v>867</v>
      </c>
      <c r="J267" s="18">
        <f t="shared" si="163"/>
        <v>1058</v>
      </c>
      <c r="K267" s="18">
        <f t="shared" ref="K267:M267" si="228">K266</f>
        <v>2000</v>
      </c>
      <c r="L267" s="18">
        <f t="shared" si="228"/>
        <v>2000</v>
      </c>
      <c r="M267" s="18">
        <f t="shared" si="228"/>
        <v>2000</v>
      </c>
      <c r="N267" s="18">
        <f t="shared" si="165"/>
        <v>-658</v>
      </c>
      <c r="O267" s="18">
        <f t="shared" si="166"/>
        <v>-1133</v>
      </c>
      <c r="P267" s="18">
        <f t="shared" si="167"/>
        <v>-942</v>
      </c>
      <c r="Q267" s="35">
        <f t="shared" ref="Q267:S267" si="229">Q266</f>
        <v>3</v>
      </c>
      <c r="R267" s="35">
        <f t="shared" si="229"/>
        <v>1</v>
      </c>
      <c r="S267" s="35">
        <f t="shared" si="229"/>
        <v>2</v>
      </c>
      <c r="T267" s="4">
        <f t="shared" si="169"/>
        <v>1579</v>
      </c>
      <c r="U267" s="4">
        <f t="shared" si="170"/>
        <v>1136</v>
      </c>
      <c r="V267" s="4">
        <f t="shared" si="171"/>
        <v>1113</v>
      </c>
      <c r="W267" s="4">
        <f t="shared" si="172"/>
        <v>1172</v>
      </c>
      <c r="X267" s="4"/>
      <c r="Y267" s="18"/>
      <c r="Z267" s="18"/>
      <c r="AA267" s="18"/>
      <c r="AB267" s="48"/>
    </row>
    <row r="268" spans="1:28" ht="13.15" customHeight="1">
      <c r="A268" s="2">
        <f t="shared" si="157"/>
        <v>254</v>
      </c>
      <c r="B268" s="57">
        <f t="shared" si="88"/>
        <v>45565</v>
      </c>
      <c r="C268" s="2">
        <f t="shared" si="89"/>
        <v>884</v>
      </c>
      <c r="D268" s="5">
        <f t="shared" si="205"/>
        <v>1810</v>
      </c>
      <c r="E268" s="35">
        <f t="shared" si="158"/>
        <v>1355</v>
      </c>
      <c r="F268" s="35">
        <f t="shared" si="159"/>
        <v>1828</v>
      </c>
      <c r="G268" s="35">
        <f t="shared" si="160"/>
        <v>1638</v>
      </c>
      <c r="H268" s="18">
        <f t="shared" si="161"/>
        <v>1339</v>
      </c>
      <c r="I268" s="18">
        <f t="shared" si="162"/>
        <v>866</v>
      </c>
      <c r="J268" s="18">
        <f t="shared" si="163"/>
        <v>1056</v>
      </c>
      <c r="K268" s="18">
        <f t="shared" ref="K268:M268" si="230">K267</f>
        <v>2000</v>
      </c>
      <c r="L268" s="18">
        <f t="shared" si="230"/>
        <v>2000</v>
      </c>
      <c r="M268" s="18">
        <f t="shared" si="230"/>
        <v>2000</v>
      </c>
      <c r="N268" s="18">
        <f t="shared" si="165"/>
        <v>-661</v>
      </c>
      <c r="O268" s="18">
        <f t="shared" si="166"/>
        <v>-1134</v>
      </c>
      <c r="P268" s="18">
        <f t="shared" si="167"/>
        <v>-944</v>
      </c>
      <c r="Q268" s="35">
        <f t="shared" ref="Q268:S268" si="231">Q267</f>
        <v>3</v>
      </c>
      <c r="R268" s="35">
        <f t="shared" si="231"/>
        <v>1</v>
      </c>
      <c r="S268" s="35">
        <f t="shared" si="231"/>
        <v>2</v>
      </c>
      <c r="T268" s="4">
        <f t="shared" si="169"/>
        <v>1582</v>
      </c>
      <c r="U268" s="4">
        <f t="shared" si="170"/>
        <v>1133</v>
      </c>
      <c r="V268" s="4">
        <f t="shared" si="171"/>
        <v>1112</v>
      </c>
      <c r="W268" s="4">
        <f t="shared" si="172"/>
        <v>1170</v>
      </c>
      <c r="X268" s="4"/>
      <c r="Y268" s="18"/>
      <c r="Z268" s="18"/>
      <c r="AA268" s="18"/>
      <c r="AB268" s="48"/>
    </row>
    <row r="269" spans="1:28" ht="13.15" customHeight="1">
      <c r="A269" s="2">
        <f t="shared" si="157"/>
        <v>255</v>
      </c>
      <c r="B269" s="57">
        <f t="shared" si="88"/>
        <v>45566</v>
      </c>
      <c r="C269" s="2">
        <f t="shared" si="89"/>
        <v>884</v>
      </c>
      <c r="D269" s="5">
        <f t="shared" si="205"/>
        <v>1812</v>
      </c>
      <c r="E269" s="35">
        <f t="shared" ref="E269:E299" si="232">C269+D269-H269</f>
        <v>1358</v>
      </c>
      <c r="F269" s="35">
        <f t="shared" ref="F269:F299" si="233">C269+D269-I269</f>
        <v>1831</v>
      </c>
      <c r="G269" s="35">
        <f t="shared" ref="G269:G299" si="234">D269+C269-J269</f>
        <v>1641</v>
      </c>
      <c r="H269" s="18">
        <f t="shared" ref="H269:H299" si="235">K269+N269</f>
        <v>1338</v>
      </c>
      <c r="I269" s="18">
        <f t="shared" ref="I269:I299" si="236">L269+O269</f>
        <v>865</v>
      </c>
      <c r="J269" s="18">
        <f t="shared" ref="J269:J299" si="237">M269+P269</f>
        <v>1055</v>
      </c>
      <c r="K269" s="18">
        <f t="shared" ref="K269:M269" si="238">K268</f>
        <v>2000</v>
      </c>
      <c r="L269" s="18">
        <f t="shared" si="238"/>
        <v>2000</v>
      </c>
      <c r="M269" s="18">
        <f t="shared" si="238"/>
        <v>2000</v>
      </c>
      <c r="N269" s="18">
        <f t="shared" ref="N269:N299" si="239">N268-Q269</f>
        <v>-662</v>
      </c>
      <c r="O269" s="18">
        <f t="shared" ref="O269:O299" si="240">O268-R269</f>
        <v>-1135</v>
      </c>
      <c r="P269" s="18">
        <f t="shared" ref="P269:P299" si="241">P268-S269</f>
        <v>-945</v>
      </c>
      <c r="Q269" s="35">
        <v>1</v>
      </c>
      <c r="R269" s="35">
        <f t="shared" ref="R269" si="242">R268</f>
        <v>1</v>
      </c>
      <c r="S269" s="35">
        <v>1</v>
      </c>
      <c r="T269" s="4">
        <f t="shared" ref="T269:T299" si="243">D269+C269-V269</f>
        <v>1585</v>
      </c>
      <c r="U269" s="4">
        <f t="shared" ref="U269:U299" si="244">U268-Q269</f>
        <v>1132</v>
      </c>
      <c r="V269" s="4">
        <f t="shared" ref="V269:V299" si="245">V268-R269</f>
        <v>1111</v>
      </c>
      <c r="W269" s="4">
        <f t="shared" ref="W269:W299" si="246">W268-S269</f>
        <v>1169</v>
      </c>
      <c r="X269" s="4"/>
      <c r="Y269" s="18"/>
      <c r="Z269" s="18"/>
      <c r="AA269" s="18"/>
      <c r="AB269" s="48"/>
    </row>
    <row r="270" spans="1:28" ht="13.15" customHeight="1">
      <c r="A270" s="2">
        <f t="shared" si="157"/>
        <v>256</v>
      </c>
      <c r="B270" s="57">
        <f t="shared" si="88"/>
        <v>45567</v>
      </c>
      <c r="C270" s="2">
        <f t="shared" si="89"/>
        <v>884</v>
      </c>
      <c r="D270" s="5">
        <f t="shared" si="205"/>
        <v>1814</v>
      </c>
      <c r="E270" s="35">
        <f t="shared" si="232"/>
        <v>1361</v>
      </c>
      <c r="F270" s="35">
        <f t="shared" si="233"/>
        <v>1834</v>
      </c>
      <c r="G270" s="35">
        <f t="shared" si="234"/>
        <v>1644</v>
      </c>
      <c r="H270" s="18">
        <f t="shared" si="235"/>
        <v>1337</v>
      </c>
      <c r="I270" s="18">
        <f t="shared" si="236"/>
        <v>864</v>
      </c>
      <c r="J270" s="18">
        <f t="shared" si="237"/>
        <v>1054</v>
      </c>
      <c r="K270" s="18">
        <f t="shared" ref="K270:M270" si="247">K269</f>
        <v>2000</v>
      </c>
      <c r="L270" s="18">
        <f t="shared" si="247"/>
        <v>2000</v>
      </c>
      <c r="M270" s="18">
        <f t="shared" si="247"/>
        <v>2000</v>
      </c>
      <c r="N270" s="18">
        <f t="shared" si="239"/>
        <v>-663</v>
      </c>
      <c r="O270" s="18">
        <f t="shared" si="240"/>
        <v>-1136</v>
      </c>
      <c r="P270" s="18">
        <f t="shared" si="241"/>
        <v>-946</v>
      </c>
      <c r="Q270" s="35">
        <f t="shared" ref="Q270:S270" si="248">Q269</f>
        <v>1</v>
      </c>
      <c r="R270" s="35">
        <f t="shared" si="248"/>
        <v>1</v>
      </c>
      <c r="S270" s="35">
        <f t="shared" si="248"/>
        <v>1</v>
      </c>
      <c r="T270" s="4">
        <f t="shared" si="243"/>
        <v>1588</v>
      </c>
      <c r="U270" s="4">
        <f t="shared" si="244"/>
        <v>1131</v>
      </c>
      <c r="V270" s="4">
        <f t="shared" si="245"/>
        <v>1110</v>
      </c>
      <c r="W270" s="4">
        <f t="shared" si="246"/>
        <v>1168</v>
      </c>
      <c r="X270" s="4"/>
      <c r="Y270" s="18"/>
      <c r="Z270" s="18"/>
      <c r="AA270" s="18"/>
      <c r="AB270" s="48"/>
    </row>
    <row r="271" spans="1:28" ht="13.15" customHeight="1">
      <c r="A271" s="2">
        <f t="shared" si="157"/>
        <v>257</v>
      </c>
      <c r="B271" s="57">
        <f t="shared" si="88"/>
        <v>45568</v>
      </c>
      <c r="C271" s="2">
        <f t="shared" si="89"/>
        <v>884</v>
      </c>
      <c r="D271" s="5">
        <f t="shared" si="205"/>
        <v>1816</v>
      </c>
      <c r="E271" s="35">
        <f t="shared" si="232"/>
        <v>1364</v>
      </c>
      <c r="F271" s="35">
        <f t="shared" si="233"/>
        <v>1837</v>
      </c>
      <c r="G271" s="35">
        <f t="shared" si="234"/>
        <v>1647</v>
      </c>
      <c r="H271" s="18">
        <f t="shared" si="235"/>
        <v>1336</v>
      </c>
      <c r="I271" s="18">
        <f t="shared" si="236"/>
        <v>863</v>
      </c>
      <c r="J271" s="18">
        <f t="shared" si="237"/>
        <v>1053</v>
      </c>
      <c r="K271" s="18">
        <f t="shared" ref="K271:M271" si="249">K270</f>
        <v>2000</v>
      </c>
      <c r="L271" s="18">
        <f t="shared" si="249"/>
        <v>2000</v>
      </c>
      <c r="M271" s="18">
        <f t="shared" si="249"/>
        <v>2000</v>
      </c>
      <c r="N271" s="18">
        <f t="shared" si="239"/>
        <v>-664</v>
      </c>
      <c r="O271" s="18">
        <f t="shared" si="240"/>
        <v>-1137</v>
      </c>
      <c r="P271" s="18">
        <f t="shared" si="241"/>
        <v>-947</v>
      </c>
      <c r="Q271" s="35">
        <f t="shared" ref="Q271:S271" si="250">Q270</f>
        <v>1</v>
      </c>
      <c r="R271" s="35">
        <f t="shared" si="250"/>
        <v>1</v>
      </c>
      <c r="S271" s="35">
        <f t="shared" si="250"/>
        <v>1</v>
      </c>
      <c r="T271" s="4">
        <f t="shared" si="243"/>
        <v>1591</v>
      </c>
      <c r="U271" s="4">
        <f t="shared" si="244"/>
        <v>1130</v>
      </c>
      <c r="V271" s="4">
        <f t="shared" si="245"/>
        <v>1109</v>
      </c>
      <c r="W271" s="4">
        <f t="shared" si="246"/>
        <v>1167</v>
      </c>
      <c r="X271" s="4"/>
      <c r="Y271" s="18"/>
      <c r="Z271" s="18"/>
      <c r="AA271" s="18"/>
      <c r="AB271" s="48"/>
    </row>
    <row r="272" spans="1:28" ht="13.15" customHeight="1">
      <c r="A272" s="2">
        <f t="shared" si="157"/>
        <v>258</v>
      </c>
      <c r="B272" s="57">
        <f t="shared" ref="B272:B335" si="251">B271+1</f>
        <v>45569</v>
      </c>
      <c r="C272" s="2">
        <f t="shared" ref="C272:C335" si="252">C271</f>
        <v>884</v>
      </c>
      <c r="D272" s="5">
        <f t="shared" si="205"/>
        <v>1818</v>
      </c>
      <c r="E272" s="35">
        <f t="shared" si="232"/>
        <v>1367</v>
      </c>
      <c r="F272" s="35">
        <f t="shared" si="233"/>
        <v>1840</v>
      </c>
      <c r="G272" s="35">
        <f t="shared" si="234"/>
        <v>1650</v>
      </c>
      <c r="H272" s="18">
        <f t="shared" si="235"/>
        <v>1335</v>
      </c>
      <c r="I272" s="18">
        <f t="shared" si="236"/>
        <v>862</v>
      </c>
      <c r="J272" s="18">
        <f t="shared" si="237"/>
        <v>1052</v>
      </c>
      <c r="K272" s="18">
        <f t="shared" ref="K272:M272" si="253">K271</f>
        <v>2000</v>
      </c>
      <c r="L272" s="18">
        <f t="shared" si="253"/>
        <v>2000</v>
      </c>
      <c r="M272" s="18">
        <f t="shared" si="253"/>
        <v>2000</v>
      </c>
      <c r="N272" s="18">
        <f t="shared" si="239"/>
        <v>-665</v>
      </c>
      <c r="O272" s="18">
        <f t="shared" si="240"/>
        <v>-1138</v>
      </c>
      <c r="P272" s="18">
        <f t="shared" si="241"/>
        <v>-948</v>
      </c>
      <c r="Q272" s="35">
        <f t="shared" ref="Q272:S272" si="254">Q271</f>
        <v>1</v>
      </c>
      <c r="R272" s="35">
        <f t="shared" si="254"/>
        <v>1</v>
      </c>
      <c r="S272" s="35">
        <f t="shared" si="254"/>
        <v>1</v>
      </c>
      <c r="T272" s="4">
        <f t="shared" si="243"/>
        <v>1594</v>
      </c>
      <c r="U272" s="4">
        <f t="shared" si="244"/>
        <v>1129</v>
      </c>
      <c r="V272" s="4">
        <f t="shared" si="245"/>
        <v>1108</v>
      </c>
      <c r="W272" s="4">
        <f t="shared" si="246"/>
        <v>1166</v>
      </c>
      <c r="X272" s="4"/>
      <c r="Y272" s="18"/>
      <c r="Z272" s="18"/>
      <c r="AA272" s="18"/>
      <c r="AB272" s="48"/>
    </row>
    <row r="273" spans="1:28" ht="13.15" customHeight="1">
      <c r="A273" s="2">
        <f t="shared" si="157"/>
        <v>259</v>
      </c>
      <c r="B273" s="57">
        <f t="shared" si="251"/>
        <v>45570</v>
      </c>
      <c r="C273" s="2">
        <f t="shared" si="252"/>
        <v>884</v>
      </c>
      <c r="D273" s="5">
        <f t="shared" si="205"/>
        <v>1820</v>
      </c>
      <c r="E273" s="35">
        <f t="shared" si="232"/>
        <v>1370</v>
      </c>
      <c r="F273" s="35">
        <f t="shared" si="233"/>
        <v>1843</v>
      </c>
      <c r="G273" s="35">
        <f t="shared" si="234"/>
        <v>1653</v>
      </c>
      <c r="H273" s="18">
        <f t="shared" si="235"/>
        <v>1334</v>
      </c>
      <c r="I273" s="18">
        <f t="shared" si="236"/>
        <v>861</v>
      </c>
      <c r="J273" s="18">
        <f t="shared" si="237"/>
        <v>1051</v>
      </c>
      <c r="K273" s="18">
        <f t="shared" ref="K273:M273" si="255">K272</f>
        <v>2000</v>
      </c>
      <c r="L273" s="18">
        <f t="shared" si="255"/>
        <v>2000</v>
      </c>
      <c r="M273" s="18">
        <f t="shared" si="255"/>
        <v>2000</v>
      </c>
      <c r="N273" s="18">
        <f t="shared" si="239"/>
        <v>-666</v>
      </c>
      <c r="O273" s="18">
        <f t="shared" si="240"/>
        <v>-1139</v>
      </c>
      <c r="P273" s="18">
        <f t="shared" si="241"/>
        <v>-949</v>
      </c>
      <c r="Q273" s="35">
        <f t="shared" ref="Q273:S273" si="256">Q272</f>
        <v>1</v>
      </c>
      <c r="R273" s="35">
        <f t="shared" si="256"/>
        <v>1</v>
      </c>
      <c r="S273" s="35">
        <f t="shared" si="256"/>
        <v>1</v>
      </c>
      <c r="T273" s="4">
        <f t="shared" si="243"/>
        <v>1597</v>
      </c>
      <c r="U273" s="4">
        <f t="shared" si="244"/>
        <v>1128</v>
      </c>
      <c r="V273" s="4">
        <f t="shared" si="245"/>
        <v>1107</v>
      </c>
      <c r="W273" s="4">
        <f t="shared" si="246"/>
        <v>1165</v>
      </c>
      <c r="X273" s="4"/>
      <c r="Y273" s="18"/>
      <c r="Z273" s="18"/>
      <c r="AA273" s="18"/>
      <c r="AB273" s="48"/>
    </row>
    <row r="274" spans="1:28" ht="13.15" customHeight="1">
      <c r="A274" s="2">
        <f t="shared" si="157"/>
        <v>260</v>
      </c>
      <c r="B274" s="57">
        <f t="shared" si="251"/>
        <v>45571</v>
      </c>
      <c r="C274" s="2">
        <f t="shared" si="252"/>
        <v>884</v>
      </c>
      <c r="D274" s="5">
        <f t="shared" si="205"/>
        <v>1822</v>
      </c>
      <c r="E274" s="35">
        <f t="shared" si="232"/>
        <v>1373</v>
      </c>
      <c r="F274" s="35">
        <f t="shared" si="233"/>
        <v>1846</v>
      </c>
      <c r="G274" s="35">
        <f t="shared" si="234"/>
        <v>1656</v>
      </c>
      <c r="H274" s="18">
        <f t="shared" si="235"/>
        <v>1333</v>
      </c>
      <c r="I274" s="18">
        <f t="shared" si="236"/>
        <v>860</v>
      </c>
      <c r="J274" s="18">
        <f t="shared" si="237"/>
        <v>1050</v>
      </c>
      <c r="K274" s="18">
        <f t="shared" ref="K274:M274" si="257">K273</f>
        <v>2000</v>
      </c>
      <c r="L274" s="18">
        <f t="shared" si="257"/>
        <v>2000</v>
      </c>
      <c r="M274" s="18">
        <f t="shared" si="257"/>
        <v>2000</v>
      </c>
      <c r="N274" s="18">
        <f t="shared" si="239"/>
        <v>-667</v>
      </c>
      <c r="O274" s="18">
        <f t="shared" si="240"/>
        <v>-1140</v>
      </c>
      <c r="P274" s="18">
        <f t="shared" si="241"/>
        <v>-950</v>
      </c>
      <c r="Q274" s="35">
        <f t="shared" ref="Q274:S274" si="258">Q273</f>
        <v>1</v>
      </c>
      <c r="R274" s="35">
        <f t="shared" si="258"/>
        <v>1</v>
      </c>
      <c r="S274" s="35">
        <f t="shared" si="258"/>
        <v>1</v>
      </c>
      <c r="T274" s="4">
        <f t="shared" si="243"/>
        <v>1600</v>
      </c>
      <c r="U274" s="4">
        <f t="shared" si="244"/>
        <v>1127</v>
      </c>
      <c r="V274" s="4">
        <f t="shared" si="245"/>
        <v>1106</v>
      </c>
      <c r="W274" s="4">
        <f t="shared" si="246"/>
        <v>1164</v>
      </c>
      <c r="X274" s="4"/>
      <c r="Y274" s="18"/>
      <c r="Z274" s="18"/>
      <c r="AA274" s="18"/>
      <c r="AB274" s="48"/>
    </row>
    <row r="275" spans="1:28" ht="13.15" customHeight="1">
      <c r="A275" s="2">
        <f t="shared" si="157"/>
        <v>261</v>
      </c>
      <c r="B275" s="57">
        <f t="shared" si="251"/>
        <v>45572</v>
      </c>
      <c r="C275" s="2">
        <f t="shared" si="252"/>
        <v>884</v>
      </c>
      <c r="D275" s="5">
        <f t="shared" si="205"/>
        <v>1824</v>
      </c>
      <c r="E275" s="35">
        <f t="shared" si="232"/>
        <v>1376</v>
      </c>
      <c r="F275" s="35">
        <f t="shared" si="233"/>
        <v>1849</v>
      </c>
      <c r="G275" s="35">
        <f t="shared" si="234"/>
        <v>1659</v>
      </c>
      <c r="H275" s="18">
        <f t="shared" si="235"/>
        <v>1332</v>
      </c>
      <c r="I275" s="18">
        <f t="shared" si="236"/>
        <v>859</v>
      </c>
      <c r="J275" s="18">
        <f t="shared" si="237"/>
        <v>1049</v>
      </c>
      <c r="K275" s="18">
        <f t="shared" ref="K275:M275" si="259">K274</f>
        <v>2000</v>
      </c>
      <c r="L275" s="18">
        <f t="shared" si="259"/>
        <v>2000</v>
      </c>
      <c r="M275" s="18">
        <f t="shared" si="259"/>
        <v>2000</v>
      </c>
      <c r="N275" s="18">
        <f t="shared" si="239"/>
        <v>-668</v>
      </c>
      <c r="O275" s="18">
        <f t="shared" si="240"/>
        <v>-1141</v>
      </c>
      <c r="P275" s="18">
        <f t="shared" si="241"/>
        <v>-951</v>
      </c>
      <c r="Q275" s="35">
        <f t="shared" ref="Q275:S275" si="260">Q274</f>
        <v>1</v>
      </c>
      <c r="R275" s="35">
        <f t="shared" si="260"/>
        <v>1</v>
      </c>
      <c r="S275" s="35">
        <f t="shared" si="260"/>
        <v>1</v>
      </c>
      <c r="T275" s="4">
        <f t="shared" si="243"/>
        <v>1603</v>
      </c>
      <c r="U275" s="4">
        <f t="shared" si="244"/>
        <v>1126</v>
      </c>
      <c r="V275" s="4">
        <f t="shared" si="245"/>
        <v>1105</v>
      </c>
      <c r="W275" s="4">
        <f t="shared" si="246"/>
        <v>1163</v>
      </c>
      <c r="X275" s="4"/>
      <c r="Y275" s="18"/>
      <c r="Z275" s="18"/>
      <c r="AA275" s="18"/>
      <c r="AB275" s="48"/>
    </row>
    <row r="276" spans="1:28" ht="13.15" customHeight="1">
      <c r="A276" s="2">
        <f t="shared" si="157"/>
        <v>262</v>
      </c>
      <c r="B276" s="57">
        <f t="shared" si="251"/>
        <v>45573</v>
      </c>
      <c r="C276" s="2">
        <f t="shared" si="252"/>
        <v>884</v>
      </c>
      <c r="D276" s="5">
        <f t="shared" si="205"/>
        <v>1826</v>
      </c>
      <c r="E276" s="35">
        <f t="shared" si="232"/>
        <v>1379</v>
      </c>
      <c r="F276" s="35">
        <f t="shared" si="233"/>
        <v>1852</v>
      </c>
      <c r="G276" s="35">
        <f t="shared" si="234"/>
        <v>1662</v>
      </c>
      <c r="H276" s="18">
        <f t="shared" si="235"/>
        <v>1331</v>
      </c>
      <c r="I276" s="18">
        <f t="shared" si="236"/>
        <v>858</v>
      </c>
      <c r="J276" s="18">
        <f t="shared" si="237"/>
        <v>1048</v>
      </c>
      <c r="K276" s="18">
        <f t="shared" ref="K276:M276" si="261">K275</f>
        <v>2000</v>
      </c>
      <c r="L276" s="18">
        <f t="shared" si="261"/>
        <v>2000</v>
      </c>
      <c r="M276" s="18">
        <f t="shared" si="261"/>
        <v>2000</v>
      </c>
      <c r="N276" s="18">
        <f t="shared" si="239"/>
        <v>-669</v>
      </c>
      <c r="O276" s="18">
        <f t="shared" si="240"/>
        <v>-1142</v>
      </c>
      <c r="P276" s="18">
        <f t="shared" si="241"/>
        <v>-952</v>
      </c>
      <c r="Q276" s="35">
        <f t="shared" ref="Q276:S276" si="262">Q275</f>
        <v>1</v>
      </c>
      <c r="R276" s="35">
        <f t="shared" si="262"/>
        <v>1</v>
      </c>
      <c r="S276" s="35">
        <f t="shared" si="262"/>
        <v>1</v>
      </c>
      <c r="T276" s="4">
        <f t="shared" si="243"/>
        <v>1606</v>
      </c>
      <c r="U276" s="4">
        <f t="shared" si="244"/>
        <v>1125</v>
      </c>
      <c r="V276" s="4">
        <f t="shared" si="245"/>
        <v>1104</v>
      </c>
      <c r="W276" s="4">
        <f t="shared" si="246"/>
        <v>1162</v>
      </c>
      <c r="X276" s="4"/>
      <c r="Y276" s="18"/>
      <c r="Z276" s="18"/>
      <c r="AA276" s="18"/>
      <c r="AB276" s="48"/>
    </row>
    <row r="277" spans="1:28" ht="13.15" customHeight="1">
      <c r="A277" s="2">
        <f t="shared" si="157"/>
        <v>263</v>
      </c>
      <c r="B277" s="57">
        <f t="shared" si="251"/>
        <v>45574</v>
      </c>
      <c r="C277" s="2">
        <f t="shared" si="252"/>
        <v>884</v>
      </c>
      <c r="D277" s="5">
        <f t="shared" si="205"/>
        <v>1828</v>
      </c>
      <c r="E277" s="35">
        <f t="shared" si="232"/>
        <v>1382</v>
      </c>
      <c r="F277" s="35">
        <f t="shared" si="233"/>
        <v>1855</v>
      </c>
      <c r="G277" s="35">
        <f t="shared" si="234"/>
        <v>1665</v>
      </c>
      <c r="H277" s="18">
        <f t="shared" si="235"/>
        <v>1330</v>
      </c>
      <c r="I277" s="18">
        <f t="shared" si="236"/>
        <v>857</v>
      </c>
      <c r="J277" s="18">
        <f t="shared" si="237"/>
        <v>1047</v>
      </c>
      <c r="K277" s="18">
        <f t="shared" ref="K277:M277" si="263">K276</f>
        <v>2000</v>
      </c>
      <c r="L277" s="18">
        <f t="shared" si="263"/>
        <v>2000</v>
      </c>
      <c r="M277" s="18">
        <f t="shared" si="263"/>
        <v>2000</v>
      </c>
      <c r="N277" s="18">
        <f t="shared" si="239"/>
        <v>-670</v>
      </c>
      <c r="O277" s="18">
        <f t="shared" si="240"/>
        <v>-1143</v>
      </c>
      <c r="P277" s="18">
        <f t="shared" si="241"/>
        <v>-953</v>
      </c>
      <c r="Q277" s="35">
        <f t="shared" ref="Q277:S277" si="264">Q276</f>
        <v>1</v>
      </c>
      <c r="R277" s="35">
        <f t="shared" si="264"/>
        <v>1</v>
      </c>
      <c r="S277" s="35">
        <f t="shared" si="264"/>
        <v>1</v>
      </c>
      <c r="T277" s="4">
        <f t="shared" si="243"/>
        <v>1609</v>
      </c>
      <c r="U277" s="4">
        <f t="shared" si="244"/>
        <v>1124</v>
      </c>
      <c r="V277" s="4">
        <f t="shared" si="245"/>
        <v>1103</v>
      </c>
      <c r="W277" s="4">
        <f t="shared" si="246"/>
        <v>1161</v>
      </c>
      <c r="X277" s="4"/>
      <c r="Y277" s="18"/>
      <c r="Z277" s="18"/>
      <c r="AA277" s="18"/>
      <c r="AB277" s="48"/>
    </row>
    <row r="278" spans="1:28" ht="13.15" customHeight="1">
      <c r="A278" s="2">
        <f t="shared" si="157"/>
        <v>264</v>
      </c>
      <c r="B278" s="57">
        <f t="shared" si="251"/>
        <v>45575</v>
      </c>
      <c r="C278" s="2">
        <f t="shared" si="252"/>
        <v>884</v>
      </c>
      <c r="D278" s="5">
        <f t="shared" si="205"/>
        <v>1830</v>
      </c>
      <c r="E278" s="35">
        <f t="shared" si="232"/>
        <v>1385</v>
      </c>
      <c r="F278" s="35">
        <f t="shared" si="233"/>
        <v>1858</v>
      </c>
      <c r="G278" s="35">
        <f t="shared" si="234"/>
        <v>1668</v>
      </c>
      <c r="H278" s="18">
        <f t="shared" si="235"/>
        <v>1329</v>
      </c>
      <c r="I278" s="18">
        <f t="shared" si="236"/>
        <v>856</v>
      </c>
      <c r="J278" s="18">
        <f t="shared" si="237"/>
        <v>1046</v>
      </c>
      <c r="K278" s="18">
        <f t="shared" ref="K278:M278" si="265">K277</f>
        <v>2000</v>
      </c>
      <c r="L278" s="18">
        <f t="shared" si="265"/>
        <v>2000</v>
      </c>
      <c r="M278" s="18">
        <f t="shared" si="265"/>
        <v>2000</v>
      </c>
      <c r="N278" s="18">
        <f t="shared" si="239"/>
        <v>-671</v>
      </c>
      <c r="O278" s="18">
        <f t="shared" si="240"/>
        <v>-1144</v>
      </c>
      <c r="P278" s="18">
        <f t="shared" si="241"/>
        <v>-954</v>
      </c>
      <c r="Q278" s="35">
        <f t="shared" ref="Q278:S278" si="266">Q277</f>
        <v>1</v>
      </c>
      <c r="R278" s="35">
        <f t="shared" si="266"/>
        <v>1</v>
      </c>
      <c r="S278" s="35">
        <f t="shared" si="266"/>
        <v>1</v>
      </c>
      <c r="T278" s="4">
        <f t="shared" si="243"/>
        <v>1612</v>
      </c>
      <c r="U278" s="4">
        <f t="shared" si="244"/>
        <v>1123</v>
      </c>
      <c r="V278" s="4">
        <f t="shared" si="245"/>
        <v>1102</v>
      </c>
      <c r="W278" s="4">
        <f t="shared" si="246"/>
        <v>1160</v>
      </c>
      <c r="X278" s="4"/>
      <c r="Y278" s="18"/>
      <c r="Z278" s="18"/>
      <c r="AA278" s="18"/>
      <c r="AB278" s="48"/>
    </row>
    <row r="279" spans="1:28" ht="13.15" customHeight="1">
      <c r="A279" s="2">
        <f t="shared" si="157"/>
        <v>265</v>
      </c>
      <c r="B279" s="57">
        <f t="shared" si="251"/>
        <v>45576</v>
      </c>
      <c r="C279" s="2">
        <f t="shared" si="252"/>
        <v>884</v>
      </c>
      <c r="D279" s="5">
        <f t="shared" si="205"/>
        <v>1832</v>
      </c>
      <c r="E279" s="35">
        <f t="shared" si="232"/>
        <v>1388</v>
      </c>
      <c r="F279" s="35">
        <f t="shared" si="233"/>
        <v>1861</v>
      </c>
      <c r="G279" s="35">
        <f t="shared" si="234"/>
        <v>1671</v>
      </c>
      <c r="H279" s="18">
        <f t="shared" si="235"/>
        <v>1328</v>
      </c>
      <c r="I279" s="18">
        <f t="shared" si="236"/>
        <v>855</v>
      </c>
      <c r="J279" s="18">
        <f t="shared" si="237"/>
        <v>1045</v>
      </c>
      <c r="K279" s="18">
        <f t="shared" ref="K279:M279" si="267">K278</f>
        <v>2000</v>
      </c>
      <c r="L279" s="18">
        <f t="shared" si="267"/>
        <v>2000</v>
      </c>
      <c r="M279" s="18">
        <f t="shared" si="267"/>
        <v>2000</v>
      </c>
      <c r="N279" s="18">
        <f t="shared" si="239"/>
        <v>-672</v>
      </c>
      <c r="O279" s="18">
        <f t="shared" si="240"/>
        <v>-1145</v>
      </c>
      <c r="P279" s="18">
        <f t="shared" si="241"/>
        <v>-955</v>
      </c>
      <c r="Q279" s="35">
        <f t="shared" ref="Q279:S279" si="268">Q278</f>
        <v>1</v>
      </c>
      <c r="R279" s="35">
        <f t="shared" si="268"/>
        <v>1</v>
      </c>
      <c r="S279" s="35">
        <f t="shared" si="268"/>
        <v>1</v>
      </c>
      <c r="T279" s="4">
        <f t="shared" si="243"/>
        <v>1615</v>
      </c>
      <c r="U279" s="4">
        <f t="shared" si="244"/>
        <v>1122</v>
      </c>
      <c r="V279" s="4">
        <f t="shared" si="245"/>
        <v>1101</v>
      </c>
      <c r="W279" s="4">
        <f t="shared" si="246"/>
        <v>1159</v>
      </c>
      <c r="X279" s="4"/>
      <c r="Y279" s="18"/>
      <c r="Z279" s="18"/>
      <c r="AA279" s="18"/>
      <c r="AB279" s="48"/>
    </row>
    <row r="280" spans="1:28" ht="13.15" customHeight="1">
      <c r="A280" s="2">
        <f t="shared" si="157"/>
        <v>266</v>
      </c>
      <c r="B280" s="57">
        <f t="shared" si="251"/>
        <v>45577</v>
      </c>
      <c r="C280" s="2">
        <f t="shared" si="252"/>
        <v>884</v>
      </c>
      <c r="D280" s="5">
        <f t="shared" si="205"/>
        <v>1834</v>
      </c>
      <c r="E280" s="35">
        <f t="shared" si="232"/>
        <v>1391</v>
      </c>
      <c r="F280" s="35">
        <f t="shared" si="233"/>
        <v>1864</v>
      </c>
      <c r="G280" s="35">
        <f t="shared" si="234"/>
        <v>1674</v>
      </c>
      <c r="H280" s="18">
        <f t="shared" si="235"/>
        <v>1327</v>
      </c>
      <c r="I280" s="18">
        <f t="shared" si="236"/>
        <v>854</v>
      </c>
      <c r="J280" s="18">
        <f t="shared" si="237"/>
        <v>1044</v>
      </c>
      <c r="K280" s="18">
        <f t="shared" ref="K280:M280" si="269">K279</f>
        <v>2000</v>
      </c>
      <c r="L280" s="18">
        <f t="shared" si="269"/>
        <v>2000</v>
      </c>
      <c r="M280" s="18">
        <f t="shared" si="269"/>
        <v>2000</v>
      </c>
      <c r="N280" s="18">
        <f t="shared" si="239"/>
        <v>-673</v>
      </c>
      <c r="O280" s="18">
        <f t="shared" si="240"/>
        <v>-1146</v>
      </c>
      <c r="P280" s="18">
        <f t="shared" si="241"/>
        <v>-956</v>
      </c>
      <c r="Q280" s="35">
        <f t="shared" ref="Q280:S280" si="270">Q279</f>
        <v>1</v>
      </c>
      <c r="R280" s="35">
        <f t="shared" si="270"/>
        <v>1</v>
      </c>
      <c r="S280" s="35">
        <f t="shared" si="270"/>
        <v>1</v>
      </c>
      <c r="T280" s="4">
        <f t="shared" si="243"/>
        <v>1618</v>
      </c>
      <c r="U280" s="4">
        <f t="shared" si="244"/>
        <v>1121</v>
      </c>
      <c r="V280" s="4">
        <f t="shared" si="245"/>
        <v>1100</v>
      </c>
      <c r="W280" s="4">
        <f t="shared" si="246"/>
        <v>1158</v>
      </c>
      <c r="X280" s="4"/>
      <c r="Y280" s="18"/>
      <c r="Z280" s="18"/>
      <c r="AA280" s="18"/>
      <c r="AB280" s="48"/>
    </row>
    <row r="281" spans="1:28" ht="13.15" customHeight="1">
      <c r="A281" s="2">
        <f t="shared" si="157"/>
        <v>267</v>
      </c>
      <c r="B281" s="57">
        <f t="shared" si="251"/>
        <v>45578</v>
      </c>
      <c r="C281" s="2">
        <f t="shared" si="252"/>
        <v>884</v>
      </c>
      <c r="D281" s="5">
        <f t="shared" si="205"/>
        <v>1836</v>
      </c>
      <c r="E281" s="35">
        <f t="shared" si="232"/>
        <v>1394</v>
      </c>
      <c r="F281" s="35">
        <f t="shared" si="233"/>
        <v>1867</v>
      </c>
      <c r="G281" s="35">
        <f t="shared" si="234"/>
        <v>1677</v>
      </c>
      <c r="H281" s="18">
        <f t="shared" si="235"/>
        <v>1326</v>
      </c>
      <c r="I281" s="18">
        <f t="shared" si="236"/>
        <v>853</v>
      </c>
      <c r="J281" s="18">
        <f t="shared" si="237"/>
        <v>1043</v>
      </c>
      <c r="K281" s="18">
        <f t="shared" ref="K281:M281" si="271">K280</f>
        <v>2000</v>
      </c>
      <c r="L281" s="18">
        <f t="shared" si="271"/>
        <v>2000</v>
      </c>
      <c r="M281" s="18">
        <f t="shared" si="271"/>
        <v>2000</v>
      </c>
      <c r="N281" s="18">
        <f t="shared" si="239"/>
        <v>-674</v>
      </c>
      <c r="O281" s="18">
        <f t="shared" si="240"/>
        <v>-1147</v>
      </c>
      <c r="P281" s="18">
        <f t="shared" si="241"/>
        <v>-957</v>
      </c>
      <c r="Q281" s="35">
        <f t="shared" ref="Q281:S281" si="272">Q280</f>
        <v>1</v>
      </c>
      <c r="R281" s="35">
        <f t="shared" si="272"/>
        <v>1</v>
      </c>
      <c r="S281" s="35">
        <f t="shared" si="272"/>
        <v>1</v>
      </c>
      <c r="T281" s="4">
        <f t="shared" si="243"/>
        <v>1621</v>
      </c>
      <c r="U281" s="4">
        <f t="shared" si="244"/>
        <v>1120</v>
      </c>
      <c r="V281" s="4">
        <f t="shared" si="245"/>
        <v>1099</v>
      </c>
      <c r="W281" s="4">
        <f t="shared" si="246"/>
        <v>1157</v>
      </c>
      <c r="X281" s="4"/>
      <c r="Y281" s="18"/>
      <c r="Z281" s="18"/>
      <c r="AA281" s="18"/>
      <c r="AB281" s="48"/>
    </row>
    <row r="282" spans="1:28" ht="13.15" customHeight="1">
      <c r="A282" s="2">
        <f t="shared" si="157"/>
        <v>268</v>
      </c>
      <c r="B282" s="57">
        <f t="shared" si="251"/>
        <v>45579</v>
      </c>
      <c r="C282" s="2">
        <f t="shared" si="252"/>
        <v>884</v>
      </c>
      <c r="D282" s="5">
        <f t="shared" si="205"/>
        <v>1838</v>
      </c>
      <c r="E282" s="35">
        <f t="shared" si="232"/>
        <v>1397</v>
      </c>
      <c r="F282" s="35">
        <f t="shared" si="233"/>
        <v>1870</v>
      </c>
      <c r="G282" s="35">
        <f t="shared" si="234"/>
        <v>1680</v>
      </c>
      <c r="H282" s="18">
        <f t="shared" si="235"/>
        <v>1325</v>
      </c>
      <c r="I282" s="18">
        <f t="shared" si="236"/>
        <v>852</v>
      </c>
      <c r="J282" s="18">
        <f t="shared" si="237"/>
        <v>1042</v>
      </c>
      <c r="K282" s="18">
        <f t="shared" ref="K282:M282" si="273">K281</f>
        <v>2000</v>
      </c>
      <c r="L282" s="18">
        <f t="shared" si="273"/>
        <v>2000</v>
      </c>
      <c r="M282" s="18">
        <f t="shared" si="273"/>
        <v>2000</v>
      </c>
      <c r="N282" s="18">
        <f t="shared" si="239"/>
        <v>-675</v>
      </c>
      <c r="O282" s="18">
        <f t="shared" si="240"/>
        <v>-1148</v>
      </c>
      <c r="P282" s="18">
        <f t="shared" si="241"/>
        <v>-958</v>
      </c>
      <c r="Q282" s="35">
        <f t="shared" ref="Q282:S282" si="274">Q281</f>
        <v>1</v>
      </c>
      <c r="R282" s="35">
        <f t="shared" si="274"/>
        <v>1</v>
      </c>
      <c r="S282" s="35">
        <f t="shared" si="274"/>
        <v>1</v>
      </c>
      <c r="T282" s="4">
        <f t="shared" si="243"/>
        <v>1624</v>
      </c>
      <c r="U282" s="4">
        <f t="shared" si="244"/>
        <v>1119</v>
      </c>
      <c r="V282" s="4">
        <f t="shared" si="245"/>
        <v>1098</v>
      </c>
      <c r="W282" s="4">
        <f t="shared" si="246"/>
        <v>1156</v>
      </c>
      <c r="X282" s="4"/>
      <c r="Y282" s="18"/>
      <c r="Z282" s="18"/>
      <c r="AA282" s="18"/>
      <c r="AB282" s="48"/>
    </row>
    <row r="283" spans="1:28" ht="13.15" customHeight="1">
      <c r="A283" s="2">
        <f t="shared" si="157"/>
        <v>269</v>
      </c>
      <c r="B283" s="57">
        <f t="shared" si="251"/>
        <v>45580</v>
      </c>
      <c r="C283" s="2">
        <f t="shared" si="252"/>
        <v>884</v>
      </c>
      <c r="D283" s="5">
        <f t="shared" si="205"/>
        <v>1840</v>
      </c>
      <c r="E283" s="35">
        <f t="shared" si="232"/>
        <v>1400</v>
      </c>
      <c r="F283" s="35">
        <f t="shared" si="233"/>
        <v>1873</v>
      </c>
      <c r="G283" s="35">
        <f t="shared" si="234"/>
        <v>1683</v>
      </c>
      <c r="H283" s="18">
        <f t="shared" si="235"/>
        <v>1324</v>
      </c>
      <c r="I283" s="18">
        <f t="shared" si="236"/>
        <v>851</v>
      </c>
      <c r="J283" s="18">
        <f t="shared" si="237"/>
        <v>1041</v>
      </c>
      <c r="K283" s="18">
        <f t="shared" ref="K283:M283" si="275">K282</f>
        <v>2000</v>
      </c>
      <c r="L283" s="18">
        <f t="shared" si="275"/>
        <v>2000</v>
      </c>
      <c r="M283" s="18">
        <f t="shared" si="275"/>
        <v>2000</v>
      </c>
      <c r="N283" s="18">
        <f t="shared" si="239"/>
        <v>-676</v>
      </c>
      <c r="O283" s="18">
        <f t="shared" si="240"/>
        <v>-1149</v>
      </c>
      <c r="P283" s="18">
        <f t="shared" si="241"/>
        <v>-959</v>
      </c>
      <c r="Q283" s="35">
        <f t="shared" ref="Q283:S283" si="276">Q282</f>
        <v>1</v>
      </c>
      <c r="R283" s="35">
        <f t="shared" si="276"/>
        <v>1</v>
      </c>
      <c r="S283" s="35">
        <f t="shared" si="276"/>
        <v>1</v>
      </c>
      <c r="T283" s="4">
        <f t="shared" si="243"/>
        <v>1627</v>
      </c>
      <c r="U283" s="4">
        <f t="shared" si="244"/>
        <v>1118</v>
      </c>
      <c r="V283" s="4">
        <f t="shared" si="245"/>
        <v>1097</v>
      </c>
      <c r="W283" s="4">
        <f t="shared" si="246"/>
        <v>1155</v>
      </c>
      <c r="X283" s="4"/>
      <c r="Y283" s="18"/>
      <c r="Z283" s="18"/>
      <c r="AA283" s="18"/>
      <c r="AB283" s="48"/>
    </row>
    <row r="284" spans="1:28" ht="13.15" customHeight="1">
      <c r="A284" s="2">
        <f t="shared" si="157"/>
        <v>270</v>
      </c>
      <c r="B284" s="57">
        <f t="shared" si="251"/>
        <v>45581</v>
      </c>
      <c r="C284" s="2">
        <f t="shared" si="252"/>
        <v>884</v>
      </c>
      <c r="D284" s="5">
        <f t="shared" si="205"/>
        <v>1842</v>
      </c>
      <c r="E284" s="35">
        <f t="shared" si="232"/>
        <v>1403</v>
      </c>
      <c r="F284" s="35">
        <f t="shared" si="233"/>
        <v>1876</v>
      </c>
      <c r="G284" s="35">
        <f t="shared" si="234"/>
        <v>1686</v>
      </c>
      <c r="H284" s="18">
        <f t="shared" si="235"/>
        <v>1323</v>
      </c>
      <c r="I284" s="18">
        <f t="shared" si="236"/>
        <v>850</v>
      </c>
      <c r="J284" s="18">
        <f t="shared" si="237"/>
        <v>1040</v>
      </c>
      <c r="K284" s="18">
        <f t="shared" ref="K284:M284" si="277">K283</f>
        <v>2000</v>
      </c>
      <c r="L284" s="18">
        <f t="shared" si="277"/>
        <v>2000</v>
      </c>
      <c r="M284" s="18">
        <f t="shared" si="277"/>
        <v>2000</v>
      </c>
      <c r="N284" s="18">
        <f t="shared" si="239"/>
        <v>-677</v>
      </c>
      <c r="O284" s="18">
        <f t="shared" si="240"/>
        <v>-1150</v>
      </c>
      <c r="P284" s="18">
        <f t="shared" si="241"/>
        <v>-960</v>
      </c>
      <c r="Q284" s="35">
        <f t="shared" ref="Q284:S284" si="278">Q283</f>
        <v>1</v>
      </c>
      <c r="R284" s="35">
        <f t="shared" si="278"/>
        <v>1</v>
      </c>
      <c r="S284" s="35">
        <f t="shared" si="278"/>
        <v>1</v>
      </c>
      <c r="T284" s="4">
        <f t="shared" si="243"/>
        <v>1630</v>
      </c>
      <c r="U284" s="4">
        <f t="shared" si="244"/>
        <v>1117</v>
      </c>
      <c r="V284" s="4">
        <f t="shared" si="245"/>
        <v>1096</v>
      </c>
      <c r="W284" s="4">
        <f t="shared" si="246"/>
        <v>1154</v>
      </c>
      <c r="X284" s="4"/>
      <c r="Y284" s="18"/>
      <c r="Z284" s="18"/>
      <c r="AA284" s="18"/>
      <c r="AB284" s="48"/>
    </row>
    <row r="285" spans="1:28" ht="13.15" customHeight="1">
      <c r="A285" s="2">
        <f t="shared" si="157"/>
        <v>271</v>
      </c>
      <c r="B285" s="57">
        <f t="shared" si="251"/>
        <v>45582</v>
      </c>
      <c r="C285" s="2">
        <f t="shared" si="252"/>
        <v>884</v>
      </c>
      <c r="D285" s="5">
        <f t="shared" si="205"/>
        <v>1844</v>
      </c>
      <c r="E285" s="35">
        <f t="shared" si="232"/>
        <v>1406</v>
      </c>
      <c r="F285" s="35">
        <f t="shared" si="233"/>
        <v>1879</v>
      </c>
      <c r="G285" s="35">
        <f t="shared" si="234"/>
        <v>1689</v>
      </c>
      <c r="H285" s="18">
        <f t="shared" si="235"/>
        <v>1322</v>
      </c>
      <c r="I285" s="18">
        <f t="shared" si="236"/>
        <v>849</v>
      </c>
      <c r="J285" s="18">
        <f t="shared" si="237"/>
        <v>1039</v>
      </c>
      <c r="K285" s="18">
        <f t="shared" ref="K285:M285" si="279">K284</f>
        <v>2000</v>
      </c>
      <c r="L285" s="18">
        <f t="shared" si="279"/>
        <v>2000</v>
      </c>
      <c r="M285" s="18">
        <f t="shared" si="279"/>
        <v>2000</v>
      </c>
      <c r="N285" s="18">
        <f t="shared" si="239"/>
        <v>-678</v>
      </c>
      <c r="O285" s="18">
        <f t="shared" si="240"/>
        <v>-1151</v>
      </c>
      <c r="P285" s="18">
        <f t="shared" si="241"/>
        <v>-961</v>
      </c>
      <c r="Q285" s="35">
        <f t="shared" ref="Q285:S285" si="280">Q284</f>
        <v>1</v>
      </c>
      <c r="R285" s="35">
        <f t="shared" si="280"/>
        <v>1</v>
      </c>
      <c r="S285" s="35">
        <f t="shared" si="280"/>
        <v>1</v>
      </c>
      <c r="T285" s="4">
        <f t="shared" si="243"/>
        <v>1633</v>
      </c>
      <c r="U285" s="4">
        <f t="shared" si="244"/>
        <v>1116</v>
      </c>
      <c r="V285" s="4">
        <f t="shared" si="245"/>
        <v>1095</v>
      </c>
      <c r="W285" s="4">
        <f t="shared" si="246"/>
        <v>1153</v>
      </c>
      <c r="X285" s="4"/>
      <c r="Y285" s="18"/>
      <c r="Z285" s="18"/>
      <c r="AA285" s="18"/>
      <c r="AB285" s="48"/>
    </row>
    <row r="286" spans="1:28" ht="13.15" customHeight="1">
      <c r="A286" s="2">
        <f t="shared" si="157"/>
        <v>272</v>
      </c>
      <c r="B286" s="57">
        <f t="shared" si="251"/>
        <v>45583</v>
      </c>
      <c r="C286" s="2">
        <f t="shared" si="252"/>
        <v>884</v>
      </c>
      <c r="D286" s="5">
        <f t="shared" si="205"/>
        <v>1846</v>
      </c>
      <c r="E286" s="35">
        <f t="shared" si="232"/>
        <v>1409</v>
      </c>
      <c r="F286" s="35">
        <f t="shared" si="233"/>
        <v>1882</v>
      </c>
      <c r="G286" s="35">
        <f t="shared" si="234"/>
        <v>1692</v>
      </c>
      <c r="H286" s="18">
        <f t="shared" si="235"/>
        <v>1321</v>
      </c>
      <c r="I286" s="18">
        <f t="shared" si="236"/>
        <v>848</v>
      </c>
      <c r="J286" s="18">
        <f t="shared" si="237"/>
        <v>1038</v>
      </c>
      <c r="K286" s="18">
        <f t="shared" ref="K286:M286" si="281">K285</f>
        <v>2000</v>
      </c>
      <c r="L286" s="18">
        <f t="shared" si="281"/>
        <v>2000</v>
      </c>
      <c r="M286" s="18">
        <f t="shared" si="281"/>
        <v>2000</v>
      </c>
      <c r="N286" s="18">
        <f t="shared" si="239"/>
        <v>-679</v>
      </c>
      <c r="O286" s="18">
        <f t="shared" si="240"/>
        <v>-1152</v>
      </c>
      <c r="P286" s="18">
        <f t="shared" si="241"/>
        <v>-962</v>
      </c>
      <c r="Q286" s="35">
        <f t="shared" ref="Q286:S286" si="282">Q285</f>
        <v>1</v>
      </c>
      <c r="R286" s="35">
        <f t="shared" si="282"/>
        <v>1</v>
      </c>
      <c r="S286" s="35">
        <f t="shared" si="282"/>
        <v>1</v>
      </c>
      <c r="T286" s="4">
        <f t="shared" si="243"/>
        <v>1636</v>
      </c>
      <c r="U286" s="4">
        <f t="shared" si="244"/>
        <v>1115</v>
      </c>
      <c r="V286" s="4">
        <f t="shared" si="245"/>
        <v>1094</v>
      </c>
      <c r="W286" s="4">
        <f t="shared" si="246"/>
        <v>1152</v>
      </c>
      <c r="X286" s="4"/>
      <c r="Y286" s="18"/>
      <c r="Z286" s="18"/>
      <c r="AA286" s="18"/>
      <c r="AB286" s="48"/>
    </row>
    <row r="287" spans="1:28" ht="13.15" customHeight="1">
      <c r="A287" s="2">
        <f t="shared" si="157"/>
        <v>273</v>
      </c>
      <c r="B287" s="57">
        <f t="shared" si="251"/>
        <v>45584</v>
      </c>
      <c r="C287" s="2">
        <f t="shared" si="252"/>
        <v>884</v>
      </c>
      <c r="D287" s="5">
        <f t="shared" si="205"/>
        <v>1848</v>
      </c>
      <c r="E287" s="35">
        <f t="shared" si="232"/>
        <v>1412</v>
      </c>
      <c r="F287" s="35">
        <f t="shared" si="233"/>
        <v>1885</v>
      </c>
      <c r="G287" s="35">
        <f t="shared" si="234"/>
        <v>1695</v>
      </c>
      <c r="H287" s="18">
        <f t="shared" si="235"/>
        <v>1320</v>
      </c>
      <c r="I287" s="18">
        <f t="shared" si="236"/>
        <v>847</v>
      </c>
      <c r="J287" s="18">
        <f t="shared" si="237"/>
        <v>1037</v>
      </c>
      <c r="K287" s="18">
        <f t="shared" ref="K287:M287" si="283">K286</f>
        <v>2000</v>
      </c>
      <c r="L287" s="18">
        <f t="shared" si="283"/>
        <v>2000</v>
      </c>
      <c r="M287" s="18">
        <f t="shared" si="283"/>
        <v>2000</v>
      </c>
      <c r="N287" s="18">
        <f t="shared" si="239"/>
        <v>-680</v>
      </c>
      <c r="O287" s="18">
        <f t="shared" si="240"/>
        <v>-1153</v>
      </c>
      <c r="P287" s="18">
        <f t="shared" si="241"/>
        <v>-963</v>
      </c>
      <c r="Q287" s="35">
        <f t="shared" ref="Q287:S287" si="284">Q286</f>
        <v>1</v>
      </c>
      <c r="R287" s="35">
        <f t="shared" si="284"/>
        <v>1</v>
      </c>
      <c r="S287" s="35">
        <f t="shared" si="284"/>
        <v>1</v>
      </c>
      <c r="T287" s="4">
        <f t="shared" si="243"/>
        <v>1639</v>
      </c>
      <c r="U287" s="4">
        <f t="shared" si="244"/>
        <v>1114</v>
      </c>
      <c r="V287" s="4">
        <f t="shared" si="245"/>
        <v>1093</v>
      </c>
      <c r="W287" s="4">
        <f t="shared" si="246"/>
        <v>1151</v>
      </c>
      <c r="X287" s="4"/>
      <c r="Y287" s="18"/>
      <c r="Z287" s="18"/>
      <c r="AA287" s="18"/>
      <c r="AB287" s="48"/>
    </row>
    <row r="288" spans="1:28" ht="13.15" customHeight="1">
      <c r="A288" s="2">
        <f t="shared" si="157"/>
        <v>274</v>
      </c>
      <c r="B288" s="57">
        <f t="shared" si="251"/>
        <v>45585</v>
      </c>
      <c r="C288" s="2">
        <f t="shared" si="252"/>
        <v>884</v>
      </c>
      <c r="D288" s="5">
        <f t="shared" si="205"/>
        <v>1850</v>
      </c>
      <c r="E288" s="35">
        <f t="shared" si="232"/>
        <v>1415</v>
      </c>
      <c r="F288" s="35">
        <f t="shared" si="233"/>
        <v>1888</v>
      </c>
      <c r="G288" s="35">
        <f t="shared" si="234"/>
        <v>1698</v>
      </c>
      <c r="H288" s="18">
        <f t="shared" si="235"/>
        <v>1319</v>
      </c>
      <c r="I288" s="18">
        <f t="shared" si="236"/>
        <v>846</v>
      </c>
      <c r="J288" s="18">
        <f t="shared" si="237"/>
        <v>1036</v>
      </c>
      <c r="K288" s="18">
        <f t="shared" ref="K288:M288" si="285">K287</f>
        <v>2000</v>
      </c>
      <c r="L288" s="18">
        <f t="shared" si="285"/>
        <v>2000</v>
      </c>
      <c r="M288" s="18">
        <f t="shared" si="285"/>
        <v>2000</v>
      </c>
      <c r="N288" s="18">
        <f t="shared" si="239"/>
        <v>-681</v>
      </c>
      <c r="O288" s="18">
        <f t="shared" si="240"/>
        <v>-1154</v>
      </c>
      <c r="P288" s="18">
        <f t="shared" si="241"/>
        <v>-964</v>
      </c>
      <c r="Q288" s="35">
        <f t="shared" ref="Q288:S288" si="286">Q287</f>
        <v>1</v>
      </c>
      <c r="R288" s="35">
        <f t="shared" si="286"/>
        <v>1</v>
      </c>
      <c r="S288" s="35">
        <f t="shared" si="286"/>
        <v>1</v>
      </c>
      <c r="T288" s="4">
        <f t="shared" si="243"/>
        <v>1642</v>
      </c>
      <c r="U288" s="4">
        <f t="shared" si="244"/>
        <v>1113</v>
      </c>
      <c r="V288" s="4">
        <f t="shared" si="245"/>
        <v>1092</v>
      </c>
      <c r="W288" s="4">
        <f t="shared" si="246"/>
        <v>1150</v>
      </c>
      <c r="X288" s="4"/>
      <c r="Y288" s="18"/>
      <c r="Z288" s="18"/>
      <c r="AA288" s="18"/>
      <c r="AB288" s="48"/>
    </row>
    <row r="289" spans="1:28" ht="13.15" customHeight="1">
      <c r="A289" s="2">
        <f t="shared" si="157"/>
        <v>275</v>
      </c>
      <c r="B289" s="57">
        <f t="shared" si="251"/>
        <v>45586</v>
      </c>
      <c r="C289" s="2">
        <f t="shared" si="252"/>
        <v>884</v>
      </c>
      <c r="D289" s="5">
        <f t="shared" si="205"/>
        <v>1852</v>
      </c>
      <c r="E289" s="35">
        <f t="shared" si="232"/>
        <v>1418</v>
      </c>
      <c r="F289" s="35">
        <f t="shared" si="233"/>
        <v>1891</v>
      </c>
      <c r="G289" s="35">
        <f t="shared" si="234"/>
        <v>1701</v>
      </c>
      <c r="H289" s="18">
        <f t="shared" si="235"/>
        <v>1318</v>
      </c>
      <c r="I289" s="18">
        <f t="shared" si="236"/>
        <v>845</v>
      </c>
      <c r="J289" s="18">
        <f t="shared" si="237"/>
        <v>1035</v>
      </c>
      <c r="K289" s="18">
        <f t="shared" ref="K289:M289" si="287">K288</f>
        <v>2000</v>
      </c>
      <c r="L289" s="18">
        <f t="shared" si="287"/>
        <v>2000</v>
      </c>
      <c r="M289" s="18">
        <f t="shared" si="287"/>
        <v>2000</v>
      </c>
      <c r="N289" s="18">
        <f t="shared" si="239"/>
        <v>-682</v>
      </c>
      <c r="O289" s="18">
        <f t="shared" si="240"/>
        <v>-1155</v>
      </c>
      <c r="P289" s="18">
        <f t="shared" si="241"/>
        <v>-965</v>
      </c>
      <c r="Q289" s="35">
        <f t="shared" ref="Q289:S289" si="288">Q288</f>
        <v>1</v>
      </c>
      <c r="R289" s="35">
        <f t="shared" si="288"/>
        <v>1</v>
      </c>
      <c r="S289" s="35">
        <f t="shared" si="288"/>
        <v>1</v>
      </c>
      <c r="T289" s="4">
        <f t="shared" si="243"/>
        <v>1645</v>
      </c>
      <c r="U289" s="4">
        <f t="shared" si="244"/>
        <v>1112</v>
      </c>
      <c r="V289" s="4">
        <f t="shared" si="245"/>
        <v>1091</v>
      </c>
      <c r="W289" s="4">
        <f t="shared" si="246"/>
        <v>1149</v>
      </c>
      <c r="X289" s="4"/>
      <c r="Y289" s="18"/>
      <c r="Z289" s="18"/>
      <c r="AA289" s="18"/>
      <c r="AB289" s="48"/>
    </row>
    <row r="290" spans="1:28" ht="13.15" customHeight="1">
      <c r="A290" s="2">
        <f t="shared" si="157"/>
        <v>276</v>
      </c>
      <c r="B290" s="57">
        <f t="shared" si="251"/>
        <v>45587</v>
      </c>
      <c r="C290" s="2">
        <f t="shared" si="252"/>
        <v>884</v>
      </c>
      <c r="D290" s="5">
        <f t="shared" si="205"/>
        <v>1854</v>
      </c>
      <c r="E290" s="35">
        <f t="shared" si="232"/>
        <v>1421</v>
      </c>
      <c r="F290" s="35">
        <f t="shared" si="233"/>
        <v>1894</v>
      </c>
      <c r="G290" s="35">
        <f t="shared" si="234"/>
        <v>1704</v>
      </c>
      <c r="H290" s="18">
        <f t="shared" si="235"/>
        <v>1317</v>
      </c>
      <c r="I290" s="18">
        <f t="shared" si="236"/>
        <v>844</v>
      </c>
      <c r="J290" s="18">
        <f t="shared" si="237"/>
        <v>1034</v>
      </c>
      <c r="K290" s="18">
        <f t="shared" ref="K290:M290" si="289">K289</f>
        <v>2000</v>
      </c>
      <c r="L290" s="18">
        <f t="shared" si="289"/>
        <v>2000</v>
      </c>
      <c r="M290" s="18">
        <f t="shared" si="289"/>
        <v>2000</v>
      </c>
      <c r="N290" s="18">
        <f t="shared" si="239"/>
        <v>-683</v>
      </c>
      <c r="O290" s="18">
        <f t="shared" si="240"/>
        <v>-1156</v>
      </c>
      <c r="P290" s="18">
        <f t="shared" si="241"/>
        <v>-966</v>
      </c>
      <c r="Q290" s="35">
        <f t="shared" ref="Q290:S290" si="290">Q289</f>
        <v>1</v>
      </c>
      <c r="R290" s="35">
        <f t="shared" si="290"/>
        <v>1</v>
      </c>
      <c r="S290" s="35">
        <f t="shared" si="290"/>
        <v>1</v>
      </c>
      <c r="T290" s="4">
        <f t="shared" si="243"/>
        <v>1648</v>
      </c>
      <c r="U290" s="4">
        <f t="shared" si="244"/>
        <v>1111</v>
      </c>
      <c r="V290" s="4">
        <f t="shared" si="245"/>
        <v>1090</v>
      </c>
      <c r="W290" s="4">
        <f t="shared" si="246"/>
        <v>1148</v>
      </c>
      <c r="X290" s="4"/>
      <c r="Y290" s="18"/>
      <c r="Z290" s="18"/>
      <c r="AA290" s="18"/>
      <c r="AB290" s="48"/>
    </row>
    <row r="291" spans="1:28" ht="13.15" customHeight="1">
      <c r="A291" s="2">
        <f t="shared" si="157"/>
        <v>277</v>
      </c>
      <c r="B291" s="57">
        <f t="shared" si="251"/>
        <v>45588</v>
      </c>
      <c r="C291" s="2">
        <f t="shared" si="252"/>
        <v>884</v>
      </c>
      <c r="D291" s="5">
        <f t="shared" si="205"/>
        <v>1856</v>
      </c>
      <c r="E291" s="35">
        <f t="shared" si="232"/>
        <v>1424</v>
      </c>
      <c r="F291" s="35">
        <f t="shared" si="233"/>
        <v>1897</v>
      </c>
      <c r="G291" s="35">
        <f t="shared" si="234"/>
        <v>1707</v>
      </c>
      <c r="H291" s="18">
        <f t="shared" si="235"/>
        <v>1316</v>
      </c>
      <c r="I291" s="18">
        <f t="shared" si="236"/>
        <v>843</v>
      </c>
      <c r="J291" s="18">
        <f t="shared" si="237"/>
        <v>1033</v>
      </c>
      <c r="K291" s="18">
        <f t="shared" ref="K291:M291" si="291">K290</f>
        <v>2000</v>
      </c>
      <c r="L291" s="18">
        <f t="shared" si="291"/>
        <v>2000</v>
      </c>
      <c r="M291" s="18">
        <f t="shared" si="291"/>
        <v>2000</v>
      </c>
      <c r="N291" s="18">
        <f t="shared" si="239"/>
        <v>-684</v>
      </c>
      <c r="O291" s="18">
        <f t="shared" si="240"/>
        <v>-1157</v>
      </c>
      <c r="P291" s="18">
        <f t="shared" si="241"/>
        <v>-967</v>
      </c>
      <c r="Q291" s="35">
        <f t="shared" ref="Q291:S291" si="292">Q290</f>
        <v>1</v>
      </c>
      <c r="R291" s="35">
        <f t="shared" si="292"/>
        <v>1</v>
      </c>
      <c r="S291" s="35">
        <f t="shared" si="292"/>
        <v>1</v>
      </c>
      <c r="T291" s="4">
        <f t="shared" si="243"/>
        <v>1651</v>
      </c>
      <c r="U291" s="4">
        <f t="shared" si="244"/>
        <v>1110</v>
      </c>
      <c r="V291" s="4">
        <f t="shared" si="245"/>
        <v>1089</v>
      </c>
      <c r="W291" s="4">
        <f t="shared" si="246"/>
        <v>1147</v>
      </c>
      <c r="X291" s="4"/>
      <c r="Y291" s="18"/>
      <c r="Z291" s="18"/>
      <c r="AA291" s="18"/>
      <c r="AB291" s="48"/>
    </row>
    <row r="292" spans="1:28" ht="13.15" customHeight="1">
      <c r="A292" s="2">
        <f t="shared" si="157"/>
        <v>278</v>
      </c>
      <c r="B292" s="57">
        <f t="shared" si="251"/>
        <v>45589</v>
      </c>
      <c r="C292" s="2">
        <f t="shared" si="252"/>
        <v>884</v>
      </c>
      <c r="D292" s="5">
        <f t="shared" si="205"/>
        <v>1858</v>
      </c>
      <c r="E292" s="35">
        <f t="shared" si="232"/>
        <v>1427</v>
      </c>
      <c r="F292" s="35">
        <f t="shared" si="233"/>
        <v>1900</v>
      </c>
      <c r="G292" s="35">
        <f t="shared" si="234"/>
        <v>1710</v>
      </c>
      <c r="H292" s="18">
        <f t="shared" si="235"/>
        <v>1315</v>
      </c>
      <c r="I292" s="18">
        <f t="shared" si="236"/>
        <v>842</v>
      </c>
      <c r="J292" s="18">
        <f t="shared" si="237"/>
        <v>1032</v>
      </c>
      <c r="K292" s="18">
        <f t="shared" ref="K292:M292" si="293">K291</f>
        <v>2000</v>
      </c>
      <c r="L292" s="18">
        <f t="shared" si="293"/>
        <v>2000</v>
      </c>
      <c r="M292" s="18">
        <f t="shared" si="293"/>
        <v>2000</v>
      </c>
      <c r="N292" s="18">
        <f t="shared" si="239"/>
        <v>-685</v>
      </c>
      <c r="O292" s="18">
        <f t="shared" si="240"/>
        <v>-1158</v>
      </c>
      <c r="P292" s="18">
        <f t="shared" si="241"/>
        <v>-968</v>
      </c>
      <c r="Q292" s="35">
        <f t="shared" ref="Q292:S292" si="294">Q291</f>
        <v>1</v>
      </c>
      <c r="R292" s="35">
        <f t="shared" si="294"/>
        <v>1</v>
      </c>
      <c r="S292" s="35">
        <f t="shared" si="294"/>
        <v>1</v>
      </c>
      <c r="T292" s="4">
        <f t="shared" si="243"/>
        <v>1654</v>
      </c>
      <c r="U292" s="4">
        <f t="shared" si="244"/>
        <v>1109</v>
      </c>
      <c r="V292" s="4">
        <f t="shared" si="245"/>
        <v>1088</v>
      </c>
      <c r="W292" s="4">
        <f t="shared" si="246"/>
        <v>1146</v>
      </c>
      <c r="X292" s="4"/>
      <c r="Y292" s="18"/>
      <c r="Z292" s="18"/>
      <c r="AA292" s="18"/>
      <c r="AB292" s="48"/>
    </row>
    <row r="293" spans="1:28" ht="13.15" customHeight="1">
      <c r="A293" s="2">
        <f t="shared" si="157"/>
        <v>279</v>
      </c>
      <c r="B293" s="57">
        <f t="shared" si="251"/>
        <v>45590</v>
      </c>
      <c r="C293" s="2">
        <f t="shared" si="252"/>
        <v>884</v>
      </c>
      <c r="D293" s="5">
        <f t="shared" si="205"/>
        <v>1860</v>
      </c>
      <c r="E293" s="35">
        <f t="shared" si="232"/>
        <v>1430</v>
      </c>
      <c r="F293" s="35">
        <f t="shared" si="233"/>
        <v>1903</v>
      </c>
      <c r="G293" s="35">
        <f t="shared" si="234"/>
        <v>1713</v>
      </c>
      <c r="H293" s="18">
        <f t="shared" si="235"/>
        <v>1314</v>
      </c>
      <c r="I293" s="18">
        <f t="shared" si="236"/>
        <v>841</v>
      </c>
      <c r="J293" s="18">
        <f t="shared" si="237"/>
        <v>1031</v>
      </c>
      <c r="K293" s="18">
        <f t="shared" ref="K293:M293" si="295">K292</f>
        <v>2000</v>
      </c>
      <c r="L293" s="18">
        <f t="shared" si="295"/>
        <v>2000</v>
      </c>
      <c r="M293" s="18">
        <f t="shared" si="295"/>
        <v>2000</v>
      </c>
      <c r="N293" s="18">
        <f t="shared" si="239"/>
        <v>-686</v>
      </c>
      <c r="O293" s="18">
        <f t="shared" si="240"/>
        <v>-1159</v>
      </c>
      <c r="P293" s="18">
        <f t="shared" si="241"/>
        <v>-969</v>
      </c>
      <c r="Q293" s="35">
        <f t="shared" ref="Q293:S293" si="296">Q292</f>
        <v>1</v>
      </c>
      <c r="R293" s="35">
        <f t="shared" si="296"/>
        <v>1</v>
      </c>
      <c r="S293" s="35">
        <f t="shared" si="296"/>
        <v>1</v>
      </c>
      <c r="T293" s="4">
        <f t="shared" si="243"/>
        <v>1657</v>
      </c>
      <c r="U293" s="4">
        <f t="shared" si="244"/>
        <v>1108</v>
      </c>
      <c r="V293" s="4">
        <f t="shared" si="245"/>
        <v>1087</v>
      </c>
      <c r="W293" s="4">
        <f t="shared" si="246"/>
        <v>1145</v>
      </c>
      <c r="X293" s="4"/>
      <c r="Y293" s="18"/>
      <c r="Z293" s="18"/>
      <c r="AA293" s="18"/>
      <c r="AB293" s="48"/>
    </row>
    <row r="294" spans="1:28" ht="13.15" customHeight="1">
      <c r="A294" s="2">
        <f t="shared" si="157"/>
        <v>280</v>
      </c>
      <c r="B294" s="57">
        <f t="shared" si="251"/>
        <v>45591</v>
      </c>
      <c r="C294" s="2">
        <f t="shared" si="252"/>
        <v>884</v>
      </c>
      <c r="D294" s="5">
        <f t="shared" si="205"/>
        <v>1862</v>
      </c>
      <c r="E294" s="35">
        <f t="shared" si="232"/>
        <v>1433</v>
      </c>
      <c r="F294" s="35">
        <f t="shared" si="233"/>
        <v>1906</v>
      </c>
      <c r="G294" s="35">
        <f t="shared" si="234"/>
        <v>1716</v>
      </c>
      <c r="H294" s="18">
        <f t="shared" si="235"/>
        <v>1313</v>
      </c>
      <c r="I294" s="18">
        <f t="shared" si="236"/>
        <v>840</v>
      </c>
      <c r="J294" s="18">
        <f t="shared" si="237"/>
        <v>1030</v>
      </c>
      <c r="K294" s="18">
        <f t="shared" ref="K294:M294" si="297">K293</f>
        <v>2000</v>
      </c>
      <c r="L294" s="18">
        <f t="shared" si="297"/>
        <v>2000</v>
      </c>
      <c r="M294" s="18">
        <f t="shared" si="297"/>
        <v>2000</v>
      </c>
      <c r="N294" s="18">
        <f t="shared" si="239"/>
        <v>-687</v>
      </c>
      <c r="O294" s="18">
        <f t="shared" si="240"/>
        <v>-1160</v>
      </c>
      <c r="P294" s="18">
        <f t="shared" si="241"/>
        <v>-970</v>
      </c>
      <c r="Q294" s="35">
        <f t="shared" ref="Q294:S294" si="298">Q293</f>
        <v>1</v>
      </c>
      <c r="R294" s="35">
        <f t="shared" si="298"/>
        <v>1</v>
      </c>
      <c r="S294" s="35">
        <f t="shared" si="298"/>
        <v>1</v>
      </c>
      <c r="T294" s="4">
        <f t="shared" si="243"/>
        <v>1660</v>
      </c>
      <c r="U294" s="4">
        <f t="shared" si="244"/>
        <v>1107</v>
      </c>
      <c r="V294" s="4">
        <f t="shared" si="245"/>
        <v>1086</v>
      </c>
      <c r="W294" s="4">
        <f t="shared" si="246"/>
        <v>1144</v>
      </c>
      <c r="X294" s="4"/>
      <c r="Y294" s="18"/>
      <c r="Z294" s="18"/>
      <c r="AA294" s="18"/>
      <c r="AB294" s="48"/>
    </row>
    <row r="295" spans="1:28" ht="13.15" customHeight="1">
      <c r="A295" s="2">
        <f t="shared" si="157"/>
        <v>281</v>
      </c>
      <c r="B295" s="57">
        <f t="shared" si="251"/>
        <v>45592</v>
      </c>
      <c r="C295" s="2">
        <f t="shared" si="252"/>
        <v>884</v>
      </c>
      <c r="D295" s="5">
        <f t="shared" si="205"/>
        <v>1864</v>
      </c>
      <c r="E295" s="35">
        <f t="shared" si="232"/>
        <v>1436</v>
      </c>
      <c r="F295" s="35">
        <f t="shared" si="233"/>
        <v>1909</v>
      </c>
      <c r="G295" s="35">
        <f t="shared" si="234"/>
        <v>1719</v>
      </c>
      <c r="H295" s="18">
        <f t="shared" si="235"/>
        <v>1312</v>
      </c>
      <c r="I295" s="18">
        <f t="shared" si="236"/>
        <v>839</v>
      </c>
      <c r="J295" s="18">
        <f t="shared" si="237"/>
        <v>1029</v>
      </c>
      <c r="K295" s="18">
        <f t="shared" ref="K295:M295" si="299">K294</f>
        <v>2000</v>
      </c>
      <c r="L295" s="18">
        <f t="shared" si="299"/>
        <v>2000</v>
      </c>
      <c r="M295" s="18">
        <f t="shared" si="299"/>
        <v>2000</v>
      </c>
      <c r="N295" s="18">
        <f t="shared" si="239"/>
        <v>-688</v>
      </c>
      <c r="O295" s="18">
        <f t="shared" si="240"/>
        <v>-1161</v>
      </c>
      <c r="P295" s="18">
        <f t="shared" si="241"/>
        <v>-971</v>
      </c>
      <c r="Q295" s="35">
        <f t="shared" ref="Q295:S295" si="300">Q294</f>
        <v>1</v>
      </c>
      <c r="R295" s="35">
        <f t="shared" si="300"/>
        <v>1</v>
      </c>
      <c r="S295" s="35">
        <f t="shared" si="300"/>
        <v>1</v>
      </c>
      <c r="T295" s="4">
        <f t="shared" si="243"/>
        <v>1663</v>
      </c>
      <c r="U295" s="4">
        <f t="shared" si="244"/>
        <v>1106</v>
      </c>
      <c r="V295" s="4">
        <f t="shared" si="245"/>
        <v>1085</v>
      </c>
      <c r="W295" s="4">
        <f t="shared" si="246"/>
        <v>1143</v>
      </c>
      <c r="X295" s="4"/>
      <c r="Y295" s="18"/>
      <c r="Z295" s="18"/>
      <c r="AA295" s="18"/>
      <c r="AB295" s="48"/>
    </row>
    <row r="296" spans="1:28" ht="13.15" customHeight="1">
      <c r="A296" s="2">
        <f t="shared" si="157"/>
        <v>282</v>
      </c>
      <c r="B296" s="57">
        <f t="shared" si="251"/>
        <v>45593</v>
      </c>
      <c r="C296" s="2">
        <f t="shared" si="252"/>
        <v>884</v>
      </c>
      <c r="D296" s="5">
        <f t="shared" si="205"/>
        <v>1866</v>
      </c>
      <c r="E296" s="35">
        <f t="shared" si="232"/>
        <v>1439</v>
      </c>
      <c r="F296" s="35">
        <f t="shared" si="233"/>
        <v>1912</v>
      </c>
      <c r="G296" s="35">
        <f t="shared" si="234"/>
        <v>1722</v>
      </c>
      <c r="H296" s="18">
        <f t="shared" si="235"/>
        <v>1311</v>
      </c>
      <c r="I296" s="18">
        <f t="shared" si="236"/>
        <v>838</v>
      </c>
      <c r="J296" s="18">
        <f t="shared" si="237"/>
        <v>1028</v>
      </c>
      <c r="K296" s="18">
        <f t="shared" ref="K296:M296" si="301">K295</f>
        <v>2000</v>
      </c>
      <c r="L296" s="18">
        <f t="shared" si="301"/>
        <v>2000</v>
      </c>
      <c r="M296" s="18">
        <f t="shared" si="301"/>
        <v>2000</v>
      </c>
      <c r="N296" s="18">
        <f t="shared" si="239"/>
        <v>-689</v>
      </c>
      <c r="O296" s="18">
        <f t="shared" si="240"/>
        <v>-1162</v>
      </c>
      <c r="P296" s="18">
        <f t="shared" si="241"/>
        <v>-972</v>
      </c>
      <c r="Q296" s="35">
        <f t="shared" ref="Q296:S296" si="302">Q295</f>
        <v>1</v>
      </c>
      <c r="R296" s="35">
        <f t="shared" si="302"/>
        <v>1</v>
      </c>
      <c r="S296" s="35">
        <f t="shared" si="302"/>
        <v>1</v>
      </c>
      <c r="T296" s="4">
        <f t="shared" si="243"/>
        <v>1666</v>
      </c>
      <c r="U296" s="4">
        <f t="shared" si="244"/>
        <v>1105</v>
      </c>
      <c r="V296" s="4">
        <f t="shared" si="245"/>
        <v>1084</v>
      </c>
      <c r="W296" s="4">
        <f t="shared" si="246"/>
        <v>1142</v>
      </c>
      <c r="X296" s="4"/>
      <c r="Y296" s="18"/>
      <c r="Z296" s="18"/>
      <c r="AA296" s="18"/>
      <c r="AB296" s="48"/>
    </row>
    <row r="297" spans="1:28" ht="13.15" customHeight="1">
      <c r="A297" s="2">
        <f t="shared" si="157"/>
        <v>283</v>
      </c>
      <c r="B297" s="57">
        <f t="shared" si="251"/>
        <v>45594</v>
      </c>
      <c r="C297" s="2">
        <f t="shared" si="252"/>
        <v>884</v>
      </c>
      <c r="D297" s="5">
        <f t="shared" si="205"/>
        <v>1868</v>
      </c>
      <c r="E297" s="35">
        <f t="shared" si="232"/>
        <v>1442</v>
      </c>
      <c r="F297" s="35">
        <f t="shared" si="233"/>
        <v>1915</v>
      </c>
      <c r="G297" s="35">
        <f t="shared" si="234"/>
        <v>1725</v>
      </c>
      <c r="H297" s="18">
        <f t="shared" si="235"/>
        <v>1310</v>
      </c>
      <c r="I297" s="18">
        <f t="shared" si="236"/>
        <v>837</v>
      </c>
      <c r="J297" s="18">
        <f t="shared" si="237"/>
        <v>1027</v>
      </c>
      <c r="K297" s="18">
        <f t="shared" ref="K297:M297" si="303">K296</f>
        <v>2000</v>
      </c>
      <c r="L297" s="18">
        <f t="shared" si="303"/>
        <v>2000</v>
      </c>
      <c r="M297" s="18">
        <f t="shared" si="303"/>
        <v>2000</v>
      </c>
      <c r="N297" s="18">
        <f t="shared" si="239"/>
        <v>-690</v>
      </c>
      <c r="O297" s="18">
        <f t="shared" si="240"/>
        <v>-1163</v>
      </c>
      <c r="P297" s="18">
        <f t="shared" si="241"/>
        <v>-973</v>
      </c>
      <c r="Q297" s="35">
        <f t="shared" ref="Q297:S297" si="304">Q296</f>
        <v>1</v>
      </c>
      <c r="R297" s="35">
        <f t="shared" si="304"/>
        <v>1</v>
      </c>
      <c r="S297" s="35">
        <f t="shared" si="304"/>
        <v>1</v>
      </c>
      <c r="T297" s="4">
        <f t="shared" si="243"/>
        <v>1669</v>
      </c>
      <c r="U297" s="4">
        <f t="shared" si="244"/>
        <v>1104</v>
      </c>
      <c r="V297" s="4">
        <f t="shared" si="245"/>
        <v>1083</v>
      </c>
      <c r="W297" s="4">
        <f t="shared" si="246"/>
        <v>1141</v>
      </c>
      <c r="X297" s="4"/>
      <c r="Y297" s="18"/>
      <c r="Z297" s="18"/>
      <c r="AA297" s="18"/>
      <c r="AB297" s="48"/>
    </row>
    <row r="298" spans="1:28" ht="13.15" customHeight="1">
      <c r="A298" s="2">
        <f t="shared" si="157"/>
        <v>284</v>
      </c>
      <c r="B298" s="57">
        <f t="shared" si="251"/>
        <v>45595</v>
      </c>
      <c r="C298" s="2">
        <f t="shared" si="252"/>
        <v>884</v>
      </c>
      <c r="D298" s="5">
        <f t="shared" si="205"/>
        <v>1870</v>
      </c>
      <c r="E298" s="35">
        <f t="shared" si="232"/>
        <v>1445</v>
      </c>
      <c r="F298" s="35">
        <f t="shared" si="233"/>
        <v>1918</v>
      </c>
      <c r="G298" s="35">
        <f t="shared" si="234"/>
        <v>1728</v>
      </c>
      <c r="H298" s="18">
        <f t="shared" si="235"/>
        <v>1309</v>
      </c>
      <c r="I298" s="18">
        <f t="shared" si="236"/>
        <v>836</v>
      </c>
      <c r="J298" s="18">
        <f t="shared" si="237"/>
        <v>1026</v>
      </c>
      <c r="K298" s="18">
        <f t="shared" ref="K298:M298" si="305">K297</f>
        <v>2000</v>
      </c>
      <c r="L298" s="18">
        <f t="shared" si="305"/>
        <v>2000</v>
      </c>
      <c r="M298" s="18">
        <f t="shared" si="305"/>
        <v>2000</v>
      </c>
      <c r="N298" s="18">
        <f t="shared" si="239"/>
        <v>-691</v>
      </c>
      <c r="O298" s="18">
        <f t="shared" si="240"/>
        <v>-1164</v>
      </c>
      <c r="P298" s="18">
        <f t="shared" si="241"/>
        <v>-974</v>
      </c>
      <c r="Q298" s="35">
        <f t="shared" ref="Q298:S298" si="306">Q297</f>
        <v>1</v>
      </c>
      <c r="R298" s="35">
        <f t="shared" si="306"/>
        <v>1</v>
      </c>
      <c r="S298" s="35">
        <f t="shared" si="306"/>
        <v>1</v>
      </c>
      <c r="T298" s="4">
        <f t="shared" si="243"/>
        <v>1672</v>
      </c>
      <c r="U298" s="4">
        <f t="shared" si="244"/>
        <v>1103</v>
      </c>
      <c r="V298" s="4">
        <f t="shared" si="245"/>
        <v>1082</v>
      </c>
      <c r="W298" s="4">
        <f t="shared" si="246"/>
        <v>1140</v>
      </c>
      <c r="X298" s="4"/>
      <c r="Y298" s="18"/>
      <c r="Z298" s="18"/>
      <c r="AA298" s="18"/>
      <c r="AB298" s="48"/>
    </row>
    <row r="299" spans="1:28" ht="13.15" customHeight="1">
      <c r="A299" s="2">
        <f t="shared" si="157"/>
        <v>285</v>
      </c>
      <c r="B299" s="57">
        <f t="shared" si="251"/>
        <v>45596</v>
      </c>
      <c r="C299" s="2">
        <f t="shared" si="252"/>
        <v>884</v>
      </c>
      <c r="D299" s="5">
        <f t="shared" si="205"/>
        <v>1872</v>
      </c>
      <c r="E299" s="35">
        <f t="shared" si="232"/>
        <v>1448</v>
      </c>
      <c r="F299" s="35">
        <f t="shared" si="233"/>
        <v>1921</v>
      </c>
      <c r="G299" s="35">
        <f t="shared" si="234"/>
        <v>1731</v>
      </c>
      <c r="H299" s="18">
        <f t="shared" si="235"/>
        <v>1308</v>
      </c>
      <c r="I299" s="18">
        <f t="shared" si="236"/>
        <v>835</v>
      </c>
      <c r="J299" s="18">
        <f t="shared" si="237"/>
        <v>1025</v>
      </c>
      <c r="K299" s="18">
        <f t="shared" ref="K299:M299" si="307">K298</f>
        <v>2000</v>
      </c>
      <c r="L299" s="18">
        <f t="shared" si="307"/>
        <v>2000</v>
      </c>
      <c r="M299" s="18">
        <f t="shared" si="307"/>
        <v>2000</v>
      </c>
      <c r="N299" s="18">
        <f t="shared" si="239"/>
        <v>-692</v>
      </c>
      <c r="O299" s="18">
        <f t="shared" si="240"/>
        <v>-1165</v>
      </c>
      <c r="P299" s="18">
        <f t="shared" si="241"/>
        <v>-975</v>
      </c>
      <c r="Q299" s="35">
        <f t="shared" ref="Q299:S299" si="308">Q298</f>
        <v>1</v>
      </c>
      <c r="R299" s="35">
        <f t="shared" si="308"/>
        <v>1</v>
      </c>
      <c r="S299" s="35">
        <f t="shared" si="308"/>
        <v>1</v>
      </c>
      <c r="T299" s="4">
        <f t="shared" si="243"/>
        <v>1675</v>
      </c>
      <c r="U299" s="4">
        <f t="shared" si="244"/>
        <v>1102</v>
      </c>
      <c r="V299" s="4">
        <f t="shared" si="245"/>
        <v>1081</v>
      </c>
      <c r="W299" s="4">
        <f t="shared" si="246"/>
        <v>1139</v>
      </c>
      <c r="X299" s="4"/>
      <c r="Y299" s="18"/>
      <c r="Z299" s="18"/>
      <c r="AA299" s="18"/>
      <c r="AB299" s="48"/>
    </row>
    <row r="300" spans="1:28" ht="13.15" customHeight="1">
      <c r="A300" s="2">
        <f t="shared" si="157"/>
        <v>286</v>
      </c>
      <c r="B300" s="57">
        <f t="shared" si="251"/>
        <v>45597</v>
      </c>
      <c r="C300" s="2">
        <f t="shared" si="252"/>
        <v>884</v>
      </c>
      <c r="D300" s="5">
        <f t="shared" si="205"/>
        <v>1874</v>
      </c>
      <c r="E300" s="35">
        <f t="shared" ref="E300:E360" si="309">C300+D300-H300</f>
        <v>1451</v>
      </c>
      <c r="F300" s="35">
        <f t="shared" ref="F300:F360" si="310">C300+D300-I300</f>
        <v>1924</v>
      </c>
      <c r="G300" s="35">
        <f t="shared" ref="G300:G360" si="311">D300+C300-J300</f>
        <v>1734</v>
      </c>
      <c r="H300" s="18">
        <f t="shared" ref="H300:H360" si="312">K300+N300</f>
        <v>1307</v>
      </c>
      <c r="I300" s="18">
        <f t="shared" ref="I300:I360" si="313">L300+O300</f>
        <v>834</v>
      </c>
      <c r="J300" s="18">
        <f t="shared" ref="J300:J360" si="314">M300+P300</f>
        <v>1024</v>
      </c>
      <c r="K300" s="18">
        <f t="shared" ref="K300:M300" si="315">K299</f>
        <v>2000</v>
      </c>
      <c r="L300" s="18">
        <f t="shared" si="315"/>
        <v>2000</v>
      </c>
      <c r="M300" s="18">
        <f t="shared" si="315"/>
        <v>2000</v>
      </c>
      <c r="N300" s="18">
        <f t="shared" ref="N300:N360" si="316">N299-Q300</f>
        <v>-693</v>
      </c>
      <c r="O300" s="18">
        <f t="shared" ref="O300:O360" si="317">O299-R300</f>
        <v>-1166</v>
      </c>
      <c r="P300" s="18">
        <f t="shared" ref="P300:P360" si="318">P299-S300</f>
        <v>-976</v>
      </c>
      <c r="Q300" s="35">
        <f t="shared" ref="Q300:S300" si="319">Q299</f>
        <v>1</v>
      </c>
      <c r="R300" s="35">
        <f t="shared" si="319"/>
        <v>1</v>
      </c>
      <c r="S300" s="35">
        <f t="shared" si="319"/>
        <v>1</v>
      </c>
      <c r="T300" s="4">
        <f t="shared" ref="T300:T360" si="320">D300+C300-V300</f>
        <v>1678</v>
      </c>
      <c r="U300" s="4">
        <f t="shared" ref="U300:U360" si="321">U299-Q300</f>
        <v>1101</v>
      </c>
      <c r="V300" s="4">
        <f t="shared" ref="V300:V360" si="322">V299-R300</f>
        <v>1080</v>
      </c>
      <c r="W300" s="4">
        <f t="shared" ref="W300:W360" si="323">W299-S300</f>
        <v>1138</v>
      </c>
      <c r="X300" s="4"/>
      <c r="Y300" s="18"/>
      <c r="Z300" s="18"/>
      <c r="AA300" s="18"/>
      <c r="AB300" s="48"/>
    </row>
    <row r="301" spans="1:28" ht="13.15" customHeight="1">
      <c r="A301" s="2">
        <f t="shared" si="157"/>
        <v>287</v>
      </c>
      <c r="B301" s="57">
        <f t="shared" si="251"/>
        <v>45598</v>
      </c>
      <c r="C301" s="2">
        <f t="shared" si="252"/>
        <v>884</v>
      </c>
      <c r="D301" s="5">
        <f t="shared" si="205"/>
        <v>1876</v>
      </c>
      <c r="E301" s="35">
        <f t="shared" si="309"/>
        <v>1454</v>
      </c>
      <c r="F301" s="35">
        <f t="shared" si="310"/>
        <v>1927</v>
      </c>
      <c r="G301" s="35">
        <f t="shared" si="311"/>
        <v>1737</v>
      </c>
      <c r="H301" s="18">
        <f t="shared" si="312"/>
        <v>1306</v>
      </c>
      <c r="I301" s="18">
        <f t="shared" si="313"/>
        <v>833</v>
      </c>
      <c r="J301" s="18">
        <f t="shared" si="314"/>
        <v>1023</v>
      </c>
      <c r="K301" s="18">
        <f t="shared" ref="K301:M301" si="324">K300</f>
        <v>2000</v>
      </c>
      <c r="L301" s="18">
        <f t="shared" si="324"/>
        <v>2000</v>
      </c>
      <c r="M301" s="18">
        <f t="shared" si="324"/>
        <v>2000</v>
      </c>
      <c r="N301" s="18">
        <f t="shared" si="316"/>
        <v>-694</v>
      </c>
      <c r="O301" s="18">
        <f t="shared" si="317"/>
        <v>-1167</v>
      </c>
      <c r="P301" s="18">
        <f t="shared" si="318"/>
        <v>-977</v>
      </c>
      <c r="Q301" s="35">
        <f t="shared" ref="Q301:S301" si="325">Q300</f>
        <v>1</v>
      </c>
      <c r="R301" s="35">
        <f t="shared" si="325"/>
        <v>1</v>
      </c>
      <c r="S301" s="35">
        <f t="shared" si="325"/>
        <v>1</v>
      </c>
      <c r="T301" s="4">
        <f t="shared" si="320"/>
        <v>1681</v>
      </c>
      <c r="U301" s="4">
        <f t="shared" si="321"/>
        <v>1100</v>
      </c>
      <c r="V301" s="4">
        <f t="shared" si="322"/>
        <v>1079</v>
      </c>
      <c r="W301" s="4">
        <f t="shared" si="323"/>
        <v>1137</v>
      </c>
      <c r="X301" s="4"/>
      <c r="Y301" s="18"/>
      <c r="Z301" s="18"/>
      <c r="AA301" s="18"/>
      <c r="AB301" s="48"/>
    </row>
    <row r="302" spans="1:28" ht="13.15" customHeight="1">
      <c r="A302" s="2">
        <f t="shared" si="157"/>
        <v>288</v>
      </c>
      <c r="B302" s="57">
        <f t="shared" si="251"/>
        <v>45599</v>
      </c>
      <c r="C302" s="2">
        <f t="shared" si="252"/>
        <v>884</v>
      </c>
      <c r="D302" s="5">
        <f t="shared" si="205"/>
        <v>1878</v>
      </c>
      <c r="E302" s="35">
        <f t="shared" si="309"/>
        <v>1457</v>
      </c>
      <c r="F302" s="35">
        <f t="shared" si="310"/>
        <v>1930</v>
      </c>
      <c r="G302" s="35">
        <f t="shared" si="311"/>
        <v>1740</v>
      </c>
      <c r="H302" s="18">
        <f t="shared" si="312"/>
        <v>1305</v>
      </c>
      <c r="I302" s="18">
        <f t="shared" si="313"/>
        <v>832</v>
      </c>
      <c r="J302" s="18">
        <f t="shared" si="314"/>
        <v>1022</v>
      </c>
      <c r="K302" s="18">
        <f t="shared" ref="K302:M302" si="326">K301</f>
        <v>2000</v>
      </c>
      <c r="L302" s="18">
        <f t="shared" si="326"/>
        <v>2000</v>
      </c>
      <c r="M302" s="18">
        <f t="shared" si="326"/>
        <v>2000</v>
      </c>
      <c r="N302" s="18">
        <f t="shared" si="316"/>
        <v>-695</v>
      </c>
      <c r="O302" s="18">
        <f t="shared" si="317"/>
        <v>-1168</v>
      </c>
      <c r="P302" s="18">
        <f t="shared" si="318"/>
        <v>-978</v>
      </c>
      <c r="Q302" s="35">
        <f t="shared" ref="Q302:S302" si="327">Q301</f>
        <v>1</v>
      </c>
      <c r="R302" s="35">
        <f t="shared" si="327"/>
        <v>1</v>
      </c>
      <c r="S302" s="35">
        <f t="shared" si="327"/>
        <v>1</v>
      </c>
      <c r="T302" s="4">
        <f t="shared" si="320"/>
        <v>1684</v>
      </c>
      <c r="U302" s="4">
        <f t="shared" si="321"/>
        <v>1099</v>
      </c>
      <c r="V302" s="4">
        <f t="shared" si="322"/>
        <v>1078</v>
      </c>
      <c r="W302" s="4">
        <f t="shared" si="323"/>
        <v>1136</v>
      </c>
      <c r="X302" s="4"/>
      <c r="Y302" s="18"/>
      <c r="Z302" s="18"/>
      <c r="AA302" s="18"/>
      <c r="AB302" s="48"/>
    </row>
    <row r="303" spans="1:28" ht="13.15" customHeight="1">
      <c r="A303" s="2">
        <f t="shared" ref="A303:A360" si="328">+A302+1</f>
        <v>289</v>
      </c>
      <c r="B303" s="57">
        <f t="shared" si="251"/>
        <v>45600</v>
      </c>
      <c r="C303" s="2">
        <f t="shared" si="252"/>
        <v>884</v>
      </c>
      <c r="D303" s="5">
        <f t="shared" si="205"/>
        <v>1880</v>
      </c>
      <c r="E303" s="35">
        <f t="shared" si="309"/>
        <v>1460</v>
      </c>
      <c r="F303" s="35">
        <f t="shared" si="310"/>
        <v>1933</v>
      </c>
      <c r="G303" s="35">
        <f t="shared" si="311"/>
        <v>1743</v>
      </c>
      <c r="H303" s="18">
        <f t="shared" si="312"/>
        <v>1304</v>
      </c>
      <c r="I303" s="18">
        <f t="shared" si="313"/>
        <v>831</v>
      </c>
      <c r="J303" s="18">
        <f t="shared" si="314"/>
        <v>1021</v>
      </c>
      <c r="K303" s="18">
        <f t="shared" ref="K303:M303" si="329">K302</f>
        <v>2000</v>
      </c>
      <c r="L303" s="18">
        <f t="shared" si="329"/>
        <v>2000</v>
      </c>
      <c r="M303" s="18">
        <f t="shared" si="329"/>
        <v>2000</v>
      </c>
      <c r="N303" s="18">
        <f t="shared" si="316"/>
        <v>-696</v>
      </c>
      <c r="O303" s="18">
        <f t="shared" si="317"/>
        <v>-1169</v>
      </c>
      <c r="P303" s="18">
        <f t="shared" si="318"/>
        <v>-979</v>
      </c>
      <c r="Q303" s="35">
        <f t="shared" ref="Q303:S303" si="330">Q302</f>
        <v>1</v>
      </c>
      <c r="R303" s="35">
        <f t="shared" si="330"/>
        <v>1</v>
      </c>
      <c r="S303" s="35">
        <f t="shared" si="330"/>
        <v>1</v>
      </c>
      <c r="T303" s="4">
        <f t="shared" si="320"/>
        <v>1687</v>
      </c>
      <c r="U303" s="4">
        <f t="shared" si="321"/>
        <v>1098</v>
      </c>
      <c r="V303" s="4">
        <f t="shared" si="322"/>
        <v>1077</v>
      </c>
      <c r="W303" s="4">
        <f t="shared" si="323"/>
        <v>1135</v>
      </c>
      <c r="X303" s="4"/>
      <c r="Y303" s="18"/>
      <c r="Z303" s="18"/>
      <c r="AA303" s="18"/>
      <c r="AB303" s="48"/>
    </row>
    <row r="304" spans="1:28" ht="13.15" customHeight="1">
      <c r="A304" s="2">
        <f t="shared" si="328"/>
        <v>290</v>
      </c>
      <c r="B304" s="57">
        <f t="shared" si="251"/>
        <v>45601</v>
      </c>
      <c r="C304" s="2">
        <f t="shared" si="252"/>
        <v>884</v>
      </c>
      <c r="D304" s="5">
        <f t="shared" si="205"/>
        <v>1882</v>
      </c>
      <c r="E304" s="35">
        <f t="shared" si="309"/>
        <v>1463</v>
      </c>
      <c r="F304" s="35">
        <f t="shared" si="310"/>
        <v>1936</v>
      </c>
      <c r="G304" s="35">
        <f t="shared" si="311"/>
        <v>1746</v>
      </c>
      <c r="H304" s="18">
        <f t="shared" si="312"/>
        <v>1303</v>
      </c>
      <c r="I304" s="18">
        <f t="shared" si="313"/>
        <v>830</v>
      </c>
      <c r="J304" s="18">
        <f t="shared" si="314"/>
        <v>1020</v>
      </c>
      <c r="K304" s="18">
        <f t="shared" ref="K304:M304" si="331">K303</f>
        <v>2000</v>
      </c>
      <c r="L304" s="18">
        <f t="shared" si="331"/>
        <v>2000</v>
      </c>
      <c r="M304" s="18">
        <f t="shared" si="331"/>
        <v>2000</v>
      </c>
      <c r="N304" s="18">
        <f t="shared" si="316"/>
        <v>-697</v>
      </c>
      <c r="O304" s="18">
        <f t="shared" si="317"/>
        <v>-1170</v>
      </c>
      <c r="P304" s="18">
        <f t="shared" si="318"/>
        <v>-980</v>
      </c>
      <c r="Q304" s="35">
        <f t="shared" ref="Q304:S304" si="332">Q303</f>
        <v>1</v>
      </c>
      <c r="R304" s="35">
        <f t="shared" si="332"/>
        <v>1</v>
      </c>
      <c r="S304" s="35">
        <f t="shared" si="332"/>
        <v>1</v>
      </c>
      <c r="T304" s="4">
        <f t="shared" si="320"/>
        <v>1690</v>
      </c>
      <c r="U304" s="4">
        <f t="shared" si="321"/>
        <v>1097</v>
      </c>
      <c r="V304" s="4">
        <f t="shared" si="322"/>
        <v>1076</v>
      </c>
      <c r="W304" s="4">
        <f t="shared" si="323"/>
        <v>1134</v>
      </c>
      <c r="X304" s="4"/>
      <c r="Y304" s="18"/>
      <c r="Z304" s="18"/>
      <c r="AA304" s="18"/>
      <c r="AB304" s="48"/>
    </row>
    <row r="305" spans="1:28" ht="13.15" customHeight="1">
      <c r="A305" s="2">
        <f t="shared" si="328"/>
        <v>291</v>
      </c>
      <c r="B305" s="57">
        <f t="shared" si="251"/>
        <v>45602</v>
      </c>
      <c r="C305" s="2">
        <f t="shared" si="252"/>
        <v>884</v>
      </c>
      <c r="D305" s="5">
        <f t="shared" si="205"/>
        <v>1884</v>
      </c>
      <c r="E305" s="35">
        <f t="shared" si="309"/>
        <v>1466</v>
      </c>
      <c r="F305" s="35">
        <f t="shared" si="310"/>
        <v>1939</v>
      </c>
      <c r="G305" s="35">
        <f t="shared" si="311"/>
        <v>1749</v>
      </c>
      <c r="H305" s="18">
        <f t="shared" si="312"/>
        <v>1302</v>
      </c>
      <c r="I305" s="18">
        <f t="shared" si="313"/>
        <v>829</v>
      </c>
      <c r="J305" s="18">
        <f t="shared" si="314"/>
        <v>1019</v>
      </c>
      <c r="K305" s="18">
        <f t="shared" ref="K305:M305" si="333">K304</f>
        <v>2000</v>
      </c>
      <c r="L305" s="18">
        <f t="shared" si="333"/>
        <v>2000</v>
      </c>
      <c r="M305" s="18">
        <f t="shared" si="333"/>
        <v>2000</v>
      </c>
      <c r="N305" s="18">
        <f t="shared" si="316"/>
        <v>-698</v>
      </c>
      <c r="O305" s="18">
        <f t="shared" si="317"/>
        <v>-1171</v>
      </c>
      <c r="P305" s="18">
        <f t="shared" si="318"/>
        <v>-981</v>
      </c>
      <c r="Q305" s="35">
        <f t="shared" ref="Q305:S305" si="334">Q304</f>
        <v>1</v>
      </c>
      <c r="R305" s="35">
        <f t="shared" si="334"/>
        <v>1</v>
      </c>
      <c r="S305" s="35">
        <f t="shared" si="334"/>
        <v>1</v>
      </c>
      <c r="T305" s="4">
        <f t="shared" si="320"/>
        <v>1693</v>
      </c>
      <c r="U305" s="4">
        <f t="shared" si="321"/>
        <v>1096</v>
      </c>
      <c r="V305" s="4">
        <f t="shared" si="322"/>
        <v>1075</v>
      </c>
      <c r="W305" s="4">
        <f t="shared" si="323"/>
        <v>1133</v>
      </c>
      <c r="X305" s="4"/>
      <c r="Y305" s="18"/>
      <c r="Z305" s="18"/>
      <c r="AA305" s="18"/>
      <c r="AB305" s="48"/>
    </row>
    <row r="306" spans="1:28" ht="13.15" customHeight="1">
      <c r="A306" s="2">
        <f t="shared" si="328"/>
        <v>292</v>
      </c>
      <c r="B306" s="57">
        <f t="shared" si="251"/>
        <v>45603</v>
      </c>
      <c r="C306" s="2">
        <f t="shared" si="252"/>
        <v>884</v>
      </c>
      <c r="D306" s="5">
        <f t="shared" si="205"/>
        <v>1886</v>
      </c>
      <c r="E306" s="35">
        <f t="shared" si="309"/>
        <v>1469</v>
      </c>
      <c r="F306" s="35">
        <f t="shared" si="310"/>
        <v>1942</v>
      </c>
      <c r="G306" s="35">
        <f t="shared" si="311"/>
        <v>1752</v>
      </c>
      <c r="H306" s="18">
        <f t="shared" si="312"/>
        <v>1301</v>
      </c>
      <c r="I306" s="18">
        <f t="shared" si="313"/>
        <v>828</v>
      </c>
      <c r="J306" s="18">
        <f t="shared" si="314"/>
        <v>1018</v>
      </c>
      <c r="K306" s="18">
        <f t="shared" ref="K306:M306" si="335">K305</f>
        <v>2000</v>
      </c>
      <c r="L306" s="18">
        <f t="shared" si="335"/>
        <v>2000</v>
      </c>
      <c r="M306" s="18">
        <f t="shared" si="335"/>
        <v>2000</v>
      </c>
      <c r="N306" s="18">
        <f t="shared" si="316"/>
        <v>-699</v>
      </c>
      <c r="O306" s="18">
        <f t="shared" si="317"/>
        <v>-1172</v>
      </c>
      <c r="P306" s="18">
        <f t="shared" si="318"/>
        <v>-982</v>
      </c>
      <c r="Q306" s="35">
        <f t="shared" ref="Q306:S306" si="336">Q305</f>
        <v>1</v>
      </c>
      <c r="R306" s="35">
        <f t="shared" si="336"/>
        <v>1</v>
      </c>
      <c r="S306" s="35">
        <f t="shared" si="336"/>
        <v>1</v>
      </c>
      <c r="T306" s="4">
        <f t="shared" si="320"/>
        <v>1696</v>
      </c>
      <c r="U306" s="4">
        <f t="shared" si="321"/>
        <v>1095</v>
      </c>
      <c r="V306" s="4">
        <f t="shared" si="322"/>
        <v>1074</v>
      </c>
      <c r="W306" s="4">
        <f t="shared" si="323"/>
        <v>1132</v>
      </c>
      <c r="X306" s="4"/>
      <c r="Y306" s="18"/>
      <c r="Z306" s="18"/>
      <c r="AA306" s="18"/>
      <c r="AB306" s="48"/>
    </row>
    <row r="307" spans="1:28" ht="13.15" customHeight="1">
      <c r="A307" s="2">
        <f t="shared" si="328"/>
        <v>293</v>
      </c>
      <c r="B307" s="57">
        <f t="shared" si="251"/>
        <v>45604</v>
      </c>
      <c r="C307" s="2">
        <f t="shared" si="252"/>
        <v>884</v>
      </c>
      <c r="D307" s="5">
        <f t="shared" si="205"/>
        <v>1888</v>
      </c>
      <c r="E307" s="35">
        <f t="shared" si="309"/>
        <v>1472</v>
      </c>
      <c r="F307" s="35">
        <f t="shared" si="310"/>
        <v>1945</v>
      </c>
      <c r="G307" s="35">
        <f t="shared" si="311"/>
        <v>1755</v>
      </c>
      <c r="H307" s="18">
        <f t="shared" si="312"/>
        <v>1300</v>
      </c>
      <c r="I307" s="18">
        <f t="shared" si="313"/>
        <v>827</v>
      </c>
      <c r="J307" s="18">
        <f t="shared" si="314"/>
        <v>1017</v>
      </c>
      <c r="K307" s="18">
        <f t="shared" ref="K307:M307" si="337">K306</f>
        <v>2000</v>
      </c>
      <c r="L307" s="18">
        <f t="shared" si="337"/>
        <v>2000</v>
      </c>
      <c r="M307" s="18">
        <f t="shared" si="337"/>
        <v>2000</v>
      </c>
      <c r="N307" s="18">
        <f t="shared" si="316"/>
        <v>-700</v>
      </c>
      <c r="O307" s="18">
        <f t="shared" si="317"/>
        <v>-1173</v>
      </c>
      <c r="P307" s="18">
        <f t="shared" si="318"/>
        <v>-983</v>
      </c>
      <c r="Q307" s="35">
        <f t="shared" ref="Q307:S307" si="338">Q306</f>
        <v>1</v>
      </c>
      <c r="R307" s="35">
        <f t="shared" si="338"/>
        <v>1</v>
      </c>
      <c r="S307" s="35">
        <f t="shared" si="338"/>
        <v>1</v>
      </c>
      <c r="T307" s="4">
        <f t="shared" si="320"/>
        <v>1699</v>
      </c>
      <c r="U307" s="4">
        <f t="shared" si="321"/>
        <v>1094</v>
      </c>
      <c r="V307" s="4">
        <f t="shared" si="322"/>
        <v>1073</v>
      </c>
      <c r="W307" s="4">
        <f t="shared" si="323"/>
        <v>1131</v>
      </c>
      <c r="X307" s="4"/>
      <c r="Y307" s="18"/>
      <c r="Z307" s="18"/>
      <c r="AA307" s="18"/>
      <c r="AB307" s="48"/>
    </row>
    <row r="308" spans="1:28" ht="13.15" customHeight="1">
      <c r="A308" s="2">
        <f t="shared" si="328"/>
        <v>294</v>
      </c>
      <c r="B308" s="57">
        <f t="shared" si="251"/>
        <v>45605</v>
      </c>
      <c r="C308" s="2">
        <f t="shared" si="252"/>
        <v>884</v>
      </c>
      <c r="D308" s="5">
        <f t="shared" si="205"/>
        <v>1890</v>
      </c>
      <c r="E308" s="35">
        <f t="shared" si="309"/>
        <v>1475</v>
      </c>
      <c r="F308" s="35">
        <f t="shared" si="310"/>
        <v>1948</v>
      </c>
      <c r="G308" s="35">
        <f t="shared" si="311"/>
        <v>1758</v>
      </c>
      <c r="H308" s="18">
        <f t="shared" si="312"/>
        <v>1299</v>
      </c>
      <c r="I308" s="18">
        <f t="shared" si="313"/>
        <v>826</v>
      </c>
      <c r="J308" s="18">
        <f t="shared" si="314"/>
        <v>1016</v>
      </c>
      <c r="K308" s="18">
        <f t="shared" ref="K308:M308" si="339">K307</f>
        <v>2000</v>
      </c>
      <c r="L308" s="18">
        <f t="shared" si="339"/>
        <v>2000</v>
      </c>
      <c r="M308" s="18">
        <f t="shared" si="339"/>
        <v>2000</v>
      </c>
      <c r="N308" s="18">
        <f t="shared" si="316"/>
        <v>-701</v>
      </c>
      <c r="O308" s="18">
        <f t="shared" si="317"/>
        <v>-1174</v>
      </c>
      <c r="P308" s="18">
        <f t="shared" si="318"/>
        <v>-984</v>
      </c>
      <c r="Q308" s="35">
        <f t="shared" ref="Q308:S308" si="340">Q307</f>
        <v>1</v>
      </c>
      <c r="R308" s="35">
        <f t="shared" si="340"/>
        <v>1</v>
      </c>
      <c r="S308" s="35">
        <f t="shared" si="340"/>
        <v>1</v>
      </c>
      <c r="T308" s="4">
        <f t="shared" si="320"/>
        <v>1702</v>
      </c>
      <c r="U308" s="4">
        <f t="shared" si="321"/>
        <v>1093</v>
      </c>
      <c r="V308" s="4">
        <f t="shared" si="322"/>
        <v>1072</v>
      </c>
      <c r="W308" s="4">
        <f t="shared" si="323"/>
        <v>1130</v>
      </c>
      <c r="X308" s="4"/>
      <c r="Y308" s="18"/>
      <c r="Z308" s="18"/>
      <c r="AA308" s="18"/>
      <c r="AB308" s="48"/>
    </row>
    <row r="309" spans="1:28" ht="13.15" customHeight="1">
      <c r="A309" s="2">
        <f t="shared" si="328"/>
        <v>295</v>
      </c>
      <c r="B309" s="57">
        <f t="shared" si="251"/>
        <v>45606</v>
      </c>
      <c r="C309" s="2">
        <f t="shared" si="252"/>
        <v>884</v>
      </c>
      <c r="D309" s="5">
        <f t="shared" si="205"/>
        <v>1892</v>
      </c>
      <c r="E309" s="35">
        <f t="shared" si="309"/>
        <v>1478</v>
      </c>
      <c r="F309" s="35">
        <f t="shared" si="310"/>
        <v>1951</v>
      </c>
      <c r="G309" s="35">
        <f t="shared" si="311"/>
        <v>1761</v>
      </c>
      <c r="H309" s="18">
        <f t="shared" si="312"/>
        <v>1298</v>
      </c>
      <c r="I309" s="18">
        <f t="shared" si="313"/>
        <v>825</v>
      </c>
      <c r="J309" s="18">
        <f t="shared" si="314"/>
        <v>1015</v>
      </c>
      <c r="K309" s="18">
        <f t="shared" ref="K309:M309" si="341">K308</f>
        <v>2000</v>
      </c>
      <c r="L309" s="18">
        <f t="shared" si="341"/>
        <v>2000</v>
      </c>
      <c r="M309" s="18">
        <f t="shared" si="341"/>
        <v>2000</v>
      </c>
      <c r="N309" s="18">
        <f t="shared" si="316"/>
        <v>-702</v>
      </c>
      <c r="O309" s="18">
        <f t="shared" si="317"/>
        <v>-1175</v>
      </c>
      <c r="P309" s="18">
        <f t="shared" si="318"/>
        <v>-985</v>
      </c>
      <c r="Q309" s="35">
        <f t="shared" ref="Q309:S309" si="342">Q308</f>
        <v>1</v>
      </c>
      <c r="R309" s="35">
        <f t="shared" si="342"/>
        <v>1</v>
      </c>
      <c r="S309" s="35">
        <f t="shared" si="342"/>
        <v>1</v>
      </c>
      <c r="T309" s="4">
        <f t="shared" si="320"/>
        <v>1705</v>
      </c>
      <c r="U309" s="4">
        <f t="shared" si="321"/>
        <v>1092</v>
      </c>
      <c r="V309" s="4">
        <f t="shared" si="322"/>
        <v>1071</v>
      </c>
      <c r="W309" s="4">
        <f t="shared" si="323"/>
        <v>1129</v>
      </c>
      <c r="X309" s="4"/>
      <c r="Y309" s="18"/>
      <c r="Z309" s="18"/>
      <c r="AA309" s="18"/>
      <c r="AB309" s="48"/>
    </row>
    <row r="310" spans="1:28" ht="13.15" customHeight="1">
      <c r="A310" s="2">
        <f t="shared" si="328"/>
        <v>296</v>
      </c>
      <c r="B310" s="57">
        <f t="shared" si="251"/>
        <v>45607</v>
      </c>
      <c r="C310" s="2">
        <f t="shared" si="252"/>
        <v>884</v>
      </c>
      <c r="D310" s="5">
        <f t="shared" si="205"/>
        <v>1894</v>
      </c>
      <c r="E310" s="35">
        <f t="shared" si="309"/>
        <v>1481</v>
      </c>
      <c r="F310" s="35">
        <f t="shared" si="310"/>
        <v>1954</v>
      </c>
      <c r="G310" s="35">
        <f t="shared" si="311"/>
        <v>1764</v>
      </c>
      <c r="H310" s="18">
        <f t="shared" si="312"/>
        <v>1297</v>
      </c>
      <c r="I310" s="18">
        <f t="shared" si="313"/>
        <v>824</v>
      </c>
      <c r="J310" s="18">
        <f t="shared" si="314"/>
        <v>1014</v>
      </c>
      <c r="K310" s="18">
        <f t="shared" ref="K310:M310" si="343">K309</f>
        <v>2000</v>
      </c>
      <c r="L310" s="18">
        <f t="shared" si="343"/>
        <v>2000</v>
      </c>
      <c r="M310" s="18">
        <f t="shared" si="343"/>
        <v>2000</v>
      </c>
      <c r="N310" s="18">
        <f t="shared" si="316"/>
        <v>-703</v>
      </c>
      <c r="O310" s="18">
        <f t="shared" si="317"/>
        <v>-1176</v>
      </c>
      <c r="P310" s="18">
        <f t="shared" si="318"/>
        <v>-986</v>
      </c>
      <c r="Q310" s="35">
        <f t="shared" ref="Q310:S310" si="344">Q309</f>
        <v>1</v>
      </c>
      <c r="R310" s="35">
        <f t="shared" si="344"/>
        <v>1</v>
      </c>
      <c r="S310" s="35">
        <f t="shared" si="344"/>
        <v>1</v>
      </c>
      <c r="T310" s="4">
        <f t="shared" si="320"/>
        <v>1708</v>
      </c>
      <c r="U310" s="4">
        <f t="shared" si="321"/>
        <v>1091</v>
      </c>
      <c r="V310" s="4">
        <f t="shared" si="322"/>
        <v>1070</v>
      </c>
      <c r="W310" s="4">
        <f t="shared" si="323"/>
        <v>1128</v>
      </c>
      <c r="X310" s="4"/>
      <c r="Y310" s="18"/>
      <c r="Z310" s="18"/>
      <c r="AA310" s="18"/>
      <c r="AB310" s="48"/>
    </row>
    <row r="311" spans="1:28" ht="13.15" customHeight="1">
      <c r="A311" s="2">
        <f t="shared" si="328"/>
        <v>297</v>
      </c>
      <c r="B311" s="57">
        <f t="shared" si="251"/>
        <v>45608</v>
      </c>
      <c r="C311" s="2">
        <f t="shared" si="252"/>
        <v>884</v>
      </c>
      <c r="D311" s="5">
        <f t="shared" si="205"/>
        <v>1896</v>
      </c>
      <c r="E311" s="35">
        <f t="shared" si="309"/>
        <v>1484</v>
      </c>
      <c r="F311" s="35">
        <f t="shared" si="310"/>
        <v>1957</v>
      </c>
      <c r="G311" s="35">
        <f t="shared" si="311"/>
        <v>1767</v>
      </c>
      <c r="H311" s="18">
        <f t="shared" si="312"/>
        <v>1296</v>
      </c>
      <c r="I311" s="18">
        <f t="shared" si="313"/>
        <v>823</v>
      </c>
      <c r="J311" s="18">
        <f t="shared" si="314"/>
        <v>1013</v>
      </c>
      <c r="K311" s="18">
        <f t="shared" ref="K311:M311" si="345">K310</f>
        <v>2000</v>
      </c>
      <c r="L311" s="18">
        <f t="shared" si="345"/>
        <v>2000</v>
      </c>
      <c r="M311" s="18">
        <f t="shared" si="345"/>
        <v>2000</v>
      </c>
      <c r="N311" s="18">
        <f t="shared" si="316"/>
        <v>-704</v>
      </c>
      <c r="O311" s="18">
        <f t="shared" si="317"/>
        <v>-1177</v>
      </c>
      <c r="P311" s="18">
        <f t="shared" si="318"/>
        <v>-987</v>
      </c>
      <c r="Q311" s="35">
        <f t="shared" ref="Q311:S311" si="346">Q310</f>
        <v>1</v>
      </c>
      <c r="R311" s="35">
        <f t="shared" si="346"/>
        <v>1</v>
      </c>
      <c r="S311" s="35">
        <f t="shared" si="346"/>
        <v>1</v>
      </c>
      <c r="T311" s="4">
        <f t="shared" si="320"/>
        <v>1711</v>
      </c>
      <c r="U311" s="4">
        <f t="shared" si="321"/>
        <v>1090</v>
      </c>
      <c r="V311" s="4">
        <f t="shared" si="322"/>
        <v>1069</v>
      </c>
      <c r="W311" s="4">
        <f t="shared" si="323"/>
        <v>1127</v>
      </c>
      <c r="X311" s="4"/>
      <c r="Y311" s="18"/>
      <c r="Z311" s="18"/>
      <c r="AA311" s="18"/>
      <c r="AB311" s="48"/>
    </row>
    <row r="312" spans="1:28" ht="13.15" customHeight="1">
      <c r="A312" s="2">
        <f t="shared" si="328"/>
        <v>298</v>
      </c>
      <c r="B312" s="57">
        <f t="shared" si="251"/>
        <v>45609</v>
      </c>
      <c r="C312" s="2">
        <f t="shared" si="252"/>
        <v>884</v>
      </c>
      <c r="D312" s="5">
        <f t="shared" si="205"/>
        <v>1898</v>
      </c>
      <c r="E312" s="35">
        <f t="shared" si="309"/>
        <v>1487</v>
      </c>
      <c r="F312" s="35">
        <f t="shared" si="310"/>
        <v>1960</v>
      </c>
      <c r="G312" s="35">
        <f t="shared" si="311"/>
        <v>1770</v>
      </c>
      <c r="H312" s="18">
        <f t="shared" si="312"/>
        <v>1295</v>
      </c>
      <c r="I312" s="18">
        <f t="shared" si="313"/>
        <v>822</v>
      </c>
      <c r="J312" s="18">
        <f t="shared" si="314"/>
        <v>1012</v>
      </c>
      <c r="K312" s="18">
        <f t="shared" ref="K312:M312" si="347">K311</f>
        <v>2000</v>
      </c>
      <c r="L312" s="18">
        <f t="shared" si="347"/>
        <v>2000</v>
      </c>
      <c r="M312" s="18">
        <f t="shared" si="347"/>
        <v>2000</v>
      </c>
      <c r="N312" s="18">
        <f t="shared" si="316"/>
        <v>-705</v>
      </c>
      <c r="O312" s="18">
        <f t="shared" si="317"/>
        <v>-1178</v>
      </c>
      <c r="P312" s="18">
        <f t="shared" si="318"/>
        <v>-988</v>
      </c>
      <c r="Q312" s="35">
        <f t="shared" ref="Q312:S312" si="348">Q311</f>
        <v>1</v>
      </c>
      <c r="R312" s="35">
        <f t="shared" si="348"/>
        <v>1</v>
      </c>
      <c r="S312" s="35">
        <f t="shared" si="348"/>
        <v>1</v>
      </c>
      <c r="T312" s="4">
        <f t="shared" si="320"/>
        <v>1714</v>
      </c>
      <c r="U312" s="4">
        <f t="shared" si="321"/>
        <v>1089</v>
      </c>
      <c r="V312" s="4">
        <f t="shared" si="322"/>
        <v>1068</v>
      </c>
      <c r="W312" s="4">
        <f t="shared" si="323"/>
        <v>1126</v>
      </c>
      <c r="X312" s="4"/>
      <c r="Y312" s="18"/>
      <c r="Z312" s="18"/>
      <c r="AA312" s="18"/>
      <c r="AB312" s="48"/>
    </row>
    <row r="313" spans="1:28" ht="13.15" customHeight="1">
      <c r="A313" s="2">
        <f t="shared" si="328"/>
        <v>299</v>
      </c>
      <c r="B313" s="57">
        <f t="shared" si="251"/>
        <v>45610</v>
      </c>
      <c r="C313" s="2">
        <f t="shared" si="252"/>
        <v>884</v>
      </c>
      <c r="D313" s="5">
        <f t="shared" si="205"/>
        <v>1900</v>
      </c>
      <c r="E313" s="35">
        <f t="shared" si="309"/>
        <v>1490</v>
      </c>
      <c r="F313" s="35">
        <f t="shared" si="310"/>
        <v>1963</v>
      </c>
      <c r="G313" s="35">
        <f t="shared" si="311"/>
        <v>1773</v>
      </c>
      <c r="H313" s="18">
        <f t="shared" si="312"/>
        <v>1294</v>
      </c>
      <c r="I313" s="18">
        <f t="shared" si="313"/>
        <v>821</v>
      </c>
      <c r="J313" s="18">
        <f t="shared" si="314"/>
        <v>1011</v>
      </c>
      <c r="K313" s="18">
        <f t="shared" ref="K313:M313" si="349">K312</f>
        <v>2000</v>
      </c>
      <c r="L313" s="18">
        <f t="shared" si="349"/>
        <v>2000</v>
      </c>
      <c r="M313" s="18">
        <f t="shared" si="349"/>
        <v>2000</v>
      </c>
      <c r="N313" s="18">
        <f t="shared" si="316"/>
        <v>-706</v>
      </c>
      <c r="O313" s="18">
        <f t="shared" si="317"/>
        <v>-1179</v>
      </c>
      <c r="P313" s="18">
        <f t="shared" si="318"/>
        <v>-989</v>
      </c>
      <c r="Q313" s="35">
        <f t="shared" ref="Q313:S313" si="350">Q312</f>
        <v>1</v>
      </c>
      <c r="R313" s="35">
        <f t="shared" si="350"/>
        <v>1</v>
      </c>
      <c r="S313" s="35">
        <f t="shared" si="350"/>
        <v>1</v>
      </c>
      <c r="T313" s="4">
        <f t="shared" si="320"/>
        <v>1717</v>
      </c>
      <c r="U313" s="4">
        <f t="shared" si="321"/>
        <v>1088</v>
      </c>
      <c r="V313" s="4">
        <f t="shared" si="322"/>
        <v>1067</v>
      </c>
      <c r="W313" s="4">
        <f t="shared" si="323"/>
        <v>1125</v>
      </c>
      <c r="X313" s="4"/>
      <c r="Y313" s="18"/>
      <c r="Z313" s="18"/>
      <c r="AA313" s="18"/>
      <c r="AB313" s="48"/>
    </row>
    <row r="314" spans="1:28" ht="13.15" customHeight="1">
      <c r="A314" s="2">
        <f t="shared" si="328"/>
        <v>300</v>
      </c>
      <c r="B314" s="57">
        <f t="shared" si="251"/>
        <v>45611</v>
      </c>
      <c r="C314" s="2">
        <f t="shared" si="252"/>
        <v>884</v>
      </c>
      <c r="D314" s="5">
        <f t="shared" si="205"/>
        <v>1902</v>
      </c>
      <c r="E314" s="35">
        <f t="shared" si="309"/>
        <v>1493</v>
      </c>
      <c r="F314" s="35">
        <f t="shared" si="310"/>
        <v>1966</v>
      </c>
      <c r="G314" s="35">
        <f t="shared" si="311"/>
        <v>1776</v>
      </c>
      <c r="H314" s="18">
        <f t="shared" si="312"/>
        <v>1293</v>
      </c>
      <c r="I314" s="18">
        <f t="shared" si="313"/>
        <v>820</v>
      </c>
      <c r="J314" s="18">
        <f t="shared" si="314"/>
        <v>1010</v>
      </c>
      <c r="K314" s="18">
        <f t="shared" ref="K314:M314" si="351">K313</f>
        <v>2000</v>
      </c>
      <c r="L314" s="18">
        <f t="shared" si="351"/>
        <v>2000</v>
      </c>
      <c r="M314" s="18">
        <f t="shared" si="351"/>
        <v>2000</v>
      </c>
      <c r="N314" s="18">
        <f t="shared" si="316"/>
        <v>-707</v>
      </c>
      <c r="O314" s="18">
        <f t="shared" si="317"/>
        <v>-1180</v>
      </c>
      <c r="P314" s="18">
        <f t="shared" si="318"/>
        <v>-990</v>
      </c>
      <c r="Q314" s="35">
        <f t="shared" ref="Q314:S314" si="352">Q313</f>
        <v>1</v>
      </c>
      <c r="R314" s="35">
        <f t="shared" si="352"/>
        <v>1</v>
      </c>
      <c r="S314" s="35">
        <f t="shared" si="352"/>
        <v>1</v>
      </c>
      <c r="T314" s="4">
        <f t="shared" si="320"/>
        <v>1720</v>
      </c>
      <c r="U314" s="4">
        <f t="shared" si="321"/>
        <v>1087</v>
      </c>
      <c r="V314" s="4">
        <f t="shared" si="322"/>
        <v>1066</v>
      </c>
      <c r="W314" s="4">
        <f t="shared" si="323"/>
        <v>1124</v>
      </c>
      <c r="X314" s="4"/>
      <c r="Y314" s="18"/>
      <c r="Z314" s="18"/>
      <c r="AA314" s="18"/>
      <c r="AB314" s="48"/>
    </row>
    <row r="315" spans="1:28" ht="13.15" customHeight="1">
      <c r="A315" s="2">
        <f t="shared" si="328"/>
        <v>301</v>
      </c>
      <c r="B315" s="57">
        <f t="shared" si="251"/>
        <v>45612</v>
      </c>
      <c r="C315" s="2">
        <f t="shared" si="252"/>
        <v>884</v>
      </c>
      <c r="D315" s="5">
        <f t="shared" si="205"/>
        <v>1904</v>
      </c>
      <c r="E315" s="35">
        <f t="shared" si="309"/>
        <v>1496</v>
      </c>
      <c r="F315" s="35">
        <f t="shared" si="310"/>
        <v>1969</v>
      </c>
      <c r="G315" s="35">
        <f t="shared" si="311"/>
        <v>1779</v>
      </c>
      <c r="H315" s="18">
        <f t="shared" si="312"/>
        <v>1292</v>
      </c>
      <c r="I315" s="18">
        <f t="shared" si="313"/>
        <v>819</v>
      </c>
      <c r="J315" s="18">
        <f t="shared" si="314"/>
        <v>1009</v>
      </c>
      <c r="K315" s="18">
        <f t="shared" ref="K315:M315" si="353">K314</f>
        <v>2000</v>
      </c>
      <c r="L315" s="18">
        <f t="shared" si="353"/>
        <v>2000</v>
      </c>
      <c r="M315" s="18">
        <f t="shared" si="353"/>
        <v>2000</v>
      </c>
      <c r="N315" s="18">
        <f t="shared" si="316"/>
        <v>-708</v>
      </c>
      <c r="O315" s="18">
        <f t="shared" si="317"/>
        <v>-1181</v>
      </c>
      <c r="P315" s="18">
        <f t="shared" si="318"/>
        <v>-991</v>
      </c>
      <c r="Q315" s="35">
        <f t="shared" ref="Q315:S315" si="354">Q314</f>
        <v>1</v>
      </c>
      <c r="R315" s="35">
        <f t="shared" si="354"/>
        <v>1</v>
      </c>
      <c r="S315" s="35">
        <f t="shared" si="354"/>
        <v>1</v>
      </c>
      <c r="T315" s="4">
        <f t="shared" si="320"/>
        <v>1723</v>
      </c>
      <c r="U315" s="4">
        <f t="shared" si="321"/>
        <v>1086</v>
      </c>
      <c r="V315" s="4">
        <f t="shared" si="322"/>
        <v>1065</v>
      </c>
      <c r="W315" s="4">
        <f t="shared" si="323"/>
        <v>1123</v>
      </c>
      <c r="X315" s="4"/>
      <c r="Y315" s="18"/>
      <c r="Z315" s="18"/>
      <c r="AA315" s="18"/>
      <c r="AB315" s="48"/>
    </row>
    <row r="316" spans="1:28" ht="13.15" customHeight="1">
      <c r="A316" s="2">
        <f t="shared" si="328"/>
        <v>302</v>
      </c>
      <c r="B316" s="57">
        <f t="shared" si="251"/>
        <v>45613</v>
      </c>
      <c r="C316" s="2">
        <f t="shared" si="252"/>
        <v>884</v>
      </c>
      <c r="D316" s="5">
        <f t="shared" si="205"/>
        <v>1906</v>
      </c>
      <c r="E316" s="35">
        <f t="shared" si="309"/>
        <v>1499</v>
      </c>
      <c r="F316" s="35">
        <f t="shared" si="310"/>
        <v>1972</v>
      </c>
      <c r="G316" s="35">
        <f t="shared" si="311"/>
        <v>1782</v>
      </c>
      <c r="H316" s="18">
        <f t="shared" si="312"/>
        <v>1291</v>
      </c>
      <c r="I316" s="18">
        <f t="shared" si="313"/>
        <v>818</v>
      </c>
      <c r="J316" s="18">
        <f t="shared" si="314"/>
        <v>1008</v>
      </c>
      <c r="K316" s="18">
        <f t="shared" ref="K316:M316" si="355">K315</f>
        <v>2000</v>
      </c>
      <c r="L316" s="18">
        <f t="shared" si="355"/>
        <v>2000</v>
      </c>
      <c r="M316" s="18">
        <f t="shared" si="355"/>
        <v>2000</v>
      </c>
      <c r="N316" s="18">
        <f t="shared" si="316"/>
        <v>-709</v>
      </c>
      <c r="O316" s="18">
        <f t="shared" si="317"/>
        <v>-1182</v>
      </c>
      <c r="P316" s="18">
        <f t="shared" si="318"/>
        <v>-992</v>
      </c>
      <c r="Q316" s="35">
        <f t="shared" ref="Q316:S316" si="356">Q315</f>
        <v>1</v>
      </c>
      <c r="R316" s="35">
        <f t="shared" si="356"/>
        <v>1</v>
      </c>
      <c r="S316" s="35">
        <f t="shared" si="356"/>
        <v>1</v>
      </c>
      <c r="T316" s="4">
        <f t="shared" si="320"/>
        <v>1726</v>
      </c>
      <c r="U316" s="4">
        <f t="shared" si="321"/>
        <v>1085</v>
      </c>
      <c r="V316" s="4">
        <f t="shared" si="322"/>
        <v>1064</v>
      </c>
      <c r="W316" s="4">
        <f t="shared" si="323"/>
        <v>1122</v>
      </c>
      <c r="X316" s="4"/>
      <c r="Y316" s="18"/>
      <c r="Z316" s="18"/>
      <c r="AA316" s="18"/>
      <c r="AB316" s="48"/>
    </row>
    <row r="317" spans="1:28" ht="13.15" customHeight="1">
      <c r="A317" s="2">
        <f t="shared" si="328"/>
        <v>303</v>
      </c>
      <c r="B317" s="57">
        <f t="shared" si="251"/>
        <v>45614</v>
      </c>
      <c r="C317" s="2">
        <f t="shared" si="252"/>
        <v>884</v>
      </c>
      <c r="D317" s="5">
        <f t="shared" si="205"/>
        <v>1908</v>
      </c>
      <c r="E317" s="35">
        <f t="shared" si="309"/>
        <v>1502</v>
      </c>
      <c r="F317" s="35">
        <f t="shared" si="310"/>
        <v>1975</v>
      </c>
      <c r="G317" s="35">
        <f t="shared" si="311"/>
        <v>1785</v>
      </c>
      <c r="H317" s="18">
        <f t="shared" si="312"/>
        <v>1290</v>
      </c>
      <c r="I317" s="18">
        <f t="shared" si="313"/>
        <v>817</v>
      </c>
      <c r="J317" s="18">
        <f t="shared" si="314"/>
        <v>1007</v>
      </c>
      <c r="K317" s="18">
        <f t="shared" ref="K317:M317" si="357">K316</f>
        <v>2000</v>
      </c>
      <c r="L317" s="18">
        <f t="shared" si="357"/>
        <v>2000</v>
      </c>
      <c r="M317" s="18">
        <f t="shared" si="357"/>
        <v>2000</v>
      </c>
      <c r="N317" s="18">
        <f t="shared" si="316"/>
        <v>-710</v>
      </c>
      <c r="O317" s="18">
        <f t="shared" si="317"/>
        <v>-1183</v>
      </c>
      <c r="P317" s="18">
        <f t="shared" si="318"/>
        <v>-993</v>
      </c>
      <c r="Q317" s="35">
        <f t="shared" ref="Q317:S317" si="358">Q316</f>
        <v>1</v>
      </c>
      <c r="R317" s="35">
        <f t="shared" si="358"/>
        <v>1</v>
      </c>
      <c r="S317" s="35">
        <f t="shared" si="358"/>
        <v>1</v>
      </c>
      <c r="T317" s="4">
        <f t="shared" si="320"/>
        <v>1729</v>
      </c>
      <c r="U317" s="4">
        <f t="shared" si="321"/>
        <v>1084</v>
      </c>
      <c r="V317" s="4">
        <f t="shared" si="322"/>
        <v>1063</v>
      </c>
      <c r="W317" s="4">
        <f t="shared" si="323"/>
        <v>1121</v>
      </c>
      <c r="X317" s="4"/>
      <c r="Y317" s="18"/>
      <c r="Z317" s="18"/>
      <c r="AA317" s="18"/>
      <c r="AB317" s="48"/>
    </row>
    <row r="318" spans="1:28" ht="13.15" customHeight="1">
      <c r="A318" s="2">
        <f t="shared" si="328"/>
        <v>304</v>
      </c>
      <c r="B318" s="57">
        <f t="shared" si="251"/>
        <v>45615</v>
      </c>
      <c r="C318" s="2">
        <f t="shared" si="252"/>
        <v>884</v>
      </c>
      <c r="D318" s="5">
        <f t="shared" si="205"/>
        <v>1910</v>
      </c>
      <c r="E318" s="35">
        <f t="shared" si="309"/>
        <v>1505</v>
      </c>
      <c r="F318" s="35">
        <f t="shared" si="310"/>
        <v>1978</v>
      </c>
      <c r="G318" s="35">
        <f t="shared" si="311"/>
        <v>1788</v>
      </c>
      <c r="H318" s="18">
        <f t="shared" si="312"/>
        <v>1289</v>
      </c>
      <c r="I318" s="18">
        <f t="shared" si="313"/>
        <v>816</v>
      </c>
      <c r="J318" s="18">
        <f t="shared" si="314"/>
        <v>1006</v>
      </c>
      <c r="K318" s="18">
        <f t="shared" ref="K318:M318" si="359">K317</f>
        <v>2000</v>
      </c>
      <c r="L318" s="18">
        <f t="shared" si="359"/>
        <v>2000</v>
      </c>
      <c r="M318" s="18">
        <f t="shared" si="359"/>
        <v>2000</v>
      </c>
      <c r="N318" s="18">
        <f t="shared" si="316"/>
        <v>-711</v>
      </c>
      <c r="O318" s="18">
        <f t="shared" si="317"/>
        <v>-1184</v>
      </c>
      <c r="P318" s="18">
        <f t="shared" si="318"/>
        <v>-994</v>
      </c>
      <c r="Q318" s="35">
        <f t="shared" ref="Q318:S318" si="360">Q317</f>
        <v>1</v>
      </c>
      <c r="R318" s="35">
        <f t="shared" si="360"/>
        <v>1</v>
      </c>
      <c r="S318" s="35">
        <f t="shared" si="360"/>
        <v>1</v>
      </c>
      <c r="T318" s="4">
        <f t="shared" si="320"/>
        <v>1732</v>
      </c>
      <c r="U318" s="4">
        <f t="shared" si="321"/>
        <v>1083</v>
      </c>
      <c r="V318" s="4">
        <f t="shared" si="322"/>
        <v>1062</v>
      </c>
      <c r="W318" s="4">
        <f t="shared" si="323"/>
        <v>1120</v>
      </c>
      <c r="X318" s="4"/>
      <c r="Y318" s="18"/>
      <c r="Z318" s="18"/>
      <c r="AA318" s="18"/>
      <c r="AB318" s="48"/>
    </row>
    <row r="319" spans="1:28" ht="13.15" customHeight="1">
      <c r="A319" s="2">
        <f t="shared" si="328"/>
        <v>305</v>
      </c>
      <c r="B319" s="57">
        <f t="shared" si="251"/>
        <v>45616</v>
      </c>
      <c r="C319" s="2">
        <f t="shared" si="252"/>
        <v>884</v>
      </c>
      <c r="D319" s="5">
        <f t="shared" si="205"/>
        <v>1912</v>
      </c>
      <c r="E319" s="35">
        <f t="shared" si="309"/>
        <v>1508</v>
      </c>
      <c r="F319" s="35">
        <f t="shared" si="310"/>
        <v>1981</v>
      </c>
      <c r="G319" s="35">
        <f t="shared" si="311"/>
        <v>1791</v>
      </c>
      <c r="H319" s="18">
        <f t="shared" si="312"/>
        <v>1288</v>
      </c>
      <c r="I319" s="18">
        <f t="shared" si="313"/>
        <v>815</v>
      </c>
      <c r="J319" s="18">
        <f t="shared" si="314"/>
        <v>1005</v>
      </c>
      <c r="K319" s="18">
        <f t="shared" ref="K319:M319" si="361">K318</f>
        <v>2000</v>
      </c>
      <c r="L319" s="18">
        <f t="shared" si="361"/>
        <v>2000</v>
      </c>
      <c r="M319" s="18">
        <f t="shared" si="361"/>
        <v>2000</v>
      </c>
      <c r="N319" s="18">
        <f t="shared" si="316"/>
        <v>-712</v>
      </c>
      <c r="O319" s="18">
        <f t="shared" si="317"/>
        <v>-1185</v>
      </c>
      <c r="P319" s="18">
        <f t="shared" si="318"/>
        <v>-995</v>
      </c>
      <c r="Q319" s="35">
        <f t="shared" ref="Q319:S319" si="362">Q318</f>
        <v>1</v>
      </c>
      <c r="R319" s="35">
        <f t="shared" si="362"/>
        <v>1</v>
      </c>
      <c r="S319" s="35">
        <f t="shared" si="362"/>
        <v>1</v>
      </c>
      <c r="T319" s="4">
        <f t="shared" si="320"/>
        <v>1735</v>
      </c>
      <c r="U319" s="4">
        <f t="shared" si="321"/>
        <v>1082</v>
      </c>
      <c r="V319" s="4">
        <f t="shared" si="322"/>
        <v>1061</v>
      </c>
      <c r="W319" s="4">
        <f t="shared" si="323"/>
        <v>1119</v>
      </c>
      <c r="X319" s="4"/>
      <c r="Y319" s="18"/>
      <c r="Z319" s="18"/>
      <c r="AA319" s="18"/>
      <c r="AB319" s="48"/>
    </row>
    <row r="320" spans="1:28" ht="13.15" customHeight="1">
      <c r="A320" s="2">
        <f t="shared" si="328"/>
        <v>306</v>
      </c>
      <c r="B320" s="57">
        <f t="shared" si="251"/>
        <v>45617</v>
      </c>
      <c r="C320" s="2">
        <f t="shared" si="252"/>
        <v>884</v>
      </c>
      <c r="D320" s="5">
        <f t="shared" ref="D320:D360" si="363">D319+2</f>
        <v>1914</v>
      </c>
      <c r="E320" s="35">
        <f t="shared" si="309"/>
        <v>1511</v>
      </c>
      <c r="F320" s="35">
        <f t="shared" si="310"/>
        <v>1984</v>
      </c>
      <c r="G320" s="35">
        <f t="shared" si="311"/>
        <v>1794</v>
      </c>
      <c r="H320" s="18">
        <f t="shared" si="312"/>
        <v>1287</v>
      </c>
      <c r="I320" s="18">
        <f t="shared" si="313"/>
        <v>814</v>
      </c>
      <c r="J320" s="18">
        <f t="shared" si="314"/>
        <v>1004</v>
      </c>
      <c r="K320" s="18">
        <f t="shared" ref="K320:M320" si="364">K319</f>
        <v>2000</v>
      </c>
      <c r="L320" s="18">
        <f t="shared" si="364"/>
        <v>2000</v>
      </c>
      <c r="M320" s="18">
        <f t="shared" si="364"/>
        <v>2000</v>
      </c>
      <c r="N320" s="18">
        <f t="shared" si="316"/>
        <v>-713</v>
      </c>
      <c r="O320" s="18">
        <f t="shared" si="317"/>
        <v>-1186</v>
      </c>
      <c r="P320" s="18">
        <f t="shared" si="318"/>
        <v>-996</v>
      </c>
      <c r="Q320" s="35">
        <f t="shared" ref="Q320:S320" si="365">Q319</f>
        <v>1</v>
      </c>
      <c r="R320" s="35">
        <f t="shared" si="365"/>
        <v>1</v>
      </c>
      <c r="S320" s="35">
        <f t="shared" si="365"/>
        <v>1</v>
      </c>
      <c r="T320" s="4">
        <f t="shared" si="320"/>
        <v>1738</v>
      </c>
      <c r="U320" s="4">
        <f t="shared" si="321"/>
        <v>1081</v>
      </c>
      <c r="V320" s="4">
        <f t="shared" si="322"/>
        <v>1060</v>
      </c>
      <c r="W320" s="4">
        <f t="shared" si="323"/>
        <v>1118</v>
      </c>
      <c r="X320" s="4"/>
      <c r="Y320" s="18"/>
      <c r="Z320" s="18"/>
      <c r="AA320" s="18"/>
      <c r="AB320" s="48"/>
    </row>
    <row r="321" spans="1:28" ht="13.15" customHeight="1">
      <c r="A321" s="2">
        <f t="shared" si="328"/>
        <v>307</v>
      </c>
      <c r="B321" s="57">
        <f t="shared" si="251"/>
        <v>45618</v>
      </c>
      <c r="C321" s="2">
        <f t="shared" si="252"/>
        <v>884</v>
      </c>
      <c r="D321" s="5">
        <f t="shared" si="363"/>
        <v>1916</v>
      </c>
      <c r="E321" s="35">
        <f t="shared" si="309"/>
        <v>1514</v>
      </c>
      <c r="F321" s="35">
        <f t="shared" si="310"/>
        <v>1987</v>
      </c>
      <c r="G321" s="35">
        <f t="shared" si="311"/>
        <v>1797</v>
      </c>
      <c r="H321" s="18">
        <f t="shared" si="312"/>
        <v>1286</v>
      </c>
      <c r="I321" s="18">
        <f t="shared" si="313"/>
        <v>813</v>
      </c>
      <c r="J321" s="18">
        <f t="shared" si="314"/>
        <v>1003</v>
      </c>
      <c r="K321" s="18">
        <f t="shared" ref="K321:M321" si="366">K320</f>
        <v>2000</v>
      </c>
      <c r="L321" s="18">
        <f t="shared" si="366"/>
        <v>2000</v>
      </c>
      <c r="M321" s="18">
        <f t="shared" si="366"/>
        <v>2000</v>
      </c>
      <c r="N321" s="18">
        <f t="shared" si="316"/>
        <v>-714</v>
      </c>
      <c r="O321" s="18">
        <f t="shared" si="317"/>
        <v>-1187</v>
      </c>
      <c r="P321" s="18">
        <f t="shared" si="318"/>
        <v>-997</v>
      </c>
      <c r="Q321" s="35">
        <f t="shared" ref="Q321:S321" si="367">Q320</f>
        <v>1</v>
      </c>
      <c r="R321" s="35">
        <f t="shared" si="367"/>
        <v>1</v>
      </c>
      <c r="S321" s="35">
        <f t="shared" si="367"/>
        <v>1</v>
      </c>
      <c r="T321" s="4">
        <f t="shared" si="320"/>
        <v>1741</v>
      </c>
      <c r="U321" s="4">
        <f t="shared" si="321"/>
        <v>1080</v>
      </c>
      <c r="V321" s="4">
        <f t="shared" si="322"/>
        <v>1059</v>
      </c>
      <c r="W321" s="4">
        <f t="shared" si="323"/>
        <v>1117</v>
      </c>
      <c r="X321" s="4"/>
      <c r="Y321" s="18"/>
      <c r="Z321" s="18"/>
      <c r="AA321" s="18"/>
      <c r="AB321" s="48"/>
    </row>
    <row r="322" spans="1:28" ht="13.15" customHeight="1">
      <c r="A322" s="2">
        <f t="shared" si="328"/>
        <v>308</v>
      </c>
      <c r="B322" s="57">
        <f t="shared" si="251"/>
        <v>45619</v>
      </c>
      <c r="C322" s="2">
        <f t="shared" si="252"/>
        <v>884</v>
      </c>
      <c r="D322" s="5">
        <f t="shared" si="363"/>
        <v>1918</v>
      </c>
      <c r="E322" s="35">
        <f t="shared" si="309"/>
        <v>1517</v>
      </c>
      <c r="F322" s="35">
        <f t="shared" si="310"/>
        <v>1990</v>
      </c>
      <c r="G322" s="35">
        <f t="shared" si="311"/>
        <v>1800</v>
      </c>
      <c r="H322" s="18">
        <f t="shared" si="312"/>
        <v>1285</v>
      </c>
      <c r="I322" s="18">
        <f t="shared" si="313"/>
        <v>812</v>
      </c>
      <c r="J322" s="18">
        <f t="shared" si="314"/>
        <v>1002</v>
      </c>
      <c r="K322" s="18">
        <f t="shared" ref="K322:M322" si="368">K321</f>
        <v>2000</v>
      </c>
      <c r="L322" s="18">
        <f t="shared" si="368"/>
        <v>2000</v>
      </c>
      <c r="M322" s="18">
        <f t="shared" si="368"/>
        <v>2000</v>
      </c>
      <c r="N322" s="18">
        <f t="shared" si="316"/>
        <v>-715</v>
      </c>
      <c r="O322" s="18">
        <f t="shared" si="317"/>
        <v>-1188</v>
      </c>
      <c r="P322" s="18">
        <f t="shared" si="318"/>
        <v>-998</v>
      </c>
      <c r="Q322" s="35">
        <f t="shared" ref="Q322:S322" si="369">Q321</f>
        <v>1</v>
      </c>
      <c r="R322" s="35">
        <f t="shared" si="369"/>
        <v>1</v>
      </c>
      <c r="S322" s="35">
        <f t="shared" si="369"/>
        <v>1</v>
      </c>
      <c r="T322" s="4">
        <f t="shared" si="320"/>
        <v>1744</v>
      </c>
      <c r="U322" s="4">
        <f t="shared" si="321"/>
        <v>1079</v>
      </c>
      <c r="V322" s="4">
        <f t="shared" si="322"/>
        <v>1058</v>
      </c>
      <c r="W322" s="4">
        <f t="shared" si="323"/>
        <v>1116</v>
      </c>
      <c r="X322" s="4"/>
      <c r="Y322" s="18"/>
      <c r="Z322" s="18"/>
      <c r="AA322" s="18"/>
      <c r="AB322" s="48"/>
    </row>
    <row r="323" spans="1:28" ht="13.15" customHeight="1">
      <c r="A323" s="2">
        <f t="shared" si="328"/>
        <v>309</v>
      </c>
      <c r="B323" s="57">
        <f t="shared" si="251"/>
        <v>45620</v>
      </c>
      <c r="C323" s="2">
        <f t="shared" si="252"/>
        <v>884</v>
      </c>
      <c r="D323" s="5">
        <f t="shared" si="363"/>
        <v>1920</v>
      </c>
      <c r="E323" s="35">
        <f t="shared" si="309"/>
        <v>1520</v>
      </c>
      <c r="F323" s="35">
        <f t="shared" si="310"/>
        <v>1993</v>
      </c>
      <c r="G323" s="35">
        <f t="shared" si="311"/>
        <v>1803</v>
      </c>
      <c r="H323" s="18">
        <f t="shared" si="312"/>
        <v>1284</v>
      </c>
      <c r="I323" s="18">
        <f t="shared" si="313"/>
        <v>811</v>
      </c>
      <c r="J323" s="18">
        <f t="shared" si="314"/>
        <v>1001</v>
      </c>
      <c r="K323" s="18">
        <f t="shared" ref="K323:M323" si="370">K322</f>
        <v>2000</v>
      </c>
      <c r="L323" s="18">
        <f t="shared" si="370"/>
        <v>2000</v>
      </c>
      <c r="M323" s="18">
        <f t="shared" si="370"/>
        <v>2000</v>
      </c>
      <c r="N323" s="18">
        <f t="shared" si="316"/>
        <v>-716</v>
      </c>
      <c r="O323" s="18">
        <f t="shared" si="317"/>
        <v>-1189</v>
      </c>
      <c r="P323" s="18">
        <f t="shared" si="318"/>
        <v>-999</v>
      </c>
      <c r="Q323" s="35">
        <f t="shared" ref="Q323:S323" si="371">Q322</f>
        <v>1</v>
      </c>
      <c r="R323" s="35">
        <f t="shared" si="371"/>
        <v>1</v>
      </c>
      <c r="S323" s="35">
        <f t="shared" si="371"/>
        <v>1</v>
      </c>
      <c r="T323" s="4">
        <f t="shared" si="320"/>
        <v>1747</v>
      </c>
      <c r="U323" s="4">
        <f t="shared" si="321"/>
        <v>1078</v>
      </c>
      <c r="V323" s="4">
        <f t="shared" si="322"/>
        <v>1057</v>
      </c>
      <c r="W323" s="4">
        <f t="shared" si="323"/>
        <v>1115</v>
      </c>
      <c r="X323" s="4"/>
      <c r="Y323" s="18"/>
      <c r="Z323" s="18"/>
      <c r="AA323" s="18"/>
      <c r="AB323" s="48"/>
    </row>
    <row r="324" spans="1:28" ht="13.15" customHeight="1">
      <c r="A324" s="2">
        <f t="shared" si="328"/>
        <v>310</v>
      </c>
      <c r="B324" s="57">
        <f t="shared" si="251"/>
        <v>45621</v>
      </c>
      <c r="C324" s="2">
        <f t="shared" si="252"/>
        <v>884</v>
      </c>
      <c r="D324" s="5">
        <f t="shared" si="363"/>
        <v>1922</v>
      </c>
      <c r="E324" s="35">
        <f t="shared" si="309"/>
        <v>1523</v>
      </c>
      <c r="F324" s="35">
        <f t="shared" si="310"/>
        <v>1996</v>
      </c>
      <c r="G324" s="35">
        <f t="shared" si="311"/>
        <v>1806</v>
      </c>
      <c r="H324" s="18">
        <f t="shared" si="312"/>
        <v>1283</v>
      </c>
      <c r="I324" s="18">
        <f t="shared" si="313"/>
        <v>810</v>
      </c>
      <c r="J324" s="18">
        <f t="shared" si="314"/>
        <v>1000</v>
      </c>
      <c r="K324" s="18">
        <f t="shared" ref="K324:M324" si="372">K323</f>
        <v>2000</v>
      </c>
      <c r="L324" s="18">
        <f t="shared" si="372"/>
        <v>2000</v>
      </c>
      <c r="M324" s="18">
        <f t="shared" si="372"/>
        <v>2000</v>
      </c>
      <c r="N324" s="18">
        <f t="shared" si="316"/>
        <v>-717</v>
      </c>
      <c r="O324" s="18">
        <f t="shared" si="317"/>
        <v>-1190</v>
      </c>
      <c r="P324" s="18">
        <f t="shared" si="318"/>
        <v>-1000</v>
      </c>
      <c r="Q324" s="35">
        <f t="shared" ref="Q324:S324" si="373">Q323</f>
        <v>1</v>
      </c>
      <c r="R324" s="35">
        <f t="shared" si="373"/>
        <v>1</v>
      </c>
      <c r="S324" s="35">
        <f t="shared" si="373"/>
        <v>1</v>
      </c>
      <c r="T324" s="4">
        <f t="shared" si="320"/>
        <v>1750</v>
      </c>
      <c r="U324" s="4">
        <f t="shared" si="321"/>
        <v>1077</v>
      </c>
      <c r="V324" s="4">
        <f t="shared" si="322"/>
        <v>1056</v>
      </c>
      <c r="W324" s="4">
        <f t="shared" si="323"/>
        <v>1114</v>
      </c>
      <c r="X324" s="4"/>
      <c r="Y324" s="18"/>
      <c r="Z324" s="18"/>
      <c r="AA324" s="18"/>
      <c r="AB324" s="48"/>
    </row>
    <row r="325" spans="1:28" ht="13.15" customHeight="1">
      <c r="A325" s="2">
        <f t="shared" si="328"/>
        <v>311</v>
      </c>
      <c r="B325" s="57">
        <f t="shared" si="251"/>
        <v>45622</v>
      </c>
      <c r="C325" s="2">
        <f t="shared" si="252"/>
        <v>884</v>
      </c>
      <c r="D325" s="5">
        <f t="shared" si="363"/>
        <v>1924</v>
      </c>
      <c r="E325" s="35">
        <f t="shared" si="309"/>
        <v>1526</v>
      </c>
      <c r="F325" s="35">
        <f t="shared" si="310"/>
        <v>1999</v>
      </c>
      <c r="G325" s="35">
        <f t="shared" si="311"/>
        <v>1809</v>
      </c>
      <c r="H325" s="18">
        <f t="shared" si="312"/>
        <v>1282</v>
      </c>
      <c r="I325" s="18">
        <f t="shared" si="313"/>
        <v>809</v>
      </c>
      <c r="J325" s="18">
        <f t="shared" si="314"/>
        <v>999</v>
      </c>
      <c r="K325" s="18">
        <f t="shared" ref="K325:M325" si="374">K324</f>
        <v>2000</v>
      </c>
      <c r="L325" s="18">
        <f t="shared" si="374"/>
        <v>2000</v>
      </c>
      <c r="M325" s="18">
        <f t="shared" si="374"/>
        <v>2000</v>
      </c>
      <c r="N325" s="18">
        <f t="shared" si="316"/>
        <v>-718</v>
      </c>
      <c r="O325" s="18">
        <f t="shared" si="317"/>
        <v>-1191</v>
      </c>
      <c r="P325" s="18">
        <f t="shared" si="318"/>
        <v>-1001</v>
      </c>
      <c r="Q325" s="35">
        <f t="shared" ref="Q325:S325" si="375">Q324</f>
        <v>1</v>
      </c>
      <c r="R325" s="35">
        <f t="shared" si="375"/>
        <v>1</v>
      </c>
      <c r="S325" s="35">
        <f t="shared" si="375"/>
        <v>1</v>
      </c>
      <c r="T325" s="4">
        <f t="shared" si="320"/>
        <v>1753</v>
      </c>
      <c r="U325" s="4">
        <f t="shared" si="321"/>
        <v>1076</v>
      </c>
      <c r="V325" s="4">
        <f t="shared" si="322"/>
        <v>1055</v>
      </c>
      <c r="W325" s="4">
        <f t="shared" si="323"/>
        <v>1113</v>
      </c>
      <c r="X325" s="4"/>
      <c r="Y325" s="18"/>
      <c r="Z325" s="18"/>
      <c r="AA325" s="18"/>
      <c r="AB325" s="48"/>
    </row>
    <row r="326" spans="1:28" ht="13.15" customHeight="1">
      <c r="A326" s="2">
        <f t="shared" si="328"/>
        <v>312</v>
      </c>
      <c r="B326" s="57">
        <f t="shared" si="251"/>
        <v>45623</v>
      </c>
      <c r="C326" s="2">
        <f t="shared" si="252"/>
        <v>884</v>
      </c>
      <c r="D326" s="5">
        <f t="shared" si="363"/>
        <v>1926</v>
      </c>
      <c r="E326" s="35">
        <f t="shared" si="309"/>
        <v>1529</v>
      </c>
      <c r="F326" s="35">
        <f t="shared" si="310"/>
        <v>2002</v>
      </c>
      <c r="G326" s="35">
        <f t="shared" si="311"/>
        <v>1812</v>
      </c>
      <c r="H326" s="18">
        <f t="shared" si="312"/>
        <v>1281</v>
      </c>
      <c r="I326" s="18">
        <f t="shared" si="313"/>
        <v>808</v>
      </c>
      <c r="J326" s="18">
        <f t="shared" si="314"/>
        <v>998</v>
      </c>
      <c r="K326" s="18">
        <f t="shared" ref="K326:M326" si="376">K325</f>
        <v>2000</v>
      </c>
      <c r="L326" s="18">
        <f t="shared" si="376"/>
        <v>2000</v>
      </c>
      <c r="M326" s="18">
        <f t="shared" si="376"/>
        <v>2000</v>
      </c>
      <c r="N326" s="18">
        <f t="shared" si="316"/>
        <v>-719</v>
      </c>
      <c r="O326" s="18">
        <f t="shared" si="317"/>
        <v>-1192</v>
      </c>
      <c r="P326" s="18">
        <f t="shared" si="318"/>
        <v>-1002</v>
      </c>
      <c r="Q326" s="35">
        <f t="shared" ref="Q326:S326" si="377">Q325</f>
        <v>1</v>
      </c>
      <c r="R326" s="35">
        <f t="shared" si="377"/>
        <v>1</v>
      </c>
      <c r="S326" s="35">
        <f t="shared" si="377"/>
        <v>1</v>
      </c>
      <c r="T326" s="4">
        <f t="shared" si="320"/>
        <v>1756</v>
      </c>
      <c r="U326" s="4">
        <f t="shared" si="321"/>
        <v>1075</v>
      </c>
      <c r="V326" s="4">
        <f t="shared" si="322"/>
        <v>1054</v>
      </c>
      <c r="W326" s="4">
        <f t="shared" si="323"/>
        <v>1112</v>
      </c>
      <c r="X326" s="4"/>
      <c r="Y326" s="18"/>
      <c r="Z326" s="18"/>
      <c r="AA326" s="18"/>
      <c r="AB326" s="48"/>
    </row>
    <row r="327" spans="1:28" ht="13.15" customHeight="1">
      <c r="A327" s="2">
        <f t="shared" si="328"/>
        <v>313</v>
      </c>
      <c r="B327" s="57">
        <f t="shared" si="251"/>
        <v>45624</v>
      </c>
      <c r="C327" s="2">
        <f t="shared" si="252"/>
        <v>884</v>
      </c>
      <c r="D327" s="5">
        <f t="shared" si="363"/>
        <v>1928</v>
      </c>
      <c r="E327" s="35">
        <f t="shared" si="309"/>
        <v>1532</v>
      </c>
      <c r="F327" s="35">
        <f t="shared" si="310"/>
        <v>2005</v>
      </c>
      <c r="G327" s="35">
        <f t="shared" si="311"/>
        <v>1815</v>
      </c>
      <c r="H327" s="18">
        <f t="shared" si="312"/>
        <v>1280</v>
      </c>
      <c r="I327" s="18">
        <f t="shared" si="313"/>
        <v>807</v>
      </c>
      <c r="J327" s="18">
        <f t="shared" si="314"/>
        <v>997</v>
      </c>
      <c r="K327" s="18">
        <f t="shared" ref="K327:M327" si="378">K326</f>
        <v>2000</v>
      </c>
      <c r="L327" s="18">
        <f t="shared" si="378"/>
        <v>2000</v>
      </c>
      <c r="M327" s="18">
        <f t="shared" si="378"/>
        <v>2000</v>
      </c>
      <c r="N327" s="18">
        <f t="shared" si="316"/>
        <v>-720</v>
      </c>
      <c r="O327" s="18">
        <f t="shared" si="317"/>
        <v>-1193</v>
      </c>
      <c r="P327" s="18">
        <f t="shared" si="318"/>
        <v>-1003</v>
      </c>
      <c r="Q327" s="35">
        <f t="shared" ref="Q327:S327" si="379">Q326</f>
        <v>1</v>
      </c>
      <c r="R327" s="35">
        <f t="shared" si="379"/>
        <v>1</v>
      </c>
      <c r="S327" s="35">
        <f t="shared" si="379"/>
        <v>1</v>
      </c>
      <c r="T327" s="4">
        <f t="shared" si="320"/>
        <v>1759</v>
      </c>
      <c r="U327" s="4">
        <f t="shared" si="321"/>
        <v>1074</v>
      </c>
      <c r="V327" s="4">
        <f t="shared" si="322"/>
        <v>1053</v>
      </c>
      <c r="W327" s="4">
        <f t="shared" si="323"/>
        <v>1111</v>
      </c>
      <c r="X327" s="4"/>
      <c r="Y327" s="18"/>
      <c r="Z327" s="18"/>
      <c r="AA327" s="18"/>
      <c r="AB327" s="48"/>
    </row>
    <row r="328" spans="1:28" ht="13.15" customHeight="1">
      <c r="A328" s="2">
        <f t="shared" si="328"/>
        <v>314</v>
      </c>
      <c r="B328" s="57">
        <f t="shared" si="251"/>
        <v>45625</v>
      </c>
      <c r="C328" s="2">
        <f t="shared" si="252"/>
        <v>884</v>
      </c>
      <c r="D328" s="5">
        <f t="shared" si="363"/>
        <v>1930</v>
      </c>
      <c r="E328" s="35">
        <f t="shared" si="309"/>
        <v>1535</v>
      </c>
      <c r="F328" s="35">
        <f t="shared" si="310"/>
        <v>2008</v>
      </c>
      <c r="G328" s="35">
        <f t="shared" si="311"/>
        <v>1818</v>
      </c>
      <c r="H328" s="18">
        <f t="shared" si="312"/>
        <v>1279</v>
      </c>
      <c r="I328" s="18">
        <f t="shared" si="313"/>
        <v>806</v>
      </c>
      <c r="J328" s="18">
        <f t="shared" si="314"/>
        <v>996</v>
      </c>
      <c r="K328" s="18">
        <f t="shared" ref="K328:M328" si="380">K327</f>
        <v>2000</v>
      </c>
      <c r="L328" s="18">
        <f t="shared" si="380"/>
        <v>2000</v>
      </c>
      <c r="M328" s="18">
        <f t="shared" si="380"/>
        <v>2000</v>
      </c>
      <c r="N328" s="18">
        <f t="shared" si="316"/>
        <v>-721</v>
      </c>
      <c r="O328" s="18">
        <f t="shared" si="317"/>
        <v>-1194</v>
      </c>
      <c r="P328" s="18">
        <f t="shared" si="318"/>
        <v>-1004</v>
      </c>
      <c r="Q328" s="35">
        <f t="shared" ref="Q328:S328" si="381">Q327</f>
        <v>1</v>
      </c>
      <c r="R328" s="35">
        <f t="shared" si="381"/>
        <v>1</v>
      </c>
      <c r="S328" s="35">
        <f t="shared" si="381"/>
        <v>1</v>
      </c>
      <c r="T328" s="4">
        <f t="shared" si="320"/>
        <v>1762</v>
      </c>
      <c r="U328" s="4">
        <f t="shared" si="321"/>
        <v>1073</v>
      </c>
      <c r="V328" s="4">
        <f t="shared" si="322"/>
        <v>1052</v>
      </c>
      <c r="W328" s="4">
        <f t="shared" si="323"/>
        <v>1110</v>
      </c>
      <c r="X328" s="4"/>
      <c r="Y328" s="18"/>
      <c r="Z328" s="18"/>
      <c r="AA328" s="18"/>
      <c r="AB328" s="48"/>
    </row>
    <row r="329" spans="1:28" ht="13.15" customHeight="1">
      <c r="A329" s="2">
        <f t="shared" si="328"/>
        <v>315</v>
      </c>
      <c r="B329" s="57">
        <f t="shared" si="251"/>
        <v>45626</v>
      </c>
      <c r="C329" s="2">
        <f t="shared" si="252"/>
        <v>884</v>
      </c>
      <c r="D329" s="5">
        <f t="shared" si="363"/>
        <v>1932</v>
      </c>
      <c r="E329" s="35">
        <f t="shared" si="309"/>
        <v>1538</v>
      </c>
      <c r="F329" s="35">
        <f t="shared" si="310"/>
        <v>2011</v>
      </c>
      <c r="G329" s="35">
        <f t="shared" si="311"/>
        <v>1821</v>
      </c>
      <c r="H329" s="18">
        <f t="shared" si="312"/>
        <v>1278</v>
      </c>
      <c r="I329" s="18">
        <f t="shared" si="313"/>
        <v>805</v>
      </c>
      <c r="J329" s="18">
        <f t="shared" si="314"/>
        <v>995</v>
      </c>
      <c r="K329" s="18">
        <f t="shared" ref="K329:M329" si="382">K328</f>
        <v>2000</v>
      </c>
      <c r="L329" s="18">
        <f t="shared" si="382"/>
        <v>2000</v>
      </c>
      <c r="M329" s="18">
        <f t="shared" si="382"/>
        <v>2000</v>
      </c>
      <c r="N329" s="18">
        <f t="shared" si="316"/>
        <v>-722</v>
      </c>
      <c r="O329" s="18">
        <f t="shared" si="317"/>
        <v>-1195</v>
      </c>
      <c r="P329" s="18">
        <f t="shared" si="318"/>
        <v>-1005</v>
      </c>
      <c r="Q329" s="35">
        <f t="shared" ref="Q329:S329" si="383">Q328</f>
        <v>1</v>
      </c>
      <c r="R329" s="35">
        <f t="shared" si="383"/>
        <v>1</v>
      </c>
      <c r="S329" s="35">
        <f t="shared" si="383"/>
        <v>1</v>
      </c>
      <c r="T329" s="4">
        <f t="shared" si="320"/>
        <v>1765</v>
      </c>
      <c r="U329" s="4">
        <f t="shared" si="321"/>
        <v>1072</v>
      </c>
      <c r="V329" s="4">
        <f t="shared" si="322"/>
        <v>1051</v>
      </c>
      <c r="W329" s="4">
        <f t="shared" si="323"/>
        <v>1109</v>
      </c>
      <c r="X329" s="4"/>
      <c r="Y329" s="18"/>
      <c r="Z329" s="18"/>
      <c r="AA329" s="18"/>
      <c r="AB329" s="48"/>
    </row>
    <row r="330" spans="1:28" ht="13.15" customHeight="1">
      <c r="A330" s="2">
        <f t="shared" si="328"/>
        <v>316</v>
      </c>
      <c r="B330" s="57">
        <f t="shared" si="251"/>
        <v>45627</v>
      </c>
      <c r="C330" s="2">
        <f t="shared" si="252"/>
        <v>884</v>
      </c>
      <c r="D330" s="5">
        <f t="shared" si="363"/>
        <v>1934</v>
      </c>
      <c r="E330" s="35">
        <f t="shared" si="309"/>
        <v>1541</v>
      </c>
      <c r="F330" s="35">
        <f t="shared" si="310"/>
        <v>2014</v>
      </c>
      <c r="G330" s="35">
        <f t="shared" si="311"/>
        <v>1824</v>
      </c>
      <c r="H330" s="18">
        <f t="shared" si="312"/>
        <v>1277</v>
      </c>
      <c r="I330" s="18">
        <f t="shared" si="313"/>
        <v>804</v>
      </c>
      <c r="J330" s="18">
        <f t="shared" si="314"/>
        <v>994</v>
      </c>
      <c r="K330" s="18">
        <f t="shared" ref="K330:M330" si="384">K329</f>
        <v>2000</v>
      </c>
      <c r="L330" s="18">
        <f t="shared" si="384"/>
        <v>2000</v>
      </c>
      <c r="M330" s="18">
        <f t="shared" si="384"/>
        <v>2000</v>
      </c>
      <c r="N330" s="18">
        <f t="shared" si="316"/>
        <v>-723</v>
      </c>
      <c r="O330" s="18">
        <f t="shared" si="317"/>
        <v>-1196</v>
      </c>
      <c r="P330" s="18">
        <f t="shared" si="318"/>
        <v>-1006</v>
      </c>
      <c r="Q330" s="35">
        <f t="shared" ref="Q330:S330" si="385">Q329</f>
        <v>1</v>
      </c>
      <c r="R330" s="35">
        <f t="shared" si="385"/>
        <v>1</v>
      </c>
      <c r="S330" s="35">
        <f t="shared" si="385"/>
        <v>1</v>
      </c>
      <c r="T330" s="4">
        <f t="shared" si="320"/>
        <v>1768</v>
      </c>
      <c r="U330" s="4">
        <f t="shared" si="321"/>
        <v>1071</v>
      </c>
      <c r="V330" s="4">
        <f t="shared" si="322"/>
        <v>1050</v>
      </c>
      <c r="W330" s="4">
        <f t="shared" si="323"/>
        <v>1108</v>
      </c>
      <c r="X330" s="4"/>
      <c r="Y330" s="18"/>
      <c r="Z330" s="18"/>
      <c r="AA330" s="18"/>
      <c r="AB330" s="48"/>
    </row>
    <row r="331" spans="1:28" ht="13.15" customHeight="1">
      <c r="A331" s="2">
        <f t="shared" si="328"/>
        <v>317</v>
      </c>
      <c r="B331" s="57">
        <f t="shared" si="251"/>
        <v>45628</v>
      </c>
      <c r="C331" s="2">
        <f t="shared" si="252"/>
        <v>884</v>
      </c>
      <c r="D331" s="5">
        <f t="shared" si="363"/>
        <v>1936</v>
      </c>
      <c r="E331" s="35">
        <f t="shared" si="309"/>
        <v>1544</v>
      </c>
      <c r="F331" s="35">
        <f t="shared" si="310"/>
        <v>2017</v>
      </c>
      <c r="G331" s="35">
        <f t="shared" si="311"/>
        <v>1827</v>
      </c>
      <c r="H331" s="18">
        <f t="shared" si="312"/>
        <v>1276</v>
      </c>
      <c r="I331" s="18">
        <f t="shared" si="313"/>
        <v>803</v>
      </c>
      <c r="J331" s="18">
        <f t="shared" si="314"/>
        <v>993</v>
      </c>
      <c r="K331" s="18">
        <f t="shared" ref="K331:M331" si="386">K330</f>
        <v>2000</v>
      </c>
      <c r="L331" s="18">
        <f t="shared" si="386"/>
        <v>2000</v>
      </c>
      <c r="M331" s="18">
        <f t="shared" si="386"/>
        <v>2000</v>
      </c>
      <c r="N331" s="18">
        <f t="shared" si="316"/>
        <v>-724</v>
      </c>
      <c r="O331" s="18">
        <f t="shared" si="317"/>
        <v>-1197</v>
      </c>
      <c r="P331" s="18">
        <f t="shared" si="318"/>
        <v>-1007</v>
      </c>
      <c r="Q331" s="35">
        <f t="shared" ref="Q331:S331" si="387">Q330</f>
        <v>1</v>
      </c>
      <c r="R331" s="35">
        <f t="shared" si="387"/>
        <v>1</v>
      </c>
      <c r="S331" s="35">
        <f t="shared" si="387"/>
        <v>1</v>
      </c>
      <c r="T331" s="4">
        <f t="shared" si="320"/>
        <v>1771</v>
      </c>
      <c r="U331" s="4">
        <f t="shared" si="321"/>
        <v>1070</v>
      </c>
      <c r="V331" s="4">
        <f t="shared" si="322"/>
        <v>1049</v>
      </c>
      <c r="W331" s="4">
        <f t="shared" si="323"/>
        <v>1107</v>
      </c>
      <c r="X331" s="4"/>
      <c r="Y331" s="18"/>
      <c r="Z331" s="18"/>
      <c r="AA331" s="18"/>
      <c r="AB331" s="48"/>
    </row>
    <row r="332" spans="1:28" ht="13.15" customHeight="1">
      <c r="A332" s="2">
        <f t="shared" si="328"/>
        <v>318</v>
      </c>
      <c r="B332" s="57">
        <f t="shared" si="251"/>
        <v>45629</v>
      </c>
      <c r="C332" s="2">
        <f t="shared" si="252"/>
        <v>884</v>
      </c>
      <c r="D332" s="5">
        <f t="shared" si="363"/>
        <v>1938</v>
      </c>
      <c r="E332" s="35">
        <f t="shared" si="309"/>
        <v>1547</v>
      </c>
      <c r="F332" s="35">
        <f t="shared" si="310"/>
        <v>2020</v>
      </c>
      <c r="G332" s="35">
        <f t="shared" si="311"/>
        <v>1830</v>
      </c>
      <c r="H332" s="18">
        <f t="shared" si="312"/>
        <v>1275</v>
      </c>
      <c r="I332" s="18">
        <f t="shared" si="313"/>
        <v>802</v>
      </c>
      <c r="J332" s="18">
        <f t="shared" si="314"/>
        <v>992</v>
      </c>
      <c r="K332" s="18">
        <f t="shared" ref="K332:M332" si="388">K331</f>
        <v>2000</v>
      </c>
      <c r="L332" s="18">
        <f t="shared" si="388"/>
        <v>2000</v>
      </c>
      <c r="M332" s="18">
        <f t="shared" si="388"/>
        <v>2000</v>
      </c>
      <c r="N332" s="18">
        <f t="shared" si="316"/>
        <v>-725</v>
      </c>
      <c r="O332" s="18">
        <f t="shared" si="317"/>
        <v>-1198</v>
      </c>
      <c r="P332" s="18">
        <f t="shared" si="318"/>
        <v>-1008</v>
      </c>
      <c r="Q332" s="35">
        <f t="shared" ref="Q332:S332" si="389">Q331</f>
        <v>1</v>
      </c>
      <c r="R332" s="35">
        <f t="shared" si="389"/>
        <v>1</v>
      </c>
      <c r="S332" s="35">
        <f t="shared" si="389"/>
        <v>1</v>
      </c>
      <c r="T332" s="4">
        <f t="shared" si="320"/>
        <v>1774</v>
      </c>
      <c r="U332" s="4">
        <f t="shared" si="321"/>
        <v>1069</v>
      </c>
      <c r="V332" s="4">
        <f t="shared" si="322"/>
        <v>1048</v>
      </c>
      <c r="W332" s="4">
        <f t="shared" si="323"/>
        <v>1106</v>
      </c>
      <c r="X332" s="4"/>
      <c r="Y332" s="18"/>
      <c r="Z332" s="18"/>
      <c r="AA332" s="18"/>
      <c r="AB332" s="48"/>
    </row>
    <row r="333" spans="1:28" ht="13.15" customHeight="1">
      <c r="A333" s="2">
        <f t="shared" si="328"/>
        <v>319</v>
      </c>
      <c r="B333" s="57">
        <f t="shared" si="251"/>
        <v>45630</v>
      </c>
      <c r="C333" s="2">
        <f t="shared" si="252"/>
        <v>884</v>
      </c>
      <c r="D333" s="5">
        <f t="shared" si="363"/>
        <v>1940</v>
      </c>
      <c r="E333" s="35">
        <f t="shared" si="309"/>
        <v>1550</v>
      </c>
      <c r="F333" s="35">
        <f t="shared" si="310"/>
        <v>2023</v>
      </c>
      <c r="G333" s="35">
        <f t="shared" si="311"/>
        <v>1833</v>
      </c>
      <c r="H333" s="18">
        <f t="shared" si="312"/>
        <v>1274</v>
      </c>
      <c r="I333" s="18">
        <f t="shared" si="313"/>
        <v>801</v>
      </c>
      <c r="J333" s="18">
        <f t="shared" si="314"/>
        <v>991</v>
      </c>
      <c r="K333" s="18">
        <f t="shared" ref="K333:M333" si="390">K332</f>
        <v>2000</v>
      </c>
      <c r="L333" s="18">
        <f t="shared" si="390"/>
        <v>2000</v>
      </c>
      <c r="M333" s="18">
        <f t="shared" si="390"/>
        <v>2000</v>
      </c>
      <c r="N333" s="18">
        <f t="shared" si="316"/>
        <v>-726</v>
      </c>
      <c r="O333" s="18">
        <f t="shared" si="317"/>
        <v>-1199</v>
      </c>
      <c r="P333" s="18">
        <f t="shared" si="318"/>
        <v>-1009</v>
      </c>
      <c r="Q333" s="35">
        <f t="shared" ref="Q333:S333" si="391">Q332</f>
        <v>1</v>
      </c>
      <c r="R333" s="35">
        <f t="shared" si="391"/>
        <v>1</v>
      </c>
      <c r="S333" s="35">
        <f t="shared" si="391"/>
        <v>1</v>
      </c>
      <c r="T333" s="4">
        <f t="shared" si="320"/>
        <v>1777</v>
      </c>
      <c r="U333" s="4">
        <f t="shared" si="321"/>
        <v>1068</v>
      </c>
      <c r="V333" s="4">
        <f t="shared" si="322"/>
        <v>1047</v>
      </c>
      <c r="W333" s="4">
        <f t="shared" si="323"/>
        <v>1105</v>
      </c>
      <c r="X333" s="4"/>
      <c r="Y333" s="18"/>
      <c r="Z333" s="18"/>
      <c r="AA333" s="18"/>
      <c r="AB333" s="48"/>
    </row>
    <row r="334" spans="1:28" ht="13.15" customHeight="1">
      <c r="A334" s="2">
        <f t="shared" si="328"/>
        <v>320</v>
      </c>
      <c r="B334" s="57">
        <f t="shared" si="251"/>
        <v>45631</v>
      </c>
      <c r="C334" s="2">
        <f t="shared" si="252"/>
        <v>884</v>
      </c>
      <c r="D334" s="5">
        <f t="shared" si="363"/>
        <v>1942</v>
      </c>
      <c r="E334" s="35">
        <f t="shared" si="309"/>
        <v>1553</v>
      </c>
      <c r="F334" s="35">
        <f t="shared" si="310"/>
        <v>2026</v>
      </c>
      <c r="G334" s="35">
        <f t="shared" si="311"/>
        <v>1836</v>
      </c>
      <c r="H334" s="18">
        <f t="shared" si="312"/>
        <v>1273</v>
      </c>
      <c r="I334" s="18">
        <f t="shared" si="313"/>
        <v>800</v>
      </c>
      <c r="J334" s="18">
        <f t="shared" si="314"/>
        <v>990</v>
      </c>
      <c r="K334" s="18">
        <f t="shared" ref="K334:M334" si="392">K333</f>
        <v>2000</v>
      </c>
      <c r="L334" s="18">
        <f t="shared" si="392"/>
        <v>2000</v>
      </c>
      <c r="M334" s="18">
        <f t="shared" si="392"/>
        <v>2000</v>
      </c>
      <c r="N334" s="18">
        <f t="shared" si="316"/>
        <v>-727</v>
      </c>
      <c r="O334" s="18">
        <f t="shared" si="317"/>
        <v>-1200</v>
      </c>
      <c r="P334" s="18">
        <f t="shared" si="318"/>
        <v>-1010</v>
      </c>
      <c r="Q334" s="35">
        <f t="shared" ref="Q334:S334" si="393">Q333</f>
        <v>1</v>
      </c>
      <c r="R334" s="35">
        <f t="shared" si="393"/>
        <v>1</v>
      </c>
      <c r="S334" s="35">
        <f t="shared" si="393"/>
        <v>1</v>
      </c>
      <c r="T334" s="4">
        <f t="shared" si="320"/>
        <v>1780</v>
      </c>
      <c r="U334" s="4">
        <f t="shared" si="321"/>
        <v>1067</v>
      </c>
      <c r="V334" s="4">
        <f t="shared" si="322"/>
        <v>1046</v>
      </c>
      <c r="W334" s="4">
        <f t="shared" si="323"/>
        <v>1104</v>
      </c>
      <c r="X334" s="4"/>
      <c r="Y334" s="18"/>
      <c r="Z334" s="18"/>
      <c r="AA334" s="18"/>
      <c r="AB334" s="48"/>
    </row>
    <row r="335" spans="1:28" ht="13.15" customHeight="1">
      <c r="A335" s="2">
        <f t="shared" si="328"/>
        <v>321</v>
      </c>
      <c r="B335" s="57">
        <f t="shared" si="251"/>
        <v>45632</v>
      </c>
      <c r="C335" s="2">
        <f t="shared" si="252"/>
        <v>884</v>
      </c>
      <c r="D335" s="5">
        <f t="shared" si="363"/>
        <v>1944</v>
      </c>
      <c r="E335" s="35">
        <f t="shared" si="309"/>
        <v>1556</v>
      </c>
      <c r="F335" s="35">
        <f t="shared" si="310"/>
        <v>2029</v>
      </c>
      <c r="G335" s="35">
        <f t="shared" si="311"/>
        <v>1839</v>
      </c>
      <c r="H335" s="18">
        <f t="shared" si="312"/>
        <v>1272</v>
      </c>
      <c r="I335" s="18">
        <f t="shared" si="313"/>
        <v>799</v>
      </c>
      <c r="J335" s="18">
        <f t="shared" si="314"/>
        <v>989</v>
      </c>
      <c r="K335" s="18">
        <f t="shared" ref="K335:M335" si="394">K334</f>
        <v>2000</v>
      </c>
      <c r="L335" s="18">
        <f t="shared" si="394"/>
        <v>2000</v>
      </c>
      <c r="M335" s="18">
        <f t="shared" si="394"/>
        <v>2000</v>
      </c>
      <c r="N335" s="18">
        <f t="shared" si="316"/>
        <v>-728</v>
      </c>
      <c r="O335" s="18">
        <f t="shared" si="317"/>
        <v>-1201</v>
      </c>
      <c r="P335" s="18">
        <f t="shared" si="318"/>
        <v>-1011</v>
      </c>
      <c r="Q335" s="35">
        <f t="shared" ref="Q335:S335" si="395">Q334</f>
        <v>1</v>
      </c>
      <c r="R335" s="35">
        <f t="shared" si="395"/>
        <v>1</v>
      </c>
      <c r="S335" s="35">
        <f t="shared" si="395"/>
        <v>1</v>
      </c>
      <c r="T335" s="4">
        <f t="shared" si="320"/>
        <v>1783</v>
      </c>
      <c r="U335" s="4">
        <f t="shared" si="321"/>
        <v>1066</v>
      </c>
      <c r="V335" s="4">
        <f t="shared" si="322"/>
        <v>1045</v>
      </c>
      <c r="W335" s="4">
        <f t="shared" si="323"/>
        <v>1103</v>
      </c>
      <c r="X335" s="4"/>
      <c r="Y335" s="18"/>
      <c r="Z335" s="18"/>
      <c r="AA335" s="18"/>
      <c r="AB335" s="48"/>
    </row>
    <row r="336" spans="1:28" ht="13.15" customHeight="1">
      <c r="A336" s="2">
        <f t="shared" si="328"/>
        <v>322</v>
      </c>
      <c r="B336" s="57">
        <f t="shared" ref="B336:B360" si="396">B335+1</f>
        <v>45633</v>
      </c>
      <c r="C336" s="2">
        <f t="shared" ref="C336:C360" si="397">C335</f>
        <v>884</v>
      </c>
      <c r="D336" s="5">
        <f t="shared" si="363"/>
        <v>1946</v>
      </c>
      <c r="E336" s="35">
        <f t="shared" si="309"/>
        <v>1559</v>
      </c>
      <c r="F336" s="35">
        <f t="shared" si="310"/>
        <v>2032</v>
      </c>
      <c r="G336" s="35">
        <f t="shared" si="311"/>
        <v>1842</v>
      </c>
      <c r="H336" s="18">
        <f t="shared" si="312"/>
        <v>1271</v>
      </c>
      <c r="I336" s="18">
        <f t="shared" si="313"/>
        <v>798</v>
      </c>
      <c r="J336" s="18">
        <f t="shared" si="314"/>
        <v>988</v>
      </c>
      <c r="K336" s="18">
        <f t="shared" ref="K336:M336" si="398">K335</f>
        <v>2000</v>
      </c>
      <c r="L336" s="18">
        <f t="shared" si="398"/>
        <v>2000</v>
      </c>
      <c r="M336" s="18">
        <f t="shared" si="398"/>
        <v>2000</v>
      </c>
      <c r="N336" s="18">
        <f t="shared" si="316"/>
        <v>-729</v>
      </c>
      <c r="O336" s="18">
        <f t="shared" si="317"/>
        <v>-1202</v>
      </c>
      <c r="P336" s="18">
        <f t="shared" si="318"/>
        <v>-1012</v>
      </c>
      <c r="Q336" s="35">
        <f t="shared" ref="Q336:S336" si="399">Q335</f>
        <v>1</v>
      </c>
      <c r="R336" s="35">
        <f t="shared" si="399"/>
        <v>1</v>
      </c>
      <c r="S336" s="35">
        <f t="shared" si="399"/>
        <v>1</v>
      </c>
      <c r="T336" s="4">
        <f t="shared" si="320"/>
        <v>1786</v>
      </c>
      <c r="U336" s="4">
        <f t="shared" si="321"/>
        <v>1065</v>
      </c>
      <c r="V336" s="4">
        <f t="shared" si="322"/>
        <v>1044</v>
      </c>
      <c r="W336" s="4">
        <f t="shared" si="323"/>
        <v>1102</v>
      </c>
      <c r="X336" s="4"/>
      <c r="Y336" s="18"/>
      <c r="Z336" s="18"/>
      <c r="AA336" s="18"/>
      <c r="AB336" s="48"/>
    </row>
    <row r="337" spans="1:28" ht="13.15" customHeight="1">
      <c r="A337" s="2">
        <f t="shared" si="328"/>
        <v>323</v>
      </c>
      <c r="B337" s="57">
        <f t="shared" si="396"/>
        <v>45634</v>
      </c>
      <c r="C337" s="2">
        <f t="shared" si="397"/>
        <v>884</v>
      </c>
      <c r="D337" s="5">
        <f t="shared" si="363"/>
        <v>1948</v>
      </c>
      <c r="E337" s="35">
        <f t="shared" si="309"/>
        <v>1562</v>
      </c>
      <c r="F337" s="35">
        <f t="shared" si="310"/>
        <v>2035</v>
      </c>
      <c r="G337" s="35">
        <f t="shared" si="311"/>
        <v>1845</v>
      </c>
      <c r="H337" s="18">
        <f t="shared" si="312"/>
        <v>1270</v>
      </c>
      <c r="I337" s="18">
        <f t="shared" si="313"/>
        <v>797</v>
      </c>
      <c r="J337" s="18">
        <f t="shared" si="314"/>
        <v>987</v>
      </c>
      <c r="K337" s="18">
        <f t="shared" ref="K337:M337" si="400">K336</f>
        <v>2000</v>
      </c>
      <c r="L337" s="18">
        <f t="shared" si="400"/>
        <v>2000</v>
      </c>
      <c r="M337" s="18">
        <f t="shared" si="400"/>
        <v>2000</v>
      </c>
      <c r="N337" s="18">
        <f t="shared" si="316"/>
        <v>-730</v>
      </c>
      <c r="O337" s="18">
        <f t="shared" si="317"/>
        <v>-1203</v>
      </c>
      <c r="P337" s="18">
        <f t="shared" si="318"/>
        <v>-1013</v>
      </c>
      <c r="Q337" s="35">
        <f t="shared" ref="Q337:S337" si="401">Q336</f>
        <v>1</v>
      </c>
      <c r="R337" s="35">
        <f t="shared" si="401"/>
        <v>1</v>
      </c>
      <c r="S337" s="35">
        <f t="shared" si="401"/>
        <v>1</v>
      </c>
      <c r="T337" s="4">
        <f t="shared" si="320"/>
        <v>1789</v>
      </c>
      <c r="U337" s="4">
        <f t="shared" si="321"/>
        <v>1064</v>
      </c>
      <c r="V337" s="4">
        <f t="shared" si="322"/>
        <v>1043</v>
      </c>
      <c r="W337" s="4">
        <f t="shared" si="323"/>
        <v>1101</v>
      </c>
      <c r="X337" s="4"/>
      <c r="Y337" s="18"/>
      <c r="Z337" s="18"/>
      <c r="AA337" s="18"/>
      <c r="AB337" s="48"/>
    </row>
    <row r="338" spans="1:28" ht="13.15" customHeight="1">
      <c r="A338" s="2">
        <f t="shared" si="328"/>
        <v>324</v>
      </c>
      <c r="B338" s="57">
        <f t="shared" si="396"/>
        <v>45635</v>
      </c>
      <c r="C338" s="2">
        <f t="shared" si="397"/>
        <v>884</v>
      </c>
      <c r="D338" s="5">
        <f t="shared" si="363"/>
        <v>1950</v>
      </c>
      <c r="E338" s="35">
        <f t="shared" si="309"/>
        <v>1565</v>
      </c>
      <c r="F338" s="35">
        <f t="shared" si="310"/>
        <v>2038</v>
      </c>
      <c r="G338" s="35">
        <f t="shared" si="311"/>
        <v>1848</v>
      </c>
      <c r="H338" s="18">
        <f t="shared" si="312"/>
        <v>1269</v>
      </c>
      <c r="I338" s="18">
        <f t="shared" si="313"/>
        <v>796</v>
      </c>
      <c r="J338" s="18">
        <f t="shared" si="314"/>
        <v>986</v>
      </c>
      <c r="K338" s="18">
        <f t="shared" ref="K338:M338" si="402">K337</f>
        <v>2000</v>
      </c>
      <c r="L338" s="18">
        <f t="shared" si="402"/>
        <v>2000</v>
      </c>
      <c r="M338" s="18">
        <f t="shared" si="402"/>
        <v>2000</v>
      </c>
      <c r="N338" s="18">
        <f t="shared" si="316"/>
        <v>-731</v>
      </c>
      <c r="O338" s="18">
        <f t="shared" si="317"/>
        <v>-1204</v>
      </c>
      <c r="P338" s="18">
        <f t="shared" si="318"/>
        <v>-1014</v>
      </c>
      <c r="Q338" s="35">
        <f t="shared" ref="Q338:S338" si="403">Q337</f>
        <v>1</v>
      </c>
      <c r="R338" s="35">
        <f t="shared" si="403"/>
        <v>1</v>
      </c>
      <c r="S338" s="35">
        <f t="shared" si="403"/>
        <v>1</v>
      </c>
      <c r="T338" s="4">
        <f t="shared" si="320"/>
        <v>1792</v>
      </c>
      <c r="U338" s="4">
        <f t="shared" si="321"/>
        <v>1063</v>
      </c>
      <c r="V338" s="4">
        <f t="shared" si="322"/>
        <v>1042</v>
      </c>
      <c r="W338" s="4">
        <f t="shared" si="323"/>
        <v>1100</v>
      </c>
      <c r="X338" s="4"/>
      <c r="Y338" s="18"/>
      <c r="Z338" s="18"/>
      <c r="AA338" s="18"/>
      <c r="AB338" s="48"/>
    </row>
    <row r="339" spans="1:28" ht="13.15" customHeight="1">
      <c r="A339" s="2">
        <f t="shared" si="328"/>
        <v>325</v>
      </c>
      <c r="B339" s="57">
        <f t="shared" si="396"/>
        <v>45636</v>
      </c>
      <c r="C339" s="2">
        <f t="shared" si="397"/>
        <v>884</v>
      </c>
      <c r="D339" s="5">
        <f t="shared" si="363"/>
        <v>1952</v>
      </c>
      <c r="E339" s="35">
        <f t="shared" si="309"/>
        <v>1568</v>
      </c>
      <c r="F339" s="35">
        <f t="shared" si="310"/>
        <v>2041</v>
      </c>
      <c r="G339" s="35">
        <f t="shared" si="311"/>
        <v>1851</v>
      </c>
      <c r="H339" s="18">
        <f t="shared" si="312"/>
        <v>1268</v>
      </c>
      <c r="I339" s="18">
        <f t="shared" si="313"/>
        <v>795</v>
      </c>
      <c r="J339" s="18">
        <f t="shared" si="314"/>
        <v>985</v>
      </c>
      <c r="K339" s="18">
        <f t="shared" ref="K339:M339" si="404">K338</f>
        <v>2000</v>
      </c>
      <c r="L339" s="18">
        <f t="shared" si="404"/>
        <v>2000</v>
      </c>
      <c r="M339" s="18">
        <f t="shared" si="404"/>
        <v>2000</v>
      </c>
      <c r="N339" s="18">
        <f t="shared" si="316"/>
        <v>-732</v>
      </c>
      <c r="O339" s="18">
        <f t="shared" si="317"/>
        <v>-1205</v>
      </c>
      <c r="P339" s="18">
        <f t="shared" si="318"/>
        <v>-1015</v>
      </c>
      <c r="Q339" s="35">
        <f t="shared" ref="Q339:S339" si="405">Q338</f>
        <v>1</v>
      </c>
      <c r="R339" s="35">
        <f t="shared" si="405"/>
        <v>1</v>
      </c>
      <c r="S339" s="35">
        <f t="shared" si="405"/>
        <v>1</v>
      </c>
      <c r="T339" s="4">
        <f t="shared" si="320"/>
        <v>1795</v>
      </c>
      <c r="U339" s="4">
        <f t="shared" si="321"/>
        <v>1062</v>
      </c>
      <c r="V339" s="4">
        <f t="shared" si="322"/>
        <v>1041</v>
      </c>
      <c r="W339" s="4">
        <f t="shared" si="323"/>
        <v>1099</v>
      </c>
      <c r="X339" s="4"/>
      <c r="Y339" s="18"/>
      <c r="Z339" s="18"/>
      <c r="AA339" s="18"/>
      <c r="AB339" s="48"/>
    </row>
    <row r="340" spans="1:28" ht="13.15" customHeight="1">
      <c r="A340" s="2">
        <f t="shared" si="328"/>
        <v>326</v>
      </c>
      <c r="B340" s="57">
        <f t="shared" si="396"/>
        <v>45637</v>
      </c>
      <c r="C340" s="2">
        <f t="shared" si="397"/>
        <v>884</v>
      </c>
      <c r="D340" s="5">
        <f t="shared" si="363"/>
        <v>1954</v>
      </c>
      <c r="E340" s="35">
        <f t="shared" si="309"/>
        <v>1571</v>
      </c>
      <c r="F340" s="35">
        <f t="shared" si="310"/>
        <v>2044</v>
      </c>
      <c r="G340" s="35">
        <f t="shared" si="311"/>
        <v>1854</v>
      </c>
      <c r="H340" s="18">
        <f t="shared" si="312"/>
        <v>1267</v>
      </c>
      <c r="I340" s="18">
        <f t="shared" si="313"/>
        <v>794</v>
      </c>
      <c r="J340" s="18">
        <f t="shared" si="314"/>
        <v>984</v>
      </c>
      <c r="K340" s="18">
        <f t="shared" ref="K340:M340" si="406">K339</f>
        <v>2000</v>
      </c>
      <c r="L340" s="18">
        <f t="shared" si="406"/>
        <v>2000</v>
      </c>
      <c r="M340" s="18">
        <f t="shared" si="406"/>
        <v>2000</v>
      </c>
      <c r="N340" s="18">
        <f t="shared" si="316"/>
        <v>-733</v>
      </c>
      <c r="O340" s="18">
        <f t="shared" si="317"/>
        <v>-1206</v>
      </c>
      <c r="P340" s="18">
        <f t="shared" si="318"/>
        <v>-1016</v>
      </c>
      <c r="Q340" s="35">
        <f t="shared" ref="Q340:S340" si="407">Q339</f>
        <v>1</v>
      </c>
      <c r="R340" s="35">
        <f t="shared" si="407"/>
        <v>1</v>
      </c>
      <c r="S340" s="35">
        <f t="shared" si="407"/>
        <v>1</v>
      </c>
      <c r="T340" s="4">
        <f t="shared" si="320"/>
        <v>1798</v>
      </c>
      <c r="U340" s="4">
        <f t="shared" si="321"/>
        <v>1061</v>
      </c>
      <c r="V340" s="4">
        <f t="shared" si="322"/>
        <v>1040</v>
      </c>
      <c r="W340" s="4">
        <f t="shared" si="323"/>
        <v>1098</v>
      </c>
      <c r="X340" s="4"/>
      <c r="Y340" s="18"/>
      <c r="Z340" s="18"/>
      <c r="AA340" s="18"/>
      <c r="AB340" s="48"/>
    </row>
    <row r="341" spans="1:28" ht="13.15" customHeight="1">
      <c r="A341" s="2">
        <f t="shared" si="328"/>
        <v>327</v>
      </c>
      <c r="B341" s="57">
        <f t="shared" si="396"/>
        <v>45638</v>
      </c>
      <c r="C341" s="2">
        <f t="shared" si="397"/>
        <v>884</v>
      </c>
      <c r="D341" s="5">
        <f t="shared" si="363"/>
        <v>1956</v>
      </c>
      <c r="E341" s="35">
        <f t="shared" si="309"/>
        <v>1574</v>
      </c>
      <c r="F341" s="35">
        <f t="shared" si="310"/>
        <v>2047</v>
      </c>
      <c r="G341" s="35">
        <f t="shared" si="311"/>
        <v>1857</v>
      </c>
      <c r="H341" s="18">
        <f t="shared" si="312"/>
        <v>1266</v>
      </c>
      <c r="I341" s="18">
        <f t="shared" si="313"/>
        <v>793</v>
      </c>
      <c r="J341" s="18">
        <f t="shared" si="314"/>
        <v>983</v>
      </c>
      <c r="K341" s="18">
        <f t="shared" ref="K341:M341" si="408">K340</f>
        <v>2000</v>
      </c>
      <c r="L341" s="18">
        <f t="shared" si="408"/>
        <v>2000</v>
      </c>
      <c r="M341" s="18">
        <f t="shared" si="408"/>
        <v>2000</v>
      </c>
      <c r="N341" s="18">
        <f t="shared" si="316"/>
        <v>-734</v>
      </c>
      <c r="O341" s="18">
        <f t="shared" si="317"/>
        <v>-1207</v>
      </c>
      <c r="P341" s="18">
        <f t="shared" si="318"/>
        <v>-1017</v>
      </c>
      <c r="Q341" s="35">
        <f t="shared" ref="Q341:S341" si="409">Q340</f>
        <v>1</v>
      </c>
      <c r="R341" s="35">
        <f t="shared" si="409"/>
        <v>1</v>
      </c>
      <c r="S341" s="35">
        <f t="shared" si="409"/>
        <v>1</v>
      </c>
      <c r="T341" s="4">
        <f t="shared" si="320"/>
        <v>1801</v>
      </c>
      <c r="U341" s="4">
        <f t="shared" si="321"/>
        <v>1060</v>
      </c>
      <c r="V341" s="4">
        <f t="shared" si="322"/>
        <v>1039</v>
      </c>
      <c r="W341" s="4">
        <f t="shared" si="323"/>
        <v>1097</v>
      </c>
      <c r="X341" s="4"/>
      <c r="Y341" s="18"/>
      <c r="Z341" s="18"/>
      <c r="AA341" s="18"/>
      <c r="AB341" s="48"/>
    </row>
    <row r="342" spans="1:28" ht="13.15" customHeight="1">
      <c r="A342" s="2">
        <f t="shared" si="328"/>
        <v>328</v>
      </c>
      <c r="B342" s="57">
        <f t="shared" si="396"/>
        <v>45639</v>
      </c>
      <c r="C342" s="2">
        <f t="shared" si="397"/>
        <v>884</v>
      </c>
      <c r="D342" s="5">
        <f t="shared" si="363"/>
        <v>1958</v>
      </c>
      <c r="E342" s="35">
        <f t="shared" si="309"/>
        <v>1577</v>
      </c>
      <c r="F342" s="35">
        <f t="shared" si="310"/>
        <v>2050</v>
      </c>
      <c r="G342" s="35">
        <f t="shared" si="311"/>
        <v>1860</v>
      </c>
      <c r="H342" s="18">
        <f t="shared" si="312"/>
        <v>1265</v>
      </c>
      <c r="I342" s="18">
        <f t="shared" si="313"/>
        <v>792</v>
      </c>
      <c r="J342" s="18">
        <f t="shared" si="314"/>
        <v>982</v>
      </c>
      <c r="K342" s="18">
        <f t="shared" ref="K342:M342" si="410">K341</f>
        <v>2000</v>
      </c>
      <c r="L342" s="18">
        <f t="shared" si="410"/>
        <v>2000</v>
      </c>
      <c r="M342" s="18">
        <f t="shared" si="410"/>
        <v>2000</v>
      </c>
      <c r="N342" s="18">
        <f t="shared" si="316"/>
        <v>-735</v>
      </c>
      <c r="O342" s="18">
        <f t="shared" si="317"/>
        <v>-1208</v>
      </c>
      <c r="P342" s="18">
        <f t="shared" si="318"/>
        <v>-1018</v>
      </c>
      <c r="Q342" s="35">
        <f t="shared" ref="Q342:S342" si="411">Q341</f>
        <v>1</v>
      </c>
      <c r="R342" s="35">
        <f t="shared" si="411"/>
        <v>1</v>
      </c>
      <c r="S342" s="35">
        <f t="shared" si="411"/>
        <v>1</v>
      </c>
      <c r="T342" s="4">
        <f t="shared" si="320"/>
        <v>1804</v>
      </c>
      <c r="U342" s="4">
        <f t="shared" si="321"/>
        <v>1059</v>
      </c>
      <c r="V342" s="4">
        <f t="shared" si="322"/>
        <v>1038</v>
      </c>
      <c r="W342" s="4">
        <f t="shared" si="323"/>
        <v>1096</v>
      </c>
      <c r="X342" s="4"/>
      <c r="Y342" s="18"/>
      <c r="Z342" s="18"/>
      <c r="AA342" s="18"/>
      <c r="AB342" s="48"/>
    </row>
    <row r="343" spans="1:28" ht="13.15" customHeight="1">
      <c r="A343" s="2">
        <f t="shared" si="328"/>
        <v>329</v>
      </c>
      <c r="B343" s="57">
        <f t="shared" si="396"/>
        <v>45640</v>
      </c>
      <c r="C343" s="2">
        <f t="shared" si="397"/>
        <v>884</v>
      </c>
      <c r="D343" s="5">
        <f t="shared" si="363"/>
        <v>1960</v>
      </c>
      <c r="E343" s="35">
        <f t="shared" si="309"/>
        <v>1580</v>
      </c>
      <c r="F343" s="35">
        <f t="shared" si="310"/>
        <v>2053</v>
      </c>
      <c r="G343" s="35">
        <f t="shared" si="311"/>
        <v>1863</v>
      </c>
      <c r="H343" s="18">
        <f t="shared" si="312"/>
        <v>1264</v>
      </c>
      <c r="I343" s="18">
        <f t="shared" si="313"/>
        <v>791</v>
      </c>
      <c r="J343" s="18">
        <f t="shared" si="314"/>
        <v>981</v>
      </c>
      <c r="K343" s="18">
        <f t="shared" ref="K343:M343" si="412">K342</f>
        <v>2000</v>
      </c>
      <c r="L343" s="18">
        <f t="shared" si="412"/>
        <v>2000</v>
      </c>
      <c r="M343" s="18">
        <f t="shared" si="412"/>
        <v>2000</v>
      </c>
      <c r="N343" s="18">
        <f t="shared" si="316"/>
        <v>-736</v>
      </c>
      <c r="O343" s="18">
        <f t="shared" si="317"/>
        <v>-1209</v>
      </c>
      <c r="P343" s="18">
        <f t="shared" si="318"/>
        <v>-1019</v>
      </c>
      <c r="Q343" s="35">
        <f t="shared" ref="Q343:S343" si="413">Q342</f>
        <v>1</v>
      </c>
      <c r="R343" s="35">
        <f t="shared" si="413"/>
        <v>1</v>
      </c>
      <c r="S343" s="35">
        <f t="shared" si="413"/>
        <v>1</v>
      </c>
      <c r="T343" s="4">
        <f t="shared" si="320"/>
        <v>1807</v>
      </c>
      <c r="U343" s="4">
        <f t="shared" si="321"/>
        <v>1058</v>
      </c>
      <c r="V343" s="4">
        <f t="shared" si="322"/>
        <v>1037</v>
      </c>
      <c r="W343" s="4">
        <f t="shared" si="323"/>
        <v>1095</v>
      </c>
      <c r="X343" s="4"/>
      <c r="Y343" s="18"/>
      <c r="Z343" s="18"/>
      <c r="AA343" s="18"/>
      <c r="AB343" s="48"/>
    </row>
    <row r="344" spans="1:28" ht="13.15" customHeight="1">
      <c r="A344" s="2">
        <f t="shared" si="328"/>
        <v>330</v>
      </c>
      <c r="B344" s="57">
        <f t="shared" si="396"/>
        <v>45641</v>
      </c>
      <c r="C344" s="2">
        <f t="shared" si="397"/>
        <v>884</v>
      </c>
      <c r="D344" s="5">
        <f t="shared" si="363"/>
        <v>1962</v>
      </c>
      <c r="E344" s="35">
        <f t="shared" si="309"/>
        <v>1583</v>
      </c>
      <c r="F344" s="35">
        <f t="shared" si="310"/>
        <v>2056</v>
      </c>
      <c r="G344" s="35">
        <f t="shared" si="311"/>
        <v>1866</v>
      </c>
      <c r="H344" s="18">
        <f t="shared" si="312"/>
        <v>1263</v>
      </c>
      <c r="I344" s="18">
        <f t="shared" si="313"/>
        <v>790</v>
      </c>
      <c r="J344" s="18">
        <f t="shared" si="314"/>
        <v>980</v>
      </c>
      <c r="K344" s="18">
        <f t="shared" ref="K344:M344" si="414">K343</f>
        <v>2000</v>
      </c>
      <c r="L344" s="18">
        <f t="shared" si="414"/>
        <v>2000</v>
      </c>
      <c r="M344" s="18">
        <f t="shared" si="414"/>
        <v>2000</v>
      </c>
      <c r="N344" s="18">
        <f t="shared" si="316"/>
        <v>-737</v>
      </c>
      <c r="O344" s="18">
        <f t="shared" si="317"/>
        <v>-1210</v>
      </c>
      <c r="P344" s="18">
        <f t="shared" si="318"/>
        <v>-1020</v>
      </c>
      <c r="Q344" s="35">
        <f t="shared" ref="Q344:S344" si="415">Q343</f>
        <v>1</v>
      </c>
      <c r="R344" s="35">
        <f t="shared" si="415"/>
        <v>1</v>
      </c>
      <c r="S344" s="35">
        <f t="shared" si="415"/>
        <v>1</v>
      </c>
      <c r="T344" s="4">
        <f t="shared" si="320"/>
        <v>1810</v>
      </c>
      <c r="U344" s="4">
        <f t="shared" si="321"/>
        <v>1057</v>
      </c>
      <c r="V344" s="4">
        <f t="shared" si="322"/>
        <v>1036</v>
      </c>
      <c r="W344" s="4">
        <f t="shared" si="323"/>
        <v>1094</v>
      </c>
      <c r="X344" s="4"/>
      <c r="Y344" s="18"/>
      <c r="Z344" s="18"/>
      <c r="AA344" s="18"/>
      <c r="AB344" s="48"/>
    </row>
    <row r="345" spans="1:28" ht="13.15" customHeight="1">
      <c r="A345" s="2">
        <f t="shared" si="328"/>
        <v>331</v>
      </c>
      <c r="B345" s="57">
        <f t="shared" si="396"/>
        <v>45642</v>
      </c>
      <c r="C345" s="2">
        <f t="shared" si="397"/>
        <v>884</v>
      </c>
      <c r="D345" s="5">
        <f t="shared" si="363"/>
        <v>1964</v>
      </c>
      <c r="E345" s="35">
        <f t="shared" si="309"/>
        <v>1586</v>
      </c>
      <c r="F345" s="35">
        <f t="shared" si="310"/>
        <v>2059</v>
      </c>
      <c r="G345" s="35">
        <f t="shared" si="311"/>
        <v>1869</v>
      </c>
      <c r="H345" s="18">
        <f t="shared" si="312"/>
        <v>1262</v>
      </c>
      <c r="I345" s="18">
        <f t="shared" si="313"/>
        <v>789</v>
      </c>
      <c r="J345" s="18">
        <f t="shared" si="314"/>
        <v>979</v>
      </c>
      <c r="K345" s="18">
        <f t="shared" ref="K345:M345" si="416">K344</f>
        <v>2000</v>
      </c>
      <c r="L345" s="18">
        <f t="shared" si="416"/>
        <v>2000</v>
      </c>
      <c r="M345" s="18">
        <f t="shared" si="416"/>
        <v>2000</v>
      </c>
      <c r="N345" s="18">
        <f t="shared" si="316"/>
        <v>-738</v>
      </c>
      <c r="O345" s="18">
        <f t="shared" si="317"/>
        <v>-1211</v>
      </c>
      <c r="P345" s="18">
        <f t="shared" si="318"/>
        <v>-1021</v>
      </c>
      <c r="Q345" s="35">
        <f t="shared" ref="Q345:S345" si="417">Q344</f>
        <v>1</v>
      </c>
      <c r="R345" s="35">
        <f t="shared" si="417"/>
        <v>1</v>
      </c>
      <c r="S345" s="35">
        <f t="shared" si="417"/>
        <v>1</v>
      </c>
      <c r="T345" s="4">
        <f t="shared" si="320"/>
        <v>1813</v>
      </c>
      <c r="U345" s="4">
        <f t="shared" si="321"/>
        <v>1056</v>
      </c>
      <c r="V345" s="4">
        <f t="shared" si="322"/>
        <v>1035</v>
      </c>
      <c r="W345" s="4">
        <f t="shared" si="323"/>
        <v>1093</v>
      </c>
      <c r="X345" s="4"/>
      <c r="Y345" s="18"/>
      <c r="Z345" s="18"/>
      <c r="AA345" s="18"/>
      <c r="AB345" s="48"/>
    </row>
    <row r="346" spans="1:28" ht="13.15" customHeight="1">
      <c r="A346" s="2">
        <f t="shared" si="328"/>
        <v>332</v>
      </c>
      <c r="B346" s="57">
        <f t="shared" si="396"/>
        <v>45643</v>
      </c>
      <c r="C346" s="2">
        <f t="shared" si="397"/>
        <v>884</v>
      </c>
      <c r="D346" s="5">
        <f t="shared" si="363"/>
        <v>1966</v>
      </c>
      <c r="E346" s="35">
        <f t="shared" si="309"/>
        <v>1589</v>
      </c>
      <c r="F346" s="35">
        <f t="shared" si="310"/>
        <v>2062</v>
      </c>
      <c r="G346" s="35">
        <f t="shared" si="311"/>
        <v>1872</v>
      </c>
      <c r="H346" s="18">
        <f t="shared" si="312"/>
        <v>1261</v>
      </c>
      <c r="I346" s="18">
        <f t="shared" si="313"/>
        <v>788</v>
      </c>
      <c r="J346" s="18">
        <f t="shared" si="314"/>
        <v>978</v>
      </c>
      <c r="K346" s="18">
        <f t="shared" ref="K346:M346" si="418">K345</f>
        <v>2000</v>
      </c>
      <c r="L346" s="18">
        <f t="shared" si="418"/>
        <v>2000</v>
      </c>
      <c r="M346" s="18">
        <f t="shared" si="418"/>
        <v>2000</v>
      </c>
      <c r="N346" s="18">
        <f t="shared" si="316"/>
        <v>-739</v>
      </c>
      <c r="O346" s="18">
        <f t="shared" si="317"/>
        <v>-1212</v>
      </c>
      <c r="P346" s="18">
        <f t="shared" si="318"/>
        <v>-1022</v>
      </c>
      <c r="Q346" s="35">
        <f t="shared" ref="Q346:S346" si="419">Q345</f>
        <v>1</v>
      </c>
      <c r="R346" s="35">
        <f t="shared" si="419"/>
        <v>1</v>
      </c>
      <c r="S346" s="35">
        <f t="shared" si="419"/>
        <v>1</v>
      </c>
      <c r="T346" s="4">
        <f t="shared" si="320"/>
        <v>1816</v>
      </c>
      <c r="U346" s="4">
        <f t="shared" si="321"/>
        <v>1055</v>
      </c>
      <c r="V346" s="4">
        <f t="shared" si="322"/>
        <v>1034</v>
      </c>
      <c r="W346" s="4">
        <f t="shared" si="323"/>
        <v>1092</v>
      </c>
      <c r="X346" s="4"/>
      <c r="Y346" s="18"/>
      <c r="Z346" s="18"/>
      <c r="AA346" s="18"/>
      <c r="AB346" s="48"/>
    </row>
    <row r="347" spans="1:28" ht="13.15" customHeight="1">
      <c r="A347" s="2">
        <f t="shared" si="328"/>
        <v>333</v>
      </c>
      <c r="B347" s="57">
        <f t="shared" si="396"/>
        <v>45644</v>
      </c>
      <c r="C347" s="2">
        <f t="shared" si="397"/>
        <v>884</v>
      </c>
      <c r="D347" s="5">
        <f t="shared" si="363"/>
        <v>1968</v>
      </c>
      <c r="E347" s="35">
        <f t="shared" si="309"/>
        <v>1592</v>
      </c>
      <c r="F347" s="35">
        <f t="shared" si="310"/>
        <v>2065</v>
      </c>
      <c r="G347" s="35">
        <f t="shared" si="311"/>
        <v>1875</v>
      </c>
      <c r="H347" s="18">
        <f t="shared" si="312"/>
        <v>1260</v>
      </c>
      <c r="I347" s="18">
        <f t="shared" si="313"/>
        <v>787</v>
      </c>
      <c r="J347" s="18">
        <f t="shared" si="314"/>
        <v>977</v>
      </c>
      <c r="K347" s="18">
        <f t="shared" ref="K347:M347" si="420">K346</f>
        <v>2000</v>
      </c>
      <c r="L347" s="18">
        <f t="shared" si="420"/>
        <v>2000</v>
      </c>
      <c r="M347" s="18">
        <f t="shared" si="420"/>
        <v>2000</v>
      </c>
      <c r="N347" s="18">
        <f t="shared" si="316"/>
        <v>-740</v>
      </c>
      <c r="O347" s="18">
        <f t="shared" si="317"/>
        <v>-1213</v>
      </c>
      <c r="P347" s="18">
        <f t="shared" si="318"/>
        <v>-1023</v>
      </c>
      <c r="Q347" s="35">
        <f t="shared" ref="Q347:S347" si="421">Q346</f>
        <v>1</v>
      </c>
      <c r="R347" s="35">
        <f t="shared" si="421"/>
        <v>1</v>
      </c>
      <c r="S347" s="35">
        <f t="shared" si="421"/>
        <v>1</v>
      </c>
      <c r="T347" s="4">
        <f t="shared" si="320"/>
        <v>1819</v>
      </c>
      <c r="U347" s="4">
        <f t="shared" si="321"/>
        <v>1054</v>
      </c>
      <c r="V347" s="4">
        <f t="shared" si="322"/>
        <v>1033</v>
      </c>
      <c r="W347" s="4">
        <f t="shared" si="323"/>
        <v>1091</v>
      </c>
      <c r="X347" s="4"/>
      <c r="Y347" s="18"/>
      <c r="Z347" s="18"/>
      <c r="AA347" s="18"/>
      <c r="AB347" s="48"/>
    </row>
    <row r="348" spans="1:28" ht="13.15" customHeight="1">
      <c r="A348" s="2">
        <f t="shared" si="328"/>
        <v>334</v>
      </c>
      <c r="B348" s="57">
        <f t="shared" si="396"/>
        <v>45645</v>
      </c>
      <c r="C348" s="2">
        <f t="shared" si="397"/>
        <v>884</v>
      </c>
      <c r="D348" s="5">
        <f t="shared" si="363"/>
        <v>1970</v>
      </c>
      <c r="E348" s="35">
        <f t="shared" si="309"/>
        <v>1595</v>
      </c>
      <c r="F348" s="35">
        <f t="shared" si="310"/>
        <v>2068</v>
      </c>
      <c r="G348" s="35">
        <f t="shared" si="311"/>
        <v>1878</v>
      </c>
      <c r="H348" s="18">
        <f t="shared" si="312"/>
        <v>1259</v>
      </c>
      <c r="I348" s="18">
        <f t="shared" si="313"/>
        <v>786</v>
      </c>
      <c r="J348" s="18">
        <f t="shared" si="314"/>
        <v>976</v>
      </c>
      <c r="K348" s="18">
        <f t="shared" ref="K348:M348" si="422">K347</f>
        <v>2000</v>
      </c>
      <c r="L348" s="18">
        <f t="shared" si="422"/>
        <v>2000</v>
      </c>
      <c r="M348" s="18">
        <f t="shared" si="422"/>
        <v>2000</v>
      </c>
      <c r="N348" s="18">
        <f t="shared" si="316"/>
        <v>-741</v>
      </c>
      <c r="O348" s="18">
        <f t="shared" si="317"/>
        <v>-1214</v>
      </c>
      <c r="P348" s="18">
        <f t="shared" si="318"/>
        <v>-1024</v>
      </c>
      <c r="Q348" s="35">
        <f t="shared" ref="Q348:S348" si="423">Q347</f>
        <v>1</v>
      </c>
      <c r="R348" s="35">
        <f t="shared" si="423"/>
        <v>1</v>
      </c>
      <c r="S348" s="35">
        <f t="shared" si="423"/>
        <v>1</v>
      </c>
      <c r="T348" s="4">
        <f t="shared" si="320"/>
        <v>1822</v>
      </c>
      <c r="U348" s="4">
        <f t="shared" si="321"/>
        <v>1053</v>
      </c>
      <c r="V348" s="4">
        <f t="shared" si="322"/>
        <v>1032</v>
      </c>
      <c r="W348" s="4">
        <f t="shared" si="323"/>
        <v>1090</v>
      </c>
      <c r="X348" s="4"/>
      <c r="Y348" s="18"/>
      <c r="Z348" s="18"/>
      <c r="AA348" s="18"/>
      <c r="AB348" s="48"/>
    </row>
    <row r="349" spans="1:28" ht="13.15" customHeight="1">
      <c r="A349" s="2">
        <f t="shared" si="328"/>
        <v>335</v>
      </c>
      <c r="B349" s="57">
        <f t="shared" si="396"/>
        <v>45646</v>
      </c>
      <c r="C349" s="2">
        <f t="shared" si="397"/>
        <v>884</v>
      </c>
      <c r="D349" s="5">
        <f t="shared" si="363"/>
        <v>1972</v>
      </c>
      <c r="E349" s="35">
        <f t="shared" si="309"/>
        <v>1598</v>
      </c>
      <c r="F349" s="35">
        <f t="shared" si="310"/>
        <v>2071</v>
      </c>
      <c r="G349" s="35">
        <f t="shared" si="311"/>
        <v>1881</v>
      </c>
      <c r="H349" s="18">
        <f t="shared" si="312"/>
        <v>1258</v>
      </c>
      <c r="I349" s="18">
        <f t="shared" si="313"/>
        <v>785</v>
      </c>
      <c r="J349" s="18">
        <f t="shared" si="314"/>
        <v>975</v>
      </c>
      <c r="K349" s="18">
        <f t="shared" ref="K349:M349" si="424">K348</f>
        <v>2000</v>
      </c>
      <c r="L349" s="18">
        <f t="shared" si="424"/>
        <v>2000</v>
      </c>
      <c r="M349" s="18">
        <f t="shared" si="424"/>
        <v>2000</v>
      </c>
      <c r="N349" s="18">
        <f t="shared" si="316"/>
        <v>-742</v>
      </c>
      <c r="O349" s="18">
        <f t="shared" si="317"/>
        <v>-1215</v>
      </c>
      <c r="P349" s="18">
        <f t="shared" si="318"/>
        <v>-1025</v>
      </c>
      <c r="Q349" s="35">
        <f t="shared" ref="Q349:S349" si="425">Q348</f>
        <v>1</v>
      </c>
      <c r="R349" s="35">
        <f t="shared" si="425"/>
        <v>1</v>
      </c>
      <c r="S349" s="35">
        <f t="shared" si="425"/>
        <v>1</v>
      </c>
      <c r="T349" s="4">
        <f t="shared" si="320"/>
        <v>1825</v>
      </c>
      <c r="U349" s="4">
        <f t="shared" si="321"/>
        <v>1052</v>
      </c>
      <c r="V349" s="4">
        <f t="shared" si="322"/>
        <v>1031</v>
      </c>
      <c r="W349" s="4">
        <f t="shared" si="323"/>
        <v>1089</v>
      </c>
      <c r="X349" s="4"/>
      <c r="Y349" s="18"/>
      <c r="Z349" s="18"/>
      <c r="AA349" s="18"/>
      <c r="AB349" s="48"/>
    </row>
    <row r="350" spans="1:28" ht="13.15" customHeight="1">
      <c r="A350" s="2">
        <f t="shared" si="328"/>
        <v>336</v>
      </c>
      <c r="B350" s="57">
        <f t="shared" si="396"/>
        <v>45647</v>
      </c>
      <c r="C350" s="2">
        <f t="shared" si="397"/>
        <v>884</v>
      </c>
      <c r="D350" s="5">
        <f t="shared" si="363"/>
        <v>1974</v>
      </c>
      <c r="E350" s="35">
        <f t="shared" si="309"/>
        <v>1601</v>
      </c>
      <c r="F350" s="35">
        <f t="shared" si="310"/>
        <v>2074</v>
      </c>
      <c r="G350" s="35">
        <f t="shared" si="311"/>
        <v>1884</v>
      </c>
      <c r="H350" s="18">
        <f t="shared" si="312"/>
        <v>1257</v>
      </c>
      <c r="I350" s="18">
        <f t="shared" si="313"/>
        <v>784</v>
      </c>
      <c r="J350" s="18">
        <f t="shared" si="314"/>
        <v>974</v>
      </c>
      <c r="K350" s="18">
        <f t="shared" ref="K350:M350" si="426">K349</f>
        <v>2000</v>
      </c>
      <c r="L350" s="18">
        <f t="shared" si="426"/>
        <v>2000</v>
      </c>
      <c r="M350" s="18">
        <f t="shared" si="426"/>
        <v>2000</v>
      </c>
      <c r="N350" s="18">
        <f t="shared" si="316"/>
        <v>-743</v>
      </c>
      <c r="O350" s="18">
        <f t="shared" si="317"/>
        <v>-1216</v>
      </c>
      <c r="P350" s="18">
        <f t="shared" si="318"/>
        <v>-1026</v>
      </c>
      <c r="Q350" s="35">
        <f t="shared" ref="Q350:S350" si="427">Q349</f>
        <v>1</v>
      </c>
      <c r="R350" s="35">
        <f t="shared" si="427"/>
        <v>1</v>
      </c>
      <c r="S350" s="35">
        <f t="shared" si="427"/>
        <v>1</v>
      </c>
      <c r="T350" s="4">
        <f t="shared" si="320"/>
        <v>1828</v>
      </c>
      <c r="U350" s="4">
        <f t="shared" si="321"/>
        <v>1051</v>
      </c>
      <c r="V350" s="4">
        <f t="shared" si="322"/>
        <v>1030</v>
      </c>
      <c r="W350" s="4">
        <f t="shared" si="323"/>
        <v>1088</v>
      </c>
      <c r="X350" s="4"/>
      <c r="Y350" s="18"/>
      <c r="Z350" s="18"/>
      <c r="AA350" s="18"/>
      <c r="AB350" s="48"/>
    </row>
    <row r="351" spans="1:28" ht="13.15" customHeight="1">
      <c r="A351" s="2">
        <f t="shared" si="328"/>
        <v>337</v>
      </c>
      <c r="B351" s="57">
        <f t="shared" si="396"/>
        <v>45648</v>
      </c>
      <c r="C351" s="2">
        <f t="shared" si="397"/>
        <v>884</v>
      </c>
      <c r="D351" s="5">
        <f t="shared" si="363"/>
        <v>1976</v>
      </c>
      <c r="E351" s="35">
        <f t="shared" si="309"/>
        <v>1604</v>
      </c>
      <c r="F351" s="35">
        <f t="shared" si="310"/>
        <v>2077</v>
      </c>
      <c r="G351" s="35">
        <f t="shared" si="311"/>
        <v>1887</v>
      </c>
      <c r="H351" s="18">
        <f t="shared" si="312"/>
        <v>1256</v>
      </c>
      <c r="I351" s="18">
        <f t="shared" si="313"/>
        <v>783</v>
      </c>
      <c r="J351" s="18">
        <f t="shared" si="314"/>
        <v>973</v>
      </c>
      <c r="K351" s="18">
        <f t="shared" ref="K351:M351" si="428">K350</f>
        <v>2000</v>
      </c>
      <c r="L351" s="18">
        <f t="shared" si="428"/>
        <v>2000</v>
      </c>
      <c r="M351" s="18">
        <f t="shared" si="428"/>
        <v>2000</v>
      </c>
      <c r="N351" s="18">
        <f t="shared" si="316"/>
        <v>-744</v>
      </c>
      <c r="O351" s="18">
        <f t="shared" si="317"/>
        <v>-1217</v>
      </c>
      <c r="P351" s="18">
        <f t="shared" si="318"/>
        <v>-1027</v>
      </c>
      <c r="Q351" s="35">
        <f t="shared" ref="Q351:S351" si="429">Q350</f>
        <v>1</v>
      </c>
      <c r="R351" s="35">
        <f t="shared" si="429"/>
        <v>1</v>
      </c>
      <c r="S351" s="35">
        <f t="shared" si="429"/>
        <v>1</v>
      </c>
      <c r="T351" s="4">
        <f t="shared" si="320"/>
        <v>1831</v>
      </c>
      <c r="U351" s="4">
        <f t="shared" si="321"/>
        <v>1050</v>
      </c>
      <c r="V351" s="4">
        <f t="shared" si="322"/>
        <v>1029</v>
      </c>
      <c r="W351" s="4">
        <f t="shared" si="323"/>
        <v>1087</v>
      </c>
      <c r="X351" s="4"/>
      <c r="Y351" s="18"/>
      <c r="Z351" s="18"/>
      <c r="AA351" s="18"/>
      <c r="AB351" s="48"/>
    </row>
    <row r="352" spans="1:28" ht="13.15" customHeight="1">
      <c r="A352" s="2">
        <f t="shared" si="328"/>
        <v>338</v>
      </c>
      <c r="B352" s="57">
        <f t="shared" si="396"/>
        <v>45649</v>
      </c>
      <c r="C352" s="2">
        <f t="shared" si="397"/>
        <v>884</v>
      </c>
      <c r="D352" s="5">
        <f t="shared" si="363"/>
        <v>1978</v>
      </c>
      <c r="E352" s="35">
        <f t="shared" si="309"/>
        <v>1607</v>
      </c>
      <c r="F352" s="35">
        <f t="shared" si="310"/>
        <v>2080</v>
      </c>
      <c r="G352" s="35">
        <f t="shared" si="311"/>
        <v>1890</v>
      </c>
      <c r="H352" s="18">
        <f t="shared" si="312"/>
        <v>1255</v>
      </c>
      <c r="I352" s="18">
        <f t="shared" si="313"/>
        <v>782</v>
      </c>
      <c r="J352" s="18">
        <f t="shared" si="314"/>
        <v>972</v>
      </c>
      <c r="K352" s="18">
        <f t="shared" ref="K352:M352" si="430">K351</f>
        <v>2000</v>
      </c>
      <c r="L352" s="18">
        <f t="shared" si="430"/>
        <v>2000</v>
      </c>
      <c r="M352" s="18">
        <f t="shared" si="430"/>
        <v>2000</v>
      </c>
      <c r="N352" s="18">
        <f t="shared" si="316"/>
        <v>-745</v>
      </c>
      <c r="O352" s="18">
        <f t="shared" si="317"/>
        <v>-1218</v>
      </c>
      <c r="P352" s="18">
        <f t="shared" si="318"/>
        <v>-1028</v>
      </c>
      <c r="Q352" s="35">
        <f t="shared" ref="Q352:S352" si="431">Q351</f>
        <v>1</v>
      </c>
      <c r="R352" s="35">
        <f t="shared" si="431"/>
        <v>1</v>
      </c>
      <c r="S352" s="35">
        <f t="shared" si="431"/>
        <v>1</v>
      </c>
      <c r="T352" s="4">
        <f t="shared" si="320"/>
        <v>1834</v>
      </c>
      <c r="U352" s="4">
        <f t="shared" si="321"/>
        <v>1049</v>
      </c>
      <c r="V352" s="4">
        <f t="shared" si="322"/>
        <v>1028</v>
      </c>
      <c r="W352" s="4">
        <f t="shared" si="323"/>
        <v>1086</v>
      </c>
      <c r="X352" s="4"/>
      <c r="Y352" s="18"/>
      <c r="Z352" s="18"/>
      <c r="AA352" s="18"/>
      <c r="AB352" s="48"/>
    </row>
    <row r="353" spans="1:28" ht="13.15" customHeight="1">
      <c r="A353" s="2">
        <f t="shared" si="328"/>
        <v>339</v>
      </c>
      <c r="B353" s="57">
        <f t="shared" si="396"/>
        <v>45650</v>
      </c>
      <c r="C353" s="2">
        <f t="shared" si="397"/>
        <v>884</v>
      </c>
      <c r="D353" s="5">
        <f t="shared" si="363"/>
        <v>1980</v>
      </c>
      <c r="E353" s="35">
        <f t="shared" si="309"/>
        <v>1610</v>
      </c>
      <c r="F353" s="35">
        <f t="shared" si="310"/>
        <v>2083</v>
      </c>
      <c r="G353" s="35">
        <f t="shared" si="311"/>
        <v>1893</v>
      </c>
      <c r="H353" s="18">
        <f t="shared" si="312"/>
        <v>1254</v>
      </c>
      <c r="I353" s="18">
        <f t="shared" si="313"/>
        <v>781</v>
      </c>
      <c r="J353" s="18">
        <f t="shared" si="314"/>
        <v>971</v>
      </c>
      <c r="K353" s="18">
        <f t="shared" ref="K353:M353" si="432">K352</f>
        <v>2000</v>
      </c>
      <c r="L353" s="18">
        <f t="shared" si="432"/>
        <v>2000</v>
      </c>
      <c r="M353" s="18">
        <f t="shared" si="432"/>
        <v>2000</v>
      </c>
      <c r="N353" s="18">
        <f t="shared" si="316"/>
        <v>-746</v>
      </c>
      <c r="O353" s="18">
        <f t="shared" si="317"/>
        <v>-1219</v>
      </c>
      <c r="P353" s="18">
        <f t="shared" si="318"/>
        <v>-1029</v>
      </c>
      <c r="Q353" s="35">
        <f t="shared" ref="Q353:S353" si="433">Q352</f>
        <v>1</v>
      </c>
      <c r="R353" s="35">
        <f t="shared" si="433"/>
        <v>1</v>
      </c>
      <c r="S353" s="35">
        <f t="shared" si="433"/>
        <v>1</v>
      </c>
      <c r="T353" s="4">
        <f t="shared" si="320"/>
        <v>1837</v>
      </c>
      <c r="U353" s="4">
        <f t="shared" si="321"/>
        <v>1048</v>
      </c>
      <c r="V353" s="4">
        <f t="shared" si="322"/>
        <v>1027</v>
      </c>
      <c r="W353" s="4">
        <f t="shared" si="323"/>
        <v>1085</v>
      </c>
      <c r="X353" s="4"/>
      <c r="Y353" s="18"/>
      <c r="Z353" s="18"/>
      <c r="AA353" s="18"/>
      <c r="AB353" s="48"/>
    </row>
    <row r="354" spans="1:28" ht="13.15" customHeight="1">
      <c r="A354" s="2">
        <f t="shared" si="328"/>
        <v>340</v>
      </c>
      <c r="B354" s="57">
        <f t="shared" si="396"/>
        <v>45651</v>
      </c>
      <c r="C354" s="2">
        <f t="shared" si="397"/>
        <v>884</v>
      </c>
      <c r="D354" s="5">
        <f t="shared" si="363"/>
        <v>1982</v>
      </c>
      <c r="E354" s="35">
        <f t="shared" si="309"/>
        <v>1613</v>
      </c>
      <c r="F354" s="35">
        <f t="shared" si="310"/>
        <v>2086</v>
      </c>
      <c r="G354" s="35">
        <f t="shared" si="311"/>
        <v>1896</v>
      </c>
      <c r="H354" s="18">
        <f t="shared" si="312"/>
        <v>1253</v>
      </c>
      <c r="I354" s="18">
        <f t="shared" si="313"/>
        <v>780</v>
      </c>
      <c r="J354" s="18">
        <f t="shared" si="314"/>
        <v>970</v>
      </c>
      <c r="K354" s="18">
        <f t="shared" ref="K354:M354" si="434">K353</f>
        <v>2000</v>
      </c>
      <c r="L354" s="18">
        <f t="shared" si="434"/>
        <v>2000</v>
      </c>
      <c r="M354" s="18">
        <f t="shared" si="434"/>
        <v>2000</v>
      </c>
      <c r="N354" s="18">
        <f t="shared" si="316"/>
        <v>-747</v>
      </c>
      <c r="O354" s="18">
        <f t="shared" si="317"/>
        <v>-1220</v>
      </c>
      <c r="P354" s="18">
        <f t="shared" si="318"/>
        <v>-1030</v>
      </c>
      <c r="Q354" s="35">
        <f t="shared" ref="Q354:S354" si="435">Q353</f>
        <v>1</v>
      </c>
      <c r="R354" s="35">
        <f t="shared" si="435"/>
        <v>1</v>
      </c>
      <c r="S354" s="35">
        <f t="shared" si="435"/>
        <v>1</v>
      </c>
      <c r="T354" s="4">
        <f t="shared" si="320"/>
        <v>1840</v>
      </c>
      <c r="U354" s="4">
        <f t="shared" si="321"/>
        <v>1047</v>
      </c>
      <c r="V354" s="4">
        <f t="shared" si="322"/>
        <v>1026</v>
      </c>
      <c r="W354" s="4">
        <f t="shared" si="323"/>
        <v>1084</v>
      </c>
      <c r="X354" s="4"/>
      <c r="Y354" s="18"/>
      <c r="Z354" s="18"/>
      <c r="AA354" s="18"/>
      <c r="AB354" s="48"/>
    </row>
    <row r="355" spans="1:28" ht="13.15" customHeight="1">
      <c r="A355" s="2">
        <f t="shared" si="328"/>
        <v>341</v>
      </c>
      <c r="B355" s="57">
        <f t="shared" si="396"/>
        <v>45652</v>
      </c>
      <c r="C355" s="2">
        <f t="shared" si="397"/>
        <v>884</v>
      </c>
      <c r="D355" s="5">
        <f t="shared" si="363"/>
        <v>1984</v>
      </c>
      <c r="E355" s="35">
        <f t="shared" si="309"/>
        <v>1616</v>
      </c>
      <c r="F355" s="35">
        <f t="shared" si="310"/>
        <v>2089</v>
      </c>
      <c r="G355" s="35">
        <f t="shared" si="311"/>
        <v>1899</v>
      </c>
      <c r="H355" s="18">
        <f t="shared" si="312"/>
        <v>1252</v>
      </c>
      <c r="I355" s="18">
        <f t="shared" si="313"/>
        <v>779</v>
      </c>
      <c r="J355" s="18">
        <f t="shared" si="314"/>
        <v>969</v>
      </c>
      <c r="K355" s="18">
        <f t="shared" ref="K355:M355" si="436">K354</f>
        <v>2000</v>
      </c>
      <c r="L355" s="18">
        <f t="shared" si="436"/>
        <v>2000</v>
      </c>
      <c r="M355" s="18">
        <f t="shared" si="436"/>
        <v>2000</v>
      </c>
      <c r="N355" s="18">
        <f t="shared" si="316"/>
        <v>-748</v>
      </c>
      <c r="O355" s="18">
        <f t="shared" si="317"/>
        <v>-1221</v>
      </c>
      <c r="P355" s="18">
        <f t="shared" si="318"/>
        <v>-1031</v>
      </c>
      <c r="Q355" s="35">
        <f t="shared" ref="Q355:S355" si="437">Q354</f>
        <v>1</v>
      </c>
      <c r="R355" s="35">
        <f t="shared" si="437"/>
        <v>1</v>
      </c>
      <c r="S355" s="35">
        <f t="shared" si="437"/>
        <v>1</v>
      </c>
      <c r="T355" s="4">
        <f t="shared" si="320"/>
        <v>1843</v>
      </c>
      <c r="U355" s="4">
        <f t="shared" si="321"/>
        <v>1046</v>
      </c>
      <c r="V355" s="4">
        <f t="shared" si="322"/>
        <v>1025</v>
      </c>
      <c r="W355" s="4">
        <f t="shared" si="323"/>
        <v>1083</v>
      </c>
      <c r="X355" s="4"/>
      <c r="Y355" s="18"/>
      <c r="Z355" s="18"/>
      <c r="AA355" s="18"/>
      <c r="AB355" s="48"/>
    </row>
    <row r="356" spans="1:28" ht="13.15" customHeight="1">
      <c r="A356" s="2">
        <f t="shared" si="328"/>
        <v>342</v>
      </c>
      <c r="B356" s="57">
        <f t="shared" si="396"/>
        <v>45653</v>
      </c>
      <c r="C356" s="2">
        <f t="shared" si="397"/>
        <v>884</v>
      </c>
      <c r="D356" s="5">
        <f t="shared" si="363"/>
        <v>1986</v>
      </c>
      <c r="E356" s="35">
        <f t="shared" si="309"/>
        <v>1619</v>
      </c>
      <c r="F356" s="35">
        <f t="shared" si="310"/>
        <v>2092</v>
      </c>
      <c r="G356" s="35">
        <f t="shared" si="311"/>
        <v>1902</v>
      </c>
      <c r="H356" s="18">
        <f t="shared" si="312"/>
        <v>1251</v>
      </c>
      <c r="I356" s="18">
        <f t="shared" si="313"/>
        <v>778</v>
      </c>
      <c r="J356" s="18">
        <f t="shared" si="314"/>
        <v>968</v>
      </c>
      <c r="K356" s="18">
        <f t="shared" ref="K356:M356" si="438">K355</f>
        <v>2000</v>
      </c>
      <c r="L356" s="18">
        <f t="shared" si="438"/>
        <v>2000</v>
      </c>
      <c r="M356" s="18">
        <f t="shared" si="438"/>
        <v>2000</v>
      </c>
      <c r="N356" s="18">
        <f t="shared" si="316"/>
        <v>-749</v>
      </c>
      <c r="O356" s="18">
        <f t="shared" si="317"/>
        <v>-1222</v>
      </c>
      <c r="P356" s="18">
        <f t="shared" si="318"/>
        <v>-1032</v>
      </c>
      <c r="Q356" s="35">
        <f t="shared" ref="Q356:S356" si="439">Q355</f>
        <v>1</v>
      </c>
      <c r="R356" s="35">
        <f t="shared" si="439"/>
        <v>1</v>
      </c>
      <c r="S356" s="35">
        <f t="shared" si="439"/>
        <v>1</v>
      </c>
      <c r="T356" s="4">
        <f t="shared" si="320"/>
        <v>1846</v>
      </c>
      <c r="U356" s="4">
        <f t="shared" si="321"/>
        <v>1045</v>
      </c>
      <c r="V356" s="4">
        <f t="shared" si="322"/>
        <v>1024</v>
      </c>
      <c r="W356" s="4">
        <f t="shared" si="323"/>
        <v>1082</v>
      </c>
      <c r="X356" s="4"/>
      <c r="Y356" s="18"/>
      <c r="Z356" s="18"/>
      <c r="AA356" s="18"/>
      <c r="AB356" s="48"/>
    </row>
    <row r="357" spans="1:28" ht="13.15" customHeight="1">
      <c r="A357" s="2">
        <f t="shared" si="328"/>
        <v>343</v>
      </c>
      <c r="B357" s="57">
        <f t="shared" si="396"/>
        <v>45654</v>
      </c>
      <c r="C357" s="2">
        <f t="shared" si="397"/>
        <v>884</v>
      </c>
      <c r="D357" s="5">
        <f t="shared" si="363"/>
        <v>1988</v>
      </c>
      <c r="E357" s="35">
        <f t="shared" si="309"/>
        <v>1622</v>
      </c>
      <c r="F357" s="35">
        <f t="shared" si="310"/>
        <v>2095</v>
      </c>
      <c r="G357" s="35">
        <f t="shared" si="311"/>
        <v>1905</v>
      </c>
      <c r="H357" s="18">
        <f t="shared" si="312"/>
        <v>1250</v>
      </c>
      <c r="I357" s="18">
        <f t="shared" si="313"/>
        <v>777</v>
      </c>
      <c r="J357" s="18">
        <f t="shared" si="314"/>
        <v>967</v>
      </c>
      <c r="K357" s="18">
        <f t="shared" ref="K357:M357" si="440">K356</f>
        <v>2000</v>
      </c>
      <c r="L357" s="18">
        <f t="shared" si="440"/>
        <v>2000</v>
      </c>
      <c r="M357" s="18">
        <f t="shared" si="440"/>
        <v>2000</v>
      </c>
      <c r="N357" s="18">
        <f t="shared" si="316"/>
        <v>-750</v>
      </c>
      <c r="O357" s="18">
        <f t="shared" si="317"/>
        <v>-1223</v>
      </c>
      <c r="P357" s="18">
        <f t="shared" si="318"/>
        <v>-1033</v>
      </c>
      <c r="Q357" s="35">
        <f t="shared" ref="Q357:S357" si="441">Q356</f>
        <v>1</v>
      </c>
      <c r="R357" s="35">
        <f t="shared" si="441"/>
        <v>1</v>
      </c>
      <c r="S357" s="35">
        <f t="shared" si="441"/>
        <v>1</v>
      </c>
      <c r="T357" s="4">
        <f t="shared" si="320"/>
        <v>1849</v>
      </c>
      <c r="U357" s="4">
        <f t="shared" si="321"/>
        <v>1044</v>
      </c>
      <c r="V357" s="4">
        <f t="shared" si="322"/>
        <v>1023</v>
      </c>
      <c r="W357" s="4">
        <f t="shared" si="323"/>
        <v>1081</v>
      </c>
      <c r="X357" s="4"/>
      <c r="Y357" s="18"/>
      <c r="Z357" s="18"/>
      <c r="AA357" s="18"/>
      <c r="AB357" s="48"/>
    </row>
    <row r="358" spans="1:28" ht="13.15" customHeight="1">
      <c r="A358" s="2">
        <f t="shared" si="328"/>
        <v>344</v>
      </c>
      <c r="B358" s="57">
        <f t="shared" si="396"/>
        <v>45655</v>
      </c>
      <c r="C358" s="2">
        <f t="shared" si="397"/>
        <v>884</v>
      </c>
      <c r="D358" s="5">
        <f t="shared" si="363"/>
        <v>1990</v>
      </c>
      <c r="E358" s="35">
        <f t="shared" si="309"/>
        <v>1625</v>
      </c>
      <c r="F358" s="35">
        <f t="shared" si="310"/>
        <v>2098</v>
      </c>
      <c r="G358" s="35">
        <f t="shared" si="311"/>
        <v>1908</v>
      </c>
      <c r="H358" s="18">
        <f t="shared" si="312"/>
        <v>1249</v>
      </c>
      <c r="I358" s="18">
        <f t="shared" si="313"/>
        <v>776</v>
      </c>
      <c r="J358" s="18">
        <f t="shared" si="314"/>
        <v>966</v>
      </c>
      <c r="K358" s="18">
        <f t="shared" ref="K358:M358" si="442">K357</f>
        <v>2000</v>
      </c>
      <c r="L358" s="18">
        <f t="shared" si="442"/>
        <v>2000</v>
      </c>
      <c r="M358" s="18">
        <f t="shared" si="442"/>
        <v>2000</v>
      </c>
      <c r="N358" s="18">
        <f t="shared" si="316"/>
        <v>-751</v>
      </c>
      <c r="O358" s="18">
        <f t="shared" si="317"/>
        <v>-1224</v>
      </c>
      <c r="P358" s="18">
        <f t="shared" si="318"/>
        <v>-1034</v>
      </c>
      <c r="Q358" s="35">
        <f t="shared" ref="Q358:S358" si="443">Q357</f>
        <v>1</v>
      </c>
      <c r="R358" s="35">
        <f t="shared" si="443"/>
        <v>1</v>
      </c>
      <c r="S358" s="35">
        <f t="shared" si="443"/>
        <v>1</v>
      </c>
      <c r="T358" s="4">
        <f t="shared" si="320"/>
        <v>1852</v>
      </c>
      <c r="U358" s="4">
        <f t="shared" si="321"/>
        <v>1043</v>
      </c>
      <c r="V358" s="4">
        <f t="shared" si="322"/>
        <v>1022</v>
      </c>
      <c r="W358" s="4">
        <f t="shared" si="323"/>
        <v>1080</v>
      </c>
      <c r="X358" s="4"/>
      <c r="Y358" s="18"/>
      <c r="Z358" s="18"/>
      <c r="AA358" s="18"/>
      <c r="AB358" s="48"/>
    </row>
    <row r="359" spans="1:28" ht="13.15" customHeight="1">
      <c r="A359" s="2">
        <f t="shared" si="328"/>
        <v>345</v>
      </c>
      <c r="B359" s="57">
        <f t="shared" si="396"/>
        <v>45656</v>
      </c>
      <c r="C359" s="2">
        <f t="shared" si="397"/>
        <v>884</v>
      </c>
      <c r="D359" s="5">
        <f t="shared" si="363"/>
        <v>1992</v>
      </c>
      <c r="E359" s="35">
        <f t="shared" si="309"/>
        <v>1628</v>
      </c>
      <c r="F359" s="35">
        <f t="shared" si="310"/>
        <v>2101</v>
      </c>
      <c r="G359" s="35">
        <f t="shared" si="311"/>
        <v>1911</v>
      </c>
      <c r="H359" s="18">
        <f t="shared" si="312"/>
        <v>1248</v>
      </c>
      <c r="I359" s="18">
        <f t="shared" si="313"/>
        <v>775</v>
      </c>
      <c r="J359" s="18">
        <f t="shared" si="314"/>
        <v>965</v>
      </c>
      <c r="K359" s="18">
        <f t="shared" ref="K359:M359" si="444">K358</f>
        <v>2000</v>
      </c>
      <c r="L359" s="18">
        <f t="shared" si="444"/>
        <v>2000</v>
      </c>
      <c r="M359" s="18">
        <f t="shared" si="444"/>
        <v>2000</v>
      </c>
      <c r="N359" s="18">
        <f t="shared" si="316"/>
        <v>-752</v>
      </c>
      <c r="O359" s="18">
        <f t="shared" si="317"/>
        <v>-1225</v>
      </c>
      <c r="P359" s="18">
        <f t="shared" si="318"/>
        <v>-1035</v>
      </c>
      <c r="Q359" s="35">
        <f t="shared" ref="Q359:S359" si="445">Q358</f>
        <v>1</v>
      </c>
      <c r="R359" s="35">
        <f t="shared" si="445"/>
        <v>1</v>
      </c>
      <c r="S359" s="35">
        <f t="shared" si="445"/>
        <v>1</v>
      </c>
      <c r="T359" s="4">
        <f t="shared" si="320"/>
        <v>1855</v>
      </c>
      <c r="U359" s="4">
        <f t="shared" si="321"/>
        <v>1042</v>
      </c>
      <c r="V359" s="4">
        <f t="shared" si="322"/>
        <v>1021</v>
      </c>
      <c r="W359" s="4">
        <f t="shared" si="323"/>
        <v>1079</v>
      </c>
      <c r="X359" s="4"/>
      <c r="Y359" s="18"/>
      <c r="Z359" s="18"/>
      <c r="AA359" s="18"/>
      <c r="AB359" s="48"/>
    </row>
    <row r="360" spans="1:28" ht="13.15" customHeight="1">
      <c r="A360" s="2">
        <f t="shared" si="328"/>
        <v>346</v>
      </c>
      <c r="B360" s="57">
        <f t="shared" si="396"/>
        <v>45657</v>
      </c>
      <c r="C360" s="2">
        <f t="shared" si="397"/>
        <v>884</v>
      </c>
      <c r="D360" s="5">
        <f t="shared" si="363"/>
        <v>1994</v>
      </c>
      <c r="E360" s="35">
        <f t="shared" si="309"/>
        <v>1631</v>
      </c>
      <c r="F360" s="35">
        <f t="shared" si="310"/>
        <v>2104</v>
      </c>
      <c r="G360" s="35">
        <f t="shared" si="311"/>
        <v>1914</v>
      </c>
      <c r="H360" s="18">
        <f t="shared" si="312"/>
        <v>1247</v>
      </c>
      <c r="I360" s="18">
        <f t="shared" si="313"/>
        <v>774</v>
      </c>
      <c r="J360" s="18">
        <f t="shared" si="314"/>
        <v>964</v>
      </c>
      <c r="K360" s="18">
        <f t="shared" ref="K360:M360" si="446">K359</f>
        <v>2000</v>
      </c>
      <c r="L360" s="18">
        <f t="shared" si="446"/>
        <v>2000</v>
      </c>
      <c r="M360" s="18">
        <f t="shared" si="446"/>
        <v>2000</v>
      </c>
      <c r="N360" s="18">
        <f t="shared" si="316"/>
        <v>-753</v>
      </c>
      <c r="O360" s="18">
        <f t="shared" si="317"/>
        <v>-1226</v>
      </c>
      <c r="P360" s="18">
        <f t="shared" si="318"/>
        <v>-1036</v>
      </c>
      <c r="Q360" s="35">
        <f t="shared" ref="Q360:S360" si="447">Q359</f>
        <v>1</v>
      </c>
      <c r="R360" s="35">
        <f t="shared" si="447"/>
        <v>1</v>
      </c>
      <c r="S360" s="35">
        <f t="shared" si="447"/>
        <v>1</v>
      </c>
      <c r="T360" s="4">
        <f t="shared" si="320"/>
        <v>1858</v>
      </c>
      <c r="U360" s="4">
        <f t="shared" si="321"/>
        <v>1041</v>
      </c>
      <c r="V360" s="4">
        <f t="shared" si="322"/>
        <v>1020</v>
      </c>
      <c r="W360" s="4">
        <f t="shared" si="323"/>
        <v>1078</v>
      </c>
      <c r="X360" s="4"/>
      <c r="Y360" s="18"/>
      <c r="Z360" s="18"/>
      <c r="AA360" s="18"/>
      <c r="AB360" s="48"/>
    </row>
    <row r="361" spans="1:28" ht="13.15" customHeight="1">
      <c r="Q361" s="38">
        <f>SUM(Q15:Q360)</f>
        <v>473</v>
      </c>
      <c r="R361" s="38">
        <f t="shared" ref="R361:S361" si="448">SUM(R15:R360)</f>
        <v>496</v>
      </c>
      <c r="S361" s="38">
        <f t="shared" si="448"/>
        <v>436</v>
      </c>
    </row>
    <row r="362" spans="1:28" ht="13.15" customHeight="1">
      <c r="Q362" s="58">
        <v>-309.99999999999994</v>
      </c>
      <c r="R362" s="58">
        <v>-401.99999999999989</v>
      </c>
      <c r="S362" s="58">
        <v>-302.00000000000006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2BBA-A9A8-4F1A-ACBD-305C16879347}">
  <sheetPr codeName="Sheet34">
    <tabColor rgb="FFFF0000"/>
    <pageSetUpPr fitToPage="1"/>
  </sheetPr>
  <dimension ref="A1:AF352"/>
  <sheetViews>
    <sheetView view="pageBreakPreview" zoomScale="80" zoomScaleNormal="83" zoomScaleSheetLayoutView="80" workbookViewId="0">
      <pane ySplit="13" topLeftCell="A322" activePane="bottomLeft" state="frozen"/>
      <selection activeCell="Q391" sqref="Q391:S391"/>
      <selection pane="bottomLeft" activeCell="X12" sqref="X12:X1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84" t="s">
        <v>12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</row>
    <row r="3" spans="1:32" ht="19.5" customHeight="1">
      <c r="A3" s="184" t="s">
        <v>13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 spans="1:32" ht="19.5" customHeight="1">
      <c r="A4" s="18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</row>
    <row r="5" spans="1:32" ht="18.75" customHeight="1">
      <c r="A5" s="181" t="s">
        <v>21</v>
      </c>
      <c r="B5" s="182"/>
      <c r="C5" s="182"/>
      <c r="D5" s="182"/>
      <c r="E5" s="182"/>
      <c r="F5" s="182"/>
      <c r="G5" s="182"/>
      <c r="H5" s="183"/>
      <c r="I5" s="185" t="s">
        <v>23</v>
      </c>
      <c r="J5" s="186"/>
      <c r="K5" s="186"/>
      <c r="L5" s="186"/>
      <c r="M5" s="186"/>
      <c r="N5" s="186"/>
      <c r="O5" s="186"/>
      <c r="P5" s="186"/>
      <c r="Q5" s="186"/>
      <c r="R5" s="187"/>
      <c r="S5" s="185" t="s">
        <v>24</v>
      </c>
      <c r="T5" s="186"/>
      <c r="U5" s="186"/>
      <c r="V5" s="186"/>
      <c r="W5" s="186"/>
      <c r="X5" s="186"/>
      <c r="Y5" s="186"/>
      <c r="Z5" s="186"/>
      <c r="AA5" s="186"/>
      <c r="AB5" s="187"/>
    </row>
    <row r="6" spans="1:32" ht="17.25" customHeight="1">
      <c r="A6" s="188" t="s">
        <v>22</v>
      </c>
      <c r="B6" s="189"/>
      <c r="C6" s="189"/>
      <c r="D6" s="189"/>
      <c r="E6" s="189"/>
      <c r="F6" s="189"/>
      <c r="G6" s="189"/>
      <c r="H6" s="190"/>
      <c r="I6" s="1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92"/>
      <c r="K6" s="192"/>
      <c r="L6" s="192"/>
      <c r="M6" s="192"/>
      <c r="N6" s="192"/>
      <c r="O6" s="192"/>
      <c r="P6" s="192"/>
      <c r="Q6" s="192"/>
      <c r="R6" s="193"/>
      <c r="S6" s="194" t="s">
        <v>33</v>
      </c>
      <c r="T6" s="195"/>
      <c r="U6" s="195"/>
      <c r="V6" s="195"/>
      <c r="W6" s="195"/>
      <c r="X6" s="195"/>
      <c r="Y6" s="195"/>
      <c r="Z6" s="195"/>
      <c r="AA6" s="195"/>
      <c r="AB6" s="196"/>
    </row>
    <row r="7" spans="1:32" ht="21" customHeight="1">
      <c r="A7" s="197" t="s">
        <v>14</v>
      </c>
      <c r="B7" s="198"/>
      <c r="C7" s="198"/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9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50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00">
        <f>B14</f>
        <v>45321</v>
      </c>
      <c r="N10" s="200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52" customFormat="1" ht="15">
      <c r="A14" s="39">
        <v>0</v>
      </c>
      <c r="B14" s="49">
        <v>45321</v>
      </c>
      <c r="C14" s="43">
        <v>884</v>
      </c>
      <c r="D14" s="44">
        <v>1750</v>
      </c>
      <c r="E14" s="40">
        <f>C14+D14-H14</f>
        <v>34</v>
      </c>
      <c r="F14" s="40">
        <f>C14+D14-I14</f>
        <v>-176</v>
      </c>
      <c r="G14" s="40">
        <f>D14+C14-J14</f>
        <v>-166</v>
      </c>
      <c r="H14" s="6">
        <f t="shared" ref="H14:J29" si="3">K14+N14</f>
        <v>2600</v>
      </c>
      <c r="I14" s="6">
        <f t="shared" si="3"/>
        <v>2810</v>
      </c>
      <c r="J14" s="6">
        <f t="shared" si="3"/>
        <v>2800</v>
      </c>
      <c r="K14" s="1">
        <v>3000</v>
      </c>
      <c r="L14" s="1">
        <v>3000</v>
      </c>
      <c r="M14" s="1">
        <v>3000</v>
      </c>
      <c r="N14" s="1">
        <v>-400</v>
      </c>
      <c r="O14" s="1">
        <v>-190</v>
      </c>
      <c r="P14" s="1">
        <v>-200</v>
      </c>
      <c r="Q14" s="40">
        <v>0</v>
      </c>
      <c r="R14" s="40">
        <v>0</v>
      </c>
      <c r="S14" s="40">
        <v>0</v>
      </c>
      <c r="T14" s="7">
        <f>D14+C14-V14</f>
        <v>2824</v>
      </c>
      <c r="U14" s="7">
        <f>N14</f>
        <v>-400</v>
      </c>
      <c r="V14" s="7">
        <f t="shared" ref="V14:W14" si="4">O14</f>
        <v>-190</v>
      </c>
      <c r="W14" s="7">
        <f t="shared" si="4"/>
        <v>-200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32</v>
      </c>
      <c r="F15" s="35">
        <f>C15+D15-I15</f>
        <v>-178</v>
      </c>
      <c r="G15" s="35">
        <f>D15+C15-J15</f>
        <v>-168</v>
      </c>
      <c r="H15" s="18">
        <f t="shared" si="3"/>
        <v>2600</v>
      </c>
      <c r="I15" s="18">
        <f t="shared" si="3"/>
        <v>2810</v>
      </c>
      <c r="J15" s="18">
        <f t="shared" si="3"/>
        <v>2800</v>
      </c>
      <c r="K15" s="18">
        <f>K14</f>
        <v>3000</v>
      </c>
      <c r="L15" s="18">
        <f>L14</f>
        <v>3000</v>
      </c>
      <c r="M15" s="18">
        <f>M14</f>
        <v>3000</v>
      </c>
      <c r="N15" s="18">
        <f>N14-Q15</f>
        <v>-400</v>
      </c>
      <c r="O15" s="18">
        <f t="shared" ref="O15:P30" si="5">O14-R15</f>
        <v>-190</v>
      </c>
      <c r="P15" s="18">
        <f t="shared" si="5"/>
        <v>-200</v>
      </c>
      <c r="Q15" s="35">
        <f>Q14</f>
        <v>0</v>
      </c>
      <c r="R15" s="35">
        <f t="shared" ref="R15:S15" si="6">R14</f>
        <v>0</v>
      </c>
      <c r="S15" s="35">
        <f t="shared" si="6"/>
        <v>0</v>
      </c>
      <c r="T15" s="4">
        <f t="shared" ref="T15:T78" si="7">D15+C15-V15</f>
        <v>2822</v>
      </c>
      <c r="U15" s="4">
        <f t="shared" ref="U15:W15" si="8">U14-Q15</f>
        <v>-400</v>
      </c>
      <c r="V15" s="4">
        <f t="shared" si="8"/>
        <v>-190</v>
      </c>
      <c r="W15" s="4">
        <f t="shared" si="8"/>
        <v>-200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9">B15+1</f>
        <v>45323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30</v>
      </c>
      <c r="F16" s="35">
        <f>C16+D16-I16</f>
        <v>-180</v>
      </c>
      <c r="G16" s="35">
        <f>D16+C16-J16</f>
        <v>-170</v>
      </c>
      <c r="H16" s="18">
        <f t="shared" si="3"/>
        <v>2600</v>
      </c>
      <c r="I16" s="18">
        <f t="shared" si="3"/>
        <v>2810</v>
      </c>
      <c r="J16" s="18">
        <f t="shared" si="3"/>
        <v>2800</v>
      </c>
      <c r="K16" s="18">
        <f t="shared" ref="K16:M31" si="12">K15</f>
        <v>3000</v>
      </c>
      <c r="L16" s="18">
        <f t="shared" si="12"/>
        <v>3000</v>
      </c>
      <c r="M16" s="18">
        <f t="shared" si="12"/>
        <v>3000</v>
      </c>
      <c r="N16" s="18">
        <f>N15-Q16</f>
        <v>-400</v>
      </c>
      <c r="O16" s="18">
        <f t="shared" si="5"/>
        <v>-190</v>
      </c>
      <c r="P16" s="18">
        <f t="shared" si="5"/>
        <v>-200</v>
      </c>
      <c r="Q16" s="35">
        <f t="shared" ref="Q16:S21" si="13">Q15</f>
        <v>0</v>
      </c>
      <c r="R16" s="35">
        <f t="shared" si="13"/>
        <v>0</v>
      </c>
      <c r="S16" s="35">
        <f t="shared" si="13"/>
        <v>0</v>
      </c>
      <c r="T16" s="4">
        <f t="shared" si="7"/>
        <v>2820</v>
      </c>
      <c r="U16" s="4">
        <f t="shared" ref="U16:U79" si="14">U15-Q16</f>
        <v>-400</v>
      </c>
      <c r="V16" s="4">
        <f t="shared" ref="V16:V79" si="15">V15-R16</f>
        <v>-190</v>
      </c>
      <c r="W16" s="4">
        <f t="shared" ref="W16:W79" si="16">W15-S16</f>
        <v>-200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9"/>
        <v>45324</v>
      </c>
      <c r="C17" s="2">
        <f t="shared" si="10"/>
        <v>884</v>
      </c>
      <c r="D17" s="5">
        <f t="shared" si="11"/>
        <v>1744</v>
      </c>
      <c r="E17" s="35">
        <f t="shared" ref="E17:E80" si="17">C17+D17-H17</f>
        <v>28</v>
      </c>
      <c r="F17" s="35">
        <f t="shared" ref="F17:F80" si="18">C17+D17-I17</f>
        <v>-182</v>
      </c>
      <c r="G17" s="35">
        <f t="shared" ref="G17:G80" si="19">D17+C17-J17</f>
        <v>-172</v>
      </c>
      <c r="H17" s="18">
        <f t="shared" si="3"/>
        <v>2600</v>
      </c>
      <c r="I17" s="18">
        <f t="shared" si="3"/>
        <v>2810</v>
      </c>
      <c r="J17" s="18">
        <f t="shared" si="3"/>
        <v>2800</v>
      </c>
      <c r="K17" s="18">
        <f t="shared" si="12"/>
        <v>3000</v>
      </c>
      <c r="L17" s="18">
        <f t="shared" si="12"/>
        <v>3000</v>
      </c>
      <c r="M17" s="18">
        <f t="shared" si="12"/>
        <v>3000</v>
      </c>
      <c r="N17" s="18">
        <f t="shared" ref="N17:P32" si="20">N16-Q17</f>
        <v>-400</v>
      </c>
      <c r="O17" s="18">
        <f t="shared" si="5"/>
        <v>-190</v>
      </c>
      <c r="P17" s="18">
        <f t="shared" si="5"/>
        <v>-200</v>
      </c>
      <c r="Q17" s="35">
        <f t="shared" si="13"/>
        <v>0</v>
      </c>
      <c r="R17" s="35">
        <f t="shared" si="13"/>
        <v>0</v>
      </c>
      <c r="S17" s="35">
        <f t="shared" si="13"/>
        <v>0</v>
      </c>
      <c r="T17" s="4">
        <f t="shared" si="7"/>
        <v>2818</v>
      </c>
      <c r="U17" s="4">
        <f t="shared" si="14"/>
        <v>-400</v>
      </c>
      <c r="V17" s="4">
        <f t="shared" si="15"/>
        <v>-190</v>
      </c>
      <c r="W17" s="4">
        <f t="shared" si="16"/>
        <v>-200</v>
      </c>
      <c r="X17" s="4"/>
      <c r="Y17" s="18"/>
      <c r="Z17" s="18"/>
      <c r="AA17" s="18"/>
      <c r="AB17" s="48"/>
      <c r="AD17" s="55">
        <v>45323</v>
      </c>
    </row>
    <row r="18" spans="1:30" ht="16.5" customHeight="1">
      <c r="A18" s="3">
        <v>4</v>
      </c>
      <c r="B18" s="34">
        <f t="shared" si="9"/>
        <v>45325</v>
      </c>
      <c r="C18" s="2">
        <f t="shared" si="10"/>
        <v>884</v>
      </c>
      <c r="D18" s="5">
        <f t="shared" si="11"/>
        <v>1742</v>
      </c>
      <c r="E18" s="35">
        <f t="shared" si="17"/>
        <v>26</v>
      </c>
      <c r="F18" s="35">
        <f t="shared" si="18"/>
        <v>-184</v>
      </c>
      <c r="G18" s="35">
        <f t="shared" si="19"/>
        <v>-174</v>
      </c>
      <c r="H18" s="18">
        <f t="shared" si="3"/>
        <v>2600</v>
      </c>
      <c r="I18" s="18">
        <f t="shared" si="3"/>
        <v>2810</v>
      </c>
      <c r="J18" s="18">
        <f t="shared" si="3"/>
        <v>2800</v>
      </c>
      <c r="K18" s="18">
        <f t="shared" si="12"/>
        <v>3000</v>
      </c>
      <c r="L18" s="18">
        <f t="shared" si="12"/>
        <v>3000</v>
      </c>
      <c r="M18" s="18">
        <f t="shared" si="12"/>
        <v>3000</v>
      </c>
      <c r="N18" s="18">
        <f t="shared" si="20"/>
        <v>-400</v>
      </c>
      <c r="O18" s="18">
        <f t="shared" si="5"/>
        <v>-190</v>
      </c>
      <c r="P18" s="18">
        <f t="shared" si="5"/>
        <v>-200</v>
      </c>
      <c r="Q18" s="35">
        <f t="shared" si="13"/>
        <v>0</v>
      </c>
      <c r="R18" s="35">
        <f t="shared" si="13"/>
        <v>0</v>
      </c>
      <c r="S18" s="35">
        <f t="shared" si="13"/>
        <v>0</v>
      </c>
      <c r="T18" s="4">
        <f t="shared" si="7"/>
        <v>2816</v>
      </c>
      <c r="U18" s="4">
        <f t="shared" si="14"/>
        <v>-400</v>
      </c>
      <c r="V18" s="4">
        <f t="shared" si="15"/>
        <v>-190</v>
      </c>
      <c r="W18" s="4">
        <f t="shared" si="16"/>
        <v>-200</v>
      </c>
      <c r="X18" s="4"/>
      <c r="Y18" s="18"/>
      <c r="Z18" s="18"/>
      <c r="AA18" s="18"/>
      <c r="AB18" s="48"/>
      <c r="AD18" s="55">
        <v>45326</v>
      </c>
    </row>
    <row r="19" spans="1:30" ht="16.5" customHeight="1">
      <c r="A19" s="3">
        <v>5</v>
      </c>
      <c r="B19" s="34">
        <f t="shared" si="9"/>
        <v>45326</v>
      </c>
      <c r="C19" s="2">
        <f t="shared" si="10"/>
        <v>884</v>
      </c>
      <c r="D19" s="5">
        <f t="shared" si="11"/>
        <v>1740</v>
      </c>
      <c r="E19" s="35">
        <f t="shared" si="17"/>
        <v>24</v>
      </c>
      <c r="F19" s="35">
        <f t="shared" si="18"/>
        <v>-186</v>
      </c>
      <c r="G19" s="35">
        <f t="shared" si="19"/>
        <v>-176</v>
      </c>
      <c r="H19" s="18">
        <f t="shared" si="3"/>
        <v>2600</v>
      </c>
      <c r="I19" s="18">
        <f t="shared" si="3"/>
        <v>2810</v>
      </c>
      <c r="J19" s="18">
        <f t="shared" si="3"/>
        <v>2800</v>
      </c>
      <c r="K19" s="18">
        <f t="shared" si="12"/>
        <v>3000</v>
      </c>
      <c r="L19" s="18">
        <f t="shared" si="12"/>
        <v>3000</v>
      </c>
      <c r="M19" s="18">
        <f t="shared" si="12"/>
        <v>3000</v>
      </c>
      <c r="N19" s="18">
        <f t="shared" si="20"/>
        <v>-400</v>
      </c>
      <c r="O19" s="18">
        <f t="shared" si="5"/>
        <v>-190</v>
      </c>
      <c r="P19" s="18">
        <f t="shared" si="5"/>
        <v>-200</v>
      </c>
      <c r="Q19" s="35">
        <v>0</v>
      </c>
      <c r="R19" s="35">
        <f t="shared" si="13"/>
        <v>0</v>
      </c>
      <c r="S19" s="35">
        <f t="shared" si="13"/>
        <v>0</v>
      </c>
      <c r="T19" s="4">
        <f t="shared" si="7"/>
        <v>2814</v>
      </c>
      <c r="U19" s="4">
        <f t="shared" si="14"/>
        <v>-400</v>
      </c>
      <c r="V19" s="4">
        <f t="shared" si="15"/>
        <v>-190</v>
      </c>
      <c r="W19" s="4">
        <f t="shared" si="16"/>
        <v>-200</v>
      </c>
      <c r="X19" s="4"/>
      <c r="Y19" s="18"/>
      <c r="Z19" s="18"/>
      <c r="AA19" s="18"/>
      <c r="AB19" s="48"/>
      <c r="AD19" s="55">
        <v>45330</v>
      </c>
    </row>
    <row r="20" spans="1:30" ht="16.5" customHeight="1">
      <c r="A20" s="3">
        <v>6</v>
      </c>
      <c r="B20" s="34">
        <f t="shared" si="9"/>
        <v>45327</v>
      </c>
      <c r="C20" s="2">
        <f t="shared" si="10"/>
        <v>884</v>
      </c>
      <c r="D20" s="5">
        <f t="shared" si="11"/>
        <v>1738</v>
      </c>
      <c r="E20" s="35">
        <f t="shared" si="17"/>
        <v>22</v>
      </c>
      <c r="F20" s="35">
        <f t="shared" si="18"/>
        <v>-188</v>
      </c>
      <c r="G20" s="35">
        <f t="shared" si="19"/>
        <v>-178</v>
      </c>
      <c r="H20" s="18">
        <f t="shared" si="3"/>
        <v>2600</v>
      </c>
      <c r="I20" s="18">
        <f t="shared" si="3"/>
        <v>2810</v>
      </c>
      <c r="J20" s="18">
        <f t="shared" si="3"/>
        <v>2800</v>
      </c>
      <c r="K20" s="18">
        <f t="shared" si="12"/>
        <v>3000</v>
      </c>
      <c r="L20" s="18">
        <f t="shared" si="12"/>
        <v>3000</v>
      </c>
      <c r="M20" s="18">
        <f t="shared" si="12"/>
        <v>3000</v>
      </c>
      <c r="N20" s="18">
        <f t="shared" si="20"/>
        <v>-400</v>
      </c>
      <c r="O20" s="18">
        <f t="shared" si="5"/>
        <v>-190</v>
      </c>
      <c r="P20" s="18">
        <f t="shared" si="5"/>
        <v>-200</v>
      </c>
      <c r="Q20" s="35">
        <f t="shared" si="13"/>
        <v>0</v>
      </c>
      <c r="R20" s="35">
        <f t="shared" si="13"/>
        <v>0</v>
      </c>
      <c r="S20" s="35">
        <f t="shared" si="13"/>
        <v>0</v>
      </c>
      <c r="T20" s="4">
        <f t="shared" si="7"/>
        <v>2812</v>
      </c>
      <c r="U20" s="4">
        <f t="shared" si="14"/>
        <v>-400</v>
      </c>
      <c r="V20" s="4">
        <f t="shared" si="15"/>
        <v>-190</v>
      </c>
      <c r="W20" s="4">
        <f t="shared" si="16"/>
        <v>-200</v>
      </c>
      <c r="X20" s="4"/>
      <c r="Y20" s="18"/>
      <c r="Z20" s="18"/>
      <c r="AA20" s="18"/>
      <c r="AB20" s="48"/>
      <c r="AD20" s="55">
        <v>45335</v>
      </c>
    </row>
    <row r="21" spans="1:30" ht="16.5" customHeight="1">
      <c r="A21" s="3">
        <v>7</v>
      </c>
      <c r="B21" s="34">
        <f t="shared" si="9"/>
        <v>45328</v>
      </c>
      <c r="C21" s="2">
        <f t="shared" si="10"/>
        <v>884</v>
      </c>
      <c r="D21" s="5">
        <f t="shared" si="11"/>
        <v>1736</v>
      </c>
      <c r="E21" s="35">
        <f t="shared" si="17"/>
        <v>20</v>
      </c>
      <c r="F21" s="35">
        <f t="shared" si="18"/>
        <v>-190</v>
      </c>
      <c r="G21" s="35">
        <f t="shared" si="19"/>
        <v>-180</v>
      </c>
      <c r="H21" s="18">
        <f t="shared" si="3"/>
        <v>2600</v>
      </c>
      <c r="I21" s="18">
        <f t="shared" si="3"/>
        <v>2810</v>
      </c>
      <c r="J21" s="18">
        <f t="shared" si="3"/>
        <v>2800</v>
      </c>
      <c r="K21" s="18">
        <f t="shared" si="12"/>
        <v>3000</v>
      </c>
      <c r="L21" s="18">
        <f t="shared" si="12"/>
        <v>3000</v>
      </c>
      <c r="M21" s="18">
        <f t="shared" si="12"/>
        <v>3000</v>
      </c>
      <c r="N21" s="18">
        <f t="shared" si="20"/>
        <v>-400</v>
      </c>
      <c r="O21" s="18">
        <f t="shared" si="5"/>
        <v>-190</v>
      </c>
      <c r="P21" s="18">
        <f t="shared" si="5"/>
        <v>-200</v>
      </c>
      <c r="Q21" s="35">
        <f t="shared" si="13"/>
        <v>0</v>
      </c>
      <c r="R21" s="35">
        <f t="shared" si="13"/>
        <v>0</v>
      </c>
      <c r="S21" s="35">
        <f t="shared" si="13"/>
        <v>0</v>
      </c>
      <c r="T21" s="4">
        <f t="shared" si="7"/>
        <v>2810</v>
      </c>
      <c r="U21" s="4">
        <f t="shared" si="14"/>
        <v>-400</v>
      </c>
      <c r="V21" s="4">
        <f t="shared" si="15"/>
        <v>-190</v>
      </c>
      <c r="W21" s="4">
        <f t="shared" si="16"/>
        <v>-200</v>
      </c>
      <c r="X21" s="4"/>
      <c r="Y21" s="18"/>
      <c r="Z21" s="18"/>
      <c r="AA21" s="18"/>
      <c r="AB21" s="48"/>
      <c r="AD21" s="55">
        <v>45339</v>
      </c>
    </row>
    <row r="22" spans="1:30" ht="16.5" customHeight="1">
      <c r="A22" s="3">
        <v>8</v>
      </c>
      <c r="B22" s="34">
        <f t="shared" si="9"/>
        <v>45329</v>
      </c>
      <c r="C22" s="2">
        <f t="shared" si="10"/>
        <v>884</v>
      </c>
      <c r="D22" s="5">
        <f t="shared" si="11"/>
        <v>1734</v>
      </c>
      <c r="E22" s="35">
        <f t="shared" si="17"/>
        <v>20</v>
      </c>
      <c r="F22" s="35">
        <f t="shared" si="18"/>
        <v>-189</v>
      </c>
      <c r="G22" s="35">
        <f t="shared" si="19"/>
        <v>-179</v>
      </c>
      <c r="H22" s="18">
        <f t="shared" si="3"/>
        <v>2598</v>
      </c>
      <c r="I22" s="18">
        <f t="shared" si="3"/>
        <v>2807</v>
      </c>
      <c r="J22" s="18">
        <f t="shared" si="3"/>
        <v>2797</v>
      </c>
      <c r="K22" s="18">
        <f t="shared" si="12"/>
        <v>3000</v>
      </c>
      <c r="L22" s="18">
        <f t="shared" si="12"/>
        <v>3000</v>
      </c>
      <c r="M22" s="18">
        <f t="shared" si="12"/>
        <v>3000</v>
      </c>
      <c r="N22" s="18">
        <f t="shared" si="20"/>
        <v>-402</v>
      </c>
      <c r="O22" s="18">
        <f t="shared" si="5"/>
        <v>-193</v>
      </c>
      <c r="P22" s="18">
        <f t="shared" si="5"/>
        <v>-203</v>
      </c>
      <c r="Q22" s="35">
        <v>2</v>
      </c>
      <c r="R22" s="35">
        <v>3</v>
      </c>
      <c r="S22" s="35">
        <v>3</v>
      </c>
      <c r="T22" s="4">
        <f t="shared" si="7"/>
        <v>2811</v>
      </c>
      <c r="U22" s="4">
        <f t="shared" ref="U22:U27" si="21">U21-Q22</f>
        <v>-402</v>
      </c>
      <c r="V22" s="4">
        <f t="shared" ref="V22:V27" si="22">V21-R22</f>
        <v>-193</v>
      </c>
      <c r="W22" s="4">
        <f t="shared" ref="W22:W27" si="23">W21-S22</f>
        <v>-203</v>
      </c>
      <c r="X22" s="4"/>
      <c r="Y22" s="18"/>
      <c r="Z22" s="18"/>
      <c r="AA22" s="18"/>
      <c r="AB22" s="54">
        <v>8</v>
      </c>
      <c r="AD22" s="55">
        <v>45343</v>
      </c>
    </row>
    <row r="23" spans="1:30" ht="16.5" customHeight="1">
      <c r="A23" s="3">
        <v>9</v>
      </c>
      <c r="B23" s="34">
        <f t="shared" si="9"/>
        <v>45330</v>
      </c>
      <c r="C23" s="2">
        <f t="shared" si="10"/>
        <v>884</v>
      </c>
      <c r="D23" s="5">
        <f t="shared" si="11"/>
        <v>1732</v>
      </c>
      <c r="E23" s="35">
        <f t="shared" si="17"/>
        <v>20</v>
      </c>
      <c r="F23" s="35">
        <f t="shared" si="18"/>
        <v>-188</v>
      </c>
      <c r="G23" s="35">
        <f t="shared" si="19"/>
        <v>-178</v>
      </c>
      <c r="H23" s="18">
        <f t="shared" si="3"/>
        <v>2596</v>
      </c>
      <c r="I23" s="18">
        <f t="shared" si="3"/>
        <v>2804</v>
      </c>
      <c r="J23" s="18">
        <f t="shared" si="3"/>
        <v>2794</v>
      </c>
      <c r="K23" s="18">
        <f t="shared" si="12"/>
        <v>3000</v>
      </c>
      <c r="L23" s="18">
        <f t="shared" si="12"/>
        <v>3000</v>
      </c>
      <c r="M23" s="18">
        <f t="shared" si="12"/>
        <v>3000</v>
      </c>
      <c r="N23" s="18">
        <f t="shared" si="20"/>
        <v>-404</v>
      </c>
      <c r="O23" s="18">
        <f t="shared" si="5"/>
        <v>-196</v>
      </c>
      <c r="P23" s="18">
        <f t="shared" si="5"/>
        <v>-206</v>
      </c>
      <c r="Q23" s="35">
        <f>Q22</f>
        <v>2</v>
      </c>
      <c r="R23" s="35">
        <f t="shared" ref="R23:S23" si="24">R22</f>
        <v>3</v>
      </c>
      <c r="S23" s="35">
        <f t="shared" si="24"/>
        <v>3</v>
      </c>
      <c r="T23" s="4">
        <f t="shared" si="7"/>
        <v>2812</v>
      </c>
      <c r="U23" s="4">
        <f t="shared" si="21"/>
        <v>-404</v>
      </c>
      <c r="V23" s="4">
        <f t="shared" si="22"/>
        <v>-196</v>
      </c>
      <c r="W23" s="4">
        <f t="shared" si="23"/>
        <v>-206</v>
      </c>
      <c r="X23" s="4"/>
      <c r="Y23" s="18"/>
      <c r="Z23" s="18"/>
      <c r="AA23" s="18"/>
      <c r="AB23" s="54"/>
      <c r="AD23" s="55">
        <v>45347</v>
      </c>
    </row>
    <row r="24" spans="1:30" ht="16.5" customHeight="1">
      <c r="A24" s="3">
        <v>10</v>
      </c>
      <c r="B24" s="34">
        <f t="shared" si="9"/>
        <v>45331</v>
      </c>
      <c r="C24" s="2">
        <f t="shared" si="10"/>
        <v>884</v>
      </c>
      <c r="D24" s="5">
        <f t="shared" si="11"/>
        <v>1730</v>
      </c>
      <c r="E24" s="35">
        <f t="shared" si="17"/>
        <v>20</v>
      </c>
      <c r="F24" s="35">
        <f t="shared" si="18"/>
        <v>-187</v>
      </c>
      <c r="G24" s="35">
        <f t="shared" si="19"/>
        <v>-177</v>
      </c>
      <c r="H24" s="18">
        <f t="shared" si="3"/>
        <v>2594</v>
      </c>
      <c r="I24" s="18">
        <f t="shared" si="3"/>
        <v>2801</v>
      </c>
      <c r="J24" s="18">
        <f t="shared" si="3"/>
        <v>2791</v>
      </c>
      <c r="K24" s="18">
        <f t="shared" si="12"/>
        <v>3000</v>
      </c>
      <c r="L24" s="18">
        <f t="shared" si="12"/>
        <v>3000</v>
      </c>
      <c r="M24" s="18">
        <f t="shared" si="12"/>
        <v>3000</v>
      </c>
      <c r="N24" s="18">
        <f t="shared" si="20"/>
        <v>-406</v>
      </c>
      <c r="O24" s="18">
        <f t="shared" si="5"/>
        <v>-199</v>
      </c>
      <c r="P24" s="18">
        <f t="shared" si="5"/>
        <v>-209</v>
      </c>
      <c r="Q24" s="35">
        <f t="shared" ref="Q24:Q87" si="25">Q23</f>
        <v>2</v>
      </c>
      <c r="R24" s="35">
        <f t="shared" ref="R24:R87" si="26">R23</f>
        <v>3</v>
      </c>
      <c r="S24" s="35">
        <f t="shared" ref="S24:S87" si="27">S23</f>
        <v>3</v>
      </c>
      <c r="T24" s="4">
        <f t="shared" si="7"/>
        <v>2813</v>
      </c>
      <c r="U24" s="4">
        <f t="shared" si="21"/>
        <v>-406</v>
      </c>
      <c r="V24" s="4">
        <f t="shared" si="22"/>
        <v>-199</v>
      </c>
      <c r="W24" s="4">
        <f t="shared" si="23"/>
        <v>-209</v>
      </c>
      <c r="X24" s="4"/>
      <c r="Y24" s="18"/>
      <c r="Z24" s="18"/>
      <c r="AA24" s="18"/>
      <c r="AB24" s="48"/>
      <c r="AD24" s="55">
        <v>45351</v>
      </c>
    </row>
    <row r="25" spans="1:30" ht="16.5" customHeight="1">
      <c r="A25" s="3">
        <v>11</v>
      </c>
      <c r="B25" s="34">
        <f t="shared" si="9"/>
        <v>45332</v>
      </c>
      <c r="C25" s="2">
        <f t="shared" si="10"/>
        <v>884</v>
      </c>
      <c r="D25" s="5">
        <f t="shared" si="11"/>
        <v>1728</v>
      </c>
      <c r="E25" s="35">
        <f t="shared" si="17"/>
        <v>20</v>
      </c>
      <c r="F25" s="35">
        <f t="shared" si="18"/>
        <v>-186</v>
      </c>
      <c r="G25" s="35">
        <f t="shared" si="19"/>
        <v>-176</v>
      </c>
      <c r="H25" s="18">
        <f t="shared" si="3"/>
        <v>2592</v>
      </c>
      <c r="I25" s="18">
        <f t="shared" si="3"/>
        <v>2798</v>
      </c>
      <c r="J25" s="18">
        <f t="shared" si="3"/>
        <v>2788</v>
      </c>
      <c r="K25" s="18">
        <f t="shared" si="12"/>
        <v>3000</v>
      </c>
      <c r="L25" s="18">
        <f t="shared" si="12"/>
        <v>3000</v>
      </c>
      <c r="M25" s="18">
        <f t="shared" si="12"/>
        <v>3000</v>
      </c>
      <c r="N25" s="18">
        <f t="shared" si="20"/>
        <v>-408</v>
      </c>
      <c r="O25" s="18">
        <f t="shared" si="5"/>
        <v>-202</v>
      </c>
      <c r="P25" s="18">
        <f t="shared" si="5"/>
        <v>-212</v>
      </c>
      <c r="Q25" s="35">
        <f t="shared" si="25"/>
        <v>2</v>
      </c>
      <c r="R25" s="35">
        <f t="shared" si="26"/>
        <v>3</v>
      </c>
      <c r="S25" s="35">
        <f t="shared" si="27"/>
        <v>3</v>
      </c>
      <c r="T25" s="4">
        <f t="shared" si="7"/>
        <v>2814</v>
      </c>
      <c r="U25" s="4">
        <f t="shared" si="21"/>
        <v>-408</v>
      </c>
      <c r="V25" s="4">
        <f t="shared" si="22"/>
        <v>-202</v>
      </c>
      <c r="W25" s="4">
        <f t="shared" si="23"/>
        <v>-212</v>
      </c>
      <c r="X25" s="4"/>
      <c r="Y25" s="18"/>
      <c r="Z25" s="18"/>
      <c r="AA25" s="18"/>
      <c r="AB25" s="48"/>
      <c r="AD25" s="55">
        <v>45469</v>
      </c>
    </row>
    <row r="26" spans="1:30" ht="16.5" customHeight="1">
      <c r="A26" s="3">
        <v>12</v>
      </c>
      <c r="B26" s="34">
        <f t="shared" si="9"/>
        <v>45333</v>
      </c>
      <c r="C26" s="2">
        <f t="shared" si="10"/>
        <v>884</v>
      </c>
      <c r="D26" s="5">
        <f t="shared" si="11"/>
        <v>1726</v>
      </c>
      <c r="E26" s="35">
        <f t="shared" si="17"/>
        <v>20</v>
      </c>
      <c r="F26" s="35">
        <f t="shared" si="18"/>
        <v>-185</v>
      </c>
      <c r="G26" s="35">
        <f t="shared" si="19"/>
        <v>-175</v>
      </c>
      <c r="H26" s="18">
        <f t="shared" si="3"/>
        <v>2590</v>
      </c>
      <c r="I26" s="18">
        <f t="shared" si="3"/>
        <v>2795</v>
      </c>
      <c r="J26" s="18">
        <f t="shared" si="3"/>
        <v>2785</v>
      </c>
      <c r="K26" s="18">
        <f t="shared" si="12"/>
        <v>3000</v>
      </c>
      <c r="L26" s="18">
        <f t="shared" si="12"/>
        <v>3000</v>
      </c>
      <c r="M26" s="18">
        <f t="shared" si="12"/>
        <v>3000</v>
      </c>
      <c r="N26" s="18">
        <f t="shared" si="20"/>
        <v>-410</v>
      </c>
      <c r="O26" s="18">
        <f t="shared" si="5"/>
        <v>-205</v>
      </c>
      <c r="P26" s="18">
        <f t="shared" si="5"/>
        <v>-215</v>
      </c>
      <c r="Q26" s="35">
        <f t="shared" si="25"/>
        <v>2</v>
      </c>
      <c r="R26" s="35">
        <f t="shared" si="26"/>
        <v>3</v>
      </c>
      <c r="S26" s="35">
        <f t="shared" si="27"/>
        <v>3</v>
      </c>
      <c r="T26" s="4">
        <f t="shared" si="7"/>
        <v>2815</v>
      </c>
      <c r="U26" s="4">
        <f t="shared" si="21"/>
        <v>-410</v>
      </c>
      <c r="V26" s="4">
        <f t="shared" si="22"/>
        <v>-205</v>
      </c>
      <c r="W26" s="4">
        <f t="shared" si="23"/>
        <v>-215</v>
      </c>
      <c r="X26" s="4"/>
      <c r="Y26" s="18"/>
      <c r="Z26" s="18"/>
      <c r="AA26" s="18"/>
      <c r="AB26" s="48"/>
      <c r="AD26" s="55">
        <v>45473</v>
      </c>
    </row>
    <row r="27" spans="1:30" ht="16.5" customHeight="1">
      <c r="A27" s="3">
        <v>13</v>
      </c>
      <c r="B27" s="34">
        <f t="shared" si="9"/>
        <v>45334</v>
      </c>
      <c r="C27" s="2">
        <f t="shared" si="10"/>
        <v>884</v>
      </c>
      <c r="D27" s="5">
        <f t="shared" si="11"/>
        <v>1724</v>
      </c>
      <c r="E27" s="35">
        <f t="shared" si="17"/>
        <v>20</v>
      </c>
      <c r="F27" s="35">
        <f t="shared" si="18"/>
        <v>-184</v>
      </c>
      <c r="G27" s="35">
        <f t="shared" si="19"/>
        <v>-174</v>
      </c>
      <c r="H27" s="18">
        <f t="shared" si="3"/>
        <v>2588</v>
      </c>
      <c r="I27" s="18">
        <f t="shared" si="3"/>
        <v>2792</v>
      </c>
      <c r="J27" s="18">
        <f t="shared" si="3"/>
        <v>2782</v>
      </c>
      <c r="K27" s="18">
        <f t="shared" si="12"/>
        <v>3000</v>
      </c>
      <c r="L27" s="18">
        <f t="shared" si="12"/>
        <v>3000</v>
      </c>
      <c r="M27" s="18">
        <f t="shared" si="12"/>
        <v>3000</v>
      </c>
      <c r="N27" s="18">
        <f t="shared" si="20"/>
        <v>-412</v>
      </c>
      <c r="O27" s="18">
        <f t="shared" si="5"/>
        <v>-208</v>
      </c>
      <c r="P27" s="18">
        <f t="shared" si="5"/>
        <v>-218</v>
      </c>
      <c r="Q27" s="35">
        <f t="shared" si="25"/>
        <v>2</v>
      </c>
      <c r="R27" s="35">
        <f t="shared" si="26"/>
        <v>3</v>
      </c>
      <c r="S27" s="35">
        <f t="shared" si="27"/>
        <v>3</v>
      </c>
      <c r="T27" s="4">
        <f t="shared" si="7"/>
        <v>2816</v>
      </c>
      <c r="U27" s="4">
        <f t="shared" si="21"/>
        <v>-412</v>
      </c>
      <c r="V27" s="4">
        <f t="shared" si="22"/>
        <v>-208</v>
      </c>
      <c r="W27" s="4">
        <f t="shared" si="23"/>
        <v>-218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9"/>
        <v>45335</v>
      </c>
      <c r="C28" s="2">
        <f t="shared" si="10"/>
        <v>884</v>
      </c>
      <c r="D28" s="5">
        <f t="shared" si="11"/>
        <v>1722</v>
      </c>
      <c r="E28" s="35">
        <f t="shared" si="17"/>
        <v>20</v>
      </c>
      <c r="F28" s="35">
        <f t="shared" si="18"/>
        <v>-183</v>
      </c>
      <c r="G28" s="35">
        <f t="shared" si="19"/>
        <v>-173</v>
      </c>
      <c r="H28" s="18">
        <f t="shared" si="3"/>
        <v>2586</v>
      </c>
      <c r="I28" s="18">
        <f t="shared" si="3"/>
        <v>2789</v>
      </c>
      <c r="J28" s="18">
        <f t="shared" si="3"/>
        <v>2779</v>
      </c>
      <c r="K28" s="18">
        <f t="shared" si="12"/>
        <v>3000</v>
      </c>
      <c r="L28" s="18">
        <f t="shared" si="12"/>
        <v>3000</v>
      </c>
      <c r="M28" s="18">
        <f t="shared" si="12"/>
        <v>3000</v>
      </c>
      <c r="N28" s="18">
        <f t="shared" si="20"/>
        <v>-414</v>
      </c>
      <c r="O28" s="18">
        <f t="shared" si="5"/>
        <v>-211</v>
      </c>
      <c r="P28" s="18">
        <f t="shared" si="5"/>
        <v>-221</v>
      </c>
      <c r="Q28" s="35">
        <f t="shared" si="25"/>
        <v>2</v>
      </c>
      <c r="R28" s="35">
        <f t="shared" si="26"/>
        <v>3</v>
      </c>
      <c r="S28" s="35">
        <f t="shared" si="27"/>
        <v>3</v>
      </c>
      <c r="T28" s="4">
        <f t="shared" si="7"/>
        <v>2306</v>
      </c>
      <c r="U28" s="45">
        <f>300</f>
        <v>300</v>
      </c>
      <c r="V28" s="45">
        <f>300</f>
        <v>300</v>
      </c>
      <c r="W28" s="45">
        <f>300</f>
        <v>300</v>
      </c>
      <c r="X28" s="45"/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9"/>
        <v>45336</v>
      </c>
      <c r="C29" s="2">
        <f t="shared" si="10"/>
        <v>884</v>
      </c>
      <c r="D29" s="5">
        <f t="shared" si="11"/>
        <v>1720</v>
      </c>
      <c r="E29" s="35">
        <f t="shared" si="17"/>
        <v>20</v>
      </c>
      <c r="F29" s="35">
        <f t="shared" si="18"/>
        <v>-182</v>
      </c>
      <c r="G29" s="35">
        <f t="shared" si="19"/>
        <v>-172</v>
      </c>
      <c r="H29" s="18">
        <f t="shared" si="3"/>
        <v>2584</v>
      </c>
      <c r="I29" s="18">
        <f t="shared" si="3"/>
        <v>2786</v>
      </c>
      <c r="J29" s="18">
        <f t="shared" si="3"/>
        <v>2776</v>
      </c>
      <c r="K29" s="18">
        <f t="shared" si="12"/>
        <v>3000</v>
      </c>
      <c r="L29" s="18">
        <f t="shared" si="12"/>
        <v>3000</v>
      </c>
      <c r="M29" s="18">
        <f t="shared" si="12"/>
        <v>3000</v>
      </c>
      <c r="N29" s="18">
        <f t="shared" si="20"/>
        <v>-416</v>
      </c>
      <c r="O29" s="18">
        <f t="shared" si="5"/>
        <v>-214</v>
      </c>
      <c r="P29" s="18">
        <f t="shared" si="5"/>
        <v>-224</v>
      </c>
      <c r="Q29" s="35">
        <f t="shared" si="25"/>
        <v>2</v>
      </c>
      <c r="R29" s="35">
        <f t="shared" si="26"/>
        <v>3</v>
      </c>
      <c r="S29" s="35">
        <f t="shared" si="27"/>
        <v>3</v>
      </c>
      <c r="T29" s="4">
        <f t="shared" si="7"/>
        <v>2307</v>
      </c>
      <c r="U29" s="4">
        <f t="shared" si="14"/>
        <v>298</v>
      </c>
      <c r="V29" s="4">
        <f t="shared" si="15"/>
        <v>297</v>
      </c>
      <c r="W29" s="4">
        <f t="shared" si="16"/>
        <v>297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9"/>
        <v>45337</v>
      </c>
      <c r="C30" s="2">
        <f t="shared" si="10"/>
        <v>884</v>
      </c>
      <c r="D30" s="5">
        <f t="shared" si="11"/>
        <v>1718</v>
      </c>
      <c r="E30" s="35">
        <f t="shared" si="17"/>
        <v>20</v>
      </c>
      <c r="F30" s="35">
        <f t="shared" si="18"/>
        <v>-181</v>
      </c>
      <c r="G30" s="35">
        <f t="shared" si="19"/>
        <v>-171</v>
      </c>
      <c r="H30" s="18">
        <f t="shared" ref="H30:J93" si="28">K30+N30</f>
        <v>2582</v>
      </c>
      <c r="I30" s="18">
        <f t="shared" si="28"/>
        <v>2783</v>
      </c>
      <c r="J30" s="18">
        <f t="shared" si="28"/>
        <v>2773</v>
      </c>
      <c r="K30" s="18">
        <f t="shared" si="12"/>
        <v>3000</v>
      </c>
      <c r="L30" s="18">
        <f t="shared" si="12"/>
        <v>3000</v>
      </c>
      <c r="M30" s="18">
        <f t="shared" si="12"/>
        <v>3000</v>
      </c>
      <c r="N30" s="18">
        <f t="shared" si="20"/>
        <v>-418</v>
      </c>
      <c r="O30" s="18">
        <f t="shared" si="5"/>
        <v>-217</v>
      </c>
      <c r="P30" s="18">
        <f t="shared" si="5"/>
        <v>-227</v>
      </c>
      <c r="Q30" s="35">
        <f t="shared" si="25"/>
        <v>2</v>
      </c>
      <c r="R30" s="35">
        <f t="shared" si="26"/>
        <v>3</v>
      </c>
      <c r="S30" s="35">
        <f t="shared" si="27"/>
        <v>3</v>
      </c>
      <c r="T30" s="4">
        <f t="shared" si="7"/>
        <v>2308</v>
      </c>
      <c r="U30" s="4">
        <f t="shared" si="14"/>
        <v>296</v>
      </c>
      <c r="V30" s="4">
        <f t="shared" si="15"/>
        <v>294</v>
      </c>
      <c r="W30" s="4">
        <f t="shared" si="16"/>
        <v>294</v>
      </c>
      <c r="X30" s="4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9"/>
        <v>45338</v>
      </c>
      <c r="C31" s="2">
        <f t="shared" si="10"/>
        <v>884</v>
      </c>
      <c r="D31" s="5">
        <f t="shared" si="11"/>
        <v>1716</v>
      </c>
      <c r="E31" s="35">
        <f t="shared" si="17"/>
        <v>20</v>
      </c>
      <c r="F31" s="35">
        <f t="shared" si="18"/>
        <v>-180</v>
      </c>
      <c r="G31" s="35">
        <f t="shared" si="19"/>
        <v>-170</v>
      </c>
      <c r="H31" s="18">
        <f t="shared" si="28"/>
        <v>2580</v>
      </c>
      <c r="I31" s="18">
        <f t="shared" si="28"/>
        <v>2780</v>
      </c>
      <c r="J31" s="18">
        <f t="shared" si="28"/>
        <v>2770</v>
      </c>
      <c r="K31" s="18">
        <f t="shared" si="12"/>
        <v>3000</v>
      </c>
      <c r="L31" s="18">
        <f t="shared" si="12"/>
        <v>3000</v>
      </c>
      <c r="M31" s="18">
        <f t="shared" si="12"/>
        <v>3000</v>
      </c>
      <c r="N31" s="18">
        <f t="shared" si="20"/>
        <v>-420</v>
      </c>
      <c r="O31" s="18">
        <f t="shared" si="20"/>
        <v>-220</v>
      </c>
      <c r="P31" s="18">
        <f t="shared" si="20"/>
        <v>-230</v>
      </c>
      <c r="Q31" s="35">
        <f t="shared" si="25"/>
        <v>2</v>
      </c>
      <c r="R31" s="35">
        <f t="shared" si="26"/>
        <v>3</v>
      </c>
      <c r="S31" s="35">
        <f t="shared" si="27"/>
        <v>3</v>
      </c>
      <c r="T31" s="4">
        <f t="shared" si="7"/>
        <v>2309</v>
      </c>
      <c r="U31" s="4">
        <f t="shared" si="14"/>
        <v>294</v>
      </c>
      <c r="V31" s="4">
        <f t="shared" si="15"/>
        <v>291</v>
      </c>
      <c r="W31" s="4">
        <f t="shared" si="16"/>
        <v>291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9"/>
        <v>45339</v>
      </c>
      <c r="C32" s="2">
        <f t="shared" si="10"/>
        <v>884</v>
      </c>
      <c r="D32" s="5">
        <f t="shared" si="11"/>
        <v>1714</v>
      </c>
      <c r="E32" s="35">
        <f t="shared" si="17"/>
        <v>20</v>
      </c>
      <c r="F32" s="35">
        <f t="shared" si="18"/>
        <v>-179</v>
      </c>
      <c r="G32" s="35">
        <f t="shared" si="19"/>
        <v>-169</v>
      </c>
      <c r="H32" s="18">
        <f t="shared" si="28"/>
        <v>2578</v>
      </c>
      <c r="I32" s="18">
        <f t="shared" si="28"/>
        <v>2777</v>
      </c>
      <c r="J32" s="18">
        <f t="shared" si="28"/>
        <v>2767</v>
      </c>
      <c r="K32" s="18">
        <f t="shared" ref="K32:M47" si="29">K31</f>
        <v>3000</v>
      </c>
      <c r="L32" s="18">
        <f t="shared" si="29"/>
        <v>3000</v>
      </c>
      <c r="M32" s="18">
        <f t="shared" si="29"/>
        <v>3000</v>
      </c>
      <c r="N32" s="18">
        <f t="shared" si="20"/>
        <v>-422</v>
      </c>
      <c r="O32" s="18">
        <f t="shared" si="20"/>
        <v>-223</v>
      </c>
      <c r="P32" s="18">
        <f t="shared" si="20"/>
        <v>-233</v>
      </c>
      <c r="Q32" s="35">
        <f t="shared" si="25"/>
        <v>2</v>
      </c>
      <c r="R32" s="35">
        <f t="shared" si="26"/>
        <v>3</v>
      </c>
      <c r="S32" s="35">
        <f t="shared" si="27"/>
        <v>3</v>
      </c>
      <c r="T32" s="4">
        <f t="shared" si="7"/>
        <v>2007</v>
      </c>
      <c r="U32" s="45">
        <f>+U31+300</f>
        <v>594</v>
      </c>
      <c r="V32" s="45">
        <f t="shared" ref="V32:W32" si="30">+V31+300</f>
        <v>591</v>
      </c>
      <c r="W32" s="45">
        <f t="shared" si="30"/>
        <v>591</v>
      </c>
      <c r="X32" s="45"/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9"/>
        <v>45340</v>
      </c>
      <c r="C33" s="2">
        <f t="shared" si="10"/>
        <v>884</v>
      </c>
      <c r="D33" s="5">
        <f t="shared" si="11"/>
        <v>1712</v>
      </c>
      <c r="E33" s="35">
        <f t="shared" si="17"/>
        <v>20</v>
      </c>
      <c r="F33" s="35">
        <f t="shared" si="18"/>
        <v>-178</v>
      </c>
      <c r="G33" s="35">
        <f t="shared" si="19"/>
        <v>-168</v>
      </c>
      <c r="H33" s="18">
        <f t="shared" si="28"/>
        <v>2576</v>
      </c>
      <c r="I33" s="18">
        <f t="shared" si="28"/>
        <v>2774</v>
      </c>
      <c r="J33" s="18">
        <f t="shared" si="28"/>
        <v>2764</v>
      </c>
      <c r="K33" s="18">
        <f t="shared" si="29"/>
        <v>3000</v>
      </c>
      <c r="L33" s="18">
        <f t="shared" si="29"/>
        <v>3000</v>
      </c>
      <c r="M33" s="18">
        <f t="shared" si="29"/>
        <v>3000</v>
      </c>
      <c r="N33" s="18">
        <f t="shared" ref="N33:P48" si="31">N32-Q33</f>
        <v>-424</v>
      </c>
      <c r="O33" s="18">
        <f t="shared" si="31"/>
        <v>-226</v>
      </c>
      <c r="P33" s="18">
        <f t="shared" si="31"/>
        <v>-236</v>
      </c>
      <c r="Q33" s="35">
        <f t="shared" si="25"/>
        <v>2</v>
      </c>
      <c r="R33" s="35">
        <f t="shared" si="26"/>
        <v>3</v>
      </c>
      <c r="S33" s="35">
        <f t="shared" si="27"/>
        <v>3</v>
      </c>
      <c r="T33" s="4">
        <f t="shared" si="7"/>
        <v>2008</v>
      </c>
      <c r="U33" s="4">
        <f t="shared" si="14"/>
        <v>592</v>
      </c>
      <c r="V33" s="4">
        <f t="shared" si="15"/>
        <v>588</v>
      </c>
      <c r="W33" s="4">
        <f t="shared" si="16"/>
        <v>588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9"/>
        <v>45341</v>
      </c>
      <c r="C34" s="2">
        <f t="shared" si="10"/>
        <v>884</v>
      </c>
      <c r="D34" s="5">
        <f t="shared" si="11"/>
        <v>1710</v>
      </c>
      <c r="E34" s="35">
        <f t="shared" si="17"/>
        <v>20</v>
      </c>
      <c r="F34" s="35">
        <f t="shared" si="18"/>
        <v>-177</v>
      </c>
      <c r="G34" s="35">
        <f t="shared" si="19"/>
        <v>-167</v>
      </c>
      <c r="H34" s="18">
        <f t="shared" si="28"/>
        <v>2574</v>
      </c>
      <c r="I34" s="18">
        <f t="shared" si="28"/>
        <v>2771</v>
      </c>
      <c r="J34" s="18">
        <f t="shared" si="28"/>
        <v>2761</v>
      </c>
      <c r="K34" s="18">
        <f t="shared" si="29"/>
        <v>3000</v>
      </c>
      <c r="L34" s="18">
        <f t="shared" si="29"/>
        <v>3000</v>
      </c>
      <c r="M34" s="18">
        <f t="shared" si="29"/>
        <v>3000</v>
      </c>
      <c r="N34" s="18">
        <f t="shared" si="31"/>
        <v>-426</v>
      </c>
      <c r="O34" s="18">
        <f t="shared" si="31"/>
        <v>-229</v>
      </c>
      <c r="P34" s="18">
        <f t="shared" si="31"/>
        <v>-239</v>
      </c>
      <c r="Q34" s="35">
        <f t="shared" si="25"/>
        <v>2</v>
      </c>
      <c r="R34" s="35">
        <f t="shared" si="26"/>
        <v>3</v>
      </c>
      <c r="S34" s="35">
        <f t="shared" si="27"/>
        <v>3</v>
      </c>
      <c r="T34" s="4">
        <f t="shared" si="7"/>
        <v>2009</v>
      </c>
      <c r="U34" s="4">
        <f t="shared" si="14"/>
        <v>590</v>
      </c>
      <c r="V34" s="4">
        <f t="shared" si="15"/>
        <v>585</v>
      </c>
      <c r="W34" s="4">
        <f t="shared" si="16"/>
        <v>585</v>
      </c>
      <c r="X34" s="4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9"/>
        <v>45342</v>
      </c>
      <c r="C35" s="2">
        <f t="shared" si="10"/>
        <v>884</v>
      </c>
      <c r="D35" s="5">
        <f t="shared" si="11"/>
        <v>1708</v>
      </c>
      <c r="E35" s="35">
        <f t="shared" si="17"/>
        <v>20</v>
      </c>
      <c r="F35" s="35">
        <f t="shared" si="18"/>
        <v>-176</v>
      </c>
      <c r="G35" s="35">
        <f t="shared" si="19"/>
        <v>-166</v>
      </c>
      <c r="H35" s="18">
        <f t="shared" si="28"/>
        <v>2572</v>
      </c>
      <c r="I35" s="18">
        <f t="shared" si="28"/>
        <v>2768</v>
      </c>
      <c r="J35" s="18">
        <f t="shared" si="28"/>
        <v>2758</v>
      </c>
      <c r="K35" s="18">
        <f t="shared" si="29"/>
        <v>3000</v>
      </c>
      <c r="L35" s="18">
        <f t="shared" si="29"/>
        <v>3000</v>
      </c>
      <c r="M35" s="18">
        <f t="shared" si="29"/>
        <v>3000</v>
      </c>
      <c r="N35" s="18">
        <f t="shared" si="31"/>
        <v>-428</v>
      </c>
      <c r="O35" s="18">
        <f t="shared" si="31"/>
        <v>-232</v>
      </c>
      <c r="P35" s="18">
        <f t="shared" si="31"/>
        <v>-242</v>
      </c>
      <c r="Q35" s="35">
        <f t="shared" si="25"/>
        <v>2</v>
      </c>
      <c r="R35" s="35">
        <f t="shared" si="26"/>
        <v>3</v>
      </c>
      <c r="S35" s="35">
        <f t="shared" si="27"/>
        <v>3</v>
      </c>
      <c r="T35" s="4">
        <f t="shared" si="7"/>
        <v>2010</v>
      </c>
      <c r="U35" s="4">
        <f t="shared" si="14"/>
        <v>588</v>
      </c>
      <c r="V35" s="4">
        <f t="shared" si="15"/>
        <v>582</v>
      </c>
      <c r="W35" s="4">
        <f t="shared" si="16"/>
        <v>582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9"/>
        <v>45343</v>
      </c>
      <c r="C36" s="2">
        <f t="shared" si="10"/>
        <v>884</v>
      </c>
      <c r="D36" s="5">
        <f t="shared" si="11"/>
        <v>1706</v>
      </c>
      <c r="E36" s="35">
        <f t="shared" si="17"/>
        <v>20</v>
      </c>
      <c r="F36" s="35">
        <f t="shared" si="18"/>
        <v>-175</v>
      </c>
      <c r="G36" s="35">
        <f t="shared" si="19"/>
        <v>-165</v>
      </c>
      <c r="H36" s="18">
        <f t="shared" si="28"/>
        <v>2570</v>
      </c>
      <c r="I36" s="18">
        <f t="shared" si="28"/>
        <v>2765</v>
      </c>
      <c r="J36" s="18">
        <f t="shared" si="28"/>
        <v>2755</v>
      </c>
      <c r="K36" s="18">
        <f t="shared" si="29"/>
        <v>3000</v>
      </c>
      <c r="L36" s="18">
        <f t="shared" si="29"/>
        <v>3000</v>
      </c>
      <c r="M36" s="18">
        <f t="shared" si="29"/>
        <v>3000</v>
      </c>
      <c r="N36" s="18">
        <f t="shared" si="31"/>
        <v>-430</v>
      </c>
      <c r="O36" s="18">
        <f t="shared" si="31"/>
        <v>-235</v>
      </c>
      <c r="P36" s="18">
        <f t="shared" si="31"/>
        <v>-245</v>
      </c>
      <c r="Q36" s="35">
        <f t="shared" si="25"/>
        <v>2</v>
      </c>
      <c r="R36" s="35">
        <f t="shared" si="26"/>
        <v>3</v>
      </c>
      <c r="S36" s="35">
        <f t="shared" si="27"/>
        <v>3</v>
      </c>
      <c r="T36" s="4">
        <f t="shared" si="7"/>
        <v>1708</v>
      </c>
      <c r="U36" s="45">
        <f>+U35+300</f>
        <v>888</v>
      </c>
      <c r="V36" s="45">
        <f t="shared" ref="V36:W36" si="32">+V35+300</f>
        <v>882</v>
      </c>
      <c r="W36" s="45">
        <f t="shared" si="32"/>
        <v>882</v>
      </c>
      <c r="X36" s="45"/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9"/>
        <v>45344</v>
      </c>
      <c r="C37" s="2">
        <f t="shared" si="10"/>
        <v>884</v>
      </c>
      <c r="D37" s="5">
        <f t="shared" si="11"/>
        <v>1704</v>
      </c>
      <c r="E37" s="35">
        <f t="shared" si="17"/>
        <v>20</v>
      </c>
      <c r="F37" s="35">
        <f t="shared" si="18"/>
        <v>-174</v>
      </c>
      <c r="G37" s="35">
        <f t="shared" si="19"/>
        <v>-164</v>
      </c>
      <c r="H37" s="18">
        <f t="shared" si="28"/>
        <v>2568</v>
      </c>
      <c r="I37" s="18">
        <f t="shared" si="28"/>
        <v>2762</v>
      </c>
      <c r="J37" s="18">
        <f t="shared" si="28"/>
        <v>2752</v>
      </c>
      <c r="K37" s="18">
        <f t="shared" si="29"/>
        <v>3000</v>
      </c>
      <c r="L37" s="18">
        <f t="shared" si="29"/>
        <v>3000</v>
      </c>
      <c r="M37" s="18">
        <f t="shared" si="29"/>
        <v>3000</v>
      </c>
      <c r="N37" s="18">
        <f t="shared" si="31"/>
        <v>-432</v>
      </c>
      <c r="O37" s="18">
        <f t="shared" si="31"/>
        <v>-238</v>
      </c>
      <c r="P37" s="18">
        <f t="shared" si="31"/>
        <v>-248</v>
      </c>
      <c r="Q37" s="35">
        <f t="shared" si="25"/>
        <v>2</v>
      </c>
      <c r="R37" s="35">
        <f t="shared" si="26"/>
        <v>3</v>
      </c>
      <c r="S37" s="35">
        <f t="shared" si="27"/>
        <v>3</v>
      </c>
      <c r="T37" s="4">
        <f t="shared" si="7"/>
        <v>1709</v>
      </c>
      <c r="U37" s="4">
        <f t="shared" si="14"/>
        <v>886</v>
      </c>
      <c r="V37" s="4">
        <f t="shared" si="15"/>
        <v>879</v>
      </c>
      <c r="W37" s="4">
        <f t="shared" si="16"/>
        <v>879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9"/>
        <v>45345</v>
      </c>
      <c r="C38" s="2">
        <f t="shared" si="10"/>
        <v>884</v>
      </c>
      <c r="D38" s="5">
        <f t="shared" si="11"/>
        <v>1702</v>
      </c>
      <c r="E38" s="35">
        <f t="shared" si="17"/>
        <v>20</v>
      </c>
      <c r="F38" s="35">
        <f t="shared" si="18"/>
        <v>-173</v>
      </c>
      <c r="G38" s="35">
        <f t="shared" si="19"/>
        <v>-163</v>
      </c>
      <c r="H38" s="18">
        <f t="shared" si="28"/>
        <v>2566</v>
      </c>
      <c r="I38" s="18">
        <f t="shared" si="28"/>
        <v>2759</v>
      </c>
      <c r="J38" s="18">
        <f t="shared" si="28"/>
        <v>2749</v>
      </c>
      <c r="K38" s="18">
        <f t="shared" si="29"/>
        <v>3000</v>
      </c>
      <c r="L38" s="18">
        <f t="shared" si="29"/>
        <v>3000</v>
      </c>
      <c r="M38" s="18">
        <f t="shared" si="29"/>
        <v>3000</v>
      </c>
      <c r="N38" s="18">
        <f t="shared" si="31"/>
        <v>-434</v>
      </c>
      <c r="O38" s="18">
        <f t="shared" si="31"/>
        <v>-241</v>
      </c>
      <c r="P38" s="18">
        <f t="shared" si="31"/>
        <v>-251</v>
      </c>
      <c r="Q38" s="35">
        <f t="shared" si="25"/>
        <v>2</v>
      </c>
      <c r="R38" s="35">
        <f t="shared" si="26"/>
        <v>3</v>
      </c>
      <c r="S38" s="35">
        <f t="shared" si="27"/>
        <v>3</v>
      </c>
      <c r="T38" s="4">
        <f t="shared" si="7"/>
        <v>1710</v>
      </c>
      <c r="U38" s="4">
        <f t="shared" si="14"/>
        <v>884</v>
      </c>
      <c r="V38" s="4">
        <f t="shared" si="15"/>
        <v>876</v>
      </c>
      <c r="W38" s="4">
        <f t="shared" si="16"/>
        <v>876</v>
      </c>
      <c r="X38" s="4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9"/>
        <v>45346</v>
      </c>
      <c r="C39" s="2">
        <f t="shared" si="10"/>
        <v>884</v>
      </c>
      <c r="D39" s="5">
        <f t="shared" si="11"/>
        <v>1700</v>
      </c>
      <c r="E39" s="35">
        <f t="shared" si="17"/>
        <v>20</v>
      </c>
      <c r="F39" s="35">
        <f t="shared" si="18"/>
        <v>-172</v>
      </c>
      <c r="G39" s="35">
        <f t="shared" si="19"/>
        <v>-162</v>
      </c>
      <c r="H39" s="18">
        <f t="shared" si="28"/>
        <v>2564</v>
      </c>
      <c r="I39" s="18">
        <f t="shared" si="28"/>
        <v>2756</v>
      </c>
      <c r="J39" s="18">
        <f t="shared" si="28"/>
        <v>2746</v>
      </c>
      <c r="K39" s="18">
        <f t="shared" si="29"/>
        <v>3000</v>
      </c>
      <c r="L39" s="18">
        <f t="shared" si="29"/>
        <v>3000</v>
      </c>
      <c r="M39" s="18">
        <f t="shared" si="29"/>
        <v>3000</v>
      </c>
      <c r="N39" s="18">
        <f t="shared" si="31"/>
        <v>-436</v>
      </c>
      <c r="O39" s="18">
        <f t="shared" si="31"/>
        <v>-244</v>
      </c>
      <c r="P39" s="18">
        <f t="shared" si="31"/>
        <v>-254</v>
      </c>
      <c r="Q39" s="35">
        <f t="shared" si="25"/>
        <v>2</v>
      </c>
      <c r="R39" s="35">
        <f t="shared" si="26"/>
        <v>3</v>
      </c>
      <c r="S39" s="35">
        <f t="shared" si="27"/>
        <v>3</v>
      </c>
      <c r="T39" s="4">
        <f t="shared" si="7"/>
        <v>1711</v>
      </c>
      <c r="U39" s="4">
        <f t="shared" si="14"/>
        <v>882</v>
      </c>
      <c r="V39" s="4">
        <f t="shared" si="15"/>
        <v>873</v>
      </c>
      <c r="W39" s="4">
        <f t="shared" si="16"/>
        <v>873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9"/>
        <v>45347</v>
      </c>
      <c r="C40" s="2">
        <f t="shared" si="10"/>
        <v>884</v>
      </c>
      <c r="D40" s="5">
        <f t="shared" si="11"/>
        <v>1698</v>
      </c>
      <c r="E40" s="35">
        <f t="shared" si="17"/>
        <v>20</v>
      </c>
      <c r="F40" s="35">
        <f t="shared" si="18"/>
        <v>-171</v>
      </c>
      <c r="G40" s="35">
        <f t="shared" si="19"/>
        <v>-161</v>
      </c>
      <c r="H40" s="18">
        <f t="shared" si="28"/>
        <v>2562</v>
      </c>
      <c r="I40" s="18">
        <f t="shared" si="28"/>
        <v>2753</v>
      </c>
      <c r="J40" s="18">
        <f t="shared" si="28"/>
        <v>2743</v>
      </c>
      <c r="K40" s="18">
        <f t="shared" si="29"/>
        <v>3000</v>
      </c>
      <c r="L40" s="18">
        <f t="shared" si="29"/>
        <v>3000</v>
      </c>
      <c r="M40" s="18">
        <f t="shared" si="29"/>
        <v>3000</v>
      </c>
      <c r="N40" s="18">
        <f t="shared" si="31"/>
        <v>-438</v>
      </c>
      <c r="O40" s="18">
        <f t="shared" si="31"/>
        <v>-247</v>
      </c>
      <c r="P40" s="18">
        <f t="shared" si="31"/>
        <v>-257</v>
      </c>
      <c r="Q40" s="35">
        <f t="shared" si="25"/>
        <v>2</v>
      </c>
      <c r="R40" s="35">
        <f t="shared" si="26"/>
        <v>3</v>
      </c>
      <c r="S40" s="35">
        <f t="shared" si="27"/>
        <v>3</v>
      </c>
      <c r="T40" s="4">
        <f t="shared" si="7"/>
        <v>1409</v>
      </c>
      <c r="U40" s="45">
        <f>+U39+300</f>
        <v>1182</v>
      </c>
      <c r="V40" s="45">
        <f t="shared" ref="V40:W40" si="33">+V39+300</f>
        <v>1173</v>
      </c>
      <c r="W40" s="45">
        <f t="shared" si="33"/>
        <v>1173</v>
      </c>
      <c r="X40" s="45"/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9"/>
        <v>45348</v>
      </c>
      <c r="C41" s="2">
        <f t="shared" si="10"/>
        <v>884</v>
      </c>
      <c r="D41" s="5">
        <f t="shared" si="11"/>
        <v>1696</v>
      </c>
      <c r="E41" s="35">
        <f t="shared" si="17"/>
        <v>20</v>
      </c>
      <c r="F41" s="35">
        <f t="shared" si="18"/>
        <v>-170</v>
      </c>
      <c r="G41" s="35">
        <f t="shared" si="19"/>
        <v>-160</v>
      </c>
      <c r="H41" s="18">
        <f t="shared" si="28"/>
        <v>2560</v>
      </c>
      <c r="I41" s="18">
        <f t="shared" si="28"/>
        <v>2750</v>
      </c>
      <c r="J41" s="18">
        <f t="shared" si="28"/>
        <v>2740</v>
      </c>
      <c r="K41" s="18">
        <f t="shared" si="29"/>
        <v>3000</v>
      </c>
      <c r="L41" s="18">
        <f t="shared" si="29"/>
        <v>3000</v>
      </c>
      <c r="M41" s="18">
        <f t="shared" si="29"/>
        <v>3000</v>
      </c>
      <c r="N41" s="18">
        <f t="shared" si="31"/>
        <v>-440</v>
      </c>
      <c r="O41" s="18">
        <f t="shared" si="31"/>
        <v>-250</v>
      </c>
      <c r="P41" s="18">
        <f t="shared" si="31"/>
        <v>-260</v>
      </c>
      <c r="Q41" s="35">
        <f t="shared" si="25"/>
        <v>2</v>
      </c>
      <c r="R41" s="35">
        <f t="shared" si="26"/>
        <v>3</v>
      </c>
      <c r="S41" s="35">
        <f t="shared" si="27"/>
        <v>3</v>
      </c>
      <c r="T41" s="4">
        <f t="shared" si="7"/>
        <v>1410</v>
      </c>
      <c r="U41" s="4">
        <f t="shared" si="14"/>
        <v>1180</v>
      </c>
      <c r="V41" s="4">
        <f t="shared" si="15"/>
        <v>1170</v>
      </c>
      <c r="W41" s="4">
        <f t="shared" si="16"/>
        <v>1170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9"/>
        <v>45349</v>
      </c>
      <c r="C42" s="2">
        <f t="shared" si="10"/>
        <v>884</v>
      </c>
      <c r="D42" s="5">
        <f t="shared" si="11"/>
        <v>1694</v>
      </c>
      <c r="E42" s="35">
        <f t="shared" si="17"/>
        <v>20</v>
      </c>
      <c r="F42" s="35">
        <f t="shared" si="18"/>
        <v>-169</v>
      </c>
      <c r="G42" s="35">
        <f t="shared" si="19"/>
        <v>-159</v>
      </c>
      <c r="H42" s="18">
        <f t="shared" si="28"/>
        <v>2558</v>
      </c>
      <c r="I42" s="18">
        <f t="shared" si="28"/>
        <v>2747</v>
      </c>
      <c r="J42" s="18">
        <f t="shared" si="28"/>
        <v>2737</v>
      </c>
      <c r="K42" s="18">
        <f t="shared" si="29"/>
        <v>3000</v>
      </c>
      <c r="L42" s="18">
        <f t="shared" si="29"/>
        <v>3000</v>
      </c>
      <c r="M42" s="18">
        <f t="shared" si="29"/>
        <v>3000</v>
      </c>
      <c r="N42" s="18">
        <f t="shared" si="31"/>
        <v>-442</v>
      </c>
      <c r="O42" s="18">
        <f t="shared" si="31"/>
        <v>-253</v>
      </c>
      <c r="P42" s="18">
        <f t="shared" si="31"/>
        <v>-263</v>
      </c>
      <c r="Q42" s="35">
        <f t="shared" si="25"/>
        <v>2</v>
      </c>
      <c r="R42" s="35">
        <f t="shared" si="26"/>
        <v>3</v>
      </c>
      <c r="S42" s="35">
        <f t="shared" si="27"/>
        <v>3</v>
      </c>
      <c r="T42" s="4">
        <f t="shared" si="7"/>
        <v>1411</v>
      </c>
      <c r="U42" s="4">
        <f t="shared" si="14"/>
        <v>1178</v>
      </c>
      <c r="V42" s="4">
        <f t="shared" si="15"/>
        <v>1167</v>
      </c>
      <c r="W42" s="4">
        <f t="shared" si="16"/>
        <v>1167</v>
      </c>
      <c r="X42" s="4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9"/>
        <v>45350</v>
      </c>
      <c r="C43" s="2">
        <f t="shared" si="10"/>
        <v>884</v>
      </c>
      <c r="D43" s="5">
        <f t="shared" si="11"/>
        <v>1692</v>
      </c>
      <c r="E43" s="35">
        <f t="shared" si="17"/>
        <v>20</v>
      </c>
      <c r="F43" s="35">
        <f t="shared" si="18"/>
        <v>-168</v>
      </c>
      <c r="G43" s="35">
        <f t="shared" si="19"/>
        <v>-158</v>
      </c>
      <c r="H43" s="18">
        <f t="shared" si="28"/>
        <v>2556</v>
      </c>
      <c r="I43" s="18">
        <f t="shared" si="28"/>
        <v>2744</v>
      </c>
      <c r="J43" s="18">
        <f t="shared" si="28"/>
        <v>2734</v>
      </c>
      <c r="K43" s="18">
        <f t="shared" si="29"/>
        <v>3000</v>
      </c>
      <c r="L43" s="18">
        <f t="shared" si="29"/>
        <v>3000</v>
      </c>
      <c r="M43" s="18">
        <f t="shared" si="29"/>
        <v>3000</v>
      </c>
      <c r="N43" s="18">
        <f t="shared" si="31"/>
        <v>-444</v>
      </c>
      <c r="O43" s="18">
        <f t="shared" si="31"/>
        <v>-256</v>
      </c>
      <c r="P43" s="18">
        <f t="shared" si="31"/>
        <v>-266</v>
      </c>
      <c r="Q43" s="35">
        <f t="shared" si="25"/>
        <v>2</v>
      </c>
      <c r="R43" s="35">
        <f t="shared" si="26"/>
        <v>3</v>
      </c>
      <c r="S43" s="35">
        <f t="shared" si="27"/>
        <v>3</v>
      </c>
      <c r="T43" s="4">
        <f t="shared" si="7"/>
        <v>1412</v>
      </c>
      <c r="U43" s="4">
        <f t="shared" si="14"/>
        <v>1176</v>
      </c>
      <c r="V43" s="4">
        <f t="shared" si="15"/>
        <v>1164</v>
      </c>
      <c r="W43" s="4">
        <f t="shared" si="16"/>
        <v>1164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9"/>
        <v>45351</v>
      </c>
      <c r="C44" s="2">
        <f t="shared" si="10"/>
        <v>884</v>
      </c>
      <c r="D44" s="5">
        <f t="shared" si="11"/>
        <v>1690</v>
      </c>
      <c r="E44" s="35">
        <f t="shared" si="17"/>
        <v>20</v>
      </c>
      <c r="F44" s="35">
        <f t="shared" si="18"/>
        <v>-167</v>
      </c>
      <c r="G44" s="35">
        <f t="shared" si="19"/>
        <v>-157</v>
      </c>
      <c r="H44" s="18">
        <f t="shared" si="28"/>
        <v>2554</v>
      </c>
      <c r="I44" s="18">
        <f t="shared" si="28"/>
        <v>2741</v>
      </c>
      <c r="J44" s="18">
        <f t="shared" si="28"/>
        <v>2731</v>
      </c>
      <c r="K44" s="18">
        <f t="shared" si="29"/>
        <v>3000</v>
      </c>
      <c r="L44" s="18">
        <f t="shared" si="29"/>
        <v>3000</v>
      </c>
      <c r="M44" s="18">
        <f t="shared" si="29"/>
        <v>3000</v>
      </c>
      <c r="N44" s="18">
        <f t="shared" si="31"/>
        <v>-446</v>
      </c>
      <c r="O44" s="18">
        <f t="shared" si="31"/>
        <v>-259</v>
      </c>
      <c r="P44" s="18">
        <f t="shared" si="31"/>
        <v>-269</v>
      </c>
      <c r="Q44" s="35">
        <f t="shared" si="25"/>
        <v>2</v>
      </c>
      <c r="R44" s="35">
        <f t="shared" si="26"/>
        <v>3</v>
      </c>
      <c r="S44" s="35">
        <f t="shared" si="27"/>
        <v>3</v>
      </c>
      <c r="T44" s="4">
        <f t="shared" si="7"/>
        <v>1110</v>
      </c>
      <c r="U44" s="45">
        <f>+U43+300</f>
        <v>1476</v>
      </c>
      <c r="V44" s="45">
        <f t="shared" ref="V44:W44" si="34">+V43+300</f>
        <v>1464</v>
      </c>
      <c r="W44" s="45">
        <f t="shared" si="34"/>
        <v>1464</v>
      </c>
      <c r="X44" s="45"/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9"/>
        <v>45352</v>
      </c>
      <c r="C45" s="2">
        <f t="shared" si="10"/>
        <v>884</v>
      </c>
      <c r="D45" s="5">
        <f t="shared" si="11"/>
        <v>1688</v>
      </c>
      <c r="E45" s="35">
        <f t="shared" si="17"/>
        <v>20</v>
      </c>
      <c r="F45" s="35">
        <f t="shared" si="18"/>
        <v>-166</v>
      </c>
      <c r="G45" s="35">
        <f t="shared" si="19"/>
        <v>-156</v>
      </c>
      <c r="H45" s="18">
        <f t="shared" si="28"/>
        <v>2552</v>
      </c>
      <c r="I45" s="18">
        <f t="shared" si="28"/>
        <v>2738</v>
      </c>
      <c r="J45" s="18">
        <f t="shared" si="28"/>
        <v>2728</v>
      </c>
      <c r="K45" s="18">
        <f t="shared" si="29"/>
        <v>3000</v>
      </c>
      <c r="L45" s="18">
        <f t="shared" si="29"/>
        <v>3000</v>
      </c>
      <c r="M45" s="18">
        <f t="shared" si="29"/>
        <v>3000</v>
      </c>
      <c r="N45" s="18">
        <f t="shared" si="31"/>
        <v>-448</v>
      </c>
      <c r="O45" s="18">
        <f t="shared" si="31"/>
        <v>-262</v>
      </c>
      <c r="P45" s="18">
        <f t="shared" si="31"/>
        <v>-272</v>
      </c>
      <c r="Q45" s="35">
        <f t="shared" si="25"/>
        <v>2</v>
      </c>
      <c r="R45" s="35">
        <f t="shared" si="26"/>
        <v>3</v>
      </c>
      <c r="S45" s="35">
        <f t="shared" si="27"/>
        <v>3</v>
      </c>
      <c r="T45" s="4">
        <f t="shared" si="7"/>
        <v>1111</v>
      </c>
      <c r="U45" s="4">
        <f t="shared" si="14"/>
        <v>1474</v>
      </c>
      <c r="V45" s="4">
        <f t="shared" si="15"/>
        <v>1461</v>
      </c>
      <c r="W45" s="4">
        <f t="shared" si="16"/>
        <v>1461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9"/>
        <v>45353</v>
      </c>
      <c r="C46" s="2">
        <f t="shared" si="10"/>
        <v>884</v>
      </c>
      <c r="D46" s="5">
        <f t="shared" si="11"/>
        <v>1686</v>
      </c>
      <c r="E46" s="35">
        <f t="shared" si="17"/>
        <v>20</v>
      </c>
      <c r="F46" s="35">
        <f t="shared" si="18"/>
        <v>-165</v>
      </c>
      <c r="G46" s="35">
        <f t="shared" si="19"/>
        <v>-155</v>
      </c>
      <c r="H46" s="18">
        <f t="shared" si="28"/>
        <v>2550</v>
      </c>
      <c r="I46" s="18">
        <f t="shared" si="28"/>
        <v>2735</v>
      </c>
      <c r="J46" s="18">
        <f t="shared" si="28"/>
        <v>2725</v>
      </c>
      <c r="K46" s="18">
        <f t="shared" si="29"/>
        <v>3000</v>
      </c>
      <c r="L46" s="18">
        <f t="shared" si="29"/>
        <v>3000</v>
      </c>
      <c r="M46" s="18">
        <f t="shared" si="29"/>
        <v>3000</v>
      </c>
      <c r="N46" s="18">
        <f t="shared" si="31"/>
        <v>-450</v>
      </c>
      <c r="O46" s="18">
        <f t="shared" si="31"/>
        <v>-265</v>
      </c>
      <c r="P46" s="18">
        <f t="shared" si="31"/>
        <v>-275</v>
      </c>
      <c r="Q46" s="35">
        <f t="shared" si="25"/>
        <v>2</v>
      </c>
      <c r="R46" s="35">
        <f t="shared" si="26"/>
        <v>3</v>
      </c>
      <c r="S46" s="35">
        <f t="shared" si="27"/>
        <v>3</v>
      </c>
      <c r="T46" s="4">
        <f t="shared" si="7"/>
        <v>1112</v>
      </c>
      <c r="U46" s="4">
        <f t="shared" si="14"/>
        <v>1472</v>
      </c>
      <c r="V46" s="4">
        <f t="shared" si="15"/>
        <v>1458</v>
      </c>
      <c r="W46" s="4">
        <f t="shared" si="16"/>
        <v>1458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9"/>
        <v>45354</v>
      </c>
      <c r="C47" s="2">
        <f t="shared" si="10"/>
        <v>884</v>
      </c>
      <c r="D47" s="5">
        <f t="shared" si="11"/>
        <v>1684</v>
      </c>
      <c r="E47" s="35">
        <f t="shared" si="17"/>
        <v>20</v>
      </c>
      <c r="F47" s="35">
        <f t="shared" si="18"/>
        <v>-164</v>
      </c>
      <c r="G47" s="35">
        <f t="shared" si="19"/>
        <v>-154</v>
      </c>
      <c r="H47" s="18">
        <f t="shared" si="28"/>
        <v>2548</v>
      </c>
      <c r="I47" s="18">
        <f t="shared" si="28"/>
        <v>2732</v>
      </c>
      <c r="J47" s="18">
        <f t="shared" si="28"/>
        <v>2722</v>
      </c>
      <c r="K47" s="18">
        <f t="shared" si="29"/>
        <v>3000</v>
      </c>
      <c r="L47" s="18">
        <f t="shared" si="29"/>
        <v>3000</v>
      </c>
      <c r="M47" s="18">
        <f t="shared" si="29"/>
        <v>3000</v>
      </c>
      <c r="N47" s="18">
        <f t="shared" si="31"/>
        <v>-452</v>
      </c>
      <c r="O47" s="18">
        <f t="shared" si="31"/>
        <v>-268</v>
      </c>
      <c r="P47" s="18">
        <f t="shared" si="31"/>
        <v>-278</v>
      </c>
      <c r="Q47" s="35">
        <f t="shared" si="25"/>
        <v>2</v>
      </c>
      <c r="R47" s="35">
        <f t="shared" si="26"/>
        <v>3</v>
      </c>
      <c r="S47" s="35">
        <f t="shared" si="27"/>
        <v>3</v>
      </c>
      <c r="T47" s="4">
        <f t="shared" si="7"/>
        <v>1113</v>
      </c>
      <c r="U47" s="4">
        <f t="shared" si="14"/>
        <v>1470</v>
      </c>
      <c r="V47" s="4">
        <f t="shared" si="15"/>
        <v>1455</v>
      </c>
      <c r="W47" s="4">
        <f t="shared" si="16"/>
        <v>1455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9"/>
        <v>45355</v>
      </c>
      <c r="C48" s="2">
        <f t="shared" si="10"/>
        <v>884</v>
      </c>
      <c r="D48" s="5">
        <f t="shared" si="11"/>
        <v>1682</v>
      </c>
      <c r="E48" s="35">
        <f t="shared" si="17"/>
        <v>20</v>
      </c>
      <c r="F48" s="35">
        <f t="shared" si="18"/>
        <v>-163</v>
      </c>
      <c r="G48" s="35">
        <f t="shared" si="19"/>
        <v>-153</v>
      </c>
      <c r="H48" s="18">
        <f t="shared" si="28"/>
        <v>2546</v>
      </c>
      <c r="I48" s="18">
        <f t="shared" si="28"/>
        <v>2729</v>
      </c>
      <c r="J48" s="18">
        <f t="shared" si="28"/>
        <v>2719</v>
      </c>
      <c r="K48" s="18">
        <f t="shared" ref="K48:M63" si="35">K47</f>
        <v>3000</v>
      </c>
      <c r="L48" s="18">
        <f t="shared" si="35"/>
        <v>3000</v>
      </c>
      <c r="M48" s="18">
        <f t="shared" si="35"/>
        <v>3000</v>
      </c>
      <c r="N48" s="18">
        <f t="shared" si="31"/>
        <v>-454</v>
      </c>
      <c r="O48" s="18">
        <f t="shared" si="31"/>
        <v>-271</v>
      </c>
      <c r="P48" s="18">
        <f t="shared" si="31"/>
        <v>-281</v>
      </c>
      <c r="Q48" s="35">
        <f t="shared" si="25"/>
        <v>2</v>
      </c>
      <c r="R48" s="35">
        <f t="shared" si="26"/>
        <v>3</v>
      </c>
      <c r="S48" s="35">
        <f t="shared" si="27"/>
        <v>3</v>
      </c>
      <c r="T48" s="4">
        <f t="shared" si="7"/>
        <v>1114</v>
      </c>
      <c r="U48" s="4">
        <f t="shared" si="14"/>
        <v>1468</v>
      </c>
      <c r="V48" s="4">
        <f t="shared" si="15"/>
        <v>1452</v>
      </c>
      <c r="W48" s="4">
        <f t="shared" si="16"/>
        <v>1452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9"/>
        <v>45356</v>
      </c>
      <c r="C49" s="2">
        <f t="shared" si="10"/>
        <v>884</v>
      </c>
      <c r="D49" s="5">
        <f t="shared" si="11"/>
        <v>1680</v>
      </c>
      <c r="E49" s="35">
        <f t="shared" si="17"/>
        <v>20</v>
      </c>
      <c r="F49" s="35">
        <f t="shared" si="18"/>
        <v>-162</v>
      </c>
      <c r="G49" s="35">
        <f t="shared" si="19"/>
        <v>-152</v>
      </c>
      <c r="H49" s="18">
        <f t="shared" si="28"/>
        <v>2544</v>
      </c>
      <c r="I49" s="18">
        <f t="shared" si="28"/>
        <v>2726</v>
      </c>
      <c r="J49" s="18">
        <f t="shared" si="28"/>
        <v>2716</v>
      </c>
      <c r="K49" s="18">
        <f t="shared" si="35"/>
        <v>3000</v>
      </c>
      <c r="L49" s="18">
        <f t="shared" si="35"/>
        <v>3000</v>
      </c>
      <c r="M49" s="18">
        <f t="shared" si="35"/>
        <v>3000</v>
      </c>
      <c r="N49" s="18">
        <f t="shared" ref="N49:P64" si="36">N48-Q49</f>
        <v>-456</v>
      </c>
      <c r="O49" s="18">
        <f t="shared" si="36"/>
        <v>-274</v>
      </c>
      <c r="P49" s="18">
        <f t="shared" si="36"/>
        <v>-284</v>
      </c>
      <c r="Q49" s="35">
        <f t="shared" si="25"/>
        <v>2</v>
      </c>
      <c r="R49" s="35">
        <f t="shared" si="26"/>
        <v>3</v>
      </c>
      <c r="S49" s="35">
        <f t="shared" si="27"/>
        <v>3</v>
      </c>
      <c r="T49" s="4">
        <f t="shared" si="7"/>
        <v>1115</v>
      </c>
      <c r="U49" s="4">
        <f t="shared" si="14"/>
        <v>1466</v>
      </c>
      <c r="V49" s="4">
        <f t="shared" si="15"/>
        <v>1449</v>
      </c>
      <c r="W49" s="4">
        <f t="shared" si="16"/>
        <v>1449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9"/>
        <v>45357</v>
      </c>
      <c r="C50" s="2">
        <f t="shared" si="10"/>
        <v>884</v>
      </c>
      <c r="D50" s="5">
        <f t="shared" si="11"/>
        <v>1678</v>
      </c>
      <c r="E50" s="35">
        <f t="shared" si="17"/>
        <v>20</v>
      </c>
      <c r="F50" s="35">
        <f t="shared" si="18"/>
        <v>-161</v>
      </c>
      <c r="G50" s="35">
        <f t="shared" si="19"/>
        <v>-151</v>
      </c>
      <c r="H50" s="18">
        <f t="shared" si="28"/>
        <v>2542</v>
      </c>
      <c r="I50" s="18">
        <f t="shared" si="28"/>
        <v>2723</v>
      </c>
      <c r="J50" s="18">
        <f t="shared" si="28"/>
        <v>2713</v>
      </c>
      <c r="K50" s="18">
        <f t="shared" si="35"/>
        <v>3000</v>
      </c>
      <c r="L50" s="18">
        <f t="shared" si="35"/>
        <v>3000</v>
      </c>
      <c r="M50" s="18">
        <f t="shared" si="35"/>
        <v>3000</v>
      </c>
      <c r="N50" s="18">
        <f t="shared" si="36"/>
        <v>-458</v>
      </c>
      <c r="O50" s="18">
        <f t="shared" si="36"/>
        <v>-277</v>
      </c>
      <c r="P50" s="18">
        <f t="shared" si="36"/>
        <v>-287</v>
      </c>
      <c r="Q50" s="35">
        <f t="shared" si="25"/>
        <v>2</v>
      </c>
      <c r="R50" s="35">
        <f t="shared" si="26"/>
        <v>3</v>
      </c>
      <c r="S50" s="35">
        <f t="shared" si="27"/>
        <v>3</v>
      </c>
      <c r="T50" s="4">
        <f t="shared" si="7"/>
        <v>1116</v>
      </c>
      <c r="U50" s="4">
        <f t="shared" si="14"/>
        <v>1464</v>
      </c>
      <c r="V50" s="4">
        <f t="shared" si="15"/>
        <v>1446</v>
      </c>
      <c r="W50" s="4">
        <f t="shared" si="16"/>
        <v>1446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9"/>
        <v>45358</v>
      </c>
      <c r="C51" s="2">
        <f t="shared" si="10"/>
        <v>884</v>
      </c>
      <c r="D51" s="5">
        <f t="shared" si="11"/>
        <v>1676</v>
      </c>
      <c r="E51" s="35">
        <f t="shared" si="17"/>
        <v>20</v>
      </c>
      <c r="F51" s="35">
        <f t="shared" si="18"/>
        <v>-160</v>
      </c>
      <c r="G51" s="35">
        <f t="shared" si="19"/>
        <v>-150</v>
      </c>
      <c r="H51" s="18">
        <f t="shared" si="28"/>
        <v>2540</v>
      </c>
      <c r="I51" s="18">
        <f t="shared" si="28"/>
        <v>2720</v>
      </c>
      <c r="J51" s="18">
        <f t="shared" si="28"/>
        <v>2710</v>
      </c>
      <c r="K51" s="18">
        <f t="shared" si="35"/>
        <v>3000</v>
      </c>
      <c r="L51" s="18">
        <f t="shared" si="35"/>
        <v>3000</v>
      </c>
      <c r="M51" s="18">
        <f t="shared" si="35"/>
        <v>3000</v>
      </c>
      <c r="N51" s="18">
        <f t="shared" si="36"/>
        <v>-460</v>
      </c>
      <c r="O51" s="18">
        <f t="shared" si="36"/>
        <v>-280</v>
      </c>
      <c r="P51" s="18">
        <f t="shared" si="36"/>
        <v>-290</v>
      </c>
      <c r="Q51" s="35">
        <f t="shared" si="25"/>
        <v>2</v>
      </c>
      <c r="R51" s="35">
        <f t="shared" si="26"/>
        <v>3</v>
      </c>
      <c r="S51" s="35">
        <f t="shared" si="27"/>
        <v>3</v>
      </c>
      <c r="T51" s="4">
        <f t="shared" si="7"/>
        <v>1117</v>
      </c>
      <c r="U51" s="4">
        <f t="shared" si="14"/>
        <v>1462</v>
      </c>
      <c r="V51" s="4">
        <f t="shared" si="15"/>
        <v>1443</v>
      </c>
      <c r="W51" s="4">
        <f t="shared" si="16"/>
        <v>1443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9"/>
        <v>45359</v>
      </c>
      <c r="C52" s="2">
        <f t="shared" si="10"/>
        <v>884</v>
      </c>
      <c r="D52" s="5">
        <f t="shared" si="11"/>
        <v>1674</v>
      </c>
      <c r="E52" s="35">
        <f t="shared" si="17"/>
        <v>20</v>
      </c>
      <c r="F52" s="35">
        <f t="shared" si="18"/>
        <v>-159</v>
      </c>
      <c r="G52" s="35">
        <f t="shared" si="19"/>
        <v>-149</v>
      </c>
      <c r="H52" s="18">
        <f t="shared" si="28"/>
        <v>2538</v>
      </c>
      <c r="I52" s="18">
        <f t="shared" si="28"/>
        <v>2717</v>
      </c>
      <c r="J52" s="18">
        <f t="shared" si="28"/>
        <v>2707</v>
      </c>
      <c r="K52" s="18">
        <f t="shared" si="35"/>
        <v>3000</v>
      </c>
      <c r="L52" s="18">
        <f t="shared" si="35"/>
        <v>3000</v>
      </c>
      <c r="M52" s="18">
        <f t="shared" si="35"/>
        <v>3000</v>
      </c>
      <c r="N52" s="18">
        <f t="shared" si="36"/>
        <v>-462</v>
      </c>
      <c r="O52" s="18">
        <f t="shared" si="36"/>
        <v>-283</v>
      </c>
      <c r="P52" s="18">
        <f t="shared" si="36"/>
        <v>-293</v>
      </c>
      <c r="Q52" s="35">
        <f t="shared" si="25"/>
        <v>2</v>
      </c>
      <c r="R52" s="35">
        <f t="shared" si="26"/>
        <v>3</v>
      </c>
      <c r="S52" s="35">
        <f t="shared" si="27"/>
        <v>3</v>
      </c>
      <c r="T52" s="4">
        <f t="shared" si="7"/>
        <v>1118</v>
      </c>
      <c r="U52" s="4">
        <f t="shared" si="14"/>
        <v>1460</v>
      </c>
      <c r="V52" s="4">
        <f t="shared" si="15"/>
        <v>1440</v>
      </c>
      <c r="W52" s="4">
        <f t="shared" si="16"/>
        <v>1440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9"/>
        <v>45360</v>
      </c>
      <c r="C53" s="2">
        <f t="shared" si="10"/>
        <v>884</v>
      </c>
      <c r="D53" s="5">
        <f t="shared" si="11"/>
        <v>1672</v>
      </c>
      <c r="E53" s="35">
        <f t="shared" si="17"/>
        <v>20</v>
      </c>
      <c r="F53" s="35">
        <f t="shared" si="18"/>
        <v>-158</v>
      </c>
      <c r="G53" s="35">
        <f t="shared" si="19"/>
        <v>-148</v>
      </c>
      <c r="H53" s="18">
        <f t="shared" si="28"/>
        <v>2536</v>
      </c>
      <c r="I53" s="18">
        <f t="shared" si="28"/>
        <v>2714</v>
      </c>
      <c r="J53" s="18">
        <f t="shared" si="28"/>
        <v>2704</v>
      </c>
      <c r="K53" s="18">
        <f t="shared" si="35"/>
        <v>3000</v>
      </c>
      <c r="L53" s="18">
        <f t="shared" si="35"/>
        <v>3000</v>
      </c>
      <c r="M53" s="18">
        <f t="shared" si="35"/>
        <v>3000</v>
      </c>
      <c r="N53" s="18">
        <f t="shared" si="36"/>
        <v>-464</v>
      </c>
      <c r="O53" s="18">
        <f t="shared" si="36"/>
        <v>-286</v>
      </c>
      <c r="P53" s="18">
        <f t="shared" si="36"/>
        <v>-296</v>
      </c>
      <c r="Q53" s="35">
        <f t="shared" si="25"/>
        <v>2</v>
      </c>
      <c r="R53" s="35">
        <f t="shared" si="26"/>
        <v>3</v>
      </c>
      <c r="S53" s="35">
        <f t="shared" si="27"/>
        <v>3</v>
      </c>
      <c r="T53" s="4">
        <f t="shared" si="7"/>
        <v>1119</v>
      </c>
      <c r="U53" s="4">
        <f t="shared" si="14"/>
        <v>1458</v>
      </c>
      <c r="V53" s="4">
        <f t="shared" si="15"/>
        <v>1437</v>
      </c>
      <c r="W53" s="4">
        <f t="shared" si="16"/>
        <v>1437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9"/>
        <v>45361</v>
      </c>
      <c r="C54" s="2">
        <f t="shared" si="10"/>
        <v>884</v>
      </c>
      <c r="D54" s="5">
        <f t="shared" si="11"/>
        <v>1670</v>
      </c>
      <c r="E54" s="35">
        <f t="shared" si="17"/>
        <v>20</v>
      </c>
      <c r="F54" s="35">
        <f t="shared" si="18"/>
        <v>-157</v>
      </c>
      <c r="G54" s="35">
        <f t="shared" si="19"/>
        <v>-147</v>
      </c>
      <c r="H54" s="18">
        <f t="shared" si="28"/>
        <v>2534</v>
      </c>
      <c r="I54" s="18">
        <f t="shared" si="28"/>
        <v>2711</v>
      </c>
      <c r="J54" s="18">
        <f t="shared" si="28"/>
        <v>2701</v>
      </c>
      <c r="K54" s="18">
        <f t="shared" si="35"/>
        <v>3000</v>
      </c>
      <c r="L54" s="18">
        <f t="shared" si="35"/>
        <v>3000</v>
      </c>
      <c r="M54" s="18">
        <f t="shared" si="35"/>
        <v>3000</v>
      </c>
      <c r="N54" s="18">
        <f t="shared" si="36"/>
        <v>-466</v>
      </c>
      <c r="O54" s="18">
        <f t="shared" si="36"/>
        <v>-289</v>
      </c>
      <c r="P54" s="18">
        <f t="shared" si="36"/>
        <v>-299</v>
      </c>
      <c r="Q54" s="35">
        <f t="shared" si="25"/>
        <v>2</v>
      </c>
      <c r="R54" s="35">
        <f t="shared" si="26"/>
        <v>3</v>
      </c>
      <c r="S54" s="35">
        <f t="shared" si="27"/>
        <v>3</v>
      </c>
      <c r="T54" s="4">
        <f t="shared" si="7"/>
        <v>1120</v>
      </c>
      <c r="U54" s="4">
        <f t="shared" si="14"/>
        <v>1456</v>
      </c>
      <c r="V54" s="4">
        <f t="shared" si="15"/>
        <v>1434</v>
      </c>
      <c r="W54" s="4">
        <f t="shared" si="16"/>
        <v>1434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9"/>
        <v>45362</v>
      </c>
      <c r="C55" s="2">
        <f t="shared" si="10"/>
        <v>884</v>
      </c>
      <c r="D55" s="5">
        <f t="shared" si="11"/>
        <v>1668</v>
      </c>
      <c r="E55" s="35">
        <f t="shared" si="17"/>
        <v>20</v>
      </c>
      <c r="F55" s="35">
        <f t="shared" si="18"/>
        <v>-156</v>
      </c>
      <c r="G55" s="35">
        <f t="shared" si="19"/>
        <v>-146</v>
      </c>
      <c r="H55" s="18">
        <f t="shared" si="28"/>
        <v>2532</v>
      </c>
      <c r="I55" s="18">
        <f t="shared" si="28"/>
        <v>2708</v>
      </c>
      <c r="J55" s="18">
        <f t="shared" si="28"/>
        <v>2698</v>
      </c>
      <c r="K55" s="18">
        <f t="shared" si="35"/>
        <v>3000</v>
      </c>
      <c r="L55" s="18">
        <f t="shared" si="35"/>
        <v>3000</v>
      </c>
      <c r="M55" s="18">
        <f t="shared" si="35"/>
        <v>3000</v>
      </c>
      <c r="N55" s="18">
        <f t="shared" si="36"/>
        <v>-468</v>
      </c>
      <c r="O55" s="18">
        <f t="shared" si="36"/>
        <v>-292</v>
      </c>
      <c r="P55" s="18">
        <f t="shared" si="36"/>
        <v>-302</v>
      </c>
      <c r="Q55" s="35">
        <f t="shared" si="25"/>
        <v>2</v>
      </c>
      <c r="R55" s="35">
        <f t="shared" si="26"/>
        <v>3</v>
      </c>
      <c r="S55" s="35">
        <f t="shared" si="27"/>
        <v>3</v>
      </c>
      <c r="T55" s="4">
        <f t="shared" si="7"/>
        <v>1121</v>
      </c>
      <c r="U55" s="4">
        <f t="shared" si="14"/>
        <v>1454</v>
      </c>
      <c r="V55" s="4">
        <f t="shared" si="15"/>
        <v>1431</v>
      </c>
      <c r="W55" s="4">
        <f t="shared" si="16"/>
        <v>1431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9"/>
        <v>45363</v>
      </c>
      <c r="C56" s="2">
        <f t="shared" si="10"/>
        <v>884</v>
      </c>
      <c r="D56" s="5">
        <f t="shared" si="11"/>
        <v>1666</v>
      </c>
      <c r="E56" s="35">
        <f t="shared" si="17"/>
        <v>20</v>
      </c>
      <c r="F56" s="35">
        <f t="shared" si="18"/>
        <v>-155</v>
      </c>
      <c r="G56" s="35">
        <f t="shared" si="19"/>
        <v>-145</v>
      </c>
      <c r="H56" s="18">
        <f t="shared" si="28"/>
        <v>2530</v>
      </c>
      <c r="I56" s="18">
        <f t="shared" si="28"/>
        <v>2705</v>
      </c>
      <c r="J56" s="18">
        <f t="shared" si="28"/>
        <v>2695</v>
      </c>
      <c r="K56" s="18">
        <f t="shared" si="35"/>
        <v>3000</v>
      </c>
      <c r="L56" s="18">
        <f t="shared" si="35"/>
        <v>3000</v>
      </c>
      <c r="M56" s="18">
        <f t="shared" si="35"/>
        <v>3000</v>
      </c>
      <c r="N56" s="18">
        <f t="shared" si="36"/>
        <v>-470</v>
      </c>
      <c r="O56" s="18">
        <f t="shared" si="36"/>
        <v>-295</v>
      </c>
      <c r="P56" s="18">
        <f t="shared" si="36"/>
        <v>-305</v>
      </c>
      <c r="Q56" s="35">
        <f t="shared" si="25"/>
        <v>2</v>
      </c>
      <c r="R56" s="35">
        <f t="shared" si="26"/>
        <v>3</v>
      </c>
      <c r="S56" s="35">
        <f t="shared" si="27"/>
        <v>3</v>
      </c>
      <c r="T56" s="4">
        <f t="shared" si="7"/>
        <v>1122</v>
      </c>
      <c r="U56" s="4">
        <f t="shared" si="14"/>
        <v>1452</v>
      </c>
      <c r="V56" s="4">
        <f t="shared" si="15"/>
        <v>1428</v>
      </c>
      <c r="W56" s="4">
        <f t="shared" si="16"/>
        <v>1428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9"/>
        <v>45364</v>
      </c>
      <c r="C57" s="2">
        <f t="shared" si="10"/>
        <v>884</v>
      </c>
      <c r="D57" s="5">
        <f t="shared" si="11"/>
        <v>1664</v>
      </c>
      <c r="E57" s="35">
        <f t="shared" si="17"/>
        <v>20</v>
      </c>
      <c r="F57" s="35">
        <f t="shared" si="18"/>
        <v>-155</v>
      </c>
      <c r="G57" s="35">
        <f t="shared" si="19"/>
        <v>-144</v>
      </c>
      <c r="H57" s="18">
        <f t="shared" si="28"/>
        <v>2528</v>
      </c>
      <c r="I57" s="18">
        <f t="shared" si="28"/>
        <v>2703</v>
      </c>
      <c r="J57" s="18">
        <f t="shared" si="28"/>
        <v>2692</v>
      </c>
      <c r="K57" s="18">
        <f t="shared" si="35"/>
        <v>3000</v>
      </c>
      <c r="L57" s="18">
        <f t="shared" si="35"/>
        <v>3000</v>
      </c>
      <c r="M57" s="18">
        <f t="shared" si="35"/>
        <v>3000</v>
      </c>
      <c r="N57" s="18">
        <f t="shared" si="36"/>
        <v>-472</v>
      </c>
      <c r="O57" s="18">
        <f t="shared" si="36"/>
        <v>-297</v>
      </c>
      <c r="P57" s="18">
        <f t="shared" si="36"/>
        <v>-308</v>
      </c>
      <c r="Q57" s="35">
        <f t="shared" si="25"/>
        <v>2</v>
      </c>
      <c r="R57" s="35">
        <v>2</v>
      </c>
      <c r="S57" s="35">
        <f t="shared" si="27"/>
        <v>3</v>
      </c>
      <c r="T57" s="4">
        <f t="shared" si="7"/>
        <v>1122</v>
      </c>
      <c r="U57" s="4">
        <f t="shared" si="14"/>
        <v>1450</v>
      </c>
      <c r="V57" s="4">
        <f t="shared" si="15"/>
        <v>1426</v>
      </c>
      <c r="W57" s="4">
        <f t="shared" si="16"/>
        <v>1425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9"/>
        <v>45365</v>
      </c>
      <c r="C58" s="2">
        <f t="shared" si="10"/>
        <v>884</v>
      </c>
      <c r="D58" s="5">
        <f t="shared" si="11"/>
        <v>1662</v>
      </c>
      <c r="E58" s="35">
        <f t="shared" si="17"/>
        <v>20</v>
      </c>
      <c r="F58" s="35">
        <f t="shared" si="18"/>
        <v>-155</v>
      </c>
      <c r="G58" s="35">
        <f t="shared" si="19"/>
        <v>-143</v>
      </c>
      <c r="H58" s="18">
        <f t="shared" si="28"/>
        <v>2526</v>
      </c>
      <c r="I58" s="18">
        <f t="shared" si="28"/>
        <v>2701</v>
      </c>
      <c r="J58" s="18">
        <f t="shared" si="28"/>
        <v>2689</v>
      </c>
      <c r="K58" s="18">
        <f t="shared" si="35"/>
        <v>3000</v>
      </c>
      <c r="L58" s="18">
        <f t="shared" si="35"/>
        <v>3000</v>
      </c>
      <c r="M58" s="18">
        <f t="shared" si="35"/>
        <v>3000</v>
      </c>
      <c r="N58" s="18">
        <f t="shared" si="36"/>
        <v>-474</v>
      </c>
      <c r="O58" s="18">
        <f t="shared" si="36"/>
        <v>-299</v>
      </c>
      <c r="P58" s="18">
        <f t="shared" si="36"/>
        <v>-311</v>
      </c>
      <c r="Q58" s="35">
        <f t="shared" si="25"/>
        <v>2</v>
      </c>
      <c r="R58" s="35">
        <f t="shared" si="26"/>
        <v>2</v>
      </c>
      <c r="S58" s="35">
        <f t="shared" si="27"/>
        <v>3</v>
      </c>
      <c r="T58" s="4">
        <f t="shared" si="7"/>
        <v>1122</v>
      </c>
      <c r="U58" s="4">
        <f t="shared" si="14"/>
        <v>1448</v>
      </c>
      <c r="V58" s="4">
        <f t="shared" si="15"/>
        <v>1424</v>
      </c>
      <c r="W58" s="4">
        <f t="shared" si="16"/>
        <v>1422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9"/>
        <v>45366</v>
      </c>
      <c r="C59" s="2">
        <f t="shared" si="10"/>
        <v>884</v>
      </c>
      <c r="D59" s="5">
        <f t="shared" si="11"/>
        <v>1660</v>
      </c>
      <c r="E59" s="35">
        <f t="shared" si="17"/>
        <v>20</v>
      </c>
      <c r="F59" s="35">
        <f t="shared" si="18"/>
        <v>-155</v>
      </c>
      <c r="G59" s="35">
        <f t="shared" si="19"/>
        <v>-142</v>
      </c>
      <c r="H59" s="18">
        <f t="shared" si="28"/>
        <v>2524</v>
      </c>
      <c r="I59" s="18">
        <f t="shared" si="28"/>
        <v>2699</v>
      </c>
      <c r="J59" s="18">
        <f t="shared" si="28"/>
        <v>2686</v>
      </c>
      <c r="K59" s="18">
        <f t="shared" si="35"/>
        <v>3000</v>
      </c>
      <c r="L59" s="18">
        <f t="shared" si="35"/>
        <v>3000</v>
      </c>
      <c r="M59" s="18">
        <f t="shared" si="35"/>
        <v>3000</v>
      </c>
      <c r="N59" s="18">
        <f t="shared" si="36"/>
        <v>-476</v>
      </c>
      <c r="O59" s="18">
        <f t="shared" si="36"/>
        <v>-301</v>
      </c>
      <c r="P59" s="18">
        <f t="shared" si="36"/>
        <v>-314</v>
      </c>
      <c r="Q59" s="35">
        <f t="shared" si="25"/>
        <v>2</v>
      </c>
      <c r="R59" s="35">
        <f t="shared" si="26"/>
        <v>2</v>
      </c>
      <c r="S59" s="35">
        <f t="shared" si="27"/>
        <v>3</v>
      </c>
      <c r="T59" s="4">
        <f t="shared" si="7"/>
        <v>1122</v>
      </c>
      <c r="U59" s="4">
        <f t="shared" si="14"/>
        <v>1446</v>
      </c>
      <c r="V59" s="4">
        <f t="shared" si="15"/>
        <v>1422</v>
      </c>
      <c r="W59" s="4">
        <f t="shared" si="16"/>
        <v>1419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9"/>
        <v>45367</v>
      </c>
      <c r="C60" s="2">
        <f t="shared" si="10"/>
        <v>884</v>
      </c>
      <c r="D60" s="5">
        <f t="shared" si="11"/>
        <v>1658</v>
      </c>
      <c r="E60" s="35">
        <f t="shared" si="17"/>
        <v>20</v>
      </c>
      <c r="F60" s="35">
        <f t="shared" si="18"/>
        <v>-155</v>
      </c>
      <c r="G60" s="35">
        <f t="shared" si="19"/>
        <v>-141</v>
      </c>
      <c r="H60" s="18">
        <f t="shared" si="28"/>
        <v>2522</v>
      </c>
      <c r="I60" s="18">
        <f t="shared" si="28"/>
        <v>2697</v>
      </c>
      <c r="J60" s="18">
        <f t="shared" si="28"/>
        <v>2683</v>
      </c>
      <c r="K60" s="18">
        <f t="shared" si="35"/>
        <v>3000</v>
      </c>
      <c r="L60" s="18">
        <f t="shared" si="35"/>
        <v>3000</v>
      </c>
      <c r="M60" s="18">
        <f t="shared" si="35"/>
        <v>3000</v>
      </c>
      <c r="N60" s="18">
        <f t="shared" si="36"/>
        <v>-478</v>
      </c>
      <c r="O60" s="18">
        <f t="shared" si="36"/>
        <v>-303</v>
      </c>
      <c r="P60" s="18">
        <f t="shared" si="36"/>
        <v>-317</v>
      </c>
      <c r="Q60" s="35">
        <f t="shared" si="25"/>
        <v>2</v>
      </c>
      <c r="R60" s="35">
        <f t="shared" si="26"/>
        <v>2</v>
      </c>
      <c r="S60" s="35">
        <f t="shared" si="27"/>
        <v>3</v>
      </c>
      <c r="T60" s="4">
        <f t="shared" si="7"/>
        <v>1122</v>
      </c>
      <c r="U60" s="4">
        <f t="shared" si="14"/>
        <v>1444</v>
      </c>
      <c r="V60" s="4">
        <f t="shared" si="15"/>
        <v>1420</v>
      </c>
      <c r="W60" s="4">
        <f t="shared" si="16"/>
        <v>1416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9"/>
        <v>45368</v>
      </c>
      <c r="C61" s="2">
        <f t="shared" si="10"/>
        <v>884</v>
      </c>
      <c r="D61" s="5">
        <f t="shared" si="11"/>
        <v>1656</v>
      </c>
      <c r="E61" s="35">
        <f t="shared" si="17"/>
        <v>20</v>
      </c>
      <c r="F61" s="35">
        <f t="shared" si="18"/>
        <v>-155</v>
      </c>
      <c r="G61" s="35">
        <f t="shared" si="19"/>
        <v>-140</v>
      </c>
      <c r="H61" s="18">
        <f t="shared" si="28"/>
        <v>2520</v>
      </c>
      <c r="I61" s="18">
        <f t="shared" si="28"/>
        <v>2695</v>
      </c>
      <c r="J61" s="18">
        <f t="shared" si="28"/>
        <v>2680</v>
      </c>
      <c r="K61" s="18">
        <f t="shared" si="35"/>
        <v>3000</v>
      </c>
      <c r="L61" s="18">
        <f t="shared" si="35"/>
        <v>3000</v>
      </c>
      <c r="M61" s="18">
        <f t="shared" si="35"/>
        <v>3000</v>
      </c>
      <c r="N61" s="18">
        <f t="shared" si="36"/>
        <v>-480</v>
      </c>
      <c r="O61" s="18">
        <f t="shared" si="36"/>
        <v>-305</v>
      </c>
      <c r="P61" s="18">
        <f t="shared" si="36"/>
        <v>-320</v>
      </c>
      <c r="Q61" s="35">
        <f t="shared" si="25"/>
        <v>2</v>
      </c>
      <c r="R61" s="35">
        <f t="shared" si="26"/>
        <v>2</v>
      </c>
      <c r="S61" s="35">
        <f t="shared" si="27"/>
        <v>3</v>
      </c>
      <c r="T61" s="4">
        <f t="shared" si="7"/>
        <v>1122</v>
      </c>
      <c r="U61" s="4">
        <f t="shared" si="14"/>
        <v>1442</v>
      </c>
      <c r="V61" s="4">
        <f t="shared" si="15"/>
        <v>1418</v>
      </c>
      <c r="W61" s="4">
        <f t="shared" si="16"/>
        <v>1413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9"/>
        <v>45369</v>
      </c>
      <c r="C62" s="2">
        <f t="shared" si="10"/>
        <v>884</v>
      </c>
      <c r="D62" s="5">
        <f t="shared" si="11"/>
        <v>1654</v>
      </c>
      <c r="E62" s="35">
        <f t="shared" si="17"/>
        <v>20</v>
      </c>
      <c r="F62" s="35">
        <f t="shared" si="18"/>
        <v>-155</v>
      </c>
      <c r="G62" s="35">
        <f t="shared" si="19"/>
        <v>-139</v>
      </c>
      <c r="H62" s="18">
        <f t="shared" si="28"/>
        <v>2518</v>
      </c>
      <c r="I62" s="18">
        <f t="shared" si="28"/>
        <v>2693</v>
      </c>
      <c r="J62" s="18">
        <f t="shared" si="28"/>
        <v>2677</v>
      </c>
      <c r="K62" s="18">
        <f t="shared" si="35"/>
        <v>3000</v>
      </c>
      <c r="L62" s="18">
        <f t="shared" si="35"/>
        <v>3000</v>
      </c>
      <c r="M62" s="18">
        <f t="shared" si="35"/>
        <v>3000</v>
      </c>
      <c r="N62" s="18">
        <f t="shared" si="36"/>
        <v>-482</v>
      </c>
      <c r="O62" s="18">
        <f t="shared" si="36"/>
        <v>-307</v>
      </c>
      <c r="P62" s="18">
        <f t="shared" si="36"/>
        <v>-323</v>
      </c>
      <c r="Q62" s="35">
        <f t="shared" si="25"/>
        <v>2</v>
      </c>
      <c r="R62" s="35">
        <f t="shared" si="26"/>
        <v>2</v>
      </c>
      <c r="S62" s="35">
        <f t="shared" si="27"/>
        <v>3</v>
      </c>
      <c r="T62" s="4">
        <f t="shared" si="7"/>
        <v>1122</v>
      </c>
      <c r="U62" s="4">
        <f t="shared" si="14"/>
        <v>1440</v>
      </c>
      <c r="V62" s="4">
        <f t="shared" si="15"/>
        <v>1416</v>
      </c>
      <c r="W62" s="4">
        <f t="shared" si="16"/>
        <v>1410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9"/>
        <v>45370</v>
      </c>
      <c r="C63" s="2">
        <f t="shared" si="10"/>
        <v>884</v>
      </c>
      <c r="D63" s="5">
        <f t="shared" si="11"/>
        <v>1652</v>
      </c>
      <c r="E63" s="35">
        <f t="shared" si="17"/>
        <v>20</v>
      </c>
      <c r="F63" s="35">
        <f t="shared" si="18"/>
        <v>-155</v>
      </c>
      <c r="G63" s="35">
        <f t="shared" si="19"/>
        <v>-138</v>
      </c>
      <c r="H63" s="18">
        <f t="shared" si="28"/>
        <v>2516</v>
      </c>
      <c r="I63" s="18">
        <f t="shared" si="28"/>
        <v>2691</v>
      </c>
      <c r="J63" s="18">
        <f t="shared" si="28"/>
        <v>2674</v>
      </c>
      <c r="K63" s="18">
        <f t="shared" si="35"/>
        <v>3000</v>
      </c>
      <c r="L63" s="18">
        <f t="shared" si="35"/>
        <v>3000</v>
      </c>
      <c r="M63" s="18">
        <f t="shared" si="35"/>
        <v>3000</v>
      </c>
      <c r="N63" s="18">
        <f t="shared" si="36"/>
        <v>-484</v>
      </c>
      <c r="O63" s="18">
        <f t="shared" si="36"/>
        <v>-309</v>
      </c>
      <c r="P63" s="18">
        <f t="shared" si="36"/>
        <v>-326</v>
      </c>
      <c r="Q63" s="35">
        <f t="shared" si="25"/>
        <v>2</v>
      </c>
      <c r="R63" s="35">
        <f t="shared" si="26"/>
        <v>2</v>
      </c>
      <c r="S63" s="35">
        <f t="shared" si="27"/>
        <v>3</v>
      </c>
      <c r="T63" s="4">
        <f t="shared" si="7"/>
        <v>1122</v>
      </c>
      <c r="U63" s="4">
        <f t="shared" si="14"/>
        <v>1438</v>
      </c>
      <c r="V63" s="4">
        <f t="shared" si="15"/>
        <v>1414</v>
      </c>
      <c r="W63" s="4">
        <f t="shared" si="16"/>
        <v>1407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9"/>
        <v>45371</v>
      </c>
      <c r="C64" s="2">
        <f t="shared" si="10"/>
        <v>884</v>
      </c>
      <c r="D64" s="5">
        <f t="shared" si="11"/>
        <v>1650</v>
      </c>
      <c r="E64" s="35">
        <f t="shared" si="17"/>
        <v>20</v>
      </c>
      <c r="F64" s="35">
        <f t="shared" si="18"/>
        <v>-155</v>
      </c>
      <c r="G64" s="35">
        <f t="shared" si="19"/>
        <v>-137</v>
      </c>
      <c r="H64" s="18">
        <f t="shared" si="28"/>
        <v>2514</v>
      </c>
      <c r="I64" s="18">
        <f t="shared" si="28"/>
        <v>2689</v>
      </c>
      <c r="J64" s="18">
        <f t="shared" si="28"/>
        <v>2671</v>
      </c>
      <c r="K64" s="18">
        <f t="shared" ref="K64:M79" si="37">K63</f>
        <v>3000</v>
      </c>
      <c r="L64" s="18">
        <f t="shared" si="37"/>
        <v>3000</v>
      </c>
      <c r="M64" s="18">
        <f t="shared" si="37"/>
        <v>3000</v>
      </c>
      <c r="N64" s="18">
        <f t="shared" si="36"/>
        <v>-486</v>
      </c>
      <c r="O64" s="18">
        <f t="shared" si="36"/>
        <v>-311</v>
      </c>
      <c r="P64" s="18">
        <f t="shared" si="36"/>
        <v>-329</v>
      </c>
      <c r="Q64" s="35">
        <f t="shared" si="25"/>
        <v>2</v>
      </c>
      <c r="R64" s="35">
        <f t="shared" si="26"/>
        <v>2</v>
      </c>
      <c r="S64" s="35">
        <f t="shared" si="27"/>
        <v>3</v>
      </c>
      <c r="T64" s="4">
        <f t="shared" si="7"/>
        <v>1122</v>
      </c>
      <c r="U64" s="4">
        <f t="shared" si="14"/>
        <v>1436</v>
      </c>
      <c r="V64" s="4">
        <f t="shared" si="15"/>
        <v>1412</v>
      </c>
      <c r="W64" s="4">
        <f t="shared" si="16"/>
        <v>1404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9"/>
        <v>45372</v>
      </c>
      <c r="C65" s="2">
        <f t="shared" si="10"/>
        <v>884</v>
      </c>
      <c r="D65" s="5">
        <f t="shared" si="11"/>
        <v>1648</v>
      </c>
      <c r="E65" s="35">
        <f t="shared" si="17"/>
        <v>20</v>
      </c>
      <c r="F65" s="35">
        <f t="shared" si="18"/>
        <v>-155</v>
      </c>
      <c r="G65" s="35">
        <f t="shared" si="19"/>
        <v>-136</v>
      </c>
      <c r="H65" s="18">
        <f t="shared" si="28"/>
        <v>2512</v>
      </c>
      <c r="I65" s="18">
        <f t="shared" si="28"/>
        <v>2687</v>
      </c>
      <c r="J65" s="18">
        <f t="shared" si="28"/>
        <v>2668</v>
      </c>
      <c r="K65" s="18">
        <f t="shared" si="37"/>
        <v>3000</v>
      </c>
      <c r="L65" s="18">
        <f t="shared" si="37"/>
        <v>3000</v>
      </c>
      <c r="M65" s="18">
        <f t="shared" si="37"/>
        <v>3000</v>
      </c>
      <c r="N65" s="18">
        <f t="shared" ref="N65:P80" si="38">N64-Q65</f>
        <v>-488</v>
      </c>
      <c r="O65" s="18">
        <f t="shared" si="38"/>
        <v>-313</v>
      </c>
      <c r="P65" s="18">
        <f t="shared" si="38"/>
        <v>-332</v>
      </c>
      <c r="Q65" s="35">
        <f t="shared" si="25"/>
        <v>2</v>
      </c>
      <c r="R65" s="35">
        <f t="shared" si="26"/>
        <v>2</v>
      </c>
      <c r="S65" s="35">
        <f t="shared" si="27"/>
        <v>3</v>
      </c>
      <c r="T65" s="4">
        <f t="shared" si="7"/>
        <v>1122</v>
      </c>
      <c r="U65" s="4">
        <f t="shared" si="14"/>
        <v>1434</v>
      </c>
      <c r="V65" s="4">
        <f t="shared" si="15"/>
        <v>1410</v>
      </c>
      <c r="W65" s="4">
        <f t="shared" si="16"/>
        <v>1401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9"/>
        <v>45373</v>
      </c>
      <c r="C66" s="2">
        <f t="shared" si="10"/>
        <v>884</v>
      </c>
      <c r="D66" s="5">
        <f t="shared" si="11"/>
        <v>1646</v>
      </c>
      <c r="E66" s="35">
        <f t="shared" si="17"/>
        <v>20</v>
      </c>
      <c r="F66" s="35">
        <f t="shared" si="18"/>
        <v>-155</v>
      </c>
      <c r="G66" s="35">
        <f t="shared" si="19"/>
        <v>-135</v>
      </c>
      <c r="H66" s="18">
        <f t="shared" si="28"/>
        <v>2510</v>
      </c>
      <c r="I66" s="18">
        <f t="shared" si="28"/>
        <v>2685</v>
      </c>
      <c r="J66" s="18">
        <f t="shared" si="28"/>
        <v>2665</v>
      </c>
      <c r="K66" s="18">
        <f t="shared" si="37"/>
        <v>3000</v>
      </c>
      <c r="L66" s="18">
        <f t="shared" si="37"/>
        <v>3000</v>
      </c>
      <c r="M66" s="18">
        <f t="shared" si="37"/>
        <v>3000</v>
      </c>
      <c r="N66" s="18">
        <f t="shared" si="38"/>
        <v>-490</v>
      </c>
      <c r="O66" s="18">
        <f t="shared" si="38"/>
        <v>-315</v>
      </c>
      <c r="P66" s="18">
        <f t="shared" si="38"/>
        <v>-335</v>
      </c>
      <c r="Q66" s="35">
        <f t="shared" si="25"/>
        <v>2</v>
      </c>
      <c r="R66" s="35">
        <f t="shared" si="26"/>
        <v>2</v>
      </c>
      <c r="S66" s="35">
        <f t="shared" si="27"/>
        <v>3</v>
      </c>
      <c r="T66" s="4">
        <f t="shared" si="7"/>
        <v>1122</v>
      </c>
      <c r="U66" s="4">
        <f t="shared" si="14"/>
        <v>1432</v>
      </c>
      <c r="V66" s="4">
        <f t="shared" si="15"/>
        <v>1408</v>
      </c>
      <c r="W66" s="4">
        <f t="shared" si="16"/>
        <v>1398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9"/>
        <v>45374</v>
      </c>
      <c r="C67" s="2">
        <f t="shared" si="10"/>
        <v>884</v>
      </c>
      <c r="D67" s="5">
        <f t="shared" si="11"/>
        <v>1644</v>
      </c>
      <c r="E67" s="35">
        <f t="shared" si="17"/>
        <v>20</v>
      </c>
      <c r="F67" s="35">
        <f t="shared" si="18"/>
        <v>-155</v>
      </c>
      <c r="G67" s="35">
        <f t="shared" si="19"/>
        <v>-134</v>
      </c>
      <c r="H67" s="18">
        <f t="shared" si="28"/>
        <v>2508</v>
      </c>
      <c r="I67" s="18">
        <f t="shared" si="28"/>
        <v>2683</v>
      </c>
      <c r="J67" s="18">
        <f t="shared" si="28"/>
        <v>2662</v>
      </c>
      <c r="K67" s="18">
        <f t="shared" si="37"/>
        <v>3000</v>
      </c>
      <c r="L67" s="18">
        <f t="shared" si="37"/>
        <v>3000</v>
      </c>
      <c r="M67" s="18">
        <f t="shared" si="37"/>
        <v>3000</v>
      </c>
      <c r="N67" s="18">
        <f t="shared" si="38"/>
        <v>-492</v>
      </c>
      <c r="O67" s="18">
        <f t="shared" si="38"/>
        <v>-317</v>
      </c>
      <c r="P67" s="18">
        <f t="shared" si="38"/>
        <v>-338</v>
      </c>
      <c r="Q67" s="35">
        <f t="shared" si="25"/>
        <v>2</v>
      </c>
      <c r="R67" s="35">
        <f t="shared" si="26"/>
        <v>2</v>
      </c>
      <c r="S67" s="35">
        <f t="shared" si="27"/>
        <v>3</v>
      </c>
      <c r="T67" s="4">
        <f t="shared" si="7"/>
        <v>1122</v>
      </c>
      <c r="U67" s="4">
        <f t="shared" si="14"/>
        <v>1430</v>
      </c>
      <c r="V67" s="4">
        <f t="shared" si="15"/>
        <v>1406</v>
      </c>
      <c r="W67" s="4">
        <f t="shared" si="16"/>
        <v>1395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9"/>
        <v>45375</v>
      </c>
      <c r="C68" s="2">
        <f t="shared" si="10"/>
        <v>884</v>
      </c>
      <c r="D68" s="5">
        <f t="shared" si="11"/>
        <v>1642</v>
      </c>
      <c r="E68" s="35">
        <f t="shared" si="17"/>
        <v>20</v>
      </c>
      <c r="F68" s="35">
        <f t="shared" si="18"/>
        <v>-155</v>
      </c>
      <c r="G68" s="35">
        <f t="shared" si="19"/>
        <v>-133</v>
      </c>
      <c r="H68" s="18">
        <f t="shared" si="28"/>
        <v>2506</v>
      </c>
      <c r="I68" s="18">
        <f t="shared" si="28"/>
        <v>2681</v>
      </c>
      <c r="J68" s="18">
        <f t="shared" si="28"/>
        <v>2659</v>
      </c>
      <c r="K68" s="18">
        <f t="shared" si="37"/>
        <v>3000</v>
      </c>
      <c r="L68" s="18">
        <f t="shared" si="37"/>
        <v>3000</v>
      </c>
      <c r="M68" s="18">
        <f t="shared" si="37"/>
        <v>3000</v>
      </c>
      <c r="N68" s="18">
        <f t="shared" si="38"/>
        <v>-494</v>
      </c>
      <c r="O68" s="18">
        <f t="shared" si="38"/>
        <v>-319</v>
      </c>
      <c r="P68" s="18">
        <f t="shared" si="38"/>
        <v>-341</v>
      </c>
      <c r="Q68" s="35">
        <f t="shared" si="25"/>
        <v>2</v>
      </c>
      <c r="R68" s="35">
        <f t="shared" si="26"/>
        <v>2</v>
      </c>
      <c r="S68" s="35">
        <f t="shared" si="27"/>
        <v>3</v>
      </c>
      <c r="T68" s="4">
        <f t="shared" si="7"/>
        <v>1122</v>
      </c>
      <c r="U68" s="4">
        <f t="shared" si="14"/>
        <v>1428</v>
      </c>
      <c r="V68" s="4">
        <f t="shared" si="15"/>
        <v>1404</v>
      </c>
      <c r="W68" s="4">
        <f t="shared" si="16"/>
        <v>1392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9"/>
        <v>45376</v>
      </c>
      <c r="C69" s="2">
        <f t="shared" si="10"/>
        <v>884</v>
      </c>
      <c r="D69" s="5">
        <f t="shared" si="11"/>
        <v>1640</v>
      </c>
      <c r="E69" s="35">
        <f t="shared" si="17"/>
        <v>20</v>
      </c>
      <c r="F69" s="35">
        <f t="shared" si="18"/>
        <v>-155</v>
      </c>
      <c r="G69" s="35">
        <f t="shared" si="19"/>
        <v>-132</v>
      </c>
      <c r="H69" s="18">
        <f t="shared" si="28"/>
        <v>2504</v>
      </c>
      <c r="I69" s="18">
        <f t="shared" si="28"/>
        <v>2679</v>
      </c>
      <c r="J69" s="18">
        <f t="shared" si="28"/>
        <v>2656</v>
      </c>
      <c r="K69" s="18">
        <f t="shared" si="37"/>
        <v>3000</v>
      </c>
      <c r="L69" s="18">
        <f t="shared" si="37"/>
        <v>3000</v>
      </c>
      <c r="M69" s="18">
        <f t="shared" si="37"/>
        <v>3000</v>
      </c>
      <c r="N69" s="18">
        <f t="shared" si="38"/>
        <v>-496</v>
      </c>
      <c r="O69" s="18">
        <f t="shared" si="38"/>
        <v>-321</v>
      </c>
      <c r="P69" s="18">
        <f t="shared" si="38"/>
        <v>-344</v>
      </c>
      <c r="Q69" s="35">
        <f t="shared" si="25"/>
        <v>2</v>
      </c>
      <c r="R69" s="35">
        <f t="shared" si="26"/>
        <v>2</v>
      </c>
      <c r="S69" s="35">
        <f t="shared" si="27"/>
        <v>3</v>
      </c>
      <c r="T69" s="4">
        <f t="shared" si="7"/>
        <v>1122</v>
      </c>
      <c r="U69" s="4">
        <f t="shared" si="14"/>
        <v>1426</v>
      </c>
      <c r="V69" s="4">
        <f t="shared" si="15"/>
        <v>1402</v>
      </c>
      <c r="W69" s="4">
        <f t="shared" si="16"/>
        <v>1389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9"/>
        <v>45377</v>
      </c>
      <c r="C70" s="2">
        <f t="shared" si="10"/>
        <v>884</v>
      </c>
      <c r="D70" s="5">
        <f t="shared" si="11"/>
        <v>1638</v>
      </c>
      <c r="E70" s="35">
        <f t="shared" si="17"/>
        <v>20</v>
      </c>
      <c r="F70" s="35">
        <f t="shared" si="18"/>
        <v>-155</v>
      </c>
      <c r="G70" s="35">
        <f t="shared" si="19"/>
        <v>-131</v>
      </c>
      <c r="H70" s="18">
        <f t="shared" si="28"/>
        <v>2502</v>
      </c>
      <c r="I70" s="18">
        <f t="shared" si="28"/>
        <v>2677</v>
      </c>
      <c r="J70" s="18">
        <f t="shared" si="28"/>
        <v>2653</v>
      </c>
      <c r="K70" s="18">
        <f t="shared" si="37"/>
        <v>3000</v>
      </c>
      <c r="L70" s="18">
        <f t="shared" si="37"/>
        <v>3000</v>
      </c>
      <c r="M70" s="18">
        <f t="shared" si="37"/>
        <v>3000</v>
      </c>
      <c r="N70" s="18">
        <f t="shared" si="38"/>
        <v>-498</v>
      </c>
      <c r="O70" s="18">
        <f t="shared" si="38"/>
        <v>-323</v>
      </c>
      <c r="P70" s="18">
        <f t="shared" si="38"/>
        <v>-347</v>
      </c>
      <c r="Q70" s="35">
        <f t="shared" si="25"/>
        <v>2</v>
      </c>
      <c r="R70" s="35">
        <f t="shared" si="26"/>
        <v>2</v>
      </c>
      <c r="S70" s="35">
        <f t="shared" si="27"/>
        <v>3</v>
      </c>
      <c r="T70" s="4">
        <f t="shared" si="7"/>
        <v>1122</v>
      </c>
      <c r="U70" s="4">
        <f t="shared" si="14"/>
        <v>1424</v>
      </c>
      <c r="V70" s="4">
        <f t="shared" si="15"/>
        <v>1400</v>
      </c>
      <c r="W70" s="4">
        <f t="shared" si="16"/>
        <v>1386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9"/>
        <v>45378</v>
      </c>
      <c r="C71" s="2">
        <f t="shared" si="10"/>
        <v>884</v>
      </c>
      <c r="D71" s="5">
        <f t="shared" si="11"/>
        <v>1636</v>
      </c>
      <c r="E71" s="35">
        <f t="shared" si="17"/>
        <v>20</v>
      </c>
      <c r="F71" s="35">
        <f t="shared" si="18"/>
        <v>-155</v>
      </c>
      <c r="G71" s="35">
        <f t="shared" si="19"/>
        <v>-130</v>
      </c>
      <c r="H71" s="18">
        <f t="shared" si="28"/>
        <v>2500</v>
      </c>
      <c r="I71" s="18">
        <f t="shared" si="28"/>
        <v>2675</v>
      </c>
      <c r="J71" s="18">
        <f t="shared" si="28"/>
        <v>2650</v>
      </c>
      <c r="K71" s="18">
        <f t="shared" si="37"/>
        <v>3000</v>
      </c>
      <c r="L71" s="18">
        <f t="shared" si="37"/>
        <v>3000</v>
      </c>
      <c r="M71" s="18">
        <f t="shared" si="37"/>
        <v>3000</v>
      </c>
      <c r="N71" s="18">
        <f t="shared" si="38"/>
        <v>-500</v>
      </c>
      <c r="O71" s="18">
        <f t="shared" si="38"/>
        <v>-325</v>
      </c>
      <c r="P71" s="18">
        <f t="shared" si="38"/>
        <v>-350</v>
      </c>
      <c r="Q71" s="35">
        <f t="shared" si="25"/>
        <v>2</v>
      </c>
      <c r="R71" s="35">
        <f t="shared" si="26"/>
        <v>2</v>
      </c>
      <c r="S71" s="35">
        <f t="shared" si="27"/>
        <v>3</v>
      </c>
      <c r="T71" s="4">
        <f t="shared" si="7"/>
        <v>1122</v>
      </c>
      <c r="U71" s="4">
        <f t="shared" si="14"/>
        <v>1422</v>
      </c>
      <c r="V71" s="4">
        <f t="shared" si="15"/>
        <v>1398</v>
      </c>
      <c r="W71" s="4">
        <f t="shared" si="16"/>
        <v>1383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9"/>
        <v>45379</v>
      </c>
      <c r="C72" s="2">
        <f t="shared" si="10"/>
        <v>884</v>
      </c>
      <c r="D72" s="5">
        <f t="shared" si="11"/>
        <v>1634</v>
      </c>
      <c r="E72" s="35">
        <f t="shared" si="17"/>
        <v>20</v>
      </c>
      <c r="F72" s="35">
        <f t="shared" si="18"/>
        <v>-155</v>
      </c>
      <c r="G72" s="35">
        <f t="shared" si="19"/>
        <v>-129</v>
      </c>
      <c r="H72" s="18">
        <f t="shared" si="28"/>
        <v>2498</v>
      </c>
      <c r="I72" s="18">
        <f t="shared" si="28"/>
        <v>2673</v>
      </c>
      <c r="J72" s="18">
        <f t="shared" si="28"/>
        <v>2647</v>
      </c>
      <c r="K72" s="18">
        <f t="shared" si="37"/>
        <v>3000</v>
      </c>
      <c r="L72" s="18">
        <f t="shared" si="37"/>
        <v>3000</v>
      </c>
      <c r="M72" s="18">
        <f t="shared" si="37"/>
        <v>3000</v>
      </c>
      <c r="N72" s="18">
        <f t="shared" si="38"/>
        <v>-502</v>
      </c>
      <c r="O72" s="18">
        <f t="shared" si="38"/>
        <v>-327</v>
      </c>
      <c r="P72" s="18">
        <f t="shared" si="38"/>
        <v>-353</v>
      </c>
      <c r="Q72" s="35">
        <f t="shared" si="25"/>
        <v>2</v>
      </c>
      <c r="R72" s="35">
        <f t="shared" si="26"/>
        <v>2</v>
      </c>
      <c r="S72" s="35">
        <f t="shared" si="27"/>
        <v>3</v>
      </c>
      <c r="T72" s="4">
        <f t="shared" si="7"/>
        <v>1122</v>
      </c>
      <c r="U72" s="4">
        <f t="shared" si="14"/>
        <v>1420</v>
      </c>
      <c r="V72" s="4">
        <f t="shared" si="15"/>
        <v>1396</v>
      </c>
      <c r="W72" s="4">
        <f t="shared" si="16"/>
        <v>1380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9"/>
        <v>45380</v>
      </c>
      <c r="C73" s="2">
        <f t="shared" si="10"/>
        <v>884</v>
      </c>
      <c r="D73" s="5">
        <f t="shared" si="11"/>
        <v>1632</v>
      </c>
      <c r="E73" s="35">
        <f t="shared" si="17"/>
        <v>20</v>
      </c>
      <c r="F73" s="35">
        <f t="shared" si="18"/>
        <v>-155</v>
      </c>
      <c r="G73" s="35">
        <f t="shared" si="19"/>
        <v>-128</v>
      </c>
      <c r="H73" s="18">
        <f t="shared" si="28"/>
        <v>2496</v>
      </c>
      <c r="I73" s="18">
        <f t="shared" si="28"/>
        <v>2671</v>
      </c>
      <c r="J73" s="18">
        <f t="shared" si="28"/>
        <v>2644</v>
      </c>
      <c r="K73" s="18">
        <f t="shared" si="37"/>
        <v>3000</v>
      </c>
      <c r="L73" s="18">
        <f t="shared" si="37"/>
        <v>3000</v>
      </c>
      <c r="M73" s="18">
        <f t="shared" si="37"/>
        <v>3000</v>
      </c>
      <c r="N73" s="18">
        <f t="shared" si="38"/>
        <v>-504</v>
      </c>
      <c r="O73" s="18">
        <f t="shared" si="38"/>
        <v>-329</v>
      </c>
      <c r="P73" s="18">
        <f t="shared" si="38"/>
        <v>-356</v>
      </c>
      <c r="Q73" s="35">
        <f t="shared" si="25"/>
        <v>2</v>
      </c>
      <c r="R73" s="35">
        <f t="shared" si="26"/>
        <v>2</v>
      </c>
      <c r="S73" s="35">
        <f t="shared" si="27"/>
        <v>3</v>
      </c>
      <c r="T73" s="4">
        <f t="shared" si="7"/>
        <v>1122</v>
      </c>
      <c r="U73" s="4">
        <f t="shared" si="14"/>
        <v>1418</v>
      </c>
      <c r="V73" s="4">
        <f t="shared" si="15"/>
        <v>1394</v>
      </c>
      <c r="W73" s="4">
        <f t="shared" si="16"/>
        <v>1377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9"/>
        <v>45381</v>
      </c>
      <c r="C74" s="2">
        <f t="shared" si="10"/>
        <v>884</v>
      </c>
      <c r="D74" s="5">
        <f t="shared" si="11"/>
        <v>1630</v>
      </c>
      <c r="E74" s="35">
        <f t="shared" si="17"/>
        <v>20</v>
      </c>
      <c r="F74" s="35">
        <f t="shared" si="18"/>
        <v>-155</v>
      </c>
      <c r="G74" s="35">
        <f t="shared" si="19"/>
        <v>-127</v>
      </c>
      <c r="H74" s="18">
        <f t="shared" si="28"/>
        <v>2494</v>
      </c>
      <c r="I74" s="18">
        <f t="shared" si="28"/>
        <v>2669</v>
      </c>
      <c r="J74" s="18">
        <f t="shared" si="28"/>
        <v>2641</v>
      </c>
      <c r="K74" s="18">
        <f t="shared" si="37"/>
        <v>3000</v>
      </c>
      <c r="L74" s="18">
        <f t="shared" si="37"/>
        <v>3000</v>
      </c>
      <c r="M74" s="18">
        <f t="shared" si="37"/>
        <v>3000</v>
      </c>
      <c r="N74" s="18">
        <f t="shared" si="38"/>
        <v>-506</v>
      </c>
      <c r="O74" s="18">
        <f t="shared" si="38"/>
        <v>-331</v>
      </c>
      <c r="P74" s="18">
        <f t="shared" si="38"/>
        <v>-359</v>
      </c>
      <c r="Q74" s="35">
        <f t="shared" si="25"/>
        <v>2</v>
      </c>
      <c r="R74" s="35">
        <f t="shared" si="26"/>
        <v>2</v>
      </c>
      <c r="S74" s="35">
        <f t="shared" si="27"/>
        <v>3</v>
      </c>
      <c r="T74" s="4">
        <f t="shared" si="7"/>
        <v>1122</v>
      </c>
      <c r="U74" s="4">
        <f t="shared" si="14"/>
        <v>1416</v>
      </c>
      <c r="V74" s="4">
        <f t="shared" si="15"/>
        <v>1392</v>
      </c>
      <c r="W74" s="4">
        <f t="shared" si="16"/>
        <v>1374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9"/>
        <v>45382</v>
      </c>
      <c r="C75" s="2">
        <f t="shared" si="10"/>
        <v>884</v>
      </c>
      <c r="D75" s="5">
        <f t="shared" si="11"/>
        <v>1628</v>
      </c>
      <c r="E75" s="35">
        <f t="shared" si="17"/>
        <v>20</v>
      </c>
      <c r="F75" s="35">
        <f t="shared" si="18"/>
        <v>-155</v>
      </c>
      <c r="G75" s="35">
        <f t="shared" si="19"/>
        <v>-126</v>
      </c>
      <c r="H75" s="18">
        <f t="shared" si="28"/>
        <v>2492</v>
      </c>
      <c r="I75" s="18">
        <f t="shared" si="28"/>
        <v>2667</v>
      </c>
      <c r="J75" s="18">
        <f t="shared" si="28"/>
        <v>2638</v>
      </c>
      <c r="K75" s="18">
        <f t="shared" si="37"/>
        <v>3000</v>
      </c>
      <c r="L75" s="18">
        <f t="shared" si="37"/>
        <v>3000</v>
      </c>
      <c r="M75" s="18">
        <f t="shared" si="37"/>
        <v>3000</v>
      </c>
      <c r="N75" s="18">
        <f t="shared" si="38"/>
        <v>-508</v>
      </c>
      <c r="O75" s="18">
        <f t="shared" si="38"/>
        <v>-333</v>
      </c>
      <c r="P75" s="18">
        <f t="shared" si="38"/>
        <v>-362</v>
      </c>
      <c r="Q75" s="35">
        <f t="shared" si="25"/>
        <v>2</v>
      </c>
      <c r="R75" s="35">
        <f t="shared" si="26"/>
        <v>2</v>
      </c>
      <c r="S75" s="35">
        <f t="shared" si="27"/>
        <v>3</v>
      </c>
      <c r="T75" s="4">
        <f t="shared" si="7"/>
        <v>1122</v>
      </c>
      <c r="U75" s="4">
        <f t="shared" si="14"/>
        <v>1414</v>
      </c>
      <c r="V75" s="4">
        <f t="shared" si="15"/>
        <v>1390</v>
      </c>
      <c r="W75" s="4">
        <f t="shared" si="16"/>
        <v>1371</v>
      </c>
      <c r="X75" s="4"/>
      <c r="Y75" s="18"/>
      <c r="Z75" s="18"/>
      <c r="AA75" s="18"/>
      <c r="AB75" s="48"/>
    </row>
    <row r="76" spans="1:28" ht="15">
      <c r="A76" s="3">
        <v>62</v>
      </c>
      <c r="B76" s="34">
        <f t="shared" si="9"/>
        <v>45383</v>
      </c>
      <c r="C76" s="2">
        <f t="shared" si="10"/>
        <v>884</v>
      </c>
      <c r="D76" s="5">
        <f t="shared" si="11"/>
        <v>1626</v>
      </c>
      <c r="E76" s="35">
        <f t="shared" si="17"/>
        <v>20</v>
      </c>
      <c r="F76" s="35">
        <f t="shared" si="18"/>
        <v>-155</v>
      </c>
      <c r="G76" s="35">
        <f t="shared" si="19"/>
        <v>-125</v>
      </c>
      <c r="H76" s="18">
        <f t="shared" si="28"/>
        <v>2490</v>
      </c>
      <c r="I76" s="18">
        <f t="shared" si="28"/>
        <v>2665</v>
      </c>
      <c r="J76" s="18">
        <f t="shared" si="28"/>
        <v>2635</v>
      </c>
      <c r="K76" s="18">
        <f t="shared" si="37"/>
        <v>3000</v>
      </c>
      <c r="L76" s="18">
        <f t="shared" si="37"/>
        <v>3000</v>
      </c>
      <c r="M76" s="18">
        <f t="shared" si="37"/>
        <v>3000</v>
      </c>
      <c r="N76" s="18">
        <f t="shared" si="38"/>
        <v>-510</v>
      </c>
      <c r="O76" s="18">
        <f t="shared" si="38"/>
        <v>-335</v>
      </c>
      <c r="P76" s="18">
        <f t="shared" si="38"/>
        <v>-365</v>
      </c>
      <c r="Q76" s="35">
        <f t="shared" si="25"/>
        <v>2</v>
      </c>
      <c r="R76" s="35">
        <f t="shared" si="26"/>
        <v>2</v>
      </c>
      <c r="S76" s="35">
        <f t="shared" si="27"/>
        <v>3</v>
      </c>
      <c r="T76" s="4">
        <f t="shared" si="7"/>
        <v>1122</v>
      </c>
      <c r="U76" s="4">
        <f t="shared" si="14"/>
        <v>1412</v>
      </c>
      <c r="V76" s="4">
        <f t="shared" si="15"/>
        <v>1388</v>
      </c>
      <c r="W76" s="4">
        <f t="shared" si="16"/>
        <v>1368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9"/>
        <v>45384</v>
      </c>
      <c r="C77" s="2">
        <f t="shared" si="10"/>
        <v>884</v>
      </c>
      <c r="D77" s="5">
        <f t="shared" si="11"/>
        <v>1624</v>
      </c>
      <c r="E77" s="35">
        <f t="shared" si="17"/>
        <v>20</v>
      </c>
      <c r="F77" s="35">
        <f t="shared" si="18"/>
        <v>-155</v>
      </c>
      <c r="G77" s="35">
        <f t="shared" si="19"/>
        <v>-124</v>
      </c>
      <c r="H77" s="18">
        <f t="shared" si="28"/>
        <v>2488</v>
      </c>
      <c r="I77" s="18">
        <f t="shared" si="28"/>
        <v>2663</v>
      </c>
      <c r="J77" s="18">
        <f t="shared" si="28"/>
        <v>2632</v>
      </c>
      <c r="K77" s="18">
        <f t="shared" si="37"/>
        <v>3000</v>
      </c>
      <c r="L77" s="18">
        <f t="shared" si="37"/>
        <v>3000</v>
      </c>
      <c r="M77" s="18">
        <f t="shared" si="37"/>
        <v>3000</v>
      </c>
      <c r="N77" s="18">
        <f t="shared" si="38"/>
        <v>-512</v>
      </c>
      <c r="O77" s="18">
        <f t="shared" si="38"/>
        <v>-337</v>
      </c>
      <c r="P77" s="18">
        <f t="shared" si="38"/>
        <v>-368</v>
      </c>
      <c r="Q77" s="35">
        <f t="shared" si="25"/>
        <v>2</v>
      </c>
      <c r="R77" s="35">
        <f t="shared" si="26"/>
        <v>2</v>
      </c>
      <c r="S77" s="35">
        <f t="shared" si="27"/>
        <v>3</v>
      </c>
      <c r="T77" s="4">
        <f t="shared" si="7"/>
        <v>1122</v>
      </c>
      <c r="U77" s="4">
        <f t="shared" si="14"/>
        <v>1410</v>
      </c>
      <c r="V77" s="4">
        <f t="shared" si="15"/>
        <v>1386</v>
      </c>
      <c r="W77" s="4">
        <f t="shared" si="16"/>
        <v>1365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9"/>
        <v>45385</v>
      </c>
      <c r="C78" s="2">
        <f t="shared" si="10"/>
        <v>884</v>
      </c>
      <c r="D78" s="5">
        <f t="shared" si="11"/>
        <v>1622</v>
      </c>
      <c r="E78" s="35">
        <f t="shared" si="17"/>
        <v>20</v>
      </c>
      <c r="F78" s="35">
        <f t="shared" si="18"/>
        <v>-155</v>
      </c>
      <c r="G78" s="35">
        <f t="shared" si="19"/>
        <v>-123</v>
      </c>
      <c r="H78" s="18">
        <f t="shared" si="28"/>
        <v>2486</v>
      </c>
      <c r="I78" s="18">
        <f t="shared" si="28"/>
        <v>2661</v>
      </c>
      <c r="J78" s="18">
        <f t="shared" si="28"/>
        <v>2629</v>
      </c>
      <c r="K78" s="18">
        <f t="shared" si="37"/>
        <v>3000</v>
      </c>
      <c r="L78" s="18">
        <f t="shared" si="37"/>
        <v>3000</v>
      </c>
      <c r="M78" s="18">
        <f t="shared" si="37"/>
        <v>3000</v>
      </c>
      <c r="N78" s="18">
        <f t="shared" si="38"/>
        <v>-514</v>
      </c>
      <c r="O78" s="18">
        <f t="shared" si="38"/>
        <v>-339</v>
      </c>
      <c r="P78" s="18">
        <f t="shared" si="38"/>
        <v>-371</v>
      </c>
      <c r="Q78" s="35">
        <f t="shared" si="25"/>
        <v>2</v>
      </c>
      <c r="R78" s="35">
        <f t="shared" si="26"/>
        <v>2</v>
      </c>
      <c r="S78" s="35">
        <f t="shared" si="27"/>
        <v>3</v>
      </c>
      <c r="T78" s="4">
        <f t="shared" si="7"/>
        <v>1122</v>
      </c>
      <c r="U78" s="4">
        <f t="shared" si="14"/>
        <v>1408</v>
      </c>
      <c r="V78" s="4">
        <f t="shared" si="15"/>
        <v>1384</v>
      </c>
      <c r="W78" s="4">
        <f t="shared" si="16"/>
        <v>1362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9"/>
        <v>45386</v>
      </c>
      <c r="C79" s="2">
        <f t="shared" si="10"/>
        <v>884</v>
      </c>
      <c r="D79" s="5">
        <f t="shared" si="11"/>
        <v>1620</v>
      </c>
      <c r="E79" s="35">
        <f t="shared" si="17"/>
        <v>20</v>
      </c>
      <c r="F79" s="35">
        <f t="shared" si="18"/>
        <v>-155</v>
      </c>
      <c r="G79" s="35">
        <f t="shared" si="19"/>
        <v>-122</v>
      </c>
      <c r="H79" s="18">
        <f t="shared" si="28"/>
        <v>2484</v>
      </c>
      <c r="I79" s="18">
        <f t="shared" si="28"/>
        <v>2659</v>
      </c>
      <c r="J79" s="18">
        <f t="shared" si="28"/>
        <v>2626</v>
      </c>
      <c r="K79" s="18">
        <f t="shared" si="37"/>
        <v>3000</v>
      </c>
      <c r="L79" s="18">
        <f t="shared" si="37"/>
        <v>3000</v>
      </c>
      <c r="M79" s="18">
        <f t="shared" si="37"/>
        <v>3000</v>
      </c>
      <c r="N79" s="18">
        <f t="shared" si="38"/>
        <v>-516</v>
      </c>
      <c r="O79" s="18">
        <f t="shared" si="38"/>
        <v>-341</v>
      </c>
      <c r="P79" s="18">
        <f t="shared" si="38"/>
        <v>-374</v>
      </c>
      <c r="Q79" s="35">
        <f t="shared" si="25"/>
        <v>2</v>
      </c>
      <c r="R79" s="35">
        <f t="shared" si="26"/>
        <v>2</v>
      </c>
      <c r="S79" s="35">
        <f t="shared" si="27"/>
        <v>3</v>
      </c>
      <c r="T79" s="4">
        <f t="shared" ref="T79:T142" si="39">D79+C79-V79</f>
        <v>1122</v>
      </c>
      <c r="U79" s="4">
        <f t="shared" si="14"/>
        <v>1406</v>
      </c>
      <c r="V79" s="4">
        <f t="shared" si="15"/>
        <v>1382</v>
      </c>
      <c r="W79" s="4">
        <f t="shared" si="16"/>
        <v>1359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40">B79+1</f>
        <v>45387</v>
      </c>
      <c r="C80" s="2">
        <f t="shared" ref="C80:C143" si="41">C79</f>
        <v>884</v>
      </c>
      <c r="D80" s="5">
        <f t="shared" ref="D80:D126" si="42">D79-2</f>
        <v>1618</v>
      </c>
      <c r="E80" s="35">
        <f t="shared" si="17"/>
        <v>20</v>
      </c>
      <c r="F80" s="35">
        <f t="shared" si="18"/>
        <v>-155</v>
      </c>
      <c r="G80" s="35">
        <f t="shared" si="19"/>
        <v>-121</v>
      </c>
      <c r="H80" s="18">
        <f t="shared" si="28"/>
        <v>2482</v>
      </c>
      <c r="I80" s="18">
        <f t="shared" si="28"/>
        <v>2657</v>
      </c>
      <c r="J80" s="18">
        <f t="shared" si="28"/>
        <v>2623</v>
      </c>
      <c r="K80" s="18">
        <f t="shared" ref="K80:M95" si="43">K79</f>
        <v>3000</v>
      </c>
      <c r="L80" s="18">
        <f t="shared" si="43"/>
        <v>3000</v>
      </c>
      <c r="M80" s="18">
        <f t="shared" si="43"/>
        <v>3000</v>
      </c>
      <c r="N80" s="18">
        <f t="shared" si="38"/>
        <v>-518</v>
      </c>
      <c r="O80" s="18">
        <f t="shared" si="38"/>
        <v>-343</v>
      </c>
      <c r="P80" s="18">
        <f t="shared" si="38"/>
        <v>-377</v>
      </c>
      <c r="Q80" s="35">
        <f t="shared" si="25"/>
        <v>2</v>
      </c>
      <c r="R80" s="35">
        <f t="shared" si="26"/>
        <v>2</v>
      </c>
      <c r="S80" s="35">
        <f t="shared" si="27"/>
        <v>3</v>
      </c>
      <c r="T80" s="4">
        <f t="shared" si="39"/>
        <v>1122</v>
      </c>
      <c r="U80" s="4">
        <f t="shared" ref="U80:U143" si="44">U79-Q80</f>
        <v>1404</v>
      </c>
      <c r="V80" s="4">
        <f t="shared" ref="V80:V143" si="45">V79-R80</f>
        <v>1380</v>
      </c>
      <c r="W80" s="4">
        <f t="shared" ref="W80:W143" si="46">W79-S80</f>
        <v>1356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40"/>
        <v>45388</v>
      </c>
      <c r="C81" s="2">
        <f t="shared" si="41"/>
        <v>884</v>
      </c>
      <c r="D81" s="5">
        <f t="shared" si="42"/>
        <v>1616</v>
      </c>
      <c r="E81" s="35">
        <f t="shared" ref="E81:E144" si="47">C81+D81-H81</f>
        <v>20</v>
      </c>
      <c r="F81" s="35">
        <f t="shared" ref="F81:F144" si="48">C81+D81-I81</f>
        <v>-155</v>
      </c>
      <c r="G81" s="35">
        <f t="shared" ref="G81:G144" si="49">D81+C81-J81</f>
        <v>-120</v>
      </c>
      <c r="H81" s="18">
        <f t="shared" si="28"/>
        <v>2480</v>
      </c>
      <c r="I81" s="18">
        <f t="shared" si="28"/>
        <v>2655</v>
      </c>
      <c r="J81" s="18">
        <f t="shared" si="28"/>
        <v>2620</v>
      </c>
      <c r="K81" s="18">
        <f t="shared" si="43"/>
        <v>3000</v>
      </c>
      <c r="L81" s="18">
        <f t="shared" si="43"/>
        <v>3000</v>
      </c>
      <c r="M81" s="18">
        <f t="shared" si="43"/>
        <v>3000</v>
      </c>
      <c r="N81" s="18">
        <f t="shared" ref="N81:P96" si="50">N80-Q81</f>
        <v>-520</v>
      </c>
      <c r="O81" s="18">
        <f t="shared" si="50"/>
        <v>-345</v>
      </c>
      <c r="P81" s="18">
        <f t="shared" si="50"/>
        <v>-380</v>
      </c>
      <c r="Q81" s="35">
        <f t="shared" si="25"/>
        <v>2</v>
      </c>
      <c r="R81" s="35">
        <f t="shared" si="26"/>
        <v>2</v>
      </c>
      <c r="S81" s="35">
        <f t="shared" si="27"/>
        <v>3</v>
      </c>
      <c r="T81" s="4">
        <f t="shared" si="39"/>
        <v>1122</v>
      </c>
      <c r="U81" s="4">
        <f t="shared" si="44"/>
        <v>1402</v>
      </c>
      <c r="V81" s="4">
        <f t="shared" si="45"/>
        <v>1378</v>
      </c>
      <c r="W81" s="4">
        <f t="shared" si="46"/>
        <v>1353</v>
      </c>
      <c r="X81" s="4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40"/>
        <v>45389</v>
      </c>
      <c r="C82" s="2">
        <f t="shared" si="41"/>
        <v>884</v>
      </c>
      <c r="D82" s="5">
        <f t="shared" si="42"/>
        <v>1614</v>
      </c>
      <c r="E82" s="35">
        <f t="shared" si="47"/>
        <v>20</v>
      </c>
      <c r="F82" s="35">
        <f t="shared" si="48"/>
        <v>-155</v>
      </c>
      <c r="G82" s="35">
        <f t="shared" si="49"/>
        <v>-119</v>
      </c>
      <c r="H82" s="18">
        <f t="shared" si="28"/>
        <v>2478</v>
      </c>
      <c r="I82" s="18">
        <f t="shared" si="28"/>
        <v>2653</v>
      </c>
      <c r="J82" s="18">
        <f t="shared" si="28"/>
        <v>2617</v>
      </c>
      <c r="K82" s="18">
        <f t="shared" si="43"/>
        <v>3000</v>
      </c>
      <c r="L82" s="18">
        <f t="shared" si="43"/>
        <v>3000</v>
      </c>
      <c r="M82" s="18">
        <f t="shared" si="43"/>
        <v>3000</v>
      </c>
      <c r="N82" s="18">
        <f t="shared" si="50"/>
        <v>-522</v>
      </c>
      <c r="O82" s="18">
        <f t="shared" si="50"/>
        <v>-347</v>
      </c>
      <c r="P82" s="18">
        <f t="shared" si="50"/>
        <v>-383</v>
      </c>
      <c r="Q82" s="35">
        <f t="shared" si="25"/>
        <v>2</v>
      </c>
      <c r="R82" s="35">
        <f t="shared" si="26"/>
        <v>2</v>
      </c>
      <c r="S82" s="35">
        <f t="shared" si="27"/>
        <v>3</v>
      </c>
      <c r="T82" s="4">
        <f t="shared" si="39"/>
        <v>1122</v>
      </c>
      <c r="U82" s="4">
        <f t="shared" si="44"/>
        <v>1400</v>
      </c>
      <c r="V82" s="4">
        <f t="shared" si="45"/>
        <v>1376</v>
      </c>
      <c r="W82" s="4">
        <f t="shared" si="46"/>
        <v>1350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40"/>
        <v>45390</v>
      </c>
      <c r="C83" s="2">
        <f t="shared" si="41"/>
        <v>884</v>
      </c>
      <c r="D83" s="5">
        <f t="shared" si="42"/>
        <v>1612</v>
      </c>
      <c r="E83" s="35">
        <f t="shared" si="47"/>
        <v>20</v>
      </c>
      <c r="F83" s="35">
        <f t="shared" si="48"/>
        <v>-155</v>
      </c>
      <c r="G83" s="35">
        <f t="shared" si="49"/>
        <v>-118</v>
      </c>
      <c r="H83" s="18">
        <f t="shared" si="28"/>
        <v>2476</v>
      </c>
      <c r="I83" s="18">
        <f t="shared" si="28"/>
        <v>2651</v>
      </c>
      <c r="J83" s="18">
        <f t="shared" si="28"/>
        <v>2614</v>
      </c>
      <c r="K83" s="18">
        <f t="shared" si="43"/>
        <v>3000</v>
      </c>
      <c r="L83" s="18">
        <f t="shared" si="43"/>
        <v>3000</v>
      </c>
      <c r="M83" s="18">
        <f t="shared" si="43"/>
        <v>3000</v>
      </c>
      <c r="N83" s="18">
        <f t="shared" si="50"/>
        <v>-524</v>
      </c>
      <c r="O83" s="18">
        <f t="shared" si="50"/>
        <v>-349</v>
      </c>
      <c r="P83" s="18">
        <f t="shared" si="50"/>
        <v>-386</v>
      </c>
      <c r="Q83" s="35">
        <f t="shared" si="25"/>
        <v>2</v>
      </c>
      <c r="R83" s="35">
        <f t="shared" si="26"/>
        <v>2</v>
      </c>
      <c r="S83" s="35">
        <f t="shared" si="27"/>
        <v>3</v>
      </c>
      <c r="T83" s="4">
        <f t="shared" si="39"/>
        <v>1122</v>
      </c>
      <c r="U83" s="4">
        <f t="shared" si="44"/>
        <v>1398</v>
      </c>
      <c r="V83" s="4">
        <f t="shared" si="45"/>
        <v>1374</v>
      </c>
      <c r="W83" s="4">
        <f t="shared" si="46"/>
        <v>1347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40"/>
        <v>45391</v>
      </c>
      <c r="C84" s="2">
        <f t="shared" si="41"/>
        <v>884</v>
      </c>
      <c r="D84" s="5">
        <f t="shared" si="42"/>
        <v>1610</v>
      </c>
      <c r="E84" s="35">
        <f t="shared" si="47"/>
        <v>20</v>
      </c>
      <c r="F84" s="35">
        <f t="shared" si="48"/>
        <v>-155</v>
      </c>
      <c r="G84" s="35">
        <f t="shared" si="49"/>
        <v>-117</v>
      </c>
      <c r="H84" s="18">
        <f t="shared" si="28"/>
        <v>2474</v>
      </c>
      <c r="I84" s="18">
        <f t="shared" si="28"/>
        <v>2649</v>
      </c>
      <c r="J84" s="18">
        <f t="shared" si="28"/>
        <v>2611</v>
      </c>
      <c r="K84" s="18">
        <f t="shared" si="43"/>
        <v>3000</v>
      </c>
      <c r="L84" s="18">
        <f t="shared" si="43"/>
        <v>3000</v>
      </c>
      <c r="M84" s="18">
        <f t="shared" si="43"/>
        <v>3000</v>
      </c>
      <c r="N84" s="18">
        <f t="shared" si="50"/>
        <v>-526</v>
      </c>
      <c r="O84" s="18">
        <f t="shared" si="50"/>
        <v>-351</v>
      </c>
      <c r="P84" s="18">
        <f t="shared" si="50"/>
        <v>-389</v>
      </c>
      <c r="Q84" s="35">
        <f t="shared" si="25"/>
        <v>2</v>
      </c>
      <c r="R84" s="35">
        <f t="shared" si="26"/>
        <v>2</v>
      </c>
      <c r="S84" s="35">
        <f t="shared" si="27"/>
        <v>3</v>
      </c>
      <c r="T84" s="4">
        <f t="shared" si="39"/>
        <v>1122</v>
      </c>
      <c r="U84" s="4">
        <f t="shared" si="44"/>
        <v>1396</v>
      </c>
      <c r="V84" s="4">
        <f t="shared" si="45"/>
        <v>1372</v>
      </c>
      <c r="W84" s="4">
        <f t="shared" si="46"/>
        <v>1344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40"/>
        <v>45392</v>
      </c>
      <c r="C85" s="2">
        <f t="shared" si="41"/>
        <v>884</v>
      </c>
      <c r="D85" s="5">
        <f t="shared" si="42"/>
        <v>1608</v>
      </c>
      <c r="E85" s="35">
        <f t="shared" si="47"/>
        <v>20</v>
      </c>
      <c r="F85" s="35">
        <f t="shared" si="48"/>
        <v>-155</v>
      </c>
      <c r="G85" s="35">
        <f t="shared" si="49"/>
        <v>-116</v>
      </c>
      <c r="H85" s="18">
        <f t="shared" si="28"/>
        <v>2472</v>
      </c>
      <c r="I85" s="18">
        <f t="shared" si="28"/>
        <v>2647</v>
      </c>
      <c r="J85" s="18">
        <f t="shared" si="28"/>
        <v>2608</v>
      </c>
      <c r="K85" s="18">
        <f t="shared" si="43"/>
        <v>3000</v>
      </c>
      <c r="L85" s="18">
        <f t="shared" si="43"/>
        <v>3000</v>
      </c>
      <c r="M85" s="18">
        <f t="shared" si="43"/>
        <v>3000</v>
      </c>
      <c r="N85" s="18">
        <f t="shared" si="50"/>
        <v>-528</v>
      </c>
      <c r="O85" s="18">
        <f t="shared" si="50"/>
        <v>-353</v>
      </c>
      <c r="P85" s="18">
        <f t="shared" si="50"/>
        <v>-392</v>
      </c>
      <c r="Q85" s="35">
        <f t="shared" si="25"/>
        <v>2</v>
      </c>
      <c r="R85" s="35">
        <f t="shared" si="26"/>
        <v>2</v>
      </c>
      <c r="S85" s="35">
        <f t="shared" si="27"/>
        <v>3</v>
      </c>
      <c r="T85" s="4">
        <f t="shared" si="39"/>
        <v>1122</v>
      </c>
      <c r="U85" s="4">
        <f t="shared" si="44"/>
        <v>1394</v>
      </c>
      <c r="V85" s="4">
        <f t="shared" si="45"/>
        <v>1370</v>
      </c>
      <c r="W85" s="4">
        <f t="shared" si="46"/>
        <v>1341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40"/>
        <v>45393</v>
      </c>
      <c r="C86" s="2">
        <f t="shared" si="41"/>
        <v>884</v>
      </c>
      <c r="D86" s="5">
        <f t="shared" si="42"/>
        <v>1606</v>
      </c>
      <c r="E86" s="35">
        <f t="shared" si="47"/>
        <v>20</v>
      </c>
      <c r="F86" s="35">
        <f t="shared" si="48"/>
        <v>-155</v>
      </c>
      <c r="G86" s="35">
        <f t="shared" si="49"/>
        <v>-115</v>
      </c>
      <c r="H86" s="18">
        <f t="shared" si="28"/>
        <v>2470</v>
      </c>
      <c r="I86" s="18">
        <f t="shared" si="28"/>
        <v>2645</v>
      </c>
      <c r="J86" s="18">
        <f t="shared" si="28"/>
        <v>2605</v>
      </c>
      <c r="K86" s="18">
        <f t="shared" si="43"/>
        <v>3000</v>
      </c>
      <c r="L86" s="18">
        <f t="shared" si="43"/>
        <v>3000</v>
      </c>
      <c r="M86" s="18">
        <f t="shared" si="43"/>
        <v>3000</v>
      </c>
      <c r="N86" s="18">
        <f t="shared" si="50"/>
        <v>-530</v>
      </c>
      <c r="O86" s="18">
        <f t="shared" si="50"/>
        <v>-355</v>
      </c>
      <c r="P86" s="18">
        <f t="shared" si="50"/>
        <v>-395</v>
      </c>
      <c r="Q86" s="35">
        <f t="shared" si="25"/>
        <v>2</v>
      </c>
      <c r="R86" s="35">
        <f t="shared" si="26"/>
        <v>2</v>
      </c>
      <c r="S86" s="35">
        <f t="shared" si="27"/>
        <v>3</v>
      </c>
      <c r="T86" s="4">
        <f t="shared" si="39"/>
        <v>1122</v>
      </c>
      <c r="U86" s="4">
        <f t="shared" si="44"/>
        <v>1392</v>
      </c>
      <c r="V86" s="4">
        <f t="shared" si="45"/>
        <v>1368</v>
      </c>
      <c r="W86" s="4">
        <f t="shared" si="46"/>
        <v>1338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40"/>
        <v>45394</v>
      </c>
      <c r="C87" s="2">
        <f t="shared" si="41"/>
        <v>884</v>
      </c>
      <c r="D87" s="5">
        <f t="shared" si="42"/>
        <v>1604</v>
      </c>
      <c r="E87" s="35">
        <f t="shared" si="47"/>
        <v>20</v>
      </c>
      <c r="F87" s="35">
        <f t="shared" si="48"/>
        <v>-155</v>
      </c>
      <c r="G87" s="35">
        <f t="shared" si="49"/>
        <v>-114</v>
      </c>
      <c r="H87" s="18">
        <f t="shared" si="28"/>
        <v>2468</v>
      </c>
      <c r="I87" s="18">
        <f t="shared" si="28"/>
        <v>2643</v>
      </c>
      <c r="J87" s="18">
        <f t="shared" si="28"/>
        <v>2602</v>
      </c>
      <c r="K87" s="18">
        <f t="shared" si="43"/>
        <v>3000</v>
      </c>
      <c r="L87" s="18">
        <f t="shared" si="43"/>
        <v>3000</v>
      </c>
      <c r="M87" s="18">
        <f t="shared" si="43"/>
        <v>3000</v>
      </c>
      <c r="N87" s="18">
        <f t="shared" si="50"/>
        <v>-532</v>
      </c>
      <c r="O87" s="18">
        <f t="shared" si="50"/>
        <v>-357</v>
      </c>
      <c r="P87" s="18">
        <f t="shared" si="50"/>
        <v>-398</v>
      </c>
      <c r="Q87" s="35">
        <f t="shared" si="25"/>
        <v>2</v>
      </c>
      <c r="R87" s="35">
        <f t="shared" si="26"/>
        <v>2</v>
      </c>
      <c r="S87" s="35">
        <f t="shared" si="27"/>
        <v>3</v>
      </c>
      <c r="T87" s="4">
        <f t="shared" si="39"/>
        <v>1122</v>
      </c>
      <c r="U87" s="4">
        <f t="shared" si="44"/>
        <v>1390</v>
      </c>
      <c r="V87" s="4">
        <f t="shared" si="45"/>
        <v>1366</v>
      </c>
      <c r="W87" s="4">
        <f t="shared" si="46"/>
        <v>1335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40"/>
        <v>45395</v>
      </c>
      <c r="C88" s="2">
        <f t="shared" si="41"/>
        <v>884</v>
      </c>
      <c r="D88" s="5">
        <f t="shared" si="42"/>
        <v>1602</v>
      </c>
      <c r="E88" s="35">
        <f t="shared" si="47"/>
        <v>20</v>
      </c>
      <c r="F88" s="35">
        <f t="shared" si="48"/>
        <v>-155</v>
      </c>
      <c r="G88" s="35">
        <f t="shared" si="49"/>
        <v>-113</v>
      </c>
      <c r="H88" s="18">
        <f t="shared" si="28"/>
        <v>2466</v>
      </c>
      <c r="I88" s="18">
        <f t="shared" si="28"/>
        <v>2641</v>
      </c>
      <c r="J88" s="18">
        <f t="shared" si="28"/>
        <v>2599</v>
      </c>
      <c r="K88" s="18">
        <f t="shared" si="43"/>
        <v>3000</v>
      </c>
      <c r="L88" s="18">
        <f t="shared" si="43"/>
        <v>3000</v>
      </c>
      <c r="M88" s="18">
        <f t="shared" si="43"/>
        <v>3000</v>
      </c>
      <c r="N88" s="18">
        <f t="shared" si="50"/>
        <v>-534</v>
      </c>
      <c r="O88" s="18">
        <f t="shared" si="50"/>
        <v>-359</v>
      </c>
      <c r="P88" s="18">
        <f t="shared" si="50"/>
        <v>-401</v>
      </c>
      <c r="Q88" s="35">
        <f t="shared" ref="Q88:Q151" si="51">Q87</f>
        <v>2</v>
      </c>
      <c r="R88" s="35">
        <f t="shared" ref="R88:R151" si="52">R87</f>
        <v>2</v>
      </c>
      <c r="S88" s="35">
        <f t="shared" ref="S88:S151" si="53">S87</f>
        <v>3</v>
      </c>
      <c r="T88" s="4">
        <f t="shared" si="39"/>
        <v>1122</v>
      </c>
      <c r="U88" s="4">
        <f t="shared" si="44"/>
        <v>1388</v>
      </c>
      <c r="V88" s="4">
        <f t="shared" si="45"/>
        <v>1364</v>
      </c>
      <c r="W88" s="4">
        <f t="shared" si="46"/>
        <v>1332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40"/>
        <v>45396</v>
      </c>
      <c r="C89" s="2">
        <f t="shared" si="41"/>
        <v>884</v>
      </c>
      <c r="D89" s="5">
        <f t="shared" si="42"/>
        <v>1600</v>
      </c>
      <c r="E89" s="35">
        <f t="shared" si="47"/>
        <v>20</v>
      </c>
      <c r="F89" s="35">
        <f t="shared" si="48"/>
        <v>-155</v>
      </c>
      <c r="G89" s="35">
        <f t="shared" si="49"/>
        <v>-112</v>
      </c>
      <c r="H89" s="18">
        <f t="shared" si="28"/>
        <v>2464</v>
      </c>
      <c r="I89" s="18">
        <f t="shared" si="28"/>
        <v>2639</v>
      </c>
      <c r="J89" s="18">
        <f t="shared" si="28"/>
        <v>2596</v>
      </c>
      <c r="K89" s="18">
        <f t="shared" si="43"/>
        <v>3000</v>
      </c>
      <c r="L89" s="18">
        <f t="shared" si="43"/>
        <v>3000</v>
      </c>
      <c r="M89" s="18">
        <f t="shared" si="43"/>
        <v>3000</v>
      </c>
      <c r="N89" s="18">
        <f t="shared" si="50"/>
        <v>-536</v>
      </c>
      <c r="O89" s="18">
        <f t="shared" si="50"/>
        <v>-361</v>
      </c>
      <c r="P89" s="18">
        <f t="shared" si="50"/>
        <v>-404</v>
      </c>
      <c r="Q89" s="35">
        <f t="shared" si="51"/>
        <v>2</v>
      </c>
      <c r="R89" s="35">
        <f t="shared" si="52"/>
        <v>2</v>
      </c>
      <c r="S89" s="35">
        <f t="shared" si="53"/>
        <v>3</v>
      </c>
      <c r="T89" s="4">
        <f t="shared" si="39"/>
        <v>1122</v>
      </c>
      <c r="U89" s="4">
        <f t="shared" si="44"/>
        <v>1386</v>
      </c>
      <c r="V89" s="4">
        <f t="shared" si="45"/>
        <v>1362</v>
      </c>
      <c r="W89" s="4">
        <f t="shared" si="46"/>
        <v>1329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40"/>
        <v>45397</v>
      </c>
      <c r="C90" s="2">
        <f t="shared" si="41"/>
        <v>884</v>
      </c>
      <c r="D90" s="5">
        <f t="shared" si="42"/>
        <v>1598</v>
      </c>
      <c r="E90" s="35">
        <f t="shared" si="47"/>
        <v>20</v>
      </c>
      <c r="F90" s="35">
        <f t="shared" si="48"/>
        <v>-155</v>
      </c>
      <c r="G90" s="35">
        <f t="shared" si="49"/>
        <v>-111</v>
      </c>
      <c r="H90" s="18">
        <f t="shared" si="28"/>
        <v>2462</v>
      </c>
      <c r="I90" s="18">
        <f t="shared" si="28"/>
        <v>2637</v>
      </c>
      <c r="J90" s="18">
        <f t="shared" si="28"/>
        <v>2593</v>
      </c>
      <c r="K90" s="18">
        <f t="shared" si="43"/>
        <v>3000</v>
      </c>
      <c r="L90" s="18">
        <f t="shared" si="43"/>
        <v>3000</v>
      </c>
      <c r="M90" s="18">
        <f t="shared" si="43"/>
        <v>3000</v>
      </c>
      <c r="N90" s="18">
        <f t="shared" si="50"/>
        <v>-538</v>
      </c>
      <c r="O90" s="18">
        <f t="shared" si="50"/>
        <v>-363</v>
      </c>
      <c r="P90" s="18">
        <f t="shared" si="50"/>
        <v>-407</v>
      </c>
      <c r="Q90" s="35">
        <f t="shared" si="51"/>
        <v>2</v>
      </c>
      <c r="R90" s="35">
        <f t="shared" si="52"/>
        <v>2</v>
      </c>
      <c r="S90" s="35">
        <f t="shared" si="53"/>
        <v>3</v>
      </c>
      <c r="T90" s="4">
        <f t="shared" si="39"/>
        <v>1122</v>
      </c>
      <c r="U90" s="4">
        <f t="shared" si="44"/>
        <v>1384</v>
      </c>
      <c r="V90" s="4">
        <f t="shared" si="45"/>
        <v>1360</v>
      </c>
      <c r="W90" s="4">
        <f t="shared" si="46"/>
        <v>1326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40"/>
        <v>45398</v>
      </c>
      <c r="C91" s="2">
        <f t="shared" si="41"/>
        <v>884</v>
      </c>
      <c r="D91" s="5">
        <f t="shared" si="42"/>
        <v>1596</v>
      </c>
      <c r="E91" s="35">
        <f t="shared" si="47"/>
        <v>20</v>
      </c>
      <c r="F91" s="35">
        <f t="shared" si="48"/>
        <v>-155</v>
      </c>
      <c r="G91" s="35">
        <f t="shared" si="49"/>
        <v>-110</v>
      </c>
      <c r="H91" s="18">
        <f t="shared" si="28"/>
        <v>2460</v>
      </c>
      <c r="I91" s="18">
        <f t="shared" si="28"/>
        <v>2635</v>
      </c>
      <c r="J91" s="18">
        <f t="shared" si="28"/>
        <v>2590</v>
      </c>
      <c r="K91" s="18">
        <f t="shared" si="43"/>
        <v>3000</v>
      </c>
      <c r="L91" s="18">
        <f t="shared" si="43"/>
        <v>3000</v>
      </c>
      <c r="M91" s="18">
        <f t="shared" si="43"/>
        <v>3000</v>
      </c>
      <c r="N91" s="18">
        <f t="shared" si="50"/>
        <v>-540</v>
      </c>
      <c r="O91" s="18">
        <f t="shared" si="50"/>
        <v>-365</v>
      </c>
      <c r="P91" s="18">
        <f t="shared" si="50"/>
        <v>-410</v>
      </c>
      <c r="Q91" s="35">
        <f t="shared" si="51"/>
        <v>2</v>
      </c>
      <c r="R91" s="35">
        <f t="shared" si="52"/>
        <v>2</v>
      </c>
      <c r="S91" s="35">
        <f t="shared" si="53"/>
        <v>3</v>
      </c>
      <c r="T91" s="4">
        <f t="shared" si="39"/>
        <v>1122</v>
      </c>
      <c r="U91" s="4">
        <f t="shared" si="44"/>
        <v>1382</v>
      </c>
      <c r="V91" s="4">
        <f t="shared" si="45"/>
        <v>1358</v>
      </c>
      <c r="W91" s="4">
        <f t="shared" si="46"/>
        <v>1323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40"/>
        <v>45399</v>
      </c>
      <c r="C92" s="2">
        <f t="shared" si="41"/>
        <v>884</v>
      </c>
      <c r="D92" s="5">
        <f t="shared" si="42"/>
        <v>1594</v>
      </c>
      <c r="E92" s="35">
        <f t="shared" si="47"/>
        <v>20</v>
      </c>
      <c r="F92" s="35">
        <f t="shared" si="48"/>
        <v>-155</v>
      </c>
      <c r="G92" s="35">
        <f t="shared" si="49"/>
        <v>-109</v>
      </c>
      <c r="H92" s="18">
        <f t="shared" si="28"/>
        <v>2458</v>
      </c>
      <c r="I92" s="18">
        <f t="shared" si="28"/>
        <v>2633</v>
      </c>
      <c r="J92" s="18">
        <f t="shared" si="28"/>
        <v>2587</v>
      </c>
      <c r="K92" s="18">
        <f t="shared" si="43"/>
        <v>3000</v>
      </c>
      <c r="L92" s="18">
        <f t="shared" si="43"/>
        <v>3000</v>
      </c>
      <c r="M92" s="18">
        <f t="shared" si="43"/>
        <v>3000</v>
      </c>
      <c r="N92" s="18">
        <f t="shared" si="50"/>
        <v>-542</v>
      </c>
      <c r="O92" s="18">
        <f t="shared" si="50"/>
        <v>-367</v>
      </c>
      <c r="P92" s="18">
        <f t="shared" si="50"/>
        <v>-413</v>
      </c>
      <c r="Q92" s="35">
        <f t="shared" si="51"/>
        <v>2</v>
      </c>
      <c r="R92" s="35">
        <f t="shared" si="52"/>
        <v>2</v>
      </c>
      <c r="S92" s="35">
        <f t="shared" si="53"/>
        <v>3</v>
      </c>
      <c r="T92" s="4">
        <f t="shared" si="39"/>
        <v>1122</v>
      </c>
      <c r="U92" s="4">
        <f t="shared" si="44"/>
        <v>1380</v>
      </c>
      <c r="V92" s="4">
        <f t="shared" si="45"/>
        <v>1356</v>
      </c>
      <c r="W92" s="4">
        <f t="shared" si="46"/>
        <v>1320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40"/>
        <v>45400</v>
      </c>
      <c r="C93" s="2">
        <f t="shared" si="41"/>
        <v>884</v>
      </c>
      <c r="D93" s="5">
        <f t="shared" si="42"/>
        <v>1592</v>
      </c>
      <c r="E93" s="35">
        <f t="shared" si="47"/>
        <v>20</v>
      </c>
      <c r="F93" s="35">
        <f t="shared" si="48"/>
        <v>-155</v>
      </c>
      <c r="G93" s="35">
        <f t="shared" si="49"/>
        <v>-108</v>
      </c>
      <c r="H93" s="18">
        <f t="shared" si="28"/>
        <v>2456</v>
      </c>
      <c r="I93" s="18">
        <f t="shared" si="28"/>
        <v>2631</v>
      </c>
      <c r="J93" s="18">
        <f t="shared" si="28"/>
        <v>2584</v>
      </c>
      <c r="K93" s="18">
        <f t="shared" si="43"/>
        <v>3000</v>
      </c>
      <c r="L93" s="18">
        <f t="shared" si="43"/>
        <v>3000</v>
      </c>
      <c r="M93" s="18">
        <f t="shared" si="43"/>
        <v>3000</v>
      </c>
      <c r="N93" s="18">
        <f t="shared" si="50"/>
        <v>-544</v>
      </c>
      <c r="O93" s="18">
        <f t="shared" si="50"/>
        <v>-369</v>
      </c>
      <c r="P93" s="18">
        <f t="shared" si="50"/>
        <v>-416</v>
      </c>
      <c r="Q93" s="35">
        <f t="shared" si="51"/>
        <v>2</v>
      </c>
      <c r="R93" s="35">
        <f t="shared" si="52"/>
        <v>2</v>
      </c>
      <c r="S93" s="35">
        <f t="shared" si="53"/>
        <v>3</v>
      </c>
      <c r="T93" s="4">
        <f t="shared" si="39"/>
        <v>1122</v>
      </c>
      <c r="U93" s="4">
        <f t="shared" si="44"/>
        <v>1378</v>
      </c>
      <c r="V93" s="4">
        <f t="shared" si="45"/>
        <v>1354</v>
      </c>
      <c r="W93" s="4">
        <f t="shared" si="46"/>
        <v>1317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40"/>
        <v>45401</v>
      </c>
      <c r="C94" s="2">
        <f t="shared" si="41"/>
        <v>884</v>
      </c>
      <c r="D94" s="5">
        <f t="shared" si="42"/>
        <v>1590</v>
      </c>
      <c r="E94" s="35">
        <f t="shared" si="47"/>
        <v>20</v>
      </c>
      <c r="F94" s="35">
        <f t="shared" si="48"/>
        <v>-155</v>
      </c>
      <c r="G94" s="35">
        <f t="shared" si="49"/>
        <v>-107</v>
      </c>
      <c r="H94" s="18">
        <f t="shared" ref="H94:J157" si="54">K94+N94</f>
        <v>2454</v>
      </c>
      <c r="I94" s="18">
        <f t="shared" si="54"/>
        <v>2629</v>
      </c>
      <c r="J94" s="18">
        <f t="shared" si="54"/>
        <v>2581</v>
      </c>
      <c r="K94" s="18">
        <f t="shared" si="43"/>
        <v>3000</v>
      </c>
      <c r="L94" s="18">
        <f t="shared" si="43"/>
        <v>3000</v>
      </c>
      <c r="M94" s="18">
        <f t="shared" si="43"/>
        <v>3000</v>
      </c>
      <c r="N94" s="18">
        <f t="shared" si="50"/>
        <v>-546</v>
      </c>
      <c r="O94" s="18">
        <f t="shared" si="50"/>
        <v>-371</v>
      </c>
      <c r="P94" s="18">
        <f t="shared" si="50"/>
        <v>-419</v>
      </c>
      <c r="Q94" s="35">
        <f t="shared" si="51"/>
        <v>2</v>
      </c>
      <c r="R94" s="35">
        <f t="shared" si="52"/>
        <v>2</v>
      </c>
      <c r="S94" s="35">
        <f t="shared" si="53"/>
        <v>3</v>
      </c>
      <c r="T94" s="4">
        <f t="shared" si="39"/>
        <v>1122</v>
      </c>
      <c r="U94" s="4">
        <f t="shared" si="44"/>
        <v>1376</v>
      </c>
      <c r="V94" s="4">
        <f t="shared" si="45"/>
        <v>1352</v>
      </c>
      <c r="W94" s="4">
        <f t="shared" si="46"/>
        <v>1314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40"/>
        <v>45402</v>
      </c>
      <c r="C95" s="2">
        <f t="shared" si="41"/>
        <v>884</v>
      </c>
      <c r="D95" s="5">
        <f t="shared" si="42"/>
        <v>1588</v>
      </c>
      <c r="E95" s="35">
        <f t="shared" si="47"/>
        <v>20</v>
      </c>
      <c r="F95" s="35">
        <f t="shared" si="48"/>
        <v>-155</v>
      </c>
      <c r="G95" s="35">
        <f t="shared" si="49"/>
        <v>-106</v>
      </c>
      <c r="H95" s="18">
        <f t="shared" si="54"/>
        <v>2452</v>
      </c>
      <c r="I95" s="18">
        <f t="shared" si="54"/>
        <v>2627</v>
      </c>
      <c r="J95" s="18">
        <f t="shared" si="54"/>
        <v>2578</v>
      </c>
      <c r="K95" s="18">
        <f t="shared" si="43"/>
        <v>3000</v>
      </c>
      <c r="L95" s="18">
        <f t="shared" si="43"/>
        <v>3000</v>
      </c>
      <c r="M95" s="18">
        <f t="shared" si="43"/>
        <v>3000</v>
      </c>
      <c r="N95" s="18">
        <f t="shared" si="50"/>
        <v>-548</v>
      </c>
      <c r="O95" s="18">
        <f t="shared" si="50"/>
        <v>-373</v>
      </c>
      <c r="P95" s="18">
        <f t="shared" si="50"/>
        <v>-422</v>
      </c>
      <c r="Q95" s="35">
        <f t="shared" si="51"/>
        <v>2</v>
      </c>
      <c r="R95" s="35">
        <f t="shared" si="52"/>
        <v>2</v>
      </c>
      <c r="S95" s="35">
        <f t="shared" si="53"/>
        <v>3</v>
      </c>
      <c r="T95" s="4">
        <f t="shared" si="39"/>
        <v>1122</v>
      </c>
      <c r="U95" s="4">
        <f t="shared" si="44"/>
        <v>1374</v>
      </c>
      <c r="V95" s="4">
        <f t="shared" si="45"/>
        <v>1350</v>
      </c>
      <c r="W95" s="4">
        <f t="shared" si="46"/>
        <v>1311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40"/>
        <v>45403</v>
      </c>
      <c r="C96" s="2">
        <f t="shared" si="41"/>
        <v>884</v>
      </c>
      <c r="D96" s="5">
        <f t="shared" si="42"/>
        <v>1586</v>
      </c>
      <c r="E96" s="35">
        <f t="shared" si="47"/>
        <v>20</v>
      </c>
      <c r="F96" s="35">
        <f t="shared" si="48"/>
        <v>-155</v>
      </c>
      <c r="G96" s="35">
        <f t="shared" si="49"/>
        <v>-105</v>
      </c>
      <c r="H96" s="18">
        <f t="shared" si="54"/>
        <v>2450</v>
      </c>
      <c r="I96" s="18">
        <f t="shared" si="54"/>
        <v>2625</v>
      </c>
      <c r="J96" s="18">
        <f t="shared" si="54"/>
        <v>2575</v>
      </c>
      <c r="K96" s="18">
        <f t="shared" ref="K96:M111" si="55">K95</f>
        <v>3000</v>
      </c>
      <c r="L96" s="18">
        <f t="shared" si="55"/>
        <v>3000</v>
      </c>
      <c r="M96" s="18">
        <f t="shared" si="55"/>
        <v>3000</v>
      </c>
      <c r="N96" s="18">
        <f t="shared" si="50"/>
        <v>-550</v>
      </c>
      <c r="O96" s="18">
        <f t="shared" si="50"/>
        <v>-375</v>
      </c>
      <c r="P96" s="18">
        <f t="shared" si="50"/>
        <v>-425</v>
      </c>
      <c r="Q96" s="35">
        <f t="shared" si="51"/>
        <v>2</v>
      </c>
      <c r="R96" s="35">
        <f t="shared" si="52"/>
        <v>2</v>
      </c>
      <c r="S96" s="35">
        <f t="shared" si="53"/>
        <v>3</v>
      </c>
      <c r="T96" s="4">
        <f t="shared" si="39"/>
        <v>1122</v>
      </c>
      <c r="U96" s="4">
        <f t="shared" si="44"/>
        <v>1372</v>
      </c>
      <c r="V96" s="4">
        <f t="shared" si="45"/>
        <v>1348</v>
      </c>
      <c r="W96" s="4">
        <f t="shared" si="46"/>
        <v>1308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40"/>
        <v>45404</v>
      </c>
      <c r="C97" s="2">
        <f t="shared" si="41"/>
        <v>884</v>
      </c>
      <c r="D97" s="5">
        <f t="shared" si="42"/>
        <v>1584</v>
      </c>
      <c r="E97" s="35">
        <f t="shared" si="47"/>
        <v>20</v>
      </c>
      <c r="F97" s="35">
        <f t="shared" si="48"/>
        <v>-155</v>
      </c>
      <c r="G97" s="35">
        <f t="shared" si="49"/>
        <v>-104</v>
      </c>
      <c r="H97" s="18">
        <f t="shared" si="54"/>
        <v>2448</v>
      </c>
      <c r="I97" s="18">
        <f t="shared" si="54"/>
        <v>2623</v>
      </c>
      <c r="J97" s="18">
        <f t="shared" si="54"/>
        <v>2572</v>
      </c>
      <c r="K97" s="18">
        <f t="shared" si="55"/>
        <v>3000</v>
      </c>
      <c r="L97" s="18">
        <f t="shared" si="55"/>
        <v>3000</v>
      </c>
      <c r="M97" s="18">
        <f t="shared" si="55"/>
        <v>3000</v>
      </c>
      <c r="N97" s="18">
        <f t="shared" ref="N97:P112" si="56">N96-Q97</f>
        <v>-552</v>
      </c>
      <c r="O97" s="18">
        <f t="shared" si="56"/>
        <v>-377</v>
      </c>
      <c r="P97" s="18">
        <f t="shared" si="56"/>
        <v>-428</v>
      </c>
      <c r="Q97" s="35">
        <f t="shared" si="51"/>
        <v>2</v>
      </c>
      <c r="R97" s="35">
        <f t="shared" si="52"/>
        <v>2</v>
      </c>
      <c r="S97" s="35">
        <f t="shared" si="53"/>
        <v>3</v>
      </c>
      <c r="T97" s="4">
        <f t="shared" si="39"/>
        <v>1122</v>
      </c>
      <c r="U97" s="4">
        <f t="shared" si="44"/>
        <v>1370</v>
      </c>
      <c r="V97" s="4">
        <f t="shared" si="45"/>
        <v>1346</v>
      </c>
      <c r="W97" s="4">
        <f t="shared" si="46"/>
        <v>1305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40"/>
        <v>45405</v>
      </c>
      <c r="C98" s="2">
        <f t="shared" si="41"/>
        <v>884</v>
      </c>
      <c r="D98" s="5">
        <f t="shared" si="42"/>
        <v>1582</v>
      </c>
      <c r="E98" s="35">
        <f t="shared" si="47"/>
        <v>20</v>
      </c>
      <c r="F98" s="35">
        <f t="shared" si="48"/>
        <v>-155</v>
      </c>
      <c r="G98" s="35">
        <f t="shared" si="49"/>
        <v>-103</v>
      </c>
      <c r="H98" s="18">
        <f t="shared" si="54"/>
        <v>2446</v>
      </c>
      <c r="I98" s="18">
        <f t="shared" si="54"/>
        <v>2621</v>
      </c>
      <c r="J98" s="18">
        <f t="shared" si="54"/>
        <v>2569</v>
      </c>
      <c r="K98" s="18">
        <f t="shared" si="55"/>
        <v>3000</v>
      </c>
      <c r="L98" s="18">
        <f t="shared" si="55"/>
        <v>3000</v>
      </c>
      <c r="M98" s="18">
        <f t="shared" si="55"/>
        <v>3000</v>
      </c>
      <c r="N98" s="18">
        <f t="shared" si="56"/>
        <v>-554</v>
      </c>
      <c r="O98" s="18">
        <f t="shared" si="56"/>
        <v>-379</v>
      </c>
      <c r="P98" s="18">
        <f t="shared" si="56"/>
        <v>-431</v>
      </c>
      <c r="Q98" s="35">
        <f t="shared" si="51"/>
        <v>2</v>
      </c>
      <c r="R98" s="35">
        <f t="shared" si="52"/>
        <v>2</v>
      </c>
      <c r="S98" s="35">
        <f t="shared" si="53"/>
        <v>3</v>
      </c>
      <c r="T98" s="4">
        <f t="shared" si="39"/>
        <v>1122</v>
      </c>
      <c r="U98" s="4">
        <f t="shared" si="44"/>
        <v>1368</v>
      </c>
      <c r="V98" s="4">
        <f t="shared" si="45"/>
        <v>1344</v>
      </c>
      <c r="W98" s="4">
        <f t="shared" si="46"/>
        <v>1302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40"/>
        <v>45406</v>
      </c>
      <c r="C99" s="2">
        <f t="shared" si="41"/>
        <v>884</v>
      </c>
      <c r="D99" s="5">
        <f t="shared" si="42"/>
        <v>1580</v>
      </c>
      <c r="E99" s="35">
        <f t="shared" si="47"/>
        <v>20</v>
      </c>
      <c r="F99" s="35">
        <f t="shared" si="48"/>
        <v>-155</v>
      </c>
      <c r="G99" s="35">
        <f t="shared" si="49"/>
        <v>-102</v>
      </c>
      <c r="H99" s="18">
        <f t="shared" si="54"/>
        <v>2444</v>
      </c>
      <c r="I99" s="18">
        <f t="shared" si="54"/>
        <v>2619</v>
      </c>
      <c r="J99" s="18">
        <f t="shared" si="54"/>
        <v>2566</v>
      </c>
      <c r="K99" s="18">
        <f t="shared" si="55"/>
        <v>3000</v>
      </c>
      <c r="L99" s="18">
        <f t="shared" si="55"/>
        <v>3000</v>
      </c>
      <c r="M99" s="18">
        <f t="shared" si="55"/>
        <v>3000</v>
      </c>
      <c r="N99" s="18">
        <f t="shared" si="56"/>
        <v>-556</v>
      </c>
      <c r="O99" s="18">
        <f t="shared" si="56"/>
        <v>-381</v>
      </c>
      <c r="P99" s="18">
        <f t="shared" si="56"/>
        <v>-434</v>
      </c>
      <c r="Q99" s="35">
        <f t="shared" si="51"/>
        <v>2</v>
      </c>
      <c r="R99" s="35">
        <f t="shared" si="52"/>
        <v>2</v>
      </c>
      <c r="S99" s="35">
        <f t="shared" si="53"/>
        <v>3</v>
      </c>
      <c r="T99" s="4">
        <f t="shared" si="39"/>
        <v>1122</v>
      </c>
      <c r="U99" s="4">
        <f t="shared" si="44"/>
        <v>1366</v>
      </c>
      <c r="V99" s="4">
        <f t="shared" si="45"/>
        <v>1342</v>
      </c>
      <c r="W99" s="4">
        <f t="shared" si="46"/>
        <v>1299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40"/>
        <v>45407</v>
      </c>
      <c r="C100" s="2">
        <f t="shared" si="41"/>
        <v>884</v>
      </c>
      <c r="D100" s="5">
        <f t="shared" si="42"/>
        <v>1578</v>
      </c>
      <c r="E100" s="35">
        <f t="shared" si="47"/>
        <v>20</v>
      </c>
      <c r="F100" s="35">
        <f t="shared" si="48"/>
        <v>-155</v>
      </c>
      <c r="G100" s="35">
        <f t="shared" si="49"/>
        <v>-101</v>
      </c>
      <c r="H100" s="18">
        <f t="shared" si="54"/>
        <v>2442</v>
      </c>
      <c r="I100" s="18">
        <f t="shared" si="54"/>
        <v>2617</v>
      </c>
      <c r="J100" s="18">
        <f t="shared" si="54"/>
        <v>2563</v>
      </c>
      <c r="K100" s="18">
        <f t="shared" si="55"/>
        <v>3000</v>
      </c>
      <c r="L100" s="18">
        <f t="shared" si="55"/>
        <v>3000</v>
      </c>
      <c r="M100" s="18">
        <f t="shared" si="55"/>
        <v>3000</v>
      </c>
      <c r="N100" s="18">
        <f t="shared" si="56"/>
        <v>-558</v>
      </c>
      <c r="O100" s="18">
        <f t="shared" si="56"/>
        <v>-383</v>
      </c>
      <c r="P100" s="18">
        <f t="shared" si="56"/>
        <v>-437</v>
      </c>
      <c r="Q100" s="35">
        <f t="shared" si="51"/>
        <v>2</v>
      </c>
      <c r="R100" s="35">
        <f t="shared" si="52"/>
        <v>2</v>
      </c>
      <c r="S100" s="35">
        <f t="shared" si="53"/>
        <v>3</v>
      </c>
      <c r="T100" s="4">
        <f t="shared" si="39"/>
        <v>1122</v>
      </c>
      <c r="U100" s="4">
        <f t="shared" si="44"/>
        <v>1364</v>
      </c>
      <c r="V100" s="4">
        <f t="shared" si="45"/>
        <v>1340</v>
      </c>
      <c r="W100" s="4">
        <f t="shared" si="46"/>
        <v>1296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40"/>
        <v>45408</v>
      </c>
      <c r="C101" s="2">
        <f t="shared" si="41"/>
        <v>884</v>
      </c>
      <c r="D101" s="5">
        <f t="shared" si="42"/>
        <v>1576</v>
      </c>
      <c r="E101" s="35">
        <f t="shared" si="47"/>
        <v>20</v>
      </c>
      <c r="F101" s="35">
        <f t="shared" si="48"/>
        <v>-155</v>
      </c>
      <c r="G101" s="35">
        <f t="shared" si="49"/>
        <v>-100</v>
      </c>
      <c r="H101" s="18">
        <f t="shared" si="54"/>
        <v>2440</v>
      </c>
      <c r="I101" s="18">
        <f t="shared" si="54"/>
        <v>2615</v>
      </c>
      <c r="J101" s="18">
        <f t="shared" si="54"/>
        <v>2560</v>
      </c>
      <c r="K101" s="18">
        <f t="shared" si="55"/>
        <v>3000</v>
      </c>
      <c r="L101" s="18">
        <f t="shared" si="55"/>
        <v>3000</v>
      </c>
      <c r="M101" s="18">
        <f t="shared" si="55"/>
        <v>3000</v>
      </c>
      <c r="N101" s="18">
        <f t="shared" si="56"/>
        <v>-560</v>
      </c>
      <c r="O101" s="18">
        <f t="shared" si="56"/>
        <v>-385</v>
      </c>
      <c r="P101" s="18">
        <f t="shared" si="56"/>
        <v>-440</v>
      </c>
      <c r="Q101" s="35">
        <f t="shared" si="51"/>
        <v>2</v>
      </c>
      <c r="R101" s="35">
        <f t="shared" si="52"/>
        <v>2</v>
      </c>
      <c r="S101" s="35">
        <f t="shared" si="53"/>
        <v>3</v>
      </c>
      <c r="T101" s="4">
        <f t="shared" si="39"/>
        <v>1122</v>
      </c>
      <c r="U101" s="4">
        <f t="shared" si="44"/>
        <v>1362</v>
      </c>
      <c r="V101" s="4">
        <f t="shared" si="45"/>
        <v>1338</v>
      </c>
      <c r="W101" s="4">
        <f t="shared" si="46"/>
        <v>1293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40"/>
        <v>45409</v>
      </c>
      <c r="C102" s="2">
        <f t="shared" si="41"/>
        <v>884</v>
      </c>
      <c r="D102" s="5">
        <f t="shared" si="42"/>
        <v>1574</v>
      </c>
      <c r="E102" s="35">
        <f t="shared" si="47"/>
        <v>20</v>
      </c>
      <c r="F102" s="35">
        <f t="shared" si="48"/>
        <v>-155</v>
      </c>
      <c r="G102" s="35">
        <f t="shared" si="49"/>
        <v>-100</v>
      </c>
      <c r="H102" s="18">
        <f t="shared" si="54"/>
        <v>2438</v>
      </c>
      <c r="I102" s="18">
        <f t="shared" si="54"/>
        <v>2613</v>
      </c>
      <c r="J102" s="18">
        <f t="shared" si="54"/>
        <v>2558</v>
      </c>
      <c r="K102" s="18">
        <f t="shared" si="55"/>
        <v>3000</v>
      </c>
      <c r="L102" s="18">
        <f t="shared" si="55"/>
        <v>3000</v>
      </c>
      <c r="M102" s="18">
        <f t="shared" si="55"/>
        <v>3000</v>
      </c>
      <c r="N102" s="18">
        <f t="shared" si="56"/>
        <v>-562</v>
      </c>
      <c r="O102" s="18">
        <f t="shared" si="56"/>
        <v>-387</v>
      </c>
      <c r="P102" s="18">
        <f t="shared" si="56"/>
        <v>-442</v>
      </c>
      <c r="Q102" s="35">
        <f t="shared" si="51"/>
        <v>2</v>
      </c>
      <c r="R102" s="35">
        <f t="shared" si="52"/>
        <v>2</v>
      </c>
      <c r="S102" s="35">
        <v>2</v>
      </c>
      <c r="T102" s="4">
        <f t="shared" si="39"/>
        <v>1122</v>
      </c>
      <c r="U102" s="4">
        <f t="shared" si="44"/>
        <v>1360</v>
      </c>
      <c r="V102" s="4">
        <f t="shared" si="45"/>
        <v>1336</v>
      </c>
      <c r="W102" s="4">
        <f t="shared" si="46"/>
        <v>1291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40"/>
        <v>45410</v>
      </c>
      <c r="C103" s="2">
        <f t="shared" si="41"/>
        <v>884</v>
      </c>
      <c r="D103" s="5">
        <f t="shared" si="42"/>
        <v>1572</v>
      </c>
      <c r="E103" s="35">
        <f t="shared" si="47"/>
        <v>20</v>
      </c>
      <c r="F103" s="35">
        <f t="shared" si="48"/>
        <v>-155</v>
      </c>
      <c r="G103" s="35">
        <f t="shared" si="49"/>
        <v>-100</v>
      </c>
      <c r="H103" s="18">
        <f t="shared" si="54"/>
        <v>2436</v>
      </c>
      <c r="I103" s="18">
        <f t="shared" si="54"/>
        <v>2611</v>
      </c>
      <c r="J103" s="18">
        <f t="shared" si="54"/>
        <v>2556</v>
      </c>
      <c r="K103" s="18">
        <f t="shared" si="55"/>
        <v>3000</v>
      </c>
      <c r="L103" s="18">
        <f t="shared" si="55"/>
        <v>3000</v>
      </c>
      <c r="M103" s="18">
        <f t="shared" si="55"/>
        <v>3000</v>
      </c>
      <c r="N103" s="18">
        <f t="shared" si="56"/>
        <v>-564</v>
      </c>
      <c r="O103" s="18">
        <f t="shared" si="56"/>
        <v>-389</v>
      </c>
      <c r="P103" s="18">
        <f t="shared" si="56"/>
        <v>-444</v>
      </c>
      <c r="Q103" s="35">
        <f t="shared" si="51"/>
        <v>2</v>
      </c>
      <c r="R103" s="35">
        <f t="shared" si="52"/>
        <v>2</v>
      </c>
      <c r="S103" s="35">
        <f t="shared" si="53"/>
        <v>2</v>
      </c>
      <c r="T103" s="4">
        <f t="shared" si="39"/>
        <v>1122</v>
      </c>
      <c r="U103" s="4">
        <f t="shared" si="44"/>
        <v>1358</v>
      </c>
      <c r="V103" s="4">
        <f t="shared" si="45"/>
        <v>1334</v>
      </c>
      <c r="W103" s="4">
        <f t="shared" si="46"/>
        <v>1289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40"/>
        <v>45411</v>
      </c>
      <c r="C104" s="2">
        <f t="shared" si="41"/>
        <v>884</v>
      </c>
      <c r="D104" s="5">
        <f t="shared" si="42"/>
        <v>1570</v>
      </c>
      <c r="E104" s="35">
        <f t="shared" si="47"/>
        <v>20</v>
      </c>
      <c r="F104" s="35">
        <f t="shared" si="48"/>
        <v>-155</v>
      </c>
      <c r="G104" s="35">
        <f t="shared" si="49"/>
        <v>-100</v>
      </c>
      <c r="H104" s="18">
        <f t="shared" si="54"/>
        <v>2434</v>
      </c>
      <c r="I104" s="18">
        <f t="shared" si="54"/>
        <v>2609</v>
      </c>
      <c r="J104" s="18">
        <f t="shared" si="54"/>
        <v>2554</v>
      </c>
      <c r="K104" s="18">
        <f t="shared" si="55"/>
        <v>3000</v>
      </c>
      <c r="L104" s="18">
        <f t="shared" si="55"/>
        <v>3000</v>
      </c>
      <c r="M104" s="18">
        <f t="shared" si="55"/>
        <v>3000</v>
      </c>
      <c r="N104" s="18">
        <f t="shared" si="56"/>
        <v>-566</v>
      </c>
      <c r="O104" s="18">
        <f t="shared" si="56"/>
        <v>-391</v>
      </c>
      <c r="P104" s="18">
        <f t="shared" si="56"/>
        <v>-446</v>
      </c>
      <c r="Q104" s="35">
        <f t="shared" si="51"/>
        <v>2</v>
      </c>
      <c r="R104" s="35">
        <f t="shared" si="52"/>
        <v>2</v>
      </c>
      <c r="S104" s="35">
        <f t="shared" si="53"/>
        <v>2</v>
      </c>
      <c r="T104" s="4">
        <f t="shared" si="39"/>
        <v>1122</v>
      </c>
      <c r="U104" s="4">
        <f t="shared" si="44"/>
        <v>1356</v>
      </c>
      <c r="V104" s="4">
        <f t="shared" si="45"/>
        <v>1332</v>
      </c>
      <c r="W104" s="4">
        <f t="shared" si="46"/>
        <v>1287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40"/>
        <v>45412</v>
      </c>
      <c r="C105" s="2">
        <f t="shared" si="41"/>
        <v>884</v>
      </c>
      <c r="D105" s="5">
        <f t="shared" si="42"/>
        <v>1568</v>
      </c>
      <c r="E105" s="35">
        <f t="shared" si="47"/>
        <v>20</v>
      </c>
      <c r="F105" s="35">
        <f t="shared" si="48"/>
        <v>-155</v>
      </c>
      <c r="G105" s="35">
        <f t="shared" si="49"/>
        <v>-100</v>
      </c>
      <c r="H105" s="18">
        <f t="shared" si="54"/>
        <v>2432</v>
      </c>
      <c r="I105" s="18">
        <f t="shared" si="54"/>
        <v>2607</v>
      </c>
      <c r="J105" s="18">
        <f t="shared" si="54"/>
        <v>2552</v>
      </c>
      <c r="K105" s="18">
        <f t="shared" si="55"/>
        <v>3000</v>
      </c>
      <c r="L105" s="18">
        <f t="shared" si="55"/>
        <v>3000</v>
      </c>
      <c r="M105" s="18">
        <f t="shared" si="55"/>
        <v>3000</v>
      </c>
      <c r="N105" s="18">
        <f t="shared" si="56"/>
        <v>-568</v>
      </c>
      <c r="O105" s="18">
        <f t="shared" si="56"/>
        <v>-393</v>
      </c>
      <c r="P105" s="18">
        <f t="shared" si="56"/>
        <v>-448</v>
      </c>
      <c r="Q105" s="35">
        <f t="shared" si="51"/>
        <v>2</v>
      </c>
      <c r="R105" s="35">
        <f t="shared" si="52"/>
        <v>2</v>
      </c>
      <c r="S105" s="35">
        <f t="shared" si="53"/>
        <v>2</v>
      </c>
      <c r="T105" s="4">
        <f t="shared" si="39"/>
        <v>1122</v>
      </c>
      <c r="U105" s="4">
        <f t="shared" si="44"/>
        <v>1354</v>
      </c>
      <c r="V105" s="4">
        <f t="shared" si="45"/>
        <v>1330</v>
      </c>
      <c r="W105" s="4">
        <f t="shared" si="46"/>
        <v>1285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40"/>
        <v>45413</v>
      </c>
      <c r="C106" s="2">
        <f t="shared" si="41"/>
        <v>884</v>
      </c>
      <c r="D106" s="5">
        <f t="shared" si="42"/>
        <v>1566</v>
      </c>
      <c r="E106" s="35">
        <f t="shared" si="47"/>
        <v>20</v>
      </c>
      <c r="F106" s="35">
        <f t="shared" si="48"/>
        <v>-155</v>
      </c>
      <c r="G106" s="35">
        <f t="shared" si="49"/>
        <v>-100</v>
      </c>
      <c r="H106" s="18">
        <f t="shared" si="54"/>
        <v>2430</v>
      </c>
      <c r="I106" s="18">
        <f t="shared" si="54"/>
        <v>2605</v>
      </c>
      <c r="J106" s="18">
        <f t="shared" si="54"/>
        <v>2550</v>
      </c>
      <c r="K106" s="18">
        <f t="shared" si="55"/>
        <v>3000</v>
      </c>
      <c r="L106" s="18">
        <f t="shared" si="55"/>
        <v>3000</v>
      </c>
      <c r="M106" s="18">
        <f t="shared" si="55"/>
        <v>3000</v>
      </c>
      <c r="N106" s="18">
        <f t="shared" si="56"/>
        <v>-570</v>
      </c>
      <c r="O106" s="18">
        <f t="shared" si="56"/>
        <v>-395</v>
      </c>
      <c r="P106" s="18">
        <f t="shared" si="56"/>
        <v>-450</v>
      </c>
      <c r="Q106" s="35">
        <f t="shared" si="51"/>
        <v>2</v>
      </c>
      <c r="R106" s="35">
        <f t="shared" si="52"/>
        <v>2</v>
      </c>
      <c r="S106" s="35">
        <f t="shared" si="53"/>
        <v>2</v>
      </c>
      <c r="T106" s="4">
        <f t="shared" si="39"/>
        <v>1122</v>
      </c>
      <c r="U106" s="4">
        <f t="shared" si="44"/>
        <v>1352</v>
      </c>
      <c r="V106" s="4">
        <f t="shared" si="45"/>
        <v>1328</v>
      </c>
      <c r="W106" s="4">
        <f t="shared" si="46"/>
        <v>1283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40"/>
        <v>45414</v>
      </c>
      <c r="C107" s="2">
        <f t="shared" si="41"/>
        <v>884</v>
      </c>
      <c r="D107" s="5">
        <f t="shared" si="42"/>
        <v>1564</v>
      </c>
      <c r="E107" s="35">
        <f t="shared" si="47"/>
        <v>20</v>
      </c>
      <c r="F107" s="35">
        <f t="shared" si="48"/>
        <v>-155</v>
      </c>
      <c r="G107" s="35">
        <f t="shared" si="49"/>
        <v>-100</v>
      </c>
      <c r="H107" s="18">
        <f t="shared" si="54"/>
        <v>2428</v>
      </c>
      <c r="I107" s="18">
        <f t="shared" si="54"/>
        <v>2603</v>
      </c>
      <c r="J107" s="18">
        <f t="shared" si="54"/>
        <v>2548</v>
      </c>
      <c r="K107" s="18">
        <f t="shared" si="55"/>
        <v>3000</v>
      </c>
      <c r="L107" s="18">
        <f t="shared" si="55"/>
        <v>3000</v>
      </c>
      <c r="M107" s="18">
        <f t="shared" si="55"/>
        <v>3000</v>
      </c>
      <c r="N107" s="18">
        <f t="shared" si="56"/>
        <v>-572</v>
      </c>
      <c r="O107" s="18">
        <f t="shared" si="56"/>
        <v>-397</v>
      </c>
      <c r="P107" s="18">
        <f t="shared" si="56"/>
        <v>-452</v>
      </c>
      <c r="Q107" s="35">
        <f t="shared" si="51"/>
        <v>2</v>
      </c>
      <c r="R107" s="35">
        <f t="shared" si="52"/>
        <v>2</v>
      </c>
      <c r="S107" s="35">
        <f t="shared" si="53"/>
        <v>2</v>
      </c>
      <c r="T107" s="4">
        <f t="shared" si="39"/>
        <v>1122</v>
      </c>
      <c r="U107" s="4">
        <f t="shared" si="44"/>
        <v>1350</v>
      </c>
      <c r="V107" s="4">
        <f t="shared" si="45"/>
        <v>1326</v>
      </c>
      <c r="W107" s="4">
        <f t="shared" si="46"/>
        <v>1281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40"/>
        <v>45415</v>
      </c>
      <c r="C108" s="2">
        <f t="shared" si="41"/>
        <v>884</v>
      </c>
      <c r="D108" s="5">
        <f t="shared" si="42"/>
        <v>1562</v>
      </c>
      <c r="E108" s="35">
        <f t="shared" si="47"/>
        <v>20</v>
      </c>
      <c r="F108" s="35">
        <f t="shared" si="48"/>
        <v>-155</v>
      </c>
      <c r="G108" s="35">
        <f t="shared" si="49"/>
        <v>-100</v>
      </c>
      <c r="H108" s="18">
        <f t="shared" si="54"/>
        <v>2426</v>
      </c>
      <c r="I108" s="18">
        <f t="shared" si="54"/>
        <v>2601</v>
      </c>
      <c r="J108" s="18">
        <f t="shared" si="54"/>
        <v>2546</v>
      </c>
      <c r="K108" s="18">
        <f t="shared" si="55"/>
        <v>3000</v>
      </c>
      <c r="L108" s="18">
        <f t="shared" si="55"/>
        <v>3000</v>
      </c>
      <c r="M108" s="18">
        <f t="shared" si="55"/>
        <v>3000</v>
      </c>
      <c r="N108" s="18">
        <f t="shared" si="56"/>
        <v>-574</v>
      </c>
      <c r="O108" s="18">
        <f t="shared" si="56"/>
        <v>-399</v>
      </c>
      <c r="P108" s="18">
        <f t="shared" si="56"/>
        <v>-454</v>
      </c>
      <c r="Q108" s="35">
        <f t="shared" si="51"/>
        <v>2</v>
      </c>
      <c r="R108" s="35">
        <f t="shared" si="52"/>
        <v>2</v>
      </c>
      <c r="S108" s="35">
        <f t="shared" si="53"/>
        <v>2</v>
      </c>
      <c r="T108" s="4">
        <f t="shared" si="39"/>
        <v>1122</v>
      </c>
      <c r="U108" s="4">
        <f t="shared" si="44"/>
        <v>1348</v>
      </c>
      <c r="V108" s="4">
        <f t="shared" si="45"/>
        <v>1324</v>
      </c>
      <c r="W108" s="4">
        <f t="shared" si="46"/>
        <v>1279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40"/>
        <v>45416</v>
      </c>
      <c r="C109" s="2">
        <f t="shared" si="41"/>
        <v>884</v>
      </c>
      <c r="D109" s="5">
        <f t="shared" si="42"/>
        <v>1560</v>
      </c>
      <c r="E109" s="35">
        <f t="shared" si="47"/>
        <v>20</v>
      </c>
      <c r="F109" s="35">
        <f t="shared" si="48"/>
        <v>-155</v>
      </c>
      <c r="G109" s="35">
        <f t="shared" si="49"/>
        <v>-100</v>
      </c>
      <c r="H109" s="18">
        <f t="shared" si="54"/>
        <v>2424</v>
      </c>
      <c r="I109" s="18">
        <f t="shared" si="54"/>
        <v>2599</v>
      </c>
      <c r="J109" s="18">
        <f t="shared" si="54"/>
        <v>2544</v>
      </c>
      <c r="K109" s="18">
        <f t="shared" si="55"/>
        <v>3000</v>
      </c>
      <c r="L109" s="18">
        <f t="shared" si="55"/>
        <v>3000</v>
      </c>
      <c r="M109" s="18">
        <f t="shared" si="55"/>
        <v>3000</v>
      </c>
      <c r="N109" s="18">
        <f t="shared" si="56"/>
        <v>-576</v>
      </c>
      <c r="O109" s="18">
        <f t="shared" si="56"/>
        <v>-401</v>
      </c>
      <c r="P109" s="18">
        <f t="shared" si="56"/>
        <v>-456</v>
      </c>
      <c r="Q109" s="35">
        <f t="shared" si="51"/>
        <v>2</v>
      </c>
      <c r="R109" s="35">
        <f t="shared" si="52"/>
        <v>2</v>
      </c>
      <c r="S109" s="35">
        <f t="shared" si="53"/>
        <v>2</v>
      </c>
      <c r="T109" s="4">
        <f t="shared" si="39"/>
        <v>1122</v>
      </c>
      <c r="U109" s="4">
        <f t="shared" si="44"/>
        <v>1346</v>
      </c>
      <c r="V109" s="4">
        <f t="shared" si="45"/>
        <v>1322</v>
      </c>
      <c r="W109" s="4">
        <f t="shared" si="46"/>
        <v>1277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40"/>
        <v>45417</v>
      </c>
      <c r="C110" s="2">
        <f t="shared" si="41"/>
        <v>884</v>
      </c>
      <c r="D110" s="5">
        <f t="shared" si="42"/>
        <v>1558</v>
      </c>
      <c r="E110" s="35">
        <f t="shared" si="47"/>
        <v>20</v>
      </c>
      <c r="F110" s="35">
        <f t="shared" si="48"/>
        <v>-155</v>
      </c>
      <c r="G110" s="35">
        <f t="shared" si="49"/>
        <v>-100</v>
      </c>
      <c r="H110" s="18">
        <f t="shared" si="54"/>
        <v>2422</v>
      </c>
      <c r="I110" s="18">
        <f t="shared" si="54"/>
        <v>2597</v>
      </c>
      <c r="J110" s="18">
        <f t="shared" si="54"/>
        <v>2542</v>
      </c>
      <c r="K110" s="18">
        <f t="shared" si="55"/>
        <v>3000</v>
      </c>
      <c r="L110" s="18">
        <f t="shared" si="55"/>
        <v>3000</v>
      </c>
      <c r="M110" s="18">
        <f t="shared" si="55"/>
        <v>3000</v>
      </c>
      <c r="N110" s="18">
        <f t="shared" si="56"/>
        <v>-578</v>
      </c>
      <c r="O110" s="18">
        <f t="shared" si="56"/>
        <v>-403</v>
      </c>
      <c r="P110" s="18">
        <f t="shared" si="56"/>
        <v>-458</v>
      </c>
      <c r="Q110" s="35">
        <f t="shared" si="51"/>
        <v>2</v>
      </c>
      <c r="R110" s="35">
        <f t="shared" si="52"/>
        <v>2</v>
      </c>
      <c r="S110" s="35">
        <f t="shared" si="53"/>
        <v>2</v>
      </c>
      <c r="T110" s="4">
        <f t="shared" si="39"/>
        <v>1122</v>
      </c>
      <c r="U110" s="4">
        <f t="shared" si="44"/>
        <v>1344</v>
      </c>
      <c r="V110" s="4">
        <f t="shared" si="45"/>
        <v>1320</v>
      </c>
      <c r="W110" s="4">
        <f t="shared" si="46"/>
        <v>1275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40"/>
        <v>45418</v>
      </c>
      <c r="C111" s="2">
        <f t="shared" si="41"/>
        <v>884</v>
      </c>
      <c r="D111" s="5">
        <f t="shared" si="42"/>
        <v>1556</v>
      </c>
      <c r="E111" s="35">
        <f t="shared" si="47"/>
        <v>20</v>
      </c>
      <c r="F111" s="35">
        <f t="shared" si="48"/>
        <v>-155</v>
      </c>
      <c r="G111" s="35">
        <f t="shared" si="49"/>
        <v>-100</v>
      </c>
      <c r="H111" s="18">
        <f t="shared" si="54"/>
        <v>2420</v>
      </c>
      <c r="I111" s="18">
        <f t="shared" si="54"/>
        <v>2595</v>
      </c>
      <c r="J111" s="18">
        <f t="shared" si="54"/>
        <v>2540</v>
      </c>
      <c r="K111" s="18">
        <f t="shared" si="55"/>
        <v>3000</v>
      </c>
      <c r="L111" s="18">
        <f t="shared" si="55"/>
        <v>3000</v>
      </c>
      <c r="M111" s="18">
        <f t="shared" si="55"/>
        <v>3000</v>
      </c>
      <c r="N111" s="18">
        <f t="shared" si="56"/>
        <v>-580</v>
      </c>
      <c r="O111" s="18">
        <f t="shared" si="56"/>
        <v>-405</v>
      </c>
      <c r="P111" s="18">
        <f t="shared" si="56"/>
        <v>-460</v>
      </c>
      <c r="Q111" s="35">
        <f t="shared" si="51"/>
        <v>2</v>
      </c>
      <c r="R111" s="35">
        <f t="shared" si="52"/>
        <v>2</v>
      </c>
      <c r="S111" s="35">
        <f t="shared" si="53"/>
        <v>2</v>
      </c>
      <c r="T111" s="4">
        <f t="shared" si="39"/>
        <v>1122</v>
      </c>
      <c r="U111" s="4">
        <f t="shared" si="44"/>
        <v>1342</v>
      </c>
      <c r="V111" s="4">
        <f t="shared" si="45"/>
        <v>1318</v>
      </c>
      <c r="W111" s="4">
        <f t="shared" si="46"/>
        <v>1273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40"/>
        <v>45419</v>
      </c>
      <c r="C112" s="2">
        <f t="shared" si="41"/>
        <v>884</v>
      </c>
      <c r="D112" s="5">
        <f t="shared" si="42"/>
        <v>1554</v>
      </c>
      <c r="E112" s="35">
        <f t="shared" si="47"/>
        <v>20</v>
      </c>
      <c r="F112" s="35">
        <f t="shared" si="48"/>
        <v>-155</v>
      </c>
      <c r="G112" s="35">
        <f t="shared" si="49"/>
        <v>-100</v>
      </c>
      <c r="H112" s="18">
        <f t="shared" si="54"/>
        <v>2418</v>
      </c>
      <c r="I112" s="18">
        <f t="shared" si="54"/>
        <v>2593</v>
      </c>
      <c r="J112" s="18">
        <f t="shared" si="54"/>
        <v>2538</v>
      </c>
      <c r="K112" s="18">
        <f t="shared" ref="K112:M127" si="57">K111</f>
        <v>3000</v>
      </c>
      <c r="L112" s="18">
        <f t="shared" si="57"/>
        <v>3000</v>
      </c>
      <c r="M112" s="18">
        <f t="shared" si="57"/>
        <v>3000</v>
      </c>
      <c r="N112" s="18">
        <f t="shared" si="56"/>
        <v>-582</v>
      </c>
      <c r="O112" s="18">
        <f t="shared" si="56"/>
        <v>-407</v>
      </c>
      <c r="P112" s="18">
        <f t="shared" si="56"/>
        <v>-462</v>
      </c>
      <c r="Q112" s="35">
        <f t="shared" si="51"/>
        <v>2</v>
      </c>
      <c r="R112" s="35">
        <f t="shared" si="52"/>
        <v>2</v>
      </c>
      <c r="S112" s="35">
        <f t="shared" si="53"/>
        <v>2</v>
      </c>
      <c r="T112" s="4">
        <f t="shared" si="39"/>
        <v>1122</v>
      </c>
      <c r="U112" s="4">
        <f t="shared" si="44"/>
        <v>1340</v>
      </c>
      <c r="V112" s="4">
        <f t="shared" si="45"/>
        <v>1316</v>
      </c>
      <c r="W112" s="4">
        <f t="shared" si="46"/>
        <v>1271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40"/>
        <v>45420</v>
      </c>
      <c r="C113" s="2">
        <f t="shared" si="41"/>
        <v>884</v>
      </c>
      <c r="D113" s="5">
        <f t="shared" si="42"/>
        <v>1552</v>
      </c>
      <c r="E113" s="35">
        <f t="shared" si="47"/>
        <v>20</v>
      </c>
      <c r="F113" s="35">
        <f t="shared" si="48"/>
        <v>-155</v>
      </c>
      <c r="G113" s="35">
        <f t="shared" si="49"/>
        <v>-100</v>
      </c>
      <c r="H113" s="18">
        <f t="shared" si="54"/>
        <v>2416</v>
      </c>
      <c r="I113" s="18">
        <f t="shared" si="54"/>
        <v>2591</v>
      </c>
      <c r="J113" s="18">
        <f t="shared" si="54"/>
        <v>2536</v>
      </c>
      <c r="K113" s="18">
        <f t="shared" si="57"/>
        <v>3000</v>
      </c>
      <c r="L113" s="18">
        <f t="shared" si="57"/>
        <v>3000</v>
      </c>
      <c r="M113" s="18">
        <f t="shared" si="57"/>
        <v>3000</v>
      </c>
      <c r="N113" s="18">
        <f t="shared" ref="N113:P128" si="58">N112-Q113</f>
        <v>-584</v>
      </c>
      <c r="O113" s="18">
        <f t="shared" si="58"/>
        <v>-409</v>
      </c>
      <c r="P113" s="18">
        <f t="shared" si="58"/>
        <v>-464</v>
      </c>
      <c r="Q113" s="35">
        <f t="shared" si="51"/>
        <v>2</v>
      </c>
      <c r="R113" s="35">
        <f t="shared" si="52"/>
        <v>2</v>
      </c>
      <c r="S113" s="35">
        <f t="shared" si="53"/>
        <v>2</v>
      </c>
      <c r="T113" s="4">
        <f t="shared" si="39"/>
        <v>1122</v>
      </c>
      <c r="U113" s="4">
        <f t="shared" si="44"/>
        <v>1338</v>
      </c>
      <c r="V113" s="4">
        <f t="shared" si="45"/>
        <v>1314</v>
      </c>
      <c r="W113" s="4">
        <f t="shared" si="46"/>
        <v>1269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40"/>
        <v>45421</v>
      </c>
      <c r="C114" s="2">
        <f t="shared" si="41"/>
        <v>884</v>
      </c>
      <c r="D114" s="5">
        <f t="shared" si="42"/>
        <v>1550</v>
      </c>
      <c r="E114" s="35">
        <f t="shared" si="47"/>
        <v>20</v>
      </c>
      <c r="F114" s="35">
        <f t="shared" si="48"/>
        <v>-155</v>
      </c>
      <c r="G114" s="35">
        <f t="shared" si="49"/>
        <v>-100</v>
      </c>
      <c r="H114" s="18">
        <f t="shared" si="54"/>
        <v>2414</v>
      </c>
      <c r="I114" s="18">
        <f t="shared" si="54"/>
        <v>2589</v>
      </c>
      <c r="J114" s="18">
        <f t="shared" si="54"/>
        <v>2534</v>
      </c>
      <c r="K114" s="18">
        <f t="shared" si="57"/>
        <v>3000</v>
      </c>
      <c r="L114" s="18">
        <f t="shared" si="57"/>
        <v>3000</v>
      </c>
      <c r="M114" s="18">
        <f t="shared" si="57"/>
        <v>3000</v>
      </c>
      <c r="N114" s="18">
        <f t="shared" si="58"/>
        <v>-586</v>
      </c>
      <c r="O114" s="18">
        <f t="shared" si="58"/>
        <v>-411</v>
      </c>
      <c r="P114" s="18">
        <f t="shared" si="58"/>
        <v>-466</v>
      </c>
      <c r="Q114" s="35">
        <f t="shared" si="51"/>
        <v>2</v>
      </c>
      <c r="R114" s="35">
        <f t="shared" si="52"/>
        <v>2</v>
      </c>
      <c r="S114" s="35">
        <f t="shared" si="53"/>
        <v>2</v>
      </c>
      <c r="T114" s="4">
        <f t="shared" si="39"/>
        <v>1122</v>
      </c>
      <c r="U114" s="4">
        <f t="shared" si="44"/>
        <v>1336</v>
      </c>
      <c r="V114" s="4">
        <f t="shared" si="45"/>
        <v>1312</v>
      </c>
      <c r="W114" s="4">
        <f t="shared" si="46"/>
        <v>1267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40"/>
        <v>45422</v>
      </c>
      <c r="C115" s="2">
        <f t="shared" si="41"/>
        <v>884</v>
      </c>
      <c r="D115" s="5">
        <f t="shared" si="42"/>
        <v>1548</v>
      </c>
      <c r="E115" s="35">
        <f t="shared" si="47"/>
        <v>20</v>
      </c>
      <c r="F115" s="35">
        <f t="shared" si="48"/>
        <v>-155</v>
      </c>
      <c r="G115" s="35">
        <f t="shared" si="49"/>
        <v>-100</v>
      </c>
      <c r="H115" s="18">
        <f t="shared" si="54"/>
        <v>2412</v>
      </c>
      <c r="I115" s="18">
        <f t="shared" si="54"/>
        <v>2587</v>
      </c>
      <c r="J115" s="18">
        <f t="shared" si="54"/>
        <v>2532</v>
      </c>
      <c r="K115" s="18">
        <f t="shared" si="57"/>
        <v>3000</v>
      </c>
      <c r="L115" s="18">
        <f t="shared" si="57"/>
        <v>3000</v>
      </c>
      <c r="M115" s="18">
        <f t="shared" si="57"/>
        <v>3000</v>
      </c>
      <c r="N115" s="18">
        <f t="shared" si="58"/>
        <v>-588</v>
      </c>
      <c r="O115" s="18">
        <f t="shared" si="58"/>
        <v>-413</v>
      </c>
      <c r="P115" s="18">
        <f t="shared" si="58"/>
        <v>-468</v>
      </c>
      <c r="Q115" s="35">
        <f t="shared" si="51"/>
        <v>2</v>
      </c>
      <c r="R115" s="35">
        <f t="shared" si="52"/>
        <v>2</v>
      </c>
      <c r="S115" s="35">
        <f t="shared" si="53"/>
        <v>2</v>
      </c>
      <c r="T115" s="4">
        <f t="shared" si="39"/>
        <v>1122</v>
      </c>
      <c r="U115" s="4">
        <f t="shared" si="44"/>
        <v>1334</v>
      </c>
      <c r="V115" s="4">
        <f t="shared" si="45"/>
        <v>1310</v>
      </c>
      <c r="W115" s="4">
        <f t="shared" si="46"/>
        <v>1265</v>
      </c>
      <c r="X115" s="4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40"/>
        <v>45423</v>
      </c>
      <c r="C116" s="2">
        <f t="shared" si="41"/>
        <v>884</v>
      </c>
      <c r="D116" s="5">
        <f t="shared" si="42"/>
        <v>1546</v>
      </c>
      <c r="E116" s="35">
        <f t="shared" si="47"/>
        <v>20</v>
      </c>
      <c r="F116" s="35">
        <f t="shared" si="48"/>
        <v>-155</v>
      </c>
      <c r="G116" s="35">
        <f t="shared" si="49"/>
        <v>-100</v>
      </c>
      <c r="H116" s="18">
        <f t="shared" si="54"/>
        <v>2410</v>
      </c>
      <c r="I116" s="18">
        <f t="shared" si="54"/>
        <v>2585</v>
      </c>
      <c r="J116" s="18">
        <f t="shared" si="54"/>
        <v>2530</v>
      </c>
      <c r="K116" s="18">
        <f t="shared" si="57"/>
        <v>3000</v>
      </c>
      <c r="L116" s="18">
        <f t="shared" si="57"/>
        <v>3000</v>
      </c>
      <c r="M116" s="18">
        <f t="shared" si="57"/>
        <v>3000</v>
      </c>
      <c r="N116" s="18">
        <f t="shared" si="58"/>
        <v>-590</v>
      </c>
      <c r="O116" s="18">
        <f t="shared" si="58"/>
        <v>-415</v>
      </c>
      <c r="P116" s="18">
        <f t="shared" si="58"/>
        <v>-470</v>
      </c>
      <c r="Q116" s="35">
        <f t="shared" si="51"/>
        <v>2</v>
      </c>
      <c r="R116" s="35">
        <f t="shared" si="52"/>
        <v>2</v>
      </c>
      <c r="S116" s="35">
        <f t="shared" si="53"/>
        <v>2</v>
      </c>
      <c r="T116" s="4">
        <f t="shared" si="39"/>
        <v>1122</v>
      </c>
      <c r="U116" s="4">
        <f t="shared" si="44"/>
        <v>1332</v>
      </c>
      <c r="V116" s="4">
        <f t="shared" si="45"/>
        <v>1308</v>
      </c>
      <c r="W116" s="4">
        <f t="shared" si="46"/>
        <v>1263</v>
      </c>
      <c r="X116" s="4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40"/>
        <v>45424</v>
      </c>
      <c r="C117" s="2">
        <f t="shared" si="41"/>
        <v>884</v>
      </c>
      <c r="D117" s="5">
        <f t="shared" si="42"/>
        <v>1544</v>
      </c>
      <c r="E117" s="35">
        <f t="shared" si="47"/>
        <v>20</v>
      </c>
      <c r="F117" s="35">
        <f t="shared" si="48"/>
        <v>-155</v>
      </c>
      <c r="G117" s="35">
        <f t="shared" si="49"/>
        <v>-100</v>
      </c>
      <c r="H117" s="18">
        <f t="shared" si="54"/>
        <v>2408</v>
      </c>
      <c r="I117" s="18">
        <f t="shared" si="54"/>
        <v>2583</v>
      </c>
      <c r="J117" s="18">
        <f t="shared" si="54"/>
        <v>2528</v>
      </c>
      <c r="K117" s="18">
        <f t="shared" si="57"/>
        <v>3000</v>
      </c>
      <c r="L117" s="18">
        <f t="shared" si="57"/>
        <v>3000</v>
      </c>
      <c r="M117" s="18">
        <f t="shared" si="57"/>
        <v>3000</v>
      </c>
      <c r="N117" s="18">
        <f t="shared" si="58"/>
        <v>-592</v>
      </c>
      <c r="O117" s="18">
        <f t="shared" si="58"/>
        <v>-417</v>
      </c>
      <c r="P117" s="18">
        <f t="shared" si="58"/>
        <v>-472</v>
      </c>
      <c r="Q117" s="35">
        <f t="shared" si="51"/>
        <v>2</v>
      </c>
      <c r="R117" s="35">
        <f t="shared" si="52"/>
        <v>2</v>
      </c>
      <c r="S117" s="35">
        <f t="shared" si="53"/>
        <v>2</v>
      </c>
      <c r="T117" s="4">
        <f t="shared" si="39"/>
        <v>1122</v>
      </c>
      <c r="U117" s="4">
        <f t="shared" si="44"/>
        <v>1330</v>
      </c>
      <c r="V117" s="4">
        <f t="shared" si="45"/>
        <v>1306</v>
      </c>
      <c r="W117" s="4">
        <f t="shared" si="46"/>
        <v>1261</v>
      </c>
      <c r="X117" s="4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40"/>
        <v>45425</v>
      </c>
      <c r="C118" s="2">
        <f t="shared" si="41"/>
        <v>884</v>
      </c>
      <c r="D118" s="5">
        <f t="shared" si="42"/>
        <v>1542</v>
      </c>
      <c r="E118" s="35">
        <f t="shared" si="47"/>
        <v>20</v>
      </c>
      <c r="F118" s="35">
        <f t="shared" si="48"/>
        <v>-155</v>
      </c>
      <c r="G118" s="35">
        <f t="shared" si="49"/>
        <v>-100</v>
      </c>
      <c r="H118" s="18">
        <f t="shared" si="54"/>
        <v>2406</v>
      </c>
      <c r="I118" s="18">
        <f t="shared" si="54"/>
        <v>2581</v>
      </c>
      <c r="J118" s="18">
        <f t="shared" si="54"/>
        <v>2526</v>
      </c>
      <c r="K118" s="18">
        <f t="shared" si="57"/>
        <v>3000</v>
      </c>
      <c r="L118" s="18">
        <f t="shared" si="57"/>
        <v>3000</v>
      </c>
      <c r="M118" s="18">
        <f t="shared" si="57"/>
        <v>3000</v>
      </c>
      <c r="N118" s="18">
        <f t="shared" si="58"/>
        <v>-594</v>
      </c>
      <c r="O118" s="18">
        <f t="shared" si="58"/>
        <v>-419</v>
      </c>
      <c r="P118" s="18">
        <f t="shared" si="58"/>
        <v>-474</v>
      </c>
      <c r="Q118" s="35">
        <f t="shared" si="51"/>
        <v>2</v>
      </c>
      <c r="R118" s="35">
        <f t="shared" si="52"/>
        <v>2</v>
      </c>
      <c r="S118" s="35">
        <f t="shared" si="53"/>
        <v>2</v>
      </c>
      <c r="T118" s="4">
        <f t="shared" si="39"/>
        <v>1122</v>
      </c>
      <c r="U118" s="4">
        <f t="shared" si="44"/>
        <v>1328</v>
      </c>
      <c r="V118" s="4">
        <f t="shared" si="45"/>
        <v>1304</v>
      </c>
      <c r="W118" s="4">
        <f t="shared" si="46"/>
        <v>1259</v>
      </c>
      <c r="X118" s="4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40"/>
        <v>45426</v>
      </c>
      <c r="C119" s="2">
        <f t="shared" si="41"/>
        <v>884</v>
      </c>
      <c r="D119" s="5">
        <f t="shared" si="42"/>
        <v>1540</v>
      </c>
      <c r="E119" s="35">
        <f t="shared" si="47"/>
        <v>20</v>
      </c>
      <c r="F119" s="35">
        <f t="shared" si="48"/>
        <v>-155</v>
      </c>
      <c r="G119" s="35">
        <f t="shared" si="49"/>
        <v>-100</v>
      </c>
      <c r="H119" s="18">
        <f t="shared" si="54"/>
        <v>2404</v>
      </c>
      <c r="I119" s="18">
        <f t="shared" si="54"/>
        <v>2579</v>
      </c>
      <c r="J119" s="18">
        <f t="shared" si="54"/>
        <v>2524</v>
      </c>
      <c r="K119" s="18">
        <f t="shared" si="57"/>
        <v>3000</v>
      </c>
      <c r="L119" s="18">
        <f t="shared" si="57"/>
        <v>3000</v>
      </c>
      <c r="M119" s="18">
        <f t="shared" si="57"/>
        <v>3000</v>
      </c>
      <c r="N119" s="18">
        <f t="shared" si="58"/>
        <v>-596</v>
      </c>
      <c r="O119" s="18">
        <f t="shared" si="58"/>
        <v>-421</v>
      </c>
      <c r="P119" s="18">
        <f t="shared" si="58"/>
        <v>-476</v>
      </c>
      <c r="Q119" s="35">
        <f t="shared" si="51"/>
        <v>2</v>
      </c>
      <c r="R119" s="35">
        <f t="shared" si="52"/>
        <v>2</v>
      </c>
      <c r="S119" s="35">
        <f t="shared" si="53"/>
        <v>2</v>
      </c>
      <c r="T119" s="4">
        <f t="shared" si="39"/>
        <v>1122</v>
      </c>
      <c r="U119" s="4">
        <f t="shared" si="44"/>
        <v>1326</v>
      </c>
      <c r="V119" s="4">
        <f t="shared" si="45"/>
        <v>1302</v>
      </c>
      <c r="W119" s="4">
        <f t="shared" si="46"/>
        <v>1257</v>
      </c>
      <c r="X119" s="4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40"/>
        <v>45427</v>
      </c>
      <c r="C120" s="2">
        <f t="shared" si="41"/>
        <v>884</v>
      </c>
      <c r="D120" s="5">
        <f t="shared" si="42"/>
        <v>1538</v>
      </c>
      <c r="E120" s="35">
        <f t="shared" si="47"/>
        <v>20</v>
      </c>
      <c r="F120" s="35">
        <f t="shared" si="48"/>
        <v>-155</v>
      </c>
      <c r="G120" s="35">
        <f t="shared" si="49"/>
        <v>-100</v>
      </c>
      <c r="H120" s="18">
        <f t="shared" si="54"/>
        <v>2402</v>
      </c>
      <c r="I120" s="18">
        <f t="shared" si="54"/>
        <v>2577</v>
      </c>
      <c r="J120" s="18">
        <f t="shared" si="54"/>
        <v>2522</v>
      </c>
      <c r="K120" s="18">
        <f t="shared" si="57"/>
        <v>3000</v>
      </c>
      <c r="L120" s="18">
        <f t="shared" si="57"/>
        <v>3000</v>
      </c>
      <c r="M120" s="18">
        <f t="shared" si="57"/>
        <v>3000</v>
      </c>
      <c r="N120" s="18">
        <f t="shared" si="58"/>
        <v>-598</v>
      </c>
      <c r="O120" s="18">
        <f t="shared" si="58"/>
        <v>-423</v>
      </c>
      <c r="P120" s="18">
        <f t="shared" si="58"/>
        <v>-478</v>
      </c>
      <c r="Q120" s="35">
        <f t="shared" si="51"/>
        <v>2</v>
      </c>
      <c r="R120" s="35">
        <f t="shared" si="52"/>
        <v>2</v>
      </c>
      <c r="S120" s="35">
        <f t="shared" si="53"/>
        <v>2</v>
      </c>
      <c r="T120" s="4">
        <f t="shared" si="39"/>
        <v>1122</v>
      </c>
      <c r="U120" s="4">
        <f t="shared" si="44"/>
        <v>1324</v>
      </c>
      <c r="V120" s="4">
        <f t="shared" si="45"/>
        <v>1300</v>
      </c>
      <c r="W120" s="4">
        <f t="shared" si="46"/>
        <v>1255</v>
      </c>
      <c r="X120" s="4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40"/>
        <v>45428</v>
      </c>
      <c r="C121" s="2">
        <f t="shared" si="41"/>
        <v>884</v>
      </c>
      <c r="D121" s="5">
        <f t="shared" si="42"/>
        <v>1536</v>
      </c>
      <c r="E121" s="35">
        <f t="shared" si="47"/>
        <v>20</v>
      </c>
      <c r="F121" s="35">
        <f t="shared" si="48"/>
        <v>-155</v>
      </c>
      <c r="G121" s="35">
        <f t="shared" si="49"/>
        <v>-100</v>
      </c>
      <c r="H121" s="18">
        <f t="shared" si="54"/>
        <v>2400</v>
      </c>
      <c r="I121" s="18">
        <f t="shared" si="54"/>
        <v>2575</v>
      </c>
      <c r="J121" s="18">
        <f t="shared" si="54"/>
        <v>2520</v>
      </c>
      <c r="K121" s="18">
        <f t="shared" si="57"/>
        <v>3000</v>
      </c>
      <c r="L121" s="18">
        <f t="shared" si="57"/>
        <v>3000</v>
      </c>
      <c r="M121" s="18">
        <f t="shared" si="57"/>
        <v>3000</v>
      </c>
      <c r="N121" s="18">
        <f t="shared" si="58"/>
        <v>-600</v>
      </c>
      <c r="O121" s="18">
        <f t="shared" si="58"/>
        <v>-425</v>
      </c>
      <c r="P121" s="18">
        <f t="shared" si="58"/>
        <v>-480</v>
      </c>
      <c r="Q121" s="35">
        <f t="shared" si="51"/>
        <v>2</v>
      </c>
      <c r="R121" s="35">
        <f t="shared" si="52"/>
        <v>2</v>
      </c>
      <c r="S121" s="35">
        <f t="shared" si="53"/>
        <v>2</v>
      </c>
      <c r="T121" s="4">
        <f t="shared" si="39"/>
        <v>1122</v>
      </c>
      <c r="U121" s="4">
        <f t="shared" si="44"/>
        <v>1322</v>
      </c>
      <c r="V121" s="4">
        <f t="shared" si="45"/>
        <v>1298</v>
      </c>
      <c r="W121" s="4">
        <f t="shared" si="46"/>
        <v>1253</v>
      </c>
      <c r="X121" s="4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40"/>
        <v>45429</v>
      </c>
      <c r="C122" s="2">
        <f t="shared" si="41"/>
        <v>884</v>
      </c>
      <c r="D122" s="5">
        <f t="shared" si="42"/>
        <v>1534</v>
      </c>
      <c r="E122" s="35">
        <f t="shared" si="47"/>
        <v>20</v>
      </c>
      <c r="F122" s="35">
        <f t="shared" si="48"/>
        <v>-155</v>
      </c>
      <c r="G122" s="35">
        <f t="shared" si="49"/>
        <v>-100</v>
      </c>
      <c r="H122" s="18">
        <f t="shared" si="54"/>
        <v>2398</v>
      </c>
      <c r="I122" s="18">
        <f t="shared" si="54"/>
        <v>2573</v>
      </c>
      <c r="J122" s="18">
        <f t="shared" si="54"/>
        <v>2518</v>
      </c>
      <c r="K122" s="18">
        <f t="shared" si="57"/>
        <v>3000</v>
      </c>
      <c r="L122" s="18">
        <f t="shared" si="57"/>
        <v>3000</v>
      </c>
      <c r="M122" s="18">
        <f t="shared" si="57"/>
        <v>3000</v>
      </c>
      <c r="N122" s="18">
        <f t="shared" si="58"/>
        <v>-602</v>
      </c>
      <c r="O122" s="18">
        <f t="shared" si="58"/>
        <v>-427</v>
      </c>
      <c r="P122" s="18">
        <f t="shared" si="58"/>
        <v>-482</v>
      </c>
      <c r="Q122" s="35">
        <f t="shared" si="51"/>
        <v>2</v>
      </c>
      <c r="R122" s="35">
        <f t="shared" si="52"/>
        <v>2</v>
      </c>
      <c r="S122" s="35">
        <f t="shared" si="53"/>
        <v>2</v>
      </c>
      <c r="T122" s="4">
        <f t="shared" si="39"/>
        <v>1122</v>
      </c>
      <c r="U122" s="4">
        <f t="shared" si="44"/>
        <v>1320</v>
      </c>
      <c r="V122" s="4">
        <f t="shared" si="45"/>
        <v>1296</v>
      </c>
      <c r="W122" s="4">
        <f t="shared" si="46"/>
        <v>1251</v>
      </c>
      <c r="X122" s="4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40"/>
        <v>45430</v>
      </c>
      <c r="C123" s="2">
        <f t="shared" si="41"/>
        <v>884</v>
      </c>
      <c r="D123" s="5">
        <f t="shared" si="42"/>
        <v>1532</v>
      </c>
      <c r="E123" s="35">
        <f t="shared" si="47"/>
        <v>20</v>
      </c>
      <c r="F123" s="35">
        <f t="shared" si="48"/>
        <v>-155</v>
      </c>
      <c r="G123" s="35">
        <f t="shared" si="49"/>
        <v>-100</v>
      </c>
      <c r="H123" s="18">
        <f t="shared" si="54"/>
        <v>2396</v>
      </c>
      <c r="I123" s="18">
        <f t="shared" si="54"/>
        <v>2571</v>
      </c>
      <c r="J123" s="18">
        <f t="shared" si="54"/>
        <v>2516</v>
      </c>
      <c r="K123" s="18">
        <f t="shared" si="57"/>
        <v>3000</v>
      </c>
      <c r="L123" s="18">
        <f t="shared" si="57"/>
        <v>3000</v>
      </c>
      <c r="M123" s="18">
        <f t="shared" si="57"/>
        <v>3000</v>
      </c>
      <c r="N123" s="18">
        <f t="shared" si="58"/>
        <v>-604</v>
      </c>
      <c r="O123" s="18">
        <f t="shared" si="58"/>
        <v>-429</v>
      </c>
      <c r="P123" s="18">
        <f t="shared" si="58"/>
        <v>-484</v>
      </c>
      <c r="Q123" s="35">
        <f t="shared" si="51"/>
        <v>2</v>
      </c>
      <c r="R123" s="35">
        <f t="shared" si="52"/>
        <v>2</v>
      </c>
      <c r="S123" s="35">
        <f t="shared" si="53"/>
        <v>2</v>
      </c>
      <c r="T123" s="4">
        <f t="shared" si="39"/>
        <v>1122</v>
      </c>
      <c r="U123" s="4">
        <f t="shared" si="44"/>
        <v>1318</v>
      </c>
      <c r="V123" s="4">
        <f t="shared" si="45"/>
        <v>1294</v>
      </c>
      <c r="W123" s="4">
        <f t="shared" si="46"/>
        <v>1249</v>
      </c>
      <c r="X123" s="4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40"/>
        <v>45431</v>
      </c>
      <c r="C124" s="2">
        <f t="shared" si="41"/>
        <v>884</v>
      </c>
      <c r="D124" s="5">
        <f t="shared" si="42"/>
        <v>1530</v>
      </c>
      <c r="E124" s="35">
        <f t="shared" si="47"/>
        <v>20</v>
      </c>
      <c r="F124" s="35">
        <f t="shared" si="48"/>
        <v>-155</v>
      </c>
      <c r="G124" s="35">
        <f t="shared" si="49"/>
        <v>-100</v>
      </c>
      <c r="H124" s="18">
        <f t="shared" si="54"/>
        <v>2394</v>
      </c>
      <c r="I124" s="18">
        <f t="shared" si="54"/>
        <v>2569</v>
      </c>
      <c r="J124" s="18">
        <f t="shared" si="54"/>
        <v>2514</v>
      </c>
      <c r="K124" s="18">
        <f t="shared" si="57"/>
        <v>3000</v>
      </c>
      <c r="L124" s="18">
        <f t="shared" si="57"/>
        <v>3000</v>
      </c>
      <c r="M124" s="18">
        <f t="shared" si="57"/>
        <v>3000</v>
      </c>
      <c r="N124" s="18">
        <f t="shared" si="58"/>
        <v>-606</v>
      </c>
      <c r="O124" s="18">
        <f t="shared" si="58"/>
        <v>-431</v>
      </c>
      <c r="P124" s="18">
        <f t="shared" si="58"/>
        <v>-486</v>
      </c>
      <c r="Q124" s="35">
        <f t="shared" si="51"/>
        <v>2</v>
      </c>
      <c r="R124" s="35">
        <f t="shared" si="52"/>
        <v>2</v>
      </c>
      <c r="S124" s="35">
        <f t="shared" si="53"/>
        <v>2</v>
      </c>
      <c r="T124" s="4">
        <f t="shared" si="39"/>
        <v>1122</v>
      </c>
      <c r="U124" s="4">
        <f t="shared" si="44"/>
        <v>1316</v>
      </c>
      <c r="V124" s="4">
        <f t="shared" si="45"/>
        <v>1292</v>
      </c>
      <c r="W124" s="4">
        <f t="shared" si="46"/>
        <v>1247</v>
      </c>
      <c r="X124" s="4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40"/>
        <v>45432</v>
      </c>
      <c r="C125" s="2">
        <f t="shared" si="41"/>
        <v>884</v>
      </c>
      <c r="D125" s="5">
        <f t="shared" si="42"/>
        <v>1528</v>
      </c>
      <c r="E125" s="35">
        <f t="shared" si="47"/>
        <v>20</v>
      </c>
      <c r="F125" s="35">
        <f t="shared" si="48"/>
        <v>-155</v>
      </c>
      <c r="G125" s="35">
        <f t="shared" si="49"/>
        <v>-100</v>
      </c>
      <c r="H125" s="18">
        <f t="shared" si="54"/>
        <v>2392</v>
      </c>
      <c r="I125" s="18">
        <f t="shared" si="54"/>
        <v>2567</v>
      </c>
      <c r="J125" s="18">
        <f t="shared" si="54"/>
        <v>2512</v>
      </c>
      <c r="K125" s="18">
        <f t="shared" si="57"/>
        <v>3000</v>
      </c>
      <c r="L125" s="18">
        <f t="shared" si="57"/>
        <v>3000</v>
      </c>
      <c r="M125" s="18">
        <f t="shared" si="57"/>
        <v>3000</v>
      </c>
      <c r="N125" s="18">
        <f t="shared" si="58"/>
        <v>-608</v>
      </c>
      <c r="O125" s="18">
        <f t="shared" si="58"/>
        <v>-433</v>
      </c>
      <c r="P125" s="18">
        <f t="shared" si="58"/>
        <v>-488</v>
      </c>
      <c r="Q125" s="35">
        <f t="shared" si="51"/>
        <v>2</v>
      </c>
      <c r="R125" s="35">
        <f t="shared" si="52"/>
        <v>2</v>
      </c>
      <c r="S125" s="35">
        <f t="shared" si="53"/>
        <v>2</v>
      </c>
      <c r="T125" s="4">
        <f t="shared" si="39"/>
        <v>1122</v>
      </c>
      <c r="U125" s="4">
        <f t="shared" si="44"/>
        <v>1314</v>
      </c>
      <c r="V125" s="4">
        <f t="shared" si="45"/>
        <v>1290</v>
      </c>
      <c r="W125" s="4">
        <f t="shared" si="46"/>
        <v>1245</v>
      </c>
      <c r="X125" s="4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40"/>
        <v>45433</v>
      </c>
      <c r="C126" s="2">
        <f t="shared" si="41"/>
        <v>884</v>
      </c>
      <c r="D126" s="5">
        <f t="shared" si="42"/>
        <v>1526</v>
      </c>
      <c r="E126" s="35">
        <f t="shared" si="47"/>
        <v>20</v>
      </c>
      <c r="F126" s="35">
        <f t="shared" si="48"/>
        <v>-155</v>
      </c>
      <c r="G126" s="35">
        <f t="shared" si="49"/>
        <v>-100</v>
      </c>
      <c r="H126" s="18">
        <f t="shared" si="54"/>
        <v>2390</v>
      </c>
      <c r="I126" s="18">
        <f t="shared" si="54"/>
        <v>2565</v>
      </c>
      <c r="J126" s="18">
        <f t="shared" si="54"/>
        <v>2510</v>
      </c>
      <c r="K126" s="18">
        <f t="shared" si="57"/>
        <v>3000</v>
      </c>
      <c r="L126" s="18">
        <f t="shared" si="57"/>
        <v>3000</v>
      </c>
      <c r="M126" s="18">
        <f t="shared" si="57"/>
        <v>3000</v>
      </c>
      <c r="N126" s="18">
        <f t="shared" si="58"/>
        <v>-610</v>
      </c>
      <c r="O126" s="18">
        <f t="shared" si="58"/>
        <v>-435</v>
      </c>
      <c r="P126" s="18">
        <f t="shared" si="58"/>
        <v>-490</v>
      </c>
      <c r="Q126" s="35">
        <f t="shared" si="51"/>
        <v>2</v>
      </c>
      <c r="R126" s="35">
        <f t="shared" si="52"/>
        <v>2</v>
      </c>
      <c r="S126" s="35">
        <f t="shared" si="53"/>
        <v>2</v>
      </c>
      <c r="T126" s="4">
        <f t="shared" si="39"/>
        <v>1122</v>
      </c>
      <c r="U126" s="4">
        <f t="shared" si="44"/>
        <v>1312</v>
      </c>
      <c r="V126" s="4">
        <f t="shared" si="45"/>
        <v>1288</v>
      </c>
      <c r="W126" s="4">
        <f t="shared" si="46"/>
        <v>1243</v>
      </c>
      <c r="X126" s="4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40"/>
        <v>45434</v>
      </c>
      <c r="C127" s="2">
        <f t="shared" si="41"/>
        <v>884</v>
      </c>
      <c r="D127" s="5">
        <f>D126+2</f>
        <v>1528</v>
      </c>
      <c r="E127" s="35">
        <f t="shared" si="47"/>
        <v>24</v>
      </c>
      <c r="F127" s="35">
        <f t="shared" si="48"/>
        <v>-151</v>
      </c>
      <c r="G127" s="35">
        <f t="shared" si="49"/>
        <v>-96</v>
      </c>
      <c r="H127" s="18">
        <f t="shared" si="54"/>
        <v>2388</v>
      </c>
      <c r="I127" s="18">
        <f t="shared" si="54"/>
        <v>2563</v>
      </c>
      <c r="J127" s="18">
        <f t="shared" si="54"/>
        <v>2508</v>
      </c>
      <c r="K127" s="18">
        <f t="shared" si="57"/>
        <v>3000</v>
      </c>
      <c r="L127" s="18">
        <f t="shared" si="57"/>
        <v>3000</v>
      </c>
      <c r="M127" s="18">
        <f t="shared" si="57"/>
        <v>3000</v>
      </c>
      <c r="N127" s="18">
        <f t="shared" si="58"/>
        <v>-612</v>
      </c>
      <c r="O127" s="18">
        <f t="shared" si="58"/>
        <v>-437</v>
      </c>
      <c r="P127" s="18">
        <f t="shared" si="58"/>
        <v>-492</v>
      </c>
      <c r="Q127" s="35">
        <f t="shared" si="51"/>
        <v>2</v>
      </c>
      <c r="R127" s="35">
        <f t="shared" si="52"/>
        <v>2</v>
      </c>
      <c r="S127" s="35">
        <f t="shared" si="53"/>
        <v>2</v>
      </c>
      <c r="T127" s="4">
        <f t="shared" si="39"/>
        <v>1126</v>
      </c>
      <c r="U127" s="4">
        <f t="shared" si="44"/>
        <v>1310</v>
      </c>
      <c r="V127" s="4">
        <f t="shared" si="45"/>
        <v>1286</v>
      </c>
      <c r="W127" s="4">
        <f t="shared" si="46"/>
        <v>1241</v>
      </c>
      <c r="X127" s="4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40"/>
        <v>45435</v>
      </c>
      <c r="C128" s="2">
        <f t="shared" si="41"/>
        <v>884</v>
      </c>
      <c r="D128" s="5">
        <f t="shared" ref="D128:D191" si="59">D127+2</f>
        <v>1530</v>
      </c>
      <c r="E128" s="35">
        <f t="shared" si="47"/>
        <v>28</v>
      </c>
      <c r="F128" s="35">
        <f t="shared" si="48"/>
        <v>-147</v>
      </c>
      <c r="G128" s="35">
        <f t="shared" si="49"/>
        <v>-92</v>
      </c>
      <c r="H128" s="18">
        <f t="shared" si="54"/>
        <v>2386</v>
      </c>
      <c r="I128" s="18">
        <f t="shared" si="54"/>
        <v>2561</v>
      </c>
      <c r="J128" s="18">
        <f t="shared" si="54"/>
        <v>2506</v>
      </c>
      <c r="K128" s="18">
        <f t="shared" ref="K128:M143" si="60">K127</f>
        <v>3000</v>
      </c>
      <c r="L128" s="18">
        <f t="shared" si="60"/>
        <v>3000</v>
      </c>
      <c r="M128" s="18">
        <f t="shared" si="60"/>
        <v>3000</v>
      </c>
      <c r="N128" s="18">
        <f t="shared" si="58"/>
        <v>-614</v>
      </c>
      <c r="O128" s="18">
        <f t="shared" si="58"/>
        <v>-439</v>
      </c>
      <c r="P128" s="18">
        <f t="shared" si="58"/>
        <v>-494</v>
      </c>
      <c r="Q128" s="35">
        <f t="shared" si="51"/>
        <v>2</v>
      </c>
      <c r="R128" s="35">
        <f t="shared" si="52"/>
        <v>2</v>
      </c>
      <c r="S128" s="35">
        <f t="shared" si="53"/>
        <v>2</v>
      </c>
      <c r="T128" s="4">
        <f t="shared" si="39"/>
        <v>1130</v>
      </c>
      <c r="U128" s="4">
        <f t="shared" si="44"/>
        <v>1308</v>
      </c>
      <c r="V128" s="4">
        <f t="shared" si="45"/>
        <v>1284</v>
      </c>
      <c r="W128" s="4">
        <f t="shared" si="46"/>
        <v>1239</v>
      </c>
      <c r="X128" s="4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40"/>
        <v>45436</v>
      </c>
      <c r="C129" s="2">
        <f t="shared" si="41"/>
        <v>884</v>
      </c>
      <c r="D129" s="5">
        <f t="shared" si="59"/>
        <v>1532</v>
      </c>
      <c r="E129" s="35">
        <f t="shared" si="47"/>
        <v>32</v>
      </c>
      <c r="F129" s="35">
        <f t="shared" si="48"/>
        <v>-143</v>
      </c>
      <c r="G129" s="35">
        <f t="shared" si="49"/>
        <v>-88</v>
      </c>
      <c r="H129" s="18">
        <f t="shared" si="54"/>
        <v>2384</v>
      </c>
      <c r="I129" s="18">
        <f t="shared" si="54"/>
        <v>2559</v>
      </c>
      <c r="J129" s="18">
        <f t="shared" si="54"/>
        <v>2504</v>
      </c>
      <c r="K129" s="18">
        <f t="shared" si="60"/>
        <v>3000</v>
      </c>
      <c r="L129" s="18">
        <f t="shared" si="60"/>
        <v>3000</v>
      </c>
      <c r="M129" s="18">
        <f t="shared" si="60"/>
        <v>3000</v>
      </c>
      <c r="N129" s="18">
        <f t="shared" ref="N129:P144" si="61">N128-Q129</f>
        <v>-616</v>
      </c>
      <c r="O129" s="18">
        <f t="shared" si="61"/>
        <v>-441</v>
      </c>
      <c r="P129" s="18">
        <f t="shared" si="61"/>
        <v>-496</v>
      </c>
      <c r="Q129" s="35">
        <f t="shared" si="51"/>
        <v>2</v>
      </c>
      <c r="R129" s="35">
        <f t="shared" si="52"/>
        <v>2</v>
      </c>
      <c r="S129" s="35">
        <f t="shared" si="53"/>
        <v>2</v>
      </c>
      <c r="T129" s="4">
        <f t="shared" si="39"/>
        <v>1134</v>
      </c>
      <c r="U129" s="4">
        <f t="shared" si="44"/>
        <v>1306</v>
      </c>
      <c r="V129" s="4">
        <f t="shared" si="45"/>
        <v>1282</v>
      </c>
      <c r="W129" s="4">
        <f t="shared" si="46"/>
        <v>1237</v>
      </c>
      <c r="X129" s="4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40"/>
        <v>45437</v>
      </c>
      <c r="C130" s="2">
        <f t="shared" si="41"/>
        <v>884</v>
      </c>
      <c r="D130" s="5">
        <f t="shared" si="59"/>
        <v>1534</v>
      </c>
      <c r="E130" s="35">
        <f t="shared" si="47"/>
        <v>36</v>
      </c>
      <c r="F130" s="35">
        <f t="shared" si="48"/>
        <v>-139</v>
      </c>
      <c r="G130" s="35">
        <f t="shared" si="49"/>
        <v>-84</v>
      </c>
      <c r="H130" s="18">
        <f t="shared" si="54"/>
        <v>2382</v>
      </c>
      <c r="I130" s="18">
        <f t="shared" si="54"/>
        <v>2557</v>
      </c>
      <c r="J130" s="18">
        <f t="shared" si="54"/>
        <v>2502</v>
      </c>
      <c r="K130" s="18">
        <f t="shared" si="60"/>
        <v>3000</v>
      </c>
      <c r="L130" s="18">
        <f t="shared" si="60"/>
        <v>3000</v>
      </c>
      <c r="M130" s="18">
        <f t="shared" si="60"/>
        <v>3000</v>
      </c>
      <c r="N130" s="18">
        <f t="shared" si="61"/>
        <v>-618</v>
      </c>
      <c r="O130" s="18">
        <f t="shared" si="61"/>
        <v>-443</v>
      </c>
      <c r="P130" s="18">
        <f t="shared" si="61"/>
        <v>-498</v>
      </c>
      <c r="Q130" s="35">
        <f t="shared" si="51"/>
        <v>2</v>
      </c>
      <c r="R130" s="35">
        <f t="shared" si="52"/>
        <v>2</v>
      </c>
      <c r="S130" s="35">
        <f t="shared" si="53"/>
        <v>2</v>
      </c>
      <c r="T130" s="4">
        <f t="shared" si="39"/>
        <v>1138</v>
      </c>
      <c r="U130" s="4">
        <f t="shared" si="44"/>
        <v>1304</v>
      </c>
      <c r="V130" s="4">
        <f t="shared" si="45"/>
        <v>1280</v>
      </c>
      <c r="W130" s="4">
        <f t="shared" si="46"/>
        <v>1235</v>
      </c>
      <c r="X130" s="4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40"/>
        <v>45438</v>
      </c>
      <c r="C131" s="2">
        <f t="shared" si="41"/>
        <v>884</v>
      </c>
      <c r="D131" s="5">
        <f t="shared" si="59"/>
        <v>1536</v>
      </c>
      <c r="E131" s="35">
        <f t="shared" si="47"/>
        <v>40</v>
      </c>
      <c r="F131" s="35">
        <f t="shared" si="48"/>
        <v>-135</v>
      </c>
      <c r="G131" s="35">
        <f t="shared" si="49"/>
        <v>-80</v>
      </c>
      <c r="H131" s="18">
        <f t="shared" si="54"/>
        <v>2380</v>
      </c>
      <c r="I131" s="18">
        <f t="shared" si="54"/>
        <v>2555</v>
      </c>
      <c r="J131" s="18">
        <f t="shared" si="54"/>
        <v>2500</v>
      </c>
      <c r="K131" s="18">
        <f t="shared" si="60"/>
        <v>3000</v>
      </c>
      <c r="L131" s="18">
        <f t="shared" si="60"/>
        <v>3000</v>
      </c>
      <c r="M131" s="18">
        <f t="shared" si="60"/>
        <v>3000</v>
      </c>
      <c r="N131" s="18">
        <f t="shared" si="61"/>
        <v>-620</v>
      </c>
      <c r="O131" s="18">
        <f t="shared" si="61"/>
        <v>-445</v>
      </c>
      <c r="P131" s="18">
        <f t="shared" si="61"/>
        <v>-500</v>
      </c>
      <c r="Q131" s="35">
        <f t="shared" si="51"/>
        <v>2</v>
      </c>
      <c r="R131" s="35">
        <f t="shared" si="52"/>
        <v>2</v>
      </c>
      <c r="S131" s="35">
        <f t="shared" si="53"/>
        <v>2</v>
      </c>
      <c r="T131" s="4">
        <f t="shared" si="39"/>
        <v>1142</v>
      </c>
      <c r="U131" s="4">
        <f t="shared" si="44"/>
        <v>1302</v>
      </c>
      <c r="V131" s="4">
        <f t="shared" si="45"/>
        <v>1278</v>
      </c>
      <c r="W131" s="4">
        <f t="shared" si="46"/>
        <v>1233</v>
      </c>
      <c r="X131" s="4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40"/>
        <v>45439</v>
      </c>
      <c r="C132" s="2">
        <f t="shared" si="41"/>
        <v>884</v>
      </c>
      <c r="D132" s="5">
        <f t="shared" si="59"/>
        <v>1538</v>
      </c>
      <c r="E132" s="35">
        <f t="shared" si="47"/>
        <v>44</v>
      </c>
      <c r="F132" s="35">
        <f t="shared" si="48"/>
        <v>-131</v>
      </c>
      <c r="G132" s="35">
        <f t="shared" si="49"/>
        <v>-76</v>
      </c>
      <c r="H132" s="18">
        <f t="shared" si="54"/>
        <v>2378</v>
      </c>
      <c r="I132" s="18">
        <f t="shared" si="54"/>
        <v>2553</v>
      </c>
      <c r="J132" s="18">
        <f t="shared" si="54"/>
        <v>2498</v>
      </c>
      <c r="K132" s="18">
        <f t="shared" si="60"/>
        <v>3000</v>
      </c>
      <c r="L132" s="18">
        <f t="shared" si="60"/>
        <v>3000</v>
      </c>
      <c r="M132" s="18">
        <f t="shared" si="60"/>
        <v>3000</v>
      </c>
      <c r="N132" s="18">
        <f t="shared" si="61"/>
        <v>-622</v>
      </c>
      <c r="O132" s="18">
        <f t="shared" si="61"/>
        <v>-447</v>
      </c>
      <c r="P132" s="18">
        <f t="shared" si="61"/>
        <v>-502</v>
      </c>
      <c r="Q132" s="35">
        <f t="shared" si="51"/>
        <v>2</v>
      </c>
      <c r="R132" s="35">
        <f t="shared" si="52"/>
        <v>2</v>
      </c>
      <c r="S132" s="35">
        <f t="shared" si="53"/>
        <v>2</v>
      </c>
      <c r="T132" s="4">
        <f t="shared" si="39"/>
        <v>1146</v>
      </c>
      <c r="U132" s="4">
        <f t="shared" si="44"/>
        <v>1300</v>
      </c>
      <c r="V132" s="4">
        <f t="shared" si="45"/>
        <v>1276</v>
      </c>
      <c r="W132" s="4">
        <f t="shared" si="46"/>
        <v>1231</v>
      </c>
      <c r="X132" s="4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40"/>
        <v>45440</v>
      </c>
      <c r="C133" s="2">
        <f t="shared" si="41"/>
        <v>884</v>
      </c>
      <c r="D133" s="5">
        <f t="shared" si="59"/>
        <v>1540</v>
      </c>
      <c r="E133" s="35">
        <f t="shared" si="47"/>
        <v>48</v>
      </c>
      <c r="F133" s="35">
        <f t="shared" si="48"/>
        <v>-127</v>
      </c>
      <c r="G133" s="35">
        <f t="shared" si="49"/>
        <v>-72</v>
      </c>
      <c r="H133" s="18">
        <f t="shared" si="54"/>
        <v>2376</v>
      </c>
      <c r="I133" s="18">
        <f t="shared" si="54"/>
        <v>2551</v>
      </c>
      <c r="J133" s="18">
        <f t="shared" si="54"/>
        <v>2496</v>
      </c>
      <c r="K133" s="18">
        <f t="shared" si="60"/>
        <v>3000</v>
      </c>
      <c r="L133" s="18">
        <f t="shared" si="60"/>
        <v>3000</v>
      </c>
      <c r="M133" s="18">
        <f t="shared" si="60"/>
        <v>3000</v>
      </c>
      <c r="N133" s="18">
        <f t="shared" si="61"/>
        <v>-624</v>
      </c>
      <c r="O133" s="18">
        <f t="shared" si="61"/>
        <v>-449</v>
      </c>
      <c r="P133" s="18">
        <f t="shared" si="61"/>
        <v>-504</v>
      </c>
      <c r="Q133" s="35">
        <f t="shared" si="51"/>
        <v>2</v>
      </c>
      <c r="R133" s="35">
        <f t="shared" si="52"/>
        <v>2</v>
      </c>
      <c r="S133" s="35">
        <f t="shared" si="53"/>
        <v>2</v>
      </c>
      <c r="T133" s="4">
        <f t="shared" si="39"/>
        <v>1150</v>
      </c>
      <c r="U133" s="4">
        <f t="shared" si="44"/>
        <v>1298</v>
      </c>
      <c r="V133" s="4">
        <f t="shared" si="45"/>
        <v>1274</v>
      </c>
      <c r="W133" s="4">
        <f t="shared" si="46"/>
        <v>1229</v>
      </c>
      <c r="X133" s="4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40"/>
        <v>45441</v>
      </c>
      <c r="C134" s="2">
        <f t="shared" si="41"/>
        <v>884</v>
      </c>
      <c r="D134" s="5">
        <f t="shared" si="59"/>
        <v>1542</v>
      </c>
      <c r="E134" s="35">
        <f t="shared" si="47"/>
        <v>52</v>
      </c>
      <c r="F134" s="35">
        <f t="shared" si="48"/>
        <v>-123</v>
      </c>
      <c r="G134" s="35">
        <f t="shared" si="49"/>
        <v>-68</v>
      </c>
      <c r="H134" s="18">
        <f t="shared" si="54"/>
        <v>2374</v>
      </c>
      <c r="I134" s="18">
        <f t="shared" si="54"/>
        <v>2549</v>
      </c>
      <c r="J134" s="18">
        <f t="shared" si="54"/>
        <v>2494</v>
      </c>
      <c r="K134" s="18">
        <f t="shared" si="60"/>
        <v>3000</v>
      </c>
      <c r="L134" s="18">
        <f t="shared" si="60"/>
        <v>3000</v>
      </c>
      <c r="M134" s="18">
        <f t="shared" si="60"/>
        <v>3000</v>
      </c>
      <c r="N134" s="18">
        <f t="shared" si="61"/>
        <v>-626</v>
      </c>
      <c r="O134" s="18">
        <f t="shared" si="61"/>
        <v>-451</v>
      </c>
      <c r="P134" s="18">
        <f t="shared" si="61"/>
        <v>-506</v>
      </c>
      <c r="Q134" s="35">
        <f t="shared" si="51"/>
        <v>2</v>
      </c>
      <c r="R134" s="35">
        <f t="shared" si="52"/>
        <v>2</v>
      </c>
      <c r="S134" s="35">
        <f t="shared" si="53"/>
        <v>2</v>
      </c>
      <c r="T134" s="4">
        <f t="shared" si="39"/>
        <v>1154</v>
      </c>
      <c r="U134" s="4">
        <f t="shared" si="44"/>
        <v>1296</v>
      </c>
      <c r="V134" s="4">
        <f t="shared" si="45"/>
        <v>1272</v>
      </c>
      <c r="W134" s="4">
        <f t="shared" si="46"/>
        <v>1227</v>
      </c>
      <c r="X134" s="4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40"/>
        <v>45442</v>
      </c>
      <c r="C135" s="2">
        <f t="shared" si="41"/>
        <v>884</v>
      </c>
      <c r="D135" s="5">
        <f t="shared" si="59"/>
        <v>1544</v>
      </c>
      <c r="E135" s="35">
        <f t="shared" si="47"/>
        <v>56</v>
      </c>
      <c r="F135" s="35">
        <f t="shared" si="48"/>
        <v>-119</v>
      </c>
      <c r="G135" s="35">
        <f t="shared" si="49"/>
        <v>-64</v>
      </c>
      <c r="H135" s="18">
        <f t="shared" si="54"/>
        <v>2372</v>
      </c>
      <c r="I135" s="18">
        <f t="shared" si="54"/>
        <v>2547</v>
      </c>
      <c r="J135" s="18">
        <f t="shared" si="54"/>
        <v>2492</v>
      </c>
      <c r="K135" s="18">
        <f t="shared" si="60"/>
        <v>3000</v>
      </c>
      <c r="L135" s="18">
        <f t="shared" si="60"/>
        <v>3000</v>
      </c>
      <c r="M135" s="18">
        <f t="shared" si="60"/>
        <v>3000</v>
      </c>
      <c r="N135" s="18">
        <f t="shared" si="61"/>
        <v>-628</v>
      </c>
      <c r="O135" s="18">
        <f t="shared" si="61"/>
        <v>-453</v>
      </c>
      <c r="P135" s="18">
        <f t="shared" si="61"/>
        <v>-508</v>
      </c>
      <c r="Q135" s="35">
        <f t="shared" si="51"/>
        <v>2</v>
      </c>
      <c r="R135" s="35">
        <f t="shared" si="52"/>
        <v>2</v>
      </c>
      <c r="S135" s="35">
        <f t="shared" si="53"/>
        <v>2</v>
      </c>
      <c r="T135" s="4">
        <f t="shared" si="39"/>
        <v>1158</v>
      </c>
      <c r="U135" s="4">
        <f t="shared" si="44"/>
        <v>1294</v>
      </c>
      <c r="V135" s="4">
        <f t="shared" si="45"/>
        <v>1270</v>
      </c>
      <c r="W135" s="4">
        <f t="shared" si="46"/>
        <v>1225</v>
      </c>
      <c r="X135" s="4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40"/>
        <v>45443</v>
      </c>
      <c r="C136" s="2">
        <f t="shared" si="41"/>
        <v>884</v>
      </c>
      <c r="D136" s="5">
        <f t="shared" si="59"/>
        <v>1546</v>
      </c>
      <c r="E136" s="35">
        <f t="shared" si="47"/>
        <v>60</v>
      </c>
      <c r="F136" s="35">
        <f t="shared" si="48"/>
        <v>-115</v>
      </c>
      <c r="G136" s="35">
        <f t="shared" si="49"/>
        <v>-60</v>
      </c>
      <c r="H136" s="18">
        <f t="shared" si="54"/>
        <v>2370</v>
      </c>
      <c r="I136" s="18">
        <f t="shared" si="54"/>
        <v>2545</v>
      </c>
      <c r="J136" s="18">
        <f t="shared" si="54"/>
        <v>2490</v>
      </c>
      <c r="K136" s="18">
        <f t="shared" si="60"/>
        <v>3000</v>
      </c>
      <c r="L136" s="18">
        <f t="shared" si="60"/>
        <v>3000</v>
      </c>
      <c r="M136" s="18">
        <f t="shared" si="60"/>
        <v>3000</v>
      </c>
      <c r="N136" s="18">
        <f t="shared" si="61"/>
        <v>-630</v>
      </c>
      <c r="O136" s="18">
        <f t="shared" si="61"/>
        <v>-455</v>
      </c>
      <c r="P136" s="18">
        <f t="shared" si="61"/>
        <v>-510</v>
      </c>
      <c r="Q136" s="35">
        <f t="shared" si="51"/>
        <v>2</v>
      </c>
      <c r="R136" s="35">
        <f t="shared" si="52"/>
        <v>2</v>
      </c>
      <c r="S136" s="35">
        <f t="shared" si="53"/>
        <v>2</v>
      </c>
      <c r="T136" s="4">
        <f t="shared" si="39"/>
        <v>1162</v>
      </c>
      <c r="U136" s="4">
        <f t="shared" si="44"/>
        <v>1292</v>
      </c>
      <c r="V136" s="4">
        <f t="shared" si="45"/>
        <v>1268</v>
      </c>
      <c r="W136" s="4">
        <f t="shared" si="46"/>
        <v>1223</v>
      </c>
      <c r="X136" s="4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40"/>
        <v>45444</v>
      </c>
      <c r="C137" s="2">
        <f t="shared" si="41"/>
        <v>884</v>
      </c>
      <c r="D137" s="5">
        <f t="shared" si="59"/>
        <v>1548</v>
      </c>
      <c r="E137" s="35">
        <f t="shared" si="47"/>
        <v>64</v>
      </c>
      <c r="F137" s="35">
        <f t="shared" si="48"/>
        <v>-111</v>
      </c>
      <c r="G137" s="35">
        <f t="shared" si="49"/>
        <v>-56</v>
      </c>
      <c r="H137" s="18">
        <f t="shared" si="54"/>
        <v>2368</v>
      </c>
      <c r="I137" s="18">
        <f t="shared" si="54"/>
        <v>2543</v>
      </c>
      <c r="J137" s="18">
        <f t="shared" si="54"/>
        <v>2488</v>
      </c>
      <c r="K137" s="18">
        <f t="shared" si="60"/>
        <v>3000</v>
      </c>
      <c r="L137" s="18">
        <f t="shared" si="60"/>
        <v>3000</v>
      </c>
      <c r="M137" s="18">
        <f t="shared" si="60"/>
        <v>3000</v>
      </c>
      <c r="N137" s="18">
        <f t="shared" si="61"/>
        <v>-632</v>
      </c>
      <c r="O137" s="18">
        <f t="shared" si="61"/>
        <v>-457</v>
      </c>
      <c r="P137" s="18">
        <f t="shared" si="61"/>
        <v>-512</v>
      </c>
      <c r="Q137" s="35">
        <f t="shared" si="51"/>
        <v>2</v>
      </c>
      <c r="R137" s="35">
        <f t="shared" si="52"/>
        <v>2</v>
      </c>
      <c r="S137" s="35">
        <f t="shared" si="53"/>
        <v>2</v>
      </c>
      <c r="T137" s="4">
        <f t="shared" si="39"/>
        <v>1166</v>
      </c>
      <c r="U137" s="4">
        <f t="shared" si="44"/>
        <v>1290</v>
      </c>
      <c r="V137" s="4">
        <f t="shared" si="45"/>
        <v>1266</v>
      </c>
      <c r="W137" s="4">
        <f t="shared" si="46"/>
        <v>1221</v>
      </c>
      <c r="X137" s="4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40"/>
        <v>45445</v>
      </c>
      <c r="C138" s="2">
        <f t="shared" si="41"/>
        <v>884</v>
      </c>
      <c r="D138" s="5">
        <f t="shared" si="59"/>
        <v>1550</v>
      </c>
      <c r="E138" s="35">
        <f t="shared" si="47"/>
        <v>68</v>
      </c>
      <c r="F138" s="35">
        <f t="shared" si="48"/>
        <v>-107</v>
      </c>
      <c r="G138" s="35">
        <f t="shared" si="49"/>
        <v>-52</v>
      </c>
      <c r="H138" s="18">
        <f t="shared" si="54"/>
        <v>2366</v>
      </c>
      <c r="I138" s="18">
        <f t="shared" si="54"/>
        <v>2541</v>
      </c>
      <c r="J138" s="18">
        <f t="shared" si="54"/>
        <v>2486</v>
      </c>
      <c r="K138" s="18">
        <f t="shared" si="60"/>
        <v>3000</v>
      </c>
      <c r="L138" s="18">
        <f t="shared" si="60"/>
        <v>3000</v>
      </c>
      <c r="M138" s="18">
        <f t="shared" si="60"/>
        <v>3000</v>
      </c>
      <c r="N138" s="18">
        <f t="shared" si="61"/>
        <v>-634</v>
      </c>
      <c r="O138" s="18">
        <f t="shared" si="61"/>
        <v>-459</v>
      </c>
      <c r="P138" s="18">
        <f t="shared" si="61"/>
        <v>-514</v>
      </c>
      <c r="Q138" s="35">
        <f t="shared" si="51"/>
        <v>2</v>
      </c>
      <c r="R138" s="35">
        <f t="shared" si="52"/>
        <v>2</v>
      </c>
      <c r="S138" s="35">
        <f t="shared" si="53"/>
        <v>2</v>
      </c>
      <c r="T138" s="4">
        <f t="shared" si="39"/>
        <v>1170</v>
      </c>
      <c r="U138" s="4">
        <f t="shared" si="44"/>
        <v>1288</v>
      </c>
      <c r="V138" s="4">
        <f t="shared" si="45"/>
        <v>1264</v>
      </c>
      <c r="W138" s="4">
        <f t="shared" si="46"/>
        <v>1219</v>
      </c>
      <c r="X138" s="4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40"/>
        <v>45446</v>
      </c>
      <c r="C139" s="2">
        <f t="shared" si="41"/>
        <v>884</v>
      </c>
      <c r="D139" s="5">
        <f t="shared" si="59"/>
        <v>1552</v>
      </c>
      <c r="E139" s="35">
        <f t="shared" si="47"/>
        <v>72</v>
      </c>
      <c r="F139" s="35">
        <f t="shared" si="48"/>
        <v>-103</v>
      </c>
      <c r="G139" s="35">
        <f t="shared" si="49"/>
        <v>-48</v>
      </c>
      <c r="H139" s="18">
        <f t="shared" si="54"/>
        <v>2364</v>
      </c>
      <c r="I139" s="18">
        <f t="shared" si="54"/>
        <v>2539</v>
      </c>
      <c r="J139" s="18">
        <f t="shared" si="54"/>
        <v>2484</v>
      </c>
      <c r="K139" s="18">
        <f t="shared" si="60"/>
        <v>3000</v>
      </c>
      <c r="L139" s="18">
        <f t="shared" si="60"/>
        <v>3000</v>
      </c>
      <c r="M139" s="18">
        <f t="shared" si="60"/>
        <v>3000</v>
      </c>
      <c r="N139" s="18">
        <f t="shared" si="61"/>
        <v>-636</v>
      </c>
      <c r="O139" s="18">
        <f t="shared" si="61"/>
        <v>-461</v>
      </c>
      <c r="P139" s="18">
        <f t="shared" si="61"/>
        <v>-516</v>
      </c>
      <c r="Q139" s="35">
        <f t="shared" si="51"/>
        <v>2</v>
      </c>
      <c r="R139" s="35">
        <f t="shared" si="52"/>
        <v>2</v>
      </c>
      <c r="S139" s="35">
        <f t="shared" si="53"/>
        <v>2</v>
      </c>
      <c r="T139" s="4">
        <f t="shared" si="39"/>
        <v>1174</v>
      </c>
      <c r="U139" s="4">
        <f t="shared" si="44"/>
        <v>1286</v>
      </c>
      <c r="V139" s="4">
        <f t="shared" si="45"/>
        <v>1262</v>
      </c>
      <c r="W139" s="4">
        <f t="shared" si="46"/>
        <v>1217</v>
      </c>
      <c r="X139" s="4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40"/>
        <v>45447</v>
      </c>
      <c r="C140" s="2">
        <f t="shared" si="41"/>
        <v>884</v>
      </c>
      <c r="D140" s="5">
        <f t="shared" si="59"/>
        <v>1554</v>
      </c>
      <c r="E140" s="35">
        <f t="shared" si="47"/>
        <v>76</v>
      </c>
      <c r="F140" s="35">
        <f t="shared" si="48"/>
        <v>-99</v>
      </c>
      <c r="G140" s="35">
        <f t="shared" si="49"/>
        <v>-44</v>
      </c>
      <c r="H140" s="18">
        <f t="shared" si="54"/>
        <v>2362</v>
      </c>
      <c r="I140" s="18">
        <f t="shared" si="54"/>
        <v>2537</v>
      </c>
      <c r="J140" s="18">
        <f t="shared" si="54"/>
        <v>2482</v>
      </c>
      <c r="K140" s="18">
        <f t="shared" si="60"/>
        <v>3000</v>
      </c>
      <c r="L140" s="18">
        <f t="shared" si="60"/>
        <v>3000</v>
      </c>
      <c r="M140" s="18">
        <f t="shared" si="60"/>
        <v>3000</v>
      </c>
      <c r="N140" s="18">
        <f t="shared" si="61"/>
        <v>-638</v>
      </c>
      <c r="O140" s="18">
        <f t="shared" si="61"/>
        <v>-463</v>
      </c>
      <c r="P140" s="18">
        <f t="shared" si="61"/>
        <v>-518</v>
      </c>
      <c r="Q140" s="35">
        <f t="shared" si="51"/>
        <v>2</v>
      </c>
      <c r="R140" s="35">
        <f t="shared" si="52"/>
        <v>2</v>
      </c>
      <c r="S140" s="35">
        <f t="shared" si="53"/>
        <v>2</v>
      </c>
      <c r="T140" s="4">
        <f t="shared" si="39"/>
        <v>1178</v>
      </c>
      <c r="U140" s="4">
        <f t="shared" si="44"/>
        <v>1284</v>
      </c>
      <c r="V140" s="4">
        <f t="shared" si="45"/>
        <v>1260</v>
      </c>
      <c r="W140" s="4">
        <f t="shared" si="46"/>
        <v>1215</v>
      </c>
      <c r="X140" s="4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40"/>
        <v>45448</v>
      </c>
      <c r="C141" s="2">
        <f t="shared" si="41"/>
        <v>884</v>
      </c>
      <c r="D141" s="5">
        <f t="shared" si="59"/>
        <v>1556</v>
      </c>
      <c r="E141" s="35">
        <f t="shared" si="47"/>
        <v>80</v>
      </c>
      <c r="F141" s="35">
        <f t="shared" si="48"/>
        <v>-95</v>
      </c>
      <c r="G141" s="35">
        <f t="shared" si="49"/>
        <v>-40</v>
      </c>
      <c r="H141" s="18">
        <f t="shared" si="54"/>
        <v>2360</v>
      </c>
      <c r="I141" s="18">
        <f t="shared" si="54"/>
        <v>2535</v>
      </c>
      <c r="J141" s="18">
        <f t="shared" si="54"/>
        <v>2480</v>
      </c>
      <c r="K141" s="18">
        <f t="shared" si="60"/>
        <v>3000</v>
      </c>
      <c r="L141" s="18">
        <f t="shared" si="60"/>
        <v>3000</v>
      </c>
      <c r="M141" s="18">
        <f t="shared" si="60"/>
        <v>3000</v>
      </c>
      <c r="N141" s="18">
        <f t="shared" si="61"/>
        <v>-640</v>
      </c>
      <c r="O141" s="18">
        <f t="shared" si="61"/>
        <v>-465</v>
      </c>
      <c r="P141" s="18">
        <f t="shared" si="61"/>
        <v>-520</v>
      </c>
      <c r="Q141" s="35">
        <f t="shared" si="51"/>
        <v>2</v>
      </c>
      <c r="R141" s="35">
        <f t="shared" si="52"/>
        <v>2</v>
      </c>
      <c r="S141" s="35">
        <f t="shared" si="53"/>
        <v>2</v>
      </c>
      <c r="T141" s="4">
        <f t="shared" si="39"/>
        <v>1182</v>
      </c>
      <c r="U141" s="4">
        <f t="shared" si="44"/>
        <v>1282</v>
      </c>
      <c r="V141" s="4">
        <f t="shared" si="45"/>
        <v>1258</v>
      </c>
      <c r="W141" s="4">
        <f t="shared" si="46"/>
        <v>1213</v>
      </c>
      <c r="X141" s="4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40"/>
        <v>45449</v>
      </c>
      <c r="C142" s="2">
        <f t="shared" si="41"/>
        <v>884</v>
      </c>
      <c r="D142" s="5">
        <f t="shared" si="59"/>
        <v>1558</v>
      </c>
      <c r="E142" s="35">
        <f t="shared" si="47"/>
        <v>84</v>
      </c>
      <c r="F142" s="35">
        <f t="shared" si="48"/>
        <v>-91</v>
      </c>
      <c r="G142" s="35">
        <f t="shared" si="49"/>
        <v>-36</v>
      </c>
      <c r="H142" s="18">
        <f t="shared" si="54"/>
        <v>2358</v>
      </c>
      <c r="I142" s="18">
        <f t="shared" si="54"/>
        <v>2533</v>
      </c>
      <c r="J142" s="18">
        <f t="shared" si="54"/>
        <v>2478</v>
      </c>
      <c r="K142" s="18">
        <f t="shared" si="60"/>
        <v>3000</v>
      </c>
      <c r="L142" s="18">
        <f t="shared" si="60"/>
        <v>3000</v>
      </c>
      <c r="M142" s="18">
        <f t="shared" si="60"/>
        <v>3000</v>
      </c>
      <c r="N142" s="18">
        <f t="shared" si="61"/>
        <v>-642</v>
      </c>
      <c r="O142" s="18">
        <f t="shared" si="61"/>
        <v>-467</v>
      </c>
      <c r="P142" s="18">
        <f t="shared" si="61"/>
        <v>-522</v>
      </c>
      <c r="Q142" s="35">
        <f t="shared" si="51"/>
        <v>2</v>
      </c>
      <c r="R142" s="35">
        <f t="shared" si="52"/>
        <v>2</v>
      </c>
      <c r="S142" s="35">
        <f t="shared" si="53"/>
        <v>2</v>
      </c>
      <c r="T142" s="4">
        <f t="shared" si="39"/>
        <v>1186</v>
      </c>
      <c r="U142" s="4">
        <f t="shared" si="44"/>
        <v>1280</v>
      </c>
      <c r="V142" s="4">
        <f t="shared" si="45"/>
        <v>1256</v>
      </c>
      <c r="W142" s="4">
        <f t="shared" si="46"/>
        <v>1211</v>
      </c>
      <c r="X142" s="4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40"/>
        <v>45450</v>
      </c>
      <c r="C143" s="2">
        <f t="shared" si="41"/>
        <v>884</v>
      </c>
      <c r="D143" s="5">
        <f t="shared" si="59"/>
        <v>1560</v>
      </c>
      <c r="E143" s="35">
        <f t="shared" si="47"/>
        <v>88</v>
      </c>
      <c r="F143" s="35">
        <f t="shared" si="48"/>
        <v>-87</v>
      </c>
      <c r="G143" s="35">
        <f t="shared" si="49"/>
        <v>-32</v>
      </c>
      <c r="H143" s="18">
        <f t="shared" si="54"/>
        <v>2356</v>
      </c>
      <c r="I143" s="18">
        <f t="shared" si="54"/>
        <v>2531</v>
      </c>
      <c r="J143" s="18">
        <f t="shared" si="54"/>
        <v>2476</v>
      </c>
      <c r="K143" s="18">
        <f t="shared" si="60"/>
        <v>3000</v>
      </c>
      <c r="L143" s="18">
        <f t="shared" si="60"/>
        <v>3000</v>
      </c>
      <c r="M143" s="18">
        <f t="shared" si="60"/>
        <v>3000</v>
      </c>
      <c r="N143" s="18">
        <f t="shared" si="61"/>
        <v>-644</v>
      </c>
      <c r="O143" s="18">
        <f t="shared" si="61"/>
        <v>-469</v>
      </c>
      <c r="P143" s="18">
        <f t="shared" si="61"/>
        <v>-524</v>
      </c>
      <c r="Q143" s="35">
        <f t="shared" si="51"/>
        <v>2</v>
      </c>
      <c r="R143" s="35">
        <f t="shared" si="52"/>
        <v>2</v>
      </c>
      <c r="S143" s="35">
        <f t="shared" si="53"/>
        <v>2</v>
      </c>
      <c r="T143" s="4">
        <f t="shared" ref="T143:T204" si="62">D143+C143-V143</f>
        <v>1190</v>
      </c>
      <c r="U143" s="4">
        <f t="shared" si="44"/>
        <v>1278</v>
      </c>
      <c r="V143" s="4">
        <f t="shared" si="45"/>
        <v>1254</v>
      </c>
      <c r="W143" s="4">
        <f t="shared" si="46"/>
        <v>1209</v>
      </c>
      <c r="X143" s="4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63">B143+1</f>
        <v>45451</v>
      </c>
      <c r="C144" s="2">
        <f t="shared" ref="C144:C207" si="64">C143</f>
        <v>884</v>
      </c>
      <c r="D144" s="5">
        <f t="shared" si="59"/>
        <v>1562</v>
      </c>
      <c r="E144" s="35">
        <f t="shared" si="47"/>
        <v>92</v>
      </c>
      <c r="F144" s="35">
        <f t="shared" si="48"/>
        <v>-83</v>
      </c>
      <c r="G144" s="35">
        <f t="shared" si="49"/>
        <v>-28</v>
      </c>
      <c r="H144" s="18">
        <f t="shared" si="54"/>
        <v>2354</v>
      </c>
      <c r="I144" s="18">
        <f t="shared" si="54"/>
        <v>2529</v>
      </c>
      <c r="J144" s="18">
        <f t="shared" si="54"/>
        <v>2474</v>
      </c>
      <c r="K144" s="18">
        <f t="shared" ref="K144:M159" si="65">K143</f>
        <v>3000</v>
      </c>
      <c r="L144" s="18">
        <f t="shared" si="65"/>
        <v>3000</v>
      </c>
      <c r="M144" s="18">
        <f t="shared" si="65"/>
        <v>3000</v>
      </c>
      <c r="N144" s="18">
        <f t="shared" si="61"/>
        <v>-646</v>
      </c>
      <c r="O144" s="18">
        <f t="shared" si="61"/>
        <v>-471</v>
      </c>
      <c r="P144" s="18">
        <f t="shared" si="61"/>
        <v>-526</v>
      </c>
      <c r="Q144" s="35">
        <f t="shared" si="51"/>
        <v>2</v>
      </c>
      <c r="R144" s="35">
        <f t="shared" si="52"/>
        <v>2</v>
      </c>
      <c r="S144" s="35">
        <f t="shared" si="53"/>
        <v>2</v>
      </c>
      <c r="T144" s="4">
        <f t="shared" si="62"/>
        <v>1194</v>
      </c>
      <c r="U144" s="4">
        <f t="shared" ref="U144:U204" si="66">U143-Q144</f>
        <v>1276</v>
      </c>
      <c r="V144" s="4">
        <f t="shared" ref="V144:V204" si="67">V143-R144</f>
        <v>1252</v>
      </c>
      <c r="W144" s="4">
        <f t="shared" ref="W144:W204" si="68">W143-S144</f>
        <v>1207</v>
      </c>
      <c r="X144" s="4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63"/>
        <v>45452</v>
      </c>
      <c r="C145" s="2">
        <f t="shared" si="64"/>
        <v>884</v>
      </c>
      <c r="D145" s="5">
        <f t="shared" si="59"/>
        <v>1564</v>
      </c>
      <c r="E145" s="35">
        <f t="shared" ref="E145:E204" si="69">C145+D145-H145</f>
        <v>96</v>
      </c>
      <c r="F145" s="35">
        <f t="shared" ref="F145:F204" si="70">C145+D145-I145</f>
        <v>-79</v>
      </c>
      <c r="G145" s="35">
        <f t="shared" ref="G145:G204" si="71">D145+C145-J145</f>
        <v>-24</v>
      </c>
      <c r="H145" s="18">
        <f t="shared" si="54"/>
        <v>2352</v>
      </c>
      <c r="I145" s="18">
        <f t="shared" si="54"/>
        <v>2527</v>
      </c>
      <c r="J145" s="18">
        <f t="shared" si="54"/>
        <v>2472</v>
      </c>
      <c r="K145" s="18">
        <f t="shared" si="65"/>
        <v>3000</v>
      </c>
      <c r="L145" s="18">
        <f t="shared" si="65"/>
        <v>3000</v>
      </c>
      <c r="M145" s="18">
        <f t="shared" si="65"/>
        <v>3000</v>
      </c>
      <c r="N145" s="18">
        <f t="shared" ref="N145:P160" si="72">N144-Q145</f>
        <v>-648</v>
      </c>
      <c r="O145" s="18">
        <f t="shared" si="72"/>
        <v>-473</v>
      </c>
      <c r="P145" s="18">
        <f t="shared" si="72"/>
        <v>-528</v>
      </c>
      <c r="Q145" s="35">
        <f t="shared" si="51"/>
        <v>2</v>
      </c>
      <c r="R145" s="35">
        <f t="shared" si="52"/>
        <v>2</v>
      </c>
      <c r="S145" s="35">
        <f t="shared" si="53"/>
        <v>2</v>
      </c>
      <c r="T145" s="4">
        <f t="shared" si="62"/>
        <v>1198</v>
      </c>
      <c r="U145" s="4">
        <f t="shared" si="66"/>
        <v>1274</v>
      </c>
      <c r="V145" s="4">
        <f t="shared" si="67"/>
        <v>1250</v>
      </c>
      <c r="W145" s="4">
        <f t="shared" si="68"/>
        <v>1205</v>
      </c>
      <c r="X145" s="4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63"/>
        <v>45453</v>
      </c>
      <c r="C146" s="2">
        <f t="shared" si="64"/>
        <v>884</v>
      </c>
      <c r="D146" s="5">
        <f t="shared" si="59"/>
        <v>1566</v>
      </c>
      <c r="E146" s="35">
        <f t="shared" si="69"/>
        <v>100</v>
      </c>
      <c r="F146" s="35">
        <f t="shared" si="70"/>
        <v>-75</v>
      </c>
      <c r="G146" s="35">
        <f t="shared" si="71"/>
        <v>-20</v>
      </c>
      <c r="H146" s="18">
        <f t="shared" si="54"/>
        <v>2350</v>
      </c>
      <c r="I146" s="18">
        <f t="shared" si="54"/>
        <v>2525</v>
      </c>
      <c r="J146" s="18">
        <f t="shared" si="54"/>
        <v>2470</v>
      </c>
      <c r="K146" s="18">
        <f t="shared" si="65"/>
        <v>3000</v>
      </c>
      <c r="L146" s="18">
        <f t="shared" si="65"/>
        <v>3000</v>
      </c>
      <c r="M146" s="18">
        <f t="shared" si="65"/>
        <v>3000</v>
      </c>
      <c r="N146" s="18">
        <f t="shared" si="72"/>
        <v>-650</v>
      </c>
      <c r="O146" s="18">
        <f t="shared" si="72"/>
        <v>-475</v>
      </c>
      <c r="P146" s="18">
        <f t="shared" si="72"/>
        <v>-530</v>
      </c>
      <c r="Q146" s="35">
        <f t="shared" si="51"/>
        <v>2</v>
      </c>
      <c r="R146" s="35">
        <f t="shared" si="52"/>
        <v>2</v>
      </c>
      <c r="S146" s="35">
        <f t="shared" si="53"/>
        <v>2</v>
      </c>
      <c r="T146" s="4">
        <f t="shared" si="62"/>
        <v>1202</v>
      </c>
      <c r="U146" s="4">
        <f t="shared" si="66"/>
        <v>1272</v>
      </c>
      <c r="V146" s="4">
        <f t="shared" si="67"/>
        <v>1248</v>
      </c>
      <c r="W146" s="4">
        <f t="shared" si="68"/>
        <v>1203</v>
      </c>
      <c r="X146" s="4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63"/>
        <v>45454</v>
      </c>
      <c r="C147" s="2">
        <f t="shared" si="64"/>
        <v>884</v>
      </c>
      <c r="D147" s="5">
        <f t="shared" si="59"/>
        <v>1568</v>
      </c>
      <c r="E147" s="35">
        <f t="shared" si="69"/>
        <v>104</v>
      </c>
      <c r="F147" s="35">
        <f t="shared" si="70"/>
        <v>-71</v>
      </c>
      <c r="G147" s="35">
        <f t="shared" si="71"/>
        <v>-16</v>
      </c>
      <c r="H147" s="18">
        <f t="shared" si="54"/>
        <v>2348</v>
      </c>
      <c r="I147" s="18">
        <f t="shared" si="54"/>
        <v>2523</v>
      </c>
      <c r="J147" s="18">
        <f t="shared" si="54"/>
        <v>2468</v>
      </c>
      <c r="K147" s="18">
        <f t="shared" si="65"/>
        <v>3000</v>
      </c>
      <c r="L147" s="18">
        <f t="shared" si="65"/>
        <v>3000</v>
      </c>
      <c r="M147" s="18">
        <f t="shared" si="65"/>
        <v>3000</v>
      </c>
      <c r="N147" s="18">
        <f t="shared" si="72"/>
        <v>-652</v>
      </c>
      <c r="O147" s="18">
        <f t="shared" si="72"/>
        <v>-477</v>
      </c>
      <c r="P147" s="18">
        <f t="shared" si="72"/>
        <v>-532</v>
      </c>
      <c r="Q147" s="35">
        <f t="shared" si="51"/>
        <v>2</v>
      </c>
      <c r="R147" s="35">
        <f t="shared" si="52"/>
        <v>2</v>
      </c>
      <c r="S147" s="35">
        <f t="shared" si="53"/>
        <v>2</v>
      </c>
      <c r="T147" s="4">
        <f t="shared" si="62"/>
        <v>1206</v>
      </c>
      <c r="U147" s="4">
        <f t="shared" si="66"/>
        <v>1270</v>
      </c>
      <c r="V147" s="4">
        <f t="shared" si="67"/>
        <v>1246</v>
      </c>
      <c r="W147" s="4">
        <f t="shared" si="68"/>
        <v>1201</v>
      </c>
      <c r="X147" s="4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63"/>
        <v>45455</v>
      </c>
      <c r="C148" s="2">
        <f t="shared" si="64"/>
        <v>884</v>
      </c>
      <c r="D148" s="5">
        <f t="shared" si="59"/>
        <v>1570</v>
      </c>
      <c r="E148" s="35">
        <f t="shared" si="69"/>
        <v>108</v>
      </c>
      <c r="F148" s="35">
        <f t="shared" si="70"/>
        <v>-67</v>
      </c>
      <c r="G148" s="35">
        <f t="shared" si="71"/>
        <v>-12</v>
      </c>
      <c r="H148" s="18">
        <f t="shared" si="54"/>
        <v>2346</v>
      </c>
      <c r="I148" s="18">
        <f t="shared" si="54"/>
        <v>2521</v>
      </c>
      <c r="J148" s="18">
        <f t="shared" si="54"/>
        <v>2466</v>
      </c>
      <c r="K148" s="18">
        <f t="shared" si="65"/>
        <v>3000</v>
      </c>
      <c r="L148" s="18">
        <f t="shared" si="65"/>
        <v>3000</v>
      </c>
      <c r="M148" s="18">
        <f t="shared" si="65"/>
        <v>3000</v>
      </c>
      <c r="N148" s="18">
        <f t="shared" si="72"/>
        <v>-654</v>
      </c>
      <c r="O148" s="18">
        <f t="shared" si="72"/>
        <v>-479</v>
      </c>
      <c r="P148" s="18">
        <f t="shared" si="72"/>
        <v>-534</v>
      </c>
      <c r="Q148" s="35">
        <f t="shared" si="51"/>
        <v>2</v>
      </c>
      <c r="R148" s="35">
        <f t="shared" si="52"/>
        <v>2</v>
      </c>
      <c r="S148" s="35">
        <f t="shared" si="53"/>
        <v>2</v>
      </c>
      <c r="T148" s="4">
        <f t="shared" si="62"/>
        <v>1210</v>
      </c>
      <c r="U148" s="4">
        <f t="shared" si="66"/>
        <v>1268</v>
      </c>
      <c r="V148" s="4">
        <f t="shared" si="67"/>
        <v>1244</v>
      </c>
      <c r="W148" s="4">
        <f t="shared" si="68"/>
        <v>1199</v>
      </c>
      <c r="X148" s="4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63"/>
        <v>45456</v>
      </c>
      <c r="C149" s="2">
        <f t="shared" si="64"/>
        <v>884</v>
      </c>
      <c r="D149" s="5">
        <f t="shared" si="59"/>
        <v>1572</v>
      </c>
      <c r="E149" s="35">
        <f t="shared" si="69"/>
        <v>112</v>
      </c>
      <c r="F149" s="35">
        <f t="shared" si="70"/>
        <v>-63</v>
      </c>
      <c r="G149" s="35">
        <f t="shared" si="71"/>
        <v>-8</v>
      </c>
      <c r="H149" s="18">
        <f t="shared" si="54"/>
        <v>2344</v>
      </c>
      <c r="I149" s="18">
        <f t="shared" si="54"/>
        <v>2519</v>
      </c>
      <c r="J149" s="18">
        <f t="shared" si="54"/>
        <v>2464</v>
      </c>
      <c r="K149" s="18">
        <f t="shared" si="65"/>
        <v>3000</v>
      </c>
      <c r="L149" s="18">
        <f t="shared" si="65"/>
        <v>3000</v>
      </c>
      <c r="M149" s="18">
        <f t="shared" si="65"/>
        <v>3000</v>
      </c>
      <c r="N149" s="18">
        <f t="shared" si="72"/>
        <v>-656</v>
      </c>
      <c r="O149" s="18">
        <f t="shared" si="72"/>
        <v>-481</v>
      </c>
      <c r="P149" s="18">
        <f t="shared" si="72"/>
        <v>-536</v>
      </c>
      <c r="Q149" s="35">
        <f t="shared" si="51"/>
        <v>2</v>
      </c>
      <c r="R149" s="35">
        <f t="shared" si="52"/>
        <v>2</v>
      </c>
      <c r="S149" s="35">
        <f t="shared" si="53"/>
        <v>2</v>
      </c>
      <c r="T149" s="4">
        <f t="shared" si="62"/>
        <v>1214</v>
      </c>
      <c r="U149" s="4">
        <f t="shared" si="66"/>
        <v>1266</v>
      </c>
      <c r="V149" s="4">
        <f t="shared" si="67"/>
        <v>1242</v>
      </c>
      <c r="W149" s="4">
        <f t="shared" si="68"/>
        <v>1197</v>
      </c>
      <c r="X149" s="4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63"/>
        <v>45457</v>
      </c>
      <c r="C150" s="2">
        <f t="shared" si="64"/>
        <v>884</v>
      </c>
      <c r="D150" s="5">
        <f t="shared" si="59"/>
        <v>1574</v>
      </c>
      <c r="E150" s="35">
        <f t="shared" si="69"/>
        <v>116</v>
      </c>
      <c r="F150" s="35">
        <f t="shared" si="70"/>
        <v>-59</v>
      </c>
      <c r="G150" s="35">
        <f t="shared" si="71"/>
        <v>-4</v>
      </c>
      <c r="H150" s="18">
        <f t="shared" si="54"/>
        <v>2342</v>
      </c>
      <c r="I150" s="18">
        <f t="shared" si="54"/>
        <v>2517</v>
      </c>
      <c r="J150" s="18">
        <f t="shared" si="54"/>
        <v>2462</v>
      </c>
      <c r="K150" s="18">
        <f t="shared" si="65"/>
        <v>3000</v>
      </c>
      <c r="L150" s="18">
        <f t="shared" si="65"/>
        <v>3000</v>
      </c>
      <c r="M150" s="18">
        <f t="shared" si="65"/>
        <v>3000</v>
      </c>
      <c r="N150" s="18">
        <f t="shared" si="72"/>
        <v>-658</v>
      </c>
      <c r="O150" s="18">
        <f t="shared" si="72"/>
        <v>-483</v>
      </c>
      <c r="P150" s="18">
        <f t="shared" si="72"/>
        <v>-538</v>
      </c>
      <c r="Q150" s="35">
        <f t="shared" si="51"/>
        <v>2</v>
      </c>
      <c r="R150" s="35">
        <f t="shared" si="52"/>
        <v>2</v>
      </c>
      <c r="S150" s="35">
        <f t="shared" si="53"/>
        <v>2</v>
      </c>
      <c r="T150" s="4">
        <f t="shared" si="62"/>
        <v>1218</v>
      </c>
      <c r="U150" s="4">
        <f t="shared" si="66"/>
        <v>1264</v>
      </c>
      <c r="V150" s="4">
        <f t="shared" si="67"/>
        <v>1240</v>
      </c>
      <c r="W150" s="4">
        <f t="shared" si="68"/>
        <v>1195</v>
      </c>
      <c r="X150" s="4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63"/>
        <v>45458</v>
      </c>
      <c r="C151" s="2">
        <f t="shared" si="64"/>
        <v>884</v>
      </c>
      <c r="D151" s="5">
        <f t="shared" si="59"/>
        <v>1576</v>
      </c>
      <c r="E151" s="35">
        <f t="shared" si="69"/>
        <v>120</v>
      </c>
      <c r="F151" s="35">
        <f t="shared" si="70"/>
        <v>-55</v>
      </c>
      <c r="G151" s="35">
        <f t="shared" si="71"/>
        <v>0</v>
      </c>
      <c r="H151" s="18">
        <f t="shared" si="54"/>
        <v>2340</v>
      </c>
      <c r="I151" s="18">
        <f t="shared" si="54"/>
        <v>2515</v>
      </c>
      <c r="J151" s="18">
        <f t="shared" si="54"/>
        <v>2460</v>
      </c>
      <c r="K151" s="18">
        <f t="shared" si="65"/>
        <v>3000</v>
      </c>
      <c r="L151" s="18">
        <f t="shared" si="65"/>
        <v>3000</v>
      </c>
      <c r="M151" s="18">
        <f t="shared" si="65"/>
        <v>3000</v>
      </c>
      <c r="N151" s="18">
        <f t="shared" si="72"/>
        <v>-660</v>
      </c>
      <c r="O151" s="18">
        <f t="shared" si="72"/>
        <v>-485</v>
      </c>
      <c r="P151" s="18">
        <f t="shared" si="72"/>
        <v>-540</v>
      </c>
      <c r="Q151" s="35">
        <f t="shared" si="51"/>
        <v>2</v>
      </c>
      <c r="R151" s="35">
        <f t="shared" si="52"/>
        <v>2</v>
      </c>
      <c r="S151" s="35">
        <f t="shared" si="53"/>
        <v>2</v>
      </c>
      <c r="T151" s="4">
        <f t="shared" si="62"/>
        <v>1222</v>
      </c>
      <c r="U151" s="4">
        <f t="shared" si="66"/>
        <v>1262</v>
      </c>
      <c r="V151" s="4">
        <f t="shared" si="67"/>
        <v>1238</v>
      </c>
      <c r="W151" s="4">
        <f t="shared" si="68"/>
        <v>1193</v>
      </c>
      <c r="X151" s="4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63"/>
        <v>45459</v>
      </c>
      <c r="C152" s="2">
        <f t="shared" si="64"/>
        <v>884</v>
      </c>
      <c r="D152" s="5">
        <f t="shared" si="59"/>
        <v>1578</v>
      </c>
      <c r="E152" s="35">
        <f t="shared" si="69"/>
        <v>124</v>
      </c>
      <c r="F152" s="35">
        <f t="shared" si="70"/>
        <v>-51</v>
      </c>
      <c r="G152" s="35">
        <f t="shared" si="71"/>
        <v>4</v>
      </c>
      <c r="H152" s="18">
        <f t="shared" si="54"/>
        <v>2338</v>
      </c>
      <c r="I152" s="18">
        <f t="shared" si="54"/>
        <v>2513</v>
      </c>
      <c r="J152" s="18">
        <f t="shared" si="54"/>
        <v>2458</v>
      </c>
      <c r="K152" s="18">
        <f t="shared" si="65"/>
        <v>3000</v>
      </c>
      <c r="L152" s="18">
        <f t="shared" si="65"/>
        <v>3000</v>
      </c>
      <c r="M152" s="18">
        <f t="shared" si="65"/>
        <v>3000</v>
      </c>
      <c r="N152" s="18">
        <f t="shared" si="72"/>
        <v>-662</v>
      </c>
      <c r="O152" s="18">
        <f t="shared" si="72"/>
        <v>-487</v>
      </c>
      <c r="P152" s="18">
        <f t="shared" si="72"/>
        <v>-542</v>
      </c>
      <c r="Q152" s="35">
        <f t="shared" ref="Q152:Q215" si="73">Q151</f>
        <v>2</v>
      </c>
      <c r="R152" s="35">
        <f t="shared" ref="R152:R215" si="74">R151</f>
        <v>2</v>
      </c>
      <c r="S152" s="35">
        <f t="shared" ref="S152:S215" si="75">S151</f>
        <v>2</v>
      </c>
      <c r="T152" s="4">
        <f t="shared" si="62"/>
        <v>1226</v>
      </c>
      <c r="U152" s="4">
        <f t="shared" si="66"/>
        <v>1260</v>
      </c>
      <c r="V152" s="4">
        <f t="shared" si="67"/>
        <v>1236</v>
      </c>
      <c r="W152" s="4">
        <f t="shared" si="68"/>
        <v>1191</v>
      </c>
      <c r="X152" s="4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63"/>
        <v>45460</v>
      </c>
      <c r="C153" s="2">
        <f t="shared" si="64"/>
        <v>884</v>
      </c>
      <c r="D153" s="5">
        <f t="shared" si="59"/>
        <v>1580</v>
      </c>
      <c r="E153" s="35">
        <f t="shared" si="69"/>
        <v>128</v>
      </c>
      <c r="F153" s="35">
        <f t="shared" si="70"/>
        <v>-47</v>
      </c>
      <c r="G153" s="35">
        <f t="shared" si="71"/>
        <v>8</v>
      </c>
      <c r="H153" s="18">
        <f t="shared" si="54"/>
        <v>2336</v>
      </c>
      <c r="I153" s="18">
        <f t="shared" si="54"/>
        <v>2511</v>
      </c>
      <c r="J153" s="18">
        <f t="shared" si="54"/>
        <v>2456</v>
      </c>
      <c r="K153" s="18">
        <f t="shared" si="65"/>
        <v>3000</v>
      </c>
      <c r="L153" s="18">
        <f t="shared" si="65"/>
        <v>3000</v>
      </c>
      <c r="M153" s="18">
        <f t="shared" si="65"/>
        <v>3000</v>
      </c>
      <c r="N153" s="18">
        <f t="shared" si="72"/>
        <v>-664</v>
      </c>
      <c r="O153" s="18">
        <f t="shared" si="72"/>
        <v>-489</v>
      </c>
      <c r="P153" s="18">
        <f t="shared" si="72"/>
        <v>-544</v>
      </c>
      <c r="Q153" s="35">
        <f t="shared" si="73"/>
        <v>2</v>
      </c>
      <c r="R153" s="35">
        <f t="shared" si="74"/>
        <v>2</v>
      </c>
      <c r="S153" s="35">
        <f t="shared" si="75"/>
        <v>2</v>
      </c>
      <c r="T153" s="4">
        <f t="shared" si="62"/>
        <v>1230</v>
      </c>
      <c r="U153" s="4">
        <f t="shared" si="66"/>
        <v>1258</v>
      </c>
      <c r="V153" s="4">
        <f t="shared" si="67"/>
        <v>1234</v>
      </c>
      <c r="W153" s="4">
        <f t="shared" si="68"/>
        <v>1189</v>
      </c>
      <c r="X153" s="4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63"/>
        <v>45461</v>
      </c>
      <c r="C154" s="2">
        <f t="shared" si="64"/>
        <v>884</v>
      </c>
      <c r="D154" s="5">
        <f t="shared" si="59"/>
        <v>1582</v>
      </c>
      <c r="E154" s="35">
        <f t="shared" si="69"/>
        <v>132</v>
      </c>
      <c r="F154" s="35">
        <f t="shared" si="70"/>
        <v>-43</v>
      </c>
      <c r="G154" s="35">
        <f t="shared" si="71"/>
        <v>12</v>
      </c>
      <c r="H154" s="18">
        <f t="shared" si="54"/>
        <v>2334</v>
      </c>
      <c r="I154" s="18">
        <f t="shared" si="54"/>
        <v>2509</v>
      </c>
      <c r="J154" s="18">
        <f t="shared" si="54"/>
        <v>2454</v>
      </c>
      <c r="K154" s="18">
        <f t="shared" si="65"/>
        <v>3000</v>
      </c>
      <c r="L154" s="18">
        <f t="shared" si="65"/>
        <v>3000</v>
      </c>
      <c r="M154" s="18">
        <f t="shared" si="65"/>
        <v>3000</v>
      </c>
      <c r="N154" s="18">
        <f t="shared" si="72"/>
        <v>-666</v>
      </c>
      <c r="O154" s="18">
        <f t="shared" si="72"/>
        <v>-491</v>
      </c>
      <c r="P154" s="18">
        <f t="shared" si="72"/>
        <v>-546</v>
      </c>
      <c r="Q154" s="35">
        <f t="shared" si="73"/>
        <v>2</v>
      </c>
      <c r="R154" s="35">
        <f t="shared" si="74"/>
        <v>2</v>
      </c>
      <c r="S154" s="35">
        <f t="shared" si="75"/>
        <v>2</v>
      </c>
      <c r="T154" s="4">
        <f t="shared" si="62"/>
        <v>1234</v>
      </c>
      <c r="U154" s="4">
        <f t="shared" si="66"/>
        <v>1256</v>
      </c>
      <c r="V154" s="4">
        <f t="shared" si="67"/>
        <v>1232</v>
      </c>
      <c r="W154" s="4">
        <f t="shared" si="68"/>
        <v>1187</v>
      </c>
      <c r="X154" s="4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63"/>
        <v>45462</v>
      </c>
      <c r="C155" s="2">
        <f t="shared" si="64"/>
        <v>884</v>
      </c>
      <c r="D155" s="5">
        <f t="shared" si="59"/>
        <v>1584</v>
      </c>
      <c r="E155" s="35">
        <f t="shared" si="69"/>
        <v>136</v>
      </c>
      <c r="F155" s="35">
        <f t="shared" si="70"/>
        <v>-39</v>
      </c>
      <c r="G155" s="35">
        <f t="shared" si="71"/>
        <v>16</v>
      </c>
      <c r="H155" s="18">
        <f t="shared" si="54"/>
        <v>2332</v>
      </c>
      <c r="I155" s="18">
        <f t="shared" si="54"/>
        <v>2507</v>
      </c>
      <c r="J155" s="18">
        <f t="shared" si="54"/>
        <v>2452</v>
      </c>
      <c r="K155" s="18">
        <f t="shared" si="65"/>
        <v>3000</v>
      </c>
      <c r="L155" s="18">
        <f t="shared" si="65"/>
        <v>3000</v>
      </c>
      <c r="M155" s="18">
        <f t="shared" si="65"/>
        <v>3000</v>
      </c>
      <c r="N155" s="18">
        <f t="shared" si="72"/>
        <v>-668</v>
      </c>
      <c r="O155" s="18">
        <f t="shared" si="72"/>
        <v>-493</v>
      </c>
      <c r="P155" s="18">
        <f t="shared" si="72"/>
        <v>-548</v>
      </c>
      <c r="Q155" s="35">
        <f t="shared" si="73"/>
        <v>2</v>
      </c>
      <c r="R155" s="35">
        <f t="shared" si="74"/>
        <v>2</v>
      </c>
      <c r="S155" s="35">
        <f t="shared" si="75"/>
        <v>2</v>
      </c>
      <c r="T155" s="4">
        <f t="shared" si="62"/>
        <v>1238</v>
      </c>
      <c r="U155" s="4">
        <f t="shared" si="66"/>
        <v>1254</v>
      </c>
      <c r="V155" s="4">
        <f t="shared" si="67"/>
        <v>1230</v>
      </c>
      <c r="W155" s="4">
        <f t="shared" si="68"/>
        <v>1185</v>
      </c>
      <c r="X155" s="4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63"/>
        <v>45463</v>
      </c>
      <c r="C156" s="2">
        <f t="shared" si="64"/>
        <v>884</v>
      </c>
      <c r="D156" s="5">
        <f t="shared" si="59"/>
        <v>1586</v>
      </c>
      <c r="E156" s="35">
        <f t="shared" si="69"/>
        <v>140</v>
      </c>
      <c r="F156" s="35">
        <f t="shared" si="70"/>
        <v>-35</v>
      </c>
      <c r="G156" s="35">
        <f t="shared" si="71"/>
        <v>20</v>
      </c>
      <c r="H156" s="18">
        <f t="shared" si="54"/>
        <v>2330</v>
      </c>
      <c r="I156" s="18">
        <f t="shared" si="54"/>
        <v>2505</v>
      </c>
      <c r="J156" s="18">
        <f t="shared" si="54"/>
        <v>2450</v>
      </c>
      <c r="K156" s="18">
        <f t="shared" si="65"/>
        <v>3000</v>
      </c>
      <c r="L156" s="18">
        <f t="shared" si="65"/>
        <v>3000</v>
      </c>
      <c r="M156" s="18">
        <f t="shared" si="65"/>
        <v>3000</v>
      </c>
      <c r="N156" s="18">
        <f t="shared" si="72"/>
        <v>-670</v>
      </c>
      <c r="O156" s="18">
        <f t="shared" si="72"/>
        <v>-495</v>
      </c>
      <c r="P156" s="18">
        <f t="shared" si="72"/>
        <v>-550</v>
      </c>
      <c r="Q156" s="35">
        <f t="shared" si="73"/>
        <v>2</v>
      </c>
      <c r="R156" s="35">
        <f t="shared" si="74"/>
        <v>2</v>
      </c>
      <c r="S156" s="35">
        <f t="shared" si="75"/>
        <v>2</v>
      </c>
      <c r="T156" s="4">
        <f t="shared" si="62"/>
        <v>1242</v>
      </c>
      <c r="U156" s="4">
        <f t="shared" si="66"/>
        <v>1252</v>
      </c>
      <c r="V156" s="4">
        <f t="shared" si="67"/>
        <v>1228</v>
      </c>
      <c r="W156" s="4">
        <f t="shared" si="68"/>
        <v>1183</v>
      </c>
      <c r="X156" s="4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63"/>
        <v>45464</v>
      </c>
      <c r="C157" s="2">
        <f t="shared" si="64"/>
        <v>884</v>
      </c>
      <c r="D157" s="5">
        <f t="shared" si="59"/>
        <v>1588</v>
      </c>
      <c r="E157" s="35">
        <f t="shared" si="69"/>
        <v>144</v>
      </c>
      <c r="F157" s="35">
        <f t="shared" si="70"/>
        <v>-31</v>
      </c>
      <c r="G157" s="35">
        <f t="shared" si="71"/>
        <v>24</v>
      </c>
      <c r="H157" s="18">
        <f t="shared" si="54"/>
        <v>2328</v>
      </c>
      <c r="I157" s="18">
        <f t="shared" si="54"/>
        <v>2503</v>
      </c>
      <c r="J157" s="18">
        <f t="shared" si="54"/>
        <v>2448</v>
      </c>
      <c r="K157" s="18">
        <f t="shared" si="65"/>
        <v>3000</v>
      </c>
      <c r="L157" s="18">
        <f t="shared" si="65"/>
        <v>3000</v>
      </c>
      <c r="M157" s="18">
        <f t="shared" si="65"/>
        <v>3000</v>
      </c>
      <c r="N157" s="18">
        <f t="shared" si="72"/>
        <v>-672</v>
      </c>
      <c r="O157" s="18">
        <f t="shared" si="72"/>
        <v>-497</v>
      </c>
      <c r="P157" s="18">
        <f t="shared" si="72"/>
        <v>-552</v>
      </c>
      <c r="Q157" s="35">
        <f t="shared" si="73"/>
        <v>2</v>
      </c>
      <c r="R157" s="35">
        <f t="shared" si="74"/>
        <v>2</v>
      </c>
      <c r="S157" s="35">
        <f t="shared" si="75"/>
        <v>2</v>
      </c>
      <c r="T157" s="4">
        <f t="shared" si="62"/>
        <v>1246</v>
      </c>
      <c r="U157" s="4">
        <f t="shared" si="66"/>
        <v>1250</v>
      </c>
      <c r="V157" s="4">
        <f t="shared" si="67"/>
        <v>1226</v>
      </c>
      <c r="W157" s="4">
        <f t="shared" si="68"/>
        <v>1181</v>
      </c>
      <c r="X157" s="4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63"/>
        <v>45465</v>
      </c>
      <c r="C158" s="2">
        <f t="shared" si="64"/>
        <v>884</v>
      </c>
      <c r="D158" s="5">
        <f t="shared" si="59"/>
        <v>1590</v>
      </c>
      <c r="E158" s="35">
        <f t="shared" si="69"/>
        <v>148</v>
      </c>
      <c r="F158" s="35">
        <f t="shared" si="70"/>
        <v>-27</v>
      </c>
      <c r="G158" s="35">
        <f t="shared" si="71"/>
        <v>28</v>
      </c>
      <c r="H158" s="18">
        <f t="shared" ref="H158:J204" si="76">K158+N158</f>
        <v>2326</v>
      </c>
      <c r="I158" s="18">
        <f t="shared" si="76"/>
        <v>2501</v>
      </c>
      <c r="J158" s="18">
        <f t="shared" si="76"/>
        <v>2446</v>
      </c>
      <c r="K158" s="18">
        <f t="shared" si="65"/>
        <v>3000</v>
      </c>
      <c r="L158" s="18">
        <f t="shared" si="65"/>
        <v>3000</v>
      </c>
      <c r="M158" s="18">
        <f t="shared" si="65"/>
        <v>3000</v>
      </c>
      <c r="N158" s="18">
        <f t="shared" si="72"/>
        <v>-674</v>
      </c>
      <c r="O158" s="18">
        <f t="shared" si="72"/>
        <v>-499</v>
      </c>
      <c r="P158" s="18">
        <f t="shared" si="72"/>
        <v>-554</v>
      </c>
      <c r="Q158" s="35">
        <f t="shared" si="73"/>
        <v>2</v>
      </c>
      <c r="R158" s="35">
        <f t="shared" si="74"/>
        <v>2</v>
      </c>
      <c r="S158" s="35">
        <f t="shared" si="75"/>
        <v>2</v>
      </c>
      <c r="T158" s="4">
        <f t="shared" si="62"/>
        <v>1250</v>
      </c>
      <c r="U158" s="4">
        <f t="shared" si="66"/>
        <v>1248</v>
      </c>
      <c r="V158" s="4">
        <f t="shared" si="67"/>
        <v>1224</v>
      </c>
      <c r="W158" s="4">
        <f t="shared" si="68"/>
        <v>1179</v>
      </c>
      <c r="X158" s="4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63"/>
        <v>45466</v>
      </c>
      <c r="C159" s="2">
        <f t="shared" si="64"/>
        <v>884</v>
      </c>
      <c r="D159" s="5">
        <f t="shared" si="59"/>
        <v>1592</v>
      </c>
      <c r="E159" s="35">
        <f t="shared" si="69"/>
        <v>152</v>
      </c>
      <c r="F159" s="35">
        <f t="shared" si="70"/>
        <v>-23</v>
      </c>
      <c r="G159" s="35">
        <f t="shared" si="71"/>
        <v>32</v>
      </c>
      <c r="H159" s="18">
        <f t="shared" si="76"/>
        <v>2324</v>
      </c>
      <c r="I159" s="18">
        <f t="shared" si="76"/>
        <v>2499</v>
      </c>
      <c r="J159" s="18">
        <f t="shared" si="76"/>
        <v>2444</v>
      </c>
      <c r="K159" s="18">
        <f t="shared" si="65"/>
        <v>3000</v>
      </c>
      <c r="L159" s="18">
        <f t="shared" si="65"/>
        <v>3000</v>
      </c>
      <c r="M159" s="18">
        <f t="shared" si="65"/>
        <v>3000</v>
      </c>
      <c r="N159" s="18">
        <f t="shared" si="72"/>
        <v>-676</v>
      </c>
      <c r="O159" s="18">
        <f t="shared" si="72"/>
        <v>-501</v>
      </c>
      <c r="P159" s="18">
        <f t="shared" si="72"/>
        <v>-556</v>
      </c>
      <c r="Q159" s="35">
        <f t="shared" si="73"/>
        <v>2</v>
      </c>
      <c r="R159" s="35">
        <f t="shared" si="74"/>
        <v>2</v>
      </c>
      <c r="S159" s="35">
        <f t="shared" si="75"/>
        <v>2</v>
      </c>
      <c r="T159" s="4">
        <f t="shared" si="62"/>
        <v>1254</v>
      </c>
      <c r="U159" s="4">
        <f t="shared" si="66"/>
        <v>1246</v>
      </c>
      <c r="V159" s="4">
        <f t="shared" si="67"/>
        <v>1222</v>
      </c>
      <c r="W159" s="4">
        <f t="shared" si="68"/>
        <v>1177</v>
      </c>
      <c r="X159" s="4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63"/>
        <v>45467</v>
      </c>
      <c r="C160" s="2">
        <f t="shared" si="64"/>
        <v>884</v>
      </c>
      <c r="D160" s="5">
        <f t="shared" si="59"/>
        <v>1594</v>
      </c>
      <c r="E160" s="35">
        <f t="shared" si="69"/>
        <v>156</v>
      </c>
      <c r="F160" s="35">
        <f t="shared" si="70"/>
        <v>-19</v>
      </c>
      <c r="G160" s="35">
        <f t="shared" si="71"/>
        <v>36</v>
      </c>
      <c r="H160" s="18">
        <f t="shared" si="76"/>
        <v>2322</v>
      </c>
      <c r="I160" s="18">
        <f t="shared" si="76"/>
        <v>2497</v>
      </c>
      <c r="J160" s="18">
        <f t="shared" si="76"/>
        <v>2442</v>
      </c>
      <c r="K160" s="18">
        <f t="shared" ref="K160:M175" si="77">K159</f>
        <v>3000</v>
      </c>
      <c r="L160" s="18">
        <f t="shared" si="77"/>
        <v>3000</v>
      </c>
      <c r="M160" s="18">
        <f t="shared" si="77"/>
        <v>3000</v>
      </c>
      <c r="N160" s="18">
        <f t="shared" si="72"/>
        <v>-678</v>
      </c>
      <c r="O160" s="18">
        <f t="shared" si="72"/>
        <v>-503</v>
      </c>
      <c r="P160" s="18">
        <f t="shared" si="72"/>
        <v>-558</v>
      </c>
      <c r="Q160" s="35">
        <f t="shared" si="73"/>
        <v>2</v>
      </c>
      <c r="R160" s="35">
        <f t="shared" si="74"/>
        <v>2</v>
      </c>
      <c r="S160" s="35">
        <f t="shared" si="75"/>
        <v>2</v>
      </c>
      <c r="T160" s="4">
        <f t="shared" si="62"/>
        <v>1258</v>
      </c>
      <c r="U160" s="4">
        <f t="shared" si="66"/>
        <v>1244</v>
      </c>
      <c r="V160" s="4">
        <f t="shared" si="67"/>
        <v>1220</v>
      </c>
      <c r="W160" s="4">
        <f t="shared" si="68"/>
        <v>1175</v>
      </c>
      <c r="X160" s="4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63"/>
        <v>45468</v>
      </c>
      <c r="C161" s="2">
        <f t="shared" si="64"/>
        <v>884</v>
      </c>
      <c r="D161" s="5">
        <f t="shared" si="59"/>
        <v>1596</v>
      </c>
      <c r="E161" s="35">
        <f t="shared" si="69"/>
        <v>160</v>
      </c>
      <c r="F161" s="35">
        <f t="shared" si="70"/>
        <v>-15</v>
      </c>
      <c r="G161" s="35">
        <f t="shared" si="71"/>
        <v>40</v>
      </c>
      <c r="H161" s="18">
        <f t="shared" si="76"/>
        <v>2320</v>
      </c>
      <c r="I161" s="18">
        <f t="shared" si="76"/>
        <v>2495</v>
      </c>
      <c r="J161" s="18">
        <f t="shared" si="76"/>
        <v>2440</v>
      </c>
      <c r="K161" s="18">
        <f t="shared" si="77"/>
        <v>3000</v>
      </c>
      <c r="L161" s="18">
        <f t="shared" si="77"/>
        <v>3000</v>
      </c>
      <c r="M161" s="18">
        <f t="shared" si="77"/>
        <v>3000</v>
      </c>
      <c r="N161" s="18">
        <f t="shared" ref="N161:P176" si="78">N160-Q161</f>
        <v>-680</v>
      </c>
      <c r="O161" s="18">
        <f t="shared" si="78"/>
        <v>-505</v>
      </c>
      <c r="P161" s="18">
        <f t="shared" si="78"/>
        <v>-560</v>
      </c>
      <c r="Q161" s="35">
        <f t="shared" si="73"/>
        <v>2</v>
      </c>
      <c r="R161" s="35">
        <f t="shared" si="74"/>
        <v>2</v>
      </c>
      <c r="S161" s="35">
        <f t="shared" si="75"/>
        <v>2</v>
      </c>
      <c r="T161" s="4">
        <f t="shared" si="62"/>
        <v>1262</v>
      </c>
      <c r="U161" s="4">
        <f t="shared" si="66"/>
        <v>1242</v>
      </c>
      <c r="V161" s="4">
        <f t="shared" si="67"/>
        <v>1218</v>
      </c>
      <c r="W161" s="4">
        <f t="shared" si="68"/>
        <v>1173</v>
      </c>
      <c r="X161" s="4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63"/>
        <v>45469</v>
      </c>
      <c r="C162" s="2">
        <f t="shared" si="64"/>
        <v>884</v>
      </c>
      <c r="D162" s="5">
        <f t="shared" si="59"/>
        <v>1598</v>
      </c>
      <c r="E162" s="35">
        <f t="shared" si="69"/>
        <v>164</v>
      </c>
      <c r="F162" s="35">
        <f t="shared" si="70"/>
        <v>-11</v>
      </c>
      <c r="G162" s="35">
        <f t="shared" si="71"/>
        <v>44</v>
      </c>
      <c r="H162" s="18">
        <f t="shared" si="76"/>
        <v>2318</v>
      </c>
      <c r="I162" s="18">
        <f t="shared" si="76"/>
        <v>2493</v>
      </c>
      <c r="J162" s="18">
        <f t="shared" si="76"/>
        <v>2438</v>
      </c>
      <c r="K162" s="18">
        <f t="shared" si="77"/>
        <v>3000</v>
      </c>
      <c r="L162" s="18">
        <f t="shared" si="77"/>
        <v>3000</v>
      </c>
      <c r="M162" s="18">
        <f t="shared" si="77"/>
        <v>3000</v>
      </c>
      <c r="N162" s="18">
        <f t="shared" si="78"/>
        <v>-682</v>
      </c>
      <c r="O162" s="18">
        <f t="shared" si="78"/>
        <v>-507</v>
      </c>
      <c r="P162" s="18">
        <f t="shared" si="78"/>
        <v>-562</v>
      </c>
      <c r="Q162" s="35">
        <f t="shared" si="73"/>
        <v>2</v>
      </c>
      <c r="R162" s="35">
        <f t="shared" si="74"/>
        <v>2</v>
      </c>
      <c r="S162" s="35">
        <f t="shared" si="75"/>
        <v>2</v>
      </c>
      <c r="T162" s="4">
        <f t="shared" si="62"/>
        <v>964</v>
      </c>
      <c r="U162" s="45">
        <f>+U161+300</f>
        <v>1542</v>
      </c>
      <c r="V162" s="45">
        <f t="shared" ref="V162:W162" si="79">+V161+300</f>
        <v>1518</v>
      </c>
      <c r="W162" s="45">
        <f t="shared" si="79"/>
        <v>1473</v>
      </c>
      <c r="X162" s="45"/>
      <c r="Y162" s="18"/>
      <c r="Z162" s="18"/>
      <c r="AA162" s="18"/>
      <c r="AB162" s="48">
        <v>2</v>
      </c>
    </row>
    <row r="163" spans="1:28" ht="13.15" customHeight="1">
      <c r="A163" s="3">
        <v>149</v>
      </c>
      <c r="B163" s="34">
        <f t="shared" si="63"/>
        <v>45470</v>
      </c>
      <c r="C163" s="2">
        <f t="shared" si="64"/>
        <v>884</v>
      </c>
      <c r="D163" s="5">
        <f t="shared" si="59"/>
        <v>1600</v>
      </c>
      <c r="E163" s="35">
        <f t="shared" si="69"/>
        <v>168</v>
      </c>
      <c r="F163" s="35">
        <f t="shared" si="70"/>
        <v>-7</v>
      </c>
      <c r="G163" s="35">
        <f t="shared" si="71"/>
        <v>48</v>
      </c>
      <c r="H163" s="18">
        <f t="shared" si="76"/>
        <v>2316</v>
      </c>
      <c r="I163" s="18">
        <f t="shared" si="76"/>
        <v>2491</v>
      </c>
      <c r="J163" s="18">
        <f t="shared" si="76"/>
        <v>2436</v>
      </c>
      <c r="K163" s="18">
        <f t="shared" si="77"/>
        <v>3000</v>
      </c>
      <c r="L163" s="18">
        <f t="shared" si="77"/>
        <v>3000</v>
      </c>
      <c r="M163" s="18">
        <f t="shared" si="77"/>
        <v>3000</v>
      </c>
      <c r="N163" s="18">
        <f t="shared" si="78"/>
        <v>-684</v>
      </c>
      <c r="O163" s="18">
        <f t="shared" si="78"/>
        <v>-509</v>
      </c>
      <c r="P163" s="18">
        <f t="shared" si="78"/>
        <v>-564</v>
      </c>
      <c r="Q163" s="35">
        <f t="shared" si="73"/>
        <v>2</v>
      </c>
      <c r="R163" s="35">
        <f t="shared" si="74"/>
        <v>2</v>
      </c>
      <c r="S163" s="35">
        <f t="shared" si="75"/>
        <v>2</v>
      </c>
      <c r="T163" s="4">
        <f t="shared" si="62"/>
        <v>968</v>
      </c>
      <c r="U163" s="4">
        <f t="shared" si="66"/>
        <v>1540</v>
      </c>
      <c r="V163" s="4">
        <f t="shared" si="67"/>
        <v>1516</v>
      </c>
      <c r="W163" s="4">
        <f t="shared" si="68"/>
        <v>1471</v>
      </c>
      <c r="X163" s="4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63"/>
        <v>45471</v>
      </c>
      <c r="C164" s="2">
        <f t="shared" si="64"/>
        <v>884</v>
      </c>
      <c r="D164" s="5">
        <f t="shared" si="59"/>
        <v>1602</v>
      </c>
      <c r="E164" s="35">
        <f t="shared" si="69"/>
        <v>172</v>
      </c>
      <c r="F164" s="35">
        <f t="shared" si="70"/>
        <v>-3</v>
      </c>
      <c r="G164" s="35">
        <f t="shared" si="71"/>
        <v>52</v>
      </c>
      <c r="H164" s="18">
        <f t="shared" si="76"/>
        <v>2314</v>
      </c>
      <c r="I164" s="18">
        <f t="shared" si="76"/>
        <v>2489</v>
      </c>
      <c r="J164" s="18">
        <f t="shared" si="76"/>
        <v>2434</v>
      </c>
      <c r="K164" s="18">
        <f t="shared" si="77"/>
        <v>3000</v>
      </c>
      <c r="L164" s="18">
        <f t="shared" si="77"/>
        <v>3000</v>
      </c>
      <c r="M164" s="18">
        <f t="shared" si="77"/>
        <v>3000</v>
      </c>
      <c r="N164" s="18">
        <f t="shared" si="78"/>
        <v>-686</v>
      </c>
      <c r="O164" s="18">
        <f t="shared" si="78"/>
        <v>-511</v>
      </c>
      <c r="P164" s="18">
        <f t="shared" si="78"/>
        <v>-566</v>
      </c>
      <c r="Q164" s="35">
        <f t="shared" si="73"/>
        <v>2</v>
      </c>
      <c r="R164" s="35">
        <f t="shared" si="74"/>
        <v>2</v>
      </c>
      <c r="S164" s="35">
        <f t="shared" si="75"/>
        <v>2</v>
      </c>
      <c r="T164" s="4">
        <f t="shared" si="62"/>
        <v>972</v>
      </c>
      <c r="U164" s="4">
        <f t="shared" si="66"/>
        <v>1538</v>
      </c>
      <c r="V164" s="4">
        <f t="shared" si="67"/>
        <v>1514</v>
      </c>
      <c r="W164" s="4">
        <f t="shared" si="68"/>
        <v>1469</v>
      </c>
      <c r="X164" s="4"/>
      <c r="Y164" s="18"/>
      <c r="Z164" s="18"/>
      <c r="AA164" s="18"/>
      <c r="AB164" s="48"/>
    </row>
    <row r="165" spans="1:28" ht="13.15" customHeight="1">
      <c r="A165" s="3">
        <v>151</v>
      </c>
      <c r="B165" s="34">
        <f t="shared" si="63"/>
        <v>45472</v>
      </c>
      <c r="C165" s="2">
        <f t="shared" si="64"/>
        <v>884</v>
      </c>
      <c r="D165" s="5">
        <f t="shared" si="59"/>
        <v>1604</v>
      </c>
      <c r="E165" s="35">
        <f t="shared" si="69"/>
        <v>176</v>
      </c>
      <c r="F165" s="35">
        <f t="shared" si="70"/>
        <v>1</v>
      </c>
      <c r="G165" s="35">
        <f t="shared" si="71"/>
        <v>56</v>
      </c>
      <c r="H165" s="18">
        <f t="shared" si="76"/>
        <v>2312</v>
      </c>
      <c r="I165" s="18">
        <f t="shared" si="76"/>
        <v>2487</v>
      </c>
      <c r="J165" s="18">
        <f t="shared" si="76"/>
        <v>2432</v>
      </c>
      <c r="K165" s="18">
        <f t="shared" si="77"/>
        <v>3000</v>
      </c>
      <c r="L165" s="18">
        <f t="shared" si="77"/>
        <v>3000</v>
      </c>
      <c r="M165" s="18">
        <f t="shared" si="77"/>
        <v>3000</v>
      </c>
      <c r="N165" s="18">
        <f t="shared" si="78"/>
        <v>-688</v>
      </c>
      <c r="O165" s="18">
        <f t="shared" si="78"/>
        <v>-513</v>
      </c>
      <c r="P165" s="18">
        <f t="shared" si="78"/>
        <v>-568</v>
      </c>
      <c r="Q165" s="35">
        <f t="shared" si="73"/>
        <v>2</v>
      </c>
      <c r="R165" s="35">
        <f t="shared" si="74"/>
        <v>2</v>
      </c>
      <c r="S165" s="35">
        <f t="shared" si="75"/>
        <v>2</v>
      </c>
      <c r="T165" s="4">
        <f t="shared" si="62"/>
        <v>976</v>
      </c>
      <c r="U165" s="4">
        <f t="shared" si="66"/>
        <v>1536</v>
      </c>
      <c r="V165" s="4">
        <f t="shared" si="67"/>
        <v>1512</v>
      </c>
      <c r="W165" s="4">
        <f t="shared" si="68"/>
        <v>1467</v>
      </c>
      <c r="X165" s="4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63"/>
        <v>45473</v>
      </c>
      <c r="C166" s="2">
        <f t="shared" si="64"/>
        <v>884</v>
      </c>
      <c r="D166" s="5">
        <f t="shared" si="59"/>
        <v>1606</v>
      </c>
      <c r="E166" s="35">
        <f t="shared" si="69"/>
        <v>180</v>
      </c>
      <c r="F166" s="35">
        <f t="shared" si="70"/>
        <v>5</v>
      </c>
      <c r="G166" s="35">
        <f t="shared" si="71"/>
        <v>60</v>
      </c>
      <c r="H166" s="18">
        <f t="shared" si="76"/>
        <v>2310</v>
      </c>
      <c r="I166" s="18">
        <f t="shared" si="76"/>
        <v>2485</v>
      </c>
      <c r="J166" s="18">
        <f t="shared" si="76"/>
        <v>2430</v>
      </c>
      <c r="K166" s="18">
        <f t="shared" si="77"/>
        <v>3000</v>
      </c>
      <c r="L166" s="18">
        <f t="shared" si="77"/>
        <v>3000</v>
      </c>
      <c r="M166" s="18">
        <f t="shared" si="77"/>
        <v>3000</v>
      </c>
      <c r="N166" s="18">
        <f t="shared" si="78"/>
        <v>-690</v>
      </c>
      <c r="O166" s="18">
        <f t="shared" si="78"/>
        <v>-515</v>
      </c>
      <c r="P166" s="18">
        <f t="shared" si="78"/>
        <v>-570</v>
      </c>
      <c r="Q166" s="35">
        <f t="shared" si="73"/>
        <v>2</v>
      </c>
      <c r="R166" s="35">
        <v>2</v>
      </c>
      <c r="S166" s="35">
        <f t="shared" si="75"/>
        <v>2</v>
      </c>
      <c r="T166" s="4">
        <f t="shared" si="62"/>
        <v>678</v>
      </c>
      <c r="U166" s="45">
        <f>+U165+300</f>
        <v>1836</v>
      </c>
      <c r="V166" s="45">
        <f t="shared" ref="V166:W166" si="80">+V165+300</f>
        <v>1812</v>
      </c>
      <c r="W166" s="45">
        <f t="shared" si="80"/>
        <v>1767</v>
      </c>
      <c r="X166" s="45"/>
      <c r="Y166" s="18"/>
      <c r="Z166" s="18"/>
      <c r="AA166" s="18"/>
      <c r="AB166" s="48">
        <v>1</v>
      </c>
    </row>
    <row r="167" spans="1:28" ht="13.15" customHeight="1">
      <c r="A167" s="3">
        <v>153</v>
      </c>
      <c r="B167" s="34">
        <f t="shared" si="63"/>
        <v>45474</v>
      </c>
      <c r="C167" s="2">
        <f t="shared" si="64"/>
        <v>884</v>
      </c>
      <c r="D167" s="5">
        <f t="shared" si="59"/>
        <v>1608</v>
      </c>
      <c r="E167" s="35">
        <f t="shared" si="69"/>
        <v>184</v>
      </c>
      <c r="F167" s="35">
        <f t="shared" si="70"/>
        <v>9</v>
      </c>
      <c r="G167" s="35">
        <f t="shared" si="71"/>
        <v>64</v>
      </c>
      <c r="H167" s="18">
        <f t="shared" si="76"/>
        <v>2308</v>
      </c>
      <c r="I167" s="18">
        <f t="shared" si="76"/>
        <v>2483</v>
      </c>
      <c r="J167" s="18">
        <f t="shared" si="76"/>
        <v>2428</v>
      </c>
      <c r="K167" s="18">
        <f t="shared" si="77"/>
        <v>3000</v>
      </c>
      <c r="L167" s="18">
        <f t="shared" si="77"/>
        <v>3000</v>
      </c>
      <c r="M167" s="18">
        <f t="shared" si="77"/>
        <v>3000</v>
      </c>
      <c r="N167" s="18">
        <f t="shared" si="78"/>
        <v>-692</v>
      </c>
      <c r="O167" s="18">
        <f t="shared" si="78"/>
        <v>-517</v>
      </c>
      <c r="P167" s="18">
        <f t="shared" si="78"/>
        <v>-572</v>
      </c>
      <c r="Q167" s="35">
        <f t="shared" si="73"/>
        <v>2</v>
      </c>
      <c r="R167" s="35">
        <f t="shared" si="74"/>
        <v>2</v>
      </c>
      <c r="S167" s="35">
        <f t="shared" si="75"/>
        <v>2</v>
      </c>
      <c r="T167" s="4">
        <f t="shared" si="62"/>
        <v>682</v>
      </c>
      <c r="U167" s="4">
        <f t="shared" si="66"/>
        <v>1834</v>
      </c>
      <c r="V167" s="4">
        <f t="shared" si="67"/>
        <v>1810</v>
      </c>
      <c r="W167" s="4">
        <f t="shared" si="68"/>
        <v>1765</v>
      </c>
      <c r="X167" s="4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63"/>
        <v>45475</v>
      </c>
      <c r="C168" s="2">
        <f t="shared" si="64"/>
        <v>884</v>
      </c>
      <c r="D168" s="5">
        <f t="shared" si="59"/>
        <v>1610</v>
      </c>
      <c r="E168" s="35">
        <f t="shared" si="69"/>
        <v>188</v>
      </c>
      <c r="F168" s="35">
        <f t="shared" si="70"/>
        <v>13</v>
      </c>
      <c r="G168" s="35">
        <f t="shared" si="71"/>
        <v>68</v>
      </c>
      <c r="H168" s="18">
        <f t="shared" si="76"/>
        <v>2306</v>
      </c>
      <c r="I168" s="18">
        <f t="shared" si="76"/>
        <v>2481</v>
      </c>
      <c r="J168" s="18">
        <f t="shared" si="76"/>
        <v>2426</v>
      </c>
      <c r="K168" s="18">
        <f t="shared" si="77"/>
        <v>3000</v>
      </c>
      <c r="L168" s="18">
        <f t="shared" si="77"/>
        <v>3000</v>
      </c>
      <c r="M168" s="18">
        <f t="shared" si="77"/>
        <v>3000</v>
      </c>
      <c r="N168" s="18">
        <f t="shared" si="78"/>
        <v>-694</v>
      </c>
      <c r="O168" s="18">
        <f t="shared" si="78"/>
        <v>-519</v>
      </c>
      <c r="P168" s="18">
        <f t="shared" si="78"/>
        <v>-574</v>
      </c>
      <c r="Q168" s="35">
        <f t="shared" si="73"/>
        <v>2</v>
      </c>
      <c r="R168" s="35">
        <f t="shared" si="74"/>
        <v>2</v>
      </c>
      <c r="S168" s="35">
        <f t="shared" si="75"/>
        <v>2</v>
      </c>
      <c r="T168" s="4">
        <f t="shared" si="62"/>
        <v>686</v>
      </c>
      <c r="U168" s="4">
        <f t="shared" si="66"/>
        <v>1832</v>
      </c>
      <c r="V168" s="4">
        <f t="shared" si="67"/>
        <v>1808</v>
      </c>
      <c r="W168" s="4">
        <f t="shared" si="68"/>
        <v>1763</v>
      </c>
      <c r="X168" s="4"/>
      <c r="Y168" s="18"/>
      <c r="Z168" s="18"/>
      <c r="AA168" s="18"/>
      <c r="AB168" s="48"/>
    </row>
    <row r="169" spans="1:28" ht="13.15" customHeight="1">
      <c r="A169" s="3">
        <v>155</v>
      </c>
      <c r="B169" s="34">
        <f t="shared" si="63"/>
        <v>45476</v>
      </c>
      <c r="C169" s="2">
        <f t="shared" si="64"/>
        <v>884</v>
      </c>
      <c r="D169" s="5">
        <f t="shared" si="59"/>
        <v>1612</v>
      </c>
      <c r="E169" s="35">
        <f t="shared" si="69"/>
        <v>192</v>
      </c>
      <c r="F169" s="35">
        <f t="shared" si="70"/>
        <v>17</v>
      </c>
      <c r="G169" s="35">
        <f t="shared" si="71"/>
        <v>72</v>
      </c>
      <c r="H169" s="18">
        <f t="shared" si="76"/>
        <v>2304</v>
      </c>
      <c r="I169" s="18">
        <f t="shared" si="76"/>
        <v>2479</v>
      </c>
      <c r="J169" s="18">
        <f t="shared" si="76"/>
        <v>2424</v>
      </c>
      <c r="K169" s="18">
        <f t="shared" si="77"/>
        <v>3000</v>
      </c>
      <c r="L169" s="18">
        <f t="shared" si="77"/>
        <v>3000</v>
      </c>
      <c r="M169" s="18">
        <f t="shared" si="77"/>
        <v>3000</v>
      </c>
      <c r="N169" s="18">
        <f t="shared" si="78"/>
        <v>-696</v>
      </c>
      <c r="O169" s="18">
        <f t="shared" si="78"/>
        <v>-521</v>
      </c>
      <c r="P169" s="18">
        <f t="shared" si="78"/>
        <v>-576</v>
      </c>
      <c r="Q169" s="35">
        <f t="shared" si="73"/>
        <v>2</v>
      </c>
      <c r="R169" s="35">
        <f t="shared" si="74"/>
        <v>2</v>
      </c>
      <c r="S169" s="35">
        <f t="shared" si="75"/>
        <v>2</v>
      </c>
      <c r="T169" s="4">
        <f t="shared" si="62"/>
        <v>690</v>
      </c>
      <c r="U169" s="4">
        <f t="shared" si="66"/>
        <v>1830</v>
      </c>
      <c r="V169" s="4">
        <f t="shared" si="67"/>
        <v>1806</v>
      </c>
      <c r="W169" s="4">
        <f t="shared" si="68"/>
        <v>1761</v>
      </c>
      <c r="X169" s="4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63"/>
        <v>45477</v>
      </c>
      <c r="C170" s="2">
        <f t="shared" si="64"/>
        <v>884</v>
      </c>
      <c r="D170" s="5">
        <f t="shared" si="59"/>
        <v>1614</v>
      </c>
      <c r="E170" s="35">
        <f t="shared" si="69"/>
        <v>196</v>
      </c>
      <c r="F170" s="35">
        <f t="shared" si="70"/>
        <v>21</v>
      </c>
      <c r="G170" s="35">
        <f t="shared" si="71"/>
        <v>76</v>
      </c>
      <c r="H170" s="18">
        <f t="shared" si="76"/>
        <v>2302</v>
      </c>
      <c r="I170" s="18">
        <f t="shared" si="76"/>
        <v>2477</v>
      </c>
      <c r="J170" s="18">
        <f t="shared" si="76"/>
        <v>2422</v>
      </c>
      <c r="K170" s="18">
        <f t="shared" si="77"/>
        <v>3000</v>
      </c>
      <c r="L170" s="18">
        <f t="shared" si="77"/>
        <v>3000</v>
      </c>
      <c r="M170" s="18">
        <f t="shared" si="77"/>
        <v>3000</v>
      </c>
      <c r="N170" s="18">
        <f t="shared" si="78"/>
        <v>-698</v>
      </c>
      <c r="O170" s="18">
        <f t="shared" si="78"/>
        <v>-523</v>
      </c>
      <c r="P170" s="18">
        <f t="shared" si="78"/>
        <v>-578</v>
      </c>
      <c r="Q170" s="35">
        <f t="shared" si="73"/>
        <v>2</v>
      </c>
      <c r="R170" s="35">
        <f t="shared" si="74"/>
        <v>2</v>
      </c>
      <c r="S170" s="35">
        <f t="shared" si="75"/>
        <v>2</v>
      </c>
      <c r="T170" s="4">
        <f t="shared" si="62"/>
        <v>694</v>
      </c>
      <c r="U170" s="4">
        <f t="shared" si="66"/>
        <v>1828</v>
      </c>
      <c r="V170" s="4">
        <f t="shared" si="67"/>
        <v>1804</v>
      </c>
      <c r="W170" s="4">
        <f t="shared" si="68"/>
        <v>1759</v>
      </c>
      <c r="X170" s="4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63"/>
        <v>45478</v>
      </c>
      <c r="C171" s="2">
        <f t="shared" si="64"/>
        <v>884</v>
      </c>
      <c r="D171" s="5">
        <f t="shared" si="59"/>
        <v>1616</v>
      </c>
      <c r="E171" s="35">
        <f t="shared" si="69"/>
        <v>200</v>
      </c>
      <c r="F171" s="35">
        <f t="shared" si="70"/>
        <v>25</v>
      </c>
      <c r="G171" s="35">
        <f t="shared" si="71"/>
        <v>80</v>
      </c>
      <c r="H171" s="18">
        <f t="shared" si="76"/>
        <v>2300</v>
      </c>
      <c r="I171" s="18">
        <f t="shared" si="76"/>
        <v>2475</v>
      </c>
      <c r="J171" s="18">
        <f t="shared" si="76"/>
        <v>2420</v>
      </c>
      <c r="K171" s="18">
        <f t="shared" si="77"/>
        <v>3000</v>
      </c>
      <c r="L171" s="18">
        <f t="shared" si="77"/>
        <v>3000</v>
      </c>
      <c r="M171" s="18">
        <f t="shared" si="77"/>
        <v>3000</v>
      </c>
      <c r="N171" s="18">
        <f t="shared" si="78"/>
        <v>-700</v>
      </c>
      <c r="O171" s="18">
        <f t="shared" si="78"/>
        <v>-525</v>
      </c>
      <c r="P171" s="18">
        <f t="shared" si="78"/>
        <v>-580</v>
      </c>
      <c r="Q171" s="35">
        <f t="shared" si="73"/>
        <v>2</v>
      </c>
      <c r="R171" s="35">
        <f t="shared" si="74"/>
        <v>2</v>
      </c>
      <c r="S171" s="35">
        <f t="shared" si="75"/>
        <v>2</v>
      </c>
      <c r="T171" s="4">
        <f t="shared" si="62"/>
        <v>698</v>
      </c>
      <c r="U171" s="4">
        <f t="shared" si="66"/>
        <v>1826</v>
      </c>
      <c r="V171" s="4">
        <f t="shared" si="67"/>
        <v>1802</v>
      </c>
      <c r="W171" s="4">
        <f t="shared" si="68"/>
        <v>1757</v>
      </c>
      <c r="X171" s="4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63"/>
        <v>45479</v>
      </c>
      <c r="C172" s="2">
        <f t="shared" si="64"/>
        <v>884</v>
      </c>
      <c r="D172" s="5">
        <f t="shared" si="59"/>
        <v>1618</v>
      </c>
      <c r="E172" s="35">
        <f t="shared" si="69"/>
        <v>204</v>
      </c>
      <c r="F172" s="35">
        <f t="shared" si="70"/>
        <v>29</v>
      </c>
      <c r="G172" s="35">
        <f t="shared" si="71"/>
        <v>84</v>
      </c>
      <c r="H172" s="18">
        <f t="shared" si="76"/>
        <v>2298</v>
      </c>
      <c r="I172" s="18">
        <f t="shared" si="76"/>
        <v>2473</v>
      </c>
      <c r="J172" s="18">
        <f t="shared" si="76"/>
        <v>2418</v>
      </c>
      <c r="K172" s="18">
        <f t="shared" si="77"/>
        <v>3000</v>
      </c>
      <c r="L172" s="18">
        <f t="shared" si="77"/>
        <v>3000</v>
      </c>
      <c r="M172" s="18">
        <f t="shared" si="77"/>
        <v>3000</v>
      </c>
      <c r="N172" s="18">
        <f t="shared" si="78"/>
        <v>-702</v>
      </c>
      <c r="O172" s="18">
        <f t="shared" si="78"/>
        <v>-527</v>
      </c>
      <c r="P172" s="18">
        <f t="shared" si="78"/>
        <v>-582</v>
      </c>
      <c r="Q172" s="35">
        <f t="shared" si="73"/>
        <v>2</v>
      </c>
      <c r="R172" s="35">
        <f t="shared" si="74"/>
        <v>2</v>
      </c>
      <c r="S172" s="35">
        <f t="shared" si="75"/>
        <v>2</v>
      </c>
      <c r="T172" s="4">
        <f t="shared" si="62"/>
        <v>702</v>
      </c>
      <c r="U172" s="4">
        <f t="shared" si="66"/>
        <v>1824</v>
      </c>
      <c r="V172" s="4">
        <f t="shared" si="67"/>
        <v>1800</v>
      </c>
      <c r="W172" s="4">
        <f t="shared" si="68"/>
        <v>1755</v>
      </c>
      <c r="X172" s="4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63"/>
        <v>45480</v>
      </c>
      <c r="C173" s="2">
        <f t="shared" si="64"/>
        <v>884</v>
      </c>
      <c r="D173" s="5">
        <f t="shared" si="59"/>
        <v>1620</v>
      </c>
      <c r="E173" s="35">
        <f t="shared" si="69"/>
        <v>208</v>
      </c>
      <c r="F173" s="35">
        <f t="shared" si="70"/>
        <v>33</v>
      </c>
      <c r="G173" s="35">
        <f t="shared" si="71"/>
        <v>88</v>
      </c>
      <c r="H173" s="18">
        <f t="shared" si="76"/>
        <v>2296</v>
      </c>
      <c r="I173" s="18">
        <f t="shared" si="76"/>
        <v>2471</v>
      </c>
      <c r="J173" s="18">
        <f t="shared" si="76"/>
        <v>2416</v>
      </c>
      <c r="K173" s="18">
        <f t="shared" si="77"/>
        <v>3000</v>
      </c>
      <c r="L173" s="18">
        <f t="shared" si="77"/>
        <v>3000</v>
      </c>
      <c r="M173" s="18">
        <f t="shared" si="77"/>
        <v>3000</v>
      </c>
      <c r="N173" s="18">
        <f t="shared" si="78"/>
        <v>-704</v>
      </c>
      <c r="O173" s="18">
        <f t="shared" si="78"/>
        <v>-529</v>
      </c>
      <c r="P173" s="18">
        <f t="shared" si="78"/>
        <v>-584</v>
      </c>
      <c r="Q173" s="35">
        <f t="shared" si="73"/>
        <v>2</v>
      </c>
      <c r="R173" s="35">
        <f t="shared" si="74"/>
        <v>2</v>
      </c>
      <c r="S173" s="35">
        <f t="shared" si="75"/>
        <v>2</v>
      </c>
      <c r="T173" s="4">
        <f t="shared" si="62"/>
        <v>706</v>
      </c>
      <c r="U173" s="4">
        <f t="shared" si="66"/>
        <v>1822</v>
      </c>
      <c r="V173" s="4">
        <f t="shared" si="67"/>
        <v>1798</v>
      </c>
      <c r="W173" s="4">
        <f t="shared" si="68"/>
        <v>1753</v>
      </c>
      <c r="X173" s="4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63"/>
        <v>45481</v>
      </c>
      <c r="C174" s="2">
        <f t="shared" si="64"/>
        <v>884</v>
      </c>
      <c r="D174" s="5">
        <f t="shared" si="59"/>
        <v>1622</v>
      </c>
      <c r="E174" s="35">
        <f t="shared" si="69"/>
        <v>212</v>
      </c>
      <c r="F174" s="35">
        <f t="shared" si="70"/>
        <v>37</v>
      </c>
      <c r="G174" s="35">
        <f t="shared" si="71"/>
        <v>92</v>
      </c>
      <c r="H174" s="18">
        <f t="shared" si="76"/>
        <v>2294</v>
      </c>
      <c r="I174" s="18">
        <f t="shared" si="76"/>
        <v>2469</v>
      </c>
      <c r="J174" s="18">
        <f t="shared" si="76"/>
        <v>2414</v>
      </c>
      <c r="K174" s="18">
        <f t="shared" si="77"/>
        <v>3000</v>
      </c>
      <c r="L174" s="18">
        <f t="shared" si="77"/>
        <v>3000</v>
      </c>
      <c r="M174" s="18">
        <f t="shared" si="77"/>
        <v>3000</v>
      </c>
      <c r="N174" s="18">
        <f t="shared" si="78"/>
        <v>-706</v>
      </c>
      <c r="O174" s="18">
        <f t="shared" si="78"/>
        <v>-531</v>
      </c>
      <c r="P174" s="18">
        <f t="shared" si="78"/>
        <v>-586</v>
      </c>
      <c r="Q174" s="35">
        <f t="shared" si="73"/>
        <v>2</v>
      </c>
      <c r="R174" s="35">
        <f t="shared" si="74"/>
        <v>2</v>
      </c>
      <c r="S174" s="35">
        <f t="shared" si="75"/>
        <v>2</v>
      </c>
      <c r="T174" s="4">
        <f t="shared" si="62"/>
        <v>710</v>
      </c>
      <c r="U174" s="4">
        <f t="shared" si="66"/>
        <v>1820</v>
      </c>
      <c r="V174" s="4">
        <f t="shared" si="67"/>
        <v>1796</v>
      </c>
      <c r="W174" s="4">
        <f t="shared" si="68"/>
        <v>1751</v>
      </c>
      <c r="X174" s="4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63"/>
        <v>45482</v>
      </c>
      <c r="C175" s="2">
        <f t="shared" si="64"/>
        <v>884</v>
      </c>
      <c r="D175" s="5">
        <f t="shared" si="59"/>
        <v>1624</v>
      </c>
      <c r="E175" s="35">
        <f t="shared" si="69"/>
        <v>216</v>
      </c>
      <c r="F175" s="35">
        <f t="shared" si="70"/>
        <v>41</v>
      </c>
      <c r="G175" s="35">
        <f t="shared" si="71"/>
        <v>96</v>
      </c>
      <c r="H175" s="18">
        <f t="shared" si="76"/>
        <v>2292</v>
      </c>
      <c r="I175" s="18">
        <f t="shared" si="76"/>
        <v>2467</v>
      </c>
      <c r="J175" s="18">
        <f t="shared" si="76"/>
        <v>2412</v>
      </c>
      <c r="K175" s="18">
        <f t="shared" si="77"/>
        <v>3000</v>
      </c>
      <c r="L175" s="18">
        <f t="shared" si="77"/>
        <v>3000</v>
      </c>
      <c r="M175" s="18">
        <f t="shared" si="77"/>
        <v>3000</v>
      </c>
      <c r="N175" s="18">
        <f t="shared" si="78"/>
        <v>-708</v>
      </c>
      <c r="O175" s="18">
        <f t="shared" si="78"/>
        <v>-533</v>
      </c>
      <c r="P175" s="18">
        <f t="shared" si="78"/>
        <v>-588</v>
      </c>
      <c r="Q175" s="35">
        <f t="shared" si="73"/>
        <v>2</v>
      </c>
      <c r="R175" s="35">
        <f t="shared" si="74"/>
        <v>2</v>
      </c>
      <c r="S175" s="35">
        <f t="shared" si="75"/>
        <v>2</v>
      </c>
      <c r="T175" s="4">
        <f t="shared" si="62"/>
        <v>714</v>
      </c>
      <c r="U175" s="4">
        <f t="shared" si="66"/>
        <v>1818</v>
      </c>
      <c r="V175" s="4">
        <f t="shared" si="67"/>
        <v>1794</v>
      </c>
      <c r="W175" s="4">
        <f t="shared" si="68"/>
        <v>1749</v>
      </c>
      <c r="X175" s="4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63"/>
        <v>45483</v>
      </c>
      <c r="C176" s="2">
        <f t="shared" si="64"/>
        <v>884</v>
      </c>
      <c r="D176" s="5">
        <f t="shared" si="59"/>
        <v>1626</v>
      </c>
      <c r="E176" s="35">
        <f t="shared" si="69"/>
        <v>220</v>
      </c>
      <c r="F176" s="35">
        <f t="shared" si="70"/>
        <v>45</v>
      </c>
      <c r="G176" s="35">
        <f t="shared" si="71"/>
        <v>100</v>
      </c>
      <c r="H176" s="18">
        <f t="shared" si="76"/>
        <v>2290</v>
      </c>
      <c r="I176" s="18">
        <f t="shared" si="76"/>
        <v>2465</v>
      </c>
      <c r="J176" s="18">
        <f t="shared" si="76"/>
        <v>2410</v>
      </c>
      <c r="K176" s="18">
        <f t="shared" ref="K176:M191" si="81">K175</f>
        <v>3000</v>
      </c>
      <c r="L176" s="18">
        <f t="shared" si="81"/>
        <v>3000</v>
      </c>
      <c r="M176" s="18">
        <f t="shared" si="81"/>
        <v>3000</v>
      </c>
      <c r="N176" s="18">
        <f t="shared" si="78"/>
        <v>-710</v>
      </c>
      <c r="O176" s="18">
        <f t="shared" si="78"/>
        <v>-535</v>
      </c>
      <c r="P176" s="18">
        <f t="shared" si="78"/>
        <v>-590</v>
      </c>
      <c r="Q176" s="35">
        <f t="shared" si="73"/>
        <v>2</v>
      </c>
      <c r="R176" s="35">
        <f t="shared" si="74"/>
        <v>2</v>
      </c>
      <c r="S176" s="35">
        <f t="shared" si="75"/>
        <v>2</v>
      </c>
      <c r="T176" s="4">
        <f t="shared" si="62"/>
        <v>718</v>
      </c>
      <c r="U176" s="4">
        <f t="shared" si="66"/>
        <v>1816</v>
      </c>
      <c r="V176" s="4">
        <f t="shared" si="67"/>
        <v>1792</v>
      </c>
      <c r="W176" s="4">
        <f t="shared" si="68"/>
        <v>1747</v>
      </c>
      <c r="X176" s="4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63"/>
        <v>45484</v>
      </c>
      <c r="C177" s="2">
        <f t="shared" si="64"/>
        <v>884</v>
      </c>
      <c r="D177" s="5">
        <f t="shared" si="59"/>
        <v>1628</v>
      </c>
      <c r="E177" s="35">
        <f t="shared" si="69"/>
        <v>224</v>
      </c>
      <c r="F177" s="35">
        <f t="shared" si="70"/>
        <v>49</v>
      </c>
      <c r="G177" s="35">
        <f t="shared" si="71"/>
        <v>104</v>
      </c>
      <c r="H177" s="18">
        <f t="shared" si="76"/>
        <v>2288</v>
      </c>
      <c r="I177" s="18">
        <f t="shared" si="76"/>
        <v>2463</v>
      </c>
      <c r="J177" s="18">
        <f t="shared" si="76"/>
        <v>2408</v>
      </c>
      <c r="K177" s="18">
        <f t="shared" si="81"/>
        <v>3000</v>
      </c>
      <c r="L177" s="18">
        <f t="shared" si="81"/>
        <v>3000</v>
      </c>
      <c r="M177" s="18">
        <f t="shared" si="81"/>
        <v>3000</v>
      </c>
      <c r="N177" s="18">
        <f t="shared" ref="N177:P192" si="82">N176-Q177</f>
        <v>-712</v>
      </c>
      <c r="O177" s="18">
        <f t="shared" si="82"/>
        <v>-537</v>
      </c>
      <c r="P177" s="18">
        <f t="shared" si="82"/>
        <v>-592</v>
      </c>
      <c r="Q177" s="35">
        <f t="shared" si="73"/>
        <v>2</v>
      </c>
      <c r="R177" s="35">
        <f t="shared" si="74"/>
        <v>2</v>
      </c>
      <c r="S177" s="35">
        <f t="shared" si="75"/>
        <v>2</v>
      </c>
      <c r="T177" s="4">
        <f t="shared" si="62"/>
        <v>722</v>
      </c>
      <c r="U177" s="4">
        <f t="shared" si="66"/>
        <v>1814</v>
      </c>
      <c r="V177" s="4">
        <f t="shared" si="67"/>
        <v>1790</v>
      </c>
      <c r="W177" s="4">
        <f t="shared" si="68"/>
        <v>1745</v>
      </c>
      <c r="X177" s="4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63"/>
        <v>45485</v>
      </c>
      <c r="C178" s="2">
        <f t="shared" si="64"/>
        <v>884</v>
      </c>
      <c r="D178" s="5">
        <f t="shared" si="59"/>
        <v>1630</v>
      </c>
      <c r="E178" s="35">
        <f t="shared" si="69"/>
        <v>228</v>
      </c>
      <c r="F178" s="35">
        <f t="shared" si="70"/>
        <v>53</v>
      </c>
      <c r="G178" s="35">
        <f t="shared" si="71"/>
        <v>108</v>
      </c>
      <c r="H178" s="18">
        <f t="shared" si="76"/>
        <v>2286</v>
      </c>
      <c r="I178" s="18">
        <f t="shared" si="76"/>
        <v>2461</v>
      </c>
      <c r="J178" s="18">
        <f t="shared" si="76"/>
        <v>2406</v>
      </c>
      <c r="K178" s="18">
        <f t="shared" si="81"/>
        <v>3000</v>
      </c>
      <c r="L178" s="18">
        <f t="shared" si="81"/>
        <v>3000</v>
      </c>
      <c r="M178" s="18">
        <f t="shared" si="81"/>
        <v>3000</v>
      </c>
      <c r="N178" s="18">
        <f t="shared" si="82"/>
        <v>-714</v>
      </c>
      <c r="O178" s="18">
        <f t="shared" si="82"/>
        <v>-539</v>
      </c>
      <c r="P178" s="18">
        <f t="shared" si="82"/>
        <v>-594</v>
      </c>
      <c r="Q178" s="35">
        <f t="shared" si="73"/>
        <v>2</v>
      </c>
      <c r="R178" s="35">
        <f t="shared" si="74"/>
        <v>2</v>
      </c>
      <c r="S178" s="35">
        <f t="shared" si="75"/>
        <v>2</v>
      </c>
      <c r="T178" s="4">
        <f t="shared" si="62"/>
        <v>726</v>
      </c>
      <c r="U178" s="4">
        <f t="shared" si="66"/>
        <v>1812</v>
      </c>
      <c r="V178" s="4">
        <f t="shared" si="67"/>
        <v>1788</v>
      </c>
      <c r="W178" s="4">
        <f t="shared" si="68"/>
        <v>1743</v>
      </c>
      <c r="X178" s="4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63"/>
        <v>45486</v>
      </c>
      <c r="C179" s="2">
        <f t="shared" si="64"/>
        <v>884</v>
      </c>
      <c r="D179" s="5">
        <f t="shared" si="59"/>
        <v>1632</v>
      </c>
      <c r="E179" s="35">
        <f t="shared" si="69"/>
        <v>232</v>
      </c>
      <c r="F179" s="35">
        <f t="shared" si="70"/>
        <v>57</v>
      </c>
      <c r="G179" s="35">
        <f t="shared" si="71"/>
        <v>112</v>
      </c>
      <c r="H179" s="18">
        <f t="shared" si="76"/>
        <v>2284</v>
      </c>
      <c r="I179" s="18">
        <f t="shared" si="76"/>
        <v>2459</v>
      </c>
      <c r="J179" s="18">
        <f t="shared" si="76"/>
        <v>2404</v>
      </c>
      <c r="K179" s="18">
        <f t="shared" si="81"/>
        <v>3000</v>
      </c>
      <c r="L179" s="18">
        <f t="shared" si="81"/>
        <v>3000</v>
      </c>
      <c r="M179" s="18">
        <f t="shared" si="81"/>
        <v>3000</v>
      </c>
      <c r="N179" s="18">
        <f t="shared" si="82"/>
        <v>-716</v>
      </c>
      <c r="O179" s="18">
        <f t="shared" si="82"/>
        <v>-541</v>
      </c>
      <c r="P179" s="18">
        <f t="shared" si="82"/>
        <v>-596</v>
      </c>
      <c r="Q179" s="35">
        <f t="shared" si="73"/>
        <v>2</v>
      </c>
      <c r="R179" s="35">
        <f t="shared" si="74"/>
        <v>2</v>
      </c>
      <c r="S179" s="35">
        <f t="shared" si="75"/>
        <v>2</v>
      </c>
      <c r="T179" s="4">
        <f t="shared" si="62"/>
        <v>730</v>
      </c>
      <c r="U179" s="4">
        <f t="shared" si="66"/>
        <v>1810</v>
      </c>
      <c r="V179" s="4">
        <f t="shared" si="67"/>
        <v>1786</v>
      </c>
      <c r="W179" s="4">
        <f t="shared" si="68"/>
        <v>1741</v>
      </c>
      <c r="X179" s="4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63"/>
        <v>45487</v>
      </c>
      <c r="C180" s="2">
        <f t="shared" si="64"/>
        <v>884</v>
      </c>
      <c r="D180" s="5">
        <f t="shared" si="59"/>
        <v>1634</v>
      </c>
      <c r="E180" s="35">
        <f t="shared" si="69"/>
        <v>236</v>
      </c>
      <c r="F180" s="35">
        <f t="shared" si="70"/>
        <v>61</v>
      </c>
      <c r="G180" s="35">
        <f t="shared" si="71"/>
        <v>116</v>
      </c>
      <c r="H180" s="18">
        <f t="shared" si="76"/>
        <v>2282</v>
      </c>
      <c r="I180" s="18">
        <f t="shared" si="76"/>
        <v>2457</v>
      </c>
      <c r="J180" s="18">
        <f t="shared" si="76"/>
        <v>2402</v>
      </c>
      <c r="K180" s="18">
        <f t="shared" si="81"/>
        <v>3000</v>
      </c>
      <c r="L180" s="18">
        <f t="shared" si="81"/>
        <v>3000</v>
      </c>
      <c r="M180" s="18">
        <f t="shared" si="81"/>
        <v>3000</v>
      </c>
      <c r="N180" s="18">
        <f t="shared" si="82"/>
        <v>-718</v>
      </c>
      <c r="O180" s="18">
        <f t="shared" si="82"/>
        <v>-543</v>
      </c>
      <c r="P180" s="18">
        <f t="shared" si="82"/>
        <v>-598</v>
      </c>
      <c r="Q180" s="35">
        <f t="shared" si="73"/>
        <v>2</v>
      </c>
      <c r="R180" s="35">
        <f t="shared" si="74"/>
        <v>2</v>
      </c>
      <c r="S180" s="35">
        <f t="shared" si="75"/>
        <v>2</v>
      </c>
      <c r="T180" s="4">
        <f t="shared" si="62"/>
        <v>734</v>
      </c>
      <c r="U180" s="4">
        <f t="shared" si="66"/>
        <v>1808</v>
      </c>
      <c r="V180" s="4">
        <f t="shared" si="67"/>
        <v>1784</v>
      </c>
      <c r="W180" s="4">
        <f t="shared" si="68"/>
        <v>1739</v>
      </c>
      <c r="X180" s="4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63"/>
        <v>45488</v>
      </c>
      <c r="C181" s="2">
        <f t="shared" si="64"/>
        <v>884</v>
      </c>
      <c r="D181" s="5">
        <f t="shared" si="59"/>
        <v>1636</v>
      </c>
      <c r="E181" s="35">
        <f t="shared" si="69"/>
        <v>240</v>
      </c>
      <c r="F181" s="35">
        <f t="shared" si="70"/>
        <v>65</v>
      </c>
      <c r="G181" s="35">
        <f t="shared" si="71"/>
        <v>120</v>
      </c>
      <c r="H181" s="18">
        <f t="shared" si="76"/>
        <v>2280</v>
      </c>
      <c r="I181" s="18">
        <f t="shared" si="76"/>
        <v>2455</v>
      </c>
      <c r="J181" s="18">
        <f t="shared" si="76"/>
        <v>2400</v>
      </c>
      <c r="K181" s="18">
        <f t="shared" si="81"/>
        <v>3000</v>
      </c>
      <c r="L181" s="18">
        <f t="shared" si="81"/>
        <v>3000</v>
      </c>
      <c r="M181" s="18">
        <f t="shared" si="81"/>
        <v>3000</v>
      </c>
      <c r="N181" s="18">
        <f t="shared" si="82"/>
        <v>-720</v>
      </c>
      <c r="O181" s="18">
        <f t="shared" si="82"/>
        <v>-545</v>
      </c>
      <c r="P181" s="18">
        <f t="shared" si="82"/>
        <v>-600</v>
      </c>
      <c r="Q181" s="35">
        <f t="shared" si="73"/>
        <v>2</v>
      </c>
      <c r="R181" s="35">
        <f t="shared" si="74"/>
        <v>2</v>
      </c>
      <c r="S181" s="35">
        <f t="shared" si="75"/>
        <v>2</v>
      </c>
      <c r="T181" s="4">
        <f t="shared" si="62"/>
        <v>738</v>
      </c>
      <c r="U181" s="4">
        <f t="shared" si="66"/>
        <v>1806</v>
      </c>
      <c r="V181" s="4">
        <f t="shared" si="67"/>
        <v>1782</v>
      </c>
      <c r="W181" s="4">
        <f t="shared" si="68"/>
        <v>1737</v>
      </c>
      <c r="X181" s="4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63"/>
        <v>45489</v>
      </c>
      <c r="C182" s="2">
        <f t="shared" si="64"/>
        <v>884</v>
      </c>
      <c r="D182" s="5">
        <f t="shared" si="59"/>
        <v>1638</v>
      </c>
      <c r="E182" s="35">
        <f t="shared" si="69"/>
        <v>244</v>
      </c>
      <c r="F182" s="35">
        <f t="shared" si="70"/>
        <v>69</v>
      </c>
      <c r="G182" s="35">
        <f t="shared" si="71"/>
        <v>124</v>
      </c>
      <c r="H182" s="18">
        <f t="shared" si="76"/>
        <v>2278</v>
      </c>
      <c r="I182" s="18">
        <f t="shared" si="76"/>
        <v>2453</v>
      </c>
      <c r="J182" s="18">
        <f t="shared" si="76"/>
        <v>2398</v>
      </c>
      <c r="K182" s="18">
        <f t="shared" si="81"/>
        <v>3000</v>
      </c>
      <c r="L182" s="18">
        <f t="shared" si="81"/>
        <v>3000</v>
      </c>
      <c r="M182" s="18">
        <f t="shared" si="81"/>
        <v>3000</v>
      </c>
      <c r="N182" s="18">
        <f t="shared" si="82"/>
        <v>-722</v>
      </c>
      <c r="O182" s="18">
        <f t="shared" si="82"/>
        <v>-547</v>
      </c>
      <c r="P182" s="18">
        <f t="shared" si="82"/>
        <v>-602</v>
      </c>
      <c r="Q182" s="35">
        <f t="shared" si="73"/>
        <v>2</v>
      </c>
      <c r="R182" s="35">
        <f t="shared" si="74"/>
        <v>2</v>
      </c>
      <c r="S182" s="35">
        <f t="shared" si="75"/>
        <v>2</v>
      </c>
      <c r="T182" s="4">
        <f t="shared" si="62"/>
        <v>742</v>
      </c>
      <c r="U182" s="4">
        <f t="shared" si="66"/>
        <v>1804</v>
      </c>
      <c r="V182" s="4">
        <f t="shared" si="67"/>
        <v>1780</v>
      </c>
      <c r="W182" s="4">
        <f t="shared" si="68"/>
        <v>1735</v>
      </c>
      <c r="X182" s="4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63"/>
        <v>45490</v>
      </c>
      <c r="C183" s="2">
        <f t="shared" si="64"/>
        <v>884</v>
      </c>
      <c r="D183" s="5">
        <f t="shared" si="59"/>
        <v>1640</v>
      </c>
      <c r="E183" s="35">
        <f t="shared" si="69"/>
        <v>248</v>
      </c>
      <c r="F183" s="35">
        <f t="shared" si="70"/>
        <v>73</v>
      </c>
      <c r="G183" s="35">
        <f t="shared" si="71"/>
        <v>128</v>
      </c>
      <c r="H183" s="18">
        <f t="shared" si="76"/>
        <v>2276</v>
      </c>
      <c r="I183" s="18">
        <f t="shared" si="76"/>
        <v>2451</v>
      </c>
      <c r="J183" s="18">
        <f t="shared" si="76"/>
        <v>2396</v>
      </c>
      <c r="K183" s="18">
        <f t="shared" si="81"/>
        <v>3000</v>
      </c>
      <c r="L183" s="18">
        <f t="shared" si="81"/>
        <v>3000</v>
      </c>
      <c r="M183" s="18">
        <f t="shared" si="81"/>
        <v>3000</v>
      </c>
      <c r="N183" s="18">
        <f t="shared" si="82"/>
        <v>-724</v>
      </c>
      <c r="O183" s="18">
        <f t="shared" si="82"/>
        <v>-549</v>
      </c>
      <c r="P183" s="18">
        <f t="shared" si="82"/>
        <v>-604</v>
      </c>
      <c r="Q183" s="35">
        <f t="shared" si="73"/>
        <v>2</v>
      </c>
      <c r="R183" s="35">
        <f t="shared" si="74"/>
        <v>2</v>
      </c>
      <c r="S183" s="35">
        <f t="shared" si="75"/>
        <v>2</v>
      </c>
      <c r="T183" s="4">
        <f t="shared" si="62"/>
        <v>746</v>
      </c>
      <c r="U183" s="4">
        <f t="shared" si="66"/>
        <v>1802</v>
      </c>
      <c r="V183" s="4">
        <f t="shared" si="67"/>
        <v>1778</v>
      </c>
      <c r="W183" s="4">
        <f t="shared" si="68"/>
        <v>1733</v>
      </c>
      <c r="X183" s="4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63"/>
        <v>45491</v>
      </c>
      <c r="C184" s="2">
        <f t="shared" si="64"/>
        <v>884</v>
      </c>
      <c r="D184" s="5">
        <f t="shared" si="59"/>
        <v>1642</v>
      </c>
      <c r="E184" s="35">
        <f t="shared" si="69"/>
        <v>252</v>
      </c>
      <c r="F184" s="35">
        <f t="shared" si="70"/>
        <v>77</v>
      </c>
      <c r="G184" s="35">
        <f t="shared" si="71"/>
        <v>132</v>
      </c>
      <c r="H184" s="18">
        <f t="shared" si="76"/>
        <v>2274</v>
      </c>
      <c r="I184" s="18">
        <f t="shared" si="76"/>
        <v>2449</v>
      </c>
      <c r="J184" s="18">
        <f t="shared" si="76"/>
        <v>2394</v>
      </c>
      <c r="K184" s="18">
        <f t="shared" si="81"/>
        <v>3000</v>
      </c>
      <c r="L184" s="18">
        <f t="shared" si="81"/>
        <v>3000</v>
      </c>
      <c r="M184" s="18">
        <f t="shared" si="81"/>
        <v>3000</v>
      </c>
      <c r="N184" s="18">
        <f t="shared" si="82"/>
        <v>-726</v>
      </c>
      <c r="O184" s="18">
        <f t="shared" si="82"/>
        <v>-551</v>
      </c>
      <c r="P184" s="18">
        <f t="shared" si="82"/>
        <v>-606</v>
      </c>
      <c r="Q184" s="35">
        <f t="shared" si="73"/>
        <v>2</v>
      </c>
      <c r="R184" s="35">
        <f t="shared" si="74"/>
        <v>2</v>
      </c>
      <c r="S184" s="35">
        <f t="shared" si="75"/>
        <v>2</v>
      </c>
      <c r="T184" s="4">
        <f t="shared" si="62"/>
        <v>750</v>
      </c>
      <c r="U184" s="4">
        <f t="shared" si="66"/>
        <v>1800</v>
      </c>
      <c r="V184" s="4">
        <f t="shared" si="67"/>
        <v>1776</v>
      </c>
      <c r="W184" s="4">
        <f t="shared" si="68"/>
        <v>1731</v>
      </c>
      <c r="X184" s="4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63"/>
        <v>45492</v>
      </c>
      <c r="C185" s="2">
        <f t="shared" si="64"/>
        <v>884</v>
      </c>
      <c r="D185" s="5">
        <f t="shared" si="59"/>
        <v>1644</v>
      </c>
      <c r="E185" s="35">
        <f t="shared" si="69"/>
        <v>256</v>
      </c>
      <c r="F185" s="35">
        <f t="shared" si="70"/>
        <v>81</v>
      </c>
      <c r="G185" s="35">
        <f t="shared" si="71"/>
        <v>136</v>
      </c>
      <c r="H185" s="18">
        <f t="shared" si="76"/>
        <v>2272</v>
      </c>
      <c r="I185" s="18">
        <f t="shared" si="76"/>
        <v>2447</v>
      </c>
      <c r="J185" s="18">
        <f t="shared" si="76"/>
        <v>2392</v>
      </c>
      <c r="K185" s="18">
        <f t="shared" si="81"/>
        <v>3000</v>
      </c>
      <c r="L185" s="18">
        <f t="shared" si="81"/>
        <v>3000</v>
      </c>
      <c r="M185" s="18">
        <f t="shared" si="81"/>
        <v>3000</v>
      </c>
      <c r="N185" s="18">
        <f t="shared" si="82"/>
        <v>-728</v>
      </c>
      <c r="O185" s="18">
        <f t="shared" si="82"/>
        <v>-553</v>
      </c>
      <c r="P185" s="18">
        <f t="shared" si="82"/>
        <v>-608</v>
      </c>
      <c r="Q185" s="35">
        <f t="shared" si="73"/>
        <v>2</v>
      </c>
      <c r="R185" s="35">
        <f t="shared" si="74"/>
        <v>2</v>
      </c>
      <c r="S185" s="35">
        <f t="shared" si="75"/>
        <v>2</v>
      </c>
      <c r="T185" s="4">
        <f t="shared" si="62"/>
        <v>754</v>
      </c>
      <c r="U185" s="4">
        <f t="shared" si="66"/>
        <v>1798</v>
      </c>
      <c r="V185" s="4">
        <f t="shared" si="67"/>
        <v>1774</v>
      </c>
      <c r="W185" s="4">
        <f t="shared" si="68"/>
        <v>1729</v>
      </c>
      <c r="X185" s="4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63"/>
        <v>45493</v>
      </c>
      <c r="C186" s="2">
        <f t="shared" si="64"/>
        <v>884</v>
      </c>
      <c r="D186" s="5">
        <f t="shared" si="59"/>
        <v>1646</v>
      </c>
      <c r="E186" s="35">
        <f t="shared" si="69"/>
        <v>260</v>
      </c>
      <c r="F186" s="35">
        <f t="shared" si="70"/>
        <v>85</v>
      </c>
      <c r="G186" s="35">
        <f t="shared" si="71"/>
        <v>140</v>
      </c>
      <c r="H186" s="18">
        <f t="shared" si="76"/>
        <v>2270</v>
      </c>
      <c r="I186" s="18">
        <f t="shared" si="76"/>
        <v>2445</v>
      </c>
      <c r="J186" s="18">
        <f t="shared" si="76"/>
        <v>2390</v>
      </c>
      <c r="K186" s="18">
        <f t="shared" si="81"/>
        <v>3000</v>
      </c>
      <c r="L186" s="18">
        <f t="shared" si="81"/>
        <v>3000</v>
      </c>
      <c r="M186" s="18">
        <f t="shared" si="81"/>
        <v>3000</v>
      </c>
      <c r="N186" s="18">
        <f t="shared" si="82"/>
        <v>-730</v>
      </c>
      <c r="O186" s="18">
        <f t="shared" si="82"/>
        <v>-555</v>
      </c>
      <c r="P186" s="18">
        <f t="shared" si="82"/>
        <v>-610</v>
      </c>
      <c r="Q186" s="35">
        <f t="shared" si="73"/>
        <v>2</v>
      </c>
      <c r="R186" s="35">
        <f t="shared" si="74"/>
        <v>2</v>
      </c>
      <c r="S186" s="35">
        <f t="shared" si="75"/>
        <v>2</v>
      </c>
      <c r="T186" s="4">
        <f t="shared" si="62"/>
        <v>758</v>
      </c>
      <c r="U186" s="4">
        <f t="shared" si="66"/>
        <v>1796</v>
      </c>
      <c r="V186" s="4">
        <f t="shared" si="67"/>
        <v>1772</v>
      </c>
      <c r="W186" s="4">
        <f t="shared" si="68"/>
        <v>1727</v>
      </c>
      <c r="X186" s="4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63"/>
        <v>45494</v>
      </c>
      <c r="C187" s="2">
        <f t="shared" si="64"/>
        <v>884</v>
      </c>
      <c r="D187" s="5">
        <f t="shared" si="59"/>
        <v>1648</v>
      </c>
      <c r="E187" s="35">
        <f t="shared" si="69"/>
        <v>264</v>
      </c>
      <c r="F187" s="35">
        <f t="shared" si="70"/>
        <v>89</v>
      </c>
      <c r="G187" s="35">
        <f t="shared" si="71"/>
        <v>144</v>
      </c>
      <c r="H187" s="18">
        <f t="shared" si="76"/>
        <v>2268</v>
      </c>
      <c r="I187" s="18">
        <f t="shared" si="76"/>
        <v>2443</v>
      </c>
      <c r="J187" s="18">
        <f t="shared" si="76"/>
        <v>2388</v>
      </c>
      <c r="K187" s="18">
        <f t="shared" si="81"/>
        <v>3000</v>
      </c>
      <c r="L187" s="18">
        <f t="shared" si="81"/>
        <v>3000</v>
      </c>
      <c r="M187" s="18">
        <f t="shared" si="81"/>
        <v>3000</v>
      </c>
      <c r="N187" s="18">
        <f t="shared" si="82"/>
        <v>-732</v>
      </c>
      <c r="O187" s="18">
        <f t="shared" si="82"/>
        <v>-557</v>
      </c>
      <c r="P187" s="18">
        <f t="shared" si="82"/>
        <v>-612</v>
      </c>
      <c r="Q187" s="35">
        <f t="shared" si="73"/>
        <v>2</v>
      </c>
      <c r="R187" s="35">
        <f t="shared" si="74"/>
        <v>2</v>
      </c>
      <c r="S187" s="35">
        <f t="shared" si="75"/>
        <v>2</v>
      </c>
      <c r="T187" s="4">
        <f t="shared" si="62"/>
        <v>762</v>
      </c>
      <c r="U187" s="4">
        <f t="shared" si="66"/>
        <v>1794</v>
      </c>
      <c r="V187" s="4">
        <f t="shared" si="67"/>
        <v>1770</v>
      </c>
      <c r="W187" s="4">
        <f t="shared" si="68"/>
        <v>1725</v>
      </c>
      <c r="X187" s="4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63"/>
        <v>45495</v>
      </c>
      <c r="C188" s="2">
        <f t="shared" si="64"/>
        <v>884</v>
      </c>
      <c r="D188" s="5">
        <f t="shared" si="59"/>
        <v>1650</v>
      </c>
      <c r="E188" s="35">
        <f t="shared" si="69"/>
        <v>268</v>
      </c>
      <c r="F188" s="35">
        <f t="shared" si="70"/>
        <v>93</v>
      </c>
      <c r="G188" s="35">
        <f t="shared" si="71"/>
        <v>148</v>
      </c>
      <c r="H188" s="18">
        <f t="shared" si="76"/>
        <v>2266</v>
      </c>
      <c r="I188" s="18">
        <f t="shared" si="76"/>
        <v>2441</v>
      </c>
      <c r="J188" s="18">
        <f t="shared" si="76"/>
        <v>2386</v>
      </c>
      <c r="K188" s="18">
        <f t="shared" si="81"/>
        <v>3000</v>
      </c>
      <c r="L188" s="18">
        <f t="shared" si="81"/>
        <v>3000</v>
      </c>
      <c r="M188" s="18">
        <f t="shared" si="81"/>
        <v>3000</v>
      </c>
      <c r="N188" s="18">
        <f t="shared" si="82"/>
        <v>-734</v>
      </c>
      <c r="O188" s="18">
        <f t="shared" si="82"/>
        <v>-559</v>
      </c>
      <c r="P188" s="18">
        <f t="shared" si="82"/>
        <v>-614</v>
      </c>
      <c r="Q188" s="35">
        <f t="shared" si="73"/>
        <v>2</v>
      </c>
      <c r="R188" s="35">
        <f t="shared" si="74"/>
        <v>2</v>
      </c>
      <c r="S188" s="35">
        <f t="shared" si="75"/>
        <v>2</v>
      </c>
      <c r="T188" s="4">
        <f t="shared" si="62"/>
        <v>766</v>
      </c>
      <c r="U188" s="4">
        <f t="shared" si="66"/>
        <v>1792</v>
      </c>
      <c r="V188" s="4">
        <f t="shared" si="67"/>
        <v>1768</v>
      </c>
      <c r="W188" s="4">
        <f t="shared" si="68"/>
        <v>1723</v>
      </c>
      <c r="X188" s="4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63"/>
        <v>45496</v>
      </c>
      <c r="C189" s="2">
        <f t="shared" si="64"/>
        <v>884</v>
      </c>
      <c r="D189" s="5">
        <f t="shared" si="59"/>
        <v>1652</v>
      </c>
      <c r="E189" s="35">
        <f t="shared" si="69"/>
        <v>272</v>
      </c>
      <c r="F189" s="35">
        <f t="shared" si="70"/>
        <v>97</v>
      </c>
      <c r="G189" s="35">
        <f t="shared" si="71"/>
        <v>152</v>
      </c>
      <c r="H189" s="18">
        <f t="shared" si="76"/>
        <v>2264</v>
      </c>
      <c r="I189" s="18">
        <f t="shared" si="76"/>
        <v>2439</v>
      </c>
      <c r="J189" s="18">
        <f t="shared" si="76"/>
        <v>2384</v>
      </c>
      <c r="K189" s="18">
        <f t="shared" si="81"/>
        <v>3000</v>
      </c>
      <c r="L189" s="18">
        <f t="shared" si="81"/>
        <v>3000</v>
      </c>
      <c r="M189" s="18">
        <f t="shared" si="81"/>
        <v>3000</v>
      </c>
      <c r="N189" s="18">
        <f t="shared" si="82"/>
        <v>-736</v>
      </c>
      <c r="O189" s="18">
        <f t="shared" si="82"/>
        <v>-561</v>
      </c>
      <c r="P189" s="18">
        <f t="shared" si="82"/>
        <v>-616</v>
      </c>
      <c r="Q189" s="35">
        <f t="shared" si="73"/>
        <v>2</v>
      </c>
      <c r="R189" s="35">
        <f t="shared" si="74"/>
        <v>2</v>
      </c>
      <c r="S189" s="35">
        <f t="shared" si="75"/>
        <v>2</v>
      </c>
      <c r="T189" s="4">
        <f t="shared" si="62"/>
        <v>770</v>
      </c>
      <c r="U189" s="4">
        <f t="shared" si="66"/>
        <v>1790</v>
      </c>
      <c r="V189" s="4">
        <f t="shared" si="67"/>
        <v>1766</v>
      </c>
      <c r="W189" s="4">
        <f t="shared" si="68"/>
        <v>1721</v>
      </c>
      <c r="X189" s="4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63"/>
        <v>45497</v>
      </c>
      <c r="C190" s="2">
        <f t="shared" si="64"/>
        <v>884</v>
      </c>
      <c r="D190" s="5">
        <f t="shared" si="59"/>
        <v>1654</v>
      </c>
      <c r="E190" s="35">
        <f t="shared" si="69"/>
        <v>276</v>
      </c>
      <c r="F190" s="35">
        <f t="shared" si="70"/>
        <v>101</v>
      </c>
      <c r="G190" s="35">
        <f t="shared" si="71"/>
        <v>156</v>
      </c>
      <c r="H190" s="18">
        <f t="shared" si="76"/>
        <v>2262</v>
      </c>
      <c r="I190" s="18">
        <f t="shared" si="76"/>
        <v>2437</v>
      </c>
      <c r="J190" s="18">
        <f t="shared" si="76"/>
        <v>2382</v>
      </c>
      <c r="K190" s="18">
        <f t="shared" si="81"/>
        <v>3000</v>
      </c>
      <c r="L190" s="18">
        <f t="shared" si="81"/>
        <v>3000</v>
      </c>
      <c r="M190" s="18">
        <f t="shared" si="81"/>
        <v>3000</v>
      </c>
      <c r="N190" s="18">
        <f t="shared" si="82"/>
        <v>-738</v>
      </c>
      <c r="O190" s="18">
        <f t="shared" si="82"/>
        <v>-563</v>
      </c>
      <c r="P190" s="18">
        <f t="shared" si="82"/>
        <v>-618</v>
      </c>
      <c r="Q190" s="35">
        <f t="shared" si="73"/>
        <v>2</v>
      </c>
      <c r="R190" s="35">
        <f t="shared" si="74"/>
        <v>2</v>
      </c>
      <c r="S190" s="35">
        <f t="shared" si="75"/>
        <v>2</v>
      </c>
      <c r="T190" s="4">
        <f t="shared" si="62"/>
        <v>774</v>
      </c>
      <c r="U190" s="4">
        <f t="shared" si="66"/>
        <v>1788</v>
      </c>
      <c r="V190" s="4">
        <f t="shared" si="67"/>
        <v>1764</v>
      </c>
      <c r="W190" s="4">
        <f t="shared" si="68"/>
        <v>1719</v>
      </c>
      <c r="X190" s="4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63"/>
        <v>45498</v>
      </c>
      <c r="C191" s="2">
        <f t="shared" si="64"/>
        <v>884</v>
      </c>
      <c r="D191" s="5">
        <f t="shared" si="59"/>
        <v>1656</v>
      </c>
      <c r="E191" s="35">
        <f t="shared" si="69"/>
        <v>280</v>
      </c>
      <c r="F191" s="35">
        <f t="shared" si="70"/>
        <v>105</v>
      </c>
      <c r="G191" s="35">
        <f t="shared" si="71"/>
        <v>160</v>
      </c>
      <c r="H191" s="18">
        <f t="shared" si="76"/>
        <v>2260</v>
      </c>
      <c r="I191" s="18">
        <f t="shared" si="76"/>
        <v>2435</v>
      </c>
      <c r="J191" s="18">
        <f t="shared" si="76"/>
        <v>2380</v>
      </c>
      <c r="K191" s="18">
        <f t="shared" si="81"/>
        <v>3000</v>
      </c>
      <c r="L191" s="18">
        <f t="shared" si="81"/>
        <v>3000</v>
      </c>
      <c r="M191" s="18">
        <f t="shared" si="81"/>
        <v>3000</v>
      </c>
      <c r="N191" s="18">
        <f t="shared" si="82"/>
        <v>-740</v>
      </c>
      <c r="O191" s="18">
        <f t="shared" si="82"/>
        <v>-565</v>
      </c>
      <c r="P191" s="18">
        <f t="shared" si="82"/>
        <v>-620</v>
      </c>
      <c r="Q191" s="35">
        <f t="shared" si="73"/>
        <v>2</v>
      </c>
      <c r="R191" s="35">
        <f t="shared" si="74"/>
        <v>2</v>
      </c>
      <c r="S191" s="35">
        <f t="shared" si="75"/>
        <v>2</v>
      </c>
      <c r="T191" s="4">
        <f t="shared" si="62"/>
        <v>778</v>
      </c>
      <c r="U191" s="4">
        <f t="shared" si="66"/>
        <v>1786</v>
      </c>
      <c r="V191" s="4">
        <f t="shared" si="67"/>
        <v>1762</v>
      </c>
      <c r="W191" s="4">
        <f t="shared" si="68"/>
        <v>1717</v>
      </c>
      <c r="X191" s="4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63"/>
        <v>45499</v>
      </c>
      <c r="C192" s="2">
        <f t="shared" si="64"/>
        <v>884</v>
      </c>
      <c r="D192" s="5">
        <f t="shared" ref="D192:D255" si="83">D191+2</f>
        <v>1658</v>
      </c>
      <c r="E192" s="35">
        <f t="shared" si="69"/>
        <v>284</v>
      </c>
      <c r="F192" s="35">
        <f t="shared" si="70"/>
        <v>109</v>
      </c>
      <c r="G192" s="35">
        <f t="shared" si="71"/>
        <v>164</v>
      </c>
      <c r="H192" s="18">
        <f t="shared" si="76"/>
        <v>2258</v>
      </c>
      <c r="I192" s="18">
        <f t="shared" si="76"/>
        <v>2433</v>
      </c>
      <c r="J192" s="18">
        <f t="shared" si="76"/>
        <v>2378</v>
      </c>
      <c r="K192" s="18">
        <f t="shared" ref="K192:M204" si="84">K191</f>
        <v>3000</v>
      </c>
      <c r="L192" s="18">
        <f t="shared" si="84"/>
        <v>3000</v>
      </c>
      <c r="M192" s="18">
        <f t="shared" si="84"/>
        <v>3000</v>
      </c>
      <c r="N192" s="18">
        <f t="shared" si="82"/>
        <v>-742</v>
      </c>
      <c r="O192" s="18">
        <f t="shared" si="82"/>
        <v>-567</v>
      </c>
      <c r="P192" s="18">
        <f t="shared" si="82"/>
        <v>-622</v>
      </c>
      <c r="Q192" s="35">
        <f t="shared" si="73"/>
        <v>2</v>
      </c>
      <c r="R192" s="35">
        <f t="shared" si="74"/>
        <v>2</v>
      </c>
      <c r="S192" s="35">
        <f t="shared" si="75"/>
        <v>2</v>
      </c>
      <c r="T192" s="4">
        <f t="shared" si="62"/>
        <v>782</v>
      </c>
      <c r="U192" s="4">
        <f t="shared" si="66"/>
        <v>1784</v>
      </c>
      <c r="V192" s="4">
        <f t="shared" si="67"/>
        <v>1760</v>
      </c>
      <c r="W192" s="4">
        <f t="shared" si="68"/>
        <v>1715</v>
      </c>
      <c r="X192" s="4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63"/>
        <v>45500</v>
      </c>
      <c r="C193" s="2">
        <f t="shared" si="64"/>
        <v>884</v>
      </c>
      <c r="D193" s="5">
        <f t="shared" si="83"/>
        <v>1660</v>
      </c>
      <c r="E193" s="35">
        <f t="shared" si="69"/>
        <v>288</v>
      </c>
      <c r="F193" s="35">
        <f t="shared" si="70"/>
        <v>113</v>
      </c>
      <c r="G193" s="35">
        <f t="shared" si="71"/>
        <v>168</v>
      </c>
      <c r="H193" s="18">
        <f t="shared" si="76"/>
        <v>2256</v>
      </c>
      <c r="I193" s="18">
        <f t="shared" si="76"/>
        <v>2431</v>
      </c>
      <c r="J193" s="18">
        <f t="shared" si="76"/>
        <v>2376</v>
      </c>
      <c r="K193" s="18">
        <f t="shared" si="84"/>
        <v>3000</v>
      </c>
      <c r="L193" s="18">
        <f t="shared" si="84"/>
        <v>3000</v>
      </c>
      <c r="M193" s="18">
        <f t="shared" si="84"/>
        <v>3000</v>
      </c>
      <c r="N193" s="18">
        <f t="shared" ref="N193:P204" si="85">N192-Q193</f>
        <v>-744</v>
      </c>
      <c r="O193" s="18">
        <f t="shared" si="85"/>
        <v>-569</v>
      </c>
      <c r="P193" s="18">
        <f t="shared" si="85"/>
        <v>-624</v>
      </c>
      <c r="Q193" s="35">
        <f t="shared" si="73"/>
        <v>2</v>
      </c>
      <c r="R193" s="35">
        <f t="shared" si="74"/>
        <v>2</v>
      </c>
      <c r="S193" s="35">
        <f t="shared" si="75"/>
        <v>2</v>
      </c>
      <c r="T193" s="4">
        <f t="shared" si="62"/>
        <v>786</v>
      </c>
      <c r="U193" s="4">
        <f t="shared" si="66"/>
        <v>1782</v>
      </c>
      <c r="V193" s="4">
        <f t="shared" si="67"/>
        <v>1758</v>
      </c>
      <c r="W193" s="4">
        <f t="shared" si="68"/>
        <v>1713</v>
      </c>
      <c r="X193" s="4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63"/>
        <v>45501</v>
      </c>
      <c r="C194" s="2">
        <f t="shared" si="64"/>
        <v>884</v>
      </c>
      <c r="D194" s="5">
        <f t="shared" si="83"/>
        <v>1662</v>
      </c>
      <c r="E194" s="35">
        <f t="shared" si="69"/>
        <v>292</v>
      </c>
      <c r="F194" s="35">
        <f t="shared" si="70"/>
        <v>117</v>
      </c>
      <c r="G194" s="35">
        <f t="shared" si="71"/>
        <v>172</v>
      </c>
      <c r="H194" s="18">
        <f t="shared" si="76"/>
        <v>2254</v>
      </c>
      <c r="I194" s="18">
        <f t="shared" si="76"/>
        <v>2429</v>
      </c>
      <c r="J194" s="18">
        <f t="shared" si="76"/>
        <v>2374</v>
      </c>
      <c r="K194" s="18">
        <f t="shared" si="84"/>
        <v>3000</v>
      </c>
      <c r="L194" s="18">
        <f t="shared" si="84"/>
        <v>3000</v>
      </c>
      <c r="M194" s="18">
        <f t="shared" si="84"/>
        <v>3000</v>
      </c>
      <c r="N194" s="18">
        <f t="shared" si="85"/>
        <v>-746</v>
      </c>
      <c r="O194" s="18">
        <f t="shared" si="85"/>
        <v>-571</v>
      </c>
      <c r="P194" s="18">
        <f t="shared" si="85"/>
        <v>-626</v>
      </c>
      <c r="Q194" s="35">
        <f t="shared" si="73"/>
        <v>2</v>
      </c>
      <c r="R194" s="35">
        <f t="shared" si="74"/>
        <v>2</v>
      </c>
      <c r="S194" s="35">
        <f t="shared" si="75"/>
        <v>2</v>
      </c>
      <c r="T194" s="4">
        <f t="shared" si="62"/>
        <v>790</v>
      </c>
      <c r="U194" s="4">
        <f t="shared" si="66"/>
        <v>1780</v>
      </c>
      <c r="V194" s="4">
        <f t="shared" si="67"/>
        <v>1756</v>
      </c>
      <c r="W194" s="4">
        <f t="shared" si="68"/>
        <v>1711</v>
      </c>
      <c r="X194" s="4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63"/>
        <v>45502</v>
      </c>
      <c r="C195" s="2">
        <f t="shared" si="64"/>
        <v>884</v>
      </c>
      <c r="D195" s="5">
        <f t="shared" si="83"/>
        <v>1664</v>
      </c>
      <c r="E195" s="35">
        <f t="shared" si="69"/>
        <v>296</v>
      </c>
      <c r="F195" s="35">
        <f t="shared" si="70"/>
        <v>121</v>
      </c>
      <c r="G195" s="35">
        <f t="shared" si="71"/>
        <v>176</v>
      </c>
      <c r="H195" s="18">
        <f t="shared" si="76"/>
        <v>2252</v>
      </c>
      <c r="I195" s="18">
        <f t="shared" si="76"/>
        <v>2427</v>
      </c>
      <c r="J195" s="18">
        <f t="shared" si="76"/>
        <v>2372</v>
      </c>
      <c r="K195" s="18">
        <f t="shared" si="84"/>
        <v>3000</v>
      </c>
      <c r="L195" s="18">
        <f t="shared" si="84"/>
        <v>3000</v>
      </c>
      <c r="M195" s="18">
        <f t="shared" si="84"/>
        <v>3000</v>
      </c>
      <c r="N195" s="18">
        <f t="shared" si="85"/>
        <v>-748</v>
      </c>
      <c r="O195" s="18">
        <f t="shared" si="85"/>
        <v>-573</v>
      </c>
      <c r="P195" s="18">
        <f t="shared" si="85"/>
        <v>-628</v>
      </c>
      <c r="Q195" s="35">
        <f t="shared" si="73"/>
        <v>2</v>
      </c>
      <c r="R195" s="35">
        <f t="shared" si="74"/>
        <v>2</v>
      </c>
      <c r="S195" s="35">
        <f t="shared" si="75"/>
        <v>2</v>
      </c>
      <c r="T195" s="4">
        <f t="shared" si="62"/>
        <v>794</v>
      </c>
      <c r="U195" s="4">
        <f t="shared" si="66"/>
        <v>1778</v>
      </c>
      <c r="V195" s="4">
        <f t="shared" si="67"/>
        <v>1754</v>
      </c>
      <c r="W195" s="4">
        <f t="shared" si="68"/>
        <v>1709</v>
      </c>
      <c r="X195" s="4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63"/>
        <v>45503</v>
      </c>
      <c r="C196" s="2">
        <f t="shared" si="64"/>
        <v>884</v>
      </c>
      <c r="D196" s="5">
        <f t="shared" si="83"/>
        <v>1666</v>
      </c>
      <c r="E196" s="35">
        <f t="shared" si="69"/>
        <v>300</v>
      </c>
      <c r="F196" s="35">
        <f t="shared" si="70"/>
        <v>125</v>
      </c>
      <c r="G196" s="35">
        <f t="shared" si="71"/>
        <v>180</v>
      </c>
      <c r="H196" s="18">
        <f t="shared" si="76"/>
        <v>2250</v>
      </c>
      <c r="I196" s="18">
        <f t="shared" si="76"/>
        <v>2425</v>
      </c>
      <c r="J196" s="18">
        <f t="shared" si="76"/>
        <v>2370</v>
      </c>
      <c r="K196" s="18">
        <f t="shared" si="84"/>
        <v>3000</v>
      </c>
      <c r="L196" s="18">
        <f t="shared" si="84"/>
        <v>3000</v>
      </c>
      <c r="M196" s="18">
        <f t="shared" si="84"/>
        <v>3000</v>
      </c>
      <c r="N196" s="18">
        <f t="shared" si="85"/>
        <v>-750</v>
      </c>
      <c r="O196" s="18">
        <f t="shared" si="85"/>
        <v>-575</v>
      </c>
      <c r="P196" s="18">
        <f t="shared" si="85"/>
        <v>-630</v>
      </c>
      <c r="Q196" s="35">
        <f t="shared" si="73"/>
        <v>2</v>
      </c>
      <c r="R196" s="35">
        <f t="shared" si="74"/>
        <v>2</v>
      </c>
      <c r="S196" s="35">
        <f t="shared" si="75"/>
        <v>2</v>
      </c>
      <c r="T196" s="4">
        <f t="shared" si="62"/>
        <v>798</v>
      </c>
      <c r="U196" s="4">
        <f t="shared" si="66"/>
        <v>1776</v>
      </c>
      <c r="V196" s="4">
        <f t="shared" si="67"/>
        <v>1752</v>
      </c>
      <c r="W196" s="4">
        <f t="shared" si="68"/>
        <v>1707</v>
      </c>
      <c r="X196" s="4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63"/>
        <v>45504</v>
      </c>
      <c r="C197" s="2">
        <f t="shared" si="64"/>
        <v>884</v>
      </c>
      <c r="D197" s="5">
        <f t="shared" si="83"/>
        <v>1668</v>
      </c>
      <c r="E197" s="35">
        <f t="shared" si="69"/>
        <v>304</v>
      </c>
      <c r="F197" s="35">
        <f t="shared" si="70"/>
        <v>129</v>
      </c>
      <c r="G197" s="35">
        <f t="shared" si="71"/>
        <v>184</v>
      </c>
      <c r="H197" s="18">
        <f t="shared" si="76"/>
        <v>2248</v>
      </c>
      <c r="I197" s="18">
        <f t="shared" si="76"/>
        <v>2423</v>
      </c>
      <c r="J197" s="18">
        <f t="shared" si="76"/>
        <v>2368</v>
      </c>
      <c r="K197" s="18">
        <f t="shared" si="84"/>
        <v>3000</v>
      </c>
      <c r="L197" s="18">
        <f t="shared" si="84"/>
        <v>3000</v>
      </c>
      <c r="M197" s="18">
        <f t="shared" si="84"/>
        <v>3000</v>
      </c>
      <c r="N197" s="18">
        <f t="shared" si="85"/>
        <v>-752</v>
      </c>
      <c r="O197" s="18">
        <f t="shared" si="85"/>
        <v>-577</v>
      </c>
      <c r="P197" s="18">
        <f t="shared" si="85"/>
        <v>-632</v>
      </c>
      <c r="Q197" s="35">
        <f t="shared" si="73"/>
        <v>2</v>
      </c>
      <c r="R197" s="35">
        <f t="shared" si="74"/>
        <v>2</v>
      </c>
      <c r="S197" s="35">
        <f t="shared" si="75"/>
        <v>2</v>
      </c>
      <c r="T197" s="4">
        <f t="shared" si="62"/>
        <v>802</v>
      </c>
      <c r="U197" s="4">
        <f t="shared" si="66"/>
        <v>1774</v>
      </c>
      <c r="V197" s="4">
        <f t="shared" si="67"/>
        <v>1750</v>
      </c>
      <c r="W197" s="4">
        <f t="shared" si="68"/>
        <v>1705</v>
      </c>
      <c r="X197" s="4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63"/>
        <v>45505</v>
      </c>
      <c r="C198" s="2">
        <f t="shared" si="64"/>
        <v>884</v>
      </c>
      <c r="D198" s="5">
        <f t="shared" si="83"/>
        <v>1670</v>
      </c>
      <c r="E198" s="35">
        <f t="shared" si="69"/>
        <v>308</v>
      </c>
      <c r="F198" s="35">
        <f t="shared" si="70"/>
        <v>132</v>
      </c>
      <c r="G198" s="35">
        <f t="shared" si="71"/>
        <v>187</v>
      </c>
      <c r="H198" s="18">
        <f t="shared" si="76"/>
        <v>2246</v>
      </c>
      <c r="I198" s="18">
        <f t="shared" si="76"/>
        <v>2422</v>
      </c>
      <c r="J198" s="18">
        <f t="shared" si="76"/>
        <v>2367</v>
      </c>
      <c r="K198" s="18">
        <f t="shared" si="84"/>
        <v>3000</v>
      </c>
      <c r="L198" s="18">
        <f t="shared" si="84"/>
        <v>3000</v>
      </c>
      <c r="M198" s="18">
        <f t="shared" si="84"/>
        <v>3000</v>
      </c>
      <c r="N198" s="18">
        <f t="shared" si="85"/>
        <v>-754</v>
      </c>
      <c r="O198" s="18">
        <f t="shared" si="85"/>
        <v>-578</v>
      </c>
      <c r="P198" s="18">
        <f t="shared" si="85"/>
        <v>-633</v>
      </c>
      <c r="Q198" s="35">
        <f t="shared" si="73"/>
        <v>2</v>
      </c>
      <c r="R198" s="35">
        <v>1</v>
      </c>
      <c r="S198" s="35">
        <v>1</v>
      </c>
      <c r="T198" s="4">
        <f t="shared" si="62"/>
        <v>805</v>
      </c>
      <c r="U198" s="4">
        <f t="shared" si="66"/>
        <v>1772</v>
      </c>
      <c r="V198" s="4">
        <f t="shared" si="67"/>
        <v>1749</v>
      </c>
      <c r="W198" s="4">
        <f t="shared" si="68"/>
        <v>1704</v>
      </c>
      <c r="X198" s="4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63"/>
        <v>45506</v>
      </c>
      <c r="C199" s="2">
        <f t="shared" si="64"/>
        <v>884</v>
      </c>
      <c r="D199" s="5">
        <f t="shared" si="83"/>
        <v>1672</v>
      </c>
      <c r="E199" s="35">
        <f t="shared" si="69"/>
        <v>312</v>
      </c>
      <c r="F199" s="35">
        <f t="shared" si="70"/>
        <v>135</v>
      </c>
      <c r="G199" s="35">
        <f t="shared" si="71"/>
        <v>190</v>
      </c>
      <c r="H199" s="18">
        <f t="shared" si="76"/>
        <v>2244</v>
      </c>
      <c r="I199" s="18">
        <f t="shared" si="76"/>
        <v>2421</v>
      </c>
      <c r="J199" s="18">
        <f t="shared" si="76"/>
        <v>2366</v>
      </c>
      <c r="K199" s="18">
        <f t="shared" si="84"/>
        <v>3000</v>
      </c>
      <c r="L199" s="18">
        <f t="shared" si="84"/>
        <v>3000</v>
      </c>
      <c r="M199" s="18">
        <f t="shared" si="84"/>
        <v>3000</v>
      </c>
      <c r="N199" s="18">
        <f t="shared" si="85"/>
        <v>-756</v>
      </c>
      <c r="O199" s="18">
        <f t="shared" si="85"/>
        <v>-579</v>
      </c>
      <c r="P199" s="18">
        <f t="shared" si="85"/>
        <v>-634</v>
      </c>
      <c r="Q199" s="35">
        <f t="shared" si="73"/>
        <v>2</v>
      </c>
      <c r="R199" s="35">
        <f t="shared" si="74"/>
        <v>1</v>
      </c>
      <c r="S199" s="35">
        <f t="shared" si="75"/>
        <v>1</v>
      </c>
      <c r="T199" s="4">
        <f t="shared" si="62"/>
        <v>808</v>
      </c>
      <c r="U199" s="4">
        <f t="shared" si="66"/>
        <v>1770</v>
      </c>
      <c r="V199" s="4">
        <f t="shared" si="67"/>
        <v>1748</v>
      </c>
      <c r="W199" s="4">
        <f t="shared" si="68"/>
        <v>1703</v>
      </c>
      <c r="X199" s="4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63"/>
        <v>45507</v>
      </c>
      <c r="C200" s="2">
        <f t="shared" si="64"/>
        <v>884</v>
      </c>
      <c r="D200" s="5">
        <f t="shared" si="83"/>
        <v>1674</v>
      </c>
      <c r="E200" s="35">
        <f t="shared" si="69"/>
        <v>315</v>
      </c>
      <c r="F200" s="35">
        <f t="shared" si="70"/>
        <v>138</v>
      </c>
      <c r="G200" s="35">
        <f t="shared" si="71"/>
        <v>193</v>
      </c>
      <c r="H200" s="18">
        <f t="shared" si="76"/>
        <v>2243</v>
      </c>
      <c r="I200" s="18">
        <f t="shared" si="76"/>
        <v>2420</v>
      </c>
      <c r="J200" s="18">
        <f t="shared" si="76"/>
        <v>2365</v>
      </c>
      <c r="K200" s="18">
        <f t="shared" si="84"/>
        <v>3000</v>
      </c>
      <c r="L200" s="18">
        <f t="shared" si="84"/>
        <v>3000</v>
      </c>
      <c r="M200" s="18">
        <f t="shared" si="84"/>
        <v>3000</v>
      </c>
      <c r="N200" s="18">
        <f t="shared" si="85"/>
        <v>-757</v>
      </c>
      <c r="O200" s="18">
        <f t="shared" si="85"/>
        <v>-580</v>
      </c>
      <c r="P200" s="18">
        <f t="shared" si="85"/>
        <v>-635</v>
      </c>
      <c r="Q200" s="35">
        <v>1</v>
      </c>
      <c r="R200" s="35">
        <f t="shared" si="74"/>
        <v>1</v>
      </c>
      <c r="S200" s="35">
        <f t="shared" si="75"/>
        <v>1</v>
      </c>
      <c r="T200" s="4">
        <f t="shared" si="62"/>
        <v>811</v>
      </c>
      <c r="U200" s="4">
        <f t="shared" si="66"/>
        <v>1769</v>
      </c>
      <c r="V200" s="4">
        <f t="shared" si="67"/>
        <v>1747</v>
      </c>
      <c r="W200" s="4">
        <f t="shared" si="68"/>
        <v>1702</v>
      </c>
      <c r="X200" s="4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63"/>
        <v>45508</v>
      </c>
      <c r="C201" s="2">
        <f t="shared" si="64"/>
        <v>884</v>
      </c>
      <c r="D201" s="5">
        <f t="shared" si="83"/>
        <v>1676</v>
      </c>
      <c r="E201" s="35">
        <f t="shared" si="69"/>
        <v>318</v>
      </c>
      <c r="F201" s="35">
        <f t="shared" si="70"/>
        <v>141</v>
      </c>
      <c r="G201" s="35">
        <f t="shared" si="71"/>
        <v>196</v>
      </c>
      <c r="H201" s="18">
        <f t="shared" si="76"/>
        <v>2242</v>
      </c>
      <c r="I201" s="18">
        <f t="shared" si="76"/>
        <v>2419</v>
      </c>
      <c r="J201" s="18">
        <f t="shared" si="76"/>
        <v>2364</v>
      </c>
      <c r="K201" s="18">
        <f t="shared" si="84"/>
        <v>3000</v>
      </c>
      <c r="L201" s="18">
        <f t="shared" si="84"/>
        <v>3000</v>
      </c>
      <c r="M201" s="18">
        <f t="shared" si="84"/>
        <v>3000</v>
      </c>
      <c r="N201" s="18">
        <f t="shared" si="85"/>
        <v>-758</v>
      </c>
      <c r="O201" s="18">
        <f t="shared" si="85"/>
        <v>-581</v>
      </c>
      <c r="P201" s="18">
        <f t="shared" si="85"/>
        <v>-636</v>
      </c>
      <c r="Q201" s="35">
        <f t="shared" si="73"/>
        <v>1</v>
      </c>
      <c r="R201" s="35">
        <f t="shared" si="74"/>
        <v>1</v>
      </c>
      <c r="S201" s="35">
        <f t="shared" si="75"/>
        <v>1</v>
      </c>
      <c r="T201" s="4">
        <f t="shared" si="62"/>
        <v>814</v>
      </c>
      <c r="U201" s="4">
        <f t="shared" si="66"/>
        <v>1768</v>
      </c>
      <c r="V201" s="4">
        <f t="shared" si="67"/>
        <v>1746</v>
      </c>
      <c r="W201" s="4">
        <f t="shared" si="68"/>
        <v>1701</v>
      </c>
      <c r="X201" s="4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63"/>
        <v>45509</v>
      </c>
      <c r="C202" s="2">
        <f t="shared" si="64"/>
        <v>884</v>
      </c>
      <c r="D202" s="5">
        <f t="shared" si="83"/>
        <v>1678</v>
      </c>
      <c r="E202" s="35">
        <f t="shared" si="69"/>
        <v>321</v>
      </c>
      <c r="F202" s="35">
        <f t="shared" si="70"/>
        <v>144</v>
      </c>
      <c r="G202" s="35">
        <f t="shared" si="71"/>
        <v>199</v>
      </c>
      <c r="H202" s="18">
        <f t="shared" si="76"/>
        <v>2241</v>
      </c>
      <c r="I202" s="18">
        <f t="shared" si="76"/>
        <v>2418</v>
      </c>
      <c r="J202" s="18">
        <f t="shared" si="76"/>
        <v>2363</v>
      </c>
      <c r="K202" s="18">
        <f t="shared" si="84"/>
        <v>3000</v>
      </c>
      <c r="L202" s="18">
        <f t="shared" si="84"/>
        <v>3000</v>
      </c>
      <c r="M202" s="18">
        <f t="shared" si="84"/>
        <v>3000</v>
      </c>
      <c r="N202" s="18">
        <f t="shared" si="85"/>
        <v>-759</v>
      </c>
      <c r="O202" s="18">
        <f t="shared" si="85"/>
        <v>-582</v>
      </c>
      <c r="P202" s="18">
        <f t="shared" si="85"/>
        <v>-637</v>
      </c>
      <c r="Q202" s="35">
        <f t="shared" si="73"/>
        <v>1</v>
      </c>
      <c r="R202" s="35">
        <f t="shared" si="74"/>
        <v>1</v>
      </c>
      <c r="S202" s="35">
        <f t="shared" si="75"/>
        <v>1</v>
      </c>
      <c r="T202" s="4">
        <f t="shared" si="62"/>
        <v>817</v>
      </c>
      <c r="U202" s="4">
        <f t="shared" si="66"/>
        <v>1767</v>
      </c>
      <c r="V202" s="4">
        <f t="shared" si="67"/>
        <v>1745</v>
      </c>
      <c r="W202" s="4">
        <f t="shared" si="68"/>
        <v>1700</v>
      </c>
      <c r="X202" s="4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63"/>
        <v>45510</v>
      </c>
      <c r="C203" s="2">
        <f t="shared" si="64"/>
        <v>884</v>
      </c>
      <c r="D203" s="5">
        <f t="shared" si="83"/>
        <v>1680</v>
      </c>
      <c r="E203" s="35">
        <f t="shared" si="69"/>
        <v>324</v>
      </c>
      <c r="F203" s="35">
        <f t="shared" si="70"/>
        <v>147</v>
      </c>
      <c r="G203" s="35">
        <f t="shared" si="71"/>
        <v>202</v>
      </c>
      <c r="H203" s="18">
        <f t="shared" si="76"/>
        <v>2240</v>
      </c>
      <c r="I203" s="18">
        <f t="shared" si="76"/>
        <v>2417</v>
      </c>
      <c r="J203" s="18">
        <f t="shared" si="76"/>
        <v>2362</v>
      </c>
      <c r="K203" s="18">
        <f t="shared" si="84"/>
        <v>3000</v>
      </c>
      <c r="L203" s="18">
        <f t="shared" si="84"/>
        <v>3000</v>
      </c>
      <c r="M203" s="18">
        <f t="shared" si="84"/>
        <v>3000</v>
      </c>
      <c r="N203" s="18">
        <f t="shared" si="85"/>
        <v>-760</v>
      </c>
      <c r="O203" s="18">
        <f t="shared" si="85"/>
        <v>-583</v>
      </c>
      <c r="P203" s="18">
        <f t="shared" si="85"/>
        <v>-638</v>
      </c>
      <c r="Q203" s="35">
        <f t="shared" si="73"/>
        <v>1</v>
      </c>
      <c r="R203" s="35">
        <f t="shared" si="74"/>
        <v>1</v>
      </c>
      <c r="S203" s="35">
        <f t="shared" si="75"/>
        <v>1</v>
      </c>
      <c r="T203" s="4">
        <f t="shared" si="62"/>
        <v>820</v>
      </c>
      <c r="U203" s="4">
        <f t="shared" si="66"/>
        <v>1766</v>
      </c>
      <c r="V203" s="4">
        <f t="shared" si="67"/>
        <v>1744</v>
      </c>
      <c r="W203" s="4">
        <f t="shared" si="68"/>
        <v>1699</v>
      </c>
      <c r="X203" s="4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63"/>
        <v>45511</v>
      </c>
      <c r="C204" s="2">
        <f t="shared" si="64"/>
        <v>884</v>
      </c>
      <c r="D204" s="5">
        <f t="shared" si="83"/>
        <v>1682</v>
      </c>
      <c r="E204" s="35">
        <f t="shared" si="69"/>
        <v>327</v>
      </c>
      <c r="F204" s="35">
        <f t="shared" si="70"/>
        <v>150</v>
      </c>
      <c r="G204" s="35">
        <f t="shared" si="71"/>
        <v>205</v>
      </c>
      <c r="H204" s="18">
        <f t="shared" si="76"/>
        <v>2239</v>
      </c>
      <c r="I204" s="18">
        <f t="shared" si="76"/>
        <v>2416</v>
      </c>
      <c r="J204" s="18">
        <f t="shared" si="76"/>
        <v>2361</v>
      </c>
      <c r="K204" s="18">
        <f t="shared" si="84"/>
        <v>3000</v>
      </c>
      <c r="L204" s="18">
        <f t="shared" si="84"/>
        <v>3000</v>
      </c>
      <c r="M204" s="18">
        <f t="shared" si="84"/>
        <v>3000</v>
      </c>
      <c r="N204" s="18">
        <f t="shared" si="85"/>
        <v>-761</v>
      </c>
      <c r="O204" s="18">
        <f t="shared" si="85"/>
        <v>-584</v>
      </c>
      <c r="P204" s="18">
        <f t="shared" si="85"/>
        <v>-639</v>
      </c>
      <c r="Q204" s="35">
        <f t="shared" si="73"/>
        <v>1</v>
      </c>
      <c r="R204" s="35">
        <f t="shared" si="74"/>
        <v>1</v>
      </c>
      <c r="S204" s="35">
        <f t="shared" si="75"/>
        <v>1</v>
      </c>
      <c r="T204" s="4">
        <f t="shared" si="62"/>
        <v>823</v>
      </c>
      <c r="U204" s="4">
        <f t="shared" si="66"/>
        <v>1765</v>
      </c>
      <c r="V204" s="4">
        <f t="shared" si="67"/>
        <v>1743</v>
      </c>
      <c r="W204" s="4">
        <f t="shared" si="68"/>
        <v>1698</v>
      </c>
      <c r="X204" s="4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63"/>
        <v>45512</v>
      </c>
      <c r="C205" s="2">
        <f t="shared" si="64"/>
        <v>884</v>
      </c>
      <c r="D205" s="5">
        <f t="shared" si="83"/>
        <v>1684</v>
      </c>
      <c r="E205" s="35">
        <f t="shared" ref="E205:E228" si="86">C205+D205-H205</f>
        <v>330</v>
      </c>
      <c r="F205" s="35">
        <f t="shared" ref="F205:F228" si="87">C205+D205-I205</f>
        <v>153</v>
      </c>
      <c r="G205" s="35">
        <f t="shared" ref="G205:G228" si="88">D205+C205-J205</f>
        <v>208</v>
      </c>
      <c r="H205" s="18">
        <f t="shared" ref="H205:H228" si="89">K205+N205</f>
        <v>2238</v>
      </c>
      <c r="I205" s="18">
        <f t="shared" ref="I205:I228" si="90">L205+O205</f>
        <v>2415</v>
      </c>
      <c r="J205" s="18">
        <f t="shared" ref="J205:J228" si="91">M205+P205</f>
        <v>2360</v>
      </c>
      <c r="K205" s="18">
        <f t="shared" ref="K205:M205" si="92">K204</f>
        <v>3000</v>
      </c>
      <c r="L205" s="18">
        <f t="shared" si="92"/>
        <v>3000</v>
      </c>
      <c r="M205" s="18">
        <f t="shared" si="92"/>
        <v>3000</v>
      </c>
      <c r="N205" s="18">
        <f t="shared" ref="N205:N228" si="93">N204-Q205</f>
        <v>-762</v>
      </c>
      <c r="O205" s="18">
        <f t="shared" ref="O205:O228" si="94">O204-R205</f>
        <v>-585</v>
      </c>
      <c r="P205" s="18">
        <f t="shared" ref="P205:P228" si="95">P204-S205</f>
        <v>-640</v>
      </c>
      <c r="Q205" s="35">
        <f t="shared" si="73"/>
        <v>1</v>
      </c>
      <c r="R205" s="35">
        <v>1</v>
      </c>
      <c r="S205" s="35">
        <v>1</v>
      </c>
      <c r="T205" s="4">
        <f t="shared" ref="T205:T228" si="96">D205+C205-V205</f>
        <v>826</v>
      </c>
      <c r="U205" s="4">
        <f t="shared" ref="U205:U228" si="97">U204-Q205</f>
        <v>1764</v>
      </c>
      <c r="V205" s="4">
        <f t="shared" ref="V205:V228" si="98">V204-R205</f>
        <v>1742</v>
      </c>
      <c r="W205" s="4">
        <f t="shared" ref="W205:W228" si="99">W204-S205</f>
        <v>1697</v>
      </c>
      <c r="X205" s="4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63"/>
        <v>45513</v>
      </c>
      <c r="C206" s="2">
        <f t="shared" si="64"/>
        <v>884</v>
      </c>
      <c r="D206" s="5">
        <f t="shared" si="83"/>
        <v>1686</v>
      </c>
      <c r="E206" s="35">
        <f t="shared" si="86"/>
        <v>333</v>
      </c>
      <c r="F206" s="35">
        <f t="shared" si="87"/>
        <v>156</v>
      </c>
      <c r="G206" s="35">
        <f t="shared" si="88"/>
        <v>211</v>
      </c>
      <c r="H206" s="18">
        <f t="shared" si="89"/>
        <v>2237</v>
      </c>
      <c r="I206" s="18">
        <f t="shared" si="90"/>
        <v>2414</v>
      </c>
      <c r="J206" s="18">
        <f t="shared" si="91"/>
        <v>2359</v>
      </c>
      <c r="K206" s="18">
        <f t="shared" ref="K206:M206" si="100">K205</f>
        <v>3000</v>
      </c>
      <c r="L206" s="18">
        <f t="shared" si="100"/>
        <v>3000</v>
      </c>
      <c r="M206" s="18">
        <f t="shared" si="100"/>
        <v>3000</v>
      </c>
      <c r="N206" s="18">
        <f t="shared" si="93"/>
        <v>-763</v>
      </c>
      <c r="O206" s="18">
        <f t="shared" si="94"/>
        <v>-586</v>
      </c>
      <c r="P206" s="18">
        <f t="shared" si="95"/>
        <v>-641</v>
      </c>
      <c r="Q206" s="35">
        <f t="shared" si="73"/>
        <v>1</v>
      </c>
      <c r="R206" s="35">
        <f t="shared" si="74"/>
        <v>1</v>
      </c>
      <c r="S206" s="35">
        <f t="shared" si="75"/>
        <v>1</v>
      </c>
      <c r="T206" s="4">
        <f t="shared" si="96"/>
        <v>829</v>
      </c>
      <c r="U206" s="4">
        <f t="shared" si="97"/>
        <v>1763</v>
      </c>
      <c r="V206" s="4">
        <f t="shared" si="98"/>
        <v>1741</v>
      </c>
      <c r="W206" s="4">
        <f t="shared" si="99"/>
        <v>1696</v>
      </c>
      <c r="X206" s="4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63"/>
        <v>45514</v>
      </c>
      <c r="C207" s="2">
        <f t="shared" si="64"/>
        <v>884</v>
      </c>
      <c r="D207" s="5">
        <f t="shared" si="83"/>
        <v>1688</v>
      </c>
      <c r="E207" s="35">
        <f t="shared" si="86"/>
        <v>336</v>
      </c>
      <c r="F207" s="35">
        <f t="shared" si="87"/>
        <v>159</v>
      </c>
      <c r="G207" s="35">
        <f t="shared" si="88"/>
        <v>214</v>
      </c>
      <c r="H207" s="18">
        <f t="shared" si="89"/>
        <v>2236</v>
      </c>
      <c r="I207" s="18">
        <f t="shared" si="90"/>
        <v>2413</v>
      </c>
      <c r="J207" s="18">
        <f t="shared" si="91"/>
        <v>2358</v>
      </c>
      <c r="K207" s="18">
        <f t="shared" ref="K207:M207" si="101">K206</f>
        <v>3000</v>
      </c>
      <c r="L207" s="18">
        <f t="shared" si="101"/>
        <v>3000</v>
      </c>
      <c r="M207" s="18">
        <f t="shared" si="101"/>
        <v>3000</v>
      </c>
      <c r="N207" s="18">
        <f t="shared" si="93"/>
        <v>-764</v>
      </c>
      <c r="O207" s="18">
        <f t="shared" si="94"/>
        <v>-587</v>
      </c>
      <c r="P207" s="18">
        <f t="shared" si="95"/>
        <v>-642</v>
      </c>
      <c r="Q207" s="35">
        <f t="shared" si="73"/>
        <v>1</v>
      </c>
      <c r="R207" s="35">
        <f t="shared" si="74"/>
        <v>1</v>
      </c>
      <c r="S207" s="35">
        <f t="shared" si="75"/>
        <v>1</v>
      </c>
      <c r="T207" s="4">
        <f t="shared" si="96"/>
        <v>832</v>
      </c>
      <c r="U207" s="4">
        <f t="shared" si="97"/>
        <v>1762</v>
      </c>
      <c r="V207" s="4">
        <f t="shared" si="98"/>
        <v>1740</v>
      </c>
      <c r="W207" s="4">
        <f t="shared" si="99"/>
        <v>1695</v>
      </c>
      <c r="X207" s="4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102">B207+1</f>
        <v>45515</v>
      </c>
      <c r="C208" s="2">
        <f t="shared" ref="C208:C271" si="103">C207</f>
        <v>884</v>
      </c>
      <c r="D208" s="5">
        <f t="shared" si="83"/>
        <v>1690</v>
      </c>
      <c r="E208" s="35">
        <f t="shared" si="86"/>
        <v>339</v>
      </c>
      <c r="F208" s="35">
        <f t="shared" si="87"/>
        <v>162</v>
      </c>
      <c r="G208" s="35">
        <f t="shared" si="88"/>
        <v>217</v>
      </c>
      <c r="H208" s="18">
        <f t="shared" si="89"/>
        <v>2235</v>
      </c>
      <c r="I208" s="18">
        <f t="shared" si="90"/>
        <v>2412</v>
      </c>
      <c r="J208" s="18">
        <f t="shared" si="91"/>
        <v>2357</v>
      </c>
      <c r="K208" s="18">
        <f t="shared" ref="K208:M208" si="104">K207</f>
        <v>3000</v>
      </c>
      <c r="L208" s="18">
        <f t="shared" si="104"/>
        <v>3000</v>
      </c>
      <c r="M208" s="18">
        <f t="shared" si="104"/>
        <v>3000</v>
      </c>
      <c r="N208" s="18">
        <f t="shared" si="93"/>
        <v>-765</v>
      </c>
      <c r="O208" s="18">
        <f t="shared" si="94"/>
        <v>-588</v>
      </c>
      <c r="P208" s="18">
        <f t="shared" si="95"/>
        <v>-643</v>
      </c>
      <c r="Q208" s="35">
        <f t="shared" si="73"/>
        <v>1</v>
      </c>
      <c r="R208" s="35">
        <f t="shared" si="74"/>
        <v>1</v>
      </c>
      <c r="S208" s="35">
        <f t="shared" si="75"/>
        <v>1</v>
      </c>
      <c r="T208" s="4">
        <f t="shared" si="96"/>
        <v>835</v>
      </c>
      <c r="U208" s="4">
        <f t="shared" si="97"/>
        <v>1761</v>
      </c>
      <c r="V208" s="4">
        <f t="shared" si="98"/>
        <v>1739</v>
      </c>
      <c r="W208" s="4">
        <f t="shared" si="99"/>
        <v>1694</v>
      </c>
      <c r="X208" s="4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102"/>
        <v>45516</v>
      </c>
      <c r="C209" s="2">
        <f t="shared" si="103"/>
        <v>884</v>
      </c>
      <c r="D209" s="5">
        <f t="shared" si="83"/>
        <v>1692</v>
      </c>
      <c r="E209" s="35">
        <f t="shared" si="86"/>
        <v>342</v>
      </c>
      <c r="F209" s="35">
        <f t="shared" si="87"/>
        <v>165</v>
      </c>
      <c r="G209" s="35">
        <f t="shared" si="88"/>
        <v>220</v>
      </c>
      <c r="H209" s="18">
        <f t="shared" si="89"/>
        <v>2234</v>
      </c>
      <c r="I209" s="18">
        <f t="shared" si="90"/>
        <v>2411</v>
      </c>
      <c r="J209" s="18">
        <f t="shared" si="91"/>
        <v>2356</v>
      </c>
      <c r="K209" s="18">
        <f t="shared" ref="K209:M209" si="105">K208</f>
        <v>3000</v>
      </c>
      <c r="L209" s="18">
        <f t="shared" si="105"/>
        <v>3000</v>
      </c>
      <c r="M209" s="18">
        <f t="shared" si="105"/>
        <v>3000</v>
      </c>
      <c r="N209" s="18">
        <f t="shared" si="93"/>
        <v>-766</v>
      </c>
      <c r="O209" s="18">
        <f t="shared" si="94"/>
        <v>-589</v>
      </c>
      <c r="P209" s="18">
        <f t="shared" si="95"/>
        <v>-644</v>
      </c>
      <c r="Q209" s="35">
        <f t="shared" si="73"/>
        <v>1</v>
      </c>
      <c r="R209" s="35">
        <f t="shared" si="74"/>
        <v>1</v>
      </c>
      <c r="S209" s="35">
        <f t="shared" si="75"/>
        <v>1</v>
      </c>
      <c r="T209" s="4">
        <f t="shared" si="96"/>
        <v>838</v>
      </c>
      <c r="U209" s="4">
        <f t="shared" si="97"/>
        <v>1760</v>
      </c>
      <c r="V209" s="4">
        <f t="shared" si="98"/>
        <v>1738</v>
      </c>
      <c r="W209" s="4">
        <f t="shared" si="99"/>
        <v>1693</v>
      </c>
      <c r="X209" s="4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102"/>
        <v>45517</v>
      </c>
      <c r="C210" s="2">
        <f t="shared" si="103"/>
        <v>884</v>
      </c>
      <c r="D210" s="5">
        <f t="shared" si="83"/>
        <v>1694</v>
      </c>
      <c r="E210" s="35">
        <f t="shared" si="86"/>
        <v>345</v>
      </c>
      <c r="F210" s="35">
        <f t="shared" si="87"/>
        <v>168</v>
      </c>
      <c r="G210" s="35">
        <f t="shared" si="88"/>
        <v>223</v>
      </c>
      <c r="H210" s="18">
        <f t="shared" si="89"/>
        <v>2233</v>
      </c>
      <c r="I210" s="18">
        <f t="shared" si="90"/>
        <v>2410</v>
      </c>
      <c r="J210" s="18">
        <f t="shared" si="91"/>
        <v>2355</v>
      </c>
      <c r="K210" s="18">
        <f t="shared" ref="K210:M210" si="106">K209</f>
        <v>3000</v>
      </c>
      <c r="L210" s="18">
        <f t="shared" si="106"/>
        <v>3000</v>
      </c>
      <c r="M210" s="18">
        <f t="shared" si="106"/>
        <v>3000</v>
      </c>
      <c r="N210" s="18">
        <f t="shared" si="93"/>
        <v>-767</v>
      </c>
      <c r="O210" s="18">
        <f t="shared" si="94"/>
        <v>-590</v>
      </c>
      <c r="P210" s="18">
        <f t="shared" si="95"/>
        <v>-645</v>
      </c>
      <c r="Q210" s="35">
        <f t="shared" si="73"/>
        <v>1</v>
      </c>
      <c r="R210" s="35">
        <f t="shared" si="74"/>
        <v>1</v>
      </c>
      <c r="S210" s="35">
        <f t="shared" si="75"/>
        <v>1</v>
      </c>
      <c r="T210" s="4">
        <f t="shared" si="96"/>
        <v>841</v>
      </c>
      <c r="U210" s="4">
        <f t="shared" si="97"/>
        <v>1759</v>
      </c>
      <c r="V210" s="4">
        <f t="shared" si="98"/>
        <v>1737</v>
      </c>
      <c r="W210" s="4">
        <f t="shared" si="99"/>
        <v>1692</v>
      </c>
      <c r="X210" s="4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102"/>
        <v>45518</v>
      </c>
      <c r="C211" s="2">
        <f t="shared" si="103"/>
        <v>884</v>
      </c>
      <c r="D211" s="5">
        <f t="shared" si="83"/>
        <v>1696</v>
      </c>
      <c r="E211" s="35">
        <f t="shared" si="86"/>
        <v>348</v>
      </c>
      <c r="F211" s="35">
        <f t="shared" si="87"/>
        <v>171</v>
      </c>
      <c r="G211" s="35">
        <f t="shared" si="88"/>
        <v>226</v>
      </c>
      <c r="H211" s="18">
        <f t="shared" si="89"/>
        <v>2232</v>
      </c>
      <c r="I211" s="18">
        <f t="shared" si="90"/>
        <v>2409</v>
      </c>
      <c r="J211" s="18">
        <f t="shared" si="91"/>
        <v>2354</v>
      </c>
      <c r="K211" s="18">
        <f t="shared" ref="K211:M211" si="107">K210</f>
        <v>3000</v>
      </c>
      <c r="L211" s="18">
        <f t="shared" si="107"/>
        <v>3000</v>
      </c>
      <c r="M211" s="18">
        <f t="shared" si="107"/>
        <v>3000</v>
      </c>
      <c r="N211" s="18">
        <f t="shared" si="93"/>
        <v>-768</v>
      </c>
      <c r="O211" s="18">
        <f t="shared" si="94"/>
        <v>-591</v>
      </c>
      <c r="P211" s="18">
        <f t="shared" si="95"/>
        <v>-646</v>
      </c>
      <c r="Q211" s="35">
        <f t="shared" si="73"/>
        <v>1</v>
      </c>
      <c r="R211" s="35">
        <f t="shared" si="74"/>
        <v>1</v>
      </c>
      <c r="S211" s="35">
        <f t="shared" si="75"/>
        <v>1</v>
      </c>
      <c r="T211" s="4">
        <f t="shared" si="96"/>
        <v>844</v>
      </c>
      <c r="U211" s="4">
        <f t="shared" si="97"/>
        <v>1758</v>
      </c>
      <c r="V211" s="4">
        <f t="shared" si="98"/>
        <v>1736</v>
      </c>
      <c r="W211" s="4">
        <f t="shared" si="99"/>
        <v>1691</v>
      </c>
      <c r="X211" s="4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102"/>
        <v>45519</v>
      </c>
      <c r="C212" s="2">
        <f t="shared" si="103"/>
        <v>884</v>
      </c>
      <c r="D212" s="5">
        <f t="shared" si="83"/>
        <v>1698</v>
      </c>
      <c r="E212" s="35">
        <f t="shared" si="86"/>
        <v>351</v>
      </c>
      <c r="F212" s="35">
        <f t="shared" si="87"/>
        <v>174</v>
      </c>
      <c r="G212" s="35">
        <f t="shared" si="88"/>
        <v>229</v>
      </c>
      <c r="H212" s="18">
        <f t="shared" si="89"/>
        <v>2231</v>
      </c>
      <c r="I212" s="18">
        <f t="shared" si="90"/>
        <v>2408</v>
      </c>
      <c r="J212" s="18">
        <f t="shared" si="91"/>
        <v>2353</v>
      </c>
      <c r="K212" s="18">
        <f t="shared" ref="K212:M212" si="108">K211</f>
        <v>3000</v>
      </c>
      <c r="L212" s="18">
        <f t="shared" si="108"/>
        <v>3000</v>
      </c>
      <c r="M212" s="18">
        <f t="shared" si="108"/>
        <v>3000</v>
      </c>
      <c r="N212" s="18">
        <f t="shared" si="93"/>
        <v>-769</v>
      </c>
      <c r="O212" s="18">
        <f t="shared" si="94"/>
        <v>-592</v>
      </c>
      <c r="P212" s="18">
        <f t="shared" si="95"/>
        <v>-647</v>
      </c>
      <c r="Q212" s="35">
        <f t="shared" si="73"/>
        <v>1</v>
      </c>
      <c r="R212" s="35">
        <f t="shared" si="74"/>
        <v>1</v>
      </c>
      <c r="S212" s="35">
        <f t="shared" si="75"/>
        <v>1</v>
      </c>
      <c r="T212" s="4">
        <f t="shared" si="96"/>
        <v>847</v>
      </c>
      <c r="U212" s="4">
        <f t="shared" si="97"/>
        <v>1757</v>
      </c>
      <c r="V212" s="4">
        <f t="shared" si="98"/>
        <v>1735</v>
      </c>
      <c r="W212" s="4">
        <f t="shared" si="99"/>
        <v>1690</v>
      </c>
      <c r="X212" s="4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102"/>
        <v>45520</v>
      </c>
      <c r="C213" s="2">
        <f t="shared" si="103"/>
        <v>884</v>
      </c>
      <c r="D213" s="5">
        <f t="shared" si="83"/>
        <v>1700</v>
      </c>
      <c r="E213" s="35">
        <f t="shared" si="86"/>
        <v>354</v>
      </c>
      <c r="F213" s="35">
        <f t="shared" si="87"/>
        <v>177</v>
      </c>
      <c r="G213" s="35">
        <f t="shared" si="88"/>
        <v>232</v>
      </c>
      <c r="H213" s="18">
        <f t="shared" si="89"/>
        <v>2230</v>
      </c>
      <c r="I213" s="18">
        <f t="shared" si="90"/>
        <v>2407</v>
      </c>
      <c r="J213" s="18">
        <f t="shared" si="91"/>
        <v>2352</v>
      </c>
      <c r="K213" s="18">
        <f t="shared" ref="K213:M213" si="109">K212</f>
        <v>3000</v>
      </c>
      <c r="L213" s="18">
        <f t="shared" si="109"/>
        <v>3000</v>
      </c>
      <c r="M213" s="18">
        <f t="shared" si="109"/>
        <v>3000</v>
      </c>
      <c r="N213" s="18">
        <f t="shared" si="93"/>
        <v>-770</v>
      </c>
      <c r="O213" s="18">
        <f t="shared" si="94"/>
        <v>-593</v>
      </c>
      <c r="P213" s="18">
        <f t="shared" si="95"/>
        <v>-648</v>
      </c>
      <c r="Q213" s="35">
        <f t="shared" si="73"/>
        <v>1</v>
      </c>
      <c r="R213" s="35">
        <f t="shared" si="74"/>
        <v>1</v>
      </c>
      <c r="S213" s="35">
        <f t="shared" si="75"/>
        <v>1</v>
      </c>
      <c r="T213" s="4">
        <f t="shared" si="96"/>
        <v>850</v>
      </c>
      <c r="U213" s="4">
        <f t="shared" si="97"/>
        <v>1756</v>
      </c>
      <c r="V213" s="4">
        <f t="shared" si="98"/>
        <v>1734</v>
      </c>
      <c r="W213" s="4">
        <f t="shared" si="99"/>
        <v>1689</v>
      </c>
      <c r="X213" s="4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102"/>
        <v>45521</v>
      </c>
      <c r="C214" s="2">
        <f t="shared" si="103"/>
        <v>884</v>
      </c>
      <c r="D214" s="5">
        <f t="shared" si="83"/>
        <v>1702</v>
      </c>
      <c r="E214" s="35">
        <f t="shared" si="86"/>
        <v>357</v>
      </c>
      <c r="F214" s="35">
        <f t="shared" si="87"/>
        <v>180</v>
      </c>
      <c r="G214" s="35">
        <f t="shared" si="88"/>
        <v>235</v>
      </c>
      <c r="H214" s="18">
        <f t="shared" si="89"/>
        <v>2229</v>
      </c>
      <c r="I214" s="18">
        <f t="shared" si="90"/>
        <v>2406</v>
      </c>
      <c r="J214" s="18">
        <f t="shared" si="91"/>
        <v>2351</v>
      </c>
      <c r="K214" s="18">
        <f t="shared" ref="K214:M214" si="110">K213</f>
        <v>3000</v>
      </c>
      <c r="L214" s="18">
        <f t="shared" si="110"/>
        <v>3000</v>
      </c>
      <c r="M214" s="18">
        <f t="shared" si="110"/>
        <v>3000</v>
      </c>
      <c r="N214" s="18">
        <f t="shared" si="93"/>
        <v>-771</v>
      </c>
      <c r="O214" s="18">
        <f t="shared" si="94"/>
        <v>-594</v>
      </c>
      <c r="P214" s="18">
        <f t="shared" si="95"/>
        <v>-649</v>
      </c>
      <c r="Q214" s="35">
        <f t="shared" si="73"/>
        <v>1</v>
      </c>
      <c r="R214" s="35">
        <f t="shared" si="74"/>
        <v>1</v>
      </c>
      <c r="S214" s="35">
        <f t="shared" si="75"/>
        <v>1</v>
      </c>
      <c r="T214" s="4">
        <f t="shared" si="96"/>
        <v>853</v>
      </c>
      <c r="U214" s="4">
        <f t="shared" si="97"/>
        <v>1755</v>
      </c>
      <c r="V214" s="4">
        <f t="shared" si="98"/>
        <v>1733</v>
      </c>
      <c r="W214" s="4">
        <f t="shared" si="99"/>
        <v>1688</v>
      </c>
      <c r="X214" s="4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102"/>
        <v>45522</v>
      </c>
      <c r="C215" s="2">
        <f t="shared" si="103"/>
        <v>884</v>
      </c>
      <c r="D215" s="5">
        <f t="shared" si="83"/>
        <v>1704</v>
      </c>
      <c r="E215" s="35">
        <f t="shared" si="86"/>
        <v>360</v>
      </c>
      <c r="F215" s="35">
        <f t="shared" si="87"/>
        <v>183</v>
      </c>
      <c r="G215" s="35">
        <f t="shared" si="88"/>
        <v>238</v>
      </c>
      <c r="H215" s="18">
        <f t="shared" si="89"/>
        <v>2228</v>
      </c>
      <c r="I215" s="18">
        <f t="shared" si="90"/>
        <v>2405</v>
      </c>
      <c r="J215" s="18">
        <f t="shared" si="91"/>
        <v>2350</v>
      </c>
      <c r="K215" s="18">
        <f t="shared" ref="K215:M215" si="111">K214</f>
        <v>3000</v>
      </c>
      <c r="L215" s="18">
        <f t="shared" si="111"/>
        <v>3000</v>
      </c>
      <c r="M215" s="18">
        <f t="shared" si="111"/>
        <v>3000</v>
      </c>
      <c r="N215" s="18">
        <f t="shared" si="93"/>
        <v>-772</v>
      </c>
      <c r="O215" s="18">
        <f t="shared" si="94"/>
        <v>-595</v>
      </c>
      <c r="P215" s="18">
        <f t="shared" si="95"/>
        <v>-650</v>
      </c>
      <c r="Q215" s="35">
        <f t="shared" si="73"/>
        <v>1</v>
      </c>
      <c r="R215" s="35">
        <f t="shared" si="74"/>
        <v>1</v>
      </c>
      <c r="S215" s="35">
        <f t="shared" si="75"/>
        <v>1</v>
      </c>
      <c r="T215" s="4">
        <f t="shared" si="96"/>
        <v>856</v>
      </c>
      <c r="U215" s="4">
        <f t="shared" si="97"/>
        <v>1754</v>
      </c>
      <c r="V215" s="4">
        <f t="shared" si="98"/>
        <v>1732</v>
      </c>
      <c r="W215" s="4">
        <f t="shared" si="99"/>
        <v>1687</v>
      </c>
      <c r="X215" s="4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102"/>
        <v>45523</v>
      </c>
      <c r="C216" s="2">
        <f t="shared" si="103"/>
        <v>884</v>
      </c>
      <c r="D216" s="5">
        <f t="shared" si="83"/>
        <v>1706</v>
      </c>
      <c r="E216" s="35">
        <f t="shared" si="86"/>
        <v>363</v>
      </c>
      <c r="F216" s="35">
        <f t="shared" si="87"/>
        <v>186</v>
      </c>
      <c r="G216" s="35">
        <f t="shared" si="88"/>
        <v>241</v>
      </c>
      <c r="H216" s="18">
        <f t="shared" si="89"/>
        <v>2227</v>
      </c>
      <c r="I216" s="18">
        <f t="shared" si="90"/>
        <v>2404</v>
      </c>
      <c r="J216" s="18">
        <f t="shared" si="91"/>
        <v>2349</v>
      </c>
      <c r="K216" s="18">
        <f t="shared" ref="K216:M216" si="112">K215</f>
        <v>3000</v>
      </c>
      <c r="L216" s="18">
        <f t="shared" si="112"/>
        <v>3000</v>
      </c>
      <c r="M216" s="18">
        <f t="shared" si="112"/>
        <v>3000</v>
      </c>
      <c r="N216" s="18">
        <f t="shared" si="93"/>
        <v>-773</v>
      </c>
      <c r="O216" s="18">
        <f t="shared" si="94"/>
        <v>-596</v>
      </c>
      <c r="P216" s="18">
        <f t="shared" si="95"/>
        <v>-651</v>
      </c>
      <c r="Q216" s="35">
        <f t="shared" ref="Q216:S228" si="113">Q215</f>
        <v>1</v>
      </c>
      <c r="R216" s="35">
        <f t="shared" si="113"/>
        <v>1</v>
      </c>
      <c r="S216" s="35">
        <f t="shared" si="113"/>
        <v>1</v>
      </c>
      <c r="T216" s="4">
        <f t="shared" si="96"/>
        <v>859</v>
      </c>
      <c r="U216" s="4">
        <f t="shared" si="97"/>
        <v>1753</v>
      </c>
      <c r="V216" s="4">
        <f t="shared" si="98"/>
        <v>1731</v>
      </c>
      <c r="W216" s="4">
        <f t="shared" si="99"/>
        <v>1686</v>
      </c>
      <c r="X216" s="4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102"/>
        <v>45524</v>
      </c>
      <c r="C217" s="2">
        <f t="shared" si="103"/>
        <v>884</v>
      </c>
      <c r="D217" s="5">
        <f t="shared" si="83"/>
        <v>1708</v>
      </c>
      <c r="E217" s="35">
        <f t="shared" si="86"/>
        <v>366</v>
      </c>
      <c r="F217" s="35">
        <f t="shared" si="87"/>
        <v>189</v>
      </c>
      <c r="G217" s="35">
        <f t="shared" si="88"/>
        <v>244</v>
      </c>
      <c r="H217" s="18">
        <f t="shared" si="89"/>
        <v>2226</v>
      </c>
      <c r="I217" s="18">
        <f t="shared" si="90"/>
        <v>2403</v>
      </c>
      <c r="J217" s="18">
        <f t="shared" si="91"/>
        <v>2348</v>
      </c>
      <c r="K217" s="18">
        <f t="shared" ref="K217:M217" si="114">K216</f>
        <v>3000</v>
      </c>
      <c r="L217" s="18">
        <f t="shared" si="114"/>
        <v>3000</v>
      </c>
      <c r="M217" s="18">
        <f t="shared" si="114"/>
        <v>3000</v>
      </c>
      <c r="N217" s="18">
        <f t="shared" si="93"/>
        <v>-774</v>
      </c>
      <c r="O217" s="18">
        <f t="shared" si="94"/>
        <v>-597</v>
      </c>
      <c r="P217" s="18">
        <f t="shared" si="95"/>
        <v>-652</v>
      </c>
      <c r="Q217" s="35">
        <f t="shared" si="113"/>
        <v>1</v>
      </c>
      <c r="R217" s="35">
        <f t="shared" si="113"/>
        <v>1</v>
      </c>
      <c r="S217" s="35">
        <f t="shared" si="113"/>
        <v>1</v>
      </c>
      <c r="T217" s="4">
        <f t="shared" si="96"/>
        <v>862</v>
      </c>
      <c r="U217" s="4">
        <f t="shared" si="97"/>
        <v>1752</v>
      </c>
      <c r="V217" s="4">
        <f t="shared" si="98"/>
        <v>1730</v>
      </c>
      <c r="W217" s="4">
        <f t="shared" si="99"/>
        <v>1685</v>
      </c>
      <c r="X217" s="4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102"/>
        <v>45525</v>
      </c>
      <c r="C218" s="2">
        <f t="shared" si="103"/>
        <v>884</v>
      </c>
      <c r="D218" s="5">
        <f t="shared" si="83"/>
        <v>1710</v>
      </c>
      <c r="E218" s="35">
        <f t="shared" si="86"/>
        <v>369</v>
      </c>
      <c r="F218" s="35">
        <f t="shared" si="87"/>
        <v>192</v>
      </c>
      <c r="G218" s="35">
        <f t="shared" si="88"/>
        <v>247</v>
      </c>
      <c r="H218" s="18">
        <f t="shared" si="89"/>
        <v>2225</v>
      </c>
      <c r="I218" s="18">
        <f t="shared" si="90"/>
        <v>2402</v>
      </c>
      <c r="J218" s="18">
        <f t="shared" si="91"/>
        <v>2347</v>
      </c>
      <c r="K218" s="18">
        <f t="shared" ref="K218:M218" si="115">K217</f>
        <v>3000</v>
      </c>
      <c r="L218" s="18">
        <f t="shared" si="115"/>
        <v>3000</v>
      </c>
      <c r="M218" s="18">
        <f t="shared" si="115"/>
        <v>3000</v>
      </c>
      <c r="N218" s="18">
        <f t="shared" si="93"/>
        <v>-775</v>
      </c>
      <c r="O218" s="18">
        <f t="shared" si="94"/>
        <v>-598</v>
      </c>
      <c r="P218" s="18">
        <f t="shared" si="95"/>
        <v>-653</v>
      </c>
      <c r="Q218" s="35">
        <f t="shared" si="113"/>
        <v>1</v>
      </c>
      <c r="R218" s="35">
        <f t="shared" si="113"/>
        <v>1</v>
      </c>
      <c r="S218" s="35">
        <f t="shared" si="113"/>
        <v>1</v>
      </c>
      <c r="T218" s="4">
        <f t="shared" si="96"/>
        <v>865</v>
      </c>
      <c r="U218" s="4">
        <f t="shared" si="97"/>
        <v>1751</v>
      </c>
      <c r="V218" s="4">
        <f t="shared" si="98"/>
        <v>1729</v>
      </c>
      <c r="W218" s="4">
        <f t="shared" si="99"/>
        <v>1684</v>
      </c>
      <c r="X218" s="4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102"/>
        <v>45526</v>
      </c>
      <c r="C219" s="2">
        <f t="shared" si="103"/>
        <v>884</v>
      </c>
      <c r="D219" s="5">
        <f t="shared" si="83"/>
        <v>1712</v>
      </c>
      <c r="E219" s="35">
        <f t="shared" si="86"/>
        <v>372</v>
      </c>
      <c r="F219" s="35">
        <f t="shared" si="87"/>
        <v>195</v>
      </c>
      <c r="G219" s="35">
        <f t="shared" si="88"/>
        <v>250</v>
      </c>
      <c r="H219" s="18">
        <f t="shared" si="89"/>
        <v>2224</v>
      </c>
      <c r="I219" s="18">
        <f t="shared" si="90"/>
        <v>2401</v>
      </c>
      <c r="J219" s="18">
        <f t="shared" si="91"/>
        <v>2346</v>
      </c>
      <c r="K219" s="18">
        <f t="shared" ref="K219:M219" si="116">K218</f>
        <v>3000</v>
      </c>
      <c r="L219" s="18">
        <f t="shared" si="116"/>
        <v>3000</v>
      </c>
      <c r="M219" s="18">
        <f t="shared" si="116"/>
        <v>3000</v>
      </c>
      <c r="N219" s="18">
        <f t="shared" si="93"/>
        <v>-776</v>
      </c>
      <c r="O219" s="18">
        <f t="shared" si="94"/>
        <v>-599</v>
      </c>
      <c r="P219" s="18">
        <f t="shared" si="95"/>
        <v>-654</v>
      </c>
      <c r="Q219" s="35">
        <f t="shared" si="113"/>
        <v>1</v>
      </c>
      <c r="R219" s="35">
        <f t="shared" si="113"/>
        <v>1</v>
      </c>
      <c r="S219" s="35">
        <f t="shared" si="113"/>
        <v>1</v>
      </c>
      <c r="T219" s="4">
        <f t="shared" si="96"/>
        <v>868</v>
      </c>
      <c r="U219" s="4">
        <f t="shared" si="97"/>
        <v>1750</v>
      </c>
      <c r="V219" s="4">
        <f t="shared" si="98"/>
        <v>1728</v>
      </c>
      <c r="W219" s="4">
        <f t="shared" si="99"/>
        <v>1683</v>
      </c>
      <c r="X219" s="4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102"/>
        <v>45527</v>
      </c>
      <c r="C220" s="2">
        <f t="shared" si="103"/>
        <v>884</v>
      </c>
      <c r="D220" s="5">
        <f t="shared" si="83"/>
        <v>1714</v>
      </c>
      <c r="E220" s="35">
        <f t="shared" si="86"/>
        <v>375</v>
      </c>
      <c r="F220" s="35">
        <f t="shared" si="87"/>
        <v>198</v>
      </c>
      <c r="G220" s="35">
        <f t="shared" si="88"/>
        <v>253</v>
      </c>
      <c r="H220" s="18">
        <f t="shared" si="89"/>
        <v>2223</v>
      </c>
      <c r="I220" s="18">
        <f t="shared" si="90"/>
        <v>2400</v>
      </c>
      <c r="J220" s="18">
        <f t="shared" si="91"/>
        <v>2345</v>
      </c>
      <c r="K220" s="18">
        <f t="shared" ref="K220:M220" si="117">K219</f>
        <v>3000</v>
      </c>
      <c r="L220" s="18">
        <f t="shared" si="117"/>
        <v>3000</v>
      </c>
      <c r="M220" s="18">
        <f t="shared" si="117"/>
        <v>3000</v>
      </c>
      <c r="N220" s="18">
        <f t="shared" si="93"/>
        <v>-777</v>
      </c>
      <c r="O220" s="18">
        <f t="shared" si="94"/>
        <v>-600</v>
      </c>
      <c r="P220" s="18">
        <f t="shared" si="95"/>
        <v>-655</v>
      </c>
      <c r="Q220" s="35">
        <f t="shared" si="113"/>
        <v>1</v>
      </c>
      <c r="R220" s="35">
        <f t="shared" si="113"/>
        <v>1</v>
      </c>
      <c r="S220" s="35">
        <f t="shared" si="113"/>
        <v>1</v>
      </c>
      <c r="T220" s="4">
        <f t="shared" si="96"/>
        <v>871</v>
      </c>
      <c r="U220" s="4">
        <f t="shared" si="97"/>
        <v>1749</v>
      </c>
      <c r="V220" s="4">
        <f t="shared" si="98"/>
        <v>1727</v>
      </c>
      <c r="W220" s="4">
        <f t="shared" si="99"/>
        <v>1682</v>
      </c>
      <c r="X220" s="4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102"/>
        <v>45528</v>
      </c>
      <c r="C221" s="2">
        <f t="shared" si="103"/>
        <v>884</v>
      </c>
      <c r="D221" s="5">
        <f t="shared" si="83"/>
        <v>1716</v>
      </c>
      <c r="E221" s="35">
        <f t="shared" si="86"/>
        <v>378</v>
      </c>
      <c r="F221" s="35">
        <f t="shared" si="87"/>
        <v>201</v>
      </c>
      <c r="G221" s="35">
        <f t="shared" si="88"/>
        <v>256</v>
      </c>
      <c r="H221" s="18">
        <f t="shared" si="89"/>
        <v>2222</v>
      </c>
      <c r="I221" s="18">
        <f t="shared" si="90"/>
        <v>2399</v>
      </c>
      <c r="J221" s="18">
        <f t="shared" si="91"/>
        <v>2344</v>
      </c>
      <c r="K221" s="18">
        <f t="shared" ref="K221:M221" si="118">K220</f>
        <v>3000</v>
      </c>
      <c r="L221" s="18">
        <f t="shared" si="118"/>
        <v>3000</v>
      </c>
      <c r="M221" s="18">
        <f t="shared" si="118"/>
        <v>3000</v>
      </c>
      <c r="N221" s="18">
        <f t="shared" si="93"/>
        <v>-778</v>
      </c>
      <c r="O221" s="18">
        <f t="shared" si="94"/>
        <v>-601</v>
      </c>
      <c r="P221" s="18">
        <f t="shared" si="95"/>
        <v>-656</v>
      </c>
      <c r="Q221" s="35">
        <f t="shared" si="113"/>
        <v>1</v>
      </c>
      <c r="R221" s="35">
        <f t="shared" si="113"/>
        <v>1</v>
      </c>
      <c r="S221" s="35">
        <f t="shared" si="113"/>
        <v>1</v>
      </c>
      <c r="T221" s="4">
        <f t="shared" si="96"/>
        <v>874</v>
      </c>
      <c r="U221" s="4">
        <f t="shared" si="97"/>
        <v>1748</v>
      </c>
      <c r="V221" s="4">
        <f t="shared" si="98"/>
        <v>1726</v>
      </c>
      <c r="W221" s="4">
        <f t="shared" si="99"/>
        <v>1681</v>
      </c>
      <c r="X221" s="4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102"/>
        <v>45529</v>
      </c>
      <c r="C222" s="2">
        <f t="shared" si="103"/>
        <v>884</v>
      </c>
      <c r="D222" s="5">
        <f t="shared" si="83"/>
        <v>1718</v>
      </c>
      <c r="E222" s="35">
        <f t="shared" si="86"/>
        <v>381</v>
      </c>
      <c r="F222" s="35">
        <f t="shared" si="87"/>
        <v>204</v>
      </c>
      <c r="G222" s="35">
        <f t="shared" si="88"/>
        <v>259</v>
      </c>
      <c r="H222" s="18">
        <f t="shared" si="89"/>
        <v>2221</v>
      </c>
      <c r="I222" s="18">
        <f t="shared" si="90"/>
        <v>2398</v>
      </c>
      <c r="J222" s="18">
        <f t="shared" si="91"/>
        <v>2343</v>
      </c>
      <c r="K222" s="18">
        <f t="shared" ref="K222:M222" si="119">K221</f>
        <v>3000</v>
      </c>
      <c r="L222" s="18">
        <f t="shared" si="119"/>
        <v>3000</v>
      </c>
      <c r="M222" s="18">
        <f t="shared" si="119"/>
        <v>3000</v>
      </c>
      <c r="N222" s="18">
        <f t="shared" si="93"/>
        <v>-779</v>
      </c>
      <c r="O222" s="18">
        <f t="shared" si="94"/>
        <v>-602</v>
      </c>
      <c r="P222" s="18">
        <f t="shared" si="95"/>
        <v>-657</v>
      </c>
      <c r="Q222" s="35">
        <f t="shared" si="113"/>
        <v>1</v>
      </c>
      <c r="R222" s="35">
        <f t="shared" si="113"/>
        <v>1</v>
      </c>
      <c r="S222" s="35">
        <f t="shared" si="113"/>
        <v>1</v>
      </c>
      <c r="T222" s="4">
        <f t="shared" si="96"/>
        <v>877</v>
      </c>
      <c r="U222" s="4">
        <f t="shared" si="97"/>
        <v>1747</v>
      </c>
      <c r="V222" s="4">
        <f t="shared" si="98"/>
        <v>1725</v>
      </c>
      <c r="W222" s="4">
        <f t="shared" si="99"/>
        <v>1680</v>
      </c>
      <c r="X222" s="4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102"/>
        <v>45530</v>
      </c>
      <c r="C223" s="2">
        <f t="shared" si="103"/>
        <v>884</v>
      </c>
      <c r="D223" s="5">
        <f t="shared" si="83"/>
        <v>1720</v>
      </c>
      <c r="E223" s="35">
        <f t="shared" si="86"/>
        <v>384</v>
      </c>
      <c r="F223" s="35">
        <f t="shared" si="87"/>
        <v>207</v>
      </c>
      <c r="G223" s="35">
        <f t="shared" si="88"/>
        <v>262</v>
      </c>
      <c r="H223" s="18">
        <f t="shared" si="89"/>
        <v>2220</v>
      </c>
      <c r="I223" s="18">
        <f t="shared" si="90"/>
        <v>2397</v>
      </c>
      <c r="J223" s="18">
        <f t="shared" si="91"/>
        <v>2342</v>
      </c>
      <c r="K223" s="18">
        <f t="shared" ref="K223:M223" si="120">K222</f>
        <v>3000</v>
      </c>
      <c r="L223" s="18">
        <f t="shared" si="120"/>
        <v>3000</v>
      </c>
      <c r="M223" s="18">
        <f t="shared" si="120"/>
        <v>3000</v>
      </c>
      <c r="N223" s="18">
        <f t="shared" si="93"/>
        <v>-780</v>
      </c>
      <c r="O223" s="18">
        <f t="shared" si="94"/>
        <v>-603</v>
      </c>
      <c r="P223" s="18">
        <f t="shared" si="95"/>
        <v>-658</v>
      </c>
      <c r="Q223" s="35">
        <f t="shared" si="113"/>
        <v>1</v>
      </c>
      <c r="R223" s="35">
        <f t="shared" si="113"/>
        <v>1</v>
      </c>
      <c r="S223" s="35">
        <f t="shared" si="113"/>
        <v>1</v>
      </c>
      <c r="T223" s="4">
        <f t="shared" si="96"/>
        <v>880</v>
      </c>
      <c r="U223" s="4">
        <f t="shared" si="97"/>
        <v>1746</v>
      </c>
      <c r="V223" s="4">
        <f t="shared" si="98"/>
        <v>1724</v>
      </c>
      <c r="W223" s="4">
        <f t="shared" si="99"/>
        <v>1679</v>
      </c>
      <c r="X223" s="4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102"/>
        <v>45531</v>
      </c>
      <c r="C224" s="2">
        <f t="shared" si="103"/>
        <v>884</v>
      </c>
      <c r="D224" s="5">
        <f t="shared" si="83"/>
        <v>1722</v>
      </c>
      <c r="E224" s="35">
        <f t="shared" si="86"/>
        <v>387</v>
      </c>
      <c r="F224" s="35">
        <f t="shared" si="87"/>
        <v>210</v>
      </c>
      <c r="G224" s="35">
        <f t="shared" si="88"/>
        <v>265</v>
      </c>
      <c r="H224" s="18">
        <f t="shared" si="89"/>
        <v>2219</v>
      </c>
      <c r="I224" s="18">
        <f t="shared" si="90"/>
        <v>2396</v>
      </c>
      <c r="J224" s="18">
        <f t="shared" si="91"/>
        <v>2341</v>
      </c>
      <c r="K224" s="18">
        <f t="shared" ref="K224:M224" si="121">K223</f>
        <v>3000</v>
      </c>
      <c r="L224" s="18">
        <f t="shared" si="121"/>
        <v>3000</v>
      </c>
      <c r="M224" s="18">
        <f t="shared" si="121"/>
        <v>3000</v>
      </c>
      <c r="N224" s="18">
        <f t="shared" si="93"/>
        <v>-781</v>
      </c>
      <c r="O224" s="18">
        <f t="shared" si="94"/>
        <v>-604</v>
      </c>
      <c r="P224" s="18">
        <f t="shared" si="95"/>
        <v>-659</v>
      </c>
      <c r="Q224" s="35">
        <f t="shared" si="113"/>
        <v>1</v>
      </c>
      <c r="R224" s="35">
        <f t="shared" si="113"/>
        <v>1</v>
      </c>
      <c r="S224" s="35">
        <f t="shared" si="113"/>
        <v>1</v>
      </c>
      <c r="T224" s="4">
        <f t="shared" si="96"/>
        <v>883</v>
      </c>
      <c r="U224" s="4">
        <f t="shared" si="97"/>
        <v>1745</v>
      </c>
      <c r="V224" s="4">
        <f t="shared" si="98"/>
        <v>1723</v>
      </c>
      <c r="W224" s="4">
        <f t="shared" si="99"/>
        <v>1678</v>
      </c>
      <c r="X224" s="4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102"/>
        <v>45532</v>
      </c>
      <c r="C225" s="2">
        <f t="shared" si="103"/>
        <v>884</v>
      </c>
      <c r="D225" s="5">
        <f t="shared" si="83"/>
        <v>1724</v>
      </c>
      <c r="E225" s="35">
        <f t="shared" si="86"/>
        <v>390</v>
      </c>
      <c r="F225" s="35">
        <f t="shared" si="87"/>
        <v>213</v>
      </c>
      <c r="G225" s="35">
        <f t="shared" si="88"/>
        <v>268</v>
      </c>
      <c r="H225" s="18">
        <f t="shared" si="89"/>
        <v>2218</v>
      </c>
      <c r="I225" s="18">
        <f t="shared" si="90"/>
        <v>2395</v>
      </c>
      <c r="J225" s="18">
        <f t="shared" si="91"/>
        <v>2340</v>
      </c>
      <c r="K225" s="18">
        <f t="shared" ref="K225:M225" si="122">K224</f>
        <v>3000</v>
      </c>
      <c r="L225" s="18">
        <f t="shared" si="122"/>
        <v>3000</v>
      </c>
      <c r="M225" s="18">
        <f t="shared" si="122"/>
        <v>3000</v>
      </c>
      <c r="N225" s="18">
        <f t="shared" si="93"/>
        <v>-782</v>
      </c>
      <c r="O225" s="18">
        <f t="shared" si="94"/>
        <v>-605</v>
      </c>
      <c r="P225" s="18">
        <f t="shared" si="95"/>
        <v>-660</v>
      </c>
      <c r="Q225" s="35">
        <f t="shared" si="113"/>
        <v>1</v>
      </c>
      <c r="R225" s="35">
        <f t="shared" si="113"/>
        <v>1</v>
      </c>
      <c r="S225" s="35">
        <f t="shared" si="113"/>
        <v>1</v>
      </c>
      <c r="T225" s="4">
        <f t="shared" si="96"/>
        <v>886</v>
      </c>
      <c r="U225" s="4">
        <f t="shared" si="97"/>
        <v>1744</v>
      </c>
      <c r="V225" s="4">
        <f t="shared" si="98"/>
        <v>1722</v>
      </c>
      <c r="W225" s="4">
        <f t="shared" si="99"/>
        <v>1677</v>
      </c>
      <c r="X225" s="4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102"/>
        <v>45533</v>
      </c>
      <c r="C226" s="2">
        <f t="shared" si="103"/>
        <v>884</v>
      </c>
      <c r="D226" s="5">
        <f t="shared" si="83"/>
        <v>1726</v>
      </c>
      <c r="E226" s="35">
        <f t="shared" si="86"/>
        <v>393</v>
      </c>
      <c r="F226" s="35">
        <f t="shared" si="87"/>
        <v>216</v>
      </c>
      <c r="G226" s="35">
        <f t="shared" si="88"/>
        <v>271</v>
      </c>
      <c r="H226" s="18">
        <f t="shared" si="89"/>
        <v>2217</v>
      </c>
      <c r="I226" s="18">
        <f t="shared" si="90"/>
        <v>2394</v>
      </c>
      <c r="J226" s="18">
        <f t="shared" si="91"/>
        <v>2339</v>
      </c>
      <c r="K226" s="18">
        <f t="shared" ref="K226:M226" si="123">K225</f>
        <v>3000</v>
      </c>
      <c r="L226" s="18">
        <f t="shared" si="123"/>
        <v>3000</v>
      </c>
      <c r="M226" s="18">
        <f t="shared" si="123"/>
        <v>3000</v>
      </c>
      <c r="N226" s="18">
        <f t="shared" si="93"/>
        <v>-783</v>
      </c>
      <c r="O226" s="18">
        <f t="shared" si="94"/>
        <v>-606</v>
      </c>
      <c r="P226" s="18">
        <f t="shared" si="95"/>
        <v>-661</v>
      </c>
      <c r="Q226" s="35">
        <f t="shared" si="113"/>
        <v>1</v>
      </c>
      <c r="R226" s="35">
        <f t="shared" si="113"/>
        <v>1</v>
      </c>
      <c r="S226" s="35">
        <f t="shared" si="113"/>
        <v>1</v>
      </c>
      <c r="T226" s="4">
        <f t="shared" si="96"/>
        <v>889</v>
      </c>
      <c r="U226" s="4">
        <f t="shared" si="97"/>
        <v>1743</v>
      </c>
      <c r="V226" s="4">
        <f t="shared" si="98"/>
        <v>1721</v>
      </c>
      <c r="W226" s="4">
        <f t="shared" si="99"/>
        <v>1676</v>
      </c>
      <c r="X226" s="4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102"/>
        <v>45534</v>
      </c>
      <c r="C227" s="2">
        <f t="shared" si="103"/>
        <v>884</v>
      </c>
      <c r="D227" s="5">
        <f t="shared" si="83"/>
        <v>1728</v>
      </c>
      <c r="E227" s="35">
        <f t="shared" si="86"/>
        <v>396</v>
      </c>
      <c r="F227" s="35">
        <f t="shared" si="87"/>
        <v>219</v>
      </c>
      <c r="G227" s="35">
        <f t="shared" si="88"/>
        <v>274</v>
      </c>
      <c r="H227" s="18">
        <f t="shared" si="89"/>
        <v>2216</v>
      </c>
      <c r="I227" s="18">
        <f t="shared" si="90"/>
        <v>2393</v>
      </c>
      <c r="J227" s="18">
        <f t="shared" si="91"/>
        <v>2338</v>
      </c>
      <c r="K227" s="18">
        <f t="shared" ref="K227:M227" si="124">K226</f>
        <v>3000</v>
      </c>
      <c r="L227" s="18">
        <f t="shared" si="124"/>
        <v>3000</v>
      </c>
      <c r="M227" s="18">
        <f t="shared" si="124"/>
        <v>3000</v>
      </c>
      <c r="N227" s="18">
        <f t="shared" si="93"/>
        <v>-784</v>
      </c>
      <c r="O227" s="18">
        <f t="shared" si="94"/>
        <v>-607</v>
      </c>
      <c r="P227" s="18">
        <f t="shared" si="95"/>
        <v>-662</v>
      </c>
      <c r="Q227" s="35">
        <f t="shared" si="113"/>
        <v>1</v>
      </c>
      <c r="R227" s="35">
        <f t="shared" si="113"/>
        <v>1</v>
      </c>
      <c r="S227" s="35">
        <f t="shared" si="113"/>
        <v>1</v>
      </c>
      <c r="T227" s="4">
        <f t="shared" si="96"/>
        <v>892</v>
      </c>
      <c r="U227" s="4">
        <f t="shared" si="97"/>
        <v>1742</v>
      </c>
      <c r="V227" s="4">
        <f t="shared" si="98"/>
        <v>1720</v>
      </c>
      <c r="W227" s="4">
        <f t="shared" si="99"/>
        <v>1675</v>
      </c>
      <c r="X227" s="4"/>
      <c r="Y227" s="18"/>
      <c r="Z227" s="18"/>
      <c r="AA227" s="18"/>
      <c r="AB227" s="48"/>
    </row>
    <row r="228" spans="1:28" ht="13.15" customHeight="1">
      <c r="A228" s="3">
        <f>+A227+1</f>
        <v>214</v>
      </c>
      <c r="B228" s="34">
        <f t="shared" si="102"/>
        <v>45535</v>
      </c>
      <c r="C228" s="2">
        <f t="shared" si="103"/>
        <v>884</v>
      </c>
      <c r="D228" s="5">
        <f t="shared" si="83"/>
        <v>1730</v>
      </c>
      <c r="E228" s="35">
        <f t="shared" si="86"/>
        <v>399</v>
      </c>
      <c r="F228" s="35">
        <f t="shared" si="87"/>
        <v>222</v>
      </c>
      <c r="G228" s="35">
        <f t="shared" si="88"/>
        <v>277</v>
      </c>
      <c r="H228" s="18">
        <f t="shared" si="89"/>
        <v>2215</v>
      </c>
      <c r="I228" s="18">
        <f t="shared" si="90"/>
        <v>2392</v>
      </c>
      <c r="J228" s="18">
        <f t="shared" si="91"/>
        <v>2337</v>
      </c>
      <c r="K228" s="18">
        <f t="shared" ref="K228:M228" si="125">K227</f>
        <v>3000</v>
      </c>
      <c r="L228" s="18">
        <f t="shared" si="125"/>
        <v>3000</v>
      </c>
      <c r="M228" s="18">
        <f t="shared" si="125"/>
        <v>3000</v>
      </c>
      <c r="N228" s="18">
        <f t="shared" si="93"/>
        <v>-785</v>
      </c>
      <c r="O228" s="18">
        <f t="shared" si="94"/>
        <v>-608</v>
      </c>
      <c r="P228" s="18">
        <f t="shared" si="95"/>
        <v>-663</v>
      </c>
      <c r="Q228" s="35">
        <f t="shared" si="113"/>
        <v>1</v>
      </c>
      <c r="R228" s="35">
        <f t="shared" si="113"/>
        <v>1</v>
      </c>
      <c r="S228" s="35">
        <f t="shared" si="113"/>
        <v>1</v>
      </c>
      <c r="T228" s="4">
        <f t="shared" si="96"/>
        <v>895</v>
      </c>
      <c r="U228" s="4">
        <f t="shared" si="97"/>
        <v>1741</v>
      </c>
      <c r="V228" s="4">
        <f t="shared" si="98"/>
        <v>1719</v>
      </c>
      <c r="W228" s="4">
        <f t="shared" si="99"/>
        <v>1674</v>
      </c>
      <c r="X228" s="4"/>
      <c r="Y228" s="18"/>
      <c r="Z228" s="18"/>
      <c r="AA228" s="18"/>
      <c r="AB228" s="48"/>
    </row>
    <row r="229" spans="1:28" ht="13.15" customHeight="1">
      <c r="A229" s="3">
        <f t="shared" ref="A229:A292" si="126">+A228+1</f>
        <v>215</v>
      </c>
      <c r="B229" s="34">
        <f t="shared" si="102"/>
        <v>45536</v>
      </c>
      <c r="C229" s="2">
        <f t="shared" si="103"/>
        <v>884</v>
      </c>
      <c r="D229" s="5">
        <f t="shared" si="83"/>
        <v>1732</v>
      </c>
      <c r="E229" s="35">
        <f t="shared" ref="E229:E258" si="127">C229+D229-H229</f>
        <v>402</v>
      </c>
      <c r="F229" s="35">
        <f t="shared" ref="F229:F258" si="128">C229+D229-I229</f>
        <v>225</v>
      </c>
      <c r="G229" s="35">
        <f t="shared" ref="G229:G258" si="129">D229+C229-J229</f>
        <v>280</v>
      </c>
      <c r="H229" s="18">
        <f t="shared" ref="H229:H258" si="130">K229+N229</f>
        <v>2214</v>
      </c>
      <c r="I229" s="18">
        <f t="shared" ref="I229:I258" si="131">L229+O229</f>
        <v>2391</v>
      </c>
      <c r="J229" s="18">
        <f t="shared" ref="J229:J258" si="132">M229+P229</f>
        <v>2336</v>
      </c>
      <c r="K229" s="18">
        <f t="shared" ref="K229:M229" si="133">K228</f>
        <v>3000</v>
      </c>
      <c r="L229" s="18">
        <f t="shared" si="133"/>
        <v>3000</v>
      </c>
      <c r="M229" s="18">
        <f t="shared" si="133"/>
        <v>3000</v>
      </c>
      <c r="N229" s="18">
        <f t="shared" ref="N229:N258" si="134">N228-Q229</f>
        <v>-786</v>
      </c>
      <c r="O229" s="18">
        <f t="shared" ref="O229:O258" si="135">O228-R229</f>
        <v>-609</v>
      </c>
      <c r="P229" s="18">
        <f t="shared" ref="P229:P258" si="136">P228-S229</f>
        <v>-664</v>
      </c>
      <c r="Q229" s="35">
        <f t="shared" ref="Q229:S229" si="137">Q228</f>
        <v>1</v>
      </c>
      <c r="R229" s="35">
        <f t="shared" si="137"/>
        <v>1</v>
      </c>
      <c r="S229" s="35">
        <f t="shared" si="137"/>
        <v>1</v>
      </c>
      <c r="T229" s="4">
        <f t="shared" ref="T229:T258" si="138">D229+C229-V229</f>
        <v>898</v>
      </c>
      <c r="U229" s="4">
        <f t="shared" ref="U229:U258" si="139">U228-Q229</f>
        <v>1740</v>
      </c>
      <c r="V229" s="4">
        <f t="shared" ref="V229:V258" si="140">V228-R229</f>
        <v>1718</v>
      </c>
      <c r="W229" s="4">
        <f t="shared" ref="W229:W258" si="141">W228-S229</f>
        <v>1673</v>
      </c>
      <c r="X229" s="4"/>
      <c r="Y229" s="18"/>
      <c r="Z229" s="18"/>
      <c r="AA229" s="18"/>
      <c r="AB229" s="48"/>
    </row>
    <row r="230" spans="1:28" ht="13.15" customHeight="1">
      <c r="A230" s="3">
        <f t="shared" si="126"/>
        <v>216</v>
      </c>
      <c r="B230" s="34">
        <f t="shared" si="102"/>
        <v>45537</v>
      </c>
      <c r="C230" s="2">
        <f t="shared" si="103"/>
        <v>884</v>
      </c>
      <c r="D230" s="5">
        <f t="shared" si="83"/>
        <v>1734</v>
      </c>
      <c r="E230" s="35">
        <f t="shared" si="127"/>
        <v>405</v>
      </c>
      <c r="F230" s="35">
        <f t="shared" si="128"/>
        <v>228</v>
      </c>
      <c r="G230" s="35">
        <f t="shared" si="129"/>
        <v>283</v>
      </c>
      <c r="H230" s="18">
        <f t="shared" si="130"/>
        <v>2213</v>
      </c>
      <c r="I230" s="18">
        <f t="shared" si="131"/>
        <v>2390</v>
      </c>
      <c r="J230" s="18">
        <f t="shared" si="132"/>
        <v>2335</v>
      </c>
      <c r="K230" s="18">
        <f t="shared" ref="K230:M230" si="142">K229</f>
        <v>3000</v>
      </c>
      <c r="L230" s="18">
        <f t="shared" si="142"/>
        <v>3000</v>
      </c>
      <c r="M230" s="18">
        <f t="shared" si="142"/>
        <v>3000</v>
      </c>
      <c r="N230" s="18">
        <f t="shared" si="134"/>
        <v>-787</v>
      </c>
      <c r="O230" s="18">
        <f t="shared" si="135"/>
        <v>-610</v>
      </c>
      <c r="P230" s="18">
        <f t="shared" si="136"/>
        <v>-665</v>
      </c>
      <c r="Q230" s="35">
        <f t="shared" ref="Q230:S230" si="143">Q229</f>
        <v>1</v>
      </c>
      <c r="R230" s="35">
        <f t="shared" si="143"/>
        <v>1</v>
      </c>
      <c r="S230" s="35">
        <f t="shared" si="143"/>
        <v>1</v>
      </c>
      <c r="T230" s="4">
        <f t="shared" si="138"/>
        <v>901</v>
      </c>
      <c r="U230" s="4">
        <f t="shared" si="139"/>
        <v>1739</v>
      </c>
      <c r="V230" s="4">
        <f t="shared" si="140"/>
        <v>1717</v>
      </c>
      <c r="W230" s="4">
        <f t="shared" si="141"/>
        <v>1672</v>
      </c>
      <c r="X230" s="4"/>
      <c r="Y230" s="18"/>
      <c r="Z230" s="18"/>
      <c r="AA230" s="18"/>
      <c r="AB230" s="48"/>
    </row>
    <row r="231" spans="1:28" ht="13.15" customHeight="1">
      <c r="A231" s="3">
        <f t="shared" si="126"/>
        <v>217</v>
      </c>
      <c r="B231" s="34">
        <f t="shared" si="102"/>
        <v>45538</v>
      </c>
      <c r="C231" s="2">
        <f t="shared" si="103"/>
        <v>884</v>
      </c>
      <c r="D231" s="5">
        <f t="shared" si="83"/>
        <v>1736</v>
      </c>
      <c r="E231" s="35">
        <f t="shared" si="127"/>
        <v>408</v>
      </c>
      <c r="F231" s="35">
        <f t="shared" si="128"/>
        <v>231</v>
      </c>
      <c r="G231" s="35">
        <f t="shared" si="129"/>
        <v>286</v>
      </c>
      <c r="H231" s="18">
        <f t="shared" si="130"/>
        <v>2212</v>
      </c>
      <c r="I231" s="18">
        <f t="shared" si="131"/>
        <v>2389</v>
      </c>
      <c r="J231" s="18">
        <f t="shared" si="132"/>
        <v>2334</v>
      </c>
      <c r="K231" s="18">
        <f t="shared" ref="K231:M231" si="144">K230</f>
        <v>3000</v>
      </c>
      <c r="L231" s="18">
        <f t="shared" si="144"/>
        <v>3000</v>
      </c>
      <c r="M231" s="18">
        <f t="shared" si="144"/>
        <v>3000</v>
      </c>
      <c r="N231" s="18">
        <f t="shared" si="134"/>
        <v>-788</v>
      </c>
      <c r="O231" s="18">
        <f t="shared" si="135"/>
        <v>-611</v>
      </c>
      <c r="P231" s="18">
        <f t="shared" si="136"/>
        <v>-666</v>
      </c>
      <c r="Q231" s="35">
        <f t="shared" ref="Q231:S231" si="145">Q230</f>
        <v>1</v>
      </c>
      <c r="R231" s="35">
        <f t="shared" si="145"/>
        <v>1</v>
      </c>
      <c r="S231" s="35">
        <f t="shared" si="145"/>
        <v>1</v>
      </c>
      <c r="T231" s="4">
        <f t="shared" si="138"/>
        <v>904</v>
      </c>
      <c r="U231" s="4">
        <f t="shared" si="139"/>
        <v>1738</v>
      </c>
      <c r="V231" s="4">
        <f t="shared" si="140"/>
        <v>1716</v>
      </c>
      <c r="W231" s="4">
        <f t="shared" si="141"/>
        <v>1671</v>
      </c>
      <c r="X231" s="4"/>
      <c r="Y231" s="18"/>
      <c r="Z231" s="18"/>
      <c r="AA231" s="18"/>
      <c r="AB231" s="48"/>
    </row>
    <row r="232" spans="1:28" ht="13.15" customHeight="1">
      <c r="A232" s="3">
        <f t="shared" si="126"/>
        <v>218</v>
      </c>
      <c r="B232" s="34">
        <f t="shared" si="102"/>
        <v>45539</v>
      </c>
      <c r="C232" s="2">
        <f t="shared" si="103"/>
        <v>884</v>
      </c>
      <c r="D232" s="5">
        <f t="shared" si="83"/>
        <v>1738</v>
      </c>
      <c r="E232" s="35">
        <f t="shared" si="127"/>
        <v>411</v>
      </c>
      <c r="F232" s="35">
        <f t="shared" si="128"/>
        <v>234</v>
      </c>
      <c r="G232" s="35">
        <f t="shared" si="129"/>
        <v>289</v>
      </c>
      <c r="H232" s="18">
        <f t="shared" si="130"/>
        <v>2211</v>
      </c>
      <c r="I232" s="18">
        <f t="shared" si="131"/>
        <v>2388</v>
      </c>
      <c r="J232" s="18">
        <f t="shared" si="132"/>
        <v>2333</v>
      </c>
      <c r="K232" s="18">
        <f t="shared" ref="K232:M232" si="146">K231</f>
        <v>3000</v>
      </c>
      <c r="L232" s="18">
        <f t="shared" si="146"/>
        <v>3000</v>
      </c>
      <c r="M232" s="18">
        <f t="shared" si="146"/>
        <v>3000</v>
      </c>
      <c r="N232" s="18">
        <f t="shared" si="134"/>
        <v>-789</v>
      </c>
      <c r="O232" s="18">
        <f t="shared" si="135"/>
        <v>-612</v>
      </c>
      <c r="P232" s="18">
        <f t="shared" si="136"/>
        <v>-667</v>
      </c>
      <c r="Q232" s="35">
        <f t="shared" ref="Q232:S232" si="147">Q231</f>
        <v>1</v>
      </c>
      <c r="R232" s="35">
        <f t="shared" si="147"/>
        <v>1</v>
      </c>
      <c r="S232" s="35">
        <f t="shared" si="147"/>
        <v>1</v>
      </c>
      <c r="T232" s="4">
        <f t="shared" si="138"/>
        <v>907</v>
      </c>
      <c r="U232" s="4">
        <f t="shared" si="139"/>
        <v>1737</v>
      </c>
      <c r="V232" s="4">
        <f t="shared" si="140"/>
        <v>1715</v>
      </c>
      <c r="W232" s="4">
        <f t="shared" si="141"/>
        <v>1670</v>
      </c>
      <c r="X232" s="4"/>
      <c r="Y232" s="18"/>
      <c r="Z232" s="18"/>
      <c r="AA232" s="18"/>
      <c r="AB232" s="48"/>
    </row>
    <row r="233" spans="1:28" ht="13.15" customHeight="1">
      <c r="A233" s="3">
        <f t="shared" si="126"/>
        <v>219</v>
      </c>
      <c r="B233" s="34">
        <f t="shared" si="102"/>
        <v>45540</v>
      </c>
      <c r="C233" s="2">
        <f t="shared" si="103"/>
        <v>884</v>
      </c>
      <c r="D233" s="5">
        <f t="shared" si="83"/>
        <v>1740</v>
      </c>
      <c r="E233" s="35">
        <f t="shared" si="127"/>
        <v>414</v>
      </c>
      <c r="F233" s="35">
        <f t="shared" si="128"/>
        <v>237</v>
      </c>
      <c r="G233" s="35">
        <f t="shared" si="129"/>
        <v>292</v>
      </c>
      <c r="H233" s="18">
        <f t="shared" si="130"/>
        <v>2210</v>
      </c>
      <c r="I233" s="18">
        <f t="shared" si="131"/>
        <v>2387</v>
      </c>
      <c r="J233" s="18">
        <f t="shared" si="132"/>
        <v>2332</v>
      </c>
      <c r="K233" s="18">
        <f t="shared" ref="K233:M233" si="148">K232</f>
        <v>3000</v>
      </c>
      <c r="L233" s="18">
        <f t="shared" si="148"/>
        <v>3000</v>
      </c>
      <c r="M233" s="18">
        <f t="shared" si="148"/>
        <v>3000</v>
      </c>
      <c r="N233" s="18">
        <f t="shared" si="134"/>
        <v>-790</v>
      </c>
      <c r="O233" s="18">
        <f t="shared" si="135"/>
        <v>-613</v>
      </c>
      <c r="P233" s="18">
        <f t="shared" si="136"/>
        <v>-668</v>
      </c>
      <c r="Q233" s="35">
        <f t="shared" ref="Q233:S233" si="149">Q232</f>
        <v>1</v>
      </c>
      <c r="R233" s="35">
        <f t="shared" si="149"/>
        <v>1</v>
      </c>
      <c r="S233" s="35">
        <f t="shared" si="149"/>
        <v>1</v>
      </c>
      <c r="T233" s="4">
        <f t="shared" si="138"/>
        <v>910</v>
      </c>
      <c r="U233" s="4">
        <f t="shared" si="139"/>
        <v>1736</v>
      </c>
      <c r="V233" s="4">
        <f t="shared" si="140"/>
        <v>1714</v>
      </c>
      <c r="W233" s="4">
        <f t="shared" si="141"/>
        <v>1669</v>
      </c>
      <c r="X233" s="4"/>
      <c r="Y233" s="18"/>
      <c r="Z233" s="18"/>
      <c r="AA233" s="18"/>
      <c r="AB233" s="48"/>
    </row>
    <row r="234" spans="1:28" ht="13.15" customHeight="1">
      <c r="A234" s="3">
        <f t="shared" si="126"/>
        <v>220</v>
      </c>
      <c r="B234" s="34">
        <f t="shared" si="102"/>
        <v>45541</v>
      </c>
      <c r="C234" s="2">
        <f t="shared" si="103"/>
        <v>884</v>
      </c>
      <c r="D234" s="5">
        <f t="shared" si="83"/>
        <v>1742</v>
      </c>
      <c r="E234" s="35">
        <f t="shared" si="127"/>
        <v>417</v>
      </c>
      <c r="F234" s="35">
        <f t="shared" si="128"/>
        <v>240</v>
      </c>
      <c r="G234" s="35">
        <f t="shared" si="129"/>
        <v>295</v>
      </c>
      <c r="H234" s="18">
        <f t="shared" si="130"/>
        <v>2209</v>
      </c>
      <c r="I234" s="18">
        <f t="shared" si="131"/>
        <v>2386</v>
      </c>
      <c r="J234" s="18">
        <f t="shared" si="132"/>
        <v>2331</v>
      </c>
      <c r="K234" s="18">
        <f t="shared" ref="K234:M234" si="150">K233</f>
        <v>3000</v>
      </c>
      <c r="L234" s="18">
        <f t="shared" si="150"/>
        <v>3000</v>
      </c>
      <c r="M234" s="18">
        <f t="shared" si="150"/>
        <v>3000</v>
      </c>
      <c r="N234" s="18">
        <f t="shared" si="134"/>
        <v>-791</v>
      </c>
      <c r="O234" s="18">
        <f t="shared" si="135"/>
        <v>-614</v>
      </c>
      <c r="P234" s="18">
        <f t="shared" si="136"/>
        <v>-669</v>
      </c>
      <c r="Q234" s="35">
        <f t="shared" ref="Q234:S234" si="151">Q233</f>
        <v>1</v>
      </c>
      <c r="R234" s="35">
        <f t="shared" si="151"/>
        <v>1</v>
      </c>
      <c r="S234" s="35">
        <f t="shared" si="151"/>
        <v>1</v>
      </c>
      <c r="T234" s="4">
        <f t="shared" si="138"/>
        <v>913</v>
      </c>
      <c r="U234" s="4">
        <f t="shared" si="139"/>
        <v>1735</v>
      </c>
      <c r="V234" s="4">
        <f t="shared" si="140"/>
        <v>1713</v>
      </c>
      <c r="W234" s="4">
        <f t="shared" si="141"/>
        <v>1668</v>
      </c>
      <c r="X234" s="4"/>
      <c r="Y234" s="18"/>
      <c r="Z234" s="18"/>
      <c r="AA234" s="18"/>
      <c r="AB234" s="48"/>
    </row>
    <row r="235" spans="1:28" ht="13.15" customHeight="1">
      <c r="A235" s="3">
        <f t="shared" si="126"/>
        <v>221</v>
      </c>
      <c r="B235" s="34">
        <f t="shared" si="102"/>
        <v>45542</v>
      </c>
      <c r="C235" s="2">
        <f t="shared" si="103"/>
        <v>884</v>
      </c>
      <c r="D235" s="5">
        <f t="shared" si="83"/>
        <v>1744</v>
      </c>
      <c r="E235" s="35">
        <f t="shared" si="127"/>
        <v>420</v>
      </c>
      <c r="F235" s="35">
        <f t="shared" si="128"/>
        <v>243</v>
      </c>
      <c r="G235" s="35">
        <f t="shared" si="129"/>
        <v>298</v>
      </c>
      <c r="H235" s="18">
        <f t="shared" si="130"/>
        <v>2208</v>
      </c>
      <c r="I235" s="18">
        <f t="shared" si="131"/>
        <v>2385</v>
      </c>
      <c r="J235" s="18">
        <f t="shared" si="132"/>
        <v>2330</v>
      </c>
      <c r="K235" s="18">
        <f t="shared" ref="K235:M235" si="152">K234</f>
        <v>3000</v>
      </c>
      <c r="L235" s="18">
        <f t="shared" si="152"/>
        <v>3000</v>
      </c>
      <c r="M235" s="18">
        <f t="shared" si="152"/>
        <v>3000</v>
      </c>
      <c r="N235" s="18">
        <f t="shared" si="134"/>
        <v>-792</v>
      </c>
      <c r="O235" s="18">
        <f t="shared" si="135"/>
        <v>-615</v>
      </c>
      <c r="P235" s="18">
        <f t="shared" si="136"/>
        <v>-670</v>
      </c>
      <c r="Q235" s="35">
        <f t="shared" ref="Q235:S235" si="153">Q234</f>
        <v>1</v>
      </c>
      <c r="R235" s="35">
        <f t="shared" si="153"/>
        <v>1</v>
      </c>
      <c r="S235" s="35">
        <f t="shared" si="153"/>
        <v>1</v>
      </c>
      <c r="T235" s="4">
        <f t="shared" si="138"/>
        <v>916</v>
      </c>
      <c r="U235" s="4">
        <f t="shared" si="139"/>
        <v>1734</v>
      </c>
      <c r="V235" s="4">
        <f t="shared" si="140"/>
        <v>1712</v>
      </c>
      <c r="W235" s="4">
        <f t="shared" si="141"/>
        <v>1667</v>
      </c>
      <c r="X235" s="4"/>
      <c r="Y235" s="18"/>
      <c r="Z235" s="18"/>
      <c r="AA235" s="18"/>
      <c r="AB235" s="48"/>
    </row>
    <row r="236" spans="1:28" ht="13.15" customHeight="1">
      <c r="A236" s="3">
        <f t="shared" si="126"/>
        <v>222</v>
      </c>
      <c r="B236" s="34">
        <f t="shared" si="102"/>
        <v>45543</v>
      </c>
      <c r="C236" s="2">
        <f t="shared" si="103"/>
        <v>884</v>
      </c>
      <c r="D236" s="5">
        <f t="shared" si="83"/>
        <v>1746</v>
      </c>
      <c r="E236" s="35">
        <f t="shared" si="127"/>
        <v>423</v>
      </c>
      <c r="F236" s="35">
        <f t="shared" si="128"/>
        <v>246</v>
      </c>
      <c r="G236" s="35">
        <f t="shared" si="129"/>
        <v>301</v>
      </c>
      <c r="H236" s="18">
        <f t="shared" si="130"/>
        <v>2207</v>
      </c>
      <c r="I236" s="18">
        <f t="shared" si="131"/>
        <v>2384</v>
      </c>
      <c r="J236" s="18">
        <f t="shared" si="132"/>
        <v>2329</v>
      </c>
      <c r="K236" s="18">
        <f t="shared" ref="K236:M236" si="154">K235</f>
        <v>3000</v>
      </c>
      <c r="L236" s="18">
        <f t="shared" si="154"/>
        <v>3000</v>
      </c>
      <c r="M236" s="18">
        <f t="shared" si="154"/>
        <v>3000</v>
      </c>
      <c r="N236" s="18">
        <f t="shared" si="134"/>
        <v>-793</v>
      </c>
      <c r="O236" s="18">
        <f t="shared" si="135"/>
        <v>-616</v>
      </c>
      <c r="P236" s="18">
        <f t="shared" si="136"/>
        <v>-671</v>
      </c>
      <c r="Q236" s="35">
        <f t="shared" ref="Q236:S236" si="155">Q235</f>
        <v>1</v>
      </c>
      <c r="R236" s="35">
        <f t="shared" si="155"/>
        <v>1</v>
      </c>
      <c r="S236" s="35">
        <f t="shared" si="155"/>
        <v>1</v>
      </c>
      <c r="T236" s="4">
        <f t="shared" si="138"/>
        <v>919</v>
      </c>
      <c r="U236" s="4">
        <f t="shared" si="139"/>
        <v>1733</v>
      </c>
      <c r="V236" s="4">
        <f t="shared" si="140"/>
        <v>1711</v>
      </c>
      <c r="W236" s="4">
        <f t="shared" si="141"/>
        <v>1666</v>
      </c>
      <c r="X236" s="4"/>
      <c r="Y236" s="18"/>
      <c r="Z236" s="18"/>
      <c r="AA236" s="18"/>
      <c r="AB236" s="48"/>
    </row>
    <row r="237" spans="1:28" ht="13.15" customHeight="1">
      <c r="A237" s="3">
        <f t="shared" si="126"/>
        <v>223</v>
      </c>
      <c r="B237" s="34">
        <f t="shared" si="102"/>
        <v>45544</v>
      </c>
      <c r="C237" s="2">
        <f t="shared" si="103"/>
        <v>884</v>
      </c>
      <c r="D237" s="5">
        <f t="shared" si="83"/>
        <v>1748</v>
      </c>
      <c r="E237" s="35">
        <f t="shared" si="127"/>
        <v>426</v>
      </c>
      <c r="F237" s="35">
        <f t="shared" si="128"/>
        <v>249</v>
      </c>
      <c r="G237" s="35">
        <f t="shared" si="129"/>
        <v>304</v>
      </c>
      <c r="H237" s="18">
        <f t="shared" si="130"/>
        <v>2206</v>
      </c>
      <c r="I237" s="18">
        <f t="shared" si="131"/>
        <v>2383</v>
      </c>
      <c r="J237" s="18">
        <f t="shared" si="132"/>
        <v>2328</v>
      </c>
      <c r="K237" s="18">
        <f t="shared" ref="K237:M237" si="156">K236</f>
        <v>3000</v>
      </c>
      <c r="L237" s="18">
        <f t="shared" si="156"/>
        <v>3000</v>
      </c>
      <c r="M237" s="18">
        <f t="shared" si="156"/>
        <v>3000</v>
      </c>
      <c r="N237" s="18">
        <f t="shared" si="134"/>
        <v>-794</v>
      </c>
      <c r="O237" s="18">
        <f t="shared" si="135"/>
        <v>-617</v>
      </c>
      <c r="P237" s="18">
        <f t="shared" si="136"/>
        <v>-672</v>
      </c>
      <c r="Q237" s="35">
        <f t="shared" ref="Q237:S237" si="157">Q236</f>
        <v>1</v>
      </c>
      <c r="R237" s="35">
        <f t="shared" si="157"/>
        <v>1</v>
      </c>
      <c r="S237" s="35">
        <f t="shared" si="157"/>
        <v>1</v>
      </c>
      <c r="T237" s="4">
        <f t="shared" si="138"/>
        <v>922</v>
      </c>
      <c r="U237" s="4">
        <f t="shared" si="139"/>
        <v>1732</v>
      </c>
      <c r="V237" s="4">
        <f t="shared" si="140"/>
        <v>1710</v>
      </c>
      <c r="W237" s="4">
        <f t="shared" si="141"/>
        <v>1665</v>
      </c>
      <c r="X237" s="4"/>
      <c r="Y237" s="18"/>
      <c r="Z237" s="18"/>
      <c r="AA237" s="18"/>
      <c r="AB237" s="48"/>
    </row>
    <row r="238" spans="1:28" ht="13.15" customHeight="1">
      <c r="A238" s="3">
        <f t="shared" si="126"/>
        <v>224</v>
      </c>
      <c r="B238" s="34">
        <f t="shared" si="102"/>
        <v>45545</v>
      </c>
      <c r="C238" s="2">
        <f t="shared" si="103"/>
        <v>884</v>
      </c>
      <c r="D238" s="5">
        <f t="shared" si="83"/>
        <v>1750</v>
      </c>
      <c r="E238" s="35">
        <f t="shared" si="127"/>
        <v>429</v>
      </c>
      <c r="F238" s="35">
        <f t="shared" si="128"/>
        <v>252</v>
      </c>
      <c r="G238" s="35">
        <f t="shared" si="129"/>
        <v>307</v>
      </c>
      <c r="H238" s="18">
        <f t="shared" si="130"/>
        <v>2205</v>
      </c>
      <c r="I238" s="18">
        <f t="shared" si="131"/>
        <v>2382</v>
      </c>
      <c r="J238" s="18">
        <f t="shared" si="132"/>
        <v>2327</v>
      </c>
      <c r="K238" s="18">
        <f t="shared" ref="K238:M238" si="158">K237</f>
        <v>3000</v>
      </c>
      <c r="L238" s="18">
        <f t="shared" si="158"/>
        <v>3000</v>
      </c>
      <c r="M238" s="18">
        <f t="shared" si="158"/>
        <v>3000</v>
      </c>
      <c r="N238" s="18">
        <f t="shared" si="134"/>
        <v>-795</v>
      </c>
      <c r="O238" s="18">
        <f t="shared" si="135"/>
        <v>-618</v>
      </c>
      <c r="P238" s="18">
        <f t="shared" si="136"/>
        <v>-673</v>
      </c>
      <c r="Q238" s="35">
        <f t="shared" ref="Q238:S238" si="159">Q237</f>
        <v>1</v>
      </c>
      <c r="R238" s="35">
        <f t="shared" si="159"/>
        <v>1</v>
      </c>
      <c r="S238" s="35">
        <f t="shared" si="159"/>
        <v>1</v>
      </c>
      <c r="T238" s="4">
        <f t="shared" si="138"/>
        <v>925</v>
      </c>
      <c r="U238" s="4">
        <f t="shared" si="139"/>
        <v>1731</v>
      </c>
      <c r="V238" s="4">
        <f t="shared" si="140"/>
        <v>1709</v>
      </c>
      <c r="W238" s="4">
        <f t="shared" si="141"/>
        <v>1664</v>
      </c>
      <c r="X238" s="4"/>
      <c r="Y238" s="18"/>
      <c r="Z238" s="18"/>
      <c r="AA238" s="18"/>
      <c r="AB238" s="48"/>
    </row>
    <row r="239" spans="1:28" ht="13.15" customHeight="1">
      <c r="A239" s="3">
        <f t="shared" si="126"/>
        <v>225</v>
      </c>
      <c r="B239" s="34">
        <f t="shared" si="102"/>
        <v>45546</v>
      </c>
      <c r="C239" s="2">
        <f t="shared" si="103"/>
        <v>884</v>
      </c>
      <c r="D239" s="5">
        <f t="shared" si="83"/>
        <v>1752</v>
      </c>
      <c r="E239" s="35">
        <f t="shared" si="127"/>
        <v>432</v>
      </c>
      <c r="F239" s="35">
        <f t="shared" si="128"/>
        <v>255</v>
      </c>
      <c r="G239" s="35">
        <f t="shared" si="129"/>
        <v>310</v>
      </c>
      <c r="H239" s="18">
        <f t="shared" si="130"/>
        <v>2204</v>
      </c>
      <c r="I239" s="18">
        <f t="shared" si="131"/>
        <v>2381</v>
      </c>
      <c r="J239" s="18">
        <f t="shared" si="132"/>
        <v>2326</v>
      </c>
      <c r="K239" s="18">
        <f t="shared" ref="K239:M239" si="160">K238</f>
        <v>3000</v>
      </c>
      <c r="L239" s="18">
        <f t="shared" si="160"/>
        <v>3000</v>
      </c>
      <c r="M239" s="18">
        <f t="shared" si="160"/>
        <v>3000</v>
      </c>
      <c r="N239" s="18">
        <f t="shared" si="134"/>
        <v>-796</v>
      </c>
      <c r="O239" s="18">
        <f t="shared" si="135"/>
        <v>-619</v>
      </c>
      <c r="P239" s="18">
        <f t="shared" si="136"/>
        <v>-674</v>
      </c>
      <c r="Q239" s="35">
        <f t="shared" ref="Q239:S239" si="161">Q238</f>
        <v>1</v>
      </c>
      <c r="R239" s="35">
        <f t="shared" si="161"/>
        <v>1</v>
      </c>
      <c r="S239" s="35">
        <f t="shared" si="161"/>
        <v>1</v>
      </c>
      <c r="T239" s="4">
        <f t="shared" si="138"/>
        <v>928</v>
      </c>
      <c r="U239" s="4">
        <f t="shared" si="139"/>
        <v>1730</v>
      </c>
      <c r="V239" s="4">
        <f t="shared" si="140"/>
        <v>1708</v>
      </c>
      <c r="W239" s="4">
        <f t="shared" si="141"/>
        <v>1663</v>
      </c>
      <c r="X239" s="4"/>
      <c r="Y239" s="18"/>
      <c r="Z239" s="18"/>
      <c r="AA239" s="18"/>
      <c r="AB239" s="48"/>
    </row>
    <row r="240" spans="1:28" ht="13.15" customHeight="1">
      <c r="A240" s="3">
        <f t="shared" si="126"/>
        <v>226</v>
      </c>
      <c r="B240" s="34">
        <f t="shared" si="102"/>
        <v>45547</v>
      </c>
      <c r="C240" s="2">
        <f t="shared" si="103"/>
        <v>884</v>
      </c>
      <c r="D240" s="5">
        <f t="shared" si="83"/>
        <v>1754</v>
      </c>
      <c r="E240" s="35">
        <f t="shared" si="127"/>
        <v>435</v>
      </c>
      <c r="F240" s="35">
        <f t="shared" si="128"/>
        <v>258</v>
      </c>
      <c r="G240" s="35">
        <f t="shared" si="129"/>
        <v>313</v>
      </c>
      <c r="H240" s="18">
        <f t="shared" si="130"/>
        <v>2203</v>
      </c>
      <c r="I240" s="18">
        <f t="shared" si="131"/>
        <v>2380</v>
      </c>
      <c r="J240" s="18">
        <f t="shared" si="132"/>
        <v>2325</v>
      </c>
      <c r="K240" s="18">
        <f t="shared" ref="K240:M240" si="162">K239</f>
        <v>3000</v>
      </c>
      <c r="L240" s="18">
        <f t="shared" si="162"/>
        <v>3000</v>
      </c>
      <c r="M240" s="18">
        <f t="shared" si="162"/>
        <v>3000</v>
      </c>
      <c r="N240" s="18">
        <f t="shared" si="134"/>
        <v>-797</v>
      </c>
      <c r="O240" s="18">
        <f t="shared" si="135"/>
        <v>-620</v>
      </c>
      <c r="P240" s="18">
        <f t="shared" si="136"/>
        <v>-675</v>
      </c>
      <c r="Q240" s="35">
        <f t="shared" ref="Q240:S240" si="163">Q239</f>
        <v>1</v>
      </c>
      <c r="R240" s="35">
        <f t="shared" si="163"/>
        <v>1</v>
      </c>
      <c r="S240" s="35">
        <f t="shared" si="163"/>
        <v>1</v>
      </c>
      <c r="T240" s="4">
        <f t="shared" si="138"/>
        <v>931</v>
      </c>
      <c r="U240" s="4">
        <f t="shared" si="139"/>
        <v>1729</v>
      </c>
      <c r="V240" s="4">
        <f t="shared" si="140"/>
        <v>1707</v>
      </c>
      <c r="W240" s="4">
        <f t="shared" si="141"/>
        <v>1662</v>
      </c>
      <c r="X240" s="4"/>
      <c r="Y240" s="18"/>
      <c r="Z240" s="18"/>
      <c r="AA240" s="18"/>
      <c r="AB240" s="48"/>
    </row>
    <row r="241" spans="1:28" ht="13.15" customHeight="1">
      <c r="A241" s="3">
        <f t="shared" si="126"/>
        <v>227</v>
      </c>
      <c r="B241" s="34">
        <f t="shared" si="102"/>
        <v>45548</v>
      </c>
      <c r="C241" s="2">
        <f t="shared" si="103"/>
        <v>884</v>
      </c>
      <c r="D241" s="5">
        <f t="shared" si="83"/>
        <v>1756</v>
      </c>
      <c r="E241" s="35">
        <f t="shared" si="127"/>
        <v>438</v>
      </c>
      <c r="F241" s="35">
        <f t="shared" si="128"/>
        <v>261</v>
      </c>
      <c r="G241" s="35">
        <f t="shared" si="129"/>
        <v>316</v>
      </c>
      <c r="H241" s="18">
        <f t="shared" si="130"/>
        <v>2202</v>
      </c>
      <c r="I241" s="18">
        <f t="shared" si="131"/>
        <v>2379</v>
      </c>
      <c r="J241" s="18">
        <f t="shared" si="132"/>
        <v>2324</v>
      </c>
      <c r="K241" s="18">
        <f t="shared" ref="K241:M241" si="164">K240</f>
        <v>3000</v>
      </c>
      <c r="L241" s="18">
        <f t="shared" si="164"/>
        <v>3000</v>
      </c>
      <c r="M241" s="18">
        <f t="shared" si="164"/>
        <v>3000</v>
      </c>
      <c r="N241" s="18">
        <f t="shared" si="134"/>
        <v>-798</v>
      </c>
      <c r="O241" s="18">
        <f t="shared" si="135"/>
        <v>-621</v>
      </c>
      <c r="P241" s="18">
        <f t="shared" si="136"/>
        <v>-676</v>
      </c>
      <c r="Q241" s="35">
        <f t="shared" ref="Q241:S241" si="165">Q240</f>
        <v>1</v>
      </c>
      <c r="R241" s="35">
        <f t="shared" si="165"/>
        <v>1</v>
      </c>
      <c r="S241" s="35">
        <f t="shared" si="165"/>
        <v>1</v>
      </c>
      <c r="T241" s="4">
        <f t="shared" si="138"/>
        <v>934</v>
      </c>
      <c r="U241" s="4">
        <f t="shared" si="139"/>
        <v>1728</v>
      </c>
      <c r="V241" s="4">
        <f t="shared" si="140"/>
        <v>1706</v>
      </c>
      <c r="W241" s="4">
        <f t="shared" si="141"/>
        <v>1661</v>
      </c>
      <c r="X241" s="4"/>
      <c r="Y241" s="18"/>
      <c r="Z241" s="18"/>
      <c r="AA241" s="18"/>
      <c r="AB241" s="48"/>
    </row>
    <row r="242" spans="1:28" ht="13.15" customHeight="1">
      <c r="A242" s="3">
        <f t="shared" si="126"/>
        <v>228</v>
      </c>
      <c r="B242" s="34">
        <f t="shared" si="102"/>
        <v>45549</v>
      </c>
      <c r="C242" s="2">
        <f t="shared" si="103"/>
        <v>884</v>
      </c>
      <c r="D242" s="5">
        <f t="shared" si="83"/>
        <v>1758</v>
      </c>
      <c r="E242" s="35">
        <f t="shared" si="127"/>
        <v>441</v>
      </c>
      <c r="F242" s="35">
        <f t="shared" si="128"/>
        <v>264</v>
      </c>
      <c r="G242" s="35">
        <f t="shared" si="129"/>
        <v>319</v>
      </c>
      <c r="H242" s="18">
        <f t="shared" si="130"/>
        <v>2201</v>
      </c>
      <c r="I242" s="18">
        <f t="shared" si="131"/>
        <v>2378</v>
      </c>
      <c r="J242" s="18">
        <f t="shared" si="132"/>
        <v>2323</v>
      </c>
      <c r="K242" s="18">
        <f t="shared" ref="K242:M242" si="166">K241</f>
        <v>3000</v>
      </c>
      <c r="L242" s="18">
        <f t="shared" si="166"/>
        <v>3000</v>
      </c>
      <c r="M242" s="18">
        <f t="shared" si="166"/>
        <v>3000</v>
      </c>
      <c r="N242" s="18">
        <f t="shared" si="134"/>
        <v>-799</v>
      </c>
      <c r="O242" s="18">
        <f t="shared" si="135"/>
        <v>-622</v>
      </c>
      <c r="P242" s="18">
        <f t="shared" si="136"/>
        <v>-677</v>
      </c>
      <c r="Q242" s="35">
        <f t="shared" ref="Q242:S242" si="167">Q241</f>
        <v>1</v>
      </c>
      <c r="R242" s="35">
        <f t="shared" si="167"/>
        <v>1</v>
      </c>
      <c r="S242" s="35">
        <f t="shared" si="167"/>
        <v>1</v>
      </c>
      <c r="T242" s="4">
        <f t="shared" si="138"/>
        <v>937</v>
      </c>
      <c r="U242" s="4">
        <f t="shared" si="139"/>
        <v>1727</v>
      </c>
      <c r="V242" s="4">
        <f t="shared" si="140"/>
        <v>1705</v>
      </c>
      <c r="W242" s="4">
        <f t="shared" si="141"/>
        <v>1660</v>
      </c>
      <c r="X242" s="4"/>
      <c r="Y242" s="18"/>
      <c r="Z242" s="18"/>
      <c r="AA242" s="18"/>
      <c r="AB242" s="48"/>
    </row>
    <row r="243" spans="1:28" ht="13.15" customHeight="1">
      <c r="A243" s="3">
        <f t="shared" si="126"/>
        <v>229</v>
      </c>
      <c r="B243" s="34">
        <f t="shared" si="102"/>
        <v>45550</v>
      </c>
      <c r="C243" s="2">
        <f t="shared" si="103"/>
        <v>884</v>
      </c>
      <c r="D243" s="5">
        <f t="shared" si="83"/>
        <v>1760</v>
      </c>
      <c r="E243" s="35">
        <f t="shared" si="127"/>
        <v>444</v>
      </c>
      <c r="F243" s="35">
        <f t="shared" si="128"/>
        <v>267</v>
      </c>
      <c r="G243" s="35">
        <f t="shared" si="129"/>
        <v>322</v>
      </c>
      <c r="H243" s="18">
        <f t="shared" si="130"/>
        <v>2200</v>
      </c>
      <c r="I243" s="18">
        <f t="shared" si="131"/>
        <v>2377</v>
      </c>
      <c r="J243" s="18">
        <f t="shared" si="132"/>
        <v>2322</v>
      </c>
      <c r="K243" s="18">
        <f t="shared" ref="K243:M243" si="168">K242</f>
        <v>3000</v>
      </c>
      <c r="L243" s="18">
        <f t="shared" si="168"/>
        <v>3000</v>
      </c>
      <c r="M243" s="18">
        <f t="shared" si="168"/>
        <v>3000</v>
      </c>
      <c r="N243" s="18">
        <f t="shared" si="134"/>
        <v>-800</v>
      </c>
      <c r="O243" s="18">
        <f t="shared" si="135"/>
        <v>-623</v>
      </c>
      <c r="P243" s="18">
        <f t="shared" si="136"/>
        <v>-678</v>
      </c>
      <c r="Q243" s="35">
        <f t="shared" ref="Q243:S243" si="169">Q242</f>
        <v>1</v>
      </c>
      <c r="R243" s="35">
        <f t="shared" si="169"/>
        <v>1</v>
      </c>
      <c r="S243" s="35">
        <f t="shared" si="169"/>
        <v>1</v>
      </c>
      <c r="T243" s="4">
        <f t="shared" si="138"/>
        <v>940</v>
      </c>
      <c r="U243" s="4">
        <f t="shared" si="139"/>
        <v>1726</v>
      </c>
      <c r="V243" s="4">
        <f t="shared" si="140"/>
        <v>1704</v>
      </c>
      <c r="W243" s="4">
        <f t="shared" si="141"/>
        <v>1659</v>
      </c>
      <c r="X243" s="4"/>
      <c r="Y243" s="18"/>
      <c r="Z243" s="18"/>
      <c r="AA243" s="18"/>
      <c r="AB243" s="48"/>
    </row>
    <row r="244" spans="1:28" ht="13.15" customHeight="1">
      <c r="A244" s="3">
        <f t="shared" si="126"/>
        <v>230</v>
      </c>
      <c r="B244" s="34">
        <f t="shared" si="102"/>
        <v>45551</v>
      </c>
      <c r="C244" s="2">
        <f t="shared" si="103"/>
        <v>884</v>
      </c>
      <c r="D244" s="5">
        <f t="shared" si="83"/>
        <v>1762</v>
      </c>
      <c r="E244" s="35">
        <f t="shared" si="127"/>
        <v>447</v>
      </c>
      <c r="F244" s="35">
        <f t="shared" si="128"/>
        <v>270</v>
      </c>
      <c r="G244" s="35">
        <f t="shared" si="129"/>
        <v>325</v>
      </c>
      <c r="H244" s="18">
        <f t="shared" si="130"/>
        <v>2199</v>
      </c>
      <c r="I244" s="18">
        <f t="shared" si="131"/>
        <v>2376</v>
      </c>
      <c r="J244" s="18">
        <f t="shared" si="132"/>
        <v>2321</v>
      </c>
      <c r="K244" s="18">
        <f t="shared" ref="K244:M244" si="170">K243</f>
        <v>3000</v>
      </c>
      <c r="L244" s="18">
        <f t="shared" si="170"/>
        <v>3000</v>
      </c>
      <c r="M244" s="18">
        <f t="shared" si="170"/>
        <v>3000</v>
      </c>
      <c r="N244" s="18">
        <f t="shared" si="134"/>
        <v>-801</v>
      </c>
      <c r="O244" s="18">
        <f t="shared" si="135"/>
        <v>-624</v>
      </c>
      <c r="P244" s="18">
        <f t="shared" si="136"/>
        <v>-679</v>
      </c>
      <c r="Q244" s="35">
        <f t="shared" ref="Q244:S244" si="171">Q243</f>
        <v>1</v>
      </c>
      <c r="R244" s="35">
        <f t="shared" si="171"/>
        <v>1</v>
      </c>
      <c r="S244" s="35">
        <f t="shared" si="171"/>
        <v>1</v>
      </c>
      <c r="T244" s="4">
        <f t="shared" si="138"/>
        <v>943</v>
      </c>
      <c r="U244" s="4">
        <f t="shared" si="139"/>
        <v>1725</v>
      </c>
      <c r="V244" s="4">
        <f t="shared" si="140"/>
        <v>1703</v>
      </c>
      <c r="W244" s="4">
        <f t="shared" si="141"/>
        <v>1658</v>
      </c>
      <c r="X244" s="4"/>
      <c r="Y244" s="18"/>
      <c r="Z244" s="18"/>
      <c r="AA244" s="18"/>
      <c r="AB244" s="48"/>
    </row>
    <row r="245" spans="1:28" ht="13.15" customHeight="1">
      <c r="A245" s="3">
        <f t="shared" si="126"/>
        <v>231</v>
      </c>
      <c r="B245" s="34">
        <f t="shared" si="102"/>
        <v>45552</v>
      </c>
      <c r="C245" s="2">
        <f t="shared" si="103"/>
        <v>884</v>
      </c>
      <c r="D245" s="5">
        <f t="shared" si="83"/>
        <v>1764</v>
      </c>
      <c r="E245" s="35">
        <f t="shared" si="127"/>
        <v>450</v>
      </c>
      <c r="F245" s="35">
        <f t="shared" si="128"/>
        <v>273</v>
      </c>
      <c r="G245" s="35">
        <f t="shared" si="129"/>
        <v>328</v>
      </c>
      <c r="H245" s="18">
        <f t="shared" si="130"/>
        <v>2198</v>
      </c>
      <c r="I245" s="18">
        <f t="shared" si="131"/>
        <v>2375</v>
      </c>
      <c r="J245" s="18">
        <f t="shared" si="132"/>
        <v>2320</v>
      </c>
      <c r="K245" s="18">
        <f t="shared" ref="K245:M245" si="172">K244</f>
        <v>3000</v>
      </c>
      <c r="L245" s="18">
        <f t="shared" si="172"/>
        <v>3000</v>
      </c>
      <c r="M245" s="18">
        <f t="shared" si="172"/>
        <v>3000</v>
      </c>
      <c r="N245" s="18">
        <f t="shared" si="134"/>
        <v>-802</v>
      </c>
      <c r="O245" s="18">
        <f t="shared" si="135"/>
        <v>-625</v>
      </c>
      <c r="P245" s="18">
        <f t="shared" si="136"/>
        <v>-680</v>
      </c>
      <c r="Q245" s="35">
        <f t="shared" ref="Q245:S245" si="173">Q244</f>
        <v>1</v>
      </c>
      <c r="R245" s="35">
        <f t="shared" si="173"/>
        <v>1</v>
      </c>
      <c r="S245" s="35">
        <f t="shared" si="173"/>
        <v>1</v>
      </c>
      <c r="T245" s="4">
        <f t="shared" si="138"/>
        <v>946</v>
      </c>
      <c r="U245" s="4">
        <f t="shared" si="139"/>
        <v>1724</v>
      </c>
      <c r="V245" s="4">
        <f t="shared" si="140"/>
        <v>1702</v>
      </c>
      <c r="W245" s="4">
        <f t="shared" si="141"/>
        <v>1657</v>
      </c>
      <c r="X245" s="4"/>
      <c r="Y245" s="18"/>
      <c r="Z245" s="18"/>
      <c r="AA245" s="18"/>
      <c r="AB245" s="48"/>
    </row>
    <row r="246" spans="1:28" ht="13.15" customHeight="1">
      <c r="A246" s="3">
        <f t="shared" si="126"/>
        <v>232</v>
      </c>
      <c r="B246" s="34">
        <f t="shared" si="102"/>
        <v>45553</v>
      </c>
      <c r="C246" s="2">
        <f t="shared" si="103"/>
        <v>884</v>
      </c>
      <c r="D246" s="5">
        <f t="shared" si="83"/>
        <v>1766</v>
      </c>
      <c r="E246" s="35">
        <f t="shared" si="127"/>
        <v>453</v>
      </c>
      <c r="F246" s="35">
        <f t="shared" si="128"/>
        <v>276</v>
      </c>
      <c r="G246" s="35">
        <f t="shared" si="129"/>
        <v>331</v>
      </c>
      <c r="H246" s="18">
        <f t="shared" si="130"/>
        <v>2197</v>
      </c>
      <c r="I246" s="18">
        <f t="shared" si="131"/>
        <v>2374</v>
      </c>
      <c r="J246" s="18">
        <f t="shared" si="132"/>
        <v>2319</v>
      </c>
      <c r="K246" s="18">
        <f t="shared" ref="K246:M246" si="174">K245</f>
        <v>3000</v>
      </c>
      <c r="L246" s="18">
        <f t="shared" si="174"/>
        <v>3000</v>
      </c>
      <c r="M246" s="18">
        <f t="shared" si="174"/>
        <v>3000</v>
      </c>
      <c r="N246" s="18">
        <f t="shared" si="134"/>
        <v>-803</v>
      </c>
      <c r="O246" s="18">
        <f t="shared" si="135"/>
        <v>-626</v>
      </c>
      <c r="P246" s="18">
        <f t="shared" si="136"/>
        <v>-681</v>
      </c>
      <c r="Q246" s="35">
        <f t="shared" ref="Q246:S246" si="175">Q245</f>
        <v>1</v>
      </c>
      <c r="R246" s="35">
        <f t="shared" si="175"/>
        <v>1</v>
      </c>
      <c r="S246" s="35">
        <f t="shared" si="175"/>
        <v>1</v>
      </c>
      <c r="T246" s="4">
        <f t="shared" si="138"/>
        <v>949</v>
      </c>
      <c r="U246" s="4">
        <f t="shared" si="139"/>
        <v>1723</v>
      </c>
      <c r="V246" s="4">
        <f t="shared" si="140"/>
        <v>1701</v>
      </c>
      <c r="W246" s="4">
        <f t="shared" si="141"/>
        <v>1656</v>
      </c>
      <c r="X246" s="4"/>
      <c r="Y246" s="18"/>
      <c r="Z246" s="18"/>
      <c r="AA246" s="18"/>
      <c r="AB246" s="48"/>
    </row>
    <row r="247" spans="1:28" ht="13.15" customHeight="1">
      <c r="A247" s="3">
        <f t="shared" si="126"/>
        <v>233</v>
      </c>
      <c r="B247" s="34">
        <f t="shared" si="102"/>
        <v>45554</v>
      </c>
      <c r="C247" s="2">
        <f t="shared" si="103"/>
        <v>884</v>
      </c>
      <c r="D247" s="5">
        <f t="shared" si="83"/>
        <v>1768</v>
      </c>
      <c r="E247" s="35">
        <f t="shared" si="127"/>
        <v>456</v>
      </c>
      <c r="F247" s="35">
        <f t="shared" si="128"/>
        <v>279</v>
      </c>
      <c r="G247" s="35">
        <f t="shared" si="129"/>
        <v>334</v>
      </c>
      <c r="H247" s="18">
        <f t="shared" si="130"/>
        <v>2196</v>
      </c>
      <c r="I247" s="18">
        <f t="shared" si="131"/>
        <v>2373</v>
      </c>
      <c r="J247" s="18">
        <f t="shared" si="132"/>
        <v>2318</v>
      </c>
      <c r="K247" s="18">
        <f t="shared" ref="K247:M247" si="176">K246</f>
        <v>3000</v>
      </c>
      <c r="L247" s="18">
        <f t="shared" si="176"/>
        <v>3000</v>
      </c>
      <c r="M247" s="18">
        <f t="shared" si="176"/>
        <v>3000</v>
      </c>
      <c r="N247" s="18">
        <f t="shared" si="134"/>
        <v>-804</v>
      </c>
      <c r="O247" s="18">
        <f t="shared" si="135"/>
        <v>-627</v>
      </c>
      <c r="P247" s="18">
        <f t="shared" si="136"/>
        <v>-682</v>
      </c>
      <c r="Q247" s="35">
        <f t="shared" ref="Q247:S247" si="177">Q246</f>
        <v>1</v>
      </c>
      <c r="R247" s="35">
        <f t="shared" si="177"/>
        <v>1</v>
      </c>
      <c r="S247" s="35">
        <f t="shared" si="177"/>
        <v>1</v>
      </c>
      <c r="T247" s="4">
        <f t="shared" si="138"/>
        <v>952</v>
      </c>
      <c r="U247" s="4">
        <f t="shared" si="139"/>
        <v>1722</v>
      </c>
      <c r="V247" s="4">
        <f t="shared" si="140"/>
        <v>1700</v>
      </c>
      <c r="W247" s="4">
        <f t="shared" si="141"/>
        <v>1655</v>
      </c>
      <c r="X247" s="4"/>
      <c r="Y247" s="18"/>
      <c r="Z247" s="18"/>
      <c r="AA247" s="18"/>
      <c r="AB247" s="48"/>
    </row>
    <row r="248" spans="1:28" ht="13.15" customHeight="1">
      <c r="A248" s="3">
        <f t="shared" si="126"/>
        <v>234</v>
      </c>
      <c r="B248" s="34">
        <f t="shared" si="102"/>
        <v>45555</v>
      </c>
      <c r="C248" s="2">
        <f t="shared" si="103"/>
        <v>884</v>
      </c>
      <c r="D248" s="5">
        <f t="shared" si="83"/>
        <v>1770</v>
      </c>
      <c r="E248" s="35">
        <f t="shared" si="127"/>
        <v>459</v>
      </c>
      <c r="F248" s="35">
        <f t="shared" si="128"/>
        <v>282</v>
      </c>
      <c r="G248" s="35">
        <f t="shared" si="129"/>
        <v>337</v>
      </c>
      <c r="H248" s="18">
        <f t="shared" si="130"/>
        <v>2195</v>
      </c>
      <c r="I248" s="18">
        <f t="shared" si="131"/>
        <v>2372</v>
      </c>
      <c r="J248" s="18">
        <f t="shared" si="132"/>
        <v>2317</v>
      </c>
      <c r="K248" s="18">
        <f t="shared" ref="K248:M248" si="178">K247</f>
        <v>3000</v>
      </c>
      <c r="L248" s="18">
        <f t="shared" si="178"/>
        <v>3000</v>
      </c>
      <c r="M248" s="18">
        <f t="shared" si="178"/>
        <v>3000</v>
      </c>
      <c r="N248" s="18">
        <f t="shared" si="134"/>
        <v>-805</v>
      </c>
      <c r="O248" s="18">
        <f t="shared" si="135"/>
        <v>-628</v>
      </c>
      <c r="P248" s="18">
        <f t="shared" si="136"/>
        <v>-683</v>
      </c>
      <c r="Q248" s="35">
        <f t="shared" ref="Q248:S248" si="179">Q247</f>
        <v>1</v>
      </c>
      <c r="R248" s="35">
        <f t="shared" si="179"/>
        <v>1</v>
      </c>
      <c r="S248" s="35">
        <f t="shared" si="179"/>
        <v>1</v>
      </c>
      <c r="T248" s="4">
        <f t="shared" si="138"/>
        <v>955</v>
      </c>
      <c r="U248" s="4">
        <f t="shared" si="139"/>
        <v>1721</v>
      </c>
      <c r="V248" s="4">
        <f t="shared" si="140"/>
        <v>1699</v>
      </c>
      <c r="W248" s="4">
        <f t="shared" si="141"/>
        <v>1654</v>
      </c>
      <c r="X248" s="4"/>
      <c r="Y248" s="18"/>
      <c r="Z248" s="18"/>
      <c r="AA248" s="18"/>
      <c r="AB248" s="48"/>
    </row>
    <row r="249" spans="1:28" ht="13.15" customHeight="1">
      <c r="A249" s="3">
        <f t="shared" si="126"/>
        <v>235</v>
      </c>
      <c r="B249" s="34">
        <f t="shared" si="102"/>
        <v>45556</v>
      </c>
      <c r="C249" s="2">
        <f t="shared" si="103"/>
        <v>884</v>
      </c>
      <c r="D249" s="5">
        <f t="shared" si="83"/>
        <v>1772</v>
      </c>
      <c r="E249" s="35">
        <f t="shared" si="127"/>
        <v>462</v>
      </c>
      <c r="F249" s="35">
        <f t="shared" si="128"/>
        <v>285</v>
      </c>
      <c r="G249" s="35">
        <f t="shared" si="129"/>
        <v>340</v>
      </c>
      <c r="H249" s="18">
        <f t="shared" si="130"/>
        <v>2194</v>
      </c>
      <c r="I249" s="18">
        <f t="shared" si="131"/>
        <v>2371</v>
      </c>
      <c r="J249" s="18">
        <f t="shared" si="132"/>
        <v>2316</v>
      </c>
      <c r="K249" s="18">
        <f t="shared" ref="K249:M249" si="180">K248</f>
        <v>3000</v>
      </c>
      <c r="L249" s="18">
        <f t="shared" si="180"/>
        <v>3000</v>
      </c>
      <c r="M249" s="18">
        <f t="shared" si="180"/>
        <v>3000</v>
      </c>
      <c r="N249" s="18">
        <f t="shared" si="134"/>
        <v>-806</v>
      </c>
      <c r="O249" s="18">
        <f t="shared" si="135"/>
        <v>-629</v>
      </c>
      <c r="P249" s="18">
        <f t="shared" si="136"/>
        <v>-684</v>
      </c>
      <c r="Q249" s="35">
        <f t="shared" ref="Q249:S249" si="181">Q248</f>
        <v>1</v>
      </c>
      <c r="R249" s="35">
        <f t="shared" si="181"/>
        <v>1</v>
      </c>
      <c r="S249" s="35">
        <f t="shared" si="181"/>
        <v>1</v>
      </c>
      <c r="T249" s="4">
        <f t="shared" si="138"/>
        <v>958</v>
      </c>
      <c r="U249" s="4">
        <f t="shared" si="139"/>
        <v>1720</v>
      </c>
      <c r="V249" s="4">
        <f t="shared" si="140"/>
        <v>1698</v>
      </c>
      <c r="W249" s="4">
        <f t="shared" si="141"/>
        <v>1653</v>
      </c>
      <c r="X249" s="4"/>
      <c r="Y249" s="18"/>
      <c r="Z249" s="18"/>
      <c r="AA249" s="18"/>
      <c r="AB249" s="48"/>
    </row>
    <row r="250" spans="1:28" ht="13.15" customHeight="1">
      <c r="A250" s="3">
        <f t="shared" si="126"/>
        <v>236</v>
      </c>
      <c r="B250" s="34">
        <f t="shared" si="102"/>
        <v>45557</v>
      </c>
      <c r="C250" s="2">
        <f t="shared" si="103"/>
        <v>884</v>
      </c>
      <c r="D250" s="5">
        <f t="shared" si="83"/>
        <v>1774</v>
      </c>
      <c r="E250" s="35">
        <f t="shared" si="127"/>
        <v>465</v>
      </c>
      <c r="F250" s="35">
        <f t="shared" si="128"/>
        <v>288</v>
      </c>
      <c r="G250" s="35">
        <f t="shared" si="129"/>
        <v>343</v>
      </c>
      <c r="H250" s="18">
        <f t="shared" si="130"/>
        <v>2193</v>
      </c>
      <c r="I250" s="18">
        <f t="shared" si="131"/>
        <v>2370</v>
      </c>
      <c r="J250" s="18">
        <f t="shared" si="132"/>
        <v>2315</v>
      </c>
      <c r="K250" s="18">
        <f t="shared" ref="K250:M250" si="182">K249</f>
        <v>3000</v>
      </c>
      <c r="L250" s="18">
        <f t="shared" si="182"/>
        <v>3000</v>
      </c>
      <c r="M250" s="18">
        <f t="shared" si="182"/>
        <v>3000</v>
      </c>
      <c r="N250" s="18">
        <f t="shared" si="134"/>
        <v>-807</v>
      </c>
      <c r="O250" s="18">
        <f t="shared" si="135"/>
        <v>-630</v>
      </c>
      <c r="P250" s="18">
        <f t="shared" si="136"/>
        <v>-685</v>
      </c>
      <c r="Q250" s="35">
        <f t="shared" ref="Q250:S250" si="183">Q249</f>
        <v>1</v>
      </c>
      <c r="R250" s="35">
        <f t="shared" si="183"/>
        <v>1</v>
      </c>
      <c r="S250" s="35">
        <f t="shared" si="183"/>
        <v>1</v>
      </c>
      <c r="T250" s="4">
        <f t="shared" si="138"/>
        <v>961</v>
      </c>
      <c r="U250" s="4">
        <f t="shared" si="139"/>
        <v>1719</v>
      </c>
      <c r="V250" s="4">
        <f t="shared" si="140"/>
        <v>1697</v>
      </c>
      <c r="W250" s="4">
        <f t="shared" si="141"/>
        <v>1652</v>
      </c>
      <c r="X250" s="4"/>
      <c r="Y250" s="18"/>
      <c r="Z250" s="18"/>
      <c r="AA250" s="18"/>
      <c r="AB250" s="48"/>
    </row>
    <row r="251" spans="1:28" ht="13.15" customHeight="1">
      <c r="A251" s="3">
        <f t="shared" si="126"/>
        <v>237</v>
      </c>
      <c r="B251" s="34">
        <f t="shared" si="102"/>
        <v>45558</v>
      </c>
      <c r="C251" s="2">
        <f t="shared" si="103"/>
        <v>884</v>
      </c>
      <c r="D251" s="5">
        <f t="shared" si="83"/>
        <v>1776</v>
      </c>
      <c r="E251" s="35">
        <f t="shared" si="127"/>
        <v>468</v>
      </c>
      <c r="F251" s="35">
        <f t="shared" si="128"/>
        <v>291</v>
      </c>
      <c r="G251" s="35">
        <f t="shared" si="129"/>
        <v>346</v>
      </c>
      <c r="H251" s="18">
        <f t="shared" si="130"/>
        <v>2192</v>
      </c>
      <c r="I251" s="18">
        <f t="shared" si="131"/>
        <v>2369</v>
      </c>
      <c r="J251" s="18">
        <f t="shared" si="132"/>
        <v>2314</v>
      </c>
      <c r="K251" s="18">
        <f t="shared" ref="K251:M251" si="184">K250</f>
        <v>3000</v>
      </c>
      <c r="L251" s="18">
        <f t="shared" si="184"/>
        <v>3000</v>
      </c>
      <c r="M251" s="18">
        <f t="shared" si="184"/>
        <v>3000</v>
      </c>
      <c r="N251" s="18">
        <f t="shared" si="134"/>
        <v>-808</v>
      </c>
      <c r="O251" s="18">
        <f t="shared" si="135"/>
        <v>-631</v>
      </c>
      <c r="P251" s="18">
        <f t="shared" si="136"/>
        <v>-686</v>
      </c>
      <c r="Q251" s="35">
        <f t="shared" ref="Q251:S251" si="185">Q250</f>
        <v>1</v>
      </c>
      <c r="R251" s="35">
        <f t="shared" si="185"/>
        <v>1</v>
      </c>
      <c r="S251" s="35">
        <f t="shared" si="185"/>
        <v>1</v>
      </c>
      <c r="T251" s="4">
        <f t="shared" si="138"/>
        <v>964</v>
      </c>
      <c r="U251" s="4">
        <f t="shared" si="139"/>
        <v>1718</v>
      </c>
      <c r="V251" s="4">
        <f t="shared" si="140"/>
        <v>1696</v>
      </c>
      <c r="W251" s="4">
        <f t="shared" si="141"/>
        <v>1651</v>
      </c>
      <c r="X251" s="4"/>
      <c r="Y251" s="18"/>
      <c r="Z251" s="18"/>
      <c r="AA251" s="18"/>
      <c r="AB251" s="48"/>
    </row>
    <row r="252" spans="1:28" ht="13.15" customHeight="1">
      <c r="A252" s="3">
        <f t="shared" si="126"/>
        <v>238</v>
      </c>
      <c r="B252" s="34">
        <f t="shared" si="102"/>
        <v>45559</v>
      </c>
      <c r="C252" s="2">
        <f t="shared" si="103"/>
        <v>884</v>
      </c>
      <c r="D252" s="5">
        <f t="shared" si="83"/>
        <v>1778</v>
      </c>
      <c r="E252" s="35">
        <f t="shared" si="127"/>
        <v>471</v>
      </c>
      <c r="F252" s="35">
        <f t="shared" si="128"/>
        <v>294</v>
      </c>
      <c r="G252" s="35">
        <f t="shared" si="129"/>
        <v>349</v>
      </c>
      <c r="H252" s="18">
        <f t="shared" si="130"/>
        <v>2191</v>
      </c>
      <c r="I252" s="18">
        <f t="shared" si="131"/>
        <v>2368</v>
      </c>
      <c r="J252" s="18">
        <f t="shared" si="132"/>
        <v>2313</v>
      </c>
      <c r="K252" s="18">
        <f t="shared" ref="K252:M252" si="186">K251</f>
        <v>3000</v>
      </c>
      <c r="L252" s="18">
        <f t="shared" si="186"/>
        <v>3000</v>
      </c>
      <c r="M252" s="18">
        <f t="shared" si="186"/>
        <v>3000</v>
      </c>
      <c r="N252" s="18">
        <f t="shared" si="134"/>
        <v>-809</v>
      </c>
      <c r="O252" s="18">
        <f t="shared" si="135"/>
        <v>-632</v>
      </c>
      <c r="P252" s="18">
        <f t="shared" si="136"/>
        <v>-687</v>
      </c>
      <c r="Q252" s="35">
        <f t="shared" ref="Q252:S252" si="187">Q251</f>
        <v>1</v>
      </c>
      <c r="R252" s="35">
        <f t="shared" si="187"/>
        <v>1</v>
      </c>
      <c r="S252" s="35">
        <f t="shared" si="187"/>
        <v>1</v>
      </c>
      <c r="T252" s="4">
        <f t="shared" si="138"/>
        <v>967</v>
      </c>
      <c r="U252" s="4">
        <f t="shared" si="139"/>
        <v>1717</v>
      </c>
      <c r="V252" s="4">
        <f t="shared" si="140"/>
        <v>1695</v>
      </c>
      <c r="W252" s="4">
        <f t="shared" si="141"/>
        <v>1650</v>
      </c>
      <c r="X252" s="4"/>
      <c r="Y252" s="18"/>
      <c r="Z252" s="18"/>
      <c r="AA252" s="18"/>
      <c r="AB252" s="48"/>
    </row>
    <row r="253" spans="1:28" ht="13.15" customHeight="1">
      <c r="A253" s="3">
        <f t="shared" si="126"/>
        <v>239</v>
      </c>
      <c r="B253" s="34">
        <f t="shared" si="102"/>
        <v>45560</v>
      </c>
      <c r="C253" s="2">
        <f t="shared" si="103"/>
        <v>884</v>
      </c>
      <c r="D253" s="5">
        <f t="shared" si="83"/>
        <v>1780</v>
      </c>
      <c r="E253" s="35">
        <f t="shared" si="127"/>
        <v>474</v>
      </c>
      <c r="F253" s="35">
        <f t="shared" si="128"/>
        <v>297</v>
      </c>
      <c r="G253" s="35">
        <f t="shared" si="129"/>
        <v>352</v>
      </c>
      <c r="H253" s="18">
        <f t="shared" si="130"/>
        <v>2190</v>
      </c>
      <c r="I253" s="18">
        <f t="shared" si="131"/>
        <v>2367</v>
      </c>
      <c r="J253" s="18">
        <f t="shared" si="132"/>
        <v>2312</v>
      </c>
      <c r="K253" s="18">
        <f t="shared" ref="K253:M253" si="188">K252</f>
        <v>3000</v>
      </c>
      <c r="L253" s="18">
        <f t="shared" si="188"/>
        <v>3000</v>
      </c>
      <c r="M253" s="18">
        <f t="shared" si="188"/>
        <v>3000</v>
      </c>
      <c r="N253" s="18">
        <f t="shared" si="134"/>
        <v>-810</v>
      </c>
      <c r="O253" s="18">
        <f t="shared" si="135"/>
        <v>-633</v>
      </c>
      <c r="P253" s="18">
        <f t="shared" si="136"/>
        <v>-688</v>
      </c>
      <c r="Q253" s="35">
        <f t="shared" ref="Q253:S253" si="189">Q252</f>
        <v>1</v>
      </c>
      <c r="R253" s="35">
        <f t="shared" si="189"/>
        <v>1</v>
      </c>
      <c r="S253" s="35">
        <f t="shared" si="189"/>
        <v>1</v>
      </c>
      <c r="T253" s="4">
        <f t="shared" si="138"/>
        <v>970</v>
      </c>
      <c r="U253" s="4">
        <f t="shared" si="139"/>
        <v>1716</v>
      </c>
      <c r="V253" s="4">
        <f t="shared" si="140"/>
        <v>1694</v>
      </c>
      <c r="W253" s="4">
        <f t="shared" si="141"/>
        <v>1649</v>
      </c>
      <c r="X253" s="4"/>
      <c r="Y253" s="18"/>
      <c r="Z253" s="18"/>
      <c r="AA253" s="18"/>
      <c r="AB253" s="48"/>
    </row>
    <row r="254" spans="1:28" ht="13.15" customHeight="1">
      <c r="A254" s="3">
        <f t="shared" si="126"/>
        <v>240</v>
      </c>
      <c r="B254" s="34">
        <f t="shared" si="102"/>
        <v>45561</v>
      </c>
      <c r="C254" s="2">
        <f t="shared" si="103"/>
        <v>884</v>
      </c>
      <c r="D254" s="5">
        <f t="shared" si="83"/>
        <v>1782</v>
      </c>
      <c r="E254" s="35">
        <f t="shared" si="127"/>
        <v>477</v>
      </c>
      <c r="F254" s="35">
        <f t="shared" si="128"/>
        <v>300</v>
      </c>
      <c r="G254" s="35">
        <f t="shared" si="129"/>
        <v>355</v>
      </c>
      <c r="H254" s="18">
        <f t="shared" si="130"/>
        <v>2189</v>
      </c>
      <c r="I254" s="18">
        <f t="shared" si="131"/>
        <v>2366</v>
      </c>
      <c r="J254" s="18">
        <f t="shared" si="132"/>
        <v>2311</v>
      </c>
      <c r="K254" s="18">
        <f t="shared" ref="K254:M254" si="190">K253</f>
        <v>3000</v>
      </c>
      <c r="L254" s="18">
        <f t="shared" si="190"/>
        <v>3000</v>
      </c>
      <c r="M254" s="18">
        <f t="shared" si="190"/>
        <v>3000</v>
      </c>
      <c r="N254" s="18">
        <f t="shared" si="134"/>
        <v>-811</v>
      </c>
      <c r="O254" s="18">
        <f t="shared" si="135"/>
        <v>-634</v>
      </c>
      <c r="P254" s="18">
        <f t="shared" si="136"/>
        <v>-689</v>
      </c>
      <c r="Q254" s="35">
        <f t="shared" ref="Q254:S254" si="191">Q253</f>
        <v>1</v>
      </c>
      <c r="R254" s="35">
        <f t="shared" si="191"/>
        <v>1</v>
      </c>
      <c r="S254" s="35">
        <f t="shared" si="191"/>
        <v>1</v>
      </c>
      <c r="T254" s="4">
        <f t="shared" si="138"/>
        <v>973</v>
      </c>
      <c r="U254" s="4">
        <f t="shared" si="139"/>
        <v>1715</v>
      </c>
      <c r="V254" s="4">
        <f t="shared" si="140"/>
        <v>1693</v>
      </c>
      <c r="W254" s="4">
        <f t="shared" si="141"/>
        <v>1648</v>
      </c>
      <c r="X254" s="4"/>
      <c r="Y254" s="18"/>
      <c r="Z254" s="18"/>
      <c r="AA254" s="18"/>
      <c r="AB254" s="48"/>
    </row>
    <row r="255" spans="1:28" ht="13.15" customHeight="1">
      <c r="A255" s="3">
        <f t="shared" si="126"/>
        <v>241</v>
      </c>
      <c r="B255" s="34">
        <f t="shared" si="102"/>
        <v>45562</v>
      </c>
      <c r="C255" s="2">
        <f t="shared" si="103"/>
        <v>884</v>
      </c>
      <c r="D255" s="5">
        <f t="shared" si="83"/>
        <v>1784</v>
      </c>
      <c r="E255" s="35">
        <f t="shared" si="127"/>
        <v>480</v>
      </c>
      <c r="F255" s="35">
        <f t="shared" si="128"/>
        <v>303</v>
      </c>
      <c r="G255" s="35">
        <f t="shared" si="129"/>
        <v>358</v>
      </c>
      <c r="H255" s="18">
        <f t="shared" si="130"/>
        <v>2188</v>
      </c>
      <c r="I255" s="18">
        <f t="shared" si="131"/>
        <v>2365</v>
      </c>
      <c r="J255" s="18">
        <f t="shared" si="132"/>
        <v>2310</v>
      </c>
      <c r="K255" s="18">
        <f t="shared" ref="K255:M255" si="192">K254</f>
        <v>3000</v>
      </c>
      <c r="L255" s="18">
        <f t="shared" si="192"/>
        <v>3000</v>
      </c>
      <c r="M255" s="18">
        <f t="shared" si="192"/>
        <v>3000</v>
      </c>
      <c r="N255" s="18">
        <f t="shared" si="134"/>
        <v>-812</v>
      </c>
      <c r="O255" s="18">
        <f t="shared" si="135"/>
        <v>-635</v>
      </c>
      <c r="P255" s="18">
        <f t="shared" si="136"/>
        <v>-690</v>
      </c>
      <c r="Q255" s="35">
        <f t="shared" ref="Q255:S255" si="193">Q254</f>
        <v>1</v>
      </c>
      <c r="R255" s="35">
        <f t="shared" si="193"/>
        <v>1</v>
      </c>
      <c r="S255" s="35">
        <f t="shared" si="193"/>
        <v>1</v>
      </c>
      <c r="T255" s="4">
        <f t="shared" si="138"/>
        <v>976</v>
      </c>
      <c r="U255" s="4">
        <f t="shared" si="139"/>
        <v>1714</v>
      </c>
      <c r="V255" s="4">
        <f t="shared" si="140"/>
        <v>1692</v>
      </c>
      <c r="W255" s="4">
        <f t="shared" si="141"/>
        <v>1647</v>
      </c>
      <c r="X255" s="4"/>
      <c r="Y255" s="18"/>
      <c r="Z255" s="18"/>
      <c r="AA255" s="18"/>
      <c r="AB255" s="48"/>
    </row>
    <row r="256" spans="1:28" ht="13.15" customHeight="1">
      <c r="A256" s="3">
        <f t="shared" si="126"/>
        <v>242</v>
      </c>
      <c r="B256" s="34">
        <f t="shared" si="102"/>
        <v>45563</v>
      </c>
      <c r="C256" s="2">
        <f t="shared" si="103"/>
        <v>884</v>
      </c>
      <c r="D256" s="5">
        <f t="shared" ref="D256:D319" si="194">D255+2</f>
        <v>1786</v>
      </c>
      <c r="E256" s="35">
        <f t="shared" si="127"/>
        <v>483</v>
      </c>
      <c r="F256" s="35">
        <f t="shared" si="128"/>
        <v>306</v>
      </c>
      <c r="G256" s="35">
        <f t="shared" si="129"/>
        <v>361</v>
      </c>
      <c r="H256" s="18">
        <f t="shared" si="130"/>
        <v>2187</v>
      </c>
      <c r="I256" s="18">
        <f t="shared" si="131"/>
        <v>2364</v>
      </c>
      <c r="J256" s="18">
        <f t="shared" si="132"/>
        <v>2309</v>
      </c>
      <c r="K256" s="18">
        <f t="shared" ref="K256:M256" si="195">K255</f>
        <v>3000</v>
      </c>
      <c r="L256" s="18">
        <f t="shared" si="195"/>
        <v>3000</v>
      </c>
      <c r="M256" s="18">
        <f t="shared" si="195"/>
        <v>3000</v>
      </c>
      <c r="N256" s="18">
        <f t="shared" si="134"/>
        <v>-813</v>
      </c>
      <c r="O256" s="18">
        <f t="shared" si="135"/>
        <v>-636</v>
      </c>
      <c r="P256" s="18">
        <f t="shared" si="136"/>
        <v>-691</v>
      </c>
      <c r="Q256" s="35">
        <f t="shared" ref="Q256:S256" si="196">Q255</f>
        <v>1</v>
      </c>
      <c r="R256" s="35">
        <f t="shared" si="196"/>
        <v>1</v>
      </c>
      <c r="S256" s="35">
        <f t="shared" si="196"/>
        <v>1</v>
      </c>
      <c r="T256" s="4">
        <f t="shared" si="138"/>
        <v>979</v>
      </c>
      <c r="U256" s="4">
        <f t="shared" si="139"/>
        <v>1713</v>
      </c>
      <c r="V256" s="4">
        <f t="shared" si="140"/>
        <v>1691</v>
      </c>
      <c r="W256" s="4">
        <f t="shared" si="141"/>
        <v>1646</v>
      </c>
      <c r="X256" s="4"/>
      <c r="Y256" s="18"/>
      <c r="Z256" s="18"/>
      <c r="AA256" s="18"/>
      <c r="AB256" s="48"/>
    </row>
    <row r="257" spans="1:28" ht="13.15" customHeight="1">
      <c r="A257" s="3">
        <f t="shared" si="126"/>
        <v>243</v>
      </c>
      <c r="B257" s="34">
        <f t="shared" si="102"/>
        <v>45564</v>
      </c>
      <c r="C257" s="2">
        <f t="shared" si="103"/>
        <v>884</v>
      </c>
      <c r="D257" s="5">
        <f t="shared" si="194"/>
        <v>1788</v>
      </c>
      <c r="E257" s="35">
        <f t="shared" si="127"/>
        <v>486</v>
      </c>
      <c r="F257" s="35">
        <f t="shared" si="128"/>
        <v>309</v>
      </c>
      <c r="G257" s="35">
        <f t="shared" si="129"/>
        <v>364</v>
      </c>
      <c r="H257" s="18">
        <f t="shared" si="130"/>
        <v>2186</v>
      </c>
      <c r="I257" s="18">
        <f t="shared" si="131"/>
        <v>2363</v>
      </c>
      <c r="J257" s="18">
        <f t="shared" si="132"/>
        <v>2308</v>
      </c>
      <c r="K257" s="18">
        <f t="shared" ref="K257:M257" si="197">K256</f>
        <v>3000</v>
      </c>
      <c r="L257" s="18">
        <f t="shared" si="197"/>
        <v>3000</v>
      </c>
      <c r="M257" s="18">
        <f t="shared" si="197"/>
        <v>3000</v>
      </c>
      <c r="N257" s="18">
        <f t="shared" si="134"/>
        <v>-814</v>
      </c>
      <c r="O257" s="18">
        <f t="shared" si="135"/>
        <v>-637</v>
      </c>
      <c r="P257" s="18">
        <f t="shared" si="136"/>
        <v>-692</v>
      </c>
      <c r="Q257" s="35">
        <f t="shared" ref="Q257:S257" si="198">Q256</f>
        <v>1</v>
      </c>
      <c r="R257" s="35">
        <f t="shared" si="198"/>
        <v>1</v>
      </c>
      <c r="S257" s="35">
        <f t="shared" si="198"/>
        <v>1</v>
      </c>
      <c r="T257" s="4">
        <f t="shared" si="138"/>
        <v>982</v>
      </c>
      <c r="U257" s="4">
        <f t="shared" si="139"/>
        <v>1712</v>
      </c>
      <c r="V257" s="4">
        <f t="shared" si="140"/>
        <v>1690</v>
      </c>
      <c r="W257" s="4">
        <f t="shared" si="141"/>
        <v>1645</v>
      </c>
      <c r="X257" s="4"/>
      <c r="Y257" s="18"/>
      <c r="Z257" s="18"/>
      <c r="AA257" s="18"/>
      <c r="AB257" s="48"/>
    </row>
    <row r="258" spans="1:28" ht="13.15" customHeight="1">
      <c r="A258" s="3">
        <f t="shared" si="126"/>
        <v>244</v>
      </c>
      <c r="B258" s="34">
        <f t="shared" si="102"/>
        <v>45565</v>
      </c>
      <c r="C258" s="2">
        <f t="shared" si="103"/>
        <v>884</v>
      </c>
      <c r="D258" s="5">
        <f t="shared" si="194"/>
        <v>1790</v>
      </c>
      <c r="E258" s="35">
        <f t="shared" si="127"/>
        <v>489</v>
      </c>
      <c r="F258" s="35">
        <f t="shared" si="128"/>
        <v>312</v>
      </c>
      <c r="G258" s="35">
        <f t="shared" si="129"/>
        <v>367</v>
      </c>
      <c r="H258" s="18">
        <f t="shared" si="130"/>
        <v>2185</v>
      </c>
      <c r="I258" s="18">
        <f t="shared" si="131"/>
        <v>2362</v>
      </c>
      <c r="J258" s="18">
        <f t="shared" si="132"/>
        <v>2307</v>
      </c>
      <c r="K258" s="18">
        <f t="shared" ref="K258:M258" si="199">K257</f>
        <v>3000</v>
      </c>
      <c r="L258" s="18">
        <f t="shared" si="199"/>
        <v>3000</v>
      </c>
      <c r="M258" s="18">
        <f t="shared" si="199"/>
        <v>3000</v>
      </c>
      <c r="N258" s="18">
        <f t="shared" si="134"/>
        <v>-815</v>
      </c>
      <c r="O258" s="18">
        <f t="shared" si="135"/>
        <v>-638</v>
      </c>
      <c r="P258" s="18">
        <f t="shared" si="136"/>
        <v>-693</v>
      </c>
      <c r="Q258" s="35">
        <f t="shared" ref="Q258:S258" si="200">Q257</f>
        <v>1</v>
      </c>
      <c r="R258" s="35">
        <f t="shared" si="200"/>
        <v>1</v>
      </c>
      <c r="S258" s="35">
        <f t="shared" si="200"/>
        <v>1</v>
      </c>
      <c r="T258" s="4">
        <f t="shared" si="138"/>
        <v>985</v>
      </c>
      <c r="U258" s="4">
        <f t="shared" si="139"/>
        <v>1711</v>
      </c>
      <c r="V258" s="4">
        <f t="shared" si="140"/>
        <v>1689</v>
      </c>
      <c r="W258" s="4">
        <f t="shared" si="141"/>
        <v>1644</v>
      </c>
      <c r="X258" s="4"/>
      <c r="Y258" s="18"/>
      <c r="Z258" s="18"/>
      <c r="AA258" s="18"/>
      <c r="AB258" s="48"/>
    </row>
    <row r="259" spans="1:28" ht="13.15" customHeight="1">
      <c r="A259" s="3">
        <f t="shared" si="126"/>
        <v>245</v>
      </c>
      <c r="B259" s="34">
        <f t="shared" si="102"/>
        <v>45566</v>
      </c>
      <c r="C259" s="2">
        <f t="shared" si="103"/>
        <v>884</v>
      </c>
      <c r="D259" s="5">
        <f t="shared" si="194"/>
        <v>1792</v>
      </c>
      <c r="E259" s="35">
        <f t="shared" ref="E259:E289" si="201">C259+D259-H259</f>
        <v>492</v>
      </c>
      <c r="F259" s="35">
        <f t="shared" ref="F259:F289" si="202">C259+D259-I259</f>
        <v>315</v>
      </c>
      <c r="G259" s="35">
        <f t="shared" ref="G259:G289" si="203">D259+C259-J259</f>
        <v>370</v>
      </c>
      <c r="H259" s="18">
        <f t="shared" ref="H259:H289" si="204">K259+N259</f>
        <v>2184</v>
      </c>
      <c r="I259" s="18">
        <f t="shared" ref="I259:I289" si="205">L259+O259</f>
        <v>2361</v>
      </c>
      <c r="J259" s="18">
        <f t="shared" ref="J259:J289" si="206">M259+P259</f>
        <v>2306</v>
      </c>
      <c r="K259" s="18">
        <f t="shared" ref="K259:M259" si="207">K258</f>
        <v>3000</v>
      </c>
      <c r="L259" s="18">
        <f t="shared" si="207"/>
        <v>3000</v>
      </c>
      <c r="M259" s="18">
        <f t="shared" si="207"/>
        <v>3000</v>
      </c>
      <c r="N259" s="18">
        <f t="shared" ref="N259:N289" si="208">N258-Q259</f>
        <v>-816</v>
      </c>
      <c r="O259" s="18">
        <f t="shared" ref="O259:O289" si="209">O258-R259</f>
        <v>-639</v>
      </c>
      <c r="P259" s="18">
        <f t="shared" ref="P259:P289" si="210">P258-S259</f>
        <v>-694</v>
      </c>
      <c r="Q259" s="35">
        <f t="shared" ref="Q259:S259" si="211">Q258</f>
        <v>1</v>
      </c>
      <c r="R259" s="35">
        <f t="shared" si="211"/>
        <v>1</v>
      </c>
      <c r="S259" s="35">
        <f t="shared" si="211"/>
        <v>1</v>
      </c>
      <c r="T259" s="4">
        <f t="shared" ref="T259:T289" si="212">D259+C259-V259</f>
        <v>988</v>
      </c>
      <c r="U259" s="4">
        <f t="shared" ref="U259:U289" si="213">U258-Q259</f>
        <v>1710</v>
      </c>
      <c r="V259" s="4">
        <f t="shared" ref="V259:V289" si="214">V258-R259</f>
        <v>1688</v>
      </c>
      <c r="W259" s="4">
        <f t="shared" ref="W259:W289" si="215">W258-S259</f>
        <v>1643</v>
      </c>
      <c r="X259" s="4"/>
      <c r="Y259" s="18"/>
      <c r="Z259" s="18"/>
      <c r="AA259" s="18"/>
      <c r="AB259" s="48"/>
    </row>
    <row r="260" spans="1:28" ht="13.15" customHeight="1">
      <c r="A260" s="3">
        <f t="shared" si="126"/>
        <v>246</v>
      </c>
      <c r="B260" s="34">
        <f t="shared" si="102"/>
        <v>45567</v>
      </c>
      <c r="C260" s="2">
        <f t="shared" si="103"/>
        <v>884</v>
      </c>
      <c r="D260" s="5">
        <f t="shared" si="194"/>
        <v>1794</v>
      </c>
      <c r="E260" s="35">
        <f t="shared" si="201"/>
        <v>495</v>
      </c>
      <c r="F260" s="35">
        <f t="shared" si="202"/>
        <v>318</v>
      </c>
      <c r="G260" s="35">
        <f t="shared" si="203"/>
        <v>373</v>
      </c>
      <c r="H260" s="18">
        <f t="shared" si="204"/>
        <v>2183</v>
      </c>
      <c r="I260" s="18">
        <f t="shared" si="205"/>
        <v>2360</v>
      </c>
      <c r="J260" s="18">
        <f t="shared" si="206"/>
        <v>2305</v>
      </c>
      <c r="K260" s="18">
        <f t="shared" ref="K260:M260" si="216">K259</f>
        <v>3000</v>
      </c>
      <c r="L260" s="18">
        <f t="shared" si="216"/>
        <v>3000</v>
      </c>
      <c r="M260" s="18">
        <f t="shared" si="216"/>
        <v>3000</v>
      </c>
      <c r="N260" s="18">
        <f t="shared" si="208"/>
        <v>-817</v>
      </c>
      <c r="O260" s="18">
        <f t="shared" si="209"/>
        <v>-640</v>
      </c>
      <c r="P260" s="18">
        <f t="shared" si="210"/>
        <v>-695</v>
      </c>
      <c r="Q260" s="35">
        <f t="shared" ref="Q260:S260" si="217">Q259</f>
        <v>1</v>
      </c>
      <c r="R260" s="35">
        <f t="shared" si="217"/>
        <v>1</v>
      </c>
      <c r="S260" s="35">
        <f t="shared" si="217"/>
        <v>1</v>
      </c>
      <c r="T260" s="4">
        <f t="shared" si="212"/>
        <v>991</v>
      </c>
      <c r="U260" s="4">
        <f t="shared" si="213"/>
        <v>1709</v>
      </c>
      <c r="V260" s="4">
        <f t="shared" si="214"/>
        <v>1687</v>
      </c>
      <c r="W260" s="4">
        <f t="shared" si="215"/>
        <v>1642</v>
      </c>
      <c r="X260" s="4"/>
      <c r="Y260" s="18"/>
      <c r="Z260" s="18"/>
      <c r="AA260" s="18"/>
      <c r="AB260" s="48"/>
    </row>
    <row r="261" spans="1:28" ht="13.15" customHeight="1">
      <c r="A261" s="3">
        <f t="shared" si="126"/>
        <v>247</v>
      </c>
      <c r="B261" s="34">
        <f t="shared" si="102"/>
        <v>45568</v>
      </c>
      <c r="C261" s="2">
        <f t="shared" si="103"/>
        <v>884</v>
      </c>
      <c r="D261" s="5">
        <f t="shared" si="194"/>
        <v>1796</v>
      </c>
      <c r="E261" s="35">
        <f t="shared" si="201"/>
        <v>498</v>
      </c>
      <c r="F261" s="35">
        <f t="shared" si="202"/>
        <v>321</v>
      </c>
      <c r="G261" s="35">
        <f t="shared" si="203"/>
        <v>376</v>
      </c>
      <c r="H261" s="18">
        <f t="shared" si="204"/>
        <v>2182</v>
      </c>
      <c r="I261" s="18">
        <f t="shared" si="205"/>
        <v>2359</v>
      </c>
      <c r="J261" s="18">
        <f t="shared" si="206"/>
        <v>2304</v>
      </c>
      <c r="K261" s="18">
        <f t="shared" ref="K261:M261" si="218">K260</f>
        <v>3000</v>
      </c>
      <c r="L261" s="18">
        <f t="shared" si="218"/>
        <v>3000</v>
      </c>
      <c r="M261" s="18">
        <f t="shared" si="218"/>
        <v>3000</v>
      </c>
      <c r="N261" s="18">
        <f t="shared" si="208"/>
        <v>-818</v>
      </c>
      <c r="O261" s="18">
        <f t="shared" si="209"/>
        <v>-641</v>
      </c>
      <c r="P261" s="18">
        <f t="shared" si="210"/>
        <v>-696</v>
      </c>
      <c r="Q261" s="35">
        <f t="shared" ref="Q261:S261" si="219">Q260</f>
        <v>1</v>
      </c>
      <c r="R261" s="35">
        <f t="shared" si="219"/>
        <v>1</v>
      </c>
      <c r="S261" s="35">
        <f t="shared" si="219"/>
        <v>1</v>
      </c>
      <c r="T261" s="4">
        <f t="shared" si="212"/>
        <v>994</v>
      </c>
      <c r="U261" s="4">
        <f t="shared" si="213"/>
        <v>1708</v>
      </c>
      <c r="V261" s="4">
        <f t="shared" si="214"/>
        <v>1686</v>
      </c>
      <c r="W261" s="4">
        <f t="shared" si="215"/>
        <v>1641</v>
      </c>
      <c r="X261" s="4"/>
      <c r="Y261" s="18"/>
      <c r="Z261" s="18"/>
      <c r="AA261" s="18"/>
      <c r="AB261" s="48"/>
    </row>
    <row r="262" spans="1:28" ht="13.15" customHeight="1">
      <c r="A262" s="3">
        <f t="shared" si="126"/>
        <v>248</v>
      </c>
      <c r="B262" s="34">
        <f t="shared" si="102"/>
        <v>45569</v>
      </c>
      <c r="C262" s="2">
        <f t="shared" si="103"/>
        <v>884</v>
      </c>
      <c r="D262" s="5">
        <f t="shared" si="194"/>
        <v>1798</v>
      </c>
      <c r="E262" s="35">
        <f t="shared" si="201"/>
        <v>501</v>
      </c>
      <c r="F262" s="35">
        <f t="shared" si="202"/>
        <v>324</v>
      </c>
      <c r="G262" s="35">
        <f t="shared" si="203"/>
        <v>379</v>
      </c>
      <c r="H262" s="18">
        <f t="shared" si="204"/>
        <v>2181</v>
      </c>
      <c r="I262" s="18">
        <f t="shared" si="205"/>
        <v>2358</v>
      </c>
      <c r="J262" s="18">
        <f t="shared" si="206"/>
        <v>2303</v>
      </c>
      <c r="K262" s="18">
        <f t="shared" ref="K262:M262" si="220">K261</f>
        <v>3000</v>
      </c>
      <c r="L262" s="18">
        <f t="shared" si="220"/>
        <v>3000</v>
      </c>
      <c r="M262" s="18">
        <f t="shared" si="220"/>
        <v>3000</v>
      </c>
      <c r="N262" s="18">
        <f t="shared" si="208"/>
        <v>-819</v>
      </c>
      <c r="O262" s="18">
        <f t="shared" si="209"/>
        <v>-642</v>
      </c>
      <c r="P262" s="18">
        <f t="shared" si="210"/>
        <v>-697</v>
      </c>
      <c r="Q262" s="35">
        <f t="shared" ref="Q262:S262" si="221">Q261</f>
        <v>1</v>
      </c>
      <c r="R262" s="35">
        <f t="shared" si="221"/>
        <v>1</v>
      </c>
      <c r="S262" s="35">
        <f t="shared" si="221"/>
        <v>1</v>
      </c>
      <c r="T262" s="4">
        <f t="shared" si="212"/>
        <v>997</v>
      </c>
      <c r="U262" s="4">
        <f t="shared" si="213"/>
        <v>1707</v>
      </c>
      <c r="V262" s="4">
        <f t="shared" si="214"/>
        <v>1685</v>
      </c>
      <c r="W262" s="4">
        <f t="shared" si="215"/>
        <v>1640</v>
      </c>
      <c r="X262" s="4"/>
      <c r="Y262" s="18"/>
      <c r="Z262" s="18"/>
      <c r="AA262" s="18"/>
      <c r="AB262" s="48"/>
    </row>
    <row r="263" spans="1:28" ht="13.15" customHeight="1">
      <c r="A263" s="3">
        <f t="shared" si="126"/>
        <v>249</v>
      </c>
      <c r="B263" s="34">
        <f t="shared" si="102"/>
        <v>45570</v>
      </c>
      <c r="C263" s="2">
        <f t="shared" si="103"/>
        <v>884</v>
      </c>
      <c r="D263" s="5">
        <f t="shared" si="194"/>
        <v>1800</v>
      </c>
      <c r="E263" s="35">
        <f t="shared" si="201"/>
        <v>504</v>
      </c>
      <c r="F263" s="35">
        <f t="shared" si="202"/>
        <v>327</v>
      </c>
      <c r="G263" s="35">
        <f t="shared" si="203"/>
        <v>382</v>
      </c>
      <c r="H263" s="18">
        <f t="shared" si="204"/>
        <v>2180</v>
      </c>
      <c r="I263" s="18">
        <f t="shared" si="205"/>
        <v>2357</v>
      </c>
      <c r="J263" s="18">
        <f t="shared" si="206"/>
        <v>2302</v>
      </c>
      <c r="K263" s="18">
        <f t="shared" ref="K263:M263" si="222">K262</f>
        <v>3000</v>
      </c>
      <c r="L263" s="18">
        <f t="shared" si="222"/>
        <v>3000</v>
      </c>
      <c r="M263" s="18">
        <f t="shared" si="222"/>
        <v>3000</v>
      </c>
      <c r="N263" s="18">
        <f t="shared" si="208"/>
        <v>-820</v>
      </c>
      <c r="O263" s="18">
        <f t="shared" si="209"/>
        <v>-643</v>
      </c>
      <c r="P263" s="18">
        <f t="shared" si="210"/>
        <v>-698</v>
      </c>
      <c r="Q263" s="35">
        <f t="shared" ref="Q263:S263" si="223">Q262</f>
        <v>1</v>
      </c>
      <c r="R263" s="35">
        <f t="shared" si="223"/>
        <v>1</v>
      </c>
      <c r="S263" s="35">
        <f t="shared" si="223"/>
        <v>1</v>
      </c>
      <c r="T263" s="4">
        <f t="shared" si="212"/>
        <v>1000</v>
      </c>
      <c r="U263" s="4">
        <f t="shared" si="213"/>
        <v>1706</v>
      </c>
      <c r="V263" s="4">
        <f t="shared" si="214"/>
        <v>1684</v>
      </c>
      <c r="W263" s="4">
        <f t="shared" si="215"/>
        <v>1639</v>
      </c>
      <c r="X263" s="4"/>
      <c r="Y263" s="18"/>
      <c r="Z263" s="18"/>
      <c r="AA263" s="18"/>
      <c r="AB263" s="48"/>
    </row>
    <row r="264" spans="1:28" ht="13.15" customHeight="1">
      <c r="A264" s="3">
        <f t="shared" si="126"/>
        <v>250</v>
      </c>
      <c r="B264" s="34">
        <f t="shared" si="102"/>
        <v>45571</v>
      </c>
      <c r="C264" s="2">
        <f t="shared" si="103"/>
        <v>884</v>
      </c>
      <c r="D264" s="5">
        <f t="shared" si="194"/>
        <v>1802</v>
      </c>
      <c r="E264" s="35">
        <f t="shared" si="201"/>
        <v>507</v>
      </c>
      <c r="F264" s="35">
        <f t="shared" si="202"/>
        <v>330</v>
      </c>
      <c r="G264" s="35">
        <f t="shared" si="203"/>
        <v>385</v>
      </c>
      <c r="H264" s="18">
        <f t="shared" si="204"/>
        <v>2179</v>
      </c>
      <c r="I264" s="18">
        <f t="shared" si="205"/>
        <v>2356</v>
      </c>
      <c r="J264" s="18">
        <f t="shared" si="206"/>
        <v>2301</v>
      </c>
      <c r="K264" s="18">
        <f t="shared" ref="K264:M264" si="224">K263</f>
        <v>3000</v>
      </c>
      <c r="L264" s="18">
        <f t="shared" si="224"/>
        <v>3000</v>
      </c>
      <c r="M264" s="18">
        <f t="shared" si="224"/>
        <v>3000</v>
      </c>
      <c r="N264" s="18">
        <f t="shared" si="208"/>
        <v>-821</v>
      </c>
      <c r="O264" s="18">
        <f t="shared" si="209"/>
        <v>-644</v>
      </c>
      <c r="P264" s="18">
        <f t="shared" si="210"/>
        <v>-699</v>
      </c>
      <c r="Q264" s="35">
        <f t="shared" ref="Q264:S264" si="225">Q263</f>
        <v>1</v>
      </c>
      <c r="R264" s="35">
        <f t="shared" si="225"/>
        <v>1</v>
      </c>
      <c r="S264" s="35">
        <f t="shared" si="225"/>
        <v>1</v>
      </c>
      <c r="T264" s="4">
        <f t="shared" si="212"/>
        <v>1003</v>
      </c>
      <c r="U264" s="4">
        <f t="shared" si="213"/>
        <v>1705</v>
      </c>
      <c r="V264" s="4">
        <f t="shared" si="214"/>
        <v>1683</v>
      </c>
      <c r="W264" s="4">
        <f t="shared" si="215"/>
        <v>1638</v>
      </c>
      <c r="X264" s="4"/>
      <c r="Y264" s="18"/>
      <c r="Z264" s="18"/>
      <c r="AA264" s="18"/>
      <c r="AB264" s="48"/>
    </row>
    <row r="265" spans="1:28" ht="13.15" customHeight="1">
      <c r="A265" s="3">
        <f t="shared" si="126"/>
        <v>251</v>
      </c>
      <c r="B265" s="34">
        <f t="shared" si="102"/>
        <v>45572</v>
      </c>
      <c r="C265" s="2">
        <f t="shared" si="103"/>
        <v>884</v>
      </c>
      <c r="D265" s="5">
        <f t="shared" si="194"/>
        <v>1804</v>
      </c>
      <c r="E265" s="35">
        <f t="shared" si="201"/>
        <v>510</v>
      </c>
      <c r="F265" s="35">
        <f t="shared" si="202"/>
        <v>333</v>
      </c>
      <c r="G265" s="35">
        <f t="shared" si="203"/>
        <v>388</v>
      </c>
      <c r="H265" s="18">
        <f t="shared" si="204"/>
        <v>2178</v>
      </c>
      <c r="I265" s="18">
        <f t="shared" si="205"/>
        <v>2355</v>
      </c>
      <c r="J265" s="18">
        <f t="shared" si="206"/>
        <v>2300</v>
      </c>
      <c r="K265" s="18">
        <f t="shared" ref="K265:M265" si="226">K264</f>
        <v>3000</v>
      </c>
      <c r="L265" s="18">
        <f t="shared" si="226"/>
        <v>3000</v>
      </c>
      <c r="M265" s="18">
        <f t="shared" si="226"/>
        <v>3000</v>
      </c>
      <c r="N265" s="18">
        <f t="shared" si="208"/>
        <v>-822</v>
      </c>
      <c r="O265" s="18">
        <f t="shared" si="209"/>
        <v>-645</v>
      </c>
      <c r="P265" s="18">
        <f t="shared" si="210"/>
        <v>-700</v>
      </c>
      <c r="Q265" s="35">
        <f t="shared" ref="Q265:S265" si="227">Q264</f>
        <v>1</v>
      </c>
      <c r="R265" s="35">
        <f t="shared" si="227"/>
        <v>1</v>
      </c>
      <c r="S265" s="35">
        <f t="shared" si="227"/>
        <v>1</v>
      </c>
      <c r="T265" s="4">
        <f t="shared" si="212"/>
        <v>1006</v>
      </c>
      <c r="U265" s="4">
        <f t="shared" si="213"/>
        <v>1704</v>
      </c>
      <c r="V265" s="4">
        <f t="shared" si="214"/>
        <v>1682</v>
      </c>
      <c r="W265" s="4">
        <f t="shared" si="215"/>
        <v>1637</v>
      </c>
      <c r="X265" s="4"/>
      <c r="Y265" s="18"/>
      <c r="Z265" s="18"/>
      <c r="AA265" s="18"/>
      <c r="AB265" s="48"/>
    </row>
    <row r="266" spans="1:28" ht="13.15" customHeight="1">
      <c r="A266" s="3">
        <f t="shared" si="126"/>
        <v>252</v>
      </c>
      <c r="B266" s="34">
        <f t="shared" si="102"/>
        <v>45573</v>
      </c>
      <c r="C266" s="2">
        <f t="shared" si="103"/>
        <v>884</v>
      </c>
      <c r="D266" s="5">
        <f t="shared" si="194"/>
        <v>1806</v>
      </c>
      <c r="E266" s="35">
        <f t="shared" si="201"/>
        <v>513</v>
      </c>
      <c r="F266" s="35">
        <f t="shared" si="202"/>
        <v>336</v>
      </c>
      <c r="G266" s="35">
        <f t="shared" si="203"/>
        <v>391</v>
      </c>
      <c r="H266" s="18">
        <f t="shared" si="204"/>
        <v>2177</v>
      </c>
      <c r="I266" s="18">
        <f t="shared" si="205"/>
        <v>2354</v>
      </c>
      <c r="J266" s="18">
        <f t="shared" si="206"/>
        <v>2299</v>
      </c>
      <c r="K266" s="18">
        <f t="shared" ref="K266:M266" si="228">K265</f>
        <v>3000</v>
      </c>
      <c r="L266" s="18">
        <f t="shared" si="228"/>
        <v>3000</v>
      </c>
      <c r="M266" s="18">
        <f t="shared" si="228"/>
        <v>3000</v>
      </c>
      <c r="N266" s="18">
        <f t="shared" si="208"/>
        <v>-823</v>
      </c>
      <c r="O266" s="18">
        <f t="shared" si="209"/>
        <v>-646</v>
      </c>
      <c r="P266" s="18">
        <f t="shared" si="210"/>
        <v>-701</v>
      </c>
      <c r="Q266" s="35">
        <f t="shared" ref="Q266:S266" si="229">Q265</f>
        <v>1</v>
      </c>
      <c r="R266" s="35">
        <f t="shared" si="229"/>
        <v>1</v>
      </c>
      <c r="S266" s="35">
        <f t="shared" si="229"/>
        <v>1</v>
      </c>
      <c r="T266" s="4">
        <f t="shared" si="212"/>
        <v>1009</v>
      </c>
      <c r="U266" s="4">
        <f t="shared" si="213"/>
        <v>1703</v>
      </c>
      <c r="V266" s="4">
        <f t="shared" si="214"/>
        <v>1681</v>
      </c>
      <c r="W266" s="4">
        <f t="shared" si="215"/>
        <v>1636</v>
      </c>
      <c r="X266" s="4"/>
      <c r="Y266" s="18"/>
      <c r="Z266" s="18"/>
      <c r="AA266" s="18"/>
      <c r="AB266" s="48"/>
    </row>
    <row r="267" spans="1:28" ht="13.15" customHeight="1">
      <c r="A267" s="3">
        <f t="shared" si="126"/>
        <v>253</v>
      </c>
      <c r="B267" s="34">
        <f t="shared" si="102"/>
        <v>45574</v>
      </c>
      <c r="C267" s="2">
        <f t="shared" si="103"/>
        <v>884</v>
      </c>
      <c r="D267" s="5">
        <f t="shared" si="194"/>
        <v>1808</v>
      </c>
      <c r="E267" s="35">
        <f t="shared" si="201"/>
        <v>516</v>
      </c>
      <c r="F267" s="35">
        <f t="shared" si="202"/>
        <v>339</v>
      </c>
      <c r="G267" s="35">
        <f t="shared" si="203"/>
        <v>394</v>
      </c>
      <c r="H267" s="18">
        <f t="shared" si="204"/>
        <v>2176</v>
      </c>
      <c r="I267" s="18">
        <f t="shared" si="205"/>
        <v>2353</v>
      </c>
      <c r="J267" s="18">
        <f t="shared" si="206"/>
        <v>2298</v>
      </c>
      <c r="K267" s="18">
        <f t="shared" ref="K267:M267" si="230">K266</f>
        <v>3000</v>
      </c>
      <c r="L267" s="18">
        <f t="shared" si="230"/>
        <v>3000</v>
      </c>
      <c r="M267" s="18">
        <f t="shared" si="230"/>
        <v>3000</v>
      </c>
      <c r="N267" s="18">
        <f t="shared" si="208"/>
        <v>-824</v>
      </c>
      <c r="O267" s="18">
        <f t="shared" si="209"/>
        <v>-647</v>
      </c>
      <c r="P267" s="18">
        <f t="shared" si="210"/>
        <v>-702</v>
      </c>
      <c r="Q267" s="35">
        <f t="shared" ref="Q267:S267" si="231">Q266</f>
        <v>1</v>
      </c>
      <c r="R267" s="35">
        <f t="shared" si="231"/>
        <v>1</v>
      </c>
      <c r="S267" s="35">
        <f t="shared" si="231"/>
        <v>1</v>
      </c>
      <c r="T267" s="4">
        <f t="shared" si="212"/>
        <v>1012</v>
      </c>
      <c r="U267" s="4">
        <f t="shared" si="213"/>
        <v>1702</v>
      </c>
      <c r="V267" s="4">
        <f t="shared" si="214"/>
        <v>1680</v>
      </c>
      <c r="W267" s="4">
        <f t="shared" si="215"/>
        <v>1635</v>
      </c>
      <c r="X267" s="4"/>
      <c r="Y267" s="18"/>
      <c r="Z267" s="18"/>
      <c r="AA267" s="18"/>
      <c r="AB267" s="48"/>
    </row>
    <row r="268" spans="1:28" ht="13.15" customHeight="1">
      <c r="A268" s="3">
        <f t="shared" si="126"/>
        <v>254</v>
      </c>
      <c r="B268" s="34">
        <f t="shared" si="102"/>
        <v>45575</v>
      </c>
      <c r="C268" s="2">
        <f t="shared" si="103"/>
        <v>884</v>
      </c>
      <c r="D268" s="5">
        <f t="shared" si="194"/>
        <v>1810</v>
      </c>
      <c r="E268" s="35">
        <f t="shared" si="201"/>
        <v>519</v>
      </c>
      <c r="F268" s="35">
        <f t="shared" si="202"/>
        <v>342</v>
      </c>
      <c r="G268" s="35">
        <f t="shared" si="203"/>
        <v>397</v>
      </c>
      <c r="H268" s="18">
        <f t="shared" si="204"/>
        <v>2175</v>
      </c>
      <c r="I268" s="18">
        <f t="shared" si="205"/>
        <v>2352</v>
      </c>
      <c r="J268" s="18">
        <f t="shared" si="206"/>
        <v>2297</v>
      </c>
      <c r="K268" s="18">
        <f t="shared" ref="K268:M268" si="232">K267</f>
        <v>3000</v>
      </c>
      <c r="L268" s="18">
        <f t="shared" si="232"/>
        <v>3000</v>
      </c>
      <c r="M268" s="18">
        <f t="shared" si="232"/>
        <v>3000</v>
      </c>
      <c r="N268" s="18">
        <f t="shared" si="208"/>
        <v>-825</v>
      </c>
      <c r="O268" s="18">
        <f t="shared" si="209"/>
        <v>-648</v>
      </c>
      <c r="P268" s="18">
        <f t="shared" si="210"/>
        <v>-703</v>
      </c>
      <c r="Q268" s="35">
        <f t="shared" ref="Q268:S268" si="233">Q267</f>
        <v>1</v>
      </c>
      <c r="R268" s="35">
        <f t="shared" si="233"/>
        <v>1</v>
      </c>
      <c r="S268" s="35">
        <f t="shared" si="233"/>
        <v>1</v>
      </c>
      <c r="T268" s="4">
        <f t="shared" si="212"/>
        <v>1015</v>
      </c>
      <c r="U268" s="4">
        <f t="shared" si="213"/>
        <v>1701</v>
      </c>
      <c r="V268" s="4">
        <f t="shared" si="214"/>
        <v>1679</v>
      </c>
      <c r="W268" s="4">
        <f t="shared" si="215"/>
        <v>1634</v>
      </c>
      <c r="X268" s="4"/>
      <c r="Y268" s="18"/>
      <c r="Z268" s="18"/>
      <c r="AA268" s="18"/>
      <c r="AB268" s="48"/>
    </row>
    <row r="269" spans="1:28" ht="13.15" customHeight="1">
      <c r="A269" s="3">
        <f t="shared" si="126"/>
        <v>255</v>
      </c>
      <c r="B269" s="34">
        <f t="shared" si="102"/>
        <v>45576</v>
      </c>
      <c r="C269" s="2">
        <f t="shared" si="103"/>
        <v>884</v>
      </c>
      <c r="D269" s="5">
        <f t="shared" si="194"/>
        <v>1812</v>
      </c>
      <c r="E269" s="35">
        <f t="shared" si="201"/>
        <v>522</v>
      </c>
      <c r="F269" s="35">
        <f t="shared" si="202"/>
        <v>345</v>
      </c>
      <c r="G269" s="35">
        <f t="shared" si="203"/>
        <v>400</v>
      </c>
      <c r="H269" s="18">
        <f t="shared" si="204"/>
        <v>2174</v>
      </c>
      <c r="I269" s="18">
        <f t="shared" si="205"/>
        <v>2351</v>
      </c>
      <c r="J269" s="18">
        <f t="shared" si="206"/>
        <v>2296</v>
      </c>
      <c r="K269" s="18">
        <f t="shared" ref="K269:M269" si="234">K268</f>
        <v>3000</v>
      </c>
      <c r="L269" s="18">
        <f t="shared" si="234"/>
        <v>3000</v>
      </c>
      <c r="M269" s="18">
        <f t="shared" si="234"/>
        <v>3000</v>
      </c>
      <c r="N269" s="18">
        <f t="shared" si="208"/>
        <v>-826</v>
      </c>
      <c r="O269" s="18">
        <f t="shared" si="209"/>
        <v>-649</v>
      </c>
      <c r="P269" s="18">
        <f t="shared" si="210"/>
        <v>-704</v>
      </c>
      <c r="Q269" s="35">
        <f t="shared" ref="Q269:S269" si="235">Q268</f>
        <v>1</v>
      </c>
      <c r="R269" s="35">
        <f t="shared" si="235"/>
        <v>1</v>
      </c>
      <c r="S269" s="35">
        <f t="shared" si="235"/>
        <v>1</v>
      </c>
      <c r="T269" s="4">
        <f t="shared" si="212"/>
        <v>1018</v>
      </c>
      <c r="U269" s="4">
        <f t="shared" si="213"/>
        <v>1700</v>
      </c>
      <c r="V269" s="4">
        <f t="shared" si="214"/>
        <v>1678</v>
      </c>
      <c r="W269" s="4">
        <f t="shared" si="215"/>
        <v>1633</v>
      </c>
      <c r="X269" s="4"/>
      <c r="Y269" s="18"/>
      <c r="Z269" s="18"/>
      <c r="AA269" s="18"/>
      <c r="AB269" s="48"/>
    </row>
    <row r="270" spans="1:28" ht="13.15" customHeight="1">
      <c r="A270" s="3">
        <f t="shared" si="126"/>
        <v>256</v>
      </c>
      <c r="B270" s="34">
        <f t="shared" si="102"/>
        <v>45577</v>
      </c>
      <c r="C270" s="2">
        <f t="shared" si="103"/>
        <v>884</v>
      </c>
      <c r="D270" s="5">
        <f t="shared" si="194"/>
        <v>1814</v>
      </c>
      <c r="E270" s="35">
        <f t="shared" si="201"/>
        <v>525</v>
      </c>
      <c r="F270" s="35">
        <f t="shared" si="202"/>
        <v>348</v>
      </c>
      <c r="G270" s="35">
        <f t="shared" si="203"/>
        <v>403</v>
      </c>
      <c r="H270" s="18">
        <f t="shared" si="204"/>
        <v>2173</v>
      </c>
      <c r="I270" s="18">
        <f t="shared" si="205"/>
        <v>2350</v>
      </c>
      <c r="J270" s="18">
        <f t="shared" si="206"/>
        <v>2295</v>
      </c>
      <c r="K270" s="18">
        <f t="shared" ref="K270:M270" si="236">K269</f>
        <v>3000</v>
      </c>
      <c r="L270" s="18">
        <f t="shared" si="236"/>
        <v>3000</v>
      </c>
      <c r="M270" s="18">
        <f t="shared" si="236"/>
        <v>3000</v>
      </c>
      <c r="N270" s="18">
        <f t="shared" si="208"/>
        <v>-827</v>
      </c>
      <c r="O270" s="18">
        <f t="shared" si="209"/>
        <v>-650</v>
      </c>
      <c r="P270" s="18">
        <f t="shared" si="210"/>
        <v>-705</v>
      </c>
      <c r="Q270" s="35">
        <f t="shared" ref="Q270:S270" si="237">Q269</f>
        <v>1</v>
      </c>
      <c r="R270" s="35">
        <f t="shared" si="237"/>
        <v>1</v>
      </c>
      <c r="S270" s="35">
        <f t="shared" si="237"/>
        <v>1</v>
      </c>
      <c r="T270" s="4">
        <f t="shared" si="212"/>
        <v>1021</v>
      </c>
      <c r="U270" s="4">
        <f t="shared" si="213"/>
        <v>1699</v>
      </c>
      <c r="V270" s="4">
        <f t="shared" si="214"/>
        <v>1677</v>
      </c>
      <c r="W270" s="4">
        <f t="shared" si="215"/>
        <v>1632</v>
      </c>
      <c r="X270" s="4"/>
      <c r="Y270" s="18"/>
      <c r="Z270" s="18"/>
      <c r="AA270" s="18"/>
      <c r="AB270" s="48"/>
    </row>
    <row r="271" spans="1:28" ht="13.15" customHeight="1">
      <c r="A271" s="3">
        <f t="shared" si="126"/>
        <v>257</v>
      </c>
      <c r="B271" s="34">
        <f t="shared" si="102"/>
        <v>45578</v>
      </c>
      <c r="C271" s="2">
        <f t="shared" si="103"/>
        <v>884</v>
      </c>
      <c r="D271" s="5">
        <f t="shared" si="194"/>
        <v>1816</v>
      </c>
      <c r="E271" s="35">
        <f t="shared" si="201"/>
        <v>528</v>
      </c>
      <c r="F271" s="35">
        <f t="shared" si="202"/>
        <v>351</v>
      </c>
      <c r="G271" s="35">
        <f t="shared" si="203"/>
        <v>406</v>
      </c>
      <c r="H271" s="18">
        <f t="shared" si="204"/>
        <v>2172</v>
      </c>
      <c r="I271" s="18">
        <f t="shared" si="205"/>
        <v>2349</v>
      </c>
      <c r="J271" s="18">
        <f t="shared" si="206"/>
        <v>2294</v>
      </c>
      <c r="K271" s="18">
        <f t="shared" ref="K271:M271" si="238">K270</f>
        <v>3000</v>
      </c>
      <c r="L271" s="18">
        <f t="shared" si="238"/>
        <v>3000</v>
      </c>
      <c r="M271" s="18">
        <f t="shared" si="238"/>
        <v>3000</v>
      </c>
      <c r="N271" s="18">
        <f t="shared" si="208"/>
        <v>-828</v>
      </c>
      <c r="O271" s="18">
        <f t="shared" si="209"/>
        <v>-651</v>
      </c>
      <c r="P271" s="18">
        <f t="shared" si="210"/>
        <v>-706</v>
      </c>
      <c r="Q271" s="35">
        <f t="shared" ref="Q271:S271" si="239">Q270</f>
        <v>1</v>
      </c>
      <c r="R271" s="35">
        <f t="shared" si="239"/>
        <v>1</v>
      </c>
      <c r="S271" s="35">
        <f t="shared" si="239"/>
        <v>1</v>
      </c>
      <c r="T271" s="4">
        <f t="shared" si="212"/>
        <v>1024</v>
      </c>
      <c r="U271" s="4">
        <f t="shared" si="213"/>
        <v>1698</v>
      </c>
      <c r="V271" s="4">
        <f t="shared" si="214"/>
        <v>1676</v>
      </c>
      <c r="W271" s="4">
        <f t="shared" si="215"/>
        <v>1631</v>
      </c>
      <c r="X271" s="4"/>
      <c r="Y271" s="18"/>
      <c r="Z271" s="18"/>
      <c r="AA271" s="18"/>
      <c r="AB271" s="48"/>
    </row>
    <row r="272" spans="1:28" ht="13.15" customHeight="1">
      <c r="A272" s="3">
        <f t="shared" si="126"/>
        <v>258</v>
      </c>
      <c r="B272" s="34">
        <f t="shared" ref="B272:B335" si="240">B271+1</f>
        <v>45579</v>
      </c>
      <c r="C272" s="2">
        <f t="shared" ref="C272:C335" si="241">C271</f>
        <v>884</v>
      </c>
      <c r="D272" s="5">
        <f t="shared" si="194"/>
        <v>1818</v>
      </c>
      <c r="E272" s="35">
        <f t="shared" si="201"/>
        <v>531</v>
      </c>
      <c r="F272" s="35">
        <f t="shared" si="202"/>
        <v>354</v>
      </c>
      <c r="G272" s="35">
        <f t="shared" si="203"/>
        <v>409</v>
      </c>
      <c r="H272" s="18">
        <f t="shared" si="204"/>
        <v>2171</v>
      </c>
      <c r="I272" s="18">
        <f t="shared" si="205"/>
        <v>2348</v>
      </c>
      <c r="J272" s="18">
        <f t="shared" si="206"/>
        <v>2293</v>
      </c>
      <c r="K272" s="18">
        <f t="shared" ref="K272:M272" si="242">K271</f>
        <v>3000</v>
      </c>
      <c r="L272" s="18">
        <f t="shared" si="242"/>
        <v>3000</v>
      </c>
      <c r="M272" s="18">
        <f t="shared" si="242"/>
        <v>3000</v>
      </c>
      <c r="N272" s="18">
        <f t="shared" si="208"/>
        <v>-829</v>
      </c>
      <c r="O272" s="18">
        <f t="shared" si="209"/>
        <v>-652</v>
      </c>
      <c r="P272" s="18">
        <f t="shared" si="210"/>
        <v>-707</v>
      </c>
      <c r="Q272" s="35">
        <f t="shared" ref="Q272:S272" si="243">Q271</f>
        <v>1</v>
      </c>
      <c r="R272" s="35">
        <f t="shared" si="243"/>
        <v>1</v>
      </c>
      <c r="S272" s="35">
        <f t="shared" si="243"/>
        <v>1</v>
      </c>
      <c r="T272" s="4">
        <f t="shared" si="212"/>
        <v>1027</v>
      </c>
      <c r="U272" s="4">
        <f t="shared" si="213"/>
        <v>1697</v>
      </c>
      <c r="V272" s="4">
        <f t="shared" si="214"/>
        <v>1675</v>
      </c>
      <c r="W272" s="4">
        <f t="shared" si="215"/>
        <v>1630</v>
      </c>
      <c r="X272" s="4"/>
      <c r="Y272" s="18"/>
      <c r="Z272" s="18"/>
      <c r="AA272" s="18"/>
      <c r="AB272" s="48"/>
    </row>
    <row r="273" spans="1:28" ht="13.15" customHeight="1">
      <c r="A273" s="3">
        <f t="shared" si="126"/>
        <v>259</v>
      </c>
      <c r="B273" s="34">
        <f t="shared" si="240"/>
        <v>45580</v>
      </c>
      <c r="C273" s="2">
        <f t="shared" si="241"/>
        <v>884</v>
      </c>
      <c r="D273" s="5">
        <f t="shared" si="194"/>
        <v>1820</v>
      </c>
      <c r="E273" s="35">
        <f t="shared" si="201"/>
        <v>534</v>
      </c>
      <c r="F273" s="35">
        <f t="shared" si="202"/>
        <v>357</v>
      </c>
      <c r="G273" s="35">
        <f t="shared" si="203"/>
        <v>412</v>
      </c>
      <c r="H273" s="18">
        <f t="shared" si="204"/>
        <v>2170</v>
      </c>
      <c r="I273" s="18">
        <f t="shared" si="205"/>
        <v>2347</v>
      </c>
      <c r="J273" s="18">
        <f t="shared" si="206"/>
        <v>2292</v>
      </c>
      <c r="K273" s="18">
        <f t="shared" ref="K273:M273" si="244">K272</f>
        <v>3000</v>
      </c>
      <c r="L273" s="18">
        <f t="shared" si="244"/>
        <v>3000</v>
      </c>
      <c r="M273" s="18">
        <f t="shared" si="244"/>
        <v>3000</v>
      </c>
      <c r="N273" s="18">
        <f t="shared" si="208"/>
        <v>-830</v>
      </c>
      <c r="O273" s="18">
        <f t="shared" si="209"/>
        <v>-653</v>
      </c>
      <c r="P273" s="18">
        <f t="shared" si="210"/>
        <v>-708</v>
      </c>
      <c r="Q273" s="35">
        <f t="shared" ref="Q273:S273" si="245">Q272</f>
        <v>1</v>
      </c>
      <c r="R273" s="35">
        <f t="shared" si="245"/>
        <v>1</v>
      </c>
      <c r="S273" s="35">
        <f t="shared" si="245"/>
        <v>1</v>
      </c>
      <c r="T273" s="4">
        <f t="shared" si="212"/>
        <v>1030</v>
      </c>
      <c r="U273" s="4">
        <f t="shared" si="213"/>
        <v>1696</v>
      </c>
      <c r="V273" s="4">
        <f t="shared" si="214"/>
        <v>1674</v>
      </c>
      <c r="W273" s="4">
        <f t="shared" si="215"/>
        <v>1629</v>
      </c>
      <c r="X273" s="4"/>
      <c r="Y273" s="18"/>
      <c r="Z273" s="18"/>
      <c r="AA273" s="18"/>
      <c r="AB273" s="48"/>
    </row>
    <row r="274" spans="1:28" ht="13.15" customHeight="1">
      <c r="A274" s="3">
        <f t="shared" si="126"/>
        <v>260</v>
      </c>
      <c r="B274" s="34">
        <f t="shared" si="240"/>
        <v>45581</v>
      </c>
      <c r="C274" s="2">
        <f t="shared" si="241"/>
        <v>884</v>
      </c>
      <c r="D274" s="5">
        <f t="shared" si="194"/>
        <v>1822</v>
      </c>
      <c r="E274" s="35">
        <f t="shared" si="201"/>
        <v>537</v>
      </c>
      <c r="F274" s="35">
        <f t="shared" si="202"/>
        <v>360</v>
      </c>
      <c r="G274" s="35">
        <f t="shared" si="203"/>
        <v>415</v>
      </c>
      <c r="H274" s="18">
        <f t="shared" si="204"/>
        <v>2169</v>
      </c>
      <c r="I274" s="18">
        <f t="shared" si="205"/>
        <v>2346</v>
      </c>
      <c r="J274" s="18">
        <f t="shared" si="206"/>
        <v>2291</v>
      </c>
      <c r="K274" s="18">
        <f t="shared" ref="K274:M274" si="246">K273</f>
        <v>3000</v>
      </c>
      <c r="L274" s="18">
        <f t="shared" si="246"/>
        <v>3000</v>
      </c>
      <c r="M274" s="18">
        <f t="shared" si="246"/>
        <v>3000</v>
      </c>
      <c r="N274" s="18">
        <f t="shared" si="208"/>
        <v>-831</v>
      </c>
      <c r="O274" s="18">
        <f t="shared" si="209"/>
        <v>-654</v>
      </c>
      <c r="P274" s="18">
        <f t="shared" si="210"/>
        <v>-709</v>
      </c>
      <c r="Q274" s="35">
        <f t="shared" ref="Q274:S274" si="247">Q273</f>
        <v>1</v>
      </c>
      <c r="R274" s="35">
        <f t="shared" si="247"/>
        <v>1</v>
      </c>
      <c r="S274" s="35">
        <f t="shared" si="247"/>
        <v>1</v>
      </c>
      <c r="T274" s="4">
        <f t="shared" si="212"/>
        <v>1033</v>
      </c>
      <c r="U274" s="4">
        <f t="shared" si="213"/>
        <v>1695</v>
      </c>
      <c r="V274" s="4">
        <f t="shared" si="214"/>
        <v>1673</v>
      </c>
      <c r="W274" s="4">
        <f t="shared" si="215"/>
        <v>1628</v>
      </c>
      <c r="X274" s="4"/>
      <c r="Y274" s="18"/>
      <c r="Z274" s="18"/>
      <c r="AA274" s="18"/>
      <c r="AB274" s="48"/>
    </row>
    <row r="275" spans="1:28" ht="13.15" customHeight="1">
      <c r="A275" s="3">
        <f t="shared" si="126"/>
        <v>261</v>
      </c>
      <c r="B275" s="34">
        <f t="shared" si="240"/>
        <v>45582</v>
      </c>
      <c r="C275" s="2">
        <f t="shared" si="241"/>
        <v>884</v>
      </c>
      <c r="D275" s="5">
        <f t="shared" si="194"/>
        <v>1824</v>
      </c>
      <c r="E275" s="35">
        <f t="shared" si="201"/>
        <v>540</v>
      </c>
      <c r="F275" s="35">
        <f t="shared" si="202"/>
        <v>363</v>
      </c>
      <c r="G275" s="35">
        <f t="shared" si="203"/>
        <v>418</v>
      </c>
      <c r="H275" s="18">
        <f t="shared" si="204"/>
        <v>2168</v>
      </c>
      <c r="I275" s="18">
        <f t="shared" si="205"/>
        <v>2345</v>
      </c>
      <c r="J275" s="18">
        <f t="shared" si="206"/>
        <v>2290</v>
      </c>
      <c r="K275" s="18">
        <f t="shared" ref="K275:M275" si="248">K274</f>
        <v>3000</v>
      </c>
      <c r="L275" s="18">
        <f t="shared" si="248"/>
        <v>3000</v>
      </c>
      <c r="M275" s="18">
        <f t="shared" si="248"/>
        <v>3000</v>
      </c>
      <c r="N275" s="18">
        <f t="shared" si="208"/>
        <v>-832</v>
      </c>
      <c r="O275" s="18">
        <f t="shared" si="209"/>
        <v>-655</v>
      </c>
      <c r="P275" s="18">
        <f t="shared" si="210"/>
        <v>-710</v>
      </c>
      <c r="Q275" s="35">
        <f t="shared" ref="Q275:S275" si="249">Q274</f>
        <v>1</v>
      </c>
      <c r="R275" s="35">
        <f t="shared" si="249"/>
        <v>1</v>
      </c>
      <c r="S275" s="35">
        <f t="shared" si="249"/>
        <v>1</v>
      </c>
      <c r="T275" s="4">
        <f t="shared" si="212"/>
        <v>1036</v>
      </c>
      <c r="U275" s="4">
        <f t="shared" si="213"/>
        <v>1694</v>
      </c>
      <c r="V275" s="4">
        <f t="shared" si="214"/>
        <v>1672</v>
      </c>
      <c r="W275" s="4">
        <f t="shared" si="215"/>
        <v>1627</v>
      </c>
      <c r="X275" s="4"/>
      <c r="Y275" s="18"/>
      <c r="Z275" s="18"/>
      <c r="AA275" s="18"/>
      <c r="AB275" s="48"/>
    </row>
    <row r="276" spans="1:28" ht="13.15" customHeight="1">
      <c r="A276" s="3">
        <f t="shared" si="126"/>
        <v>262</v>
      </c>
      <c r="B276" s="34">
        <f t="shared" si="240"/>
        <v>45583</v>
      </c>
      <c r="C276" s="2">
        <f t="shared" si="241"/>
        <v>884</v>
      </c>
      <c r="D276" s="5">
        <f t="shared" si="194"/>
        <v>1826</v>
      </c>
      <c r="E276" s="35">
        <f t="shared" si="201"/>
        <v>543</v>
      </c>
      <c r="F276" s="35">
        <f t="shared" si="202"/>
        <v>366</v>
      </c>
      <c r="G276" s="35">
        <f t="shared" si="203"/>
        <v>421</v>
      </c>
      <c r="H276" s="18">
        <f t="shared" si="204"/>
        <v>2167</v>
      </c>
      <c r="I276" s="18">
        <f t="shared" si="205"/>
        <v>2344</v>
      </c>
      <c r="J276" s="18">
        <f t="shared" si="206"/>
        <v>2289</v>
      </c>
      <c r="K276" s="18">
        <f t="shared" ref="K276:M276" si="250">K275</f>
        <v>3000</v>
      </c>
      <c r="L276" s="18">
        <f t="shared" si="250"/>
        <v>3000</v>
      </c>
      <c r="M276" s="18">
        <f t="shared" si="250"/>
        <v>3000</v>
      </c>
      <c r="N276" s="18">
        <f t="shared" si="208"/>
        <v>-833</v>
      </c>
      <c r="O276" s="18">
        <f t="shared" si="209"/>
        <v>-656</v>
      </c>
      <c r="P276" s="18">
        <f t="shared" si="210"/>
        <v>-711</v>
      </c>
      <c r="Q276" s="35">
        <f t="shared" ref="Q276:S276" si="251">Q275</f>
        <v>1</v>
      </c>
      <c r="R276" s="35">
        <f t="shared" si="251"/>
        <v>1</v>
      </c>
      <c r="S276" s="35">
        <f t="shared" si="251"/>
        <v>1</v>
      </c>
      <c r="T276" s="4">
        <f t="shared" si="212"/>
        <v>1039</v>
      </c>
      <c r="U276" s="4">
        <f t="shared" si="213"/>
        <v>1693</v>
      </c>
      <c r="V276" s="4">
        <f t="shared" si="214"/>
        <v>1671</v>
      </c>
      <c r="W276" s="4">
        <f t="shared" si="215"/>
        <v>1626</v>
      </c>
      <c r="X276" s="4"/>
      <c r="Y276" s="18"/>
      <c r="Z276" s="18"/>
      <c r="AA276" s="18"/>
      <c r="AB276" s="48"/>
    </row>
    <row r="277" spans="1:28" ht="13.15" customHeight="1">
      <c r="A277" s="3">
        <f t="shared" si="126"/>
        <v>263</v>
      </c>
      <c r="B277" s="34">
        <f t="shared" si="240"/>
        <v>45584</v>
      </c>
      <c r="C277" s="2">
        <f t="shared" si="241"/>
        <v>884</v>
      </c>
      <c r="D277" s="5">
        <f t="shared" si="194"/>
        <v>1828</v>
      </c>
      <c r="E277" s="35">
        <f t="shared" si="201"/>
        <v>546</v>
      </c>
      <c r="F277" s="35">
        <f t="shared" si="202"/>
        <v>369</v>
      </c>
      <c r="G277" s="35">
        <f t="shared" si="203"/>
        <v>424</v>
      </c>
      <c r="H277" s="18">
        <f t="shared" si="204"/>
        <v>2166</v>
      </c>
      <c r="I277" s="18">
        <f t="shared" si="205"/>
        <v>2343</v>
      </c>
      <c r="J277" s="18">
        <f t="shared" si="206"/>
        <v>2288</v>
      </c>
      <c r="K277" s="18">
        <f t="shared" ref="K277:M277" si="252">K276</f>
        <v>3000</v>
      </c>
      <c r="L277" s="18">
        <f t="shared" si="252"/>
        <v>3000</v>
      </c>
      <c r="M277" s="18">
        <f t="shared" si="252"/>
        <v>3000</v>
      </c>
      <c r="N277" s="18">
        <f t="shared" si="208"/>
        <v>-834</v>
      </c>
      <c r="O277" s="18">
        <f t="shared" si="209"/>
        <v>-657</v>
      </c>
      <c r="P277" s="18">
        <f t="shared" si="210"/>
        <v>-712</v>
      </c>
      <c r="Q277" s="35">
        <f t="shared" ref="Q277:S277" si="253">Q276</f>
        <v>1</v>
      </c>
      <c r="R277" s="35">
        <f t="shared" si="253"/>
        <v>1</v>
      </c>
      <c r="S277" s="35">
        <f t="shared" si="253"/>
        <v>1</v>
      </c>
      <c r="T277" s="4">
        <f t="shared" si="212"/>
        <v>1042</v>
      </c>
      <c r="U277" s="4">
        <f t="shared" si="213"/>
        <v>1692</v>
      </c>
      <c r="V277" s="4">
        <f t="shared" si="214"/>
        <v>1670</v>
      </c>
      <c r="W277" s="4">
        <f t="shared" si="215"/>
        <v>1625</v>
      </c>
      <c r="X277" s="4"/>
      <c r="Y277" s="18"/>
      <c r="Z277" s="18"/>
      <c r="AA277" s="18"/>
      <c r="AB277" s="48"/>
    </row>
    <row r="278" spans="1:28" ht="13.15" customHeight="1">
      <c r="A278" s="3">
        <f t="shared" si="126"/>
        <v>264</v>
      </c>
      <c r="B278" s="34">
        <f t="shared" si="240"/>
        <v>45585</v>
      </c>
      <c r="C278" s="2">
        <f t="shared" si="241"/>
        <v>884</v>
      </c>
      <c r="D278" s="5">
        <f t="shared" si="194"/>
        <v>1830</v>
      </c>
      <c r="E278" s="35">
        <f t="shared" si="201"/>
        <v>549</v>
      </c>
      <c r="F278" s="35">
        <f t="shared" si="202"/>
        <v>372</v>
      </c>
      <c r="G278" s="35">
        <f t="shared" si="203"/>
        <v>427</v>
      </c>
      <c r="H278" s="18">
        <f t="shared" si="204"/>
        <v>2165</v>
      </c>
      <c r="I278" s="18">
        <f t="shared" si="205"/>
        <v>2342</v>
      </c>
      <c r="J278" s="18">
        <f t="shared" si="206"/>
        <v>2287</v>
      </c>
      <c r="K278" s="18">
        <f t="shared" ref="K278:M278" si="254">K277</f>
        <v>3000</v>
      </c>
      <c r="L278" s="18">
        <f t="shared" si="254"/>
        <v>3000</v>
      </c>
      <c r="M278" s="18">
        <f t="shared" si="254"/>
        <v>3000</v>
      </c>
      <c r="N278" s="18">
        <f t="shared" si="208"/>
        <v>-835</v>
      </c>
      <c r="O278" s="18">
        <f t="shared" si="209"/>
        <v>-658</v>
      </c>
      <c r="P278" s="18">
        <f t="shared" si="210"/>
        <v>-713</v>
      </c>
      <c r="Q278" s="35">
        <f t="shared" ref="Q278:S278" si="255">Q277</f>
        <v>1</v>
      </c>
      <c r="R278" s="35">
        <f t="shared" si="255"/>
        <v>1</v>
      </c>
      <c r="S278" s="35">
        <f t="shared" si="255"/>
        <v>1</v>
      </c>
      <c r="T278" s="4">
        <f t="shared" si="212"/>
        <v>1045</v>
      </c>
      <c r="U278" s="4">
        <f t="shared" si="213"/>
        <v>1691</v>
      </c>
      <c r="V278" s="4">
        <f t="shared" si="214"/>
        <v>1669</v>
      </c>
      <c r="W278" s="4">
        <f t="shared" si="215"/>
        <v>1624</v>
      </c>
      <c r="X278" s="4"/>
      <c r="Y278" s="18"/>
      <c r="Z278" s="18"/>
      <c r="AA278" s="18"/>
      <c r="AB278" s="48"/>
    </row>
    <row r="279" spans="1:28" ht="13.15" customHeight="1">
      <c r="A279" s="3">
        <f t="shared" si="126"/>
        <v>265</v>
      </c>
      <c r="B279" s="34">
        <f t="shared" si="240"/>
        <v>45586</v>
      </c>
      <c r="C279" s="2">
        <f t="shared" si="241"/>
        <v>884</v>
      </c>
      <c r="D279" s="5">
        <f t="shared" si="194"/>
        <v>1832</v>
      </c>
      <c r="E279" s="35">
        <f t="shared" si="201"/>
        <v>552</v>
      </c>
      <c r="F279" s="35">
        <f t="shared" si="202"/>
        <v>375</v>
      </c>
      <c r="G279" s="35">
        <f t="shared" si="203"/>
        <v>430</v>
      </c>
      <c r="H279" s="18">
        <f t="shared" si="204"/>
        <v>2164</v>
      </c>
      <c r="I279" s="18">
        <f t="shared" si="205"/>
        <v>2341</v>
      </c>
      <c r="J279" s="18">
        <f t="shared" si="206"/>
        <v>2286</v>
      </c>
      <c r="K279" s="18">
        <f t="shared" ref="K279:M279" si="256">K278</f>
        <v>3000</v>
      </c>
      <c r="L279" s="18">
        <f t="shared" si="256"/>
        <v>3000</v>
      </c>
      <c r="M279" s="18">
        <f t="shared" si="256"/>
        <v>3000</v>
      </c>
      <c r="N279" s="18">
        <f t="shared" si="208"/>
        <v>-836</v>
      </c>
      <c r="O279" s="18">
        <f t="shared" si="209"/>
        <v>-659</v>
      </c>
      <c r="P279" s="18">
        <f t="shared" si="210"/>
        <v>-714</v>
      </c>
      <c r="Q279" s="35">
        <f t="shared" ref="Q279:S279" si="257">Q278</f>
        <v>1</v>
      </c>
      <c r="R279" s="35">
        <f t="shared" si="257"/>
        <v>1</v>
      </c>
      <c r="S279" s="35">
        <f t="shared" si="257"/>
        <v>1</v>
      </c>
      <c r="T279" s="4">
        <f t="shared" si="212"/>
        <v>1048</v>
      </c>
      <c r="U279" s="4">
        <f t="shared" si="213"/>
        <v>1690</v>
      </c>
      <c r="V279" s="4">
        <f t="shared" si="214"/>
        <v>1668</v>
      </c>
      <c r="W279" s="4">
        <f t="shared" si="215"/>
        <v>1623</v>
      </c>
      <c r="X279" s="4"/>
      <c r="Y279" s="18"/>
      <c r="Z279" s="18"/>
      <c r="AA279" s="18"/>
      <c r="AB279" s="48"/>
    </row>
    <row r="280" spans="1:28" ht="13.15" customHeight="1">
      <c r="A280" s="3">
        <f t="shared" si="126"/>
        <v>266</v>
      </c>
      <c r="B280" s="34">
        <f t="shared" si="240"/>
        <v>45587</v>
      </c>
      <c r="C280" s="2">
        <f t="shared" si="241"/>
        <v>884</v>
      </c>
      <c r="D280" s="5">
        <f t="shared" si="194"/>
        <v>1834</v>
      </c>
      <c r="E280" s="35">
        <f t="shared" si="201"/>
        <v>555</v>
      </c>
      <c r="F280" s="35">
        <f t="shared" si="202"/>
        <v>378</v>
      </c>
      <c r="G280" s="35">
        <f t="shared" si="203"/>
        <v>433</v>
      </c>
      <c r="H280" s="18">
        <f t="shared" si="204"/>
        <v>2163</v>
      </c>
      <c r="I280" s="18">
        <f t="shared" si="205"/>
        <v>2340</v>
      </c>
      <c r="J280" s="18">
        <f t="shared" si="206"/>
        <v>2285</v>
      </c>
      <c r="K280" s="18">
        <f t="shared" ref="K280:M280" si="258">K279</f>
        <v>3000</v>
      </c>
      <c r="L280" s="18">
        <f t="shared" si="258"/>
        <v>3000</v>
      </c>
      <c r="M280" s="18">
        <f t="shared" si="258"/>
        <v>3000</v>
      </c>
      <c r="N280" s="18">
        <f t="shared" si="208"/>
        <v>-837</v>
      </c>
      <c r="O280" s="18">
        <f t="shared" si="209"/>
        <v>-660</v>
      </c>
      <c r="P280" s="18">
        <f t="shared" si="210"/>
        <v>-715</v>
      </c>
      <c r="Q280" s="35">
        <f t="shared" ref="Q280:S280" si="259">Q279</f>
        <v>1</v>
      </c>
      <c r="R280" s="35">
        <f t="shared" si="259"/>
        <v>1</v>
      </c>
      <c r="S280" s="35">
        <f t="shared" si="259"/>
        <v>1</v>
      </c>
      <c r="T280" s="4">
        <f t="shared" si="212"/>
        <v>1051</v>
      </c>
      <c r="U280" s="4">
        <f t="shared" si="213"/>
        <v>1689</v>
      </c>
      <c r="V280" s="4">
        <f t="shared" si="214"/>
        <v>1667</v>
      </c>
      <c r="W280" s="4">
        <f t="shared" si="215"/>
        <v>1622</v>
      </c>
      <c r="X280" s="4"/>
      <c r="Y280" s="18"/>
      <c r="Z280" s="18"/>
      <c r="AA280" s="18"/>
      <c r="AB280" s="48"/>
    </row>
    <row r="281" spans="1:28" ht="13.15" customHeight="1">
      <c r="A281" s="3">
        <f t="shared" si="126"/>
        <v>267</v>
      </c>
      <c r="B281" s="34">
        <f t="shared" si="240"/>
        <v>45588</v>
      </c>
      <c r="C281" s="2">
        <f t="shared" si="241"/>
        <v>884</v>
      </c>
      <c r="D281" s="5">
        <f t="shared" si="194"/>
        <v>1836</v>
      </c>
      <c r="E281" s="35">
        <f t="shared" si="201"/>
        <v>558</v>
      </c>
      <c r="F281" s="35">
        <f t="shared" si="202"/>
        <v>381</v>
      </c>
      <c r="G281" s="35">
        <f t="shared" si="203"/>
        <v>436</v>
      </c>
      <c r="H281" s="18">
        <f t="shared" si="204"/>
        <v>2162</v>
      </c>
      <c r="I281" s="18">
        <f t="shared" si="205"/>
        <v>2339</v>
      </c>
      <c r="J281" s="18">
        <f t="shared" si="206"/>
        <v>2284</v>
      </c>
      <c r="K281" s="18">
        <f t="shared" ref="K281:M281" si="260">K280</f>
        <v>3000</v>
      </c>
      <c r="L281" s="18">
        <f t="shared" si="260"/>
        <v>3000</v>
      </c>
      <c r="M281" s="18">
        <f t="shared" si="260"/>
        <v>3000</v>
      </c>
      <c r="N281" s="18">
        <f t="shared" si="208"/>
        <v>-838</v>
      </c>
      <c r="O281" s="18">
        <f t="shared" si="209"/>
        <v>-661</v>
      </c>
      <c r="P281" s="18">
        <f t="shared" si="210"/>
        <v>-716</v>
      </c>
      <c r="Q281" s="35">
        <f t="shared" ref="Q281:S281" si="261">Q280</f>
        <v>1</v>
      </c>
      <c r="R281" s="35">
        <f t="shared" si="261"/>
        <v>1</v>
      </c>
      <c r="S281" s="35">
        <f t="shared" si="261"/>
        <v>1</v>
      </c>
      <c r="T281" s="4">
        <f t="shared" si="212"/>
        <v>1054</v>
      </c>
      <c r="U281" s="4">
        <f t="shared" si="213"/>
        <v>1688</v>
      </c>
      <c r="V281" s="4">
        <f t="shared" si="214"/>
        <v>1666</v>
      </c>
      <c r="W281" s="4">
        <f t="shared" si="215"/>
        <v>1621</v>
      </c>
      <c r="X281" s="4"/>
      <c r="Y281" s="18"/>
      <c r="Z281" s="18"/>
      <c r="AA281" s="18"/>
      <c r="AB281" s="48"/>
    </row>
    <row r="282" spans="1:28" ht="13.15" customHeight="1">
      <c r="A282" s="3">
        <f t="shared" si="126"/>
        <v>268</v>
      </c>
      <c r="B282" s="34">
        <f t="shared" si="240"/>
        <v>45589</v>
      </c>
      <c r="C282" s="2">
        <f t="shared" si="241"/>
        <v>884</v>
      </c>
      <c r="D282" s="5">
        <f t="shared" si="194"/>
        <v>1838</v>
      </c>
      <c r="E282" s="35">
        <f t="shared" si="201"/>
        <v>561</v>
      </c>
      <c r="F282" s="35">
        <f t="shared" si="202"/>
        <v>384</v>
      </c>
      <c r="G282" s="35">
        <f t="shared" si="203"/>
        <v>439</v>
      </c>
      <c r="H282" s="18">
        <f t="shared" si="204"/>
        <v>2161</v>
      </c>
      <c r="I282" s="18">
        <f t="shared" si="205"/>
        <v>2338</v>
      </c>
      <c r="J282" s="18">
        <f t="shared" si="206"/>
        <v>2283</v>
      </c>
      <c r="K282" s="18">
        <f t="shared" ref="K282:M282" si="262">K281</f>
        <v>3000</v>
      </c>
      <c r="L282" s="18">
        <f t="shared" si="262"/>
        <v>3000</v>
      </c>
      <c r="M282" s="18">
        <f t="shared" si="262"/>
        <v>3000</v>
      </c>
      <c r="N282" s="18">
        <f t="shared" si="208"/>
        <v>-839</v>
      </c>
      <c r="O282" s="18">
        <f t="shared" si="209"/>
        <v>-662</v>
      </c>
      <c r="P282" s="18">
        <f t="shared" si="210"/>
        <v>-717</v>
      </c>
      <c r="Q282" s="35">
        <f t="shared" ref="Q282:S282" si="263">Q281</f>
        <v>1</v>
      </c>
      <c r="R282" s="35">
        <f t="shared" si="263"/>
        <v>1</v>
      </c>
      <c r="S282" s="35">
        <f t="shared" si="263"/>
        <v>1</v>
      </c>
      <c r="T282" s="4">
        <f t="shared" si="212"/>
        <v>1057</v>
      </c>
      <c r="U282" s="4">
        <f t="shared" si="213"/>
        <v>1687</v>
      </c>
      <c r="V282" s="4">
        <f t="shared" si="214"/>
        <v>1665</v>
      </c>
      <c r="W282" s="4">
        <f t="shared" si="215"/>
        <v>1620</v>
      </c>
      <c r="X282" s="4"/>
      <c r="Y282" s="18"/>
      <c r="Z282" s="18"/>
      <c r="AA282" s="18"/>
      <c r="AB282" s="48"/>
    </row>
    <row r="283" spans="1:28" ht="13.15" customHeight="1">
      <c r="A283" s="3">
        <f t="shared" si="126"/>
        <v>269</v>
      </c>
      <c r="B283" s="34">
        <f t="shared" si="240"/>
        <v>45590</v>
      </c>
      <c r="C283" s="2">
        <f t="shared" si="241"/>
        <v>884</v>
      </c>
      <c r="D283" s="5">
        <f t="shared" si="194"/>
        <v>1840</v>
      </c>
      <c r="E283" s="35">
        <f t="shared" si="201"/>
        <v>564</v>
      </c>
      <c r="F283" s="35">
        <f t="shared" si="202"/>
        <v>387</v>
      </c>
      <c r="G283" s="35">
        <f t="shared" si="203"/>
        <v>442</v>
      </c>
      <c r="H283" s="18">
        <f t="shared" si="204"/>
        <v>2160</v>
      </c>
      <c r="I283" s="18">
        <f t="shared" si="205"/>
        <v>2337</v>
      </c>
      <c r="J283" s="18">
        <f t="shared" si="206"/>
        <v>2282</v>
      </c>
      <c r="K283" s="18">
        <f t="shared" ref="K283:M283" si="264">K282</f>
        <v>3000</v>
      </c>
      <c r="L283" s="18">
        <f t="shared" si="264"/>
        <v>3000</v>
      </c>
      <c r="M283" s="18">
        <f t="shared" si="264"/>
        <v>3000</v>
      </c>
      <c r="N283" s="18">
        <f t="shared" si="208"/>
        <v>-840</v>
      </c>
      <c r="O283" s="18">
        <f t="shared" si="209"/>
        <v>-663</v>
      </c>
      <c r="P283" s="18">
        <f t="shared" si="210"/>
        <v>-718</v>
      </c>
      <c r="Q283" s="35">
        <f t="shared" ref="Q283:S283" si="265">Q282</f>
        <v>1</v>
      </c>
      <c r="R283" s="35">
        <f t="shared" si="265"/>
        <v>1</v>
      </c>
      <c r="S283" s="35">
        <f t="shared" si="265"/>
        <v>1</v>
      </c>
      <c r="T283" s="4">
        <f t="shared" si="212"/>
        <v>1060</v>
      </c>
      <c r="U283" s="4">
        <f t="shared" si="213"/>
        <v>1686</v>
      </c>
      <c r="V283" s="4">
        <f t="shared" si="214"/>
        <v>1664</v>
      </c>
      <c r="W283" s="4">
        <f t="shared" si="215"/>
        <v>1619</v>
      </c>
      <c r="X283" s="4"/>
      <c r="Y283" s="18"/>
      <c r="Z283" s="18"/>
      <c r="AA283" s="18"/>
      <c r="AB283" s="48"/>
    </row>
    <row r="284" spans="1:28" ht="13.15" customHeight="1">
      <c r="A284" s="3">
        <f t="shared" si="126"/>
        <v>270</v>
      </c>
      <c r="B284" s="34">
        <f t="shared" si="240"/>
        <v>45591</v>
      </c>
      <c r="C284" s="2">
        <f t="shared" si="241"/>
        <v>884</v>
      </c>
      <c r="D284" s="5">
        <f t="shared" si="194"/>
        <v>1842</v>
      </c>
      <c r="E284" s="35">
        <f t="shared" si="201"/>
        <v>567</v>
      </c>
      <c r="F284" s="35">
        <f t="shared" si="202"/>
        <v>390</v>
      </c>
      <c r="G284" s="35">
        <f t="shared" si="203"/>
        <v>445</v>
      </c>
      <c r="H284" s="18">
        <f t="shared" si="204"/>
        <v>2159</v>
      </c>
      <c r="I284" s="18">
        <f t="shared" si="205"/>
        <v>2336</v>
      </c>
      <c r="J284" s="18">
        <f t="shared" si="206"/>
        <v>2281</v>
      </c>
      <c r="K284" s="18">
        <f t="shared" ref="K284:M284" si="266">K283</f>
        <v>3000</v>
      </c>
      <c r="L284" s="18">
        <f t="shared" si="266"/>
        <v>3000</v>
      </c>
      <c r="M284" s="18">
        <f t="shared" si="266"/>
        <v>3000</v>
      </c>
      <c r="N284" s="18">
        <f t="shared" si="208"/>
        <v>-841</v>
      </c>
      <c r="O284" s="18">
        <f t="shared" si="209"/>
        <v>-664</v>
      </c>
      <c r="P284" s="18">
        <f t="shared" si="210"/>
        <v>-719</v>
      </c>
      <c r="Q284" s="35">
        <f t="shared" ref="Q284:S284" si="267">Q283</f>
        <v>1</v>
      </c>
      <c r="R284" s="35">
        <f t="shared" si="267"/>
        <v>1</v>
      </c>
      <c r="S284" s="35">
        <f t="shared" si="267"/>
        <v>1</v>
      </c>
      <c r="T284" s="4">
        <f t="shared" si="212"/>
        <v>1063</v>
      </c>
      <c r="U284" s="4">
        <f t="shared" si="213"/>
        <v>1685</v>
      </c>
      <c r="V284" s="4">
        <f t="shared" si="214"/>
        <v>1663</v>
      </c>
      <c r="W284" s="4">
        <f t="shared" si="215"/>
        <v>1618</v>
      </c>
      <c r="X284" s="4"/>
      <c r="Y284" s="18"/>
      <c r="Z284" s="18"/>
      <c r="AA284" s="18"/>
      <c r="AB284" s="48"/>
    </row>
    <row r="285" spans="1:28" ht="13.15" customHeight="1">
      <c r="A285" s="3">
        <f t="shared" si="126"/>
        <v>271</v>
      </c>
      <c r="B285" s="34">
        <f t="shared" si="240"/>
        <v>45592</v>
      </c>
      <c r="C285" s="2">
        <f t="shared" si="241"/>
        <v>884</v>
      </c>
      <c r="D285" s="5">
        <f t="shared" si="194"/>
        <v>1844</v>
      </c>
      <c r="E285" s="35">
        <f t="shared" si="201"/>
        <v>570</v>
      </c>
      <c r="F285" s="35">
        <f t="shared" si="202"/>
        <v>393</v>
      </c>
      <c r="G285" s="35">
        <f t="shared" si="203"/>
        <v>448</v>
      </c>
      <c r="H285" s="18">
        <f t="shared" si="204"/>
        <v>2158</v>
      </c>
      <c r="I285" s="18">
        <f t="shared" si="205"/>
        <v>2335</v>
      </c>
      <c r="J285" s="18">
        <f t="shared" si="206"/>
        <v>2280</v>
      </c>
      <c r="K285" s="18">
        <f t="shared" ref="K285:M285" si="268">K284</f>
        <v>3000</v>
      </c>
      <c r="L285" s="18">
        <f t="shared" si="268"/>
        <v>3000</v>
      </c>
      <c r="M285" s="18">
        <f t="shared" si="268"/>
        <v>3000</v>
      </c>
      <c r="N285" s="18">
        <f t="shared" si="208"/>
        <v>-842</v>
      </c>
      <c r="O285" s="18">
        <f t="shared" si="209"/>
        <v>-665</v>
      </c>
      <c r="P285" s="18">
        <f t="shared" si="210"/>
        <v>-720</v>
      </c>
      <c r="Q285" s="35">
        <f t="shared" ref="Q285:S285" si="269">Q284</f>
        <v>1</v>
      </c>
      <c r="R285" s="35">
        <f t="shared" si="269"/>
        <v>1</v>
      </c>
      <c r="S285" s="35">
        <f t="shared" si="269"/>
        <v>1</v>
      </c>
      <c r="T285" s="4">
        <f t="shared" si="212"/>
        <v>1066</v>
      </c>
      <c r="U285" s="4">
        <f t="shared" si="213"/>
        <v>1684</v>
      </c>
      <c r="V285" s="4">
        <f t="shared" si="214"/>
        <v>1662</v>
      </c>
      <c r="W285" s="4">
        <f t="shared" si="215"/>
        <v>1617</v>
      </c>
      <c r="X285" s="4"/>
      <c r="Y285" s="18"/>
      <c r="Z285" s="18"/>
      <c r="AA285" s="18"/>
      <c r="AB285" s="48"/>
    </row>
    <row r="286" spans="1:28" ht="13.15" customHeight="1">
      <c r="A286" s="3">
        <f t="shared" si="126"/>
        <v>272</v>
      </c>
      <c r="B286" s="34">
        <f t="shared" si="240"/>
        <v>45593</v>
      </c>
      <c r="C286" s="2">
        <f t="shared" si="241"/>
        <v>884</v>
      </c>
      <c r="D286" s="5">
        <f t="shared" si="194"/>
        <v>1846</v>
      </c>
      <c r="E286" s="35">
        <f t="shared" si="201"/>
        <v>573</v>
      </c>
      <c r="F286" s="35">
        <f t="shared" si="202"/>
        <v>396</v>
      </c>
      <c r="G286" s="35">
        <f t="shared" si="203"/>
        <v>451</v>
      </c>
      <c r="H286" s="18">
        <f t="shared" si="204"/>
        <v>2157</v>
      </c>
      <c r="I286" s="18">
        <f t="shared" si="205"/>
        <v>2334</v>
      </c>
      <c r="J286" s="18">
        <f t="shared" si="206"/>
        <v>2279</v>
      </c>
      <c r="K286" s="18">
        <f t="shared" ref="K286:M286" si="270">K285</f>
        <v>3000</v>
      </c>
      <c r="L286" s="18">
        <f t="shared" si="270"/>
        <v>3000</v>
      </c>
      <c r="M286" s="18">
        <f t="shared" si="270"/>
        <v>3000</v>
      </c>
      <c r="N286" s="18">
        <f t="shared" si="208"/>
        <v>-843</v>
      </c>
      <c r="O286" s="18">
        <f t="shared" si="209"/>
        <v>-666</v>
      </c>
      <c r="P286" s="18">
        <f t="shared" si="210"/>
        <v>-721</v>
      </c>
      <c r="Q286" s="35">
        <f t="shared" ref="Q286:S286" si="271">Q285</f>
        <v>1</v>
      </c>
      <c r="R286" s="35">
        <f t="shared" si="271"/>
        <v>1</v>
      </c>
      <c r="S286" s="35">
        <f t="shared" si="271"/>
        <v>1</v>
      </c>
      <c r="T286" s="4">
        <f t="shared" si="212"/>
        <v>1069</v>
      </c>
      <c r="U286" s="4">
        <f t="shared" si="213"/>
        <v>1683</v>
      </c>
      <c r="V286" s="4">
        <f t="shared" si="214"/>
        <v>1661</v>
      </c>
      <c r="W286" s="4">
        <f t="shared" si="215"/>
        <v>1616</v>
      </c>
      <c r="X286" s="4"/>
      <c r="Y286" s="18"/>
      <c r="Z286" s="18"/>
      <c r="AA286" s="18"/>
      <c r="AB286" s="48"/>
    </row>
    <row r="287" spans="1:28" ht="13.15" customHeight="1">
      <c r="A287" s="3">
        <f t="shared" si="126"/>
        <v>273</v>
      </c>
      <c r="B287" s="34">
        <f t="shared" si="240"/>
        <v>45594</v>
      </c>
      <c r="C287" s="2">
        <f t="shared" si="241"/>
        <v>884</v>
      </c>
      <c r="D287" s="5">
        <f t="shared" si="194"/>
        <v>1848</v>
      </c>
      <c r="E287" s="35">
        <f t="shared" si="201"/>
        <v>576</v>
      </c>
      <c r="F287" s="35">
        <f t="shared" si="202"/>
        <v>399</v>
      </c>
      <c r="G287" s="35">
        <f t="shared" si="203"/>
        <v>454</v>
      </c>
      <c r="H287" s="18">
        <f t="shared" si="204"/>
        <v>2156</v>
      </c>
      <c r="I287" s="18">
        <f t="shared" si="205"/>
        <v>2333</v>
      </c>
      <c r="J287" s="18">
        <f t="shared" si="206"/>
        <v>2278</v>
      </c>
      <c r="K287" s="18">
        <f t="shared" ref="K287:M287" si="272">K286</f>
        <v>3000</v>
      </c>
      <c r="L287" s="18">
        <f t="shared" si="272"/>
        <v>3000</v>
      </c>
      <c r="M287" s="18">
        <f t="shared" si="272"/>
        <v>3000</v>
      </c>
      <c r="N287" s="18">
        <f t="shared" si="208"/>
        <v>-844</v>
      </c>
      <c r="O287" s="18">
        <f t="shared" si="209"/>
        <v>-667</v>
      </c>
      <c r="P287" s="18">
        <f t="shared" si="210"/>
        <v>-722</v>
      </c>
      <c r="Q287" s="35">
        <f t="shared" ref="Q287:S287" si="273">Q286</f>
        <v>1</v>
      </c>
      <c r="R287" s="35">
        <f t="shared" si="273"/>
        <v>1</v>
      </c>
      <c r="S287" s="35">
        <f t="shared" si="273"/>
        <v>1</v>
      </c>
      <c r="T287" s="4">
        <f t="shared" si="212"/>
        <v>1072</v>
      </c>
      <c r="U287" s="4">
        <f t="shared" si="213"/>
        <v>1682</v>
      </c>
      <c r="V287" s="4">
        <f t="shared" si="214"/>
        <v>1660</v>
      </c>
      <c r="W287" s="4">
        <f t="shared" si="215"/>
        <v>1615</v>
      </c>
      <c r="X287" s="4"/>
      <c r="Y287" s="18"/>
      <c r="Z287" s="18"/>
      <c r="AA287" s="18"/>
      <c r="AB287" s="48"/>
    </row>
    <row r="288" spans="1:28" ht="13.15" customHeight="1">
      <c r="A288" s="3">
        <f t="shared" si="126"/>
        <v>274</v>
      </c>
      <c r="B288" s="34">
        <f t="shared" si="240"/>
        <v>45595</v>
      </c>
      <c r="C288" s="2">
        <f t="shared" si="241"/>
        <v>884</v>
      </c>
      <c r="D288" s="5">
        <f t="shared" si="194"/>
        <v>1850</v>
      </c>
      <c r="E288" s="35">
        <f t="shared" si="201"/>
        <v>579</v>
      </c>
      <c r="F288" s="35">
        <f t="shared" si="202"/>
        <v>402</v>
      </c>
      <c r="G288" s="35">
        <f t="shared" si="203"/>
        <v>457</v>
      </c>
      <c r="H288" s="18">
        <f t="shared" si="204"/>
        <v>2155</v>
      </c>
      <c r="I288" s="18">
        <f t="shared" si="205"/>
        <v>2332</v>
      </c>
      <c r="J288" s="18">
        <f t="shared" si="206"/>
        <v>2277</v>
      </c>
      <c r="K288" s="18">
        <f t="shared" ref="K288:M288" si="274">K287</f>
        <v>3000</v>
      </c>
      <c r="L288" s="18">
        <f t="shared" si="274"/>
        <v>3000</v>
      </c>
      <c r="M288" s="18">
        <f t="shared" si="274"/>
        <v>3000</v>
      </c>
      <c r="N288" s="18">
        <f t="shared" si="208"/>
        <v>-845</v>
      </c>
      <c r="O288" s="18">
        <f t="shared" si="209"/>
        <v>-668</v>
      </c>
      <c r="P288" s="18">
        <f t="shared" si="210"/>
        <v>-723</v>
      </c>
      <c r="Q288" s="35">
        <f t="shared" ref="Q288:S288" si="275">Q287</f>
        <v>1</v>
      </c>
      <c r="R288" s="35">
        <f t="shared" si="275"/>
        <v>1</v>
      </c>
      <c r="S288" s="35">
        <f t="shared" si="275"/>
        <v>1</v>
      </c>
      <c r="T288" s="4">
        <f t="shared" si="212"/>
        <v>1075</v>
      </c>
      <c r="U288" s="4">
        <f t="shared" si="213"/>
        <v>1681</v>
      </c>
      <c r="V288" s="4">
        <f t="shared" si="214"/>
        <v>1659</v>
      </c>
      <c r="W288" s="4">
        <f t="shared" si="215"/>
        <v>1614</v>
      </c>
      <c r="X288" s="4"/>
      <c r="Y288" s="18"/>
      <c r="Z288" s="18"/>
      <c r="AA288" s="18"/>
      <c r="AB288" s="48"/>
    </row>
    <row r="289" spans="1:28" ht="13.15" customHeight="1">
      <c r="A289" s="3">
        <f t="shared" si="126"/>
        <v>275</v>
      </c>
      <c r="B289" s="34">
        <f t="shared" si="240"/>
        <v>45596</v>
      </c>
      <c r="C289" s="2">
        <f t="shared" si="241"/>
        <v>884</v>
      </c>
      <c r="D289" s="5">
        <f t="shared" si="194"/>
        <v>1852</v>
      </c>
      <c r="E289" s="35">
        <f t="shared" si="201"/>
        <v>582</v>
      </c>
      <c r="F289" s="35">
        <f t="shared" si="202"/>
        <v>405</v>
      </c>
      <c r="G289" s="35">
        <f t="shared" si="203"/>
        <v>460</v>
      </c>
      <c r="H289" s="18">
        <f t="shared" si="204"/>
        <v>2154</v>
      </c>
      <c r="I289" s="18">
        <f t="shared" si="205"/>
        <v>2331</v>
      </c>
      <c r="J289" s="18">
        <f t="shared" si="206"/>
        <v>2276</v>
      </c>
      <c r="K289" s="18">
        <f t="shared" ref="K289:M289" si="276">K288</f>
        <v>3000</v>
      </c>
      <c r="L289" s="18">
        <f t="shared" si="276"/>
        <v>3000</v>
      </c>
      <c r="M289" s="18">
        <f t="shared" si="276"/>
        <v>3000</v>
      </c>
      <c r="N289" s="18">
        <f t="shared" si="208"/>
        <v>-846</v>
      </c>
      <c r="O289" s="18">
        <f t="shared" si="209"/>
        <v>-669</v>
      </c>
      <c r="P289" s="18">
        <f t="shared" si="210"/>
        <v>-724</v>
      </c>
      <c r="Q289" s="35">
        <f t="shared" ref="Q289:S289" si="277">Q288</f>
        <v>1</v>
      </c>
      <c r="R289" s="35">
        <f t="shared" si="277"/>
        <v>1</v>
      </c>
      <c r="S289" s="35">
        <f t="shared" si="277"/>
        <v>1</v>
      </c>
      <c r="T289" s="4">
        <f t="shared" si="212"/>
        <v>1078</v>
      </c>
      <c r="U289" s="4">
        <f t="shared" si="213"/>
        <v>1680</v>
      </c>
      <c r="V289" s="4">
        <f t="shared" si="214"/>
        <v>1658</v>
      </c>
      <c r="W289" s="4">
        <f t="shared" si="215"/>
        <v>1613</v>
      </c>
      <c r="X289" s="4"/>
      <c r="Y289" s="18"/>
      <c r="Z289" s="18"/>
      <c r="AA289" s="18"/>
      <c r="AB289" s="48"/>
    </row>
    <row r="290" spans="1:28" ht="13.15" customHeight="1">
      <c r="A290" s="3">
        <f t="shared" si="126"/>
        <v>276</v>
      </c>
      <c r="B290" s="34">
        <f t="shared" si="240"/>
        <v>45597</v>
      </c>
      <c r="C290" s="2">
        <f t="shared" si="241"/>
        <v>884</v>
      </c>
      <c r="D290" s="5">
        <f t="shared" si="194"/>
        <v>1854</v>
      </c>
      <c r="E290" s="35">
        <f t="shared" ref="E290:E350" si="278">C290+D290-H290</f>
        <v>585</v>
      </c>
      <c r="F290" s="35">
        <f t="shared" ref="F290:F350" si="279">C290+D290-I290</f>
        <v>408</v>
      </c>
      <c r="G290" s="35">
        <f t="shared" ref="G290:G350" si="280">D290+C290-J290</f>
        <v>463</v>
      </c>
      <c r="H290" s="18">
        <f t="shared" ref="H290:H350" si="281">K290+N290</f>
        <v>2153</v>
      </c>
      <c r="I290" s="18">
        <f t="shared" ref="I290:I350" si="282">L290+O290</f>
        <v>2330</v>
      </c>
      <c r="J290" s="18">
        <f t="shared" ref="J290:J350" si="283">M290+P290</f>
        <v>2275</v>
      </c>
      <c r="K290" s="18">
        <f t="shared" ref="K290:M290" si="284">K289</f>
        <v>3000</v>
      </c>
      <c r="L290" s="18">
        <f t="shared" si="284"/>
        <v>3000</v>
      </c>
      <c r="M290" s="18">
        <f t="shared" si="284"/>
        <v>3000</v>
      </c>
      <c r="N290" s="18">
        <f t="shared" ref="N290:N350" si="285">N289-Q290</f>
        <v>-847</v>
      </c>
      <c r="O290" s="18">
        <f t="shared" ref="O290:O350" si="286">O289-R290</f>
        <v>-670</v>
      </c>
      <c r="P290" s="18">
        <f t="shared" ref="P290:P350" si="287">P289-S290</f>
        <v>-725</v>
      </c>
      <c r="Q290" s="35">
        <f t="shared" ref="Q290:S290" si="288">Q289</f>
        <v>1</v>
      </c>
      <c r="R290" s="35">
        <f t="shared" si="288"/>
        <v>1</v>
      </c>
      <c r="S290" s="35">
        <f t="shared" si="288"/>
        <v>1</v>
      </c>
      <c r="T290" s="4">
        <f t="shared" ref="T290:T350" si="289">D290+C290-V290</f>
        <v>1081</v>
      </c>
      <c r="U290" s="4">
        <f t="shared" ref="U290:U350" si="290">U289-Q290</f>
        <v>1679</v>
      </c>
      <c r="V290" s="4">
        <f t="shared" ref="V290:V350" si="291">V289-R290</f>
        <v>1657</v>
      </c>
      <c r="W290" s="4">
        <f t="shared" ref="W290:W350" si="292">W289-S290</f>
        <v>1612</v>
      </c>
      <c r="X290" s="4"/>
      <c r="Y290" s="18"/>
      <c r="Z290" s="18"/>
      <c r="AA290" s="18"/>
      <c r="AB290" s="48"/>
    </row>
    <row r="291" spans="1:28" ht="13.15" customHeight="1">
      <c r="A291" s="3">
        <f t="shared" si="126"/>
        <v>277</v>
      </c>
      <c r="B291" s="34">
        <f t="shared" si="240"/>
        <v>45598</v>
      </c>
      <c r="C291" s="2">
        <f t="shared" si="241"/>
        <v>884</v>
      </c>
      <c r="D291" s="5">
        <f t="shared" si="194"/>
        <v>1856</v>
      </c>
      <c r="E291" s="35">
        <f t="shared" si="278"/>
        <v>588</v>
      </c>
      <c r="F291" s="35">
        <f t="shared" si="279"/>
        <v>411</v>
      </c>
      <c r="G291" s="35">
        <f t="shared" si="280"/>
        <v>466</v>
      </c>
      <c r="H291" s="18">
        <f t="shared" si="281"/>
        <v>2152</v>
      </c>
      <c r="I291" s="18">
        <f t="shared" si="282"/>
        <v>2329</v>
      </c>
      <c r="J291" s="18">
        <f t="shared" si="283"/>
        <v>2274</v>
      </c>
      <c r="K291" s="18">
        <f t="shared" ref="K291:M291" si="293">K290</f>
        <v>3000</v>
      </c>
      <c r="L291" s="18">
        <f t="shared" si="293"/>
        <v>3000</v>
      </c>
      <c r="M291" s="18">
        <f t="shared" si="293"/>
        <v>3000</v>
      </c>
      <c r="N291" s="18">
        <f t="shared" si="285"/>
        <v>-848</v>
      </c>
      <c r="O291" s="18">
        <f t="shared" si="286"/>
        <v>-671</v>
      </c>
      <c r="P291" s="18">
        <f t="shared" si="287"/>
        <v>-726</v>
      </c>
      <c r="Q291" s="35">
        <f t="shared" ref="Q291:S291" si="294">Q290</f>
        <v>1</v>
      </c>
      <c r="R291" s="35">
        <f t="shared" si="294"/>
        <v>1</v>
      </c>
      <c r="S291" s="35">
        <f t="shared" si="294"/>
        <v>1</v>
      </c>
      <c r="T291" s="4">
        <f t="shared" si="289"/>
        <v>1084</v>
      </c>
      <c r="U291" s="4">
        <f t="shared" si="290"/>
        <v>1678</v>
      </c>
      <c r="V291" s="4">
        <f t="shared" si="291"/>
        <v>1656</v>
      </c>
      <c r="W291" s="4">
        <f t="shared" si="292"/>
        <v>1611</v>
      </c>
      <c r="X291" s="4"/>
      <c r="Y291" s="18"/>
      <c r="Z291" s="18"/>
      <c r="AA291" s="18"/>
      <c r="AB291" s="48"/>
    </row>
    <row r="292" spans="1:28" ht="13.15" customHeight="1">
      <c r="A292" s="3">
        <f t="shared" si="126"/>
        <v>278</v>
      </c>
      <c r="B292" s="34">
        <f t="shared" si="240"/>
        <v>45599</v>
      </c>
      <c r="C292" s="2">
        <f t="shared" si="241"/>
        <v>884</v>
      </c>
      <c r="D292" s="5">
        <f t="shared" si="194"/>
        <v>1858</v>
      </c>
      <c r="E292" s="35">
        <f t="shared" si="278"/>
        <v>591</v>
      </c>
      <c r="F292" s="35">
        <f t="shared" si="279"/>
        <v>414</v>
      </c>
      <c r="G292" s="35">
        <f t="shared" si="280"/>
        <v>469</v>
      </c>
      <c r="H292" s="18">
        <f t="shared" si="281"/>
        <v>2151</v>
      </c>
      <c r="I292" s="18">
        <f t="shared" si="282"/>
        <v>2328</v>
      </c>
      <c r="J292" s="18">
        <f t="shared" si="283"/>
        <v>2273</v>
      </c>
      <c r="K292" s="18">
        <f t="shared" ref="K292:M292" si="295">K291</f>
        <v>3000</v>
      </c>
      <c r="L292" s="18">
        <f t="shared" si="295"/>
        <v>3000</v>
      </c>
      <c r="M292" s="18">
        <f t="shared" si="295"/>
        <v>3000</v>
      </c>
      <c r="N292" s="18">
        <f t="shared" si="285"/>
        <v>-849</v>
      </c>
      <c r="O292" s="18">
        <f t="shared" si="286"/>
        <v>-672</v>
      </c>
      <c r="P292" s="18">
        <f t="shared" si="287"/>
        <v>-727</v>
      </c>
      <c r="Q292" s="35">
        <f t="shared" ref="Q292:S292" si="296">Q291</f>
        <v>1</v>
      </c>
      <c r="R292" s="35">
        <f t="shared" si="296"/>
        <v>1</v>
      </c>
      <c r="S292" s="35">
        <f t="shared" si="296"/>
        <v>1</v>
      </c>
      <c r="T292" s="4">
        <f t="shared" si="289"/>
        <v>1087</v>
      </c>
      <c r="U292" s="4">
        <f t="shared" si="290"/>
        <v>1677</v>
      </c>
      <c r="V292" s="4">
        <f t="shared" si="291"/>
        <v>1655</v>
      </c>
      <c r="W292" s="4">
        <f t="shared" si="292"/>
        <v>1610</v>
      </c>
      <c r="X292" s="4"/>
      <c r="Y292" s="18"/>
      <c r="Z292" s="18"/>
      <c r="AA292" s="18"/>
      <c r="AB292" s="48"/>
    </row>
    <row r="293" spans="1:28" ht="13.15" customHeight="1">
      <c r="A293" s="3">
        <f t="shared" ref="A293:A350" si="297">+A292+1</f>
        <v>279</v>
      </c>
      <c r="B293" s="34">
        <f t="shared" si="240"/>
        <v>45600</v>
      </c>
      <c r="C293" s="2">
        <f t="shared" si="241"/>
        <v>884</v>
      </c>
      <c r="D293" s="5">
        <f t="shared" si="194"/>
        <v>1860</v>
      </c>
      <c r="E293" s="35">
        <f t="shared" si="278"/>
        <v>594</v>
      </c>
      <c r="F293" s="35">
        <f t="shared" si="279"/>
        <v>417</v>
      </c>
      <c r="G293" s="35">
        <f t="shared" si="280"/>
        <v>472</v>
      </c>
      <c r="H293" s="18">
        <f t="shared" si="281"/>
        <v>2150</v>
      </c>
      <c r="I293" s="18">
        <f t="shared" si="282"/>
        <v>2327</v>
      </c>
      <c r="J293" s="18">
        <f t="shared" si="283"/>
        <v>2272</v>
      </c>
      <c r="K293" s="18">
        <f t="shared" ref="K293:M293" si="298">K292</f>
        <v>3000</v>
      </c>
      <c r="L293" s="18">
        <f t="shared" si="298"/>
        <v>3000</v>
      </c>
      <c r="M293" s="18">
        <f t="shared" si="298"/>
        <v>3000</v>
      </c>
      <c r="N293" s="18">
        <f t="shared" si="285"/>
        <v>-850</v>
      </c>
      <c r="O293" s="18">
        <f t="shared" si="286"/>
        <v>-673</v>
      </c>
      <c r="P293" s="18">
        <f t="shared" si="287"/>
        <v>-728</v>
      </c>
      <c r="Q293" s="35">
        <f t="shared" ref="Q293:S293" si="299">Q292</f>
        <v>1</v>
      </c>
      <c r="R293" s="35">
        <f t="shared" si="299"/>
        <v>1</v>
      </c>
      <c r="S293" s="35">
        <f t="shared" si="299"/>
        <v>1</v>
      </c>
      <c r="T293" s="4">
        <f t="shared" si="289"/>
        <v>1090</v>
      </c>
      <c r="U293" s="4">
        <f t="shared" si="290"/>
        <v>1676</v>
      </c>
      <c r="V293" s="4">
        <f t="shared" si="291"/>
        <v>1654</v>
      </c>
      <c r="W293" s="4">
        <f t="shared" si="292"/>
        <v>1609</v>
      </c>
      <c r="X293" s="4"/>
      <c r="Y293" s="18"/>
      <c r="Z293" s="18"/>
      <c r="AA293" s="18"/>
      <c r="AB293" s="48"/>
    </row>
    <row r="294" spans="1:28" ht="13.15" customHeight="1">
      <c r="A294" s="3">
        <f t="shared" si="297"/>
        <v>280</v>
      </c>
      <c r="B294" s="34">
        <f t="shared" si="240"/>
        <v>45601</v>
      </c>
      <c r="C294" s="2">
        <f t="shared" si="241"/>
        <v>884</v>
      </c>
      <c r="D294" s="5">
        <f t="shared" si="194"/>
        <v>1862</v>
      </c>
      <c r="E294" s="35">
        <f t="shared" si="278"/>
        <v>597</v>
      </c>
      <c r="F294" s="35">
        <f t="shared" si="279"/>
        <v>420</v>
      </c>
      <c r="G294" s="35">
        <f t="shared" si="280"/>
        <v>475</v>
      </c>
      <c r="H294" s="18">
        <f t="shared" si="281"/>
        <v>2149</v>
      </c>
      <c r="I294" s="18">
        <f t="shared" si="282"/>
        <v>2326</v>
      </c>
      <c r="J294" s="18">
        <f t="shared" si="283"/>
        <v>2271</v>
      </c>
      <c r="K294" s="18">
        <f t="shared" ref="K294:M294" si="300">K293</f>
        <v>3000</v>
      </c>
      <c r="L294" s="18">
        <f t="shared" si="300"/>
        <v>3000</v>
      </c>
      <c r="M294" s="18">
        <f t="shared" si="300"/>
        <v>3000</v>
      </c>
      <c r="N294" s="18">
        <f t="shared" si="285"/>
        <v>-851</v>
      </c>
      <c r="O294" s="18">
        <f t="shared" si="286"/>
        <v>-674</v>
      </c>
      <c r="P294" s="18">
        <f t="shared" si="287"/>
        <v>-729</v>
      </c>
      <c r="Q294" s="35">
        <f t="shared" ref="Q294:S294" si="301">Q293</f>
        <v>1</v>
      </c>
      <c r="R294" s="35">
        <f t="shared" si="301"/>
        <v>1</v>
      </c>
      <c r="S294" s="35">
        <f t="shared" si="301"/>
        <v>1</v>
      </c>
      <c r="T294" s="4">
        <f t="shared" si="289"/>
        <v>1093</v>
      </c>
      <c r="U294" s="4">
        <f t="shared" si="290"/>
        <v>1675</v>
      </c>
      <c r="V294" s="4">
        <f t="shared" si="291"/>
        <v>1653</v>
      </c>
      <c r="W294" s="4">
        <f t="shared" si="292"/>
        <v>1608</v>
      </c>
      <c r="X294" s="4"/>
      <c r="Y294" s="18"/>
      <c r="Z294" s="18"/>
      <c r="AA294" s="18"/>
      <c r="AB294" s="48"/>
    </row>
    <row r="295" spans="1:28" ht="13.15" customHeight="1">
      <c r="A295" s="3">
        <f t="shared" si="297"/>
        <v>281</v>
      </c>
      <c r="B295" s="34">
        <f t="shared" si="240"/>
        <v>45602</v>
      </c>
      <c r="C295" s="2">
        <f t="shared" si="241"/>
        <v>884</v>
      </c>
      <c r="D295" s="5">
        <f t="shared" si="194"/>
        <v>1864</v>
      </c>
      <c r="E295" s="35">
        <f t="shared" si="278"/>
        <v>600</v>
      </c>
      <c r="F295" s="35">
        <f t="shared" si="279"/>
        <v>423</v>
      </c>
      <c r="G295" s="35">
        <f t="shared" si="280"/>
        <v>478</v>
      </c>
      <c r="H295" s="18">
        <f t="shared" si="281"/>
        <v>2148</v>
      </c>
      <c r="I295" s="18">
        <f t="shared" si="282"/>
        <v>2325</v>
      </c>
      <c r="J295" s="18">
        <f t="shared" si="283"/>
        <v>2270</v>
      </c>
      <c r="K295" s="18">
        <f t="shared" ref="K295:M295" si="302">K294</f>
        <v>3000</v>
      </c>
      <c r="L295" s="18">
        <f t="shared" si="302"/>
        <v>3000</v>
      </c>
      <c r="M295" s="18">
        <f t="shared" si="302"/>
        <v>3000</v>
      </c>
      <c r="N295" s="18">
        <f t="shared" si="285"/>
        <v>-852</v>
      </c>
      <c r="O295" s="18">
        <f t="shared" si="286"/>
        <v>-675</v>
      </c>
      <c r="P295" s="18">
        <f t="shared" si="287"/>
        <v>-730</v>
      </c>
      <c r="Q295" s="35">
        <f t="shared" ref="Q295:S295" si="303">Q294</f>
        <v>1</v>
      </c>
      <c r="R295" s="35">
        <f t="shared" si="303"/>
        <v>1</v>
      </c>
      <c r="S295" s="35">
        <f t="shared" si="303"/>
        <v>1</v>
      </c>
      <c r="T295" s="4">
        <f t="shared" si="289"/>
        <v>1096</v>
      </c>
      <c r="U295" s="4">
        <f t="shared" si="290"/>
        <v>1674</v>
      </c>
      <c r="V295" s="4">
        <f t="shared" si="291"/>
        <v>1652</v>
      </c>
      <c r="W295" s="4">
        <f t="shared" si="292"/>
        <v>1607</v>
      </c>
      <c r="X295" s="4"/>
      <c r="Y295" s="18"/>
      <c r="Z295" s="18"/>
      <c r="AA295" s="18"/>
      <c r="AB295" s="48"/>
    </row>
    <row r="296" spans="1:28" ht="13.15" customHeight="1">
      <c r="A296" s="3">
        <f t="shared" si="297"/>
        <v>282</v>
      </c>
      <c r="B296" s="34">
        <f t="shared" si="240"/>
        <v>45603</v>
      </c>
      <c r="C296" s="2">
        <f t="shared" si="241"/>
        <v>884</v>
      </c>
      <c r="D296" s="5">
        <f t="shared" si="194"/>
        <v>1866</v>
      </c>
      <c r="E296" s="35">
        <f t="shared" si="278"/>
        <v>603</v>
      </c>
      <c r="F296" s="35">
        <f t="shared" si="279"/>
        <v>426</v>
      </c>
      <c r="G296" s="35">
        <f t="shared" si="280"/>
        <v>481</v>
      </c>
      <c r="H296" s="18">
        <f t="shared" si="281"/>
        <v>2147</v>
      </c>
      <c r="I296" s="18">
        <f t="shared" si="282"/>
        <v>2324</v>
      </c>
      <c r="J296" s="18">
        <f t="shared" si="283"/>
        <v>2269</v>
      </c>
      <c r="K296" s="18">
        <f t="shared" ref="K296:M296" si="304">K295</f>
        <v>3000</v>
      </c>
      <c r="L296" s="18">
        <f t="shared" si="304"/>
        <v>3000</v>
      </c>
      <c r="M296" s="18">
        <f t="shared" si="304"/>
        <v>3000</v>
      </c>
      <c r="N296" s="18">
        <f t="shared" si="285"/>
        <v>-853</v>
      </c>
      <c r="O296" s="18">
        <f t="shared" si="286"/>
        <v>-676</v>
      </c>
      <c r="P296" s="18">
        <f t="shared" si="287"/>
        <v>-731</v>
      </c>
      <c r="Q296" s="35">
        <f t="shared" ref="Q296:S296" si="305">Q295</f>
        <v>1</v>
      </c>
      <c r="R296" s="35">
        <f t="shared" si="305"/>
        <v>1</v>
      </c>
      <c r="S296" s="35">
        <f t="shared" si="305"/>
        <v>1</v>
      </c>
      <c r="T296" s="4">
        <f t="shared" si="289"/>
        <v>1099</v>
      </c>
      <c r="U296" s="4">
        <f t="shared" si="290"/>
        <v>1673</v>
      </c>
      <c r="V296" s="4">
        <f t="shared" si="291"/>
        <v>1651</v>
      </c>
      <c r="W296" s="4">
        <f t="shared" si="292"/>
        <v>1606</v>
      </c>
      <c r="X296" s="4"/>
      <c r="Y296" s="18"/>
      <c r="Z296" s="18"/>
      <c r="AA296" s="18"/>
      <c r="AB296" s="48"/>
    </row>
    <row r="297" spans="1:28" ht="13.15" customHeight="1">
      <c r="A297" s="3">
        <f t="shared" si="297"/>
        <v>283</v>
      </c>
      <c r="B297" s="34">
        <f t="shared" si="240"/>
        <v>45604</v>
      </c>
      <c r="C297" s="2">
        <f t="shared" si="241"/>
        <v>884</v>
      </c>
      <c r="D297" s="5">
        <f t="shared" si="194"/>
        <v>1868</v>
      </c>
      <c r="E297" s="35">
        <f t="shared" si="278"/>
        <v>606</v>
      </c>
      <c r="F297" s="35">
        <f t="shared" si="279"/>
        <v>429</v>
      </c>
      <c r="G297" s="35">
        <f t="shared" si="280"/>
        <v>484</v>
      </c>
      <c r="H297" s="18">
        <f t="shared" si="281"/>
        <v>2146</v>
      </c>
      <c r="I297" s="18">
        <f t="shared" si="282"/>
        <v>2323</v>
      </c>
      <c r="J297" s="18">
        <f t="shared" si="283"/>
        <v>2268</v>
      </c>
      <c r="K297" s="18">
        <f t="shared" ref="K297:M297" si="306">K296</f>
        <v>3000</v>
      </c>
      <c r="L297" s="18">
        <f t="shared" si="306"/>
        <v>3000</v>
      </c>
      <c r="M297" s="18">
        <f t="shared" si="306"/>
        <v>3000</v>
      </c>
      <c r="N297" s="18">
        <f t="shared" si="285"/>
        <v>-854</v>
      </c>
      <c r="O297" s="18">
        <f t="shared" si="286"/>
        <v>-677</v>
      </c>
      <c r="P297" s="18">
        <f t="shared" si="287"/>
        <v>-732</v>
      </c>
      <c r="Q297" s="35">
        <f t="shared" ref="Q297:S297" si="307">Q296</f>
        <v>1</v>
      </c>
      <c r="R297" s="35">
        <f t="shared" si="307"/>
        <v>1</v>
      </c>
      <c r="S297" s="35">
        <f t="shared" si="307"/>
        <v>1</v>
      </c>
      <c r="T297" s="4">
        <f t="shared" si="289"/>
        <v>1102</v>
      </c>
      <c r="U297" s="4">
        <f t="shared" si="290"/>
        <v>1672</v>
      </c>
      <c r="V297" s="4">
        <f t="shared" si="291"/>
        <v>1650</v>
      </c>
      <c r="W297" s="4">
        <f t="shared" si="292"/>
        <v>1605</v>
      </c>
      <c r="X297" s="4"/>
      <c r="Y297" s="18"/>
      <c r="Z297" s="18"/>
      <c r="AA297" s="18"/>
      <c r="AB297" s="48"/>
    </row>
    <row r="298" spans="1:28" ht="13.15" customHeight="1">
      <c r="A298" s="3">
        <f t="shared" si="297"/>
        <v>284</v>
      </c>
      <c r="B298" s="34">
        <f t="shared" si="240"/>
        <v>45605</v>
      </c>
      <c r="C298" s="2">
        <f t="shared" si="241"/>
        <v>884</v>
      </c>
      <c r="D298" s="5">
        <f t="shared" si="194"/>
        <v>1870</v>
      </c>
      <c r="E298" s="35">
        <f t="shared" si="278"/>
        <v>609</v>
      </c>
      <c r="F298" s="35">
        <f t="shared" si="279"/>
        <v>432</v>
      </c>
      <c r="G298" s="35">
        <f t="shared" si="280"/>
        <v>487</v>
      </c>
      <c r="H298" s="18">
        <f t="shared" si="281"/>
        <v>2145</v>
      </c>
      <c r="I298" s="18">
        <f t="shared" si="282"/>
        <v>2322</v>
      </c>
      <c r="J298" s="18">
        <f t="shared" si="283"/>
        <v>2267</v>
      </c>
      <c r="K298" s="18">
        <f t="shared" ref="K298:M298" si="308">K297</f>
        <v>3000</v>
      </c>
      <c r="L298" s="18">
        <f t="shared" si="308"/>
        <v>3000</v>
      </c>
      <c r="M298" s="18">
        <f t="shared" si="308"/>
        <v>3000</v>
      </c>
      <c r="N298" s="18">
        <f t="shared" si="285"/>
        <v>-855</v>
      </c>
      <c r="O298" s="18">
        <f t="shared" si="286"/>
        <v>-678</v>
      </c>
      <c r="P298" s="18">
        <f t="shared" si="287"/>
        <v>-733</v>
      </c>
      <c r="Q298" s="35">
        <f t="shared" ref="Q298:S298" si="309">Q297</f>
        <v>1</v>
      </c>
      <c r="R298" s="35">
        <f t="shared" si="309"/>
        <v>1</v>
      </c>
      <c r="S298" s="35">
        <f t="shared" si="309"/>
        <v>1</v>
      </c>
      <c r="T298" s="4">
        <f t="shared" si="289"/>
        <v>1105</v>
      </c>
      <c r="U298" s="4">
        <f t="shared" si="290"/>
        <v>1671</v>
      </c>
      <c r="V298" s="4">
        <f t="shared" si="291"/>
        <v>1649</v>
      </c>
      <c r="W298" s="4">
        <f t="shared" si="292"/>
        <v>1604</v>
      </c>
      <c r="X298" s="4"/>
      <c r="Y298" s="18"/>
      <c r="Z298" s="18"/>
      <c r="AA298" s="18"/>
      <c r="AB298" s="48"/>
    </row>
    <row r="299" spans="1:28" ht="13.15" customHeight="1">
      <c r="A299" s="3">
        <f t="shared" si="297"/>
        <v>285</v>
      </c>
      <c r="B299" s="34">
        <f t="shared" si="240"/>
        <v>45606</v>
      </c>
      <c r="C299" s="2">
        <f t="shared" si="241"/>
        <v>884</v>
      </c>
      <c r="D299" s="5">
        <f t="shared" si="194"/>
        <v>1872</v>
      </c>
      <c r="E299" s="35">
        <f t="shared" si="278"/>
        <v>612</v>
      </c>
      <c r="F299" s="35">
        <f t="shared" si="279"/>
        <v>435</v>
      </c>
      <c r="G299" s="35">
        <f t="shared" si="280"/>
        <v>490</v>
      </c>
      <c r="H299" s="18">
        <f t="shared" si="281"/>
        <v>2144</v>
      </c>
      <c r="I299" s="18">
        <f t="shared" si="282"/>
        <v>2321</v>
      </c>
      <c r="J299" s="18">
        <f t="shared" si="283"/>
        <v>2266</v>
      </c>
      <c r="K299" s="18">
        <f t="shared" ref="K299:M299" si="310">K298</f>
        <v>3000</v>
      </c>
      <c r="L299" s="18">
        <f t="shared" si="310"/>
        <v>3000</v>
      </c>
      <c r="M299" s="18">
        <f t="shared" si="310"/>
        <v>3000</v>
      </c>
      <c r="N299" s="18">
        <f t="shared" si="285"/>
        <v>-856</v>
      </c>
      <c r="O299" s="18">
        <f t="shared" si="286"/>
        <v>-679</v>
      </c>
      <c r="P299" s="18">
        <f t="shared" si="287"/>
        <v>-734</v>
      </c>
      <c r="Q299" s="35">
        <f t="shared" ref="Q299:S299" si="311">Q298</f>
        <v>1</v>
      </c>
      <c r="R299" s="35">
        <f t="shared" si="311"/>
        <v>1</v>
      </c>
      <c r="S299" s="35">
        <f t="shared" si="311"/>
        <v>1</v>
      </c>
      <c r="T299" s="4">
        <f t="shared" si="289"/>
        <v>1108</v>
      </c>
      <c r="U299" s="4">
        <f t="shared" si="290"/>
        <v>1670</v>
      </c>
      <c r="V299" s="4">
        <f t="shared" si="291"/>
        <v>1648</v>
      </c>
      <c r="W299" s="4">
        <f t="shared" si="292"/>
        <v>1603</v>
      </c>
      <c r="X299" s="4"/>
      <c r="Y299" s="18"/>
      <c r="Z299" s="18"/>
      <c r="AA299" s="18"/>
      <c r="AB299" s="48"/>
    </row>
    <row r="300" spans="1:28" ht="13.15" customHeight="1">
      <c r="A300" s="3">
        <f t="shared" si="297"/>
        <v>286</v>
      </c>
      <c r="B300" s="34">
        <f t="shared" si="240"/>
        <v>45607</v>
      </c>
      <c r="C300" s="2">
        <f t="shared" si="241"/>
        <v>884</v>
      </c>
      <c r="D300" s="5">
        <f t="shared" si="194"/>
        <v>1874</v>
      </c>
      <c r="E300" s="35">
        <f t="shared" si="278"/>
        <v>615</v>
      </c>
      <c r="F300" s="35">
        <f t="shared" si="279"/>
        <v>438</v>
      </c>
      <c r="G300" s="35">
        <f t="shared" si="280"/>
        <v>493</v>
      </c>
      <c r="H300" s="18">
        <f t="shared" si="281"/>
        <v>2143</v>
      </c>
      <c r="I300" s="18">
        <f t="shared" si="282"/>
        <v>2320</v>
      </c>
      <c r="J300" s="18">
        <f t="shared" si="283"/>
        <v>2265</v>
      </c>
      <c r="K300" s="18">
        <f t="shared" ref="K300:M300" si="312">K299</f>
        <v>3000</v>
      </c>
      <c r="L300" s="18">
        <f t="shared" si="312"/>
        <v>3000</v>
      </c>
      <c r="M300" s="18">
        <f t="shared" si="312"/>
        <v>3000</v>
      </c>
      <c r="N300" s="18">
        <f t="shared" si="285"/>
        <v>-857</v>
      </c>
      <c r="O300" s="18">
        <f t="shared" si="286"/>
        <v>-680</v>
      </c>
      <c r="P300" s="18">
        <f t="shared" si="287"/>
        <v>-735</v>
      </c>
      <c r="Q300" s="35">
        <f t="shared" ref="Q300:S300" si="313">Q299</f>
        <v>1</v>
      </c>
      <c r="R300" s="35">
        <f t="shared" si="313"/>
        <v>1</v>
      </c>
      <c r="S300" s="35">
        <f t="shared" si="313"/>
        <v>1</v>
      </c>
      <c r="T300" s="4">
        <f t="shared" si="289"/>
        <v>1111</v>
      </c>
      <c r="U300" s="4">
        <f t="shared" si="290"/>
        <v>1669</v>
      </c>
      <c r="V300" s="4">
        <f t="shared" si="291"/>
        <v>1647</v>
      </c>
      <c r="W300" s="4">
        <f t="shared" si="292"/>
        <v>1602</v>
      </c>
      <c r="X300" s="4"/>
      <c r="Y300" s="18"/>
      <c r="Z300" s="18"/>
      <c r="AA300" s="18"/>
      <c r="AB300" s="48"/>
    </row>
    <row r="301" spans="1:28" ht="13.15" customHeight="1">
      <c r="A301" s="3">
        <f t="shared" si="297"/>
        <v>287</v>
      </c>
      <c r="B301" s="34">
        <f t="shared" si="240"/>
        <v>45608</v>
      </c>
      <c r="C301" s="2">
        <f t="shared" si="241"/>
        <v>884</v>
      </c>
      <c r="D301" s="5">
        <f t="shared" si="194"/>
        <v>1876</v>
      </c>
      <c r="E301" s="35">
        <f t="shared" si="278"/>
        <v>618</v>
      </c>
      <c r="F301" s="35">
        <f t="shared" si="279"/>
        <v>441</v>
      </c>
      <c r="G301" s="35">
        <f t="shared" si="280"/>
        <v>496</v>
      </c>
      <c r="H301" s="18">
        <f t="shared" si="281"/>
        <v>2142</v>
      </c>
      <c r="I301" s="18">
        <f t="shared" si="282"/>
        <v>2319</v>
      </c>
      <c r="J301" s="18">
        <f t="shared" si="283"/>
        <v>2264</v>
      </c>
      <c r="K301" s="18">
        <f t="shared" ref="K301:M301" si="314">K300</f>
        <v>3000</v>
      </c>
      <c r="L301" s="18">
        <f t="shared" si="314"/>
        <v>3000</v>
      </c>
      <c r="M301" s="18">
        <f t="shared" si="314"/>
        <v>3000</v>
      </c>
      <c r="N301" s="18">
        <f t="shared" si="285"/>
        <v>-858</v>
      </c>
      <c r="O301" s="18">
        <f t="shared" si="286"/>
        <v>-681</v>
      </c>
      <c r="P301" s="18">
        <f t="shared" si="287"/>
        <v>-736</v>
      </c>
      <c r="Q301" s="35">
        <f t="shared" ref="Q301:S301" si="315">Q300</f>
        <v>1</v>
      </c>
      <c r="R301" s="35">
        <f t="shared" si="315"/>
        <v>1</v>
      </c>
      <c r="S301" s="35">
        <f t="shared" si="315"/>
        <v>1</v>
      </c>
      <c r="T301" s="4">
        <f t="shared" si="289"/>
        <v>1114</v>
      </c>
      <c r="U301" s="4">
        <f t="shared" si="290"/>
        <v>1668</v>
      </c>
      <c r="V301" s="4">
        <f t="shared" si="291"/>
        <v>1646</v>
      </c>
      <c r="W301" s="4">
        <f t="shared" si="292"/>
        <v>1601</v>
      </c>
      <c r="X301" s="4"/>
      <c r="Y301" s="18"/>
      <c r="Z301" s="18"/>
      <c r="AA301" s="18"/>
      <c r="AB301" s="48"/>
    </row>
    <row r="302" spans="1:28" ht="13.15" customHeight="1">
      <c r="A302" s="3">
        <f t="shared" si="297"/>
        <v>288</v>
      </c>
      <c r="B302" s="34">
        <f t="shared" si="240"/>
        <v>45609</v>
      </c>
      <c r="C302" s="2">
        <f t="shared" si="241"/>
        <v>884</v>
      </c>
      <c r="D302" s="5">
        <f t="shared" si="194"/>
        <v>1878</v>
      </c>
      <c r="E302" s="35">
        <f t="shared" si="278"/>
        <v>621</v>
      </c>
      <c r="F302" s="35">
        <f t="shared" si="279"/>
        <v>444</v>
      </c>
      <c r="G302" s="35">
        <f t="shared" si="280"/>
        <v>499</v>
      </c>
      <c r="H302" s="18">
        <f t="shared" si="281"/>
        <v>2141</v>
      </c>
      <c r="I302" s="18">
        <f t="shared" si="282"/>
        <v>2318</v>
      </c>
      <c r="J302" s="18">
        <f t="shared" si="283"/>
        <v>2263</v>
      </c>
      <c r="K302" s="18">
        <f t="shared" ref="K302:M302" si="316">K301</f>
        <v>3000</v>
      </c>
      <c r="L302" s="18">
        <f t="shared" si="316"/>
        <v>3000</v>
      </c>
      <c r="M302" s="18">
        <f t="shared" si="316"/>
        <v>3000</v>
      </c>
      <c r="N302" s="18">
        <f t="shared" si="285"/>
        <v>-859</v>
      </c>
      <c r="O302" s="18">
        <f t="shared" si="286"/>
        <v>-682</v>
      </c>
      <c r="P302" s="18">
        <f t="shared" si="287"/>
        <v>-737</v>
      </c>
      <c r="Q302" s="35">
        <f t="shared" ref="Q302:S302" si="317">Q301</f>
        <v>1</v>
      </c>
      <c r="R302" s="35">
        <f t="shared" si="317"/>
        <v>1</v>
      </c>
      <c r="S302" s="35">
        <f t="shared" si="317"/>
        <v>1</v>
      </c>
      <c r="T302" s="4">
        <f t="shared" si="289"/>
        <v>1117</v>
      </c>
      <c r="U302" s="4">
        <f t="shared" si="290"/>
        <v>1667</v>
      </c>
      <c r="V302" s="4">
        <f t="shared" si="291"/>
        <v>1645</v>
      </c>
      <c r="W302" s="4">
        <f t="shared" si="292"/>
        <v>1600</v>
      </c>
      <c r="X302" s="4"/>
      <c r="Y302" s="18"/>
      <c r="Z302" s="18"/>
      <c r="AA302" s="18"/>
      <c r="AB302" s="48"/>
    </row>
    <row r="303" spans="1:28" ht="13.15" customHeight="1">
      <c r="A303" s="3">
        <f t="shared" si="297"/>
        <v>289</v>
      </c>
      <c r="B303" s="34">
        <f t="shared" si="240"/>
        <v>45610</v>
      </c>
      <c r="C303" s="2">
        <f t="shared" si="241"/>
        <v>884</v>
      </c>
      <c r="D303" s="5">
        <f t="shared" si="194"/>
        <v>1880</v>
      </c>
      <c r="E303" s="35">
        <f t="shared" si="278"/>
        <v>624</v>
      </c>
      <c r="F303" s="35">
        <f t="shared" si="279"/>
        <v>447</v>
      </c>
      <c r="G303" s="35">
        <f t="shared" si="280"/>
        <v>502</v>
      </c>
      <c r="H303" s="18">
        <f t="shared" si="281"/>
        <v>2140</v>
      </c>
      <c r="I303" s="18">
        <f t="shared" si="282"/>
        <v>2317</v>
      </c>
      <c r="J303" s="18">
        <f t="shared" si="283"/>
        <v>2262</v>
      </c>
      <c r="K303" s="18">
        <f t="shared" ref="K303:M303" si="318">K302</f>
        <v>3000</v>
      </c>
      <c r="L303" s="18">
        <f t="shared" si="318"/>
        <v>3000</v>
      </c>
      <c r="M303" s="18">
        <f t="shared" si="318"/>
        <v>3000</v>
      </c>
      <c r="N303" s="18">
        <f t="shared" si="285"/>
        <v>-860</v>
      </c>
      <c r="O303" s="18">
        <f t="shared" si="286"/>
        <v>-683</v>
      </c>
      <c r="P303" s="18">
        <f t="shared" si="287"/>
        <v>-738</v>
      </c>
      <c r="Q303" s="35">
        <f t="shared" ref="Q303:S303" si="319">Q302</f>
        <v>1</v>
      </c>
      <c r="R303" s="35">
        <f t="shared" si="319"/>
        <v>1</v>
      </c>
      <c r="S303" s="35">
        <f t="shared" si="319"/>
        <v>1</v>
      </c>
      <c r="T303" s="4">
        <f t="shared" si="289"/>
        <v>1120</v>
      </c>
      <c r="U303" s="4">
        <f t="shared" si="290"/>
        <v>1666</v>
      </c>
      <c r="V303" s="4">
        <f t="shared" si="291"/>
        <v>1644</v>
      </c>
      <c r="W303" s="4">
        <f t="shared" si="292"/>
        <v>1599</v>
      </c>
      <c r="X303" s="4"/>
      <c r="Y303" s="18"/>
      <c r="Z303" s="18"/>
      <c r="AA303" s="18"/>
      <c r="AB303" s="48"/>
    </row>
    <row r="304" spans="1:28" ht="13.15" customHeight="1">
      <c r="A304" s="3">
        <f t="shared" si="297"/>
        <v>290</v>
      </c>
      <c r="B304" s="34">
        <f t="shared" si="240"/>
        <v>45611</v>
      </c>
      <c r="C304" s="2">
        <f t="shared" si="241"/>
        <v>884</v>
      </c>
      <c r="D304" s="5">
        <f t="shared" si="194"/>
        <v>1882</v>
      </c>
      <c r="E304" s="35">
        <f t="shared" si="278"/>
        <v>627</v>
      </c>
      <c r="F304" s="35">
        <f t="shared" si="279"/>
        <v>450</v>
      </c>
      <c r="G304" s="35">
        <f t="shared" si="280"/>
        <v>505</v>
      </c>
      <c r="H304" s="18">
        <f t="shared" si="281"/>
        <v>2139</v>
      </c>
      <c r="I304" s="18">
        <f t="shared" si="282"/>
        <v>2316</v>
      </c>
      <c r="J304" s="18">
        <f t="shared" si="283"/>
        <v>2261</v>
      </c>
      <c r="K304" s="18">
        <f t="shared" ref="K304:M304" si="320">K303</f>
        <v>3000</v>
      </c>
      <c r="L304" s="18">
        <f t="shared" si="320"/>
        <v>3000</v>
      </c>
      <c r="M304" s="18">
        <f t="shared" si="320"/>
        <v>3000</v>
      </c>
      <c r="N304" s="18">
        <f t="shared" si="285"/>
        <v>-861</v>
      </c>
      <c r="O304" s="18">
        <f t="shared" si="286"/>
        <v>-684</v>
      </c>
      <c r="P304" s="18">
        <f t="shared" si="287"/>
        <v>-739</v>
      </c>
      <c r="Q304" s="35">
        <f t="shared" ref="Q304:S304" si="321">Q303</f>
        <v>1</v>
      </c>
      <c r="R304" s="35">
        <f t="shared" si="321"/>
        <v>1</v>
      </c>
      <c r="S304" s="35">
        <f t="shared" si="321"/>
        <v>1</v>
      </c>
      <c r="T304" s="4">
        <f t="shared" si="289"/>
        <v>1123</v>
      </c>
      <c r="U304" s="4">
        <f t="shared" si="290"/>
        <v>1665</v>
      </c>
      <c r="V304" s="4">
        <f t="shared" si="291"/>
        <v>1643</v>
      </c>
      <c r="W304" s="4">
        <f t="shared" si="292"/>
        <v>1598</v>
      </c>
      <c r="X304" s="4"/>
      <c r="Y304" s="18"/>
      <c r="Z304" s="18"/>
      <c r="AA304" s="18"/>
      <c r="AB304" s="48"/>
    </row>
    <row r="305" spans="1:28" ht="13.15" customHeight="1">
      <c r="A305" s="3">
        <f t="shared" si="297"/>
        <v>291</v>
      </c>
      <c r="B305" s="34">
        <f t="shared" si="240"/>
        <v>45612</v>
      </c>
      <c r="C305" s="2">
        <f t="shared" si="241"/>
        <v>884</v>
      </c>
      <c r="D305" s="5">
        <f t="shared" si="194"/>
        <v>1884</v>
      </c>
      <c r="E305" s="35">
        <f t="shared" si="278"/>
        <v>630</v>
      </c>
      <c r="F305" s="35">
        <f t="shared" si="279"/>
        <v>453</v>
      </c>
      <c r="G305" s="35">
        <f t="shared" si="280"/>
        <v>508</v>
      </c>
      <c r="H305" s="18">
        <f t="shared" si="281"/>
        <v>2138</v>
      </c>
      <c r="I305" s="18">
        <f t="shared" si="282"/>
        <v>2315</v>
      </c>
      <c r="J305" s="18">
        <f t="shared" si="283"/>
        <v>2260</v>
      </c>
      <c r="K305" s="18">
        <f t="shared" ref="K305:M305" si="322">K304</f>
        <v>3000</v>
      </c>
      <c r="L305" s="18">
        <f t="shared" si="322"/>
        <v>3000</v>
      </c>
      <c r="M305" s="18">
        <f t="shared" si="322"/>
        <v>3000</v>
      </c>
      <c r="N305" s="18">
        <f t="shared" si="285"/>
        <v>-862</v>
      </c>
      <c r="O305" s="18">
        <f t="shared" si="286"/>
        <v>-685</v>
      </c>
      <c r="P305" s="18">
        <f t="shared" si="287"/>
        <v>-740</v>
      </c>
      <c r="Q305" s="35">
        <f t="shared" ref="Q305:S305" si="323">Q304</f>
        <v>1</v>
      </c>
      <c r="R305" s="35">
        <f t="shared" si="323"/>
        <v>1</v>
      </c>
      <c r="S305" s="35">
        <f t="shared" si="323"/>
        <v>1</v>
      </c>
      <c r="T305" s="4">
        <f t="shared" si="289"/>
        <v>1126</v>
      </c>
      <c r="U305" s="4">
        <f t="shared" si="290"/>
        <v>1664</v>
      </c>
      <c r="V305" s="4">
        <f t="shared" si="291"/>
        <v>1642</v>
      </c>
      <c r="W305" s="4">
        <f t="shared" si="292"/>
        <v>1597</v>
      </c>
      <c r="X305" s="4"/>
      <c r="Y305" s="18"/>
      <c r="Z305" s="18"/>
      <c r="AA305" s="18"/>
      <c r="AB305" s="48"/>
    </row>
    <row r="306" spans="1:28" ht="13.15" customHeight="1">
      <c r="A306" s="3">
        <f t="shared" si="297"/>
        <v>292</v>
      </c>
      <c r="B306" s="34">
        <f t="shared" si="240"/>
        <v>45613</v>
      </c>
      <c r="C306" s="2">
        <f t="shared" si="241"/>
        <v>884</v>
      </c>
      <c r="D306" s="5">
        <f t="shared" si="194"/>
        <v>1886</v>
      </c>
      <c r="E306" s="35">
        <f t="shared" si="278"/>
        <v>633</v>
      </c>
      <c r="F306" s="35">
        <f t="shared" si="279"/>
        <v>456</v>
      </c>
      <c r="G306" s="35">
        <f t="shared" si="280"/>
        <v>511</v>
      </c>
      <c r="H306" s="18">
        <f t="shared" si="281"/>
        <v>2137</v>
      </c>
      <c r="I306" s="18">
        <f t="shared" si="282"/>
        <v>2314</v>
      </c>
      <c r="J306" s="18">
        <f t="shared" si="283"/>
        <v>2259</v>
      </c>
      <c r="K306" s="18">
        <f t="shared" ref="K306:M306" si="324">K305</f>
        <v>3000</v>
      </c>
      <c r="L306" s="18">
        <f t="shared" si="324"/>
        <v>3000</v>
      </c>
      <c r="M306" s="18">
        <f t="shared" si="324"/>
        <v>3000</v>
      </c>
      <c r="N306" s="18">
        <f t="shared" si="285"/>
        <v>-863</v>
      </c>
      <c r="O306" s="18">
        <f t="shared" si="286"/>
        <v>-686</v>
      </c>
      <c r="P306" s="18">
        <f t="shared" si="287"/>
        <v>-741</v>
      </c>
      <c r="Q306" s="35">
        <f t="shared" ref="Q306:S306" si="325">Q305</f>
        <v>1</v>
      </c>
      <c r="R306" s="35">
        <f t="shared" si="325"/>
        <v>1</v>
      </c>
      <c r="S306" s="35">
        <f t="shared" si="325"/>
        <v>1</v>
      </c>
      <c r="T306" s="4">
        <f t="shared" si="289"/>
        <v>1129</v>
      </c>
      <c r="U306" s="4">
        <f t="shared" si="290"/>
        <v>1663</v>
      </c>
      <c r="V306" s="4">
        <f t="shared" si="291"/>
        <v>1641</v>
      </c>
      <c r="W306" s="4">
        <f t="shared" si="292"/>
        <v>1596</v>
      </c>
      <c r="X306" s="4"/>
      <c r="Y306" s="18"/>
      <c r="Z306" s="18"/>
      <c r="AA306" s="18"/>
      <c r="AB306" s="48"/>
    </row>
    <row r="307" spans="1:28" ht="13.15" customHeight="1">
      <c r="A307" s="3">
        <f t="shared" si="297"/>
        <v>293</v>
      </c>
      <c r="B307" s="34">
        <f t="shared" si="240"/>
        <v>45614</v>
      </c>
      <c r="C307" s="2">
        <f t="shared" si="241"/>
        <v>884</v>
      </c>
      <c r="D307" s="5">
        <f t="shared" si="194"/>
        <v>1888</v>
      </c>
      <c r="E307" s="35">
        <f t="shared" si="278"/>
        <v>636</v>
      </c>
      <c r="F307" s="35">
        <f t="shared" si="279"/>
        <v>459</v>
      </c>
      <c r="G307" s="35">
        <f t="shared" si="280"/>
        <v>514</v>
      </c>
      <c r="H307" s="18">
        <f t="shared" si="281"/>
        <v>2136</v>
      </c>
      <c r="I307" s="18">
        <f t="shared" si="282"/>
        <v>2313</v>
      </c>
      <c r="J307" s="18">
        <f t="shared" si="283"/>
        <v>2258</v>
      </c>
      <c r="K307" s="18">
        <f t="shared" ref="K307:M307" si="326">K306</f>
        <v>3000</v>
      </c>
      <c r="L307" s="18">
        <f t="shared" si="326"/>
        <v>3000</v>
      </c>
      <c r="M307" s="18">
        <f t="shared" si="326"/>
        <v>3000</v>
      </c>
      <c r="N307" s="18">
        <f t="shared" si="285"/>
        <v>-864</v>
      </c>
      <c r="O307" s="18">
        <f t="shared" si="286"/>
        <v>-687</v>
      </c>
      <c r="P307" s="18">
        <f t="shared" si="287"/>
        <v>-742</v>
      </c>
      <c r="Q307" s="35">
        <f t="shared" ref="Q307:S307" si="327">Q306</f>
        <v>1</v>
      </c>
      <c r="R307" s="35">
        <f t="shared" si="327"/>
        <v>1</v>
      </c>
      <c r="S307" s="35">
        <f t="shared" si="327"/>
        <v>1</v>
      </c>
      <c r="T307" s="4">
        <f t="shared" si="289"/>
        <v>1132</v>
      </c>
      <c r="U307" s="4">
        <f t="shared" si="290"/>
        <v>1662</v>
      </c>
      <c r="V307" s="4">
        <f t="shared" si="291"/>
        <v>1640</v>
      </c>
      <c r="W307" s="4">
        <f t="shared" si="292"/>
        <v>1595</v>
      </c>
      <c r="X307" s="4"/>
      <c r="Y307" s="18"/>
      <c r="Z307" s="18"/>
      <c r="AA307" s="18"/>
      <c r="AB307" s="48"/>
    </row>
    <row r="308" spans="1:28" ht="13.15" customHeight="1">
      <c r="A308" s="3">
        <f t="shared" si="297"/>
        <v>294</v>
      </c>
      <c r="B308" s="34">
        <f t="shared" si="240"/>
        <v>45615</v>
      </c>
      <c r="C308" s="2">
        <f t="shared" si="241"/>
        <v>884</v>
      </c>
      <c r="D308" s="5">
        <f t="shared" si="194"/>
        <v>1890</v>
      </c>
      <c r="E308" s="35">
        <f t="shared" si="278"/>
        <v>639</v>
      </c>
      <c r="F308" s="35">
        <f t="shared" si="279"/>
        <v>462</v>
      </c>
      <c r="G308" s="35">
        <f t="shared" si="280"/>
        <v>517</v>
      </c>
      <c r="H308" s="18">
        <f t="shared" si="281"/>
        <v>2135</v>
      </c>
      <c r="I308" s="18">
        <f t="shared" si="282"/>
        <v>2312</v>
      </c>
      <c r="J308" s="18">
        <f t="shared" si="283"/>
        <v>2257</v>
      </c>
      <c r="K308" s="18">
        <f t="shared" ref="K308:M308" si="328">K307</f>
        <v>3000</v>
      </c>
      <c r="L308" s="18">
        <f t="shared" si="328"/>
        <v>3000</v>
      </c>
      <c r="M308" s="18">
        <f t="shared" si="328"/>
        <v>3000</v>
      </c>
      <c r="N308" s="18">
        <f t="shared" si="285"/>
        <v>-865</v>
      </c>
      <c r="O308" s="18">
        <f t="shared" si="286"/>
        <v>-688</v>
      </c>
      <c r="P308" s="18">
        <f t="shared" si="287"/>
        <v>-743</v>
      </c>
      <c r="Q308" s="35">
        <f t="shared" ref="Q308:S308" si="329">Q307</f>
        <v>1</v>
      </c>
      <c r="R308" s="35">
        <f t="shared" si="329"/>
        <v>1</v>
      </c>
      <c r="S308" s="35">
        <f t="shared" si="329"/>
        <v>1</v>
      </c>
      <c r="T308" s="4">
        <f t="shared" si="289"/>
        <v>1135</v>
      </c>
      <c r="U308" s="4">
        <f t="shared" si="290"/>
        <v>1661</v>
      </c>
      <c r="V308" s="4">
        <f t="shared" si="291"/>
        <v>1639</v>
      </c>
      <c r="W308" s="4">
        <f t="shared" si="292"/>
        <v>1594</v>
      </c>
      <c r="X308" s="4"/>
      <c r="Y308" s="18"/>
      <c r="Z308" s="18"/>
      <c r="AA308" s="18"/>
      <c r="AB308" s="48"/>
    </row>
    <row r="309" spans="1:28" ht="13.15" customHeight="1">
      <c r="A309" s="3">
        <f t="shared" si="297"/>
        <v>295</v>
      </c>
      <c r="B309" s="34">
        <f t="shared" si="240"/>
        <v>45616</v>
      </c>
      <c r="C309" s="2">
        <f t="shared" si="241"/>
        <v>884</v>
      </c>
      <c r="D309" s="5">
        <f t="shared" si="194"/>
        <v>1892</v>
      </c>
      <c r="E309" s="35">
        <f t="shared" si="278"/>
        <v>642</v>
      </c>
      <c r="F309" s="35">
        <f t="shared" si="279"/>
        <v>465</v>
      </c>
      <c r="G309" s="35">
        <f t="shared" si="280"/>
        <v>520</v>
      </c>
      <c r="H309" s="18">
        <f t="shared" si="281"/>
        <v>2134</v>
      </c>
      <c r="I309" s="18">
        <f t="shared" si="282"/>
        <v>2311</v>
      </c>
      <c r="J309" s="18">
        <f t="shared" si="283"/>
        <v>2256</v>
      </c>
      <c r="K309" s="18">
        <f t="shared" ref="K309:M309" si="330">K308</f>
        <v>3000</v>
      </c>
      <c r="L309" s="18">
        <f t="shared" si="330"/>
        <v>3000</v>
      </c>
      <c r="M309" s="18">
        <f t="shared" si="330"/>
        <v>3000</v>
      </c>
      <c r="N309" s="18">
        <f t="shared" si="285"/>
        <v>-866</v>
      </c>
      <c r="O309" s="18">
        <f t="shared" si="286"/>
        <v>-689</v>
      </c>
      <c r="P309" s="18">
        <f t="shared" si="287"/>
        <v>-744</v>
      </c>
      <c r="Q309" s="35">
        <f t="shared" ref="Q309:S309" si="331">Q308</f>
        <v>1</v>
      </c>
      <c r="R309" s="35">
        <f t="shared" si="331"/>
        <v>1</v>
      </c>
      <c r="S309" s="35">
        <f t="shared" si="331"/>
        <v>1</v>
      </c>
      <c r="T309" s="4">
        <f t="shared" si="289"/>
        <v>1138</v>
      </c>
      <c r="U309" s="4">
        <f t="shared" si="290"/>
        <v>1660</v>
      </c>
      <c r="V309" s="4">
        <f t="shared" si="291"/>
        <v>1638</v>
      </c>
      <c r="W309" s="4">
        <f t="shared" si="292"/>
        <v>1593</v>
      </c>
      <c r="X309" s="4"/>
      <c r="Y309" s="18"/>
      <c r="Z309" s="18"/>
      <c r="AA309" s="18"/>
      <c r="AB309" s="48"/>
    </row>
    <row r="310" spans="1:28" ht="13.15" customHeight="1">
      <c r="A310" s="3">
        <f t="shared" si="297"/>
        <v>296</v>
      </c>
      <c r="B310" s="34">
        <f t="shared" si="240"/>
        <v>45617</v>
      </c>
      <c r="C310" s="2">
        <f t="shared" si="241"/>
        <v>884</v>
      </c>
      <c r="D310" s="5">
        <f t="shared" si="194"/>
        <v>1894</v>
      </c>
      <c r="E310" s="35">
        <f t="shared" si="278"/>
        <v>645</v>
      </c>
      <c r="F310" s="35">
        <f t="shared" si="279"/>
        <v>468</v>
      </c>
      <c r="G310" s="35">
        <f t="shared" si="280"/>
        <v>523</v>
      </c>
      <c r="H310" s="18">
        <f t="shared" si="281"/>
        <v>2133</v>
      </c>
      <c r="I310" s="18">
        <f t="shared" si="282"/>
        <v>2310</v>
      </c>
      <c r="J310" s="18">
        <f t="shared" si="283"/>
        <v>2255</v>
      </c>
      <c r="K310" s="18">
        <f t="shared" ref="K310:M310" si="332">K309</f>
        <v>3000</v>
      </c>
      <c r="L310" s="18">
        <f t="shared" si="332"/>
        <v>3000</v>
      </c>
      <c r="M310" s="18">
        <f t="shared" si="332"/>
        <v>3000</v>
      </c>
      <c r="N310" s="18">
        <f t="shared" si="285"/>
        <v>-867</v>
      </c>
      <c r="O310" s="18">
        <f t="shared" si="286"/>
        <v>-690</v>
      </c>
      <c r="P310" s="18">
        <f t="shared" si="287"/>
        <v>-745</v>
      </c>
      <c r="Q310" s="35">
        <f t="shared" ref="Q310:S310" si="333">Q309</f>
        <v>1</v>
      </c>
      <c r="R310" s="35">
        <f t="shared" si="333"/>
        <v>1</v>
      </c>
      <c r="S310" s="35">
        <f t="shared" si="333"/>
        <v>1</v>
      </c>
      <c r="T310" s="4">
        <f t="shared" si="289"/>
        <v>1141</v>
      </c>
      <c r="U310" s="4">
        <f t="shared" si="290"/>
        <v>1659</v>
      </c>
      <c r="V310" s="4">
        <f t="shared" si="291"/>
        <v>1637</v>
      </c>
      <c r="W310" s="4">
        <f t="shared" si="292"/>
        <v>1592</v>
      </c>
      <c r="X310" s="4"/>
      <c r="Y310" s="18"/>
      <c r="Z310" s="18"/>
      <c r="AA310" s="18"/>
      <c r="AB310" s="48"/>
    </row>
    <row r="311" spans="1:28" ht="13.15" customHeight="1">
      <c r="A311" s="3">
        <f t="shared" si="297"/>
        <v>297</v>
      </c>
      <c r="B311" s="34">
        <f t="shared" si="240"/>
        <v>45618</v>
      </c>
      <c r="C311" s="2">
        <f t="shared" si="241"/>
        <v>884</v>
      </c>
      <c r="D311" s="5">
        <f t="shared" si="194"/>
        <v>1896</v>
      </c>
      <c r="E311" s="35">
        <f t="shared" si="278"/>
        <v>648</v>
      </c>
      <c r="F311" s="35">
        <f t="shared" si="279"/>
        <v>471</v>
      </c>
      <c r="G311" s="35">
        <f t="shared" si="280"/>
        <v>526</v>
      </c>
      <c r="H311" s="18">
        <f t="shared" si="281"/>
        <v>2132</v>
      </c>
      <c r="I311" s="18">
        <f t="shared" si="282"/>
        <v>2309</v>
      </c>
      <c r="J311" s="18">
        <f t="shared" si="283"/>
        <v>2254</v>
      </c>
      <c r="K311" s="18">
        <f t="shared" ref="K311:M311" si="334">K310</f>
        <v>3000</v>
      </c>
      <c r="L311" s="18">
        <f t="shared" si="334"/>
        <v>3000</v>
      </c>
      <c r="M311" s="18">
        <f t="shared" si="334"/>
        <v>3000</v>
      </c>
      <c r="N311" s="18">
        <f t="shared" si="285"/>
        <v>-868</v>
      </c>
      <c r="O311" s="18">
        <f t="shared" si="286"/>
        <v>-691</v>
      </c>
      <c r="P311" s="18">
        <f t="shared" si="287"/>
        <v>-746</v>
      </c>
      <c r="Q311" s="35">
        <f t="shared" ref="Q311:S311" si="335">Q310</f>
        <v>1</v>
      </c>
      <c r="R311" s="35">
        <f t="shared" si="335"/>
        <v>1</v>
      </c>
      <c r="S311" s="35">
        <f t="shared" si="335"/>
        <v>1</v>
      </c>
      <c r="T311" s="4">
        <f t="shared" si="289"/>
        <v>1144</v>
      </c>
      <c r="U311" s="4">
        <f t="shared" si="290"/>
        <v>1658</v>
      </c>
      <c r="V311" s="4">
        <f t="shared" si="291"/>
        <v>1636</v>
      </c>
      <c r="W311" s="4">
        <f t="shared" si="292"/>
        <v>1591</v>
      </c>
      <c r="X311" s="4"/>
      <c r="Y311" s="18"/>
      <c r="Z311" s="18"/>
      <c r="AA311" s="18"/>
      <c r="AB311" s="48"/>
    </row>
    <row r="312" spans="1:28" ht="13.15" customHeight="1">
      <c r="A312" s="3">
        <f t="shared" si="297"/>
        <v>298</v>
      </c>
      <c r="B312" s="34">
        <f t="shared" si="240"/>
        <v>45619</v>
      </c>
      <c r="C312" s="2">
        <f t="shared" si="241"/>
        <v>884</v>
      </c>
      <c r="D312" s="5">
        <f t="shared" si="194"/>
        <v>1898</v>
      </c>
      <c r="E312" s="35">
        <f t="shared" si="278"/>
        <v>651</v>
      </c>
      <c r="F312" s="35">
        <f t="shared" si="279"/>
        <v>474</v>
      </c>
      <c r="G312" s="35">
        <f t="shared" si="280"/>
        <v>529</v>
      </c>
      <c r="H312" s="18">
        <f t="shared" si="281"/>
        <v>2131</v>
      </c>
      <c r="I312" s="18">
        <f t="shared" si="282"/>
        <v>2308</v>
      </c>
      <c r="J312" s="18">
        <f t="shared" si="283"/>
        <v>2253</v>
      </c>
      <c r="K312" s="18">
        <f t="shared" ref="K312:M312" si="336">K311</f>
        <v>3000</v>
      </c>
      <c r="L312" s="18">
        <f t="shared" si="336"/>
        <v>3000</v>
      </c>
      <c r="M312" s="18">
        <f t="shared" si="336"/>
        <v>3000</v>
      </c>
      <c r="N312" s="18">
        <f t="shared" si="285"/>
        <v>-869</v>
      </c>
      <c r="O312" s="18">
        <f t="shared" si="286"/>
        <v>-692</v>
      </c>
      <c r="P312" s="18">
        <f t="shared" si="287"/>
        <v>-747</v>
      </c>
      <c r="Q312" s="35">
        <f t="shared" ref="Q312:S312" si="337">Q311</f>
        <v>1</v>
      </c>
      <c r="R312" s="35">
        <f t="shared" si="337"/>
        <v>1</v>
      </c>
      <c r="S312" s="35">
        <f t="shared" si="337"/>
        <v>1</v>
      </c>
      <c r="T312" s="4">
        <f t="shared" si="289"/>
        <v>1147</v>
      </c>
      <c r="U312" s="4">
        <f t="shared" si="290"/>
        <v>1657</v>
      </c>
      <c r="V312" s="4">
        <f t="shared" si="291"/>
        <v>1635</v>
      </c>
      <c r="W312" s="4">
        <f t="shared" si="292"/>
        <v>1590</v>
      </c>
      <c r="X312" s="4"/>
      <c r="Y312" s="18"/>
      <c r="Z312" s="18"/>
      <c r="AA312" s="18"/>
      <c r="AB312" s="48"/>
    </row>
    <row r="313" spans="1:28" ht="13.15" customHeight="1">
      <c r="A313" s="3">
        <f t="shared" si="297"/>
        <v>299</v>
      </c>
      <c r="B313" s="34">
        <f t="shared" si="240"/>
        <v>45620</v>
      </c>
      <c r="C313" s="2">
        <f t="shared" si="241"/>
        <v>884</v>
      </c>
      <c r="D313" s="5">
        <f t="shared" si="194"/>
        <v>1900</v>
      </c>
      <c r="E313" s="35">
        <f t="shared" si="278"/>
        <v>654</v>
      </c>
      <c r="F313" s="35">
        <f t="shared" si="279"/>
        <v>477</v>
      </c>
      <c r="G313" s="35">
        <f t="shared" si="280"/>
        <v>532</v>
      </c>
      <c r="H313" s="18">
        <f t="shared" si="281"/>
        <v>2130</v>
      </c>
      <c r="I313" s="18">
        <f t="shared" si="282"/>
        <v>2307</v>
      </c>
      <c r="J313" s="18">
        <f t="shared" si="283"/>
        <v>2252</v>
      </c>
      <c r="K313" s="18">
        <f t="shared" ref="K313:M313" si="338">K312</f>
        <v>3000</v>
      </c>
      <c r="L313" s="18">
        <f t="shared" si="338"/>
        <v>3000</v>
      </c>
      <c r="M313" s="18">
        <f t="shared" si="338"/>
        <v>3000</v>
      </c>
      <c r="N313" s="18">
        <f t="shared" si="285"/>
        <v>-870</v>
      </c>
      <c r="O313" s="18">
        <f t="shared" si="286"/>
        <v>-693</v>
      </c>
      <c r="P313" s="18">
        <f t="shared" si="287"/>
        <v>-748</v>
      </c>
      <c r="Q313" s="35">
        <f t="shared" ref="Q313:S313" si="339">Q312</f>
        <v>1</v>
      </c>
      <c r="R313" s="35">
        <f t="shared" si="339"/>
        <v>1</v>
      </c>
      <c r="S313" s="35">
        <f t="shared" si="339"/>
        <v>1</v>
      </c>
      <c r="T313" s="4">
        <f t="shared" si="289"/>
        <v>1150</v>
      </c>
      <c r="U313" s="4">
        <f t="shared" si="290"/>
        <v>1656</v>
      </c>
      <c r="V313" s="4">
        <f t="shared" si="291"/>
        <v>1634</v>
      </c>
      <c r="W313" s="4">
        <f t="shared" si="292"/>
        <v>1589</v>
      </c>
      <c r="X313" s="4"/>
      <c r="Y313" s="18"/>
      <c r="Z313" s="18"/>
      <c r="AA313" s="18"/>
      <c r="AB313" s="48"/>
    </row>
    <row r="314" spans="1:28" ht="13.15" customHeight="1">
      <c r="A314" s="3">
        <f t="shared" si="297"/>
        <v>300</v>
      </c>
      <c r="B314" s="34">
        <f t="shared" si="240"/>
        <v>45621</v>
      </c>
      <c r="C314" s="2">
        <f t="shared" si="241"/>
        <v>884</v>
      </c>
      <c r="D314" s="5">
        <f t="shared" si="194"/>
        <v>1902</v>
      </c>
      <c r="E314" s="35">
        <f t="shared" si="278"/>
        <v>657</v>
      </c>
      <c r="F314" s="35">
        <f t="shared" si="279"/>
        <v>480</v>
      </c>
      <c r="G314" s="35">
        <f t="shared" si="280"/>
        <v>535</v>
      </c>
      <c r="H314" s="18">
        <f t="shared" si="281"/>
        <v>2129</v>
      </c>
      <c r="I314" s="18">
        <f t="shared" si="282"/>
        <v>2306</v>
      </c>
      <c r="J314" s="18">
        <f t="shared" si="283"/>
        <v>2251</v>
      </c>
      <c r="K314" s="18">
        <f t="shared" ref="K314:M314" si="340">K313</f>
        <v>3000</v>
      </c>
      <c r="L314" s="18">
        <f t="shared" si="340"/>
        <v>3000</v>
      </c>
      <c r="M314" s="18">
        <f t="shared" si="340"/>
        <v>3000</v>
      </c>
      <c r="N314" s="18">
        <f t="shared" si="285"/>
        <v>-871</v>
      </c>
      <c r="O314" s="18">
        <f t="shared" si="286"/>
        <v>-694</v>
      </c>
      <c r="P314" s="18">
        <f t="shared" si="287"/>
        <v>-749</v>
      </c>
      <c r="Q314" s="35">
        <f t="shared" ref="Q314:S314" si="341">Q313</f>
        <v>1</v>
      </c>
      <c r="R314" s="35">
        <f t="shared" si="341"/>
        <v>1</v>
      </c>
      <c r="S314" s="35">
        <f t="shared" si="341"/>
        <v>1</v>
      </c>
      <c r="T314" s="4">
        <f t="shared" si="289"/>
        <v>1153</v>
      </c>
      <c r="U314" s="4">
        <f t="shared" si="290"/>
        <v>1655</v>
      </c>
      <c r="V314" s="4">
        <f t="shared" si="291"/>
        <v>1633</v>
      </c>
      <c r="W314" s="4">
        <f t="shared" si="292"/>
        <v>1588</v>
      </c>
      <c r="X314" s="4"/>
      <c r="Y314" s="18"/>
      <c r="Z314" s="18"/>
      <c r="AA314" s="18"/>
      <c r="AB314" s="48"/>
    </row>
    <row r="315" spans="1:28" ht="13.15" customHeight="1">
      <c r="A315" s="3">
        <f t="shared" si="297"/>
        <v>301</v>
      </c>
      <c r="B315" s="34">
        <f t="shared" si="240"/>
        <v>45622</v>
      </c>
      <c r="C315" s="2">
        <f t="shared" si="241"/>
        <v>884</v>
      </c>
      <c r="D315" s="5">
        <f t="shared" si="194"/>
        <v>1904</v>
      </c>
      <c r="E315" s="35">
        <f t="shared" si="278"/>
        <v>660</v>
      </c>
      <c r="F315" s="35">
        <f t="shared" si="279"/>
        <v>483</v>
      </c>
      <c r="G315" s="35">
        <f t="shared" si="280"/>
        <v>538</v>
      </c>
      <c r="H315" s="18">
        <f t="shared" si="281"/>
        <v>2128</v>
      </c>
      <c r="I315" s="18">
        <f t="shared" si="282"/>
        <v>2305</v>
      </c>
      <c r="J315" s="18">
        <f t="shared" si="283"/>
        <v>2250</v>
      </c>
      <c r="K315" s="18">
        <f t="shared" ref="K315:M315" si="342">K314</f>
        <v>3000</v>
      </c>
      <c r="L315" s="18">
        <f t="shared" si="342"/>
        <v>3000</v>
      </c>
      <c r="M315" s="18">
        <f t="shared" si="342"/>
        <v>3000</v>
      </c>
      <c r="N315" s="18">
        <f t="shared" si="285"/>
        <v>-872</v>
      </c>
      <c r="O315" s="18">
        <f t="shared" si="286"/>
        <v>-695</v>
      </c>
      <c r="P315" s="18">
        <f t="shared" si="287"/>
        <v>-750</v>
      </c>
      <c r="Q315" s="35">
        <f t="shared" ref="Q315:S315" si="343">Q314</f>
        <v>1</v>
      </c>
      <c r="R315" s="35">
        <f t="shared" si="343"/>
        <v>1</v>
      </c>
      <c r="S315" s="35">
        <f t="shared" si="343"/>
        <v>1</v>
      </c>
      <c r="T315" s="4">
        <f t="shared" si="289"/>
        <v>1156</v>
      </c>
      <c r="U315" s="4">
        <f t="shared" si="290"/>
        <v>1654</v>
      </c>
      <c r="V315" s="4">
        <f t="shared" si="291"/>
        <v>1632</v>
      </c>
      <c r="W315" s="4">
        <f t="shared" si="292"/>
        <v>1587</v>
      </c>
      <c r="X315" s="4"/>
      <c r="Y315" s="18"/>
      <c r="Z315" s="18"/>
      <c r="AA315" s="18"/>
      <c r="AB315" s="48"/>
    </row>
    <row r="316" spans="1:28" ht="13.15" customHeight="1">
      <c r="A316" s="3">
        <f t="shared" si="297"/>
        <v>302</v>
      </c>
      <c r="B316" s="34">
        <f t="shared" si="240"/>
        <v>45623</v>
      </c>
      <c r="C316" s="2">
        <f t="shared" si="241"/>
        <v>884</v>
      </c>
      <c r="D316" s="5">
        <f t="shared" si="194"/>
        <v>1906</v>
      </c>
      <c r="E316" s="35">
        <f t="shared" si="278"/>
        <v>663</v>
      </c>
      <c r="F316" s="35">
        <f t="shared" si="279"/>
        <v>486</v>
      </c>
      <c r="G316" s="35">
        <f t="shared" si="280"/>
        <v>541</v>
      </c>
      <c r="H316" s="18">
        <f t="shared" si="281"/>
        <v>2127</v>
      </c>
      <c r="I316" s="18">
        <f t="shared" si="282"/>
        <v>2304</v>
      </c>
      <c r="J316" s="18">
        <f t="shared" si="283"/>
        <v>2249</v>
      </c>
      <c r="K316" s="18">
        <f t="shared" ref="K316:M316" si="344">K315</f>
        <v>3000</v>
      </c>
      <c r="L316" s="18">
        <f t="shared" si="344"/>
        <v>3000</v>
      </c>
      <c r="M316" s="18">
        <f t="shared" si="344"/>
        <v>3000</v>
      </c>
      <c r="N316" s="18">
        <f t="shared" si="285"/>
        <v>-873</v>
      </c>
      <c r="O316" s="18">
        <f t="shared" si="286"/>
        <v>-696</v>
      </c>
      <c r="P316" s="18">
        <f t="shared" si="287"/>
        <v>-751</v>
      </c>
      <c r="Q316" s="35">
        <f t="shared" ref="Q316:S316" si="345">Q315</f>
        <v>1</v>
      </c>
      <c r="R316" s="35">
        <f t="shared" si="345"/>
        <v>1</v>
      </c>
      <c r="S316" s="35">
        <f t="shared" si="345"/>
        <v>1</v>
      </c>
      <c r="T316" s="4">
        <f t="shared" si="289"/>
        <v>1159</v>
      </c>
      <c r="U316" s="4">
        <f t="shared" si="290"/>
        <v>1653</v>
      </c>
      <c r="V316" s="4">
        <f t="shared" si="291"/>
        <v>1631</v>
      </c>
      <c r="W316" s="4">
        <f t="shared" si="292"/>
        <v>1586</v>
      </c>
      <c r="X316" s="4"/>
      <c r="Y316" s="18"/>
      <c r="Z316" s="18"/>
      <c r="AA316" s="18"/>
      <c r="AB316" s="48"/>
    </row>
    <row r="317" spans="1:28" ht="13.15" customHeight="1">
      <c r="A317" s="3">
        <f t="shared" si="297"/>
        <v>303</v>
      </c>
      <c r="B317" s="34">
        <f t="shared" si="240"/>
        <v>45624</v>
      </c>
      <c r="C317" s="2">
        <f t="shared" si="241"/>
        <v>884</v>
      </c>
      <c r="D317" s="5">
        <f t="shared" si="194"/>
        <v>1908</v>
      </c>
      <c r="E317" s="35">
        <f t="shared" si="278"/>
        <v>666</v>
      </c>
      <c r="F317" s="35">
        <f t="shared" si="279"/>
        <v>489</v>
      </c>
      <c r="G317" s="35">
        <f t="shared" si="280"/>
        <v>544</v>
      </c>
      <c r="H317" s="18">
        <f t="shared" si="281"/>
        <v>2126</v>
      </c>
      <c r="I317" s="18">
        <f t="shared" si="282"/>
        <v>2303</v>
      </c>
      <c r="J317" s="18">
        <f t="shared" si="283"/>
        <v>2248</v>
      </c>
      <c r="K317" s="18">
        <f t="shared" ref="K317:M317" si="346">K316</f>
        <v>3000</v>
      </c>
      <c r="L317" s="18">
        <f t="shared" si="346"/>
        <v>3000</v>
      </c>
      <c r="M317" s="18">
        <f t="shared" si="346"/>
        <v>3000</v>
      </c>
      <c r="N317" s="18">
        <f t="shared" si="285"/>
        <v>-874</v>
      </c>
      <c r="O317" s="18">
        <f t="shared" si="286"/>
        <v>-697</v>
      </c>
      <c r="P317" s="18">
        <f t="shared" si="287"/>
        <v>-752</v>
      </c>
      <c r="Q317" s="35">
        <f t="shared" ref="Q317:S317" si="347">Q316</f>
        <v>1</v>
      </c>
      <c r="R317" s="35">
        <f t="shared" si="347"/>
        <v>1</v>
      </c>
      <c r="S317" s="35">
        <f t="shared" si="347"/>
        <v>1</v>
      </c>
      <c r="T317" s="4">
        <f t="shared" si="289"/>
        <v>1162</v>
      </c>
      <c r="U317" s="4">
        <f t="shared" si="290"/>
        <v>1652</v>
      </c>
      <c r="V317" s="4">
        <f t="shared" si="291"/>
        <v>1630</v>
      </c>
      <c r="W317" s="4">
        <f t="shared" si="292"/>
        <v>1585</v>
      </c>
      <c r="X317" s="4"/>
      <c r="Y317" s="18"/>
      <c r="Z317" s="18"/>
      <c r="AA317" s="18"/>
      <c r="AB317" s="48"/>
    </row>
    <row r="318" spans="1:28" ht="13.15" customHeight="1">
      <c r="A318" s="3">
        <f t="shared" si="297"/>
        <v>304</v>
      </c>
      <c r="B318" s="34">
        <f t="shared" si="240"/>
        <v>45625</v>
      </c>
      <c r="C318" s="2">
        <f t="shared" si="241"/>
        <v>884</v>
      </c>
      <c r="D318" s="5">
        <f t="shared" si="194"/>
        <v>1910</v>
      </c>
      <c r="E318" s="35">
        <f t="shared" si="278"/>
        <v>669</v>
      </c>
      <c r="F318" s="35">
        <f t="shared" si="279"/>
        <v>492</v>
      </c>
      <c r="G318" s="35">
        <f t="shared" si="280"/>
        <v>547</v>
      </c>
      <c r="H318" s="18">
        <f t="shared" si="281"/>
        <v>2125</v>
      </c>
      <c r="I318" s="18">
        <f t="shared" si="282"/>
        <v>2302</v>
      </c>
      <c r="J318" s="18">
        <f t="shared" si="283"/>
        <v>2247</v>
      </c>
      <c r="K318" s="18">
        <f t="shared" ref="K318:M318" si="348">K317</f>
        <v>3000</v>
      </c>
      <c r="L318" s="18">
        <f t="shared" si="348"/>
        <v>3000</v>
      </c>
      <c r="M318" s="18">
        <f t="shared" si="348"/>
        <v>3000</v>
      </c>
      <c r="N318" s="18">
        <f t="shared" si="285"/>
        <v>-875</v>
      </c>
      <c r="O318" s="18">
        <f t="shared" si="286"/>
        <v>-698</v>
      </c>
      <c r="P318" s="18">
        <f t="shared" si="287"/>
        <v>-753</v>
      </c>
      <c r="Q318" s="35">
        <f t="shared" ref="Q318:S318" si="349">Q317</f>
        <v>1</v>
      </c>
      <c r="R318" s="35">
        <f t="shared" si="349"/>
        <v>1</v>
      </c>
      <c r="S318" s="35">
        <f t="shared" si="349"/>
        <v>1</v>
      </c>
      <c r="T318" s="4">
        <f t="shared" si="289"/>
        <v>1165</v>
      </c>
      <c r="U318" s="4">
        <f t="shared" si="290"/>
        <v>1651</v>
      </c>
      <c r="V318" s="4">
        <f t="shared" si="291"/>
        <v>1629</v>
      </c>
      <c r="W318" s="4">
        <f t="shared" si="292"/>
        <v>1584</v>
      </c>
      <c r="X318" s="4"/>
      <c r="Y318" s="18"/>
      <c r="Z318" s="18"/>
      <c r="AA318" s="18"/>
      <c r="AB318" s="48"/>
    </row>
    <row r="319" spans="1:28" ht="13.15" customHeight="1">
      <c r="A319" s="3">
        <f t="shared" si="297"/>
        <v>305</v>
      </c>
      <c r="B319" s="34">
        <f t="shared" si="240"/>
        <v>45626</v>
      </c>
      <c r="C319" s="2">
        <f t="shared" si="241"/>
        <v>884</v>
      </c>
      <c r="D319" s="5">
        <f t="shared" si="194"/>
        <v>1912</v>
      </c>
      <c r="E319" s="35">
        <f t="shared" si="278"/>
        <v>672</v>
      </c>
      <c r="F319" s="35">
        <f t="shared" si="279"/>
        <v>495</v>
      </c>
      <c r="G319" s="35">
        <f t="shared" si="280"/>
        <v>550</v>
      </c>
      <c r="H319" s="18">
        <f t="shared" si="281"/>
        <v>2124</v>
      </c>
      <c r="I319" s="18">
        <f t="shared" si="282"/>
        <v>2301</v>
      </c>
      <c r="J319" s="18">
        <f t="shared" si="283"/>
        <v>2246</v>
      </c>
      <c r="K319" s="18">
        <f t="shared" ref="K319:M319" si="350">K318</f>
        <v>3000</v>
      </c>
      <c r="L319" s="18">
        <f t="shared" si="350"/>
        <v>3000</v>
      </c>
      <c r="M319" s="18">
        <f t="shared" si="350"/>
        <v>3000</v>
      </c>
      <c r="N319" s="18">
        <f t="shared" si="285"/>
        <v>-876</v>
      </c>
      <c r="O319" s="18">
        <f t="shared" si="286"/>
        <v>-699</v>
      </c>
      <c r="P319" s="18">
        <f t="shared" si="287"/>
        <v>-754</v>
      </c>
      <c r="Q319" s="35">
        <f t="shared" ref="Q319:S319" si="351">Q318</f>
        <v>1</v>
      </c>
      <c r="R319" s="35">
        <f t="shared" si="351"/>
        <v>1</v>
      </c>
      <c r="S319" s="35">
        <f t="shared" si="351"/>
        <v>1</v>
      </c>
      <c r="T319" s="4">
        <f t="shared" si="289"/>
        <v>1168</v>
      </c>
      <c r="U319" s="4">
        <f t="shared" si="290"/>
        <v>1650</v>
      </c>
      <c r="V319" s="4">
        <f t="shared" si="291"/>
        <v>1628</v>
      </c>
      <c r="W319" s="4">
        <f t="shared" si="292"/>
        <v>1583</v>
      </c>
      <c r="X319" s="4"/>
      <c r="Y319" s="18"/>
      <c r="Z319" s="18"/>
      <c r="AA319" s="18"/>
      <c r="AB319" s="48"/>
    </row>
    <row r="320" spans="1:28" ht="13.15" customHeight="1">
      <c r="A320" s="3">
        <f t="shared" si="297"/>
        <v>306</v>
      </c>
      <c r="B320" s="34">
        <f t="shared" si="240"/>
        <v>45627</v>
      </c>
      <c r="C320" s="2">
        <f t="shared" si="241"/>
        <v>884</v>
      </c>
      <c r="D320" s="5">
        <f t="shared" ref="D320:D350" si="352">D319+2</f>
        <v>1914</v>
      </c>
      <c r="E320" s="35">
        <f t="shared" si="278"/>
        <v>675</v>
      </c>
      <c r="F320" s="35">
        <f t="shared" si="279"/>
        <v>498</v>
      </c>
      <c r="G320" s="35">
        <f t="shared" si="280"/>
        <v>553</v>
      </c>
      <c r="H320" s="18">
        <f t="shared" si="281"/>
        <v>2123</v>
      </c>
      <c r="I320" s="18">
        <f t="shared" si="282"/>
        <v>2300</v>
      </c>
      <c r="J320" s="18">
        <f t="shared" si="283"/>
        <v>2245</v>
      </c>
      <c r="K320" s="18">
        <f t="shared" ref="K320:M320" si="353">K319</f>
        <v>3000</v>
      </c>
      <c r="L320" s="18">
        <f t="shared" si="353"/>
        <v>3000</v>
      </c>
      <c r="M320" s="18">
        <f t="shared" si="353"/>
        <v>3000</v>
      </c>
      <c r="N320" s="18">
        <f t="shared" si="285"/>
        <v>-877</v>
      </c>
      <c r="O320" s="18">
        <f t="shared" si="286"/>
        <v>-700</v>
      </c>
      <c r="P320" s="18">
        <f t="shared" si="287"/>
        <v>-755</v>
      </c>
      <c r="Q320" s="35">
        <f t="shared" ref="Q320:S320" si="354">Q319</f>
        <v>1</v>
      </c>
      <c r="R320" s="35">
        <f t="shared" si="354"/>
        <v>1</v>
      </c>
      <c r="S320" s="35">
        <f t="shared" si="354"/>
        <v>1</v>
      </c>
      <c r="T320" s="4">
        <f t="shared" si="289"/>
        <v>1171</v>
      </c>
      <c r="U320" s="4">
        <f t="shared" si="290"/>
        <v>1649</v>
      </c>
      <c r="V320" s="4">
        <f t="shared" si="291"/>
        <v>1627</v>
      </c>
      <c r="W320" s="4">
        <f t="shared" si="292"/>
        <v>1582</v>
      </c>
      <c r="X320" s="4"/>
      <c r="Y320" s="18"/>
      <c r="Z320" s="18"/>
      <c r="AA320" s="18"/>
      <c r="AB320" s="48"/>
    </row>
    <row r="321" spans="1:28" ht="13.15" customHeight="1">
      <c r="A321" s="3">
        <f t="shared" si="297"/>
        <v>307</v>
      </c>
      <c r="B321" s="34">
        <f t="shared" si="240"/>
        <v>45628</v>
      </c>
      <c r="C321" s="2">
        <f t="shared" si="241"/>
        <v>884</v>
      </c>
      <c r="D321" s="5">
        <f t="shared" si="352"/>
        <v>1916</v>
      </c>
      <c r="E321" s="35">
        <f t="shared" si="278"/>
        <v>678</v>
      </c>
      <c r="F321" s="35">
        <f t="shared" si="279"/>
        <v>501</v>
      </c>
      <c r="G321" s="35">
        <f t="shared" si="280"/>
        <v>556</v>
      </c>
      <c r="H321" s="18">
        <f t="shared" si="281"/>
        <v>2122</v>
      </c>
      <c r="I321" s="18">
        <f t="shared" si="282"/>
        <v>2299</v>
      </c>
      <c r="J321" s="18">
        <f t="shared" si="283"/>
        <v>2244</v>
      </c>
      <c r="K321" s="18">
        <f t="shared" ref="K321:M321" si="355">K320</f>
        <v>3000</v>
      </c>
      <c r="L321" s="18">
        <f t="shared" si="355"/>
        <v>3000</v>
      </c>
      <c r="M321" s="18">
        <f t="shared" si="355"/>
        <v>3000</v>
      </c>
      <c r="N321" s="18">
        <f t="shared" si="285"/>
        <v>-878</v>
      </c>
      <c r="O321" s="18">
        <f t="shared" si="286"/>
        <v>-701</v>
      </c>
      <c r="P321" s="18">
        <f t="shared" si="287"/>
        <v>-756</v>
      </c>
      <c r="Q321" s="35">
        <f t="shared" ref="Q321:S321" si="356">Q320</f>
        <v>1</v>
      </c>
      <c r="R321" s="35">
        <f t="shared" si="356"/>
        <v>1</v>
      </c>
      <c r="S321" s="35">
        <f t="shared" si="356"/>
        <v>1</v>
      </c>
      <c r="T321" s="4">
        <f t="shared" si="289"/>
        <v>1174</v>
      </c>
      <c r="U321" s="4">
        <f t="shared" si="290"/>
        <v>1648</v>
      </c>
      <c r="V321" s="4">
        <f t="shared" si="291"/>
        <v>1626</v>
      </c>
      <c r="W321" s="4">
        <f t="shared" si="292"/>
        <v>1581</v>
      </c>
      <c r="X321" s="4"/>
      <c r="Y321" s="18"/>
      <c r="Z321" s="18"/>
      <c r="AA321" s="18"/>
      <c r="AB321" s="48"/>
    </row>
    <row r="322" spans="1:28" ht="13.15" customHeight="1">
      <c r="A322" s="3">
        <f t="shared" si="297"/>
        <v>308</v>
      </c>
      <c r="B322" s="34">
        <f t="shared" si="240"/>
        <v>45629</v>
      </c>
      <c r="C322" s="2">
        <f t="shared" si="241"/>
        <v>884</v>
      </c>
      <c r="D322" s="5">
        <f t="shared" si="352"/>
        <v>1918</v>
      </c>
      <c r="E322" s="35">
        <f t="shared" si="278"/>
        <v>681</v>
      </c>
      <c r="F322" s="35">
        <f t="shared" si="279"/>
        <v>504</v>
      </c>
      <c r="G322" s="35">
        <f t="shared" si="280"/>
        <v>559</v>
      </c>
      <c r="H322" s="18">
        <f t="shared" si="281"/>
        <v>2121</v>
      </c>
      <c r="I322" s="18">
        <f t="shared" si="282"/>
        <v>2298</v>
      </c>
      <c r="J322" s="18">
        <f t="shared" si="283"/>
        <v>2243</v>
      </c>
      <c r="K322" s="18">
        <f t="shared" ref="K322:M322" si="357">K321</f>
        <v>3000</v>
      </c>
      <c r="L322" s="18">
        <f t="shared" si="357"/>
        <v>3000</v>
      </c>
      <c r="M322" s="18">
        <f t="shared" si="357"/>
        <v>3000</v>
      </c>
      <c r="N322" s="18">
        <f t="shared" si="285"/>
        <v>-879</v>
      </c>
      <c r="O322" s="18">
        <f t="shared" si="286"/>
        <v>-702</v>
      </c>
      <c r="P322" s="18">
        <f t="shared" si="287"/>
        <v>-757</v>
      </c>
      <c r="Q322" s="35">
        <f t="shared" ref="Q322:S322" si="358">Q321</f>
        <v>1</v>
      </c>
      <c r="R322" s="35">
        <f t="shared" si="358"/>
        <v>1</v>
      </c>
      <c r="S322" s="35">
        <f t="shared" si="358"/>
        <v>1</v>
      </c>
      <c r="T322" s="4">
        <f t="shared" si="289"/>
        <v>1177</v>
      </c>
      <c r="U322" s="4">
        <f t="shared" si="290"/>
        <v>1647</v>
      </c>
      <c r="V322" s="4">
        <f t="shared" si="291"/>
        <v>1625</v>
      </c>
      <c r="W322" s="4">
        <f t="shared" si="292"/>
        <v>1580</v>
      </c>
      <c r="X322" s="4"/>
      <c r="Y322" s="18"/>
      <c r="Z322" s="18"/>
      <c r="AA322" s="18"/>
      <c r="AB322" s="48"/>
    </row>
    <row r="323" spans="1:28" ht="13.15" customHeight="1">
      <c r="A323" s="3">
        <f t="shared" si="297"/>
        <v>309</v>
      </c>
      <c r="B323" s="34">
        <f t="shared" si="240"/>
        <v>45630</v>
      </c>
      <c r="C323" s="2">
        <f t="shared" si="241"/>
        <v>884</v>
      </c>
      <c r="D323" s="5">
        <f t="shared" si="352"/>
        <v>1920</v>
      </c>
      <c r="E323" s="35">
        <f t="shared" si="278"/>
        <v>684</v>
      </c>
      <c r="F323" s="35">
        <f t="shared" si="279"/>
        <v>507</v>
      </c>
      <c r="G323" s="35">
        <f t="shared" si="280"/>
        <v>562</v>
      </c>
      <c r="H323" s="18">
        <f t="shared" si="281"/>
        <v>2120</v>
      </c>
      <c r="I323" s="18">
        <f t="shared" si="282"/>
        <v>2297</v>
      </c>
      <c r="J323" s="18">
        <f t="shared" si="283"/>
        <v>2242</v>
      </c>
      <c r="K323" s="18">
        <f t="shared" ref="K323:M323" si="359">K322</f>
        <v>3000</v>
      </c>
      <c r="L323" s="18">
        <f t="shared" si="359"/>
        <v>3000</v>
      </c>
      <c r="M323" s="18">
        <f t="shared" si="359"/>
        <v>3000</v>
      </c>
      <c r="N323" s="18">
        <f t="shared" si="285"/>
        <v>-880</v>
      </c>
      <c r="O323" s="18">
        <f t="shared" si="286"/>
        <v>-703</v>
      </c>
      <c r="P323" s="18">
        <f t="shared" si="287"/>
        <v>-758</v>
      </c>
      <c r="Q323" s="35">
        <f t="shared" ref="Q323:S323" si="360">Q322</f>
        <v>1</v>
      </c>
      <c r="R323" s="35">
        <f t="shared" si="360"/>
        <v>1</v>
      </c>
      <c r="S323" s="35">
        <f t="shared" si="360"/>
        <v>1</v>
      </c>
      <c r="T323" s="4">
        <f t="shared" si="289"/>
        <v>1180</v>
      </c>
      <c r="U323" s="4">
        <f t="shared" si="290"/>
        <v>1646</v>
      </c>
      <c r="V323" s="4">
        <f t="shared" si="291"/>
        <v>1624</v>
      </c>
      <c r="W323" s="4">
        <f t="shared" si="292"/>
        <v>1579</v>
      </c>
      <c r="X323" s="4"/>
      <c r="Y323" s="18"/>
      <c r="Z323" s="18"/>
      <c r="AA323" s="18"/>
      <c r="AB323" s="48"/>
    </row>
    <row r="324" spans="1:28" ht="13.15" customHeight="1">
      <c r="A324" s="3">
        <f t="shared" si="297"/>
        <v>310</v>
      </c>
      <c r="B324" s="34">
        <f t="shared" si="240"/>
        <v>45631</v>
      </c>
      <c r="C324" s="2">
        <f t="shared" si="241"/>
        <v>884</v>
      </c>
      <c r="D324" s="5">
        <f t="shared" si="352"/>
        <v>1922</v>
      </c>
      <c r="E324" s="35">
        <f t="shared" si="278"/>
        <v>687</v>
      </c>
      <c r="F324" s="35">
        <f t="shared" si="279"/>
        <v>510</v>
      </c>
      <c r="G324" s="35">
        <f t="shared" si="280"/>
        <v>565</v>
      </c>
      <c r="H324" s="18">
        <f t="shared" si="281"/>
        <v>2119</v>
      </c>
      <c r="I324" s="18">
        <f t="shared" si="282"/>
        <v>2296</v>
      </c>
      <c r="J324" s="18">
        <f t="shared" si="283"/>
        <v>2241</v>
      </c>
      <c r="K324" s="18">
        <f t="shared" ref="K324:M324" si="361">K323</f>
        <v>3000</v>
      </c>
      <c r="L324" s="18">
        <f t="shared" si="361"/>
        <v>3000</v>
      </c>
      <c r="M324" s="18">
        <f t="shared" si="361"/>
        <v>3000</v>
      </c>
      <c r="N324" s="18">
        <f t="shared" si="285"/>
        <v>-881</v>
      </c>
      <c r="O324" s="18">
        <f t="shared" si="286"/>
        <v>-704</v>
      </c>
      <c r="P324" s="18">
        <f t="shared" si="287"/>
        <v>-759</v>
      </c>
      <c r="Q324" s="35">
        <f t="shared" ref="Q324:S324" si="362">Q323</f>
        <v>1</v>
      </c>
      <c r="R324" s="35">
        <f t="shared" si="362"/>
        <v>1</v>
      </c>
      <c r="S324" s="35">
        <f t="shared" si="362"/>
        <v>1</v>
      </c>
      <c r="T324" s="4">
        <f t="shared" si="289"/>
        <v>1183</v>
      </c>
      <c r="U324" s="4">
        <f t="shared" si="290"/>
        <v>1645</v>
      </c>
      <c r="V324" s="4">
        <f t="shared" si="291"/>
        <v>1623</v>
      </c>
      <c r="W324" s="4">
        <f t="shared" si="292"/>
        <v>1578</v>
      </c>
      <c r="X324" s="4"/>
      <c r="Y324" s="18"/>
      <c r="Z324" s="18"/>
      <c r="AA324" s="18"/>
      <c r="AB324" s="48"/>
    </row>
    <row r="325" spans="1:28" ht="13.15" customHeight="1">
      <c r="A325" s="3">
        <f t="shared" si="297"/>
        <v>311</v>
      </c>
      <c r="B325" s="34">
        <f t="shared" si="240"/>
        <v>45632</v>
      </c>
      <c r="C325" s="2">
        <f t="shared" si="241"/>
        <v>884</v>
      </c>
      <c r="D325" s="5">
        <f t="shared" si="352"/>
        <v>1924</v>
      </c>
      <c r="E325" s="35">
        <f t="shared" si="278"/>
        <v>690</v>
      </c>
      <c r="F325" s="35">
        <f t="shared" si="279"/>
        <v>513</v>
      </c>
      <c r="G325" s="35">
        <f t="shared" si="280"/>
        <v>568</v>
      </c>
      <c r="H325" s="18">
        <f t="shared" si="281"/>
        <v>2118</v>
      </c>
      <c r="I325" s="18">
        <f t="shared" si="282"/>
        <v>2295</v>
      </c>
      <c r="J325" s="18">
        <f t="shared" si="283"/>
        <v>2240</v>
      </c>
      <c r="K325" s="18">
        <f t="shared" ref="K325:M325" si="363">K324</f>
        <v>3000</v>
      </c>
      <c r="L325" s="18">
        <f t="shared" si="363"/>
        <v>3000</v>
      </c>
      <c r="M325" s="18">
        <f t="shared" si="363"/>
        <v>3000</v>
      </c>
      <c r="N325" s="18">
        <f t="shared" si="285"/>
        <v>-882</v>
      </c>
      <c r="O325" s="18">
        <f t="shared" si="286"/>
        <v>-705</v>
      </c>
      <c r="P325" s="18">
        <f t="shared" si="287"/>
        <v>-760</v>
      </c>
      <c r="Q325" s="35">
        <f t="shared" ref="Q325:S325" si="364">Q324</f>
        <v>1</v>
      </c>
      <c r="R325" s="35">
        <f t="shared" si="364"/>
        <v>1</v>
      </c>
      <c r="S325" s="35">
        <f t="shared" si="364"/>
        <v>1</v>
      </c>
      <c r="T325" s="4">
        <f t="shared" si="289"/>
        <v>1186</v>
      </c>
      <c r="U325" s="4">
        <f t="shared" si="290"/>
        <v>1644</v>
      </c>
      <c r="V325" s="4">
        <f t="shared" si="291"/>
        <v>1622</v>
      </c>
      <c r="W325" s="4">
        <f t="shared" si="292"/>
        <v>1577</v>
      </c>
      <c r="X325" s="4"/>
      <c r="Y325" s="18"/>
      <c r="Z325" s="18"/>
      <c r="AA325" s="18"/>
      <c r="AB325" s="48"/>
    </row>
    <row r="326" spans="1:28" ht="13.15" customHeight="1">
      <c r="A326" s="3">
        <f t="shared" si="297"/>
        <v>312</v>
      </c>
      <c r="B326" s="34">
        <f t="shared" si="240"/>
        <v>45633</v>
      </c>
      <c r="C326" s="2">
        <f t="shared" si="241"/>
        <v>884</v>
      </c>
      <c r="D326" s="5">
        <f t="shared" si="352"/>
        <v>1926</v>
      </c>
      <c r="E326" s="35">
        <f t="shared" si="278"/>
        <v>693</v>
      </c>
      <c r="F326" s="35">
        <f t="shared" si="279"/>
        <v>516</v>
      </c>
      <c r="G326" s="35">
        <f t="shared" si="280"/>
        <v>571</v>
      </c>
      <c r="H326" s="18">
        <f t="shared" si="281"/>
        <v>2117</v>
      </c>
      <c r="I326" s="18">
        <f t="shared" si="282"/>
        <v>2294</v>
      </c>
      <c r="J326" s="18">
        <f t="shared" si="283"/>
        <v>2239</v>
      </c>
      <c r="K326" s="18">
        <f t="shared" ref="K326:M326" si="365">K325</f>
        <v>3000</v>
      </c>
      <c r="L326" s="18">
        <f t="shared" si="365"/>
        <v>3000</v>
      </c>
      <c r="M326" s="18">
        <f t="shared" si="365"/>
        <v>3000</v>
      </c>
      <c r="N326" s="18">
        <f t="shared" si="285"/>
        <v>-883</v>
      </c>
      <c r="O326" s="18">
        <f t="shared" si="286"/>
        <v>-706</v>
      </c>
      <c r="P326" s="18">
        <f t="shared" si="287"/>
        <v>-761</v>
      </c>
      <c r="Q326" s="35">
        <f t="shared" ref="Q326:S326" si="366">Q325</f>
        <v>1</v>
      </c>
      <c r="R326" s="35">
        <f t="shared" si="366"/>
        <v>1</v>
      </c>
      <c r="S326" s="35">
        <f t="shared" si="366"/>
        <v>1</v>
      </c>
      <c r="T326" s="4">
        <f t="shared" si="289"/>
        <v>1189</v>
      </c>
      <c r="U326" s="4">
        <f t="shared" si="290"/>
        <v>1643</v>
      </c>
      <c r="V326" s="4">
        <f t="shared" si="291"/>
        <v>1621</v>
      </c>
      <c r="W326" s="4">
        <f t="shared" si="292"/>
        <v>1576</v>
      </c>
      <c r="X326" s="4"/>
      <c r="Y326" s="18"/>
      <c r="Z326" s="18"/>
      <c r="AA326" s="18"/>
      <c r="AB326" s="48"/>
    </row>
    <row r="327" spans="1:28" ht="13.15" customHeight="1">
      <c r="A327" s="3">
        <f t="shared" si="297"/>
        <v>313</v>
      </c>
      <c r="B327" s="34">
        <f t="shared" si="240"/>
        <v>45634</v>
      </c>
      <c r="C327" s="2">
        <f t="shared" si="241"/>
        <v>884</v>
      </c>
      <c r="D327" s="5">
        <f t="shared" si="352"/>
        <v>1928</v>
      </c>
      <c r="E327" s="35">
        <f t="shared" si="278"/>
        <v>696</v>
      </c>
      <c r="F327" s="35">
        <f t="shared" si="279"/>
        <v>519</v>
      </c>
      <c r="G327" s="35">
        <f t="shared" si="280"/>
        <v>574</v>
      </c>
      <c r="H327" s="18">
        <f t="shared" si="281"/>
        <v>2116</v>
      </c>
      <c r="I327" s="18">
        <f t="shared" si="282"/>
        <v>2293</v>
      </c>
      <c r="J327" s="18">
        <f t="shared" si="283"/>
        <v>2238</v>
      </c>
      <c r="K327" s="18">
        <f t="shared" ref="K327:M327" si="367">K326</f>
        <v>3000</v>
      </c>
      <c r="L327" s="18">
        <f t="shared" si="367"/>
        <v>3000</v>
      </c>
      <c r="M327" s="18">
        <f t="shared" si="367"/>
        <v>3000</v>
      </c>
      <c r="N327" s="18">
        <f t="shared" si="285"/>
        <v>-884</v>
      </c>
      <c r="O327" s="18">
        <f t="shared" si="286"/>
        <v>-707</v>
      </c>
      <c r="P327" s="18">
        <f t="shared" si="287"/>
        <v>-762</v>
      </c>
      <c r="Q327" s="35">
        <f t="shared" ref="Q327:S327" si="368">Q326</f>
        <v>1</v>
      </c>
      <c r="R327" s="35">
        <f t="shared" si="368"/>
        <v>1</v>
      </c>
      <c r="S327" s="35">
        <f t="shared" si="368"/>
        <v>1</v>
      </c>
      <c r="T327" s="4">
        <f t="shared" si="289"/>
        <v>1192</v>
      </c>
      <c r="U327" s="4">
        <f t="shared" si="290"/>
        <v>1642</v>
      </c>
      <c r="V327" s="4">
        <f t="shared" si="291"/>
        <v>1620</v>
      </c>
      <c r="W327" s="4">
        <f t="shared" si="292"/>
        <v>1575</v>
      </c>
      <c r="X327" s="4"/>
      <c r="Y327" s="18"/>
      <c r="Z327" s="18"/>
      <c r="AA327" s="18"/>
      <c r="AB327" s="48"/>
    </row>
    <row r="328" spans="1:28" ht="13.15" customHeight="1">
      <c r="A328" s="3">
        <f t="shared" si="297"/>
        <v>314</v>
      </c>
      <c r="B328" s="34">
        <f t="shared" si="240"/>
        <v>45635</v>
      </c>
      <c r="C328" s="2">
        <f t="shared" si="241"/>
        <v>884</v>
      </c>
      <c r="D328" s="5">
        <f t="shared" si="352"/>
        <v>1930</v>
      </c>
      <c r="E328" s="35">
        <f t="shared" si="278"/>
        <v>699</v>
      </c>
      <c r="F328" s="35">
        <f t="shared" si="279"/>
        <v>522</v>
      </c>
      <c r="G328" s="35">
        <f t="shared" si="280"/>
        <v>577</v>
      </c>
      <c r="H328" s="18">
        <f t="shared" si="281"/>
        <v>2115</v>
      </c>
      <c r="I328" s="18">
        <f t="shared" si="282"/>
        <v>2292</v>
      </c>
      <c r="J328" s="18">
        <f t="shared" si="283"/>
        <v>2237</v>
      </c>
      <c r="K328" s="18">
        <f t="shared" ref="K328:M328" si="369">K327</f>
        <v>3000</v>
      </c>
      <c r="L328" s="18">
        <f t="shared" si="369"/>
        <v>3000</v>
      </c>
      <c r="M328" s="18">
        <f t="shared" si="369"/>
        <v>3000</v>
      </c>
      <c r="N328" s="18">
        <f t="shared" si="285"/>
        <v>-885</v>
      </c>
      <c r="O328" s="18">
        <f t="shared" si="286"/>
        <v>-708</v>
      </c>
      <c r="P328" s="18">
        <f t="shared" si="287"/>
        <v>-763</v>
      </c>
      <c r="Q328" s="35">
        <f t="shared" ref="Q328:S328" si="370">Q327</f>
        <v>1</v>
      </c>
      <c r="R328" s="35">
        <f t="shared" si="370"/>
        <v>1</v>
      </c>
      <c r="S328" s="35">
        <f t="shared" si="370"/>
        <v>1</v>
      </c>
      <c r="T328" s="4">
        <f t="shared" si="289"/>
        <v>1195</v>
      </c>
      <c r="U328" s="4">
        <f t="shared" si="290"/>
        <v>1641</v>
      </c>
      <c r="V328" s="4">
        <f t="shared" si="291"/>
        <v>1619</v>
      </c>
      <c r="W328" s="4">
        <f t="shared" si="292"/>
        <v>1574</v>
      </c>
      <c r="X328" s="4"/>
      <c r="Y328" s="18"/>
      <c r="Z328" s="18"/>
      <c r="AA328" s="18"/>
      <c r="AB328" s="48"/>
    </row>
    <row r="329" spans="1:28" ht="13.15" customHeight="1">
      <c r="A329" s="3">
        <f t="shared" si="297"/>
        <v>315</v>
      </c>
      <c r="B329" s="34">
        <f t="shared" si="240"/>
        <v>45636</v>
      </c>
      <c r="C329" s="2">
        <f t="shared" si="241"/>
        <v>884</v>
      </c>
      <c r="D329" s="5">
        <f t="shared" si="352"/>
        <v>1932</v>
      </c>
      <c r="E329" s="35">
        <f t="shared" si="278"/>
        <v>702</v>
      </c>
      <c r="F329" s="35">
        <f t="shared" si="279"/>
        <v>525</v>
      </c>
      <c r="G329" s="35">
        <f t="shared" si="280"/>
        <v>580</v>
      </c>
      <c r="H329" s="18">
        <f t="shared" si="281"/>
        <v>2114</v>
      </c>
      <c r="I329" s="18">
        <f t="shared" si="282"/>
        <v>2291</v>
      </c>
      <c r="J329" s="18">
        <f t="shared" si="283"/>
        <v>2236</v>
      </c>
      <c r="K329" s="18">
        <f t="shared" ref="K329:M329" si="371">K328</f>
        <v>3000</v>
      </c>
      <c r="L329" s="18">
        <f t="shared" si="371"/>
        <v>3000</v>
      </c>
      <c r="M329" s="18">
        <f t="shared" si="371"/>
        <v>3000</v>
      </c>
      <c r="N329" s="18">
        <f t="shared" si="285"/>
        <v>-886</v>
      </c>
      <c r="O329" s="18">
        <f t="shared" si="286"/>
        <v>-709</v>
      </c>
      <c r="P329" s="18">
        <f t="shared" si="287"/>
        <v>-764</v>
      </c>
      <c r="Q329" s="35">
        <f t="shared" ref="Q329:S329" si="372">Q328</f>
        <v>1</v>
      </c>
      <c r="R329" s="35">
        <f t="shared" si="372"/>
        <v>1</v>
      </c>
      <c r="S329" s="35">
        <f t="shared" si="372"/>
        <v>1</v>
      </c>
      <c r="T329" s="4">
        <f t="shared" si="289"/>
        <v>1198</v>
      </c>
      <c r="U329" s="4">
        <f t="shared" si="290"/>
        <v>1640</v>
      </c>
      <c r="V329" s="4">
        <f t="shared" si="291"/>
        <v>1618</v>
      </c>
      <c r="W329" s="4">
        <f t="shared" si="292"/>
        <v>1573</v>
      </c>
      <c r="X329" s="4"/>
      <c r="Y329" s="18"/>
      <c r="Z329" s="18"/>
      <c r="AA329" s="18"/>
      <c r="AB329" s="48"/>
    </row>
    <row r="330" spans="1:28" ht="13.15" customHeight="1">
      <c r="A330" s="3">
        <f t="shared" si="297"/>
        <v>316</v>
      </c>
      <c r="B330" s="34">
        <f t="shared" si="240"/>
        <v>45637</v>
      </c>
      <c r="C330" s="2">
        <f t="shared" si="241"/>
        <v>884</v>
      </c>
      <c r="D330" s="5">
        <f t="shared" si="352"/>
        <v>1934</v>
      </c>
      <c r="E330" s="35">
        <f t="shared" si="278"/>
        <v>705</v>
      </c>
      <c r="F330" s="35">
        <f t="shared" si="279"/>
        <v>528</v>
      </c>
      <c r="G330" s="35">
        <f t="shared" si="280"/>
        <v>583</v>
      </c>
      <c r="H330" s="18">
        <f t="shared" si="281"/>
        <v>2113</v>
      </c>
      <c r="I330" s="18">
        <f t="shared" si="282"/>
        <v>2290</v>
      </c>
      <c r="J330" s="18">
        <f t="shared" si="283"/>
        <v>2235</v>
      </c>
      <c r="K330" s="18">
        <f t="shared" ref="K330:M330" si="373">K329</f>
        <v>3000</v>
      </c>
      <c r="L330" s="18">
        <f t="shared" si="373"/>
        <v>3000</v>
      </c>
      <c r="M330" s="18">
        <f t="shared" si="373"/>
        <v>3000</v>
      </c>
      <c r="N330" s="18">
        <f t="shared" si="285"/>
        <v>-887</v>
      </c>
      <c r="O330" s="18">
        <f t="shared" si="286"/>
        <v>-710</v>
      </c>
      <c r="P330" s="18">
        <f t="shared" si="287"/>
        <v>-765</v>
      </c>
      <c r="Q330" s="35">
        <f t="shared" ref="Q330:S330" si="374">Q329</f>
        <v>1</v>
      </c>
      <c r="R330" s="35">
        <f t="shared" si="374"/>
        <v>1</v>
      </c>
      <c r="S330" s="35">
        <f t="shared" si="374"/>
        <v>1</v>
      </c>
      <c r="T330" s="4">
        <f t="shared" si="289"/>
        <v>1201</v>
      </c>
      <c r="U330" s="4">
        <f t="shared" si="290"/>
        <v>1639</v>
      </c>
      <c r="V330" s="4">
        <f t="shared" si="291"/>
        <v>1617</v>
      </c>
      <c r="W330" s="4">
        <f t="shared" si="292"/>
        <v>1572</v>
      </c>
      <c r="X330" s="4"/>
      <c r="Y330" s="18"/>
      <c r="Z330" s="18"/>
      <c r="AA330" s="18"/>
      <c r="AB330" s="48"/>
    </row>
    <row r="331" spans="1:28" ht="13.15" customHeight="1">
      <c r="A331" s="3">
        <f t="shared" si="297"/>
        <v>317</v>
      </c>
      <c r="B331" s="34">
        <f t="shared" si="240"/>
        <v>45638</v>
      </c>
      <c r="C331" s="2">
        <f t="shared" si="241"/>
        <v>884</v>
      </c>
      <c r="D331" s="5">
        <f t="shared" si="352"/>
        <v>1936</v>
      </c>
      <c r="E331" s="35">
        <f t="shared" si="278"/>
        <v>708</v>
      </c>
      <c r="F331" s="35">
        <f t="shared" si="279"/>
        <v>531</v>
      </c>
      <c r="G331" s="35">
        <f t="shared" si="280"/>
        <v>586</v>
      </c>
      <c r="H331" s="18">
        <f t="shared" si="281"/>
        <v>2112</v>
      </c>
      <c r="I331" s="18">
        <f t="shared" si="282"/>
        <v>2289</v>
      </c>
      <c r="J331" s="18">
        <f t="shared" si="283"/>
        <v>2234</v>
      </c>
      <c r="K331" s="18">
        <f t="shared" ref="K331:M331" si="375">K330</f>
        <v>3000</v>
      </c>
      <c r="L331" s="18">
        <f t="shared" si="375"/>
        <v>3000</v>
      </c>
      <c r="M331" s="18">
        <f t="shared" si="375"/>
        <v>3000</v>
      </c>
      <c r="N331" s="18">
        <f t="shared" si="285"/>
        <v>-888</v>
      </c>
      <c r="O331" s="18">
        <f t="shared" si="286"/>
        <v>-711</v>
      </c>
      <c r="P331" s="18">
        <f t="shared" si="287"/>
        <v>-766</v>
      </c>
      <c r="Q331" s="35">
        <f t="shared" ref="Q331:S331" si="376">Q330</f>
        <v>1</v>
      </c>
      <c r="R331" s="35">
        <f t="shared" si="376"/>
        <v>1</v>
      </c>
      <c r="S331" s="35">
        <f t="shared" si="376"/>
        <v>1</v>
      </c>
      <c r="T331" s="4">
        <f t="shared" si="289"/>
        <v>1204</v>
      </c>
      <c r="U331" s="4">
        <f t="shared" si="290"/>
        <v>1638</v>
      </c>
      <c r="V331" s="4">
        <f t="shared" si="291"/>
        <v>1616</v>
      </c>
      <c r="W331" s="4">
        <f t="shared" si="292"/>
        <v>1571</v>
      </c>
      <c r="X331" s="4"/>
      <c r="Y331" s="18"/>
      <c r="Z331" s="18"/>
      <c r="AA331" s="18"/>
      <c r="AB331" s="48"/>
    </row>
    <row r="332" spans="1:28" ht="13.15" customHeight="1">
      <c r="A332" s="3">
        <f t="shared" si="297"/>
        <v>318</v>
      </c>
      <c r="B332" s="34">
        <f t="shared" si="240"/>
        <v>45639</v>
      </c>
      <c r="C332" s="2">
        <f t="shared" si="241"/>
        <v>884</v>
      </c>
      <c r="D332" s="5">
        <f t="shared" si="352"/>
        <v>1938</v>
      </c>
      <c r="E332" s="35">
        <f t="shared" si="278"/>
        <v>711</v>
      </c>
      <c r="F332" s="35">
        <f t="shared" si="279"/>
        <v>534</v>
      </c>
      <c r="G332" s="35">
        <f t="shared" si="280"/>
        <v>589</v>
      </c>
      <c r="H332" s="18">
        <f t="shared" si="281"/>
        <v>2111</v>
      </c>
      <c r="I332" s="18">
        <f t="shared" si="282"/>
        <v>2288</v>
      </c>
      <c r="J332" s="18">
        <f t="shared" si="283"/>
        <v>2233</v>
      </c>
      <c r="K332" s="18">
        <f t="shared" ref="K332:M332" si="377">K331</f>
        <v>3000</v>
      </c>
      <c r="L332" s="18">
        <f t="shared" si="377"/>
        <v>3000</v>
      </c>
      <c r="M332" s="18">
        <f t="shared" si="377"/>
        <v>3000</v>
      </c>
      <c r="N332" s="18">
        <f t="shared" si="285"/>
        <v>-889</v>
      </c>
      <c r="O332" s="18">
        <f t="shared" si="286"/>
        <v>-712</v>
      </c>
      <c r="P332" s="18">
        <f t="shared" si="287"/>
        <v>-767</v>
      </c>
      <c r="Q332" s="35">
        <f t="shared" ref="Q332:S332" si="378">Q331</f>
        <v>1</v>
      </c>
      <c r="R332" s="35">
        <f t="shared" si="378"/>
        <v>1</v>
      </c>
      <c r="S332" s="35">
        <f t="shared" si="378"/>
        <v>1</v>
      </c>
      <c r="T332" s="4">
        <f t="shared" si="289"/>
        <v>1207</v>
      </c>
      <c r="U332" s="4">
        <f t="shared" si="290"/>
        <v>1637</v>
      </c>
      <c r="V332" s="4">
        <f t="shared" si="291"/>
        <v>1615</v>
      </c>
      <c r="W332" s="4">
        <f t="shared" si="292"/>
        <v>1570</v>
      </c>
      <c r="X332" s="4"/>
      <c r="Y332" s="18"/>
      <c r="Z332" s="18"/>
      <c r="AA332" s="18"/>
      <c r="AB332" s="48"/>
    </row>
    <row r="333" spans="1:28" ht="13.15" customHeight="1">
      <c r="A333" s="3">
        <f t="shared" si="297"/>
        <v>319</v>
      </c>
      <c r="B333" s="34">
        <f t="shared" si="240"/>
        <v>45640</v>
      </c>
      <c r="C333" s="2">
        <f t="shared" si="241"/>
        <v>884</v>
      </c>
      <c r="D333" s="5">
        <f t="shared" si="352"/>
        <v>1940</v>
      </c>
      <c r="E333" s="35">
        <f t="shared" si="278"/>
        <v>714</v>
      </c>
      <c r="F333" s="35">
        <f t="shared" si="279"/>
        <v>537</v>
      </c>
      <c r="G333" s="35">
        <f t="shared" si="280"/>
        <v>592</v>
      </c>
      <c r="H333" s="18">
        <f t="shared" si="281"/>
        <v>2110</v>
      </c>
      <c r="I333" s="18">
        <f t="shared" si="282"/>
        <v>2287</v>
      </c>
      <c r="J333" s="18">
        <f t="shared" si="283"/>
        <v>2232</v>
      </c>
      <c r="K333" s="18">
        <f t="shared" ref="K333:M333" si="379">K332</f>
        <v>3000</v>
      </c>
      <c r="L333" s="18">
        <f t="shared" si="379"/>
        <v>3000</v>
      </c>
      <c r="M333" s="18">
        <f t="shared" si="379"/>
        <v>3000</v>
      </c>
      <c r="N333" s="18">
        <f t="shared" si="285"/>
        <v>-890</v>
      </c>
      <c r="O333" s="18">
        <f t="shared" si="286"/>
        <v>-713</v>
      </c>
      <c r="P333" s="18">
        <f t="shared" si="287"/>
        <v>-768</v>
      </c>
      <c r="Q333" s="35">
        <f t="shared" ref="Q333:S333" si="380">Q332</f>
        <v>1</v>
      </c>
      <c r="R333" s="35">
        <f t="shared" si="380"/>
        <v>1</v>
      </c>
      <c r="S333" s="35">
        <f t="shared" si="380"/>
        <v>1</v>
      </c>
      <c r="T333" s="4">
        <f t="shared" si="289"/>
        <v>1210</v>
      </c>
      <c r="U333" s="4">
        <f t="shared" si="290"/>
        <v>1636</v>
      </c>
      <c r="V333" s="4">
        <f t="shared" si="291"/>
        <v>1614</v>
      </c>
      <c r="W333" s="4">
        <f t="shared" si="292"/>
        <v>1569</v>
      </c>
      <c r="X333" s="4"/>
      <c r="Y333" s="18"/>
      <c r="Z333" s="18"/>
      <c r="AA333" s="18"/>
      <c r="AB333" s="48"/>
    </row>
    <row r="334" spans="1:28" ht="13.15" customHeight="1">
      <c r="A334" s="3">
        <f t="shared" si="297"/>
        <v>320</v>
      </c>
      <c r="B334" s="34">
        <f t="shared" si="240"/>
        <v>45641</v>
      </c>
      <c r="C334" s="2">
        <f t="shared" si="241"/>
        <v>884</v>
      </c>
      <c r="D334" s="5">
        <f t="shared" si="352"/>
        <v>1942</v>
      </c>
      <c r="E334" s="35">
        <f t="shared" si="278"/>
        <v>717</v>
      </c>
      <c r="F334" s="35">
        <f t="shared" si="279"/>
        <v>540</v>
      </c>
      <c r="G334" s="35">
        <f t="shared" si="280"/>
        <v>595</v>
      </c>
      <c r="H334" s="18">
        <f t="shared" si="281"/>
        <v>2109</v>
      </c>
      <c r="I334" s="18">
        <f t="shared" si="282"/>
        <v>2286</v>
      </c>
      <c r="J334" s="18">
        <f t="shared" si="283"/>
        <v>2231</v>
      </c>
      <c r="K334" s="18">
        <f t="shared" ref="K334:M334" si="381">K333</f>
        <v>3000</v>
      </c>
      <c r="L334" s="18">
        <f t="shared" si="381"/>
        <v>3000</v>
      </c>
      <c r="M334" s="18">
        <f t="shared" si="381"/>
        <v>3000</v>
      </c>
      <c r="N334" s="18">
        <f t="shared" si="285"/>
        <v>-891</v>
      </c>
      <c r="O334" s="18">
        <f t="shared" si="286"/>
        <v>-714</v>
      </c>
      <c r="P334" s="18">
        <f t="shared" si="287"/>
        <v>-769</v>
      </c>
      <c r="Q334" s="35">
        <f t="shared" ref="Q334:S334" si="382">Q333</f>
        <v>1</v>
      </c>
      <c r="R334" s="35">
        <f t="shared" si="382"/>
        <v>1</v>
      </c>
      <c r="S334" s="35">
        <f t="shared" si="382"/>
        <v>1</v>
      </c>
      <c r="T334" s="4">
        <f t="shared" si="289"/>
        <v>1213</v>
      </c>
      <c r="U334" s="4">
        <f t="shared" si="290"/>
        <v>1635</v>
      </c>
      <c r="V334" s="4">
        <f t="shared" si="291"/>
        <v>1613</v>
      </c>
      <c r="W334" s="4">
        <f t="shared" si="292"/>
        <v>1568</v>
      </c>
      <c r="X334" s="4"/>
      <c r="Y334" s="18"/>
      <c r="Z334" s="18"/>
      <c r="AA334" s="18"/>
      <c r="AB334" s="48"/>
    </row>
    <row r="335" spans="1:28" ht="13.15" customHeight="1">
      <c r="A335" s="3">
        <f t="shared" si="297"/>
        <v>321</v>
      </c>
      <c r="B335" s="34">
        <f t="shared" si="240"/>
        <v>45642</v>
      </c>
      <c r="C335" s="2">
        <f t="shared" si="241"/>
        <v>884</v>
      </c>
      <c r="D335" s="5">
        <f t="shared" si="352"/>
        <v>1944</v>
      </c>
      <c r="E335" s="35">
        <f t="shared" si="278"/>
        <v>720</v>
      </c>
      <c r="F335" s="35">
        <f t="shared" si="279"/>
        <v>543</v>
      </c>
      <c r="G335" s="35">
        <f t="shared" si="280"/>
        <v>598</v>
      </c>
      <c r="H335" s="18">
        <f t="shared" si="281"/>
        <v>2108</v>
      </c>
      <c r="I335" s="18">
        <f t="shared" si="282"/>
        <v>2285</v>
      </c>
      <c r="J335" s="18">
        <f t="shared" si="283"/>
        <v>2230</v>
      </c>
      <c r="K335" s="18">
        <f t="shared" ref="K335:M335" si="383">K334</f>
        <v>3000</v>
      </c>
      <c r="L335" s="18">
        <f t="shared" si="383"/>
        <v>3000</v>
      </c>
      <c r="M335" s="18">
        <f t="shared" si="383"/>
        <v>3000</v>
      </c>
      <c r="N335" s="18">
        <f t="shared" si="285"/>
        <v>-892</v>
      </c>
      <c r="O335" s="18">
        <f t="shared" si="286"/>
        <v>-715</v>
      </c>
      <c r="P335" s="18">
        <f t="shared" si="287"/>
        <v>-770</v>
      </c>
      <c r="Q335" s="35">
        <f t="shared" ref="Q335:S335" si="384">Q334</f>
        <v>1</v>
      </c>
      <c r="R335" s="35">
        <f t="shared" si="384"/>
        <v>1</v>
      </c>
      <c r="S335" s="35">
        <f t="shared" si="384"/>
        <v>1</v>
      </c>
      <c r="T335" s="4">
        <f t="shared" si="289"/>
        <v>1216</v>
      </c>
      <c r="U335" s="4">
        <f t="shared" si="290"/>
        <v>1634</v>
      </c>
      <c r="V335" s="4">
        <f t="shared" si="291"/>
        <v>1612</v>
      </c>
      <c r="W335" s="4">
        <f t="shared" si="292"/>
        <v>1567</v>
      </c>
      <c r="X335" s="4"/>
      <c r="Y335" s="18"/>
      <c r="Z335" s="18"/>
      <c r="AA335" s="18"/>
      <c r="AB335" s="48"/>
    </row>
    <row r="336" spans="1:28" ht="13.15" customHeight="1">
      <c r="A336" s="3">
        <f t="shared" si="297"/>
        <v>322</v>
      </c>
      <c r="B336" s="34">
        <f t="shared" ref="B336:B350" si="385">B335+1</f>
        <v>45643</v>
      </c>
      <c r="C336" s="2">
        <f t="shared" ref="C336:C350" si="386">C335</f>
        <v>884</v>
      </c>
      <c r="D336" s="5">
        <f t="shared" si="352"/>
        <v>1946</v>
      </c>
      <c r="E336" s="35">
        <f t="shared" si="278"/>
        <v>723</v>
      </c>
      <c r="F336" s="35">
        <f t="shared" si="279"/>
        <v>546</v>
      </c>
      <c r="G336" s="35">
        <f t="shared" si="280"/>
        <v>601</v>
      </c>
      <c r="H336" s="18">
        <f t="shared" si="281"/>
        <v>2107</v>
      </c>
      <c r="I336" s="18">
        <f t="shared" si="282"/>
        <v>2284</v>
      </c>
      <c r="J336" s="18">
        <f t="shared" si="283"/>
        <v>2229</v>
      </c>
      <c r="K336" s="18">
        <f t="shared" ref="K336:M336" si="387">K335</f>
        <v>3000</v>
      </c>
      <c r="L336" s="18">
        <f t="shared" si="387"/>
        <v>3000</v>
      </c>
      <c r="M336" s="18">
        <f t="shared" si="387"/>
        <v>3000</v>
      </c>
      <c r="N336" s="18">
        <f t="shared" si="285"/>
        <v>-893</v>
      </c>
      <c r="O336" s="18">
        <f t="shared" si="286"/>
        <v>-716</v>
      </c>
      <c r="P336" s="18">
        <f t="shared" si="287"/>
        <v>-771</v>
      </c>
      <c r="Q336" s="35">
        <f t="shared" ref="Q336:S336" si="388">Q335</f>
        <v>1</v>
      </c>
      <c r="R336" s="35">
        <f t="shared" si="388"/>
        <v>1</v>
      </c>
      <c r="S336" s="35">
        <f t="shared" si="388"/>
        <v>1</v>
      </c>
      <c r="T336" s="4">
        <f t="shared" si="289"/>
        <v>1219</v>
      </c>
      <c r="U336" s="4">
        <f t="shared" si="290"/>
        <v>1633</v>
      </c>
      <c r="V336" s="4">
        <f t="shared" si="291"/>
        <v>1611</v>
      </c>
      <c r="W336" s="4">
        <f t="shared" si="292"/>
        <v>1566</v>
      </c>
      <c r="X336" s="4"/>
      <c r="Y336" s="18"/>
      <c r="Z336" s="18"/>
      <c r="AA336" s="18"/>
      <c r="AB336" s="48"/>
    </row>
    <row r="337" spans="1:28" ht="13.15" customHeight="1">
      <c r="A337" s="3">
        <f t="shared" si="297"/>
        <v>323</v>
      </c>
      <c r="B337" s="34">
        <f t="shared" si="385"/>
        <v>45644</v>
      </c>
      <c r="C337" s="2">
        <f t="shared" si="386"/>
        <v>884</v>
      </c>
      <c r="D337" s="5">
        <f t="shared" si="352"/>
        <v>1948</v>
      </c>
      <c r="E337" s="35">
        <f t="shared" si="278"/>
        <v>726</v>
      </c>
      <c r="F337" s="35">
        <f t="shared" si="279"/>
        <v>549</v>
      </c>
      <c r="G337" s="35">
        <f t="shared" si="280"/>
        <v>604</v>
      </c>
      <c r="H337" s="18">
        <f t="shared" si="281"/>
        <v>2106</v>
      </c>
      <c r="I337" s="18">
        <f t="shared" si="282"/>
        <v>2283</v>
      </c>
      <c r="J337" s="18">
        <f t="shared" si="283"/>
        <v>2228</v>
      </c>
      <c r="K337" s="18">
        <f t="shared" ref="K337:M337" si="389">K336</f>
        <v>3000</v>
      </c>
      <c r="L337" s="18">
        <f t="shared" si="389"/>
        <v>3000</v>
      </c>
      <c r="M337" s="18">
        <f t="shared" si="389"/>
        <v>3000</v>
      </c>
      <c r="N337" s="18">
        <f t="shared" si="285"/>
        <v>-894</v>
      </c>
      <c r="O337" s="18">
        <f t="shared" si="286"/>
        <v>-717</v>
      </c>
      <c r="P337" s="18">
        <f t="shared" si="287"/>
        <v>-772</v>
      </c>
      <c r="Q337" s="35">
        <f t="shared" ref="Q337:S337" si="390">Q336</f>
        <v>1</v>
      </c>
      <c r="R337" s="35">
        <f t="shared" si="390"/>
        <v>1</v>
      </c>
      <c r="S337" s="35">
        <f t="shared" si="390"/>
        <v>1</v>
      </c>
      <c r="T337" s="4">
        <f t="shared" si="289"/>
        <v>1222</v>
      </c>
      <c r="U337" s="4">
        <f t="shared" si="290"/>
        <v>1632</v>
      </c>
      <c r="V337" s="4">
        <f t="shared" si="291"/>
        <v>1610</v>
      </c>
      <c r="W337" s="4">
        <f t="shared" si="292"/>
        <v>1565</v>
      </c>
      <c r="X337" s="4"/>
      <c r="Y337" s="18"/>
      <c r="Z337" s="18"/>
      <c r="AA337" s="18"/>
      <c r="AB337" s="48"/>
    </row>
    <row r="338" spans="1:28" ht="13.15" customHeight="1">
      <c r="A338" s="3">
        <f t="shared" si="297"/>
        <v>324</v>
      </c>
      <c r="B338" s="34">
        <f t="shared" si="385"/>
        <v>45645</v>
      </c>
      <c r="C338" s="2">
        <f t="shared" si="386"/>
        <v>884</v>
      </c>
      <c r="D338" s="5">
        <f t="shared" si="352"/>
        <v>1950</v>
      </c>
      <c r="E338" s="35">
        <f t="shared" si="278"/>
        <v>729</v>
      </c>
      <c r="F338" s="35">
        <f t="shared" si="279"/>
        <v>552</v>
      </c>
      <c r="G338" s="35">
        <f t="shared" si="280"/>
        <v>607</v>
      </c>
      <c r="H338" s="18">
        <f t="shared" si="281"/>
        <v>2105</v>
      </c>
      <c r="I338" s="18">
        <f t="shared" si="282"/>
        <v>2282</v>
      </c>
      <c r="J338" s="18">
        <f t="shared" si="283"/>
        <v>2227</v>
      </c>
      <c r="K338" s="18">
        <f t="shared" ref="K338:M338" si="391">K337</f>
        <v>3000</v>
      </c>
      <c r="L338" s="18">
        <f t="shared" si="391"/>
        <v>3000</v>
      </c>
      <c r="M338" s="18">
        <f t="shared" si="391"/>
        <v>3000</v>
      </c>
      <c r="N338" s="18">
        <f t="shared" si="285"/>
        <v>-895</v>
      </c>
      <c r="O338" s="18">
        <f t="shared" si="286"/>
        <v>-718</v>
      </c>
      <c r="P338" s="18">
        <f t="shared" si="287"/>
        <v>-773</v>
      </c>
      <c r="Q338" s="35">
        <f t="shared" ref="Q338:S338" si="392">Q337</f>
        <v>1</v>
      </c>
      <c r="R338" s="35">
        <f t="shared" si="392"/>
        <v>1</v>
      </c>
      <c r="S338" s="35">
        <f t="shared" si="392"/>
        <v>1</v>
      </c>
      <c r="T338" s="4">
        <f t="shared" si="289"/>
        <v>1225</v>
      </c>
      <c r="U338" s="4">
        <f t="shared" si="290"/>
        <v>1631</v>
      </c>
      <c r="V338" s="4">
        <f t="shared" si="291"/>
        <v>1609</v>
      </c>
      <c r="W338" s="4">
        <f t="shared" si="292"/>
        <v>1564</v>
      </c>
      <c r="X338" s="4"/>
      <c r="Y338" s="18"/>
      <c r="Z338" s="18"/>
      <c r="AA338" s="18"/>
      <c r="AB338" s="48"/>
    </row>
    <row r="339" spans="1:28" ht="13.15" customHeight="1">
      <c r="A339" s="3">
        <f t="shared" si="297"/>
        <v>325</v>
      </c>
      <c r="B339" s="34">
        <f t="shared" si="385"/>
        <v>45646</v>
      </c>
      <c r="C339" s="2">
        <f t="shared" si="386"/>
        <v>884</v>
      </c>
      <c r="D339" s="5">
        <f t="shared" si="352"/>
        <v>1952</v>
      </c>
      <c r="E339" s="35">
        <f t="shared" si="278"/>
        <v>732</v>
      </c>
      <c r="F339" s="35">
        <f t="shared" si="279"/>
        <v>555</v>
      </c>
      <c r="G339" s="35">
        <f t="shared" si="280"/>
        <v>610</v>
      </c>
      <c r="H339" s="18">
        <f t="shared" si="281"/>
        <v>2104</v>
      </c>
      <c r="I339" s="18">
        <f t="shared" si="282"/>
        <v>2281</v>
      </c>
      <c r="J339" s="18">
        <f t="shared" si="283"/>
        <v>2226</v>
      </c>
      <c r="K339" s="18">
        <f t="shared" ref="K339:M339" si="393">K338</f>
        <v>3000</v>
      </c>
      <c r="L339" s="18">
        <f t="shared" si="393"/>
        <v>3000</v>
      </c>
      <c r="M339" s="18">
        <f t="shared" si="393"/>
        <v>3000</v>
      </c>
      <c r="N339" s="18">
        <f t="shared" si="285"/>
        <v>-896</v>
      </c>
      <c r="O339" s="18">
        <f t="shared" si="286"/>
        <v>-719</v>
      </c>
      <c r="P339" s="18">
        <f t="shared" si="287"/>
        <v>-774</v>
      </c>
      <c r="Q339" s="35">
        <f t="shared" ref="Q339:S339" si="394">Q338</f>
        <v>1</v>
      </c>
      <c r="R339" s="35">
        <f t="shared" si="394"/>
        <v>1</v>
      </c>
      <c r="S339" s="35">
        <f t="shared" si="394"/>
        <v>1</v>
      </c>
      <c r="T339" s="4">
        <f t="shared" si="289"/>
        <v>1228</v>
      </c>
      <c r="U339" s="4">
        <f t="shared" si="290"/>
        <v>1630</v>
      </c>
      <c r="V339" s="4">
        <f t="shared" si="291"/>
        <v>1608</v>
      </c>
      <c r="W339" s="4">
        <f t="shared" si="292"/>
        <v>1563</v>
      </c>
      <c r="X339" s="4"/>
      <c r="Y339" s="18"/>
      <c r="Z339" s="18"/>
      <c r="AA339" s="18"/>
      <c r="AB339" s="48"/>
    </row>
    <row r="340" spans="1:28" ht="13.15" customHeight="1">
      <c r="A340" s="3">
        <f t="shared" si="297"/>
        <v>326</v>
      </c>
      <c r="B340" s="34">
        <f t="shared" si="385"/>
        <v>45647</v>
      </c>
      <c r="C340" s="2">
        <f t="shared" si="386"/>
        <v>884</v>
      </c>
      <c r="D340" s="5">
        <f t="shared" si="352"/>
        <v>1954</v>
      </c>
      <c r="E340" s="35">
        <f t="shared" si="278"/>
        <v>735</v>
      </c>
      <c r="F340" s="35">
        <f t="shared" si="279"/>
        <v>558</v>
      </c>
      <c r="G340" s="35">
        <f t="shared" si="280"/>
        <v>613</v>
      </c>
      <c r="H340" s="18">
        <f t="shared" si="281"/>
        <v>2103</v>
      </c>
      <c r="I340" s="18">
        <f t="shared" si="282"/>
        <v>2280</v>
      </c>
      <c r="J340" s="18">
        <f t="shared" si="283"/>
        <v>2225</v>
      </c>
      <c r="K340" s="18">
        <f t="shared" ref="K340:M340" si="395">K339</f>
        <v>3000</v>
      </c>
      <c r="L340" s="18">
        <f t="shared" si="395"/>
        <v>3000</v>
      </c>
      <c r="M340" s="18">
        <f t="shared" si="395"/>
        <v>3000</v>
      </c>
      <c r="N340" s="18">
        <f t="shared" si="285"/>
        <v>-897</v>
      </c>
      <c r="O340" s="18">
        <f t="shared" si="286"/>
        <v>-720</v>
      </c>
      <c r="P340" s="18">
        <f t="shared" si="287"/>
        <v>-775</v>
      </c>
      <c r="Q340" s="35">
        <f t="shared" ref="Q340:S340" si="396">Q339</f>
        <v>1</v>
      </c>
      <c r="R340" s="35">
        <f t="shared" si="396"/>
        <v>1</v>
      </c>
      <c r="S340" s="35">
        <f t="shared" si="396"/>
        <v>1</v>
      </c>
      <c r="T340" s="4">
        <f t="shared" si="289"/>
        <v>1231</v>
      </c>
      <c r="U340" s="4">
        <f t="shared" si="290"/>
        <v>1629</v>
      </c>
      <c r="V340" s="4">
        <f t="shared" si="291"/>
        <v>1607</v>
      </c>
      <c r="W340" s="4">
        <f t="shared" si="292"/>
        <v>1562</v>
      </c>
      <c r="X340" s="4"/>
      <c r="Y340" s="18"/>
      <c r="Z340" s="18"/>
      <c r="AA340" s="18"/>
      <c r="AB340" s="48"/>
    </row>
    <row r="341" spans="1:28" ht="13.15" customHeight="1">
      <c r="A341" s="3">
        <f t="shared" si="297"/>
        <v>327</v>
      </c>
      <c r="B341" s="34">
        <f t="shared" si="385"/>
        <v>45648</v>
      </c>
      <c r="C341" s="2">
        <f t="shared" si="386"/>
        <v>884</v>
      </c>
      <c r="D341" s="5">
        <f t="shared" si="352"/>
        <v>1956</v>
      </c>
      <c r="E341" s="35">
        <f t="shared" si="278"/>
        <v>738</v>
      </c>
      <c r="F341" s="35">
        <f t="shared" si="279"/>
        <v>561</v>
      </c>
      <c r="G341" s="35">
        <f t="shared" si="280"/>
        <v>616</v>
      </c>
      <c r="H341" s="18">
        <f t="shared" si="281"/>
        <v>2102</v>
      </c>
      <c r="I341" s="18">
        <f t="shared" si="282"/>
        <v>2279</v>
      </c>
      <c r="J341" s="18">
        <f t="shared" si="283"/>
        <v>2224</v>
      </c>
      <c r="K341" s="18">
        <f t="shared" ref="K341:M341" si="397">K340</f>
        <v>3000</v>
      </c>
      <c r="L341" s="18">
        <f t="shared" si="397"/>
        <v>3000</v>
      </c>
      <c r="M341" s="18">
        <f t="shared" si="397"/>
        <v>3000</v>
      </c>
      <c r="N341" s="18">
        <f t="shared" si="285"/>
        <v>-898</v>
      </c>
      <c r="O341" s="18">
        <f t="shared" si="286"/>
        <v>-721</v>
      </c>
      <c r="P341" s="18">
        <f t="shared" si="287"/>
        <v>-776</v>
      </c>
      <c r="Q341" s="35">
        <f t="shared" ref="Q341:S341" si="398">Q340</f>
        <v>1</v>
      </c>
      <c r="R341" s="35">
        <f t="shared" si="398"/>
        <v>1</v>
      </c>
      <c r="S341" s="35">
        <f t="shared" si="398"/>
        <v>1</v>
      </c>
      <c r="T341" s="4">
        <f t="shared" si="289"/>
        <v>1234</v>
      </c>
      <c r="U341" s="4">
        <f t="shared" si="290"/>
        <v>1628</v>
      </c>
      <c r="V341" s="4">
        <f t="shared" si="291"/>
        <v>1606</v>
      </c>
      <c r="W341" s="4">
        <f t="shared" si="292"/>
        <v>1561</v>
      </c>
      <c r="X341" s="4"/>
      <c r="Y341" s="18"/>
      <c r="Z341" s="18"/>
      <c r="AA341" s="18"/>
      <c r="AB341" s="48"/>
    </row>
    <row r="342" spans="1:28" ht="13.15" customHeight="1">
      <c r="A342" s="3">
        <f t="shared" si="297"/>
        <v>328</v>
      </c>
      <c r="B342" s="34">
        <f t="shared" si="385"/>
        <v>45649</v>
      </c>
      <c r="C342" s="2">
        <f t="shared" si="386"/>
        <v>884</v>
      </c>
      <c r="D342" s="5">
        <f t="shared" si="352"/>
        <v>1958</v>
      </c>
      <c r="E342" s="35">
        <f t="shared" si="278"/>
        <v>741</v>
      </c>
      <c r="F342" s="35">
        <f t="shared" si="279"/>
        <v>564</v>
      </c>
      <c r="G342" s="35">
        <f t="shared" si="280"/>
        <v>619</v>
      </c>
      <c r="H342" s="18">
        <f t="shared" si="281"/>
        <v>2101</v>
      </c>
      <c r="I342" s="18">
        <f t="shared" si="282"/>
        <v>2278</v>
      </c>
      <c r="J342" s="18">
        <f t="shared" si="283"/>
        <v>2223</v>
      </c>
      <c r="K342" s="18">
        <f t="shared" ref="K342:M342" si="399">K341</f>
        <v>3000</v>
      </c>
      <c r="L342" s="18">
        <f t="shared" si="399"/>
        <v>3000</v>
      </c>
      <c r="M342" s="18">
        <f t="shared" si="399"/>
        <v>3000</v>
      </c>
      <c r="N342" s="18">
        <f t="shared" si="285"/>
        <v>-899</v>
      </c>
      <c r="O342" s="18">
        <f t="shared" si="286"/>
        <v>-722</v>
      </c>
      <c r="P342" s="18">
        <f t="shared" si="287"/>
        <v>-777</v>
      </c>
      <c r="Q342" s="35">
        <f t="shared" ref="Q342:S342" si="400">Q341</f>
        <v>1</v>
      </c>
      <c r="R342" s="35">
        <f t="shared" si="400"/>
        <v>1</v>
      </c>
      <c r="S342" s="35">
        <f t="shared" si="400"/>
        <v>1</v>
      </c>
      <c r="T342" s="4">
        <f t="shared" si="289"/>
        <v>1237</v>
      </c>
      <c r="U342" s="4">
        <f t="shared" si="290"/>
        <v>1627</v>
      </c>
      <c r="V342" s="4">
        <f t="shared" si="291"/>
        <v>1605</v>
      </c>
      <c r="W342" s="4">
        <f t="shared" si="292"/>
        <v>1560</v>
      </c>
      <c r="X342" s="4"/>
      <c r="Y342" s="18"/>
      <c r="Z342" s="18"/>
      <c r="AA342" s="18"/>
      <c r="AB342" s="48"/>
    </row>
    <row r="343" spans="1:28" ht="13.15" customHeight="1">
      <c r="A343" s="3">
        <f t="shared" si="297"/>
        <v>329</v>
      </c>
      <c r="B343" s="34">
        <f t="shared" si="385"/>
        <v>45650</v>
      </c>
      <c r="C343" s="2">
        <f t="shared" si="386"/>
        <v>884</v>
      </c>
      <c r="D343" s="5">
        <f t="shared" si="352"/>
        <v>1960</v>
      </c>
      <c r="E343" s="35">
        <f t="shared" si="278"/>
        <v>744</v>
      </c>
      <c r="F343" s="35">
        <f t="shared" si="279"/>
        <v>567</v>
      </c>
      <c r="G343" s="35">
        <f t="shared" si="280"/>
        <v>622</v>
      </c>
      <c r="H343" s="18">
        <f t="shared" si="281"/>
        <v>2100</v>
      </c>
      <c r="I343" s="18">
        <f t="shared" si="282"/>
        <v>2277</v>
      </c>
      <c r="J343" s="18">
        <f t="shared" si="283"/>
        <v>2222</v>
      </c>
      <c r="K343" s="18">
        <f t="shared" ref="K343:M343" si="401">K342</f>
        <v>3000</v>
      </c>
      <c r="L343" s="18">
        <f t="shared" si="401"/>
        <v>3000</v>
      </c>
      <c r="M343" s="18">
        <f t="shared" si="401"/>
        <v>3000</v>
      </c>
      <c r="N343" s="18">
        <f t="shared" si="285"/>
        <v>-900</v>
      </c>
      <c r="O343" s="18">
        <f t="shared" si="286"/>
        <v>-723</v>
      </c>
      <c r="P343" s="18">
        <f t="shared" si="287"/>
        <v>-778</v>
      </c>
      <c r="Q343" s="35">
        <f t="shared" ref="Q343:S343" si="402">Q342</f>
        <v>1</v>
      </c>
      <c r="R343" s="35">
        <f t="shared" si="402"/>
        <v>1</v>
      </c>
      <c r="S343" s="35">
        <f t="shared" si="402"/>
        <v>1</v>
      </c>
      <c r="T343" s="4">
        <f t="shared" si="289"/>
        <v>1240</v>
      </c>
      <c r="U343" s="4">
        <f t="shared" si="290"/>
        <v>1626</v>
      </c>
      <c r="V343" s="4">
        <f t="shared" si="291"/>
        <v>1604</v>
      </c>
      <c r="W343" s="4">
        <f t="shared" si="292"/>
        <v>1559</v>
      </c>
      <c r="X343" s="4"/>
      <c r="Y343" s="18"/>
      <c r="Z343" s="18"/>
      <c r="AA343" s="18"/>
      <c r="AB343" s="48"/>
    </row>
    <row r="344" spans="1:28" ht="13.15" customHeight="1">
      <c r="A344" s="3">
        <f t="shared" si="297"/>
        <v>330</v>
      </c>
      <c r="B344" s="34">
        <f t="shared" si="385"/>
        <v>45651</v>
      </c>
      <c r="C344" s="2">
        <f t="shared" si="386"/>
        <v>884</v>
      </c>
      <c r="D344" s="5">
        <f t="shared" si="352"/>
        <v>1962</v>
      </c>
      <c r="E344" s="35">
        <f t="shared" si="278"/>
        <v>747</v>
      </c>
      <c r="F344" s="35">
        <f t="shared" si="279"/>
        <v>570</v>
      </c>
      <c r="G344" s="35">
        <f t="shared" si="280"/>
        <v>625</v>
      </c>
      <c r="H344" s="18">
        <f t="shared" si="281"/>
        <v>2099</v>
      </c>
      <c r="I344" s="18">
        <f t="shared" si="282"/>
        <v>2276</v>
      </c>
      <c r="J344" s="18">
        <f t="shared" si="283"/>
        <v>2221</v>
      </c>
      <c r="K344" s="18">
        <f t="shared" ref="K344:M344" si="403">K343</f>
        <v>3000</v>
      </c>
      <c r="L344" s="18">
        <f t="shared" si="403"/>
        <v>3000</v>
      </c>
      <c r="M344" s="18">
        <f t="shared" si="403"/>
        <v>3000</v>
      </c>
      <c r="N344" s="18">
        <f t="shared" si="285"/>
        <v>-901</v>
      </c>
      <c r="O344" s="18">
        <f t="shared" si="286"/>
        <v>-724</v>
      </c>
      <c r="P344" s="18">
        <f t="shared" si="287"/>
        <v>-779</v>
      </c>
      <c r="Q344" s="35">
        <f t="shared" ref="Q344:S344" si="404">Q343</f>
        <v>1</v>
      </c>
      <c r="R344" s="35">
        <f t="shared" si="404"/>
        <v>1</v>
      </c>
      <c r="S344" s="35">
        <f t="shared" si="404"/>
        <v>1</v>
      </c>
      <c r="T344" s="4">
        <f t="shared" si="289"/>
        <v>1243</v>
      </c>
      <c r="U344" s="4">
        <f t="shared" si="290"/>
        <v>1625</v>
      </c>
      <c r="V344" s="4">
        <f t="shared" si="291"/>
        <v>1603</v>
      </c>
      <c r="W344" s="4">
        <f t="shared" si="292"/>
        <v>1558</v>
      </c>
      <c r="X344" s="4"/>
      <c r="Y344" s="18"/>
      <c r="Z344" s="18"/>
      <c r="AA344" s="18"/>
      <c r="AB344" s="48"/>
    </row>
    <row r="345" spans="1:28" ht="13.15" customHeight="1">
      <c r="A345" s="3">
        <f t="shared" si="297"/>
        <v>331</v>
      </c>
      <c r="B345" s="34">
        <f t="shared" si="385"/>
        <v>45652</v>
      </c>
      <c r="C345" s="2">
        <f t="shared" si="386"/>
        <v>884</v>
      </c>
      <c r="D345" s="5">
        <f t="shared" si="352"/>
        <v>1964</v>
      </c>
      <c r="E345" s="35">
        <f t="shared" si="278"/>
        <v>750</v>
      </c>
      <c r="F345" s="35">
        <f t="shared" si="279"/>
        <v>573</v>
      </c>
      <c r="G345" s="35">
        <f t="shared" si="280"/>
        <v>628</v>
      </c>
      <c r="H345" s="18">
        <f t="shared" si="281"/>
        <v>2098</v>
      </c>
      <c r="I345" s="18">
        <f t="shared" si="282"/>
        <v>2275</v>
      </c>
      <c r="J345" s="18">
        <f t="shared" si="283"/>
        <v>2220</v>
      </c>
      <c r="K345" s="18">
        <f t="shared" ref="K345:M345" si="405">K344</f>
        <v>3000</v>
      </c>
      <c r="L345" s="18">
        <f t="shared" si="405"/>
        <v>3000</v>
      </c>
      <c r="M345" s="18">
        <f t="shared" si="405"/>
        <v>3000</v>
      </c>
      <c r="N345" s="18">
        <f t="shared" si="285"/>
        <v>-902</v>
      </c>
      <c r="O345" s="18">
        <f t="shared" si="286"/>
        <v>-725</v>
      </c>
      <c r="P345" s="18">
        <f t="shared" si="287"/>
        <v>-780</v>
      </c>
      <c r="Q345" s="35">
        <f t="shared" ref="Q345:S345" si="406">Q344</f>
        <v>1</v>
      </c>
      <c r="R345" s="35">
        <f t="shared" si="406"/>
        <v>1</v>
      </c>
      <c r="S345" s="35">
        <f t="shared" si="406"/>
        <v>1</v>
      </c>
      <c r="T345" s="4">
        <f t="shared" si="289"/>
        <v>1246</v>
      </c>
      <c r="U345" s="4">
        <f t="shared" si="290"/>
        <v>1624</v>
      </c>
      <c r="V345" s="4">
        <f t="shared" si="291"/>
        <v>1602</v>
      </c>
      <c r="W345" s="4">
        <f t="shared" si="292"/>
        <v>1557</v>
      </c>
      <c r="X345" s="4"/>
      <c r="Y345" s="18"/>
      <c r="Z345" s="18"/>
      <c r="AA345" s="18"/>
      <c r="AB345" s="48"/>
    </row>
    <row r="346" spans="1:28" ht="13.15" customHeight="1">
      <c r="A346" s="3">
        <f t="shared" si="297"/>
        <v>332</v>
      </c>
      <c r="B346" s="34">
        <f t="shared" si="385"/>
        <v>45653</v>
      </c>
      <c r="C346" s="2">
        <f t="shared" si="386"/>
        <v>884</v>
      </c>
      <c r="D346" s="5">
        <f t="shared" si="352"/>
        <v>1966</v>
      </c>
      <c r="E346" s="35">
        <f t="shared" si="278"/>
        <v>753</v>
      </c>
      <c r="F346" s="35">
        <f t="shared" si="279"/>
        <v>576</v>
      </c>
      <c r="G346" s="35">
        <f t="shared" si="280"/>
        <v>631</v>
      </c>
      <c r="H346" s="18">
        <f t="shared" si="281"/>
        <v>2097</v>
      </c>
      <c r="I346" s="18">
        <f t="shared" si="282"/>
        <v>2274</v>
      </c>
      <c r="J346" s="18">
        <f t="shared" si="283"/>
        <v>2219</v>
      </c>
      <c r="K346" s="18">
        <f t="shared" ref="K346:M346" si="407">K345</f>
        <v>3000</v>
      </c>
      <c r="L346" s="18">
        <f t="shared" si="407"/>
        <v>3000</v>
      </c>
      <c r="M346" s="18">
        <f t="shared" si="407"/>
        <v>3000</v>
      </c>
      <c r="N346" s="18">
        <f t="shared" si="285"/>
        <v>-903</v>
      </c>
      <c r="O346" s="18">
        <f t="shared" si="286"/>
        <v>-726</v>
      </c>
      <c r="P346" s="18">
        <f t="shared" si="287"/>
        <v>-781</v>
      </c>
      <c r="Q346" s="35">
        <f t="shared" ref="Q346:S346" si="408">Q345</f>
        <v>1</v>
      </c>
      <c r="R346" s="35">
        <f t="shared" si="408"/>
        <v>1</v>
      </c>
      <c r="S346" s="35">
        <f t="shared" si="408"/>
        <v>1</v>
      </c>
      <c r="T346" s="4">
        <f t="shared" si="289"/>
        <v>1249</v>
      </c>
      <c r="U346" s="4">
        <f t="shared" si="290"/>
        <v>1623</v>
      </c>
      <c r="V346" s="4">
        <f t="shared" si="291"/>
        <v>1601</v>
      </c>
      <c r="W346" s="4">
        <f t="shared" si="292"/>
        <v>1556</v>
      </c>
      <c r="X346" s="4"/>
      <c r="Y346" s="18"/>
      <c r="Z346" s="18"/>
      <c r="AA346" s="18"/>
      <c r="AB346" s="48"/>
    </row>
    <row r="347" spans="1:28" ht="13.15" customHeight="1">
      <c r="A347" s="3">
        <f t="shared" si="297"/>
        <v>333</v>
      </c>
      <c r="B347" s="34">
        <f t="shared" si="385"/>
        <v>45654</v>
      </c>
      <c r="C347" s="2">
        <f t="shared" si="386"/>
        <v>884</v>
      </c>
      <c r="D347" s="5">
        <f t="shared" si="352"/>
        <v>1968</v>
      </c>
      <c r="E347" s="35">
        <f t="shared" si="278"/>
        <v>756</v>
      </c>
      <c r="F347" s="35">
        <f t="shared" si="279"/>
        <v>579</v>
      </c>
      <c r="G347" s="35">
        <f t="shared" si="280"/>
        <v>634</v>
      </c>
      <c r="H347" s="18">
        <f t="shared" si="281"/>
        <v>2096</v>
      </c>
      <c r="I347" s="18">
        <f t="shared" si="282"/>
        <v>2273</v>
      </c>
      <c r="J347" s="18">
        <f t="shared" si="283"/>
        <v>2218</v>
      </c>
      <c r="K347" s="18">
        <f t="shared" ref="K347:M347" si="409">K346</f>
        <v>3000</v>
      </c>
      <c r="L347" s="18">
        <f t="shared" si="409"/>
        <v>3000</v>
      </c>
      <c r="M347" s="18">
        <f t="shared" si="409"/>
        <v>3000</v>
      </c>
      <c r="N347" s="18">
        <f t="shared" si="285"/>
        <v>-904</v>
      </c>
      <c r="O347" s="18">
        <f t="shared" si="286"/>
        <v>-727</v>
      </c>
      <c r="P347" s="18">
        <f t="shared" si="287"/>
        <v>-782</v>
      </c>
      <c r="Q347" s="35">
        <f t="shared" ref="Q347:S347" si="410">Q346</f>
        <v>1</v>
      </c>
      <c r="R347" s="35">
        <f t="shared" si="410"/>
        <v>1</v>
      </c>
      <c r="S347" s="35">
        <f t="shared" si="410"/>
        <v>1</v>
      </c>
      <c r="T347" s="4">
        <f t="shared" si="289"/>
        <v>1252</v>
      </c>
      <c r="U347" s="4">
        <f t="shared" si="290"/>
        <v>1622</v>
      </c>
      <c r="V347" s="4">
        <f t="shared" si="291"/>
        <v>1600</v>
      </c>
      <c r="W347" s="4">
        <f t="shared" si="292"/>
        <v>1555</v>
      </c>
      <c r="X347" s="4"/>
      <c r="Y347" s="18"/>
      <c r="Z347" s="18"/>
      <c r="AA347" s="18"/>
      <c r="AB347" s="48"/>
    </row>
    <row r="348" spans="1:28" ht="13.15" customHeight="1">
      <c r="A348" s="3">
        <f t="shared" si="297"/>
        <v>334</v>
      </c>
      <c r="B348" s="34">
        <f t="shared" si="385"/>
        <v>45655</v>
      </c>
      <c r="C348" s="2">
        <f t="shared" si="386"/>
        <v>884</v>
      </c>
      <c r="D348" s="5">
        <f t="shared" si="352"/>
        <v>1970</v>
      </c>
      <c r="E348" s="35">
        <f t="shared" si="278"/>
        <v>759</v>
      </c>
      <c r="F348" s="35">
        <f t="shared" si="279"/>
        <v>582</v>
      </c>
      <c r="G348" s="35">
        <f t="shared" si="280"/>
        <v>637</v>
      </c>
      <c r="H348" s="18">
        <f t="shared" si="281"/>
        <v>2095</v>
      </c>
      <c r="I348" s="18">
        <f t="shared" si="282"/>
        <v>2272</v>
      </c>
      <c r="J348" s="18">
        <f t="shared" si="283"/>
        <v>2217</v>
      </c>
      <c r="K348" s="18">
        <f t="shared" ref="K348:M348" si="411">K347</f>
        <v>3000</v>
      </c>
      <c r="L348" s="18">
        <f t="shared" si="411"/>
        <v>3000</v>
      </c>
      <c r="M348" s="18">
        <f t="shared" si="411"/>
        <v>3000</v>
      </c>
      <c r="N348" s="18">
        <f t="shared" si="285"/>
        <v>-905</v>
      </c>
      <c r="O348" s="18">
        <f t="shared" si="286"/>
        <v>-728</v>
      </c>
      <c r="P348" s="18">
        <f t="shared" si="287"/>
        <v>-783</v>
      </c>
      <c r="Q348" s="35">
        <f t="shared" ref="Q348:S348" si="412">Q347</f>
        <v>1</v>
      </c>
      <c r="R348" s="35">
        <f t="shared" si="412"/>
        <v>1</v>
      </c>
      <c r="S348" s="35">
        <f t="shared" si="412"/>
        <v>1</v>
      </c>
      <c r="T348" s="4">
        <f t="shared" si="289"/>
        <v>1255</v>
      </c>
      <c r="U348" s="4">
        <f t="shared" si="290"/>
        <v>1621</v>
      </c>
      <c r="V348" s="4">
        <f t="shared" si="291"/>
        <v>1599</v>
      </c>
      <c r="W348" s="4">
        <f t="shared" si="292"/>
        <v>1554</v>
      </c>
      <c r="X348" s="4"/>
      <c r="Y348" s="18"/>
      <c r="Z348" s="18"/>
      <c r="AA348" s="18"/>
      <c r="AB348" s="48"/>
    </row>
    <row r="349" spans="1:28" ht="13.15" customHeight="1">
      <c r="A349" s="3">
        <f t="shared" si="297"/>
        <v>335</v>
      </c>
      <c r="B349" s="34">
        <f t="shared" si="385"/>
        <v>45656</v>
      </c>
      <c r="C349" s="2">
        <f t="shared" si="386"/>
        <v>884</v>
      </c>
      <c r="D349" s="5">
        <f t="shared" si="352"/>
        <v>1972</v>
      </c>
      <c r="E349" s="35">
        <f t="shared" si="278"/>
        <v>762</v>
      </c>
      <c r="F349" s="35">
        <f t="shared" si="279"/>
        <v>585</v>
      </c>
      <c r="G349" s="35">
        <f t="shared" si="280"/>
        <v>640</v>
      </c>
      <c r="H349" s="18">
        <f t="shared" si="281"/>
        <v>2094</v>
      </c>
      <c r="I349" s="18">
        <f t="shared" si="282"/>
        <v>2271</v>
      </c>
      <c r="J349" s="18">
        <f t="shared" si="283"/>
        <v>2216</v>
      </c>
      <c r="K349" s="18">
        <f t="shared" ref="K349:M349" si="413">K348</f>
        <v>3000</v>
      </c>
      <c r="L349" s="18">
        <f t="shared" si="413"/>
        <v>3000</v>
      </c>
      <c r="M349" s="18">
        <f t="shared" si="413"/>
        <v>3000</v>
      </c>
      <c r="N349" s="18">
        <f t="shared" si="285"/>
        <v>-906</v>
      </c>
      <c r="O349" s="18">
        <f t="shared" si="286"/>
        <v>-729</v>
      </c>
      <c r="P349" s="18">
        <f t="shared" si="287"/>
        <v>-784</v>
      </c>
      <c r="Q349" s="35">
        <f t="shared" ref="Q349:S349" si="414">Q348</f>
        <v>1</v>
      </c>
      <c r="R349" s="35">
        <f t="shared" si="414"/>
        <v>1</v>
      </c>
      <c r="S349" s="35">
        <f t="shared" si="414"/>
        <v>1</v>
      </c>
      <c r="T349" s="4">
        <f t="shared" si="289"/>
        <v>1258</v>
      </c>
      <c r="U349" s="4">
        <f t="shared" si="290"/>
        <v>1620</v>
      </c>
      <c r="V349" s="4">
        <f t="shared" si="291"/>
        <v>1598</v>
      </c>
      <c r="W349" s="4">
        <f t="shared" si="292"/>
        <v>1553</v>
      </c>
      <c r="X349" s="4"/>
      <c r="Y349" s="18"/>
      <c r="Z349" s="18"/>
      <c r="AA349" s="18"/>
      <c r="AB349" s="48"/>
    </row>
    <row r="350" spans="1:28" ht="13.15" customHeight="1">
      <c r="A350" s="3">
        <f t="shared" si="297"/>
        <v>336</v>
      </c>
      <c r="B350" s="34">
        <f t="shared" si="385"/>
        <v>45657</v>
      </c>
      <c r="C350" s="2">
        <f t="shared" si="386"/>
        <v>884</v>
      </c>
      <c r="D350" s="5">
        <f t="shared" si="352"/>
        <v>1974</v>
      </c>
      <c r="E350" s="35">
        <f t="shared" si="278"/>
        <v>765</v>
      </c>
      <c r="F350" s="35">
        <f t="shared" si="279"/>
        <v>588</v>
      </c>
      <c r="G350" s="35">
        <f t="shared" si="280"/>
        <v>643</v>
      </c>
      <c r="H350" s="18">
        <f t="shared" si="281"/>
        <v>2093</v>
      </c>
      <c r="I350" s="18">
        <f t="shared" si="282"/>
        <v>2270</v>
      </c>
      <c r="J350" s="18">
        <f t="shared" si="283"/>
        <v>2215</v>
      </c>
      <c r="K350" s="18">
        <f t="shared" ref="K350:M350" si="415">K349</f>
        <v>3000</v>
      </c>
      <c r="L350" s="18">
        <f t="shared" si="415"/>
        <v>3000</v>
      </c>
      <c r="M350" s="18">
        <f t="shared" si="415"/>
        <v>3000</v>
      </c>
      <c r="N350" s="18">
        <f t="shared" si="285"/>
        <v>-907</v>
      </c>
      <c r="O350" s="18">
        <f t="shared" si="286"/>
        <v>-730</v>
      </c>
      <c r="P350" s="18">
        <f t="shared" si="287"/>
        <v>-785</v>
      </c>
      <c r="Q350" s="35">
        <f t="shared" ref="Q350" si="416">Q349</f>
        <v>1</v>
      </c>
      <c r="R350" s="35">
        <f t="shared" ref="R350:S350" si="417">R349</f>
        <v>1</v>
      </c>
      <c r="S350" s="35">
        <f t="shared" si="417"/>
        <v>1</v>
      </c>
      <c r="T350" s="4">
        <f t="shared" si="289"/>
        <v>1261</v>
      </c>
      <c r="U350" s="4">
        <f t="shared" si="290"/>
        <v>1619</v>
      </c>
      <c r="V350" s="4">
        <f t="shared" si="291"/>
        <v>1597</v>
      </c>
      <c r="W350" s="4">
        <f t="shared" si="292"/>
        <v>1552</v>
      </c>
      <c r="X350" s="4"/>
      <c r="Y350" s="18"/>
      <c r="Z350" s="18"/>
      <c r="AA350" s="18"/>
      <c r="AB350" s="48"/>
    </row>
    <row r="351" spans="1:28" ht="13.15" customHeight="1">
      <c r="Q351" s="38">
        <f>SUM(Q15:Q350)</f>
        <v>507</v>
      </c>
      <c r="R351" s="38">
        <f t="shared" ref="R351:S351" si="418">SUM(R15:R350)</f>
        <v>540</v>
      </c>
      <c r="S351" s="38">
        <f t="shared" si="418"/>
        <v>585</v>
      </c>
    </row>
    <row r="352" spans="1:28" ht="13.15" customHeight="1">
      <c r="Q352" s="56">
        <v>-382</v>
      </c>
      <c r="R352" s="56">
        <v>-284</v>
      </c>
      <c r="S352" s="56">
        <v>-301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F7F3B-6447-444D-BFA3-8E7EC282FEA1}">
  <sheetPr codeName="Sheet37">
    <tabColor rgb="FFFF0000"/>
    <pageSetUpPr fitToPage="1"/>
  </sheetPr>
  <dimension ref="A1:AF352"/>
  <sheetViews>
    <sheetView view="pageBreakPreview" topLeftCell="K1" zoomScaleNormal="83" zoomScaleSheetLayoutView="100" workbookViewId="0">
      <pane ySplit="13" topLeftCell="A339" activePane="bottomLeft" state="frozen"/>
      <selection activeCell="Q391" sqref="Q391:S391"/>
      <selection pane="bottomLeft" activeCell="X12" sqref="X12:X1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84" t="s">
        <v>12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</row>
    <row r="3" spans="1:32" ht="19.5" customHeight="1">
      <c r="A3" s="184" t="s">
        <v>13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 spans="1:32" ht="19.5" customHeight="1">
      <c r="A4" s="18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</row>
    <row r="5" spans="1:32" ht="18.75" customHeight="1">
      <c r="A5" s="181" t="s">
        <v>21</v>
      </c>
      <c r="B5" s="182"/>
      <c r="C5" s="182"/>
      <c r="D5" s="182"/>
      <c r="E5" s="182"/>
      <c r="F5" s="182"/>
      <c r="G5" s="182"/>
      <c r="H5" s="183"/>
      <c r="I5" s="185" t="s">
        <v>23</v>
      </c>
      <c r="J5" s="186"/>
      <c r="K5" s="186"/>
      <c r="L5" s="186"/>
      <c r="M5" s="186"/>
      <c r="N5" s="186"/>
      <c r="O5" s="186"/>
      <c r="P5" s="186"/>
      <c r="Q5" s="186"/>
      <c r="R5" s="187"/>
      <c r="S5" s="185" t="s">
        <v>24</v>
      </c>
      <c r="T5" s="186"/>
      <c r="U5" s="186"/>
      <c r="V5" s="186"/>
      <c r="W5" s="186"/>
      <c r="X5" s="186"/>
      <c r="Y5" s="186"/>
      <c r="Z5" s="186"/>
      <c r="AA5" s="186"/>
      <c r="AB5" s="187"/>
    </row>
    <row r="6" spans="1:32" ht="17.25" customHeight="1">
      <c r="A6" s="188" t="s">
        <v>22</v>
      </c>
      <c r="B6" s="189"/>
      <c r="C6" s="189"/>
      <c r="D6" s="189"/>
      <c r="E6" s="189"/>
      <c r="F6" s="189"/>
      <c r="G6" s="189"/>
      <c r="H6" s="190"/>
      <c r="I6" s="1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92"/>
      <c r="K6" s="192"/>
      <c r="L6" s="192"/>
      <c r="M6" s="192"/>
      <c r="N6" s="192"/>
      <c r="O6" s="192"/>
      <c r="P6" s="192"/>
      <c r="Q6" s="192"/>
      <c r="R6" s="193"/>
      <c r="S6" s="194" t="s">
        <v>33</v>
      </c>
      <c r="T6" s="195"/>
      <c r="U6" s="195"/>
      <c r="V6" s="195"/>
      <c r="W6" s="195"/>
      <c r="X6" s="195"/>
      <c r="Y6" s="195"/>
      <c r="Z6" s="195"/>
      <c r="AA6" s="195"/>
      <c r="AB6" s="196"/>
    </row>
    <row r="7" spans="1:32" ht="21" customHeight="1">
      <c r="A7" s="197" t="s">
        <v>14</v>
      </c>
      <c r="B7" s="198"/>
      <c r="C7" s="198"/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9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51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00">
        <f>B14</f>
        <v>45321</v>
      </c>
      <c r="N10" s="200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52" customFormat="1" ht="15">
      <c r="A14" s="39">
        <v>0</v>
      </c>
      <c r="B14" s="49">
        <v>45321</v>
      </c>
      <c r="C14" s="43">
        <v>884</v>
      </c>
      <c r="D14" s="44">
        <v>1750</v>
      </c>
      <c r="E14" s="40">
        <f>C14+D14-H14</f>
        <v>954</v>
      </c>
      <c r="F14" s="40">
        <f>C14+D14-I14</f>
        <v>974</v>
      </c>
      <c r="G14" s="40">
        <f>D14+C14-J14</f>
        <v>1014</v>
      </c>
      <c r="H14" s="6">
        <f t="shared" ref="H14:J29" si="3">K14+N14</f>
        <v>1680</v>
      </c>
      <c r="I14" s="6">
        <f t="shared" si="3"/>
        <v>1660</v>
      </c>
      <c r="J14" s="6">
        <f t="shared" si="3"/>
        <v>1620</v>
      </c>
      <c r="K14" s="1">
        <v>2000</v>
      </c>
      <c r="L14" s="1">
        <v>2000</v>
      </c>
      <c r="M14" s="1">
        <v>2000</v>
      </c>
      <c r="N14" s="1">
        <v>-320</v>
      </c>
      <c r="O14" s="1">
        <v>-340</v>
      </c>
      <c r="P14" s="1">
        <v>-380</v>
      </c>
      <c r="Q14" s="40">
        <v>0</v>
      </c>
      <c r="R14" s="40">
        <v>0</v>
      </c>
      <c r="S14" s="40">
        <v>0</v>
      </c>
      <c r="T14" s="7">
        <f>D14+C14-V14</f>
        <v>2974</v>
      </c>
      <c r="U14" s="7">
        <f>N14</f>
        <v>-320</v>
      </c>
      <c r="V14" s="7">
        <f t="shared" ref="V14:W14" si="4">O14</f>
        <v>-340</v>
      </c>
      <c r="W14" s="7">
        <f t="shared" si="4"/>
        <v>-380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952</v>
      </c>
      <c r="F15" s="35">
        <f>C15+D15-I15</f>
        <v>972</v>
      </c>
      <c r="G15" s="35">
        <f>D15+C15-J15</f>
        <v>1012</v>
      </c>
      <c r="H15" s="18">
        <f t="shared" si="3"/>
        <v>1680</v>
      </c>
      <c r="I15" s="18">
        <f t="shared" si="3"/>
        <v>1660</v>
      </c>
      <c r="J15" s="18">
        <f t="shared" si="3"/>
        <v>1620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-320</v>
      </c>
      <c r="O15" s="18">
        <f t="shared" ref="O15:P30" si="5">O14-R15</f>
        <v>-340</v>
      </c>
      <c r="P15" s="18">
        <f t="shared" si="5"/>
        <v>-380</v>
      </c>
      <c r="Q15" s="35">
        <f>Q14</f>
        <v>0</v>
      </c>
      <c r="R15" s="35">
        <f t="shared" ref="R15:S15" si="6">R14</f>
        <v>0</v>
      </c>
      <c r="S15" s="35">
        <f t="shared" si="6"/>
        <v>0</v>
      </c>
      <c r="T15" s="4">
        <f t="shared" ref="T15:T78" si="7">D15+C15-V15</f>
        <v>2972</v>
      </c>
      <c r="U15" s="4">
        <f t="shared" ref="U15:W30" si="8">U14-Q15</f>
        <v>-320</v>
      </c>
      <c r="V15" s="4">
        <f t="shared" si="8"/>
        <v>-340</v>
      </c>
      <c r="W15" s="4">
        <f t="shared" si="8"/>
        <v>-380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9">B15+1</f>
        <v>45323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950</v>
      </c>
      <c r="F16" s="35">
        <f>C16+D16-I16</f>
        <v>970</v>
      </c>
      <c r="G16" s="35">
        <f>D16+C16-J16</f>
        <v>1010</v>
      </c>
      <c r="H16" s="18">
        <f t="shared" si="3"/>
        <v>1680</v>
      </c>
      <c r="I16" s="18">
        <f t="shared" si="3"/>
        <v>1660</v>
      </c>
      <c r="J16" s="18">
        <f t="shared" si="3"/>
        <v>1620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-320</v>
      </c>
      <c r="O16" s="18">
        <f t="shared" si="5"/>
        <v>-340</v>
      </c>
      <c r="P16" s="18">
        <f t="shared" si="5"/>
        <v>-380</v>
      </c>
      <c r="Q16" s="35">
        <f t="shared" ref="Q16:S21" si="13">Q15</f>
        <v>0</v>
      </c>
      <c r="R16" s="35">
        <f t="shared" si="13"/>
        <v>0</v>
      </c>
      <c r="S16" s="35">
        <f t="shared" si="13"/>
        <v>0</v>
      </c>
      <c r="T16" s="4">
        <f t="shared" si="7"/>
        <v>2970</v>
      </c>
      <c r="U16" s="4">
        <f t="shared" ref="U16:U21" si="14">U15-Q16</f>
        <v>-320</v>
      </c>
      <c r="V16" s="4">
        <f t="shared" ref="V16:V21" si="15">V15-R16</f>
        <v>-340</v>
      </c>
      <c r="W16" s="4">
        <f t="shared" ref="W16:W21" si="16">W15-S16</f>
        <v>-380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9"/>
        <v>45324</v>
      </c>
      <c r="C17" s="2">
        <f t="shared" si="10"/>
        <v>884</v>
      </c>
      <c r="D17" s="5">
        <f t="shared" si="11"/>
        <v>1744</v>
      </c>
      <c r="E17" s="35">
        <f t="shared" ref="E17:E80" si="17">C17+D17-H17</f>
        <v>948</v>
      </c>
      <c r="F17" s="35">
        <f t="shared" ref="F17:F80" si="18">C17+D17-I17</f>
        <v>968</v>
      </c>
      <c r="G17" s="35">
        <f t="shared" ref="G17:G80" si="19">D17+C17-J17</f>
        <v>1008</v>
      </c>
      <c r="H17" s="18">
        <f t="shared" si="3"/>
        <v>1680</v>
      </c>
      <c r="I17" s="18">
        <f t="shared" si="3"/>
        <v>1660</v>
      </c>
      <c r="J17" s="18">
        <f t="shared" si="3"/>
        <v>1620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20">N16-Q17</f>
        <v>-320</v>
      </c>
      <c r="O17" s="18">
        <f t="shared" si="5"/>
        <v>-340</v>
      </c>
      <c r="P17" s="18">
        <f t="shared" si="5"/>
        <v>-380</v>
      </c>
      <c r="Q17" s="35">
        <f t="shared" si="13"/>
        <v>0</v>
      </c>
      <c r="R17" s="35">
        <f t="shared" si="13"/>
        <v>0</v>
      </c>
      <c r="S17" s="35">
        <f t="shared" si="13"/>
        <v>0</v>
      </c>
      <c r="T17" s="4">
        <f t="shared" si="7"/>
        <v>2968</v>
      </c>
      <c r="U17" s="4">
        <f t="shared" si="14"/>
        <v>-320</v>
      </c>
      <c r="V17" s="4">
        <f t="shared" si="15"/>
        <v>-340</v>
      </c>
      <c r="W17" s="4">
        <f t="shared" si="16"/>
        <v>-380</v>
      </c>
      <c r="X17" s="4"/>
      <c r="Y17" s="18"/>
      <c r="Z17" s="18"/>
      <c r="AA17" s="18"/>
      <c r="AB17" s="48"/>
      <c r="AD17" s="55">
        <v>45323</v>
      </c>
    </row>
    <row r="18" spans="1:30" ht="16.5" customHeight="1">
      <c r="A18" s="3">
        <v>4</v>
      </c>
      <c r="B18" s="34">
        <f t="shared" si="9"/>
        <v>45325</v>
      </c>
      <c r="C18" s="2">
        <f t="shared" si="10"/>
        <v>884</v>
      </c>
      <c r="D18" s="5">
        <f t="shared" si="11"/>
        <v>1742</v>
      </c>
      <c r="E18" s="35">
        <f t="shared" si="17"/>
        <v>946</v>
      </c>
      <c r="F18" s="35">
        <f t="shared" si="18"/>
        <v>966</v>
      </c>
      <c r="G18" s="35">
        <f t="shared" si="19"/>
        <v>1006</v>
      </c>
      <c r="H18" s="18">
        <f t="shared" si="3"/>
        <v>1680</v>
      </c>
      <c r="I18" s="18">
        <f t="shared" si="3"/>
        <v>1660</v>
      </c>
      <c r="J18" s="18">
        <f t="shared" si="3"/>
        <v>1620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20"/>
        <v>-320</v>
      </c>
      <c r="O18" s="18">
        <f t="shared" si="5"/>
        <v>-340</v>
      </c>
      <c r="P18" s="18">
        <f t="shared" si="5"/>
        <v>-380</v>
      </c>
      <c r="Q18" s="35">
        <f t="shared" si="13"/>
        <v>0</v>
      </c>
      <c r="R18" s="35">
        <f t="shared" si="13"/>
        <v>0</v>
      </c>
      <c r="S18" s="35">
        <f t="shared" si="13"/>
        <v>0</v>
      </c>
      <c r="T18" s="4">
        <f t="shared" si="7"/>
        <v>2966</v>
      </c>
      <c r="U18" s="4">
        <f t="shared" si="14"/>
        <v>-320</v>
      </c>
      <c r="V18" s="4">
        <f t="shared" si="15"/>
        <v>-340</v>
      </c>
      <c r="W18" s="4">
        <f t="shared" si="16"/>
        <v>-380</v>
      </c>
      <c r="X18" s="4"/>
      <c r="Y18" s="18"/>
      <c r="Z18" s="18"/>
      <c r="AA18" s="18"/>
      <c r="AB18" s="48"/>
      <c r="AD18" s="55">
        <v>45326</v>
      </c>
    </row>
    <row r="19" spans="1:30" ht="16.5" customHeight="1">
      <c r="A19" s="3">
        <v>5</v>
      </c>
      <c r="B19" s="34">
        <f t="shared" si="9"/>
        <v>45326</v>
      </c>
      <c r="C19" s="2">
        <f t="shared" si="10"/>
        <v>884</v>
      </c>
      <c r="D19" s="5">
        <f t="shared" si="11"/>
        <v>1740</v>
      </c>
      <c r="E19" s="35">
        <f t="shared" si="17"/>
        <v>944</v>
      </c>
      <c r="F19" s="35">
        <f t="shared" si="18"/>
        <v>964</v>
      </c>
      <c r="G19" s="35">
        <f t="shared" si="19"/>
        <v>1004</v>
      </c>
      <c r="H19" s="18">
        <f t="shared" si="3"/>
        <v>1680</v>
      </c>
      <c r="I19" s="18">
        <f t="shared" si="3"/>
        <v>1660</v>
      </c>
      <c r="J19" s="18">
        <f t="shared" si="3"/>
        <v>1620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20"/>
        <v>-320</v>
      </c>
      <c r="O19" s="18">
        <f t="shared" si="5"/>
        <v>-340</v>
      </c>
      <c r="P19" s="18">
        <f t="shared" si="5"/>
        <v>-380</v>
      </c>
      <c r="Q19" s="35">
        <v>0</v>
      </c>
      <c r="R19" s="35">
        <f t="shared" si="13"/>
        <v>0</v>
      </c>
      <c r="S19" s="35">
        <f t="shared" si="13"/>
        <v>0</v>
      </c>
      <c r="T19" s="4">
        <f t="shared" si="7"/>
        <v>2964</v>
      </c>
      <c r="U19" s="4">
        <f t="shared" si="14"/>
        <v>-320</v>
      </c>
      <c r="V19" s="4">
        <f t="shared" si="15"/>
        <v>-340</v>
      </c>
      <c r="W19" s="4">
        <f t="shared" si="16"/>
        <v>-380</v>
      </c>
      <c r="X19" s="4"/>
      <c r="Y19" s="18"/>
      <c r="Z19" s="18"/>
      <c r="AA19" s="18"/>
      <c r="AB19" s="48"/>
      <c r="AD19" s="55">
        <v>45330</v>
      </c>
    </row>
    <row r="20" spans="1:30" ht="16.5" customHeight="1">
      <c r="A20" s="3">
        <v>6</v>
      </c>
      <c r="B20" s="34">
        <f t="shared" si="9"/>
        <v>45327</v>
      </c>
      <c r="C20" s="2">
        <f t="shared" si="10"/>
        <v>884</v>
      </c>
      <c r="D20" s="5">
        <f t="shared" si="11"/>
        <v>1738</v>
      </c>
      <c r="E20" s="35">
        <f t="shared" si="17"/>
        <v>942</v>
      </c>
      <c r="F20" s="35">
        <f t="shared" si="18"/>
        <v>962</v>
      </c>
      <c r="G20" s="35">
        <f t="shared" si="19"/>
        <v>1002</v>
      </c>
      <c r="H20" s="18">
        <f t="shared" si="3"/>
        <v>1680</v>
      </c>
      <c r="I20" s="18">
        <f t="shared" si="3"/>
        <v>1660</v>
      </c>
      <c r="J20" s="18">
        <f t="shared" si="3"/>
        <v>1620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20"/>
        <v>-320</v>
      </c>
      <c r="O20" s="18">
        <f t="shared" si="5"/>
        <v>-340</v>
      </c>
      <c r="P20" s="18">
        <f t="shared" si="5"/>
        <v>-380</v>
      </c>
      <c r="Q20" s="35">
        <f t="shared" si="13"/>
        <v>0</v>
      </c>
      <c r="R20" s="35">
        <f t="shared" si="13"/>
        <v>0</v>
      </c>
      <c r="S20" s="35">
        <f t="shared" si="13"/>
        <v>0</v>
      </c>
      <c r="T20" s="4">
        <f t="shared" si="7"/>
        <v>2962</v>
      </c>
      <c r="U20" s="4">
        <f t="shared" si="14"/>
        <v>-320</v>
      </c>
      <c r="V20" s="4">
        <f t="shared" si="15"/>
        <v>-340</v>
      </c>
      <c r="W20" s="4">
        <f t="shared" si="16"/>
        <v>-380</v>
      </c>
      <c r="X20" s="4"/>
      <c r="Y20" s="18"/>
      <c r="Z20" s="18"/>
      <c r="AA20" s="18"/>
      <c r="AB20" s="48"/>
      <c r="AD20" s="55">
        <v>45335</v>
      </c>
    </row>
    <row r="21" spans="1:30" ht="16.5" customHeight="1">
      <c r="A21" s="3">
        <v>7</v>
      </c>
      <c r="B21" s="34">
        <f t="shared" si="9"/>
        <v>45328</v>
      </c>
      <c r="C21" s="2">
        <f t="shared" si="10"/>
        <v>884</v>
      </c>
      <c r="D21" s="5">
        <f t="shared" si="11"/>
        <v>1736</v>
      </c>
      <c r="E21" s="35">
        <f t="shared" si="17"/>
        <v>940</v>
      </c>
      <c r="F21" s="35">
        <f t="shared" si="18"/>
        <v>960</v>
      </c>
      <c r="G21" s="35">
        <f t="shared" si="19"/>
        <v>1000</v>
      </c>
      <c r="H21" s="18">
        <f t="shared" si="3"/>
        <v>1680</v>
      </c>
      <c r="I21" s="18">
        <f t="shared" si="3"/>
        <v>1660</v>
      </c>
      <c r="J21" s="18">
        <f t="shared" si="3"/>
        <v>1620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20"/>
        <v>-320</v>
      </c>
      <c r="O21" s="18">
        <f t="shared" si="5"/>
        <v>-340</v>
      </c>
      <c r="P21" s="18">
        <f t="shared" si="5"/>
        <v>-380</v>
      </c>
      <c r="Q21" s="35">
        <f t="shared" si="13"/>
        <v>0</v>
      </c>
      <c r="R21" s="35">
        <f t="shared" si="13"/>
        <v>0</v>
      </c>
      <c r="S21" s="35">
        <f t="shared" si="13"/>
        <v>0</v>
      </c>
      <c r="T21" s="4">
        <f t="shared" si="7"/>
        <v>2960</v>
      </c>
      <c r="U21" s="4">
        <f t="shared" si="14"/>
        <v>-320</v>
      </c>
      <c r="V21" s="4">
        <f t="shared" si="15"/>
        <v>-340</v>
      </c>
      <c r="W21" s="4">
        <f t="shared" si="16"/>
        <v>-380</v>
      </c>
      <c r="X21" s="4"/>
      <c r="Y21" s="18"/>
      <c r="Z21" s="18"/>
      <c r="AA21" s="18"/>
      <c r="AB21" s="48"/>
      <c r="AD21" s="55">
        <v>45339</v>
      </c>
    </row>
    <row r="22" spans="1:30" ht="16.5" customHeight="1">
      <c r="A22" s="3">
        <v>8</v>
      </c>
      <c r="B22" s="34">
        <f t="shared" si="9"/>
        <v>45329</v>
      </c>
      <c r="C22" s="2">
        <f t="shared" si="10"/>
        <v>884</v>
      </c>
      <c r="D22" s="5">
        <f t="shared" si="11"/>
        <v>1734</v>
      </c>
      <c r="E22" s="35">
        <f t="shared" si="17"/>
        <v>941</v>
      </c>
      <c r="F22" s="35">
        <f t="shared" si="18"/>
        <v>960</v>
      </c>
      <c r="G22" s="35">
        <f t="shared" si="19"/>
        <v>1000</v>
      </c>
      <c r="H22" s="18">
        <f t="shared" si="3"/>
        <v>1677</v>
      </c>
      <c r="I22" s="18">
        <f t="shared" si="3"/>
        <v>1658</v>
      </c>
      <c r="J22" s="18">
        <f t="shared" si="3"/>
        <v>1618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20"/>
        <v>-323</v>
      </c>
      <c r="O22" s="18">
        <f t="shared" si="5"/>
        <v>-342</v>
      </c>
      <c r="P22" s="18">
        <f t="shared" si="5"/>
        <v>-382</v>
      </c>
      <c r="Q22" s="35">
        <v>3</v>
      </c>
      <c r="R22" s="35">
        <v>2</v>
      </c>
      <c r="S22" s="35">
        <v>2</v>
      </c>
      <c r="T22" s="4">
        <f t="shared" si="7"/>
        <v>2960</v>
      </c>
      <c r="U22" s="4">
        <f t="shared" ref="U22:U27" si="21">U21-Q22</f>
        <v>-323</v>
      </c>
      <c r="V22" s="4">
        <f t="shared" ref="V22:V27" si="22">V21-R22</f>
        <v>-342</v>
      </c>
      <c r="W22" s="4">
        <f t="shared" ref="W22:W27" si="23">W21-S22</f>
        <v>-382</v>
      </c>
      <c r="X22" s="4"/>
      <c r="Y22" s="18"/>
      <c r="Z22" s="18"/>
      <c r="AA22" s="18"/>
      <c r="AB22" s="54">
        <v>8</v>
      </c>
      <c r="AD22" s="55">
        <v>45343</v>
      </c>
    </row>
    <row r="23" spans="1:30" ht="16.5" customHeight="1">
      <c r="A23" s="3">
        <v>9</v>
      </c>
      <c r="B23" s="34">
        <f t="shared" si="9"/>
        <v>45330</v>
      </c>
      <c r="C23" s="2">
        <f t="shared" si="10"/>
        <v>884</v>
      </c>
      <c r="D23" s="5">
        <f t="shared" si="11"/>
        <v>1732</v>
      </c>
      <c r="E23" s="35">
        <f t="shared" si="17"/>
        <v>942</v>
      </c>
      <c r="F23" s="35">
        <f t="shared" si="18"/>
        <v>960</v>
      </c>
      <c r="G23" s="35">
        <f t="shared" si="19"/>
        <v>1000</v>
      </c>
      <c r="H23" s="18">
        <f t="shared" si="3"/>
        <v>1674</v>
      </c>
      <c r="I23" s="18">
        <f t="shared" si="3"/>
        <v>1656</v>
      </c>
      <c r="J23" s="18">
        <f t="shared" si="3"/>
        <v>1616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20"/>
        <v>-326</v>
      </c>
      <c r="O23" s="18">
        <f t="shared" si="5"/>
        <v>-344</v>
      </c>
      <c r="P23" s="18">
        <f t="shared" si="5"/>
        <v>-384</v>
      </c>
      <c r="Q23" s="35">
        <f>Q22</f>
        <v>3</v>
      </c>
      <c r="R23" s="35">
        <f t="shared" ref="R23:S23" si="24">R22</f>
        <v>2</v>
      </c>
      <c r="S23" s="35">
        <f t="shared" si="24"/>
        <v>2</v>
      </c>
      <c r="T23" s="4">
        <f t="shared" si="7"/>
        <v>2960</v>
      </c>
      <c r="U23" s="4">
        <f t="shared" si="21"/>
        <v>-326</v>
      </c>
      <c r="V23" s="4">
        <f t="shared" si="22"/>
        <v>-344</v>
      </c>
      <c r="W23" s="4">
        <f t="shared" si="23"/>
        <v>-384</v>
      </c>
      <c r="X23" s="4"/>
      <c r="Y23" s="18"/>
      <c r="Z23" s="18"/>
      <c r="AA23" s="18"/>
      <c r="AB23" s="54"/>
      <c r="AD23" s="55">
        <v>45347</v>
      </c>
    </row>
    <row r="24" spans="1:30" ht="16.5" customHeight="1">
      <c r="A24" s="3">
        <v>10</v>
      </c>
      <c r="B24" s="34">
        <f t="shared" si="9"/>
        <v>45331</v>
      </c>
      <c r="C24" s="2">
        <f t="shared" si="10"/>
        <v>884</v>
      </c>
      <c r="D24" s="5">
        <f t="shared" si="11"/>
        <v>1730</v>
      </c>
      <c r="E24" s="35">
        <f t="shared" si="17"/>
        <v>943</v>
      </c>
      <c r="F24" s="35">
        <f t="shared" si="18"/>
        <v>960</v>
      </c>
      <c r="G24" s="35">
        <f t="shared" si="19"/>
        <v>1000</v>
      </c>
      <c r="H24" s="18">
        <f t="shared" si="3"/>
        <v>1671</v>
      </c>
      <c r="I24" s="18">
        <f t="shared" si="3"/>
        <v>1654</v>
      </c>
      <c r="J24" s="18">
        <f t="shared" si="3"/>
        <v>1614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20"/>
        <v>-329</v>
      </c>
      <c r="O24" s="18">
        <f t="shared" si="5"/>
        <v>-346</v>
      </c>
      <c r="P24" s="18">
        <f t="shared" si="5"/>
        <v>-386</v>
      </c>
      <c r="Q24" s="35">
        <f t="shared" ref="Q24:Q87" si="25">Q23</f>
        <v>3</v>
      </c>
      <c r="R24" s="35">
        <f t="shared" ref="R24:R87" si="26">R23</f>
        <v>2</v>
      </c>
      <c r="S24" s="35">
        <f t="shared" ref="S24:S87" si="27">S23</f>
        <v>2</v>
      </c>
      <c r="T24" s="4">
        <f t="shared" si="7"/>
        <v>2960</v>
      </c>
      <c r="U24" s="4">
        <f t="shared" si="21"/>
        <v>-329</v>
      </c>
      <c r="V24" s="4">
        <f t="shared" si="22"/>
        <v>-346</v>
      </c>
      <c r="W24" s="4">
        <f t="shared" si="23"/>
        <v>-386</v>
      </c>
      <c r="X24" s="4"/>
      <c r="Y24" s="18"/>
      <c r="Z24" s="18"/>
      <c r="AA24" s="18"/>
      <c r="AB24" s="48"/>
      <c r="AD24" s="55">
        <v>45351</v>
      </c>
    </row>
    <row r="25" spans="1:30" ht="16.5" customHeight="1">
      <c r="A25" s="3">
        <v>11</v>
      </c>
      <c r="B25" s="34">
        <f t="shared" si="9"/>
        <v>45332</v>
      </c>
      <c r="C25" s="2">
        <f t="shared" si="10"/>
        <v>884</v>
      </c>
      <c r="D25" s="5">
        <f t="shared" si="11"/>
        <v>1728</v>
      </c>
      <c r="E25" s="35">
        <f t="shared" si="17"/>
        <v>944</v>
      </c>
      <c r="F25" s="35">
        <f t="shared" si="18"/>
        <v>960</v>
      </c>
      <c r="G25" s="35">
        <f t="shared" si="19"/>
        <v>1000</v>
      </c>
      <c r="H25" s="18">
        <f t="shared" si="3"/>
        <v>1668</v>
      </c>
      <c r="I25" s="18">
        <f t="shared" si="3"/>
        <v>1652</v>
      </c>
      <c r="J25" s="18">
        <f t="shared" si="3"/>
        <v>1612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20"/>
        <v>-332</v>
      </c>
      <c r="O25" s="18">
        <f t="shared" si="5"/>
        <v>-348</v>
      </c>
      <c r="P25" s="18">
        <f t="shared" si="5"/>
        <v>-388</v>
      </c>
      <c r="Q25" s="35">
        <f t="shared" si="25"/>
        <v>3</v>
      </c>
      <c r="R25" s="35">
        <f t="shared" si="26"/>
        <v>2</v>
      </c>
      <c r="S25" s="35">
        <f t="shared" si="27"/>
        <v>2</v>
      </c>
      <c r="T25" s="4">
        <f t="shared" si="7"/>
        <v>2960</v>
      </c>
      <c r="U25" s="4">
        <f t="shared" si="21"/>
        <v>-332</v>
      </c>
      <c r="V25" s="4">
        <f t="shared" si="22"/>
        <v>-348</v>
      </c>
      <c r="W25" s="4">
        <f t="shared" si="23"/>
        <v>-388</v>
      </c>
      <c r="X25" s="4"/>
      <c r="Y25" s="18"/>
      <c r="Z25" s="18"/>
      <c r="AA25" s="18"/>
      <c r="AB25" s="48"/>
      <c r="AD25" s="55">
        <v>45469</v>
      </c>
    </row>
    <row r="26" spans="1:30" ht="16.5" customHeight="1">
      <c r="A26" s="3">
        <v>12</v>
      </c>
      <c r="B26" s="34">
        <f t="shared" si="9"/>
        <v>45333</v>
      </c>
      <c r="C26" s="2">
        <f t="shared" si="10"/>
        <v>884</v>
      </c>
      <c r="D26" s="5">
        <f t="shared" si="11"/>
        <v>1726</v>
      </c>
      <c r="E26" s="35">
        <f t="shared" si="17"/>
        <v>945</v>
      </c>
      <c r="F26" s="35">
        <f t="shared" si="18"/>
        <v>960</v>
      </c>
      <c r="G26" s="35">
        <f t="shared" si="19"/>
        <v>1000</v>
      </c>
      <c r="H26" s="18">
        <f t="shared" si="3"/>
        <v>1665</v>
      </c>
      <c r="I26" s="18">
        <f t="shared" si="3"/>
        <v>1650</v>
      </c>
      <c r="J26" s="18">
        <f t="shared" si="3"/>
        <v>1610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20"/>
        <v>-335</v>
      </c>
      <c r="O26" s="18">
        <f t="shared" si="5"/>
        <v>-350</v>
      </c>
      <c r="P26" s="18">
        <f t="shared" si="5"/>
        <v>-390</v>
      </c>
      <c r="Q26" s="35">
        <f t="shared" si="25"/>
        <v>3</v>
      </c>
      <c r="R26" s="35">
        <f t="shared" si="26"/>
        <v>2</v>
      </c>
      <c r="S26" s="35">
        <f t="shared" si="27"/>
        <v>2</v>
      </c>
      <c r="T26" s="4">
        <f t="shared" si="7"/>
        <v>2960</v>
      </c>
      <c r="U26" s="4">
        <f t="shared" si="21"/>
        <v>-335</v>
      </c>
      <c r="V26" s="4">
        <f t="shared" si="22"/>
        <v>-350</v>
      </c>
      <c r="W26" s="4">
        <f t="shared" si="23"/>
        <v>-390</v>
      </c>
      <c r="X26" s="4"/>
      <c r="Y26" s="18"/>
      <c r="Z26" s="18"/>
      <c r="AA26" s="18"/>
      <c r="AB26" s="48"/>
      <c r="AD26" s="55">
        <v>45473</v>
      </c>
    </row>
    <row r="27" spans="1:30" ht="16.5" customHeight="1">
      <c r="A27" s="3">
        <v>13</v>
      </c>
      <c r="B27" s="34">
        <f t="shared" si="9"/>
        <v>45334</v>
      </c>
      <c r="C27" s="2">
        <f t="shared" si="10"/>
        <v>884</v>
      </c>
      <c r="D27" s="5">
        <f t="shared" si="11"/>
        <v>1724</v>
      </c>
      <c r="E27" s="35">
        <f t="shared" si="17"/>
        <v>946</v>
      </c>
      <c r="F27" s="35">
        <f t="shared" si="18"/>
        <v>960</v>
      </c>
      <c r="G27" s="35">
        <f t="shared" si="19"/>
        <v>1000</v>
      </c>
      <c r="H27" s="18">
        <f t="shared" si="3"/>
        <v>1662</v>
      </c>
      <c r="I27" s="18">
        <f t="shared" si="3"/>
        <v>1648</v>
      </c>
      <c r="J27" s="18">
        <f t="shared" si="3"/>
        <v>1608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20"/>
        <v>-338</v>
      </c>
      <c r="O27" s="18">
        <f t="shared" si="5"/>
        <v>-352</v>
      </c>
      <c r="P27" s="18">
        <f t="shared" si="5"/>
        <v>-392</v>
      </c>
      <c r="Q27" s="35">
        <f t="shared" si="25"/>
        <v>3</v>
      </c>
      <c r="R27" s="35">
        <f t="shared" si="26"/>
        <v>2</v>
      </c>
      <c r="S27" s="35">
        <f t="shared" si="27"/>
        <v>2</v>
      </c>
      <c r="T27" s="4">
        <f t="shared" si="7"/>
        <v>2960</v>
      </c>
      <c r="U27" s="4">
        <f t="shared" si="21"/>
        <v>-338</v>
      </c>
      <c r="V27" s="4">
        <f t="shared" si="22"/>
        <v>-352</v>
      </c>
      <c r="W27" s="4">
        <f t="shared" si="23"/>
        <v>-392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9"/>
        <v>45335</v>
      </c>
      <c r="C28" s="2">
        <f t="shared" si="10"/>
        <v>884</v>
      </c>
      <c r="D28" s="5">
        <f t="shared" si="11"/>
        <v>1722</v>
      </c>
      <c r="E28" s="35">
        <f t="shared" si="17"/>
        <v>947</v>
      </c>
      <c r="F28" s="35">
        <f t="shared" si="18"/>
        <v>960</v>
      </c>
      <c r="G28" s="35">
        <f t="shared" si="19"/>
        <v>1000</v>
      </c>
      <c r="H28" s="18">
        <f t="shared" si="3"/>
        <v>1659</v>
      </c>
      <c r="I28" s="18">
        <f t="shared" si="3"/>
        <v>1646</v>
      </c>
      <c r="J28" s="18">
        <f t="shared" si="3"/>
        <v>1606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20"/>
        <v>-341</v>
      </c>
      <c r="O28" s="18">
        <f t="shared" si="5"/>
        <v>-354</v>
      </c>
      <c r="P28" s="18">
        <f t="shared" si="5"/>
        <v>-394</v>
      </c>
      <c r="Q28" s="35">
        <f t="shared" si="25"/>
        <v>3</v>
      </c>
      <c r="R28" s="35">
        <f t="shared" si="26"/>
        <v>2</v>
      </c>
      <c r="S28" s="35">
        <f t="shared" si="27"/>
        <v>2</v>
      </c>
      <c r="T28" s="4">
        <f t="shared" si="7"/>
        <v>2806</v>
      </c>
      <c r="U28" s="4">
        <v>-200</v>
      </c>
      <c r="V28" s="4">
        <f>U28</f>
        <v>-200</v>
      </c>
      <c r="W28" s="4">
        <f>V28</f>
        <v>-200</v>
      </c>
      <c r="X28" s="4"/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9"/>
        <v>45336</v>
      </c>
      <c r="C29" s="2">
        <f t="shared" si="10"/>
        <v>884</v>
      </c>
      <c r="D29" s="5">
        <f t="shared" si="11"/>
        <v>1720</v>
      </c>
      <c r="E29" s="35">
        <f t="shared" si="17"/>
        <v>948</v>
      </c>
      <c r="F29" s="35">
        <f t="shared" si="18"/>
        <v>960</v>
      </c>
      <c r="G29" s="35">
        <f t="shared" si="19"/>
        <v>1000</v>
      </c>
      <c r="H29" s="18">
        <f t="shared" si="3"/>
        <v>1656</v>
      </c>
      <c r="I29" s="18">
        <f t="shared" si="3"/>
        <v>1644</v>
      </c>
      <c r="J29" s="18">
        <f t="shared" si="3"/>
        <v>1604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20"/>
        <v>-344</v>
      </c>
      <c r="O29" s="18">
        <f t="shared" si="5"/>
        <v>-356</v>
      </c>
      <c r="P29" s="18">
        <f t="shared" si="5"/>
        <v>-396</v>
      </c>
      <c r="Q29" s="35">
        <f t="shared" si="25"/>
        <v>3</v>
      </c>
      <c r="R29" s="35">
        <f t="shared" si="26"/>
        <v>2</v>
      </c>
      <c r="S29" s="35">
        <f t="shared" si="27"/>
        <v>2</v>
      </c>
      <c r="T29" s="4">
        <f t="shared" si="7"/>
        <v>2806</v>
      </c>
      <c r="U29" s="4">
        <f t="shared" si="8"/>
        <v>-203</v>
      </c>
      <c r="V29" s="4">
        <f t="shared" si="8"/>
        <v>-202</v>
      </c>
      <c r="W29" s="4">
        <f t="shared" si="8"/>
        <v>-202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9"/>
        <v>45337</v>
      </c>
      <c r="C30" s="2">
        <f t="shared" si="10"/>
        <v>884</v>
      </c>
      <c r="D30" s="5">
        <f t="shared" si="11"/>
        <v>1718</v>
      </c>
      <c r="E30" s="35">
        <f t="shared" si="17"/>
        <v>949</v>
      </c>
      <c r="F30" s="35">
        <f t="shared" si="18"/>
        <v>960</v>
      </c>
      <c r="G30" s="35">
        <f t="shared" si="19"/>
        <v>1000</v>
      </c>
      <c r="H30" s="18">
        <f t="shared" ref="H30:J93" si="28">K30+N30</f>
        <v>1653</v>
      </c>
      <c r="I30" s="18">
        <f t="shared" si="28"/>
        <v>1642</v>
      </c>
      <c r="J30" s="18">
        <f t="shared" si="28"/>
        <v>1602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20"/>
        <v>-347</v>
      </c>
      <c r="O30" s="18">
        <f t="shared" si="5"/>
        <v>-358</v>
      </c>
      <c r="P30" s="18">
        <f t="shared" si="5"/>
        <v>-398</v>
      </c>
      <c r="Q30" s="35">
        <f t="shared" si="25"/>
        <v>3</v>
      </c>
      <c r="R30" s="35">
        <f t="shared" si="26"/>
        <v>2</v>
      </c>
      <c r="S30" s="35">
        <f t="shared" si="27"/>
        <v>2</v>
      </c>
      <c r="T30" s="4">
        <f t="shared" si="7"/>
        <v>2806</v>
      </c>
      <c r="U30" s="4">
        <f t="shared" si="8"/>
        <v>-206</v>
      </c>
      <c r="V30" s="4">
        <f t="shared" si="8"/>
        <v>-204</v>
      </c>
      <c r="W30" s="4">
        <f t="shared" si="8"/>
        <v>-204</v>
      </c>
      <c r="X30" s="4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9"/>
        <v>45338</v>
      </c>
      <c r="C31" s="2">
        <f t="shared" si="10"/>
        <v>884</v>
      </c>
      <c r="D31" s="5">
        <f t="shared" si="11"/>
        <v>1716</v>
      </c>
      <c r="E31" s="35">
        <f t="shared" si="17"/>
        <v>950</v>
      </c>
      <c r="F31" s="35">
        <f t="shared" si="18"/>
        <v>960</v>
      </c>
      <c r="G31" s="35">
        <f t="shared" si="19"/>
        <v>1000</v>
      </c>
      <c r="H31" s="18">
        <f t="shared" si="28"/>
        <v>1650</v>
      </c>
      <c r="I31" s="18">
        <f t="shared" si="28"/>
        <v>1640</v>
      </c>
      <c r="J31" s="18">
        <f t="shared" si="28"/>
        <v>1600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20"/>
        <v>-350</v>
      </c>
      <c r="O31" s="18">
        <f t="shared" si="20"/>
        <v>-360</v>
      </c>
      <c r="P31" s="18">
        <f t="shared" si="20"/>
        <v>-400</v>
      </c>
      <c r="Q31" s="35">
        <f t="shared" si="25"/>
        <v>3</v>
      </c>
      <c r="R31" s="35">
        <f t="shared" si="26"/>
        <v>2</v>
      </c>
      <c r="S31" s="35">
        <f t="shared" si="27"/>
        <v>2</v>
      </c>
      <c r="T31" s="4">
        <f t="shared" si="7"/>
        <v>2806</v>
      </c>
      <c r="U31" s="4">
        <f t="shared" ref="U31:W46" si="29">U30-Q31</f>
        <v>-209</v>
      </c>
      <c r="V31" s="4">
        <f t="shared" si="29"/>
        <v>-206</v>
      </c>
      <c r="W31" s="4">
        <f t="shared" si="29"/>
        <v>-206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9"/>
        <v>45339</v>
      </c>
      <c r="C32" s="2">
        <f t="shared" si="10"/>
        <v>884</v>
      </c>
      <c r="D32" s="5">
        <f t="shared" si="11"/>
        <v>1714</v>
      </c>
      <c r="E32" s="35">
        <f t="shared" si="17"/>
        <v>951</v>
      </c>
      <c r="F32" s="35">
        <f t="shared" si="18"/>
        <v>960</v>
      </c>
      <c r="G32" s="35">
        <f t="shared" si="19"/>
        <v>1000</v>
      </c>
      <c r="H32" s="18">
        <f t="shared" si="28"/>
        <v>1647</v>
      </c>
      <c r="I32" s="18">
        <f t="shared" si="28"/>
        <v>1638</v>
      </c>
      <c r="J32" s="18">
        <f t="shared" si="28"/>
        <v>1598</v>
      </c>
      <c r="K32" s="18">
        <f t="shared" ref="K32:M47" si="30">K31</f>
        <v>2000</v>
      </c>
      <c r="L32" s="18">
        <f t="shared" si="30"/>
        <v>2000</v>
      </c>
      <c r="M32" s="18">
        <f t="shared" si="30"/>
        <v>2000</v>
      </c>
      <c r="N32" s="18">
        <f t="shared" si="20"/>
        <v>-353</v>
      </c>
      <c r="O32" s="18">
        <f t="shared" si="20"/>
        <v>-362</v>
      </c>
      <c r="P32" s="18">
        <f t="shared" si="20"/>
        <v>-402</v>
      </c>
      <c r="Q32" s="35">
        <f t="shared" si="25"/>
        <v>3</v>
      </c>
      <c r="R32" s="35">
        <f t="shared" si="26"/>
        <v>2</v>
      </c>
      <c r="S32" s="35">
        <f t="shared" si="27"/>
        <v>2</v>
      </c>
      <c r="T32" s="4">
        <f t="shared" si="7"/>
        <v>2504</v>
      </c>
      <c r="U32" s="45">
        <f>+U31+300</f>
        <v>91</v>
      </c>
      <c r="V32" s="45">
        <f t="shared" ref="V32:W32" si="31">+V31+300</f>
        <v>94</v>
      </c>
      <c r="W32" s="45">
        <f t="shared" si="31"/>
        <v>94</v>
      </c>
      <c r="X32" s="45"/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9"/>
        <v>45340</v>
      </c>
      <c r="C33" s="2">
        <f t="shared" si="10"/>
        <v>884</v>
      </c>
      <c r="D33" s="5">
        <f t="shared" si="11"/>
        <v>1712</v>
      </c>
      <c r="E33" s="35">
        <f t="shared" si="17"/>
        <v>952</v>
      </c>
      <c r="F33" s="35">
        <f t="shared" si="18"/>
        <v>960</v>
      </c>
      <c r="G33" s="35">
        <f t="shared" si="19"/>
        <v>1000</v>
      </c>
      <c r="H33" s="18">
        <f t="shared" si="28"/>
        <v>1644</v>
      </c>
      <c r="I33" s="18">
        <f t="shared" si="28"/>
        <v>1636</v>
      </c>
      <c r="J33" s="18">
        <f t="shared" si="28"/>
        <v>1596</v>
      </c>
      <c r="K33" s="18">
        <f t="shared" si="30"/>
        <v>2000</v>
      </c>
      <c r="L33" s="18">
        <f t="shared" si="30"/>
        <v>2000</v>
      </c>
      <c r="M33" s="18">
        <f t="shared" si="30"/>
        <v>2000</v>
      </c>
      <c r="N33" s="18">
        <f t="shared" ref="N33:P48" si="32">N32-Q33</f>
        <v>-356</v>
      </c>
      <c r="O33" s="18">
        <f t="shared" si="32"/>
        <v>-364</v>
      </c>
      <c r="P33" s="18">
        <f t="shared" si="32"/>
        <v>-404</v>
      </c>
      <c r="Q33" s="35">
        <f t="shared" si="25"/>
        <v>3</v>
      </c>
      <c r="R33" s="35">
        <f t="shared" si="26"/>
        <v>2</v>
      </c>
      <c r="S33" s="35">
        <f t="shared" si="27"/>
        <v>2</v>
      </c>
      <c r="T33" s="4">
        <f t="shared" si="7"/>
        <v>2504</v>
      </c>
      <c r="U33" s="4">
        <f t="shared" si="29"/>
        <v>88</v>
      </c>
      <c r="V33" s="4">
        <f t="shared" si="29"/>
        <v>92</v>
      </c>
      <c r="W33" s="4">
        <f t="shared" si="29"/>
        <v>92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9"/>
        <v>45341</v>
      </c>
      <c r="C34" s="2">
        <f t="shared" si="10"/>
        <v>884</v>
      </c>
      <c r="D34" s="5">
        <f t="shared" si="11"/>
        <v>1710</v>
      </c>
      <c r="E34" s="35">
        <f t="shared" si="17"/>
        <v>953</v>
      </c>
      <c r="F34" s="35">
        <f t="shared" si="18"/>
        <v>960</v>
      </c>
      <c r="G34" s="35">
        <f t="shared" si="19"/>
        <v>1000</v>
      </c>
      <c r="H34" s="18">
        <f t="shared" si="28"/>
        <v>1641</v>
      </c>
      <c r="I34" s="18">
        <f t="shared" si="28"/>
        <v>1634</v>
      </c>
      <c r="J34" s="18">
        <f t="shared" si="28"/>
        <v>1594</v>
      </c>
      <c r="K34" s="18">
        <f t="shared" si="30"/>
        <v>2000</v>
      </c>
      <c r="L34" s="18">
        <f t="shared" si="30"/>
        <v>2000</v>
      </c>
      <c r="M34" s="18">
        <f t="shared" si="30"/>
        <v>2000</v>
      </c>
      <c r="N34" s="18">
        <f t="shared" si="32"/>
        <v>-359</v>
      </c>
      <c r="O34" s="18">
        <f t="shared" si="32"/>
        <v>-366</v>
      </c>
      <c r="P34" s="18">
        <f t="shared" si="32"/>
        <v>-406</v>
      </c>
      <c r="Q34" s="35">
        <f t="shared" si="25"/>
        <v>3</v>
      </c>
      <c r="R34" s="35">
        <f t="shared" si="26"/>
        <v>2</v>
      </c>
      <c r="S34" s="35">
        <f t="shared" si="27"/>
        <v>2</v>
      </c>
      <c r="T34" s="4">
        <f t="shared" si="7"/>
        <v>2504</v>
      </c>
      <c r="U34" s="4">
        <f t="shared" si="29"/>
        <v>85</v>
      </c>
      <c r="V34" s="4">
        <f t="shared" si="29"/>
        <v>90</v>
      </c>
      <c r="W34" s="4">
        <f t="shared" si="29"/>
        <v>90</v>
      </c>
      <c r="X34" s="4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9"/>
        <v>45342</v>
      </c>
      <c r="C35" s="2">
        <f t="shared" si="10"/>
        <v>884</v>
      </c>
      <c r="D35" s="5">
        <f t="shared" si="11"/>
        <v>1708</v>
      </c>
      <c r="E35" s="35">
        <f t="shared" si="17"/>
        <v>954</v>
      </c>
      <c r="F35" s="35">
        <f t="shared" si="18"/>
        <v>960</v>
      </c>
      <c r="G35" s="35">
        <f t="shared" si="19"/>
        <v>1000</v>
      </c>
      <c r="H35" s="18">
        <f t="shared" si="28"/>
        <v>1638</v>
      </c>
      <c r="I35" s="18">
        <f t="shared" si="28"/>
        <v>1632</v>
      </c>
      <c r="J35" s="18">
        <f t="shared" si="28"/>
        <v>1592</v>
      </c>
      <c r="K35" s="18">
        <f t="shared" si="30"/>
        <v>2000</v>
      </c>
      <c r="L35" s="18">
        <f t="shared" si="30"/>
        <v>2000</v>
      </c>
      <c r="M35" s="18">
        <f t="shared" si="30"/>
        <v>2000</v>
      </c>
      <c r="N35" s="18">
        <f t="shared" si="32"/>
        <v>-362</v>
      </c>
      <c r="O35" s="18">
        <f t="shared" si="32"/>
        <v>-368</v>
      </c>
      <c r="P35" s="18">
        <f t="shared" si="32"/>
        <v>-408</v>
      </c>
      <c r="Q35" s="35">
        <f t="shared" si="25"/>
        <v>3</v>
      </c>
      <c r="R35" s="35">
        <f t="shared" si="26"/>
        <v>2</v>
      </c>
      <c r="S35" s="35">
        <f t="shared" si="27"/>
        <v>2</v>
      </c>
      <c r="T35" s="4">
        <f t="shared" si="7"/>
        <v>2504</v>
      </c>
      <c r="U35" s="4">
        <f t="shared" si="29"/>
        <v>82</v>
      </c>
      <c r="V35" s="4">
        <f t="shared" si="29"/>
        <v>88</v>
      </c>
      <c r="W35" s="4">
        <f t="shared" si="29"/>
        <v>88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9"/>
        <v>45343</v>
      </c>
      <c r="C36" s="2">
        <f t="shared" si="10"/>
        <v>884</v>
      </c>
      <c r="D36" s="5">
        <f t="shared" si="11"/>
        <v>1706</v>
      </c>
      <c r="E36" s="35">
        <f t="shared" si="17"/>
        <v>955</v>
      </c>
      <c r="F36" s="35">
        <f t="shared" si="18"/>
        <v>960</v>
      </c>
      <c r="G36" s="35">
        <f t="shared" si="19"/>
        <v>1000</v>
      </c>
      <c r="H36" s="18">
        <f t="shared" si="28"/>
        <v>1635</v>
      </c>
      <c r="I36" s="18">
        <f t="shared" si="28"/>
        <v>1630</v>
      </c>
      <c r="J36" s="18">
        <f t="shared" si="28"/>
        <v>1590</v>
      </c>
      <c r="K36" s="18">
        <f t="shared" si="30"/>
        <v>2000</v>
      </c>
      <c r="L36" s="18">
        <f t="shared" si="30"/>
        <v>2000</v>
      </c>
      <c r="M36" s="18">
        <f t="shared" si="30"/>
        <v>2000</v>
      </c>
      <c r="N36" s="18">
        <f t="shared" si="32"/>
        <v>-365</v>
      </c>
      <c r="O36" s="18">
        <f t="shared" si="32"/>
        <v>-370</v>
      </c>
      <c r="P36" s="18">
        <f t="shared" si="32"/>
        <v>-410</v>
      </c>
      <c r="Q36" s="35">
        <f t="shared" si="25"/>
        <v>3</v>
      </c>
      <c r="R36" s="35">
        <f t="shared" si="26"/>
        <v>2</v>
      </c>
      <c r="S36" s="35">
        <f t="shared" si="27"/>
        <v>2</v>
      </c>
      <c r="T36" s="4">
        <f t="shared" si="7"/>
        <v>2202</v>
      </c>
      <c r="U36" s="45">
        <f>+U35+300</f>
        <v>382</v>
      </c>
      <c r="V36" s="45">
        <f t="shared" ref="V36" si="33">+V35+300</f>
        <v>388</v>
      </c>
      <c r="W36" s="45">
        <f t="shared" ref="W36" si="34">+W35+300</f>
        <v>388</v>
      </c>
      <c r="X36" s="45"/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9"/>
        <v>45344</v>
      </c>
      <c r="C37" s="2">
        <f t="shared" si="10"/>
        <v>884</v>
      </c>
      <c r="D37" s="5">
        <f t="shared" si="11"/>
        <v>1704</v>
      </c>
      <c r="E37" s="35">
        <f t="shared" si="17"/>
        <v>956</v>
      </c>
      <c r="F37" s="35">
        <f t="shared" si="18"/>
        <v>960</v>
      </c>
      <c r="G37" s="35">
        <f t="shared" si="19"/>
        <v>1000</v>
      </c>
      <c r="H37" s="18">
        <f t="shared" si="28"/>
        <v>1632</v>
      </c>
      <c r="I37" s="18">
        <f t="shared" si="28"/>
        <v>1628</v>
      </c>
      <c r="J37" s="18">
        <f t="shared" si="28"/>
        <v>1588</v>
      </c>
      <c r="K37" s="18">
        <f t="shared" si="30"/>
        <v>2000</v>
      </c>
      <c r="L37" s="18">
        <f t="shared" si="30"/>
        <v>2000</v>
      </c>
      <c r="M37" s="18">
        <f t="shared" si="30"/>
        <v>2000</v>
      </c>
      <c r="N37" s="18">
        <f t="shared" si="32"/>
        <v>-368</v>
      </c>
      <c r="O37" s="18">
        <f t="shared" si="32"/>
        <v>-372</v>
      </c>
      <c r="P37" s="18">
        <f t="shared" si="32"/>
        <v>-412</v>
      </c>
      <c r="Q37" s="35">
        <f t="shared" si="25"/>
        <v>3</v>
      </c>
      <c r="R37" s="35">
        <f t="shared" si="26"/>
        <v>2</v>
      </c>
      <c r="S37" s="35">
        <f t="shared" si="27"/>
        <v>2</v>
      </c>
      <c r="T37" s="4">
        <f t="shared" si="7"/>
        <v>2202</v>
      </c>
      <c r="U37" s="4">
        <f t="shared" si="29"/>
        <v>379</v>
      </c>
      <c r="V37" s="4">
        <f t="shared" si="29"/>
        <v>386</v>
      </c>
      <c r="W37" s="4">
        <f t="shared" si="29"/>
        <v>386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9"/>
        <v>45345</v>
      </c>
      <c r="C38" s="2">
        <f t="shared" si="10"/>
        <v>884</v>
      </c>
      <c r="D38" s="5">
        <f t="shared" si="11"/>
        <v>1702</v>
      </c>
      <c r="E38" s="35">
        <f t="shared" si="17"/>
        <v>957</v>
      </c>
      <c r="F38" s="35">
        <f t="shared" si="18"/>
        <v>960</v>
      </c>
      <c r="G38" s="35">
        <f t="shared" si="19"/>
        <v>1000</v>
      </c>
      <c r="H38" s="18">
        <f t="shared" si="28"/>
        <v>1629</v>
      </c>
      <c r="I38" s="18">
        <f t="shared" si="28"/>
        <v>1626</v>
      </c>
      <c r="J38" s="18">
        <f t="shared" si="28"/>
        <v>1586</v>
      </c>
      <c r="K38" s="18">
        <f t="shared" si="30"/>
        <v>2000</v>
      </c>
      <c r="L38" s="18">
        <f t="shared" si="30"/>
        <v>2000</v>
      </c>
      <c r="M38" s="18">
        <f t="shared" si="30"/>
        <v>2000</v>
      </c>
      <c r="N38" s="18">
        <f t="shared" si="32"/>
        <v>-371</v>
      </c>
      <c r="O38" s="18">
        <f t="shared" si="32"/>
        <v>-374</v>
      </c>
      <c r="P38" s="18">
        <f t="shared" si="32"/>
        <v>-414</v>
      </c>
      <c r="Q38" s="35">
        <f t="shared" si="25"/>
        <v>3</v>
      </c>
      <c r="R38" s="35">
        <f t="shared" si="26"/>
        <v>2</v>
      </c>
      <c r="S38" s="35">
        <f t="shared" si="27"/>
        <v>2</v>
      </c>
      <c r="T38" s="4">
        <f t="shared" si="7"/>
        <v>2202</v>
      </c>
      <c r="U38" s="4">
        <f t="shared" si="29"/>
        <v>376</v>
      </c>
      <c r="V38" s="4">
        <f t="shared" si="29"/>
        <v>384</v>
      </c>
      <c r="W38" s="4">
        <f t="shared" si="29"/>
        <v>384</v>
      </c>
      <c r="X38" s="4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9"/>
        <v>45346</v>
      </c>
      <c r="C39" s="2">
        <f t="shared" si="10"/>
        <v>884</v>
      </c>
      <c r="D39" s="5">
        <f t="shared" si="11"/>
        <v>1700</v>
      </c>
      <c r="E39" s="35">
        <f t="shared" si="17"/>
        <v>958</v>
      </c>
      <c r="F39" s="35">
        <f t="shared" si="18"/>
        <v>960</v>
      </c>
      <c r="G39" s="35">
        <f t="shared" si="19"/>
        <v>1000</v>
      </c>
      <c r="H39" s="18">
        <f t="shared" si="28"/>
        <v>1626</v>
      </c>
      <c r="I39" s="18">
        <f t="shared" si="28"/>
        <v>1624</v>
      </c>
      <c r="J39" s="18">
        <f t="shared" si="28"/>
        <v>1584</v>
      </c>
      <c r="K39" s="18">
        <f t="shared" si="30"/>
        <v>2000</v>
      </c>
      <c r="L39" s="18">
        <f t="shared" si="30"/>
        <v>2000</v>
      </c>
      <c r="M39" s="18">
        <f t="shared" si="30"/>
        <v>2000</v>
      </c>
      <c r="N39" s="18">
        <f t="shared" si="32"/>
        <v>-374</v>
      </c>
      <c r="O39" s="18">
        <f t="shared" si="32"/>
        <v>-376</v>
      </c>
      <c r="P39" s="18">
        <f t="shared" si="32"/>
        <v>-416</v>
      </c>
      <c r="Q39" s="35">
        <f t="shared" si="25"/>
        <v>3</v>
      </c>
      <c r="R39" s="35">
        <f t="shared" si="26"/>
        <v>2</v>
      </c>
      <c r="S39" s="35">
        <f t="shared" si="27"/>
        <v>2</v>
      </c>
      <c r="T39" s="4">
        <f t="shared" si="7"/>
        <v>2202</v>
      </c>
      <c r="U39" s="4">
        <f t="shared" si="29"/>
        <v>373</v>
      </c>
      <c r="V39" s="4">
        <f t="shared" si="29"/>
        <v>382</v>
      </c>
      <c r="W39" s="4">
        <f t="shared" si="29"/>
        <v>382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9"/>
        <v>45347</v>
      </c>
      <c r="C40" s="2">
        <f t="shared" si="10"/>
        <v>884</v>
      </c>
      <c r="D40" s="5">
        <f t="shared" si="11"/>
        <v>1698</v>
      </c>
      <c r="E40" s="35">
        <f t="shared" si="17"/>
        <v>959</v>
      </c>
      <c r="F40" s="35">
        <f t="shared" si="18"/>
        <v>960</v>
      </c>
      <c r="G40" s="35">
        <f t="shared" si="19"/>
        <v>1000</v>
      </c>
      <c r="H40" s="18">
        <f t="shared" si="28"/>
        <v>1623</v>
      </c>
      <c r="I40" s="18">
        <f t="shared" si="28"/>
        <v>1622</v>
      </c>
      <c r="J40" s="18">
        <f t="shared" si="28"/>
        <v>1582</v>
      </c>
      <c r="K40" s="18">
        <f t="shared" si="30"/>
        <v>2000</v>
      </c>
      <c r="L40" s="18">
        <f t="shared" si="30"/>
        <v>2000</v>
      </c>
      <c r="M40" s="18">
        <f t="shared" si="30"/>
        <v>2000</v>
      </c>
      <c r="N40" s="18">
        <f t="shared" si="32"/>
        <v>-377</v>
      </c>
      <c r="O40" s="18">
        <f t="shared" si="32"/>
        <v>-378</v>
      </c>
      <c r="P40" s="18">
        <f t="shared" si="32"/>
        <v>-418</v>
      </c>
      <c r="Q40" s="35">
        <f t="shared" si="25"/>
        <v>3</v>
      </c>
      <c r="R40" s="35">
        <f t="shared" si="26"/>
        <v>2</v>
      </c>
      <c r="S40" s="35">
        <f t="shared" si="27"/>
        <v>2</v>
      </c>
      <c r="T40" s="4">
        <f t="shared" si="7"/>
        <v>1900</v>
      </c>
      <c r="U40" s="45">
        <f>+U39+300</f>
        <v>673</v>
      </c>
      <c r="V40" s="45">
        <f t="shared" ref="V40" si="35">+V39+300</f>
        <v>682</v>
      </c>
      <c r="W40" s="45">
        <f t="shared" ref="W40" si="36">+W39+300</f>
        <v>682</v>
      </c>
      <c r="X40" s="45"/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9"/>
        <v>45348</v>
      </c>
      <c r="C41" s="2">
        <f t="shared" si="10"/>
        <v>884</v>
      </c>
      <c r="D41" s="5">
        <f t="shared" si="11"/>
        <v>1696</v>
      </c>
      <c r="E41" s="35">
        <f t="shared" si="17"/>
        <v>960</v>
      </c>
      <c r="F41" s="35">
        <f t="shared" si="18"/>
        <v>960</v>
      </c>
      <c r="G41" s="35">
        <f t="shared" si="19"/>
        <v>1000</v>
      </c>
      <c r="H41" s="18">
        <f t="shared" si="28"/>
        <v>1620</v>
      </c>
      <c r="I41" s="18">
        <f t="shared" si="28"/>
        <v>1620</v>
      </c>
      <c r="J41" s="18">
        <f t="shared" si="28"/>
        <v>1580</v>
      </c>
      <c r="K41" s="18">
        <f t="shared" si="30"/>
        <v>2000</v>
      </c>
      <c r="L41" s="18">
        <f t="shared" si="30"/>
        <v>2000</v>
      </c>
      <c r="M41" s="18">
        <f t="shared" si="30"/>
        <v>2000</v>
      </c>
      <c r="N41" s="18">
        <f t="shared" si="32"/>
        <v>-380</v>
      </c>
      <c r="O41" s="18">
        <f t="shared" si="32"/>
        <v>-380</v>
      </c>
      <c r="P41" s="18">
        <f t="shared" si="32"/>
        <v>-420</v>
      </c>
      <c r="Q41" s="35">
        <f t="shared" si="25"/>
        <v>3</v>
      </c>
      <c r="R41" s="35">
        <f t="shared" si="26"/>
        <v>2</v>
      </c>
      <c r="S41" s="35">
        <f t="shared" si="27"/>
        <v>2</v>
      </c>
      <c r="T41" s="4">
        <f t="shared" si="7"/>
        <v>1900</v>
      </c>
      <c r="U41" s="4">
        <f t="shared" si="29"/>
        <v>670</v>
      </c>
      <c r="V41" s="4">
        <f t="shared" si="29"/>
        <v>680</v>
      </c>
      <c r="W41" s="4">
        <f t="shared" si="29"/>
        <v>680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9"/>
        <v>45349</v>
      </c>
      <c r="C42" s="2">
        <f t="shared" si="10"/>
        <v>884</v>
      </c>
      <c r="D42" s="5">
        <f t="shared" si="11"/>
        <v>1694</v>
      </c>
      <c r="E42" s="35">
        <f t="shared" si="17"/>
        <v>961</v>
      </c>
      <c r="F42" s="35">
        <f t="shared" si="18"/>
        <v>960</v>
      </c>
      <c r="G42" s="35">
        <f t="shared" si="19"/>
        <v>1000</v>
      </c>
      <c r="H42" s="18">
        <f t="shared" si="28"/>
        <v>1617</v>
      </c>
      <c r="I42" s="18">
        <f t="shared" si="28"/>
        <v>1618</v>
      </c>
      <c r="J42" s="18">
        <f t="shared" si="28"/>
        <v>1578</v>
      </c>
      <c r="K42" s="18">
        <f t="shared" si="30"/>
        <v>2000</v>
      </c>
      <c r="L42" s="18">
        <f t="shared" si="30"/>
        <v>2000</v>
      </c>
      <c r="M42" s="18">
        <f t="shared" si="30"/>
        <v>2000</v>
      </c>
      <c r="N42" s="18">
        <f t="shared" si="32"/>
        <v>-383</v>
      </c>
      <c r="O42" s="18">
        <f t="shared" si="32"/>
        <v>-382</v>
      </c>
      <c r="P42" s="18">
        <f t="shared" si="32"/>
        <v>-422</v>
      </c>
      <c r="Q42" s="35">
        <f t="shared" si="25"/>
        <v>3</v>
      </c>
      <c r="R42" s="35">
        <f t="shared" si="26"/>
        <v>2</v>
      </c>
      <c r="S42" s="35">
        <f t="shared" si="27"/>
        <v>2</v>
      </c>
      <c r="T42" s="4">
        <f t="shared" si="7"/>
        <v>1900</v>
      </c>
      <c r="U42" s="4">
        <f t="shared" si="29"/>
        <v>667</v>
      </c>
      <c r="V42" s="4">
        <f t="shared" si="29"/>
        <v>678</v>
      </c>
      <c r="W42" s="4">
        <f t="shared" si="29"/>
        <v>678</v>
      </c>
      <c r="X42" s="4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9"/>
        <v>45350</v>
      </c>
      <c r="C43" s="2">
        <f t="shared" si="10"/>
        <v>884</v>
      </c>
      <c r="D43" s="5">
        <f t="shared" si="11"/>
        <v>1692</v>
      </c>
      <c r="E43" s="35">
        <f t="shared" si="17"/>
        <v>962</v>
      </c>
      <c r="F43" s="35">
        <f t="shared" si="18"/>
        <v>960</v>
      </c>
      <c r="G43" s="35">
        <f t="shared" si="19"/>
        <v>1000</v>
      </c>
      <c r="H43" s="18">
        <f t="shared" si="28"/>
        <v>1614</v>
      </c>
      <c r="I43" s="18">
        <f t="shared" si="28"/>
        <v>1616</v>
      </c>
      <c r="J43" s="18">
        <f t="shared" si="28"/>
        <v>1576</v>
      </c>
      <c r="K43" s="18">
        <f t="shared" si="30"/>
        <v>2000</v>
      </c>
      <c r="L43" s="18">
        <f t="shared" si="30"/>
        <v>2000</v>
      </c>
      <c r="M43" s="18">
        <f t="shared" si="30"/>
        <v>2000</v>
      </c>
      <c r="N43" s="18">
        <f t="shared" si="32"/>
        <v>-386</v>
      </c>
      <c r="O43" s="18">
        <f t="shared" si="32"/>
        <v>-384</v>
      </c>
      <c r="P43" s="18">
        <f t="shared" si="32"/>
        <v>-424</v>
      </c>
      <c r="Q43" s="35">
        <f t="shared" si="25"/>
        <v>3</v>
      </c>
      <c r="R43" s="35">
        <f t="shared" si="26"/>
        <v>2</v>
      </c>
      <c r="S43" s="35">
        <f t="shared" si="27"/>
        <v>2</v>
      </c>
      <c r="T43" s="4">
        <f t="shared" si="7"/>
        <v>1900</v>
      </c>
      <c r="U43" s="4">
        <f t="shared" si="29"/>
        <v>664</v>
      </c>
      <c r="V43" s="4">
        <f t="shared" si="29"/>
        <v>676</v>
      </c>
      <c r="W43" s="4">
        <f t="shared" si="29"/>
        <v>676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9"/>
        <v>45351</v>
      </c>
      <c r="C44" s="2">
        <f t="shared" si="10"/>
        <v>884</v>
      </c>
      <c r="D44" s="5">
        <f t="shared" si="11"/>
        <v>1690</v>
      </c>
      <c r="E44" s="35">
        <f t="shared" si="17"/>
        <v>963</v>
      </c>
      <c r="F44" s="35">
        <f t="shared" si="18"/>
        <v>960</v>
      </c>
      <c r="G44" s="35">
        <f t="shared" si="19"/>
        <v>1000</v>
      </c>
      <c r="H44" s="18">
        <f t="shared" si="28"/>
        <v>1611</v>
      </c>
      <c r="I44" s="18">
        <f t="shared" si="28"/>
        <v>1614</v>
      </c>
      <c r="J44" s="18">
        <f t="shared" si="28"/>
        <v>1574</v>
      </c>
      <c r="K44" s="18">
        <f t="shared" si="30"/>
        <v>2000</v>
      </c>
      <c r="L44" s="18">
        <f t="shared" si="30"/>
        <v>2000</v>
      </c>
      <c r="M44" s="18">
        <f t="shared" si="30"/>
        <v>2000</v>
      </c>
      <c r="N44" s="18">
        <f t="shared" si="32"/>
        <v>-389</v>
      </c>
      <c r="O44" s="18">
        <f t="shared" si="32"/>
        <v>-386</v>
      </c>
      <c r="P44" s="18">
        <f t="shared" si="32"/>
        <v>-426</v>
      </c>
      <c r="Q44" s="35">
        <f t="shared" si="25"/>
        <v>3</v>
      </c>
      <c r="R44" s="35">
        <f t="shared" si="26"/>
        <v>2</v>
      </c>
      <c r="S44" s="35">
        <f t="shared" si="27"/>
        <v>2</v>
      </c>
      <c r="T44" s="4">
        <f t="shared" si="7"/>
        <v>1598</v>
      </c>
      <c r="U44" s="45">
        <f>+U43+300</f>
        <v>964</v>
      </c>
      <c r="V44" s="45">
        <f t="shared" ref="V44" si="37">+V43+300</f>
        <v>976</v>
      </c>
      <c r="W44" s="45">
        <f t="shared" ref="W44" si="38">+W43+300</f>
        <v>976</v>
      </c>
      <c r="X44" s="45"/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9"/>
        <v>45352</v>
      </c>
      <c r="C45" s="2">
        <f t="shared" si="10"/>
        <v>884</v>
      </c>
      <c r="D45" s="5">
        <f t="shared" si="11"/>
        <v>1688</v>
      </c>
      <c r="E45" s="35">
        <f t="shared" si="17"/>
        <v>964</v>
      </c>
      <c r="F45" s="35">
        <f t="shared" si="18"/>
        <v>960</v>
      </c>
      <c r="G45" s="35">
        <f t="shared" si="19"/>
        <v>1000</v>
      </c>
      <c r="H45" s="18">
        <f t="shared" si="28"/>
        <v>1608</v>
      </c>
      <c r="I45" s="18">
        <f t="shared" si="28"/>
        <v>1612</v>
      </c>
      <c r="J45" s="18">
        <f t="shared" si="28"/>
        <v>1572</v>
      </c>
      <c r="K45" s="18">
        <f t="shared" si="30"/>
        <v>2000</v>
      </c>
      <c r="L45" s="18">
        <f t="shared" si="30"/>
        <v>2000</v>
      </c>
      <c r="M45" s="18">
        <f t="shared" si="30"/>
        <v>2000</v>
      </c>
      <c r="N45" s="18">
        <f t="shared" si="32"/>
        <v>-392</v>
      </c>
      <c r="O45" s="18">
        <f t="shared" si="32"/>
        <v>-388</v>
      </c>
      <c r="P45" s="18">
        <f t="shared" si="32"/>
        <v>-428</v>
      </c>
      <c r="Q45" s="35">
        <f t="shared" si="25"/>
        <v>3</v>
      </c>
      <c r="R45" s="35">
        <f t="shared" si="26"/>
        <v>2</v>
      </c>
      <c r="S45" s="35">
        <f t="shared" si="27"/>
        <v>2</v>
      </c>
      <c r="T45" s="4">
        <f t="shared" si="7"/>
        <v>1598</v>
      </c>
      <c r="U45" s="4">
        <f t="shared" si="29"/>
        <v>961</v>
      </c>
      <c r="V45" s="4">
        <f t="shared" si="29"/>
        <v>974</v>
      </c>
      <c r="W45" s="4">
        <f t="shared" si="29"/>
        <v>974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9"/>
        <v>45353</v>
      </c>
      <c r="C46" s="2">
        <f t="shared" si="10"/>
        <v>884</v>
      </c>
      <c r="D46" s="5">
        <f t="shared" si="11"/>
        <v>1686</v>
      </c>
      <c r="E46" s="35">
        <f t="shared" si="17"/>
        <v>965</v>
      </c>
      <c r="F46" s="35">
        <f t="shared" si="18"/>
        <v>960</v>
      </c>
      <c r="G46" s="35">
        <f t="shared" si="19"/>
        <v>1000</v>
      </c>
      <c r="H46" s="18">
        <f t="shared" si="28"/>
        <v>1605</v>
      </c>
      <c r="I46" s="18">
        <f t="shared" si="28"/>
        <v>1610</v>
      </c>
      <c r="J46" s="18">
        <f t="shared" si="28"/>
        <v>1570</v>
      </c>
      <c r="K46" s="18">
        <f t="shared" si="30"/>
        <v>2000</v>
      </c>
      <c r="L46" s="18">
        <f t="shared" si="30"/>
        <v>2000</v>
      </c>
      <c r="M46" s="18">
        <f t="shared" si="30"/>
        <v>2000</v>
      </c>
      <c r="N46" s="18">
        <f t="shared" si="32"/>
        <v>-395</v>
      </c>
      <c r="O46" s="18">
        <f t="shared" si="32"/>
        <v>-390</v>
      </c>
      <c r="P46" s="18">
        <f t="shared" si="32"/>
        <v>-430</v>
      </c>
      <c r="Q46" s="35">
        <f t="shared" si="25"/>
        <v>3</v>
      </c>
      <c r="R46" s="35">
        <f t="shared" si="26"/>
        <v>2</v>
      </c>
      <c r="S46" s="35">
        <f t="shared" si="27"/>
        <v>2</v>
      </c>
      <c r="T46" s="4">
        <f t="shared" si="7"/>
        <v>1598</v>
      </c>
      <c r="U46" s="4">
        <f t="shared" si="29"/>
        <v>958</v>
      </c>
      <c r="V46" s="4">
        <f t="shared" si="29"/>
        <v>972</v>
      </c>
      <c r="W46" s="4">
        <f t="shared" si="29"/>
        <v>972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9"/>
        <v>45354</v>
      </c>
      <c r="C47" s="2">
        <f t="shared" si="10"/>
        <v>884</v>
      </c>
      <c r="D47" s="5">
        <f t="shared" si="11"/>
        <v>1684</v>
      </c>
      <c r="E47" s="35">
        <f t="shared" si="17"/>
        <v>965</v>
      </c>
      <c r="F47" s="35">
        <f t="shared" si="18"/>
        <v>960</v>
      </c>
      <c r="G47" s="35">
        <f t="shared" si="19"/>
        <v>1000</v>
      </c>
      <c r="H47" s="18">
        <f t="shared" si="28"/>
        <v>1603</v>
      </c>
      <c r="I47" s="18">
        <f t="shared" si="28"/>
        <v>1608</v>
      </c>
      <c r="J47" s="18">
        <f t="shared" si="28"/>
        <v>1568</v>
      </c>
      <c r="K47" s="18">
        <f t="shared" si="30"/>
        <v>2000</v>
      </c>
      <c r="L47" s="18">
        <f t="shared" si="30"/>
        <v>2000</v>
      </c>
      <c r="M47" s="18">
        <f t="shared" si="30"/>
        <v>2000</v>
      </c>
      <c r="N47" s="18">
        <f t="shared" si="32"/>
        <v>-397</v>
      </c>
      <c r="O47" s="18">
        <f t="shared" si="32"/>
        <v>-392</v>
      </c>
      <c r="P47" s="18">
        <f t="shared" si="32"/>
        <v>-432</v>
      </c>
      <c r="Q47" s="35">
        <v>2</v>
      </c>
      <c r="R47" s="35">
        <f t="shared" si="26"/>
        <v>2</v>
      </c>
      <c r="S47" s="35">
        <f t="shared" si="27"/>
        <v>2</v>
      </c>
      <c r="T47" s="4">
        <f t="shared" si="7"/>
        <v>1598</v>
      </c>
      <c r="U47" s="4">
        <f t="shared" ref="U47:W62" si="39">U46-Q47</f>
        <v>956</v>
      </c>
      <c r="V47" s="4">
        <f t="shared" si="39"/>
        <v>970</v>
      </c>
      <c r="W47" s="4">
        <f t="shared" si="39"/>
        <v>970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9"/>
        <v>45355</v>
      </c>
      <c r="C48" s="2">
        <f t="shared" si="10"/>
        <v>884</v>
      </c>
      <c r="D48" s="5">
        <f t="shared" si="11"/>
        <v>1682</v>
      </c>
      <c r="E48" s="35">
        <f t="shared" si="17"/>
        <v>965</v>
      </c>
      <c r="F48" s="35">
        <f t="shared" si="18"/>
        <v>960</v>
      </c>
      <c r="G48" s="35">
        <f t="shared" si="19"/>
        <v>1000</v>
      </c>
      <c r="H48" s="18">
        <f t="shared" si="28"/>
        <v>1601</v>
      </c>
      <c r="I48" s="18">
        <f t="shared" si="28"/>
        <v>1606</v>
      </c>
      <c r="J48" s="18">
        <f t="shared" si="28"/>
        <v>1566</v>
      </c>
      <c r="K48" s="18">
        <f t="shared" ref="K48:M63" si="40">K47</f>
        <v>2000</v>
      </c>
      <c r="L48" s="18">
        <f t="shared" si="40"/>
        <v>2000</v>
      </c>
      <c r="M48" s="18">
        <f t="shared" si="40"/>
        <v>2000</v>
      </c>
      <c r="N48" s="18">
        <f t="shared" si="32"/>
        <v>-399</v>
      </c>
      <c r="O48" s="18">
        <f t="shared" si="32"/>
        <v>-394</v>
      </c>
      <c r="P48" s="18">
        <f t="shared" si="32"/>
        <v>-434</v>
      </c>
      <c r="Q48" s="35">
        <f t="shared" si="25"/>
        <v>2</v>
      </c>
      <c r="R48" s="35">
        <f t="shared" si="26"/>
        <v>2</v>
      </c>
      <c r="S48" s="35">
        <f t="shared" si="27"/>
        <v>2</v>
      </c>
      <c r="T48" s="4">
        <f t="shared" si="7"/>
        <v>1598</v>
      </c>
      <c r="U48" s="4">
        <f t="shared" si="39"/>
        <v>954</v>
      </c>
      <c r="V48" s="4">
        <f t="shared" si="39"/>
        <v>968</v>
      </c>
      <c r="W48" s="4">
        <f t="shared" si="39"/>
        <v>968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9"/>
        <v>45356</v>
      </c>
      <c r="C49" s="2">
        <f t="shared" si="10"/>
        <v>884</v>
      </c>
      <c r="D49" s="5">
        <f t="shared" si="11"/>
        <v>1680</v>
      </c>
      <c r="E49" s="35">
        <f t="shared" si="17"/>
        <v>965</v>
      </c>
      <c r="F49" s="35">
        <f t="shared" si="18"/>
        <v>960</v>
      </c>
      <c r="G49" s="35">
        <f t="shared" si="19"/>
        <v>1000</v>
      </c>
      <c r="H49" s="18">
        <f t="shared" si="28"/>
        <v>1599</v>
      </c>
      <c r="I49" s="18">
        <f t="shared" si="28"/>
        <v>1604</v>
      </c>
      <c r="J49" s="18">
        <f t="shared" si="28"/>
        <v>1564</v>
      </c>
      <c r="K49" s="18">
        <f t="shared" si="40"/>
        <v>2000</v>
      </c>
      <c r="L49" s="18">
        <f t="shared" si="40"/>
        <v>2000</v>
      </c>
      <c r="M49" s="18">
        <f t="shared" si="40"/>
        <v>2000</v>
      </c>
      <c r="N49" s="18">
        <f t="shared" ref="N49:P64" si="41">N48-Q49</f>
        <v>-401</v>
      </c>
      <c r="O49" s="18">
        <f t="shared" si="41"/>
        <v>-396</v>
      </c>
      <c r="P49" s="18">
        <f t="shared" si="41"/>
        <v>-436</v>
      </c>
      <c r="Q49" s="35">
        <f t="shared" si="25"/>
        <v>2</v>
      </c>
      <c r="R49" s="35">
        <f t="shared" si="26"/>
        <v>2</v>
      </c>
      <c r="S49" s="35">
        <f t="shared" si="27"/>
        <v>2</v>
      </c>
      <c r="T49" s="4">
        <f t="shared" si="7"/>
        <v>1598</v>
      </c>
      <c r="U49" s="4">
        <f t="shared" si="39"/>
        <v>952</v>
      </c>
      <c r="V49" s="4">
        <f t="shared" si="39"/>
        <v>966</v>
      </c>
      <c r="W49" s="4">
        <f t="shared" si="39"/>
        <v>966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9"/>
        <v>45357</v>
      </c>
      <c r="C50" s="2">
        <f t="shared" si="10"/>
        <v>884</v>
      </c>
      <c r="D50" s="5">
        <f t="shared" si="11"/>
        <v>1678</v>
      </c>
      <c r="E50" s="35">
        <f t="shared" si="17"/>
        <v>965</v>
      </c>
      <c r="F50" s="35">
        <f t="shared" si="18"/>
        <v>960</v>
      </c>
      <c r="G50" s="35">
        <f t="shared" si="19"/>
        <v>1000</v>
      </c>
      <c r="H50" s="18">
        <f t="shared" si="28"/>
        <v>1597</v>
      </c>
      <c r="I50" s="18">
        <f t="shared" si="28"/>
        <v>1602</v>
      </c>
      <c r="J50" s="18">
        <f t="shared" si="28"/>
        <v>1562</v>
      </c>
      <c r="K50" s="18">
        <f t="shared" si="40"/>
        <v>2000</v>
      </c>
      <c r="L50" s="18">
        <f t="shared" si="40"/>
        <v>2000</v>
      </c>
      <c r="M50" s="18">
        <f t="shared" si="40"/>
        <v>2000</v>
      </c>
      <c r="N50" s="18">
        <f t="shared" si="41"/>
        <v>-403</v>
      </c>
      <c r="O50" s="18">
        <f t="shared" si="41"/>
        <v>-398</v>
      </c>
      <c r="P50" s="18">
        <f t="shared" si="41"/>
        <v>-438</v>
      </c>
      <c r="Q50" s="35">
        <f t="shared" si="25"/>
        <v>2</v>
      </c>
      <c r="R50" s="35">
        <f t="shared" si="26"/>
        <v>2</v>
      </c>
      <c r="S50" s="35">
        <f t="shared" si="27"/>
        <v>2</v>
      </c>
      <c r="T50" s="4">
        <f t="shared" si="7"/>
        <v>1598</v>
      </c>
      <c r="U50" s="4">
        <f t="shared" si="39"/>
        <v>950</v>
      </c>
      <c r="V50" s="4">
        <f t="shared" si="39"/>
        <v>964</v>
      </c>
      <c r="W50" s="4">
        <f t="shared" si="39"/>
        <v>964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9"/>
        <v>45358</v>
      </c>
      <c r="C51" s="2">
        <f t="shared" si="10"/>
        <v>884</v>
      </c>
      <c r="D51" s="5">
        <f t="shared" si="11"/>
        <v>1676</v>
      </c>
      <c r="E51" s="35">
        <f t="shared" si="17"/>
        <v>965</v>
      </c>
      <c r="F51" s="35">
        <f t="shared" si="18"/>
        <v>960</v>
      </c>
      <c r="G51" s="35">
        <f t="shared" si="19"/>
        <v>1000</v>
      </c>
      <c r="H51" s="18">
        <f t="shared" si="28"/>
        <v>1595</v>
      </c>
      <c r="I51" s="18">
        <f t="shared" si="28"/>
        <v>1600</v>
      </c>
      <c r="J51" s="18">
        <f t="shared" si="28"/>
        <v>1560</v>
      </c>
      <c r="K51" s="18">
        <f t="shared" si="40"/>
        <v>2000</v>
      </c>
      <c r="L51" s="18">
        <f t="shared" si="40"/>
        <v>2000</v>
      </c>
      <c r="M51" s="18">
        <f t="shared" si="40"/>
        <v>2000</v>
      </c>
      <c r="N51" s="18">
        <f t="shared" si="41"/>
        <v>-405</v>
      </c>
      <c r="O51" s="18">
        <f t="shared" si="41"/>
        <v>-400</v>
      </c>
      <c r="P51" s="18">
        <f t="shared" si="41"/>
        <v>-440</v>
      </c>
      <c r="Q51" s="35">
        <f t="shared" si="25"/>
        <v>2</v>
      </c>
      <c r="R51" s="35">
        <f t="shared" si="26"/>
        <v>2</v>
      </c>
      <c r="S51" s="35">
        <f t="shared" si="27"/>
        <v>2</v>
      </c>
      <c r="T51" s="4">
        <f t="shared" si="7"/>
        <v>1598</v>
      </c>
      <c r="U51" s="4">
        <f t="shared" si="39"/>
        <v>948</v>
      </c>
      <c r="V51" s="4">
        <f t="shared" si="39"/>
        <v>962</v>
      </c>
      <c r="W51" s="4">
        <f t="shared" si="39"/>
        <v>962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9"/>
        <v>45359</v>
      </c>
      <c r="C52" s="2">
        <f t="shared" si="10"/>
        <v>884</v>
      </c>
      <c r="D52" s="5">
        <f t="shared" si="11"/>
        <v>1674</v>
      </c>
      <c r="E52" s="35">
        <f t="shared" si="17"/>
        <v>965</v>
      </c>
      <c r="F52" s="35">
        <f t="shared" si="18"/>
        <v>960</v>
      </c>
      <c r="G52" s="35">
        <f t="shared" si="19"/>
        <v>1000</v>
      </c>
      <c r="H52" s="18">
        <f t="shared" si="28"/>
        <v>1593</v>
      </c>
      <c r="I52" s="18">
        <f t="shared" si="28"/>
        <v>1598</v>
      </c>
      <c r="J52" s="18">
        <f t="shared" si="28"/>
        <v>1558</v>
      </c>
      <c r="K52" s="18">
        <f t="shared" si="40"/>
        <v>2000</v>
      </c>
      <c r="L52" s="18">
        <f t="shared" si="40"/>
        <v>2000</v>
      </c>
      <c r="M52" s="18">
        <f t="shared" si="40"/>
        <v>2000</v>
      </c>
      <c r="N52" s="18">
        <f t="shared" si="41"/>
        <v>-407</v>
      </c>
      <c r="O52" s="18">
        <f t="shared" si="41"/>
        <v>-402</v>
      </c>
      <c r="P52" s="18">
        <f t="shared" si="41"/>
        <v>-442</v>
      </c>
      <c r="Q52" s="35">
        <f t="shared" si="25"/>
        <v>2</v>
      </c>
      <c r="R52" s="35">
        <f t="shared" si="26"/>
        <v>2</v>
      </c>
      <c r="S52" s="35">
        <f t="shared" si="27"/>
        <v>2</v>
      </c>
      <c r="T52" s="4">
        <f t="shared" si="7"/>
        <v>1598</v>
      </c>
      <c r="U52" s="4">
        <f t="shared" si="39"/>
        <v>946</v>
      </c>
      <c r="V52" s="4">
        <f t="shared" si="39"/>
        <v>960</v>
      </c>
      <c r="W52" s="4">
        <f t="shared" si="39"/>
        <v>960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9"/>
        <v>45360</v>
      </c>
      <c r="C53" s="2">
        <f t="shared" si="10"/>
        <v>884</v>
      </c>
      <c r="D53" s="5">
        <f t="shared" si="11"/>
        <v>1672</v>
      </c>
      <c r="E53" s="35">
        <f t="shared" si="17"/>
        <v>965</v>
      </c>
      <c r="F53" s="35">
        <f t="shared" si="18"/>
        <v>960</v>
      </c>
      <c r="G53" s="35">
        <f t="shared" si="19"/>
        <v>1000</v>
      </c>
      <c r="H53" s="18">
        <f t="shared" si="28"/>
        <v>1591</v>
      </c>
      <c r="I53" s="18">
        <f t="shared" si="28"/>
        <v>1596</v>
      </c>
      <c r="J53" s="18">
        <f t="shared" si="28"/>
        <v>1556</v>
      </c>
      <c r="K53" s="18">
        <f t="shared" si="40"/>
        <v>2000</v>
      </c>
      <c r="L53" s="18">
        <f t="shared" si="40"/>
        <v>2000</v>
      </c>
      <c r="M53" s="18">
        <f t="shared" si="40"/>
        <v>2000</v>
      </c>
      <c r="N53" s="18">
        <f t="shared" si="41"/>
        <v>-409</v>
      </c>
      <c r="O53" s="18">
        <f t="shared" si="41"/>
        <v>-404</v>
      </c>
      <c r="P53" s="18">
        <f t="shared" si="41"/>
        <v>-444</v>
      </c>
      <c r="Q53" s="35">
        <f t="shared" si="25"/>
        <v>2</v>
      </c>
      <c r="R53" s="35">
        <f t="shared" si="26"/>
        <v>2</v>
      </c>
      <c r="S53" s="35">
        <f t="shared" si="27"/>
        <v>2</v>
      </c>
      <c r="T53" s="4">
        <f t="shared" si="7"/>
        <v>1598</v>
      </c>
      <c r="U53" s="4">
        <f t="shared" si="39"/>
        <v>944</v>
      </c>
      <c r="V53" s="4">
        <f t="shared" si="39"/>
        <v>958</v>
      </c>
      <c r="W53" s="4">
        <f t="shared" si="39"/>
        <v>958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9"/>
        <v>45361</v>
      </c>
      <c r="C54" s="2">
        <f t="shared" si="10"/>
        <v>884</v>
      </c>
      <c r="D54" s="5">
        <f t="shared" si="11"/>
        <v>1670</v>
      </c>
      <c r="E54" s="35">
        <f t="shared" si="17"/>
        <v>965</v>
      </c>
      <c r="F54" s="35">
        <f t="shared" si="18"/>
        <v>960</v>
      </c>
      <c r="G54" s="35">
        <f t="shared" si="19"/>
        <v>1000</v>
      </c>
      <c r="H54" s="18">
        <f t="shared" si="28"/>
        <v>1589</v>
      </c>
      <c r="I54" s="18">
        <f t="shared" si="28"/>
        <v>1594</v>
      </c>
      <c r="J54" s="18">
        <f t="shared" si="28"/>
        <v>1554</v>
      </c>
      <c r="K54" s="18">
        <f t="shared" si="40"/>
        <v>2000</v>
      </c>
      <c r="L54" s="18">
        <f t="shared" si="40"/>
        <v>2000</v>
      </c>
      <c r="M54" s="18">
        <f t="shared" si="40"/>
        <v>2000</v>
      </c>
      <c r="N54" s="18">
        <f t="shared" si="41"/>
        <v>-411</v>
      </c>
      <c r="O54" s="18">
        <f t="shared" si="41"/>
        <v>-406</v>
      </c>
      <c r="P54" s="18">
        <f t="shared" si="41"/>
        <v>-446</v>
      </c>
      <c r="Q54" s="35">
        <f t="shared" si="25"/>
        <v>2</v>
      </c>
      <c r="R54" s="35">
        <f t="shared" si="26"/>
        <v>2</v>
      </c>
      <c r="S54" s="35">
        <f t="shared" si="27"/>
        <v>2</v>
      </c>
      <c r="T54" s="4">
        <f t="shared" si="7"/>
        <v>1598</v>
      </c>
      <c r="U54" s="4">
        <f t="shared" si="39"/>
        <v>942</v>
      </c>
      <c r="V54" s="4">
        <f t="shared" si="39"/>
        <v>956</v>
      </c>
      <c r="W54" s="4">
        <f t="shared" si="39"/>
        <v>956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9"/>
        <v>45362</v>
      </c>
      <c r="C55" s="2">
        <f t="shared" si="10"/>
        <v>884</v>
      </c>
      <c r="D55" s="5">
        <f t="shared" si="11"/>
        <v>1668</v>
      </c>
      <c r="E55" s="35">
        <f t="shared" si="17"/>
        <v>965</v>
      </c>
      <c r="F55" s="35">
        <f t="shared" si="18"/>
        <v>960</v>
      </c>
      <c r="G55" s="35">
        <f t="shared" si="19"/>
        <v>1000</v>
      </c>
      <c r="H55" s="18">
        <f t="shared" si="28"/>
        <v>1587</v>
      </c>
      <c r="I55" s="18">
        <f t="shared" si="28"/>
        <v>1592</v>
      </c>
      <c r="J55" s="18">
        <f t="shared" si="28"/>
        <v>1552</v>
      </c>
      <c r="K55" s="18">
        <f t="shared" si="40"/>
        <v>2000</v>
      </c>
      <c r="L55" s="18">
        <f t="shared" si="40"/>
        <v>2000</v>
      </c>
      <c r="M55" s="18">
        <f t="shared" si="40"/>
        <v>2000</v>
      </c>
      <c r="N55" s="18">
        <f t="shared" si="41"/>
        <v>-413</v>
      </c>
      <c r="O55" s="18">
        <f t="shared" si="41"/>
        <v>-408</v>
      </c>
      <c r="P55" s="18">
        <f t="shared" si="41"/>
        <v>-448</v>
      </c>
      <c r="Q55" s="35">
        <f t="shared" si="25"/>
        <v>2</v>
      </c>
      <c r="R55" s="35">
        <f t="shared" si="26"/>
        <v>2</v>
      </c>
      <c r="S55" s="35">
        <f t="shared" si="27"/>
        <v>2</v>
      </c>
      <c r="T55" s="4">
        <f t="shared" si="7"/>
        <v>1598</v>
      </c>
      <c r="U55" s="4">
        <f t="shared" si="39"/>
        <v>940</v>
      </c>
      <c r="V55" s="4">
        <f t="shared" si="39"/>
        <v>954</v>
      </c>
      <c r="W55" s="4">
        <f t="shared" si="39"/>
        <v>954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9"/>
        <v>45363</v>
      </c>
      <c r="C56" s="2">
        <f t="shared" si="10"/>
        <v>884</v>
      </c>
      <c r="D56" s="5">
        <f t="shared" si="11"/>
        <v>1666</v>
      </c>
      <c r="E56" s="35">
        <f t="shared" si="17"/>
        <v>965</v>
      </c>
      <c r="F56" s="35">
        <f t="shared" si="18"/>
        <v>960</v>
      </c>
      <c r="G56" s="35">
        <f t="shared" si="19"/>
        <v>1000</v>
      </c>
      <c r="H56" s="18">
        <f t="shared" si="28"/>
        <v>1585</v>
      </c>
      <c r="I56" s="18">
        <f t="shared" si="28"/>
        <v>1590</v>
      </c>
      <c r="J56" s="18">
        <f t="shared" si="28"/>
        <v>1550</v>
      </c>
      <c r="K56" s="18">
        <f t="shared" si="40"/>
        <v>2000</v>
      </c>
      <c r="L56" s="18">
        <f t="shared" si="40"/>
        <v>2000</v>
      </c>
      <c r="M56" s="18">
        <f t="shared" si="40"/>
        <v>2000</v>
      </c>
      <c r="N56" s="18">
        <f t="shared" si="41"/>
        <v>-415</v>
      </c>
      <c r="O56" s="18">
        <f t="shared" si="41"/>
        <v>-410</v>
      </c>
      <c r="P56" s="18">
        <f t="shared" si="41"/>
        <v>-450</v>
      </c>
      <c r="Q56" s="35">
        <f t="shared" si="25"/>
        <v>2</v>
      </c>
      <c r="R56" s="35">
        <f t="shared" si="26"/>
        <v>2</v>
      </c>
      <c r="S56" s="35">
        <f t="shared" si="27"/>
        <v>2</v>
      </c>
      <c r="T56" s="4">
        <f t="shared" si="7"/>
        <v>1598</v>
      </c>
      <c r="U56" s="4">
        <f t="shared" si="39"/>
        <v>938</v>
      </c>
      <c r="V56" s="4">
        <f t="shared" si="39"/>
        <v>952</v>
      </c>
      <c r="W56" s="4">
        <f t="shared" si="39"/>
        <v>952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9"/>
        <v>45364</v>
      </c>
      <c r="C57" s="2">
        <f t="shared" si="10"/>
        <v>884</v>
      </c>
      <c r="D57" s="5">
        <f t="shared" si="11"/>
        <v>1664</v>
      </c>
      <c r="E57" s="35">
        <f t="shared" si="17"/>
        <v>965</v>
      </c>
      <c r="F57" s="35">
        <f t="shared" si="18"/>
        <v>960</v>
      </c>
      <c r="G57" s="35">
        <f t="shared" si="19"/>
        <v>1000</v>
      </c>
      <c r="H57" s="18">
        <f t="shared" si="28"/>
        <v>1583</v>
      </c>
      <c r="I57" s="18">
        <f t="shared" si="28"/>
        <v>1588</v>
      </c>
      <c r="J57" s="18">
        <f t="shared" si="28"/>
        <v>1548</v>
      </c>
      <c r="K57" s="18">
        <f t="shared" si="40"/>
        <v>2000</v>
      </c>
      <c r="L57" s="18">
        <f t="shared" si="40"/>
        <v>2000</v>
      </c>
      <c r="M57" s="18">
        <f t="shared" si="40"/>
        <v>2000</v>
      </c>
      <c r="N57" s="18">
        <f t="shared" si="41"/>
        <v>-417</v>
      </c>
      <c r="O57" s="18">
        <f t="shared" si="41"/>
        <v>-412</v>
      </c>
      <c r="P57" s="18">
        <f t="shared" si="41"/>
        <v>-452</v>
      </c>
      <c r="Q57" s="35">
        <f t="shared" si="25"/>
        <v>2</v>
      </c>
      <c r="R57" s="35">
        <f t="shared" si="26"/>
        <v>2</v>
      </c>
      <c r="S57" s="35">
        <f t="shared" si="27"/>
        <v>2</v>
      </c>
      <c r="T57" s="4">
        <f t="shared" si="7"/>
        <v>1598</v>
      </c>
      <c r="U57" s="4">
        <f t="shared" si="39"/>
        <v>936</v>
      </c>
      <c r="V57" s="4">
        <f t="shared" si="39"/>
        <v>950</v>
      </c>
      <c r="W57" s="4">
        <f t="shared" si="39"/>
        <v>950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9"/>
        <v>45365</v>
      </c>
      <c r="C58" s="2">
        <f t="shared" si="10"/>
        <v>884</v>
      </c>
      <c r="D58" s="5">
        <f t="shared" si="11"/>
        <v>1662</v>
      </c>
      <c r="E58" s="35">
        <f t="shared" si="17"/>
        <v>965</v>
      </c>
      <c r="F58" s="35">
        <f t="shared" si="18"/>
        <v>960</v>
      </c>
      <c r="G58" s="35">
        <f t="shared" si="19"/>
        <v>1000</v>
      </c>
      <c r="H58" s="18">
        <f t="shared" si="28"/>
        <v>1581</v>
      </c>
      <c r="I58" s="18">
        <f t="shared" si="28"/>
        <v>1586</v>
      </c>
      <c r="J58" s="18">
        <f t="shared" si="28"/>
        <v>1546</v>
      </c>
      <c r="K58" s="18">
        <f t="shared" si="40"/>
        <v>2000</v>
      </c>
      <c r="L58" s="18">
        <f t="shared" si="40"/>
        <v>2000</v>
      </c>
      <c r="M58" s="18">
        <f t="shared" si="40"/>
        <v>2000</v>
      </c>
      <c r="N58" s="18">
        <f t="shared" si="41"/>
        <v>-419</v>
      </c>
      <c r="O58" s="18">
        <f t="shared" si="41"/>
        <v>-414</v>
      </c>
      <c r="P58" s="18">
        <f t="shared" si="41"/>
        <v>-454</v>
      </c>
      <c r="Q58" s="35">
        <f t="shared" si="25"/>
        <v>2</v>
      </c>
      <c r="R58" s="35">
        <f t="shared" si="26"/>
        <v>2</v>
      </c>
      <c r="S58" s="35">
        <f t="shared" si="27"/>
        <v>2</v>
      </c>
      <c r="T58" s="4">
        <f t="shared" si="7"/>
        <v>1598</v>
      </c>
      <c r="U58" s="4">
        <f t="shared" si="39"/>
        <v>934</v>
      </c>
      <c r="V58" s="4">
        <f t="shared" si="39"/>
        <v>948</v>
      </c>
      <c r="W58" s="4">
        <f t="shared" si="39"/>
        <v>948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9"/>
        <v>45366</v>
      </c>
      <c r="C59" s="2">
        <f t="shared" si="10"/>
        <v>884</v>
      </c>
      <c r="D59" s="5">
        <f t="shared" si="11"/>
        <v>1660</v>
      </c>
      <c r="E59" s="35">
        <f t="shared" si="17"/>
        <v>965</v>
      </c>
      <c r="F59" s="35">
        <f t="shared" si="18"/>
        <v>960</v>
      </c>
      <c r="G59" s="35">
        <f t="shared" si="19"/>
        <v>1000</v>
      </c>
      <c r="H59" s="18">
        <f t="shared" si="28"/>
        <v>1579</v>
      </c>
      <c r="I59" s="18">
        <f t="shared" si="28"/>
        <v>1584</v>
      </c>
      <c r="J59" s="18">
        <f t="shared" si="28"/>
        <v>1544</v>
      </c>
      <c r="K59" s="18">
        <f t="shared" si="40"/>
        <v>2000</v>
      </c>
      <c r="L59" s="18">
        <f t="shared" si="40"/>
        <v>2000</v>
      </c>
      <c r="M59" s="18">
        <f t="shared" si="40"/>
        <v>2000</v>
      </c>
      <c r="N59" s="18">
        <f t="shared" si="41"/>
        <v>-421</v>
      </c>
      <c r="O59" s="18">
        <f t="shared" si="41"/>
        <v>-416</v>
      </c>
      <c r="P59" s="18">
        <f t="shared" si="41"/>
        <v>-456</v>
      </c>
      <c r="Q59" s="35">
        <f t="shared" si="25"/>
        <v>2</v>
      </c>
      <c r="R59" s="35">
        <f t="shared" si="26"/>
        <v>2</v>
      </c>
      <c r="S59" s="35">
        <f t="shared" si="27"/>
        <v>2</v>
      </c>
      <c r="T59" s="4">
        <f t="shared" si="7"/>
        <v>1598</v>
      </c>
      <c r="U59" s="4">
        <f t="shared" si="39"/>
        <v>932</v>
      </c>
      <c r="V59" s="4">
        <f t="shared" si="39"/>
        <v>946</v>
      </c>
      <c r="W59" s="4">
        <f t="shared" si="39"/>
        <v>946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9"/>
        <v>45367</v>
      </c>
      <c r="C60" s="2">
        <f t="shared" si="10"/>
        <v>884</v>
      </c>
      <c r="D60" s="5">
        <f t="shared" si="11"/>
        <v>1658</v>
      </c>
      <c r="E60" s="35">
        <f t="shared" si="17"/>
        <v>965</v>
      </c>
      <c r="F60" s="35">
        <f t="shared" si="18"/>
        <v>960</v>
      </c>
      <c r="G60" s="35">
        <f t="shared" si="19"/>
        <v>1000</v>
      </c>
      <c r="H60" s="18">
        <f t="shared" si="28"/>
        <v>1577</v>
      </c>
      <c r="I60" s="18">
        <f t="shared" si="28"/>
        <v>1582</v>
      </c>
      <c r="J60" s="18">
        <f t="shared" si="28"/>
        <v>1542</v>
      </c>
      <c r="K60" s="18">
        <f t="shared" si="40"/>
        <v>2000</v>
      </c>
      <c r="L60" s="18">
        <f t="shared" si="40"/>
        <v>2000</v>
      </c>
      <c r="M60" s="18">
        <f t="shared" si="40"/>
        <v>2000</v>
      </c>
      <c r="N60" s="18">
        <f t="shared" si="41"/>
        <v>-423</v>
      </c>
      <c r="O60" s="18">
        <f t="shared" si="41"/>
        <v>-418</v>
      </c>
      <c r="P60" s="18">
        <f t="shared" si="41"/>
        <v>-458</v>
      </c>
      <c r="Q60" s="35">
        <f t="shared" si="25"/>
        <v>2</v>
      </c>
      <c r="R60" s="35">
        <f t="shared" si="26"/>
        <v>2</v>
      </c>
      <c r="S60" s="35">
        <f t="shared" si="27"/>
        <v>2</v>
      </c>
      <c r="T60" s="4">
        <f t="shared" si="7"/>
        <v>1598</v>
      </c>
      <c r="U60" s="4">
        <f t="shared" si="39"/>
        <v>930</v>
      </c>
      <c r="V60" s="4">
        <f t="shared" si="39"/>
        <v>944</v>
      </c>
      <c r="W60" s="4">
        <f t="shared" si="39"/>
        <v>944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9"/>
        <v>45368</v>
      </c>
      <c r="C61" s="2">
        <f t="shared" si="10"/>
        <v>884</v>
      </c>
      <c r="D61" s="5">
        <f t="shared" si="11"/>
        <v>1656</v>
      </c>
      <c r="E61" s="35">
        <f t="shared" si="17"/>
        <v>965</v>
      </c>
      <c r="F61" s="35">
        <f t="shared" si="18"/>
        <v>960</v>
      </c>
      <c r="G61" s="35">
        <f t="shared" si="19"/>
        <v>1000</v>
      </c>
      <c r="H61" s="18">
        <f t="shared" si="28"/>
        <v>1575</v>
      </c>
      <c r="I61" s="18">
        <f t="shared" si="28"/>
        <v>1580</v>
      </c>
      <c r="J61" s="18">
        <f t="shared" si="28"/>
        <v>1540</v>
      </c>
      <c r="K61" s="18">
        <f t="shared" si="40"/>
        <v>2000</v>
      </c>
      <c r="L61" s="18">
        <f t="shared" si="40"/>
        <v>2000</v>
      </c>
      <c r="M61" s="18">
        <f t="shared" si="40"/>
        <v>2000</v>
      </c>
      <c r="N61" s="18">
        <f t="shared" si="41"/>
        <v>-425</v>
      </c>
      <c r="O61" s="18">
        <f t="shared" si="41"/>
        <v>-420</v>
      </c>
      <c r="P61" s="18">
        <f t="shared" si="41"/>
        <v>-460</v>
      </c>
      <c r="Q61" s="35">
        <f t="shared" si="25"/>
        <v>2</v>
      </c>
      <c r="R61" s="35">
        <f t="shared" si="26"/>
        <v>2</v>
      </c>
      <c r="S61" s="35">
        <f t="shared" si="27"/>
        <v>2</v>
      </c>
      <c r="T61" s="4">
        <f t="shared" si="7"/>
        <v>1598</v>
      </c>
      <c r="U61" s="4">
        <f t="shared" si="39"/>
        <v>928</v>
      </c>
      <c r="V61" s="4">
        <f t="shared" si="39"/>
        <v>942</v>
      </c>
      <c r="W61" s="4">
        <f t="shared" si="39"/>
        <v>942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9"/>
        <v>45369</v>
      </c>
      <c r="C62" s="2">
        <f t="shared" si="10"/>
        <v>884</v>
      </c>
      <c r="D62" s="5">
        <f t="shared" si="11"/>
        <v>1654</v>
      </c>
      <c r="E62" s="35">
        <f t="shared" si="17"/>
        <v>965</v>
      </c>
      <c r="F62" s="35">
        <f t="shared" si="18"/>
        <v>960</v>
      </c>
      <c r="G62" s="35">
        <f t="shared" si="19"/>
        <v>1000</v>
      </c>
      <c r="H62" s="18">
        <f t="shared" si="28"/>
        <v>1573</v>
      </c>
      <c r="I62" s="18">
        <f t="shared" si="28"/>
        <v>1578</v>
      </c>
      <c r="J62" s="18">
        <f t="shared" si="28"/>
        <v>1538</v>
      </c>
      <c r="K62" s="18">
        <f t="shared" si="40"/>
        <v>2000</v>
      </c>
      <c r="L62" s="18">
        <f t="shared" si="40"/>
        <v>2000</v>
      </c>
      <c r="M62" s="18">
        <f t="shared" si="40"/>
        <v>2000</v>
      </c>
      <c r="N62" s="18">
        <f t="shared" si="41"/>
        <v>-427</v>
      </c>
      <c r="O62" s="18">
        <f t="shared" si="41"/>
        <v>-422</v>
      </c>
      <c r="P62" s="18">
        <f t="shared" si="41"/>
        <v>-462</v>
      </c>
      <c r="Q62" s="35">
        <f t="shared" si="25"/>
        <v>2</v>
      </c>
      <c r="R62" s="35">
        <f t="shared" si="26"/>
        <v>2</v>
      </c>
      <c r="S62" s="35">
        <f t="shared" si="27"/>
        <v>2</v>
      </c>
      <c r="T62" s="4">
        <f t="shared" si="7"/>
        <v>1598</v>
      </c>
      <c r="U62" s="4">
        <f t="shared" si="39"/>
        <v>926</v>
      </c>
      <c r="V62" s="4">
        <f t="shared" si="39"/>
        <v>940</v>
      </c>
      <c r="W62" s="4">
        <f t="shared" si="39"/>
        <v>940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9"/>
        <v>45370</v>
      </c>
      <c r="C63" s="2">
        <f t="shared" si="10"/>
        <v>884</v>
      </c>
      <c r="D63" s="5">
        <f t="shared" si="11"/>
        <v>1652</v>
      </c>
      <c r="E63" s="35">
        <f t="shared" si="17"/>
        <v>965</v>
      </c>
      <c r="F63" s="35">
        <f t="shared" si="18"/>
        <v>960</v>
      </c>
      <c r="G63" s="35">
        <f t="shared" si="19"/>
        <v>1000</v>
      </c>
      <c r="H63" s="18">
        <f t="shared" si="28"/>
        <v>1571</v>
      </c>
      <c r="I63" s="18">
        <f t="shared" si="28"/>
        <v>1576</v>
      </c>
      <c r="J63" s="18">
        <f t="shared" si="28"/>
        <v>1536</v>
      </c>
      <c r="K63" s="18">
        <f t="shared" si="40"/>
        <v>2000</v>
      </c>
      <c r="L63" s="18">
        <f t="shared" si="40"/>
        <v>2000</v>
      </c>
      <c r="M63" s="18">
        <f t="shared" si="40"/>
        <v>2000</v>
      </c>
      <c r="N63" s="18">
        <f t="shared" si="41"/>
        <v>-429</v>
      </c>
      <c r="O63" s="18">
        <f t="shared" si="41"/>
        <v>-424</v>
      </c>
      <c r="P63" s="18">
        <f t="shared" si="41"/>
        <v>-464</v>
      </c>
      <c r="Q63" s="35">
        <f t="shared" si="25"/>
        <v>2</v>
      </c>
      <c r="R63" s="35">
        <f t="shared" si="26"/>
        <v>2</v>
      </c>
      <c r="S63" s="35">
        <f t="shared" si="27"/>
        <v>2</v>
      </c>
      <c r="T63" s="4">
        <f t="shared" si="7"/>
        <v>1598</v>
      </c>
      <c r="U63" s="4">
        <f t="shared" ref="U63:W78" si="42">U62-Q63</f>
        <v>924</v>
      </c>
      <c r="V63" s="4">
        <f t="shared" si="42"/>
        <v>938</v>
      </c>
      <c r="W63" s="4">
        <f t="shared" si="42"/>
        <v>938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9"/>
        <v>45371</v>
      </c>
      <c r="C64" s="2">
        <f t="shared" si="10"/>
        <v>884</v>
      </c>
      <c r="D64" s="5">
        <f t="shared" si="11"/>
        <v>1650</v>
      </c>
      <c r="E64" s="35">
        <f t="shared" si="17"/>
        <v>965</v>
      </c>
      <c r="F64" s="35">
        <f t="shared" si="18"/>
        <v>960</v>
      </c>
      <c r="G64" s="35">
        <f t="shared" si="19"/>
        <v>1000</v>
      </c>
      <c r="H64" s="18">
        <f t="shared" si="28"/>
        <v>1569</v>
      </c>
      <c r="I64" s="18">
        <f t="shared" si="28"/>
        <v>1574</v>
      </c>
      <c r="J64" s="18">
        <f t="shared" si="28"/>
        <v>1534</v>
      </c>
      <c r="K64" s="18">
        <f t="shared" ref="K64:M79" si="43">K63</f>
        <v>2000</v>
      </c>
      <c r="L64" s="18">
        <f t="shared" si="43"/>
        <v>2000</v>
      </c>
      <c r="M64" s="18">
        <f t="shared" si="43"/>
        <v>2000</v>
      </c>
      <c r="N64" s="18">
        <f t="shared" si="41"/>
        <v>-431</v>
      </c>
      <c r="O64" s="18">
        <f t="shared" si="41"/>
        <v>-426</v>
      </c>
      <c r="P64" s="18">
        <f t="shared" si="41"/>
        <v>-466</v>
      </c>
      <c r="Q64" s="35">
        <f t="shared" si="25"/>
        <v>2</v>
      </c>
      <c r="R64" s="35">
        <f t="shared" si="26"/>
        <v>2</v>
      </c>
      <c r="S64" s="35">
        <f t="shared" si="27"/>
        <v>2</v>
      </c>
      <c r="T64" s="4">
        <f t="shared" si="7"/>
        <v>1598</v>
      </c>
      <c r="U64" s="4">
        <f t="shared" si="42"/>
        <v>922</v>
      </c>
      <c r="V64" s="4">
        <f t="shared" si="42"/>
        <v>936</v>
      </c>
      <c r="W64" s="4">
        <f t="shared" si="42"/>
        <v>936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9"/>
        <v>45372</v>
      </c>
      <c r="C65" s="2">
        <f t="shared" si="10"/>
        <v>884</v>
      </c>
      <c r="D65" s="5">
        <f t="shared" si="11"/>
        <v>1648</v>
      </c>
      <c r="E65" s="35">
        <f t="shared" si="17"/>
        <v>965</v>
      </c>
      <c r="F65" s="35">
        <f t="shared" si="18"/>
        <v>960</v>
      </c>
      <c r="G65" s="35">
        <f t="shared" si="19"/>
        <v>1000</v>
      </c>
      <c r="H65" s="18">
        <f t="shared" si="28"/>
        <v>1567</v>
      </c>
      <c r="I65" s="18">
        <f t="shared" si="28"/>
        <v>1572</v>
      </c>
      <c r="J65" s="18">
        <f t="shared" si="28"/>
        <v>1532</v>
      </c>
      <c r="K65" s="18">
        <f t="shared" si="43"/>
        <v>2000</v>
      </c>
      <c r="L65" s="18">
        <f t="shared" si="43"/>
        <v>2000</v>
      </c>
      <c r="M65" s="18">
        <f t="shared" si="43"/>
        <v>2000</v>
      </c>
      <c r="N65" s="18">
        <f t="shared" ref="N65:P80" si="44">N64-Q65</f>
        <v>-433</v>
      </c>
      <c r="O65" s="18">
        <f t="shared" si="44"/>
        <v>-428</v>
      </c>
      <c r="P65" s="18">
        <f t="shared" si="44"/>
        <v>-468</v>
      </c>
      <c r="Q65" s="35">
        <f t="shared" si="25"/>
        <v>2</v>
      </c>
      <c r="R65" s="35">
        <f t="shared" si="26"/>
        <v>2</v>
      </c>
      <c r="S65" s="35">
        <f t="shared" si="27"/>
        <v>2</v>
      </c>
      <c r="T65" s="4">
        <f t="shared" si="7"/>
        <v>1598</v>
      </c>
      <c r="U65" s="4">
        <f t="shared" si="42"/>
        <v>920</v>
      </c>
      <c r="V65" s="4">
        <f t="shared" si="42"/>
        <v>934</v>
      </c>
      <c r="W65" s="4">
        <f t="shared" si="42"/>
        <v>934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9"/>
        <v>45373</v>
      </c>
      <c r="C66" s="2">
        <f t="shared" si="10"/>
        <v>884</v>
      </c>
      <c r="D66" s="5">
        <f t="shared" si="11"/>
        <v>1646</v>
      </c>
      <c r="E66" s="35">
        <f t="shared" si="17"/>
        <v>965</v>
      </c>
      <c r="F66" s="35">
        <f t="shared" si="18"/>
        <v>960</v>
      </c>
      <c r="G66" s="35">
        <f t="shared" si="19"/>
        <v>1000</v>
      </c>
      <c r="H66" s="18">
        <f t="shared" si="28"/>
        <v>1565</v>
      </c>
      <c r="I66" s="18">
        <f t="shared" si="28"/>
        <v>1570</v>
      </c>
      <c r="J66" s="18">
        <f t="shared" si="28"/>
        <v>1530</v>
      </c>
      <c r="K66" s="18">
        <f t="shared" si="43"/>
        <v>2000</v>
      </c>
      <c r="L66" s="18">
        <f t="shared" si="43"/>
        <v>2000</v>
      </c>
      <c r="M66" s="18">
        <f t="shared" si="43"/>
        <v>2000</v>
      </c>
      <c r="N66" s="18">
        <f t="shared" si="44"/>
        <v>-435</v>
      </c>
      <c r="O66" s="18">
        <f t="shared" si="44"/>
        <v>-430</v>
      </c>
      <c r="P66" s="18">
        <f t="shared" si="44"/>
        <v>-470</v>
      </c>
      <c r="Q66" s="35">
        <f t="shared" si="25"/>
        <v>2</v>
      </c>
      <c r="R66" s="35">
        <f t="shared" si="26"/>
        <v>2</v>
      </c>
      <c r="S66" s="35">
        <f t="shared" si="27"/>
        <v>2</v>
      </c>
      <c r="T66" s="4">
        <f t="shared" si="7"/>
        <v>1598</v>
      </c>
      <c r="U66" s="4">
        <f t="shared" si="42"/>
        <v>918</v>
      </c>
      <c r="V66" s="4">
        <f t="shared" si="42"/>
        <v>932</v>
      </c>
      <c r="W66" s="4">
        <f t="shared" si="42"/>
        <v>932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9"/>
        <v>45374</v>
      </c>
      <c r="C67" s="2">
        <f t="shared" si="10"/>
        <v>884</v>
      </c>
      <c r="D67" s="5">
        <f t="shared" si="11"/>
        <v>1644</v>
      </c>
      <c r="E67" s="35">
        <f t="shared" si="17"/>
        <v>965</v>
      </c>
      <c r="F67" s="35">
        <f t="shared" si="18"/>
        <v>960</v>
      </c>
      <c r="G67" s="35">
        <f t="shared" si="19"/>
        <v>1000</v>
      </c>
      <c r="H67" s="18">
        <f t="shared" si="28"/>
        <v>1563</v>
      </c>
      <c r="I67" s="18">
        <f t="shared" si="28"/>
        <v>1568</v>
      </c>
      <c r="J67" s="18">
        <f t="shared" si="28"/>
        <v>1528</v>
      </c>
      <c r="K67" s="18">
        <f t="shared" si="43"/>
        <v>2000</v>
      </c>
      <c r="L67" s="18">
        <f t="shared" si="43"/>
        <v>2000</v>
      </c>
      <c r="M67" s="18">
        <f t="shared" si="43"/>
        <v>2000</v>
      </c>
      <c r="N67" s="18">
        <f t="shared" si="44"/>
        <v>-437</v>
      </c>
      <c r="O67" s="18">
        <f t="shared" si="44"/>
        <v>-432</v>
      </c>
      <c r="P67" s="18">
        <f t="shared" si="44"/>
        <v>-472</v>
      </c>
      <c r="Q67" s="35">
        <f t="shared" si="25"/>
        <v>2</v>
      </c>
      <c r="R67" s="35">
        <f t="shared" si="26"/>
        <v>2</v>
      </c>
      <c r="S67" s="35">
        <f t="shared" si="27"/>
        <v>2</v>
      </c>
      <c r="T67" s="4">
        <f t="shared" si="7"/>
        <v>1598</v>
      </c>
      <c r="U67" s="4">
        <f t="shared" si="42"/>
        <v>916</v>
      </c>
      <c r="V67" s="4">
        <f t="shared" si="42"/>
        <v>930</v>
      </c>
      <c r="W67" s="4">
        <f t="shared" si="42"/>
        <v>930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9"/>
        <v>45375</v>
      </c>
      <c r="C68" s="2">
        <f t="shared" si="10"/>
        <v>884</v>
      </c>
      <c r="D68" s="5">
        <f t="shared" si="11"/>
        <v>1642</v>
      </c>
      <c r="E68" s="35">
        <f t="shared" si="17"/>
        <v>965</v>
      </c>
      <c r="F68" s="35">
        <f t="shared" si="18"/>
        <v>960</v>
      </c>
      <c r="G68" s="35">
        <f t="shared" si="19"/>
        <v>1000</v>
      </c>
      <c r="H68" s="18">
        <f t="shared" si="28"/>
        <v>1561</v>
      </c>
      <c r="I68" s="18">
        <f t="shared" si="28"/>
        <v>1566</v>
      </c>
      <c r="J68" s="18">
        <f t="shared" si="28"/>
        <v>1526</v>
      </c>
      <c r="K68" s="18">
        <f t="shared" si="43"/>
        <v>2000</v>
      </c>
      <c r="L68" s="18">
        <f t="shared" si="43"/>
        <v>2000</v>
      </c>
      <c r="M68" s="18">
        <f t="shared" si="43"/>
        <v>2000</v>
      </c>
      <c r="N68" s="18">
        <f t="shared" si="44"/>
        <v>-439</v>
      </c>
      <c r="O68" s="18">
        <f t="shared" si="44"/>
        <v>-434</v>
      </c>
      <c r="P68" s="18">
        <f t="shared" si="44"/>
        <v>-474</v>
      </c>
      <c r="Q68" s="35">
        <f t="shared" si="25"/>
        <v>2</v>
      </c>
      <c r="R68" s="35">
        <f t="shared" si="26"/>
        <v>2</v>
      </c>
      <c r="S68" s="35">
        <f t="shared" si="27"/>
        <v>2</v>
      </c>
      <c r="T68" s="4">
        <f t="shared" si="7"/>
        <v>1598</v>
      </c>
      <c r="U68" s="4">
        <f t="shared" si="42"/>
        <v>914</v>
      </c>
      <c r="V68" s="4">
        <f t="shared" si="42"/>
        <v>928</v>
      </c>
      <c r="W68" s="4">
        <f t="shared" si="42"/>
        <v>928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9"/>
        <v>45376</v>
      </c>
      <c r="C69" s="2">
        <f t="shared" si="10"/>
        <v>884</v>
      </c>
      <c r="D69" s="5">
        <f t="shared" si="11"/>
        <v>1640</v>
      </c>
      <c r="E69" s="35">
        <f t="shared" si="17"/>
        <v>965</v>
      </c>
      <c r="F69" s="35">
        <f t="shared" si="18"/>
        <v>960</v>
      </c>
      <c r="G69" s="35">
        <f t="shared" si="19"/>
        <v>1000</v>
      </c>
      <c r="H69" s="18">
        <f t="shared" si="28"/>
        <v>1559</v>
      </c>
      <c r="I69" s="18">
        <f t="shared" si="28"/>
        <v>1564</v>
      </c>
      <c r="J69" s="18">
        <f t="shared" si="28"/>
        <v>1524</v>
      </c>
      <c r="K69" s="18">
        <f t="shared" si="43"/>
        <v>2000</v>
      </c>
      <c r="L69" s="18">
        <f t="shared" si="43"/>
        <v>2000</v>
      </c>
      <c r="M69" s="18">
        <f t="shared" si="43"/>
        <v>2000</v>
      </c>
      <c r="N69" s="18">
        <f t="shared" si="44"/>
        <v>-441</v>
      </c>
      <c r="O69" s="18">
        <f t="shared" si="44"/>
        <v>-436</v>
      </c>
      <c r="P69" s="18">
        <f t="shared" si="44"/>
        <v>-476</v>
      </c>
      <c r="Q69" s="35">
        <f t="shared" si="25"/>
        <v>2</v>
      </c>
      <c r="R69" s="35">
        <f t="shared" si="26"/>
        <v>2</v>
      </c>
      <c r="S69" s="35">
        <f t="shared" si="27"/>
        <v>2</v>
      </c>
      <c r="T69" s="4">
        <f t="shared" si="7"/>
        <v>1598</v>
      </c>
      <c r="U69" s="4">
        <f t="shared" si="42"/>
        <v>912</v>
      </c>
      <c r="V69" s="4">
        <f t="shared" si="42"/>
        <v>926</v>
      </c>
      <c r="W69" s="4">
        <f t="shared" si="42"/>
        <v>926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9"/>
        <v>45377</v>
      </c>
      <c r="C70" s="2">
        <f t="shared" si="10"/>
        <v>884</v>
      </c>
      <c r="D70" s="5">
        <f t="shared" si="11"/>
        <v>1638</v>
      </c>
      <c r="E70" s="35">
        <f t="shared" si="17"/>
        <v>965</v>
      </c>
      <c r="F70" s="35">
        <f t="shared" si="18"/>
        <v>960</v>
      </c>
      <c r="G70" s="35">
        <f t="shared" si="19"/>
        <v>1000</v>
      </c>
      <c r="H70" s="18">
        <f t="shared" si="28"/>
        <v>1557</v>
      </c>
      <c r="I70" s="18">
        <f t="shared" si="28"/>
        <v>1562</v>
      </c>
      <c r="J70" s="18">
        <f t="shared" si="28"/>
        <v>1522</v>
      </c>
      <c r="K70" s="18">
        <f t="shared" si="43"/>
        <v>2000</v>
      </c>
      <c r="L70" s="18">
        <f t="shared" si="43"/>
        <v>2000</v>
      </c>
      <c r="M70" s="18">
        <f t="shared" si="43"/>
        <v>2000</v>
      </c>
      <c r="N70" s="18">
        <f t="shared" si="44"/>
        <v>-443</v>
      </c>
      <c r="O70" s="18">
        <f t="shared" si="44"/>
        <v>-438</v>
      </c>
      <c r="P70" s="18">
        <f t="shared" si="44"/>
        <v>-478</v>
      </c>
      <c r="Q70" s="35">
        <f t="shared" si="25"/>
        <v>2</v>
      </c>
      <c r="R70" s="35">
        <f t="shared" si="26"/>
        <v>2</v>
      </c>
      <c r="S70" s="35">
        <f t="shared" si="27"/>
        <v>2</v>
      </c>
      <c r="T70" s="4">
        <f t="shared" si="7"/>
        <v>1598</v>
      </c>
      <c r="U70" s="4">
        <f t="shared" si="42"/>
        <v>910</v>
      </c>
      <c r="V70" s="4">
        <f t="shared" si="42"/>
        <v>924</v>
      </c>
      <c r="W70" s="4">
        <f t="shared" si="42"/>
        <v>924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9"/>
        <v>45378</v>
      </c>
      <c r="C71" s="2">
        <f t="shared" si="10"/>
        <v>884</v>
      </c>
      <c r="D71" s="5">
        <f t="shared" si="11"/>
        <v>1636</v>
      </c>
      <c r="E71" s="35">
        <f t="shared" si="17"/>
        <v>965</v>
      </c>
      <c r="F71" s="35">
        <f t="shared" si="18"/>
        <v>960</v>
      </c>
      <c r="G71" s="35">
        <f t="shared" si="19"/>
        <v>1000</v>
      </c>
      <c r="H71" s="18">
        <f t="shared" si="28"/>
        <v>1555</v>
      </c>
      <c r="I71" s="18">
        <f t="shared" si="28"/>
        <v>1560</v>
      </c>
      <c r="J71" s="18">
        <f t="shared" si="28"/>
        <v>1520</v>
      </c>
      <c r="K71" s="18">
        <f t="shared" si="43"/>
        <v>2000</v>
      </c>
      <c r="L71" s="18">
        <f t="shared" si="43"/>
        <v>2000</v>
      </c>
      <c r="M71" s="18">
        <f t="shared" si="43"/>
        <v>2000</v>
      </c>
      <c r="N71" s="18">
        <f t="shared" si="44"/>
        <v>-445</v>
      </c>
      <c r="O71" s="18">
        <f t="shared" si="44"/>
        <v>-440</v>
      </c>
      <c r="P71" s="18">
        <f t="shared" si="44"/>
        <v>-480</v>
      </c>
      <c r="Q71" s="35">
        <f t="shared" si="25"/>
        <v>2</v>
      </c>
      <c r="R71" s="35">
        <f t="shared" si="26"/>
        <v>2</v>
      </c>
      <c r="S71" s="35">
        <f t="shared" si="27"/>
        <v>2</v>
      </c>
      <c r="T71" s="4">
        <f t="shared" si="7"/>
        <v>1598</v>
      </c>
      <c r="U71" s="4">
        <f t="shared" si="42"/>
        <v>908</v>
      </c>
      <c r="V71" s="4">
        <f t="shared" si="42"/>
        <v>922</v>
      </c>
      <c r="W71" s="4">
        <f t="shared" si="42"/>
        <v>922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9"/>
        <v>45379</v>
      </c>
      <c r="C72" s="2">
        <f t="shared" si="10"/>
        <v>884</v>
      </c>
      <c r="D72" s="5">
        <f t="shared" si="11"/>
        <v>1634</v>
      </c>
      <c r="E72" s="35">
        <f t="shared" si="17"/>
        <v>965</v>
      </c>
      <c r="F72" s="35">
        <f t="shared" si="18"/>
        <v>960</v>
      </c>
      <c r="G72" s="35">
        <f t="shared" si="19"/>
        <v>1000</v>
      </c>
      <c r="H72" s="18">
        <f t="shared" si="28"/>
        <v>1553</v>
      </c>
      <c r="I72" s="18">
        <f t="shared" si="28"/>
        <v>1558</v>
      </c>
      <c r="J72" s="18">
        <f t="shared" si="28"/>
        <v>1518</v>
      </c>
      <c r="K72" s="18">
        <f t="shared" si="43"/>
        <v>2000</v>
      </c>
      <c r="L72" s="18">
        <f t="shared" si="43"/>
        <v>2000</v>
      </c>
      <c r="M72" s="18">
        <f t="shared" si="43"/>
        <v>2000</v>
      </c>
      <c r="N72" s="18">
        <f t="shared" si="44"/>
        <v>-447</v>
      </c>
      <c r="O72" s="18">
        <f t="shared" si="44"/>
        <v>-442</v>
      </c>
      <c r="P72" s="18">
        <f t="shared" si="44"/>
        <v>-482</v>
      </c>
      <c r="Q72" s="35">
        <f t="shared" si="25"/>
        <v>2</v>
      </c>
      <c r="R72" s="35">
        <f t="shared" si="26"/>
        <v>2</v>
      </c>
      <c r="S72" s="35">
        <f t="shared" si="27"/>
        <v>2</v>
      </c>
      <c r="T72" s="4">
        <f t="shared" si="7"/>
        <v>1598</v>
      </c>
      <c r="U72" s="4">
        <f t="shared" si="42"/>
        <v>906</v>
      </c>
      <c r="V72" s="4">
        <f t="shared" si="42"/>
        <v>920</v>
      </c>
      <c r="W72" s="4">
        <f t="shared" si="42"/>
        <v>920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9"/>
        <v>45380</v>
      </c>
      <c r="C73" s="2">
        <f t="shared" si="10"/>
        <v>884</v>
      </c>
      <c r="D73" s="5">
        <f t="shared" si="11"/>
        <v>1632</v>
      </c>
      <c r="E73" s="35">
        <f t="shared" si="17"/>
        <v>965</v>
      </c>
      <c r="F73" s="35">
        <f t="shared" si="18"/>
        <v>960</v>
      </c>
      <c r="G73" s="35">
        <f t="shared" si="19"/>
        <v>1000</v>
      </c>
      <c r="H73" s="18">
        <f t="shared" si="28"/>
        <v>1551</v>
      </c>
      <c r="I73" s="18">
        <f t="shared" si="28"/>
        <v>1556</v>
      </c>
      <c r="J73" s="18">
        <f t="shared" si="28"/>
        <v>1516</v>
      </c>
      <c r="K73" s="18">
        <f t="shared" si="43"/>
        <v>2000</v>
      </c>
      <c r="L73" s="18">
        <f t="shared" si="43"/>
        <v>2000</v>
      </c>
      <c r="M73" s="18">
        <f t="shared" si="43"/>
        <v>2000</v>
      </c>
      <c r="N73" s="18">
        <f t="shared" si="44"/>
        <v>-449</v>
      </c>
      <c r="O73" s="18">
        <f t="shared" si="44"/>
        <v>-444</v>
      </c>
      <c r="P73" s="18">
        <f t="shared" si="44"/>
        <v>-484</v>
      </c>
      <c r="Q73" s="35">
        <f t="shared" si="25"/>
        <v>2</v>
      </c>
      <c r="R73" s="35">
        <f t="shared" si="26"/>
        <v>2</v>
      </c>
      <c r="S73" s="35">
        <f t="shared" si="27"/>
        <v>2</v>
      </c>
      <c r="T73" s="4">
        <f t="shared" si="7"/>
        <v>1598</v>
      </c>
      <c r="U73" s="4">
        <f t="shared" si="42"/>
        <v>904</v>
      </c>
      <c r="V73" s="4">
        <f t="shared" si="42"/>
        <v>918</v>
      </c>
      <c r="W73" s="4">
        <f t="shared" si="42"/>
        <v>918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9"/>
        <v>45381</v>
      </c>
      <c r="C74" s="2">
        <f t="shared" si="10"/>
        <v>884</v>
      </c>
      <c r="D74" s="5">
        <f t="shared" si="11"/>
        <v>1630</v>
      </c>
      <c r="E74" s="35">
        <f t="shared" si="17"/>
        <v>965</v>
      </c>
      <c r="F74" s="35">
        <f t="shared" si="18"/>
        <v>960</v>
      </c>
      <c r="G74" s="35">
        <f t="shared" si="19"/>
        <v>1000</v>
      </c>
      <c r="H74" s="18">
        <f t="shared" si="28"/>
        <v>1549</v>
      </c>
      <c r="I74" s="18">
        <f t="shared" si="28"/>
        <v>1554</v>
      </c>
      <c r="J74" s="18">
        <f t="shared" si="28"/>
        <v>1514</v>
      </c>
      <c r="K74" s="18">
        <f t="shared" si="43"/>
        <v>2000</v>
      </c>
      <c r="L74" s="18">
        <f t="shared" si="43"/>
        <v>2000</v>
      </c>
      <c r="M74" s="18">
        <f t="shared" si="43"/>
        <v>2000</v>
      </c>
      <c r="N74" s="18">
        <f t="shared" si="44"/>
        <v>-451</v>
      </c>
      <c r="O74" s="18">
        <f t="shared" si="44"/>
        <v>-446</v>
      </c>
      <c r="P74" s="18">
        <f t="shared" si="44"/>
        <v>-486</v>
      </c>
      <c r="Q74" s="35">
        <f t="shared" si="25"/>
        <v>2</v>
      </c>
      <c r="R74" s="35">
        <f t="shared" si="26"/>
        <v>2</v>
      </c>
      <c r="S74" s="35">
        <f t="shared" si="27"/>
        <v>2</v>
      </c>
      <c r="T74" s="4">
        <f t="shared" si="7"/>
        <v>1598</v>
      </c>
      <c r="U74" s="4">
        <f t="shared" si="42"/>
        <v>902</v>
      </c>
      <c r="V74" s="4">
        <f t="shared" si="42"/>
        <v>916</v>
      </c>
      <c r="W74" s="4">
        <f t="shared" si="42"/>
        <v>916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9"/>
        <v>45382</v>
      </c>
      <c r="C75" s="2">
        <f t="shared" si="10"/>
        <v>884</v>
      </c>
      <c r="D75" s="5">
        <f t="shared" si="11"/>
        <v>1628</v>
      </c>
      <c r="E75" s="35">
        <f t="shared" si="17"/>
        <v>965</v>
      </c>
      <c r="F75" s="35">
        <f t="shared" si="18"/>
        <v>960</v>
      </c>
      <c r="G75" s="35">
        <f t="shared" si="19"/>
        <v>1000</v>
      </c>
      <c r="H75" s="18">
        <f t="shared" si="28"/>
        <v>1547</v>
      </c>
      <c r="I75" s="18">
        <f t="shared" si="28"/>
        <v>1552</v>
      </c>
      <c r="J75" s="18">
        <f t="shared" si="28"/>
        <v>1512</v>
      </c>
      <c r="K75" s="18">
        <f t="shared" si="43"/>
        <v>2000</v>
      </c>
      <c r="L75" s="18">
        <f t="shared" si="43"/>
        <v>2000</v>
      </c>
      <c r="M75" s="18">
        <f t="shared" si="43"/>
        <v>2000</v>
      </c>
      <c r="N75" s="18">
        <f t="shared" si="44"/>
        <v>-453</v>
      </c>
      <c r="O75" s="18">
        <f t="shared" si="44"/>
        <v>-448</v>
      </c>
      <c r="P75" s="18">
        <f t="shared" si="44"/>
        <v>-488</v>
      </c>
      <c r="Q75" s="35">
        <f t="shared" si="25"/>
        <v>2</v>
      </c>
      <c r="R75" s="35">
        <f t="shared" si="26"/>
        <v>2</v>
      </c>
      <c r="S75" s="35">
        <f t="shared" si="27"/>
        <v>2</v>
      </c>
      <c r="T75" s="4">
        <f t="shared" si="7"/>
        <v>1598</v>
      </c>
      <c r="U75" s="4">
        <f t="shared" si="42"/>
        <v>900</v>
      </c>
      <c r="V75" s="4">
        <f t="shared" si="42"/>
        <v>914</v>
      </c>
      <c r="W75" s="4">
        <f t="shared" si="42"/>
        <v>914</v>
      </c>
      <c r="X75" s="4"/>
      <c r="Y75" s="18"/>
      <c r="Z75" s="18"/>
      <c r="AA75" s="18"/>
      <c r="AB75" s="48"/>
    </row>
    <row r="76" spans="1:28" ht="15">
      <c r="A76" s="3">
        <v>62</v>
      </c>
      <c r="B76" s="34">
        <f t="shared" si="9"/>
        <v>45383</v>
      </c>
      <c r="C76" s="2">
        <f t="shared" si="10"/>
        <v>884</v>
      </c>
      <c r="D76" s="5">
        <f t="shared" si="11"/>
        <v>1626</v>
      </c>
      <c r="E76" s="35">
        <f t="shared" si="17"/>
        <v>965</v>
      </c>
      <c r="F76" s="35">
        <f t="shared" si="18"/>
        <v>960</v>
      </c>
      <c r="G76" s="35">
        <f t="shared" si="19"/>
        <v>1000</v>
      </c>
      <c r="H76" s="18">
        <f t="shared" si="28"/>
        <v>1545</v>
      </c>
      <c r="I76" s="18">
        <f t="shared" si="28"/>
        <v>1550</v>
      </c>
      <c r="J76" s="18">
        <f t="shared" si="28"/>
        <v>1510</v>
      </c>
      <c r="K76" s="18">
        <f t="shared" si="43"/>
        <v>2000</v>
      </c>
      <c r="L76" s="18">
        <f t="shared" si="43"/>
        <v>2000</v>
      </c>
      <c r="M76" s="18">
        <f t="shared" si="43"/>
        <v>2000</v>
      </c>
      <c r="N76" s="18">
        <f t="shared" si="44"/>
        <v>-455</v>
      </c>
      <c r="O76" s="18">
        <f t="shared" si="44"/>
        <v>-450</v>
      </c>
      <c r="P76" s="18">
        <f t="shared" si="44"/>
        <v>-490</v>
      </c>
      <c r="Q76" s="35">
        <f t="shared" si="25"/>
        <v>2</v>
      </c>
      <c r="R76" s="35">
        <f t="shared" si="26"/>
        <v>2</v>
      </c>
      <c r="S76" s="35">
        <f t="shared" si="27"/>
        <v>2</v>
      </c>
      <c r="T76" s="4">
        <f t="shared" si="7"/>
        <v>1598</v>
      </c>
      <c r="U76" s="4">
        <f t="shared" si="42"/>
        <v>898</v>
      </c>
      <c r="V76" s="4">
        <f t="shared" si="42"/>
        <v>912</v>
      </c>
      <c r="W76" s="4">
        <f t="shared" si="42"/>
        <v>912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9"/>
        <v>45384</v>
      </c>
      <c r="C77" s="2">
        <f t="shared" si="10"/>
        <v>884</v>
      </c>
      <c r="D77" s="5">
        <f t="shared" si="11"/>
        <v>1624</v>
      </c>
      <c r="E77" s="35">
        <f t="shared" si="17"/>
        <v>965</v>
      </c>
      <c r="F77" s="35">
        <f t="shared" si="18"/>
        <v>960</v>
      </c>
      <c r="G77" s="35">
        <f t="shared" si="19"/>
        <v>1000</v>
      </c>
      <c r="H77" s="18">
        <f t="shared" si="28"/>
        <v>1543</v>
      </c>
      <c r="I77" s="18">
        <f t="shared" si="28"/>
        <v>1548</v>
      </c>
      <c r="J77" s="18">
        <f t="shared" si="28"/>
        <v>1508</v>
      </c>
      <c r="K77" s="18">
        <f t="shared" si="43"/>
        <v>2000</v>
      </c>
      <c r="L77" s="18">
        <f t="shared" si="43"/>
        <v>2000</v>
      </c>
      <c r="M77" s="18">
        <f t="shared" si="43"/>
        <v>2000</v>
      </c>
      <c r="N77" s="18">
        <f t="shared" si="44"/>
        <v>-457</v>
      </c>
      <c r="O77" s="18">
        <f t="shared" si="44"/>
        <v>-452</v>
      </c>
      <c r="P77" s="18">
        <f t="shared" si="44"/>
        <v>-492</v>
      </c>
      <c r="Q77" s="35">
        <v>2</v>
      </c>
      <c r="R77" s="35">
        <f t="shared" si="26"/>
        <v>2</v>
      </c>
      <c r="S77" s="35">
        <f t="shared" si="27"/>
        <v>2</v>
      </c>
      <c r="T77" s="4">
        <f t="shared" si="7"/>
        <v>1598</v>
      </c>
      <c r="U77" s="4">
        <f t="shared" si="42"/>
        <v>896</v>
      </c>
      <c r="V77" s="4">
        <f t="shared" si="42"/>
        <v>910</v>
      </c>
      <c r="W77" s="4">
        <f t="shared" si="42"/>
        <v>910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9"/>
        <v>45385</v>
      </c>
      <c r="C78" s="2">
        <f t="shared" si="10"/>
        <v>884</v>
      </c>
      <c r="D78" s="5">
        <f t="shared" si="11"/>
        <v>1622</v>
      </c>
      <c r="E78" s="35">
        <f t="shared" si="17"/>
        <v>965</v>
      </c>
      <c r="F78" s="35">
        <f t="shared" si="18"/>
        <v>960</v>
      </c>
      <c r="G78" s="35">
        <f t="shared" si="19"/>
        <v>1000</v>
      </c>
      <c r="H78" s="18">
        <f t="shared" si="28"/>
        <v>1541</v>
      </c>
      <c r="I78" s="18">
        <f t="shared" si="28"/>
        <v>1546</v>
      </c>
      <c r="J78" s="18">
        <f t="shared" si="28"/>
        <v>1506</v>
      </c>
      <c r="K78" s="18">
        <f t="shared" si="43"/>
        <v>2000</v>
      </c>
      <c r="L78" s="18">
        <f t="shared" si="43"/>
        <v>2000</v>
      </c>
      <c r="M78" s="18">
        <f t="shared" si="43"/>
        <v>2000</v>
      </c>
      <c r="N78" s="18">
        <f t="shared" si="44"/>
        <v>-459</v>
      </c>
      <c r="O78" s="18">
        <f t="shared" si="44"/>
        <v>-454</v>
      </c>
      <c r="P78" s="18">
        <f t="shared" si="44"/>
        <v>-494</v>
      </c>
      <c r="Q78" s="35">
        <f t="shared" si="25"/>
        <v>2</v>
      </c>
      <c r="R78" s="35">
        <f t="shared" si="26"/>
        <v>2</v>
      </c>
      <c r="S78" s="35">
        <f t="shared" si="27"/>
        <v>2</v>
      </c>
      <c r="T78" s="4">
        <f t="shared" si="7"/>
        <v>1598</v>
      </c>
      <c r="U78" s="4">
        <f t="shared" si="42"/>
        <v>894</v>
      </c>
      <c r="V78" s="4">
        <f t="shared" si="42"/>
        <v>908</v>
      </c>
      <c r="W78" s="4">
        <f t="shared" si="42"/>
        <v>908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9"/>
        <v>45386</v>
      </c>
      <c r="C79" s="2">
        <f t="shared" si="10"/>
        <v>884</v>
      </c>
      <c r="D79" s="5">
        <f t="shared" si="11"/>
        <v>1620</v>
      </c>
      <c r="E79" s="35">
        <f t="shared" si="17"/>
        <v>965</v>
      </c>
      <c r="F79" s="35">
        <f t="shared" si="18"/>
        <v>960</v>
      </c>
      <c r="G79" s="35">
        <f t="shared" si="19"/>
        <v>1000</v>
      </c>
      <c r="H79" s="18">
        <f t="shared" si="28"/>
        <v>1539</v>
      </c>
      <c r="I79" s="18">
        <f t="shared" si="28"/>
        <v>1544</v>
      </c>
      <c r="J79" s="18">
        <f t="shared" si="28"/>
        <v>1504</v>
      </c>
      <c r="K79" s="18">
        <f t="shared" si="43"/>
        <v>2000</v>
      </c>
      <c r="L79" s="18">
        <f t="shared" si="43"/>
        <v>2000</v>
      </c>
      <c r="M79" s="18">
        <f t="shared" si="43"/>
        <v>2000</v>
      </c>
      <c r="N79" s="18">
        <f t="shared" si="44"/>
        <v>-461</v>
      </c>
      <c r="O79" s="18">
        <f t="shared" si="44"/>
        <v>-456</v>
      </c>
      <c r="P79" s="18">
        <f t="shared" si="44"/>
        <v>-496</v>
      </c>
      <c r="Q79" s="35">
        <f t="shared" si="25"/>
        <v>2</v>
      </c>
      <c r="R79" s="35">
        <f t="shared" si="26"/>
        <v>2</v>
      </c>
      <c r="S79" s="35">
        <f t="shared" si="27"/>
        <v>2</v>
      </c>
      <c r="T79" s="4">
        <f t="shared" ref="T79:T142" si="45">D79+C79-V79</f>
        <v>1598</v>
      </c>
      <c r="U79" s="4">
        <f t="shared" ref="U79:W94" si="46">U78-Q79</f>
        <v>892</v>
      </c>
      <c r="V79" s="4">
        <f t="shared" si="46"/>
        <v>906</v>
      </c>
      <c r="W79" s="4">
        <f t="shared" si="46"/>
        <v>906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47">B79+1</f>
        <v>45387</v>
      </c>
      <c r="C80" s="2">
        <f t="shared" ref="C80:C143" si="48">C79</f>
        <v>884</v>
      </c>
      <c r="D80" s="5">
        <f t="shared" ref="D80:D126" si="49">D79-2</f>
        <v>1618</v>
      </c>
      <c r="E80" s="35">
        <f t="shared" si="17"/>
        <v>965</v>
      </c>
      <c r="F80" s="35">
        <f t="shared" si="18"/>
        <v>960</v>
      </c>
      <c r="G80" s="35">
        <f t="shared" si="19"/>
        <v>1000</v>
      </c>
      <c r="H80" s="18">
        <f t="shared" si="28"/>
        <v>1537</v>
      </c>
      <c r="I80" s="18">
        <f t="shared" si="28"/>
        <v>1542</v>
      </c>
      <c r="J80" s="18">
        <f t="shared" si="28"/>
        <v>1502</v>
      </c>
      <c r="K80" s="18">
        <f t="shared" ref="K80:M95" si="50">K79</f>
        <v>2000</v>
      </c>
      <c r="L80" s="18">
        <f t="shared" si="50"/>
        <v>2000</v>
      </c>
      <c r="M80" s="18">
        <f t="shared" si="50"/>
        <v>2000</v>
      </c>
      <c r="N80" s="18">
        <f t="shared" si="44"/>
        <v>-463</v>
      </c>
      <c r="O80" s="18">
        <f t="shared" si="44"/>
        <v>-458</v>
      </c>
      <c r="P80" s="18">
        <f t="shared" si="44"/>
        <v>-498</v>
      </c>
      <c r="Q80" s="35">
        <f t="shared" si="25"/>
        <v>2</v>
      </c>
      <c r="R80" s="35">
        <f t="shared" si="26"/>
        <v>2</v>
      </c>
      <c r="S80" s="35">
        <f t="shared" si="27"/>
        <v>2</v>
      </c>
      <c r="T80" s="4">
        <f t="shared" si="45"/>
        <v>1598</v>
      </c>
      <c r="U80" s="4">
        <f t="shared" si="46"/>
        <v>890</v>
      </c>
      <c r="V80" s="4">
        <f t="shared" si="46"/>
        <v>904</v>
      </c>
      <c r="W80" s="4">
        <f t="shared" si="46"/>
        <v>904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47"/>
        <v>45388</v>
      </c>
      <c r="C81" s="2">
        <f t="shared" si="48"/>
        <v>884</v>
      </c>
      <c r="D81" s="5">
        <f t="shared" si="49"/>
        <v>1616</v>
      </c>
      <c r="E81" s="35">
        <f t="shared" ref="E81:E144" si="51">C81+D81-H81</f>
        <v>965</v>
      </c>
      <c r="F81" s="35">
        <f t="shared" ref="F81:F144" si="52">C81+D81-I81</f>
        <v>960</v>
      </c>
      <c r="G81" s="35">
        <f t="shared" ref="G81:G144" si="53">D81+C81-J81</f>
        <v>1000</v>
      </c>
      <c r="H81" s="18">
        <f t="shared" si="28"/>
        <v>1535</v>
      </c>
      <c r="I81" s="18">
        <f t="shared" si="28"/>
        <v>1540</v>
      </c>
      <c r="J81" s="18">
        <f t="shared" si="28"/>
        <v>1500</v>
      </c>
      <c r="K81" s="18">
        <f t="shared" si="50"/>
        <v>2000</v>
      </c>
      <c r="L81" s="18">
        <f t="shared" si="50"/>
        <v>2000</v>
      </c>
      <c r="M81" s="18">
        <f t="shared" si="50"/>
        <v>2000</v>
      </c>
      <c r="N81" s="18">
        <f t="shared" ref="N81:P96" si="54">N80-Q81</f>
        <v>-465</v>
      </c>
      <c r="O81" s="18">
        <f t="shared" si="54"/>
        <v>-460</v>
      </c>
      <c r="P81" s="18">
        <f t="shared" si="54"/>
        <v>-500</v>
      </c>
      <c r="Q81" s="35">
        <f t="shared" si="25"/>
        <v>2</v>
      </c>
      <c r="R81" s="35">
        <f t="shared" si="26"/>
        <v>2</v>
      </c>
      <c r="S81" s="35">
        <f t="shared" si="27"/>
        <v>2</v>
      </c>
      <c r="T81" s="4">
        <f t="shared" si="45"/>
        <v>1598</v>
      </c>
      <c r="U81" s="4">
        <f t="shared" si="46"/>
        <v>888</v>
      </c>
      <c r="V81" s="4">
        <f t="shared" si="46"/>
        <v>902</v>
      </c>
      <c r="W81" s="4">
        <f t="shared" si="46"/>
        <v>902</v>
      </c>
      <c r="X81" s="4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47"/>
        <v>45389</v>
      </c>
      <c r="C82" s="2">
        <f t="shared" si="48"/>
        <v>884</v>
      </c>
      <c r="D82" s="5">
        <f t="shared" si="49"/>
        <v>1614</v>
      </c>
      <c r="E82" s="35">
        <f t="shared" si="51"/>
        <v>965</v>
      </c>
      <c r="F82" s="35">
        <f t="shared" si="52"/>
        <v>960</v>
      </c>
      <c r="G82" s="35">
        <f t="shared" si="53"/>
        <v>1000</v>
      </c>
      <c r="H82" s="18">
        <f t="shared" si="28"/>
        <v>1533</v>
      </c>
      <c r="I82" s="18">
        <f t="shared" si="28"/>
        <v>1538</v>
      </c>
      <c r="J82" s="18">
        <f t="shared" si="28"/>
        <v>1498</v>
      </c>
      <c r="K82" s="18">
        <f t="shared" si="50"/>
        <v>2000</v>
      </c>
      <c r="L82" s="18">
        <f t="shared" si="50"/>
        <v>2000</v>
      </c>
      <c r="M82" s="18">
        <f t="shared" si="50"/>
        <v>2000</v>
      </c>
      <c r="N82" s="18">
        <f t="shared" si="54"/>
        <v>-467</v>
      </c>
      <c r="O82" s="18">
        <f t="shared" si="54"/>
        <v>-462</v>
      </c>
      <c r="P82" s="18">
        <f t="shared" si="54"/>
        <v>-502</v>
      </c>
      <c r="Q82" s="35">
        <f t="shared" si="25"/>
        <v>2</v>
      </c>
      <c r="R82" s="35">
        <f t="shared" si="26"/>
        <v>2</v>
      </c>
      <c r="S82" s="35">
        <f t="shared" si="27"/>
        <v>2</v>
      </c>
      <c r="T82" s="4">
        <f t="shared" si="45"/>
        <v>1598</v>
      </c>
      <c r="U82" s="4">
        <f t="shared" si="46"/>
        <v>886</v>
      </c>
      <c r="V82" s="4">
        <f t="shared" si="46"/>
        <v>900</v>
      </c>
      <c r="W82" s="4">
        <f t="shared" si="46"/>
        <v>900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47"/>
        <v>45390</v>
      </c>
      <c r="C83" s="2">
        <f t="shared" si="48"/>
        <v>884</v>
      </c>
      <c r="D83" s="5">
        <f t="shared" si="49"/>
        <v>1612</v>
      </c>
      <c r="E83" s="35">
        <f t="shared" si="51"/>
        <v>965</v>
      </c>
      <c r="F83" s="35">
        <f t="shared" si="52"/>
        <v>960</v>
      </c>
      <c r="G83" s="35">
        <f t="shared" si="53"/>
        <v>1000</v>
      </c>
      <c r="H83" s="18">
        <f t="shared" si="28"/>
        <v>1531</v>
      </c>
      <c r="I83" s="18">
        <f t="shared" si="28"/>
        <v>1536</v>
      </c>
      <c r="J83" s="18">
        <f t="shared" si="28"/>
        <v>1496</v>
      </c>
      <c r="K83" s="18">
        <f t="shared" si="50"/>
        <v>2000</v>
      </c>
      <c r="L83" s="18">
        <f t="shared" si="50"/>
        <v>2000</v>
      </c>
      <c r="M83" s="18">
        <f t="shared" si="50"/>
        <v>2000</v>
      </c>
      <c r="N83" s="18">
        <f t="shared" si="54"/>
        <v>-469</v>
      </c>
      <c r="O83" s="18">
        <f t="shared" si="54"/>
        <v>-464</v>
      </c>
      <c r="P83" s="18">
        <f t="shared" si="54"/>
        <v>-504</v>
      </c>
      <c r="Q83" s="35">
        <f t="shared" si="25"/>
        <v>2</v>
      </c>
      <c r="R83" s="35">
        <f t="shared" si="26"/>
        <v>2</v>
      </c>
      <c r="S83" s="35">
        <f t="shared" si="27"/>
        <v>2</v>
      </c>
      <c r="T83" s="4">
        <f t="shared" si="45"/>
        <v>1598</v>
      </c>
      <c r="U83" s="4">
        <f t="shared" si="46"/>
        <v>884</v>
      </c>
      <c r="V83" s="4">
        <f t="shared" si="46"/>
        <v>898</v>
      </c>
      <c r="W83" s="4">
        <f t="shared" si="46"/>
        <v>898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47"/>
        <v>45391</v>
      </c>
      <c r="C84" s="2">
        <f t="shared" si="48"/>
        <v>884</v>
      </c>
      <c r="D84" s="5">
        <f t="shared" si="49"/>
        <v>1610</v>
      </c>
      <c r="E84" s="35">
        <f t="shared" si="51"/>
        <v>965</v>
      </c>
      <c r="F84" s="35">
        <f t="shared" si="52"/>
        <v>960</v>
      </c>
      <c r="G84" s="35">
        <f t="shared" si="53"/>
        <v>1000</v>
      </c>
      <c r="H84" s="18">
        <f t="shared" si="28"/>
        <v>1529</v>
      </c>
      <c r="I84" s="18">
        <f t="shared" si="28"/>
        <v>1534</v>
      </c>
      <c r="J84" s="18">
        <f t="shared" si="28"/>
        <v>1494</v>
      </c>
      <c r="K84" s="18">
        <f t="shared" si="50"/>
        <v>2000</v>
      </c>
      <c r="L84" s="18">
        <f t="shared" si="50"/>
        <v>2000</v>
      </c>
      <c r="M84" s="18">
        <f t="shared" si="50"/>
        <v>2000</v>
      </c>
      <c r="N84" s="18">
        <f t="shared" si="54"/>
        <v>-471</v>
      </c>
      <c r="O84" s="18">
        <f t="shared" si="54"/>
        <v>-466</v>
      </c>
      <c r="P84" s="18">
        <f t="shared" si="54"/>
        <v>-506</v>
      </c>
      <c r="Q84" s="35">
        <f t="shared" si="25"/>
        <v>2</v>
      </c>
      <c r="R84" s="35">
        <f t="shared" si="26"/>
        <v>2</v>
      </c>
      <c r="S84" s="35">
        <f t="shared" si="27"/>
        <v>2</v>
      </c>
      <c r="T84" s="4">
        <f t="shared" si="45"/>
        <v>1598</v>
      </c>
      <c r="U84" s="4">
        <f t="shared" si="46"/>
        <v>882</v>
      </c>
      <c r="V84" s="4">
        <f t="shared" si="46"/>
        <v>896</v>
      </c>
      <c r="W84" s="4">
        <f t="shared" si="46"/>
        <v>896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47"/>
        <v>45392</v>
      </c>
      <c r="C85" s="2">
        <f t="shared" si="48"/>
        <v>884</v>
      </c>
      <c r="D85" s="5">
        <f t="shared" si="49"/>
        <v>1608</v>
      </c>
      <c r="E85" s="35">
        <f t="shared" si="51"/>
        <v>965</v>
      </c>
      <c r="F85" s="35">
        <f t="shared" si="52"/>
        <v>960</v>
      </c>
      <c r="G85" s="35">
        <f t="shared" si="53"/>
        <v>1000</v>
      </c>
      <c r="H85" s="18">
        <f t="shared" si="28"/>
        <v>1527</v>
      </c>
      <c r="I85" s="18">
        <f t="shared" si="28"/>
        <v>1532</v>
      </c>
      <c r="J85" s="18">
        <f t="shared" si="28"/>
        <v>1492</v>
      </c>
      <c r="K85" s="18">
        <f t="shared" si="50"/>
        <v>2000</v>
      </c>
      <c r="L85" s="18">
        <f t="shared" si="50"/>
        <v>2000</v>
      </c>
      <c r="M85" s="18">
        <f t="shared" si="50"/>
        <v>2000</v>
      </c>
      <c r="N85" s="18">
        <f t="shared" si="54"/>
        <v>-473</v>
      </c>
      <c r="O85" s="18">
        <f t="shared" si="54"/>
        <v>-468</v>
      </c>
      <c r="P85" s="18">
        <f t="shared" si="54"/>
        <v>-508</v>
      </c>
      <c r="Q85" s="35">
        <f t="shared" si="25"/>
        <v>2</v>
      </c>
      <c r="R85" s="35">
        <f t="shared" si="26"/>
        <v>2</v>
      </c>
      <c r="S85" s="35">
        <f t="shared" si="27"/>
        <v>2</v>
      </c>
      <c r="T85" s="4">
        <f t="shared" si="45"/>
        <v>1598</v>
      </c>
      <c r="U85" s="4">
        <f t="shared" si="46"/>
        <v>880</v>
      </c>
      <c r="V85" s="4">
        <f t="shared" si="46"/>
        <v>894</v>
      </c>
      <c r="W85" s="4">
        <f t="shared" si="46"/>
        <v>894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47"/>
        <v>45393</v>
      </c>
      <c r="C86" s="2">
        <f t="shared" si="48"/>
        <v>884</v>
      </c>
      <c r="D86" s="5">
        <f t="shared" si="49"/>
        <v>1606</v>
      </c>
      <c r="E86" s="35">
        <f t="shared" si="51"/>
        <v>965</v>
      </c>
      <c r="F86" s="35">
        <f t="shared" si="52"/>
        <v>960</v>
      </c>
      <c r="G86" s="35">
        <f t="shared" si="53"/>
        <v>1000</v>
      </c>
      <c r="H86" s="18">
        <f t="shared" si="28"/>
        <v>1525</v>
      </c>
      <c r="I86" s="18">
        <f t="shared" si="28"/>
        <v>1530</v>
      </c>
      <c r="J86" s="18">
        <f t="shared" si="28"/>
        <v>1490</v>
      </c>
      <c r="K86" s="18">
        <f t="shared" si="50"/>
        <v>2000</v>
      </c>
      <c r="L86" s="18">
        <f t="shared" si="50"/>
        <v>2000</v>
      </c>
      <c r="M86" s="18">
        <f t="shared" si="50"/>
        <v>2000</v>
      </c>
      <c r="N86" s="18">
        <f t="shared" si="54"/>
        <v>-475</v>
      </c>
      <c r="O86" s="18">
        <f t="shared" si="54"/>
        <v>-470</v>
      </c>
      <c r="P86" s="18">
        <f t="shared" si="54"/>
        <v>-510</v>
      </c>
      <c r="Q86" s="35">
        <f t="shared" si="25"/>
        <v>2</v>
      </c>
      <c r="R86" s="35">
        <f t="shared" si="26"/>
        <v>2</v>
      </c>
      <c r="S86" s="35">
        <f t="shared" si="27"/>
        <v>2</v>
      </c>
      <c r="T86" s="4">
        <f t="shared" si="45"/>
        <v>1598</v>
      </c>
      <c r="U86" s="4">
        <f t="shared" si="46"/>
        <v>878</v>
      </c>
      <c r="V86" s="4">
        <f t="shared" si="46"/>
        <v>892</v>
      </c>
      <c r="W86" s="4">
        <f t="shared" si="46"/>
        <v>892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47"/>
        <v>45394</v>
      </c>
      <c r="C87" s="2">
        <f t="shared" si="48"/>
        <v>884</v>
      </c>
      <c r="D87" s="5">
        <f t="shared" si="49"/>
        <v>1604</v>
      </c>
      <c r="E87" s="35">
        <f t="shared" si="51"/>
        <v>965</v>
      </c>
      <c r="F87" s="35">
        <f t="shared" si="52"/>
        <v>960</v>
      </c>
      <c r="G87" s="35">
        <f t="shared" si="53"/>
        <v>1000</v>
      </c>
      <c r="H87" s="18">
        <f t="shared" si="28"/>
        <v>1523</v>
      </c>
      <c r="I87" s="18">
        <f t="shared" si="28"/>
        <v>1528</v>
      </c>
      <c r="J87" s="18">
        <f t="shared" si="28"/>
        <v>1488</v>
      </c>
      <c r="K87" s="18">
        <f t="shared" si="50"/>
        <v>2000</v>
      </c>
      <c r="L87" s="18">
        <f t="shared" si="50"/>
        <v>2000</v>
      </c>
      <c r="M87" s="18">
        <f t="shared" si="50"/>
        <v>2000</v>
      </c>
      <c r="N87" s="18">
        <f t="shared" si="54"/>
        <v>-477</v>
      </c>
      <c r="O87" s="18">
        <f t="shared" si="54"/>
        <v>-472</v>
      </c>
      <c r="P87" s="18">
        <f t="shared" si="54"/>
        <v>-512</v>
      </c>
      <c r="Q87" s="35">
        <f t="shared" si="25"/>
        <v>2</v>
      </c>
      <c r="R87" s="35">
        <f t="shared" si="26"/>
        <v>2</v>
      </c>
      <c r="S87" s="35">
        <f t="shared" si="27"/>
        <v>2</v>
      </c>
      <c r="T87" s="4">
        <f t="shared" si="45"/>
        <v>1598</v>
      </c>
      <c r="U87" s="4">
        <f t="shared" si="46"/>
        <v>876</v>
      </c>
      <c r="V87" s="4">
        <f t="shared" si="46"/>
        <v>890</v>
      </c>
      <c r="W87" s="4">
        <f t="shared" si="46"/>
        <v>890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47"/>
        <v>45395</v>
      </c>
      <c r="C88" s="2">
        <f t="shared" si="48"/>
        <v>884</v>
      </c>
      <c r="D88" s="5">
        <f t="shared" si="49"/>
        <v>1602</v>
      </c>
      <c r="E88" s="35">
        <f t="shared" si="51"/>
        <v>965</v>
      </c>
      <c r="F88" s="35">
        <f t="shared" si="52"/>
        <v>960</v>
      </c>
      <c r="G88" s="35">
        <f t="shared" si="53"/>
        <v>1000</v>
      </c>
      <c r="H88" s="18">
        <f t="shared" si="28"/>
        <v>1521</v>
      </c>
      <c r="I88" s="18">
        <f t="shared" si="28"/>
        <v>1526</v>
      </c>
      <c r="J88" s="18">
        <f t="shared" si="28"/>
        <v>1486</v>
      </c>
      <c r="K88" s="18">
        <f t="shared" si="50"/>
        <v>2000</v>
      </c>
      <c r="L88" s="18">
        <f t="shared" si="50"/>
        <v>2000</v>
      </c>
      <c r="M88" s="18">
        <f t="shared" si="50"/>
        <v>2000</v>
      </c>
      <c r="N88" s="18">
        <f t="shared" si="54"/>
        <v>-479</v>
      </c>
      <c r="O88" s="18">
        <f t="shared" si="54"/>
        <v>-474</v>
      </c>
      <c r="P88" s="18">
        <f t="shared" si="54"/>
        <v>-514</v>
      </c>
      <c r="Q88" s="35">
        <f t="shared" ref="Q88:Q151" si="55">Q87</f>
        <v>2</v>
      </c>
      <c r="R88" s="35">
        <f t="shared" ref="R88:R151" si="56">R87</f>
        <v>2</v>
      </c>
      <c r="S88" s="35">
        <f t="shared" ref="S88:S151" si="57">S87</f>
        <v>2</v>
      </c>
      <c r="T88" s="4">
        <f t="shared" si="45"/>
        <v>1598</v>
      </c>
      <c r="U88" s="4">
        <f t="shared" si="46"/>
        <v>874</v>
      </c>
      <c r="V88" s="4">
        <f t="shared" si="46"/>
        <v>888</v>
      </c>
      <c r="W88" s="4">
        <f t="shared" si="46"/>
        <v>888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47"/>
        <v>45396</v>
      </c>
      <c r="C89" s="2">
        <f t="shared" si="48"/>
        <v>884</v>
      </c>
      <c r="D89" s="5">
        <f t="shared" si="49"/>
        <v>1600</v>
      </c>
      <c r="E89" s="35">
        <f t="shared" si="51"/>
        <v>965</v>
      </c>
      <c r="F89" s="35">
        <f t="shared" si="52"/>
        <v>960</v>
      </c>
      <c r="G89" s="35">
        <f t="shared" si="53"/>
        <v>1000</v>
      </c>
      <c r="H89" s="18">
        <f t="shared" si="28"/>
        <v>1519</v>
      </c>
      <c r="I89" s="18">
        <f t="shared" si="28"/>
        <v>1524</v>
      </c>
      <c r="J89" s="18">
        <f t="shared" si="28"/>
        <v>1484</v>
      </c>
      <c r="K89" s="18">
        <f t="shared" si="50"/>
        <v>2000</v>
      </c>
      <c r="L89" s="18">
        <f t="shared" si="50"/>
        <v>2000</v>
      </c>
      <c r="M89" s="18">
        <f t="shared" si="50"/>
        <v>2000</v>
      </c>
      <c r="N89" s="18">
        <f t="shared" si="54"/>
        <v>-481</v>
      </c>
      <c r="O89" s="18">
        <f t="shared" si="54"/>
        <v>-476</v>
      </c>
      <c r="P89" s="18">
        <f t="shared" si="54"/>
        <v>-516</v>
      </c>
      <c r="Q89" s="35">
        <f t="shared" si="55"/>
        <v>2</v>
      </c>
      <c r="R89" s="35">
        <f t="shared" si="56"/>
        <v>2</v>
      </c>
      <c r="S89" s="35">
        <f t="shared" si="57"/>
        <v>2</v>
      </c>
      <c r="T89" s="4">
        <f t="shared" si="45"/>
        <v>1598</v>
      </c>
      <c r="U89" s="4">
        <f t="shared" si="46"/>
        <v>872</v>
      </c>
      <c r="V89" s="4">
        <f t="shared" si="46"/>
        <v>886</v>
      </c>
      <c r="W89" s="4">
        <f t="shared" si="46"/>
        <v>886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47"/>
        <v>45397</v>
      </c>
      <c r="C90" s="2">
        <f t="shared" si="48"/>
        <v>884</v>
      </c>
      <c r="D90" s="5">
        <f t="shared" si="49"/>
        <v>1598</v>
      </c>
      <c r="E90" s="35">
        <f t="shared" si="51"/>
        <v>965</v>
      </c>
      <c r="F90" s="35">
        <f t="shared" si="52"/>
        <v>960</v>
      </c>
      <c r="G90" s="35">
        <f t="shared" si="53"/>
        <v>1000</v>
      </c>
      <c r="H90" s="18">
        <f t="shared" si="28"/>
        <v>1517</v>
      </c>
      <c r="I90" s="18">
        <f t="shared" si="28"/>
        <v>1522</v>
      </c>
      <c r="J90" s="18">
        <f t="shared" si="28"/>
        <v>1482</v>
      </c>
      <c r="K90" s="18">
        <f t="shared" si="50"/>
        <v>2000</v>
      </c>
      <c r="L90" s="18">
        <f t="shared" si="50"/>
        <v>2000</v>
      </c>
      <c r="M90" s="18">
        <f t="shared" si="50"/>
        <v>2000</v>
      </c>
      <c r="N90" s="18">
        <f t="shared" si="54"/>
        <v>-483</v>
      </c>
      <c r="O90" s="18">
        <f t="shared" si="54"/>
        <v>-478</v>
      </c>
      <c r="P90" s="18">
        <f t="shared" si="54"/>
        <v>-518</v>
      </c>
      <c r="Q90" s="35">
        <f t="shared" si="55"/>
        <v>2</v>
      </c>
      <c r="R90" s="35">
        <f t="shared" si="56"/>
        <v>2</v>
      </c>
      <c r="S90" s="35">
        <f t="shared" si="57"/>
        <v>2</v>
      </c>
      <c r="T90" s="4">
        <f t="shared" si="45"/>
        <v>1598</v>
      </c>
      <c r="U90" s="4">
        <f t="shared" si="46"/>
        <v>870</v>
      </c>
      <c r="V90" s="4">
        <f t="shared" si="46"/>
        <v>884</v>
      </c>
      <c r="W90" s="4">
        <f t="shared" si="46"/>
        <v>884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47"/>
        <v>45398</v>
      </c>
      <c r="C91" s="2">
        <f t="shared" si="48"/>
        <v>884</v>
      </c>
      <c r="D91" s="5">
        <f t="shared" si="49"/>
        <v>1596</v>
      </c>
      <c r="E91" s="35">
        <f t="shared" si="51"/>
        <v>965</v>
      </c>
      <c r="F91" s="35">
        <f t="shared" si="52"/>
        <v>960</v>
      </c>
      <c r="G91" s="35">
        <f t="shared" si="53"/>
        <v>1000</v>
      </c>
      <c r="H91" s="18">
        <f t="shared" si="28"/>
        <v>1515</v>
      </c>
      <c r="I91" s="18">
        <f t="shared" si="28"/>
        <v>1520</v>
      </c>
      <c r="J91" s="18">
        <f t="shared" si="28"/>
        <v>1480</v>
      </c>
      <c r="K91" s="18">
        <f t="shared" si="50"/>
        <v>2000</v>
      </c>
      <c r="L91" s="18">
        <f t="shared" si="50"/>
        <v>2000</v>
      </c>
      <c r="M91" s="18">
        <f t="shared" si="50"/>
        <v>2000</v>
      </c>
      <c r="N91" s="18">
        <f t="shared" si="54"/>
        <v>-485</v>
      </c>
      <c r="O91" s="18">
        <f t="shared" si="54"/>
        <v>-480</v>
      </c>
      <c r="P91" s="18">
        <f t="shared" si="54"/>
        <v>-520</v>
      </c>
      <c r="Q91" s="35">
        <f t="shared" si="55"/>
        <v>2</v>
      </c>
      <c r="R91" s="35">
        <f t="shared" si="56"/>
        <v>2</v>
      </c>
      <c r="S91" s="35">
        <f t="shared" si="57"/>
        <v>2</v>
      </c>
      <c r="T91" s="4">
        <f t="shared" si="45"/>
        <v>1598</v>
      </c>
      <c r="U91" s="4">
        <f t="shared" si="46"/>
        <v>868</v>
      </c>
      <c r="V91" s="4">
        <f t="shared" si="46"/>
        <v>882</v>
      </c>
      <c r="W91" s="4">
        <f t="shared" si="46"/>
        <v>882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47"/>
        <v>45399</v>
      </c>
      <c r="C92" s="2">
        <f t="shared" si="48"/>
        <v>884</v>
      </c>
      <c r="D92" s="5">
        <f t="shared" si="49"/>
        <v>1594</v>
      </c>
      <c r="E92" s="35">
        <f t="shared" si="51"/>
        <v>965</v>
      </c>
      <c r="F92" s="35">
        <f t="shared" si="52"/>
        <v>960</v>
      </c>
      <c r="G92" s="35">
        <f t="shared" si="53"/>
        <v>1000</v>
      </c>
      <c r="H92" s="18">
        <f t="shared" si="28"/>
        <v>1513</v>
      </c>
      <c r="I92" s="18">
        <f t="shared" si="28"/>
        <v>1518</v>
      </c>
      <c r="J92" s="18">
        <f t="shared" si="28"/>
        <v>1478</v>
      </c>
      <c r="K92" s="18">
        <f t="shared" si="50"/>
        <v>2000</v>
      </c>
      <c r="L92" s="18">
        <f t="shared" si="50"/>
        <v>2000</v>
      </c>
      <c r="M92" s="18">
        <f t="shared" si="50"/>
        <v>2000</v>
      </c>
      <c r="N92" s="18">
        <f t="shared" si="54"/>
        <v>-487</v>
      </c>
      <c r="O92" s="18">
        <f t="shared" si="54"/>
        <v>-482</v>
      </c>
      <c r="P92" s="18">
        <f t="shared" si="54"/>
        <v>-522</v>
      </c>
      <c r="Q92" s="35">
        <f t="shared" si="55"/>
        <v>2</v>
      </c>
      <c r="R92" s="35">
        <f t="shared" si="56"/>
        <v>2</v>
      </c>
      <c r="S92" s="35">
        <f t="shared" si="57"/>
        <v>2</v>
      </c>
      <c r="T92" s="4">
        <f t="shared" si="45"/>
        <v>1598</v>
      </c>
      <c r="U92" s="4">
        <f t="shared" si="46"/>
        <v>866</v>
      </c>
      <c r="V92" s="4">
        <f t="shared" si="46"/>
        <v>880</v>
      </c>
      <c r="W92" s="4">
        <f t="shared" si="46"/>
        <v>880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47"/>
        <v>45400</v>
      </c>
      <c r="C93" s="2">
        <f t="shared" si="48"/>
        <v>884</v>
      </c>
      <c r="D93" s="5">
        <f t="shared" si="49"/>
        <v>1592</v>
      </c>
      <c r="E93" s="35">
        <f t="shared" si="51"/>
        <v>965</v>
      </c>
      <c r="F93" s="35">
        <f t="shared" si="52"/>
        <v>960</v>
      </c>
      <c r="G93" s="35">
        <f t="shared" si="53"/>
        <v>1000</v>
      </c>
      <c r="H93" s="18">
        <f t="shared" si="28"/>
        <v>1511</v>
      </c>
      <c r="I93" s="18">
        <f t="shared" si="28"/>
        <v>1516</v>
      </c>
      <c r="J93" s="18">
        <f t="shared" si="28"/>
        <v>1476</v>
      </c>
      <c r="K93" s="18">
        <f t="shared" si="50"/>
        <v>2000</v>
      </c>
      <c r="L93" s="18">
        <f t="shared" si="50"/>
        <v>2000</v>
      </c>
      <c r="M93" s="18">
        <f t="shared" si="50"/>
        <v>2000</v>
      </c>
      <c r="N93" s="18">
        <f t="shared" si="54"/>
        <v>-489</v>
      </c>
      <c r="O93" s="18">
        <f t="shared" si="54"/>
        <v>-484</v>
      </c>
      <c r="P93" s="18">
        <f t="shared" si="54"/>
        <v>-524</v>
      </c>
      <c r="Q93" s="35">
        <f t="shared" si="55"/>
        <v>2</v>
      </c>
      <c r="R93" s="35">
        <f t="shared" si="56"/>
        <v>2</v>
      </c>
      <c r="S93" s="35">
        <f t="shared" si="57"/>
        <v>2</v>
      </c>
      <c r="T93" s="4">
        <f t="shared" si="45"/>
        <v>1598</v>
      </c>
      <c r="U93" s="4">
        <f t="shared" si="46"/>
        <v>864</v>
      </c>
      <c r="V93" s="4">
        <f t="shared" si="46"/>
        <v>878</v>
      </c>
      <c r="W93" s="4">
        <f t="shared" si="46"/>
        <v>878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47"/>
        <v>45401</v>
      </c>
      <c r="C94" s="2">
        <f t="shared" si="48"/>
        <v>884</v>
      </c>
      <c r="D94" s="5">
        <f t="shared" si="49"/>
        <v>1590</v>
      </c>
      <c r="E94" s="35">
        <f t="shared" si="51"/>
        <v>965</v>
      </c>
      <c r="F94" s="35">
        <f t="shared" si="52"/>
        <v>960</v>
      </c>
      <c r="G94" s="35">
        <f t="shared" si="53"/>
        <v>1000</v>
      </c>
      <c r="H94" s="18">
        <f t="shared" ref="H94:J157" si="58">K94+N94</f>
        <v>1509</v>
      </c>
      <c r="I94" s="18">
        <f t="shared" si="58"/>
        <v>1514</v>
      </c>
      <c r="J94" s="18">
        <f t="shared" si="58"/>
        <v>1474</v>
      </c>
      <c r="K94" s="18">
        <f t="shared" si="50"/>
        <v>2000</v>
      </c>
      <c r="L94" s="18">
        <f t="shared" si="50"/>
        <v>2000</v>
      </c>
      <c r="M94" s="18">
        <f t="shared" si="50"/>
        <v>2000</v>
      </c>
      <c r="N94" s="18">
        <f t="shared" si="54"/>
        <v>-491</v>
      </c>
      <c r="O94" s="18">
        <f t="shared" si="54"/>
        <v>-486</v>
      </c>
      <c r="P94" s="18">
        <f t="shared" si="54"/>
        <v>-526</v>
      </c>
      <c r="Q94" s="35">
        <f t="shared" si="55"/>
        <v>2</v>
      </c>
      <c r="R94" s="35">
        <f t="shared" si="56"/>
        <v>2</v>
      </c>
      <c r="S94" s="35">
        <f t="shared" si="57"/>
        <v>2</v>
      </c>
      <c r="T94" s="4">
        <f t="shared" si="45"/>
        <v>1598</v>
      </c>
      <c r="U94" s="4">
        <f t="shared" si="46"/>
        <v>862</v>
      </c>
      <c r="V94" s="4">
        <f t="shared" si="46"/>
        <v>876</v>
      </c>
      <c r="W94" s="4">
        <f t="shared" si="46"/>
        <v>876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47"/>
        <v>45402</v>
      </c>
      <c r="C95" s="2">
        <f t="shared" si="48"/>
        <v>884</v>
      </c>
      <c r="D95" s="5">
        <f t="shared" si="49"/>
        <v>1588</v>
      </c>
      <c r="E95" s="35">
        <f t="shared" si="51"/>
        <v>965</v>
      </c>
      <c r="F95" s="35">
        <f t="shared" si="52"/>
        <v>960</v>
      </c>
      <c r="G95" s="35">
        <f t="shared" si="53"/>
        <v>1000</v>
      </c>
      <c r="H95" s="18">
        <f t="shared" si="58"/>
        <v>1507</v>
      </c>
      <c r="I95" s="18">
        <f t="shared" si="58"/>
        <v>1512</v>
      </c>
      <c r="J95" s="18">
        <f t="shared" si="58"/>
        <v>1472</v>
      </c>
      <c r="K95" s="18">
        <f t="shared" si="50"/>
        <v>2000</v>
      </c>
      <c r="L95" s="18">
        <f t="shared" si="50"/>
        <v>2000</v>
      </c>
      <c r="M95" s="18">
        <f t="shared" si="50"/>
        <v>2000</v>
      </c>
      <c r="N95" s="18">
        <f t="shared" si="54"/>
        <v>-493</v>
      </c>
      <c r="O95" s="18">
        <f t="shared" si="54"/>
        <v>-488</v>
      </c>
      <c r="P95" s="18">
        <f t="shared" si="54"/>
        <v>-528</v>
      </c>
      <c r="Q95" s="35">
        <f t="shared" si="55"/>
        <v>2</v>
      </c>
      <c r="R95" s="35">
        <f t="shared" si="56"/>
        <v>2</v>
      </c>
      <c r="S95" s="35">
        <f t="shared" si="57"/>
        <v>2</v>
      </c>
      <c r="T95" s="4">
        <f t="shared" si="45"/>
        <v>1598</v>
      </c>
      <c r="U95" s="4">
        <f t="shared" ref="U95:W110" si="59">U94-Q95</f>
        <v>860</v>
      </c>
      <c r="V95" s="4">
        <f t="shared" si="59"/>
        <v>874</v>
      </c>
      <c r="W95" s="4">
        <f t="shared" si="59"/>
        <v>874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47"/>
        <v>45403</v>
      </c>
      <c r="C96" s="2">
        <f t="shared" si="48"/>
        <v>884</v>
      </c>
      <c r="D96" s="5">
        <f t="shared" si="49"/>
        <v>1586</v>
      </c>
      <c r="E96" s="35">
        <f t="shared" si="51"/>
        <v>965</v>
      </c>
      <c r="F96" s="35">
        <f t="shared" si="52"/>
        <v>960</v>
      </c>
      <c r="G96" s="35">
        <f t="shared" si="53"/>
        <v>1000</v>
      </c>
      <c r="H96" s="18">
        <f t="shared" si="58"/>
        <v>1505</v>
      </c>
      <c r="I96" s="18">
        <f t="shared" si="58"/>
        <v>1510</v>
      </c>
      <c r="J96" s="18">
        <f t="shared" si="58"/>
        <v>1470</v>
      </c>
      <c r="K96" s="18">
        <f t="shared" ref="K96:M111" si="60">K95</f>
        <v>2000</v>
      </c>
      <c r="L96" s="18">
        <f t="shared" si="60"/>
        <v>2000</v>
      </c>
      <c r="M96" s="18">
        <f t="shared" si="60"/>
        <v>2000</v>
      </c>
      <c r="N96" s="18">
        <f t="shared" si="54"/>
        <v>-495</v>
      </c>
      <c r="O96" s="18">
        <f t="shared" si="54"/>
        <v>-490</v>
      </c>
      <c r="P96" s="18">
        <f t="shared" si="54"/>
        <v>-530</v>
      </c>
      <c r="Q96" s="35">
        <f t="shared" si="55"/>
        <v>2</v>
      </c>
      <c r="R96" s="35">
        <f t="shared" si="56"/>
        <v>2</v>
      </c>
      <c r="S96" s="35">
        <f t="shared" si="57"/>
        <v>2</v>
      </c>
      <c r="T96" s="4">
        <f t="shared" si="45"/>
        <v>1598</v>
      </c>
      <c r="U96" s="4">
        <f t="shared" si="59"/>
        <v>858</v>
      </c>
      <c r="V96" s="4">
        <f t="shared" si="59"/>
        <v>872</v>
      </c>
      <c r="W96" s="4">
        <f t="shared" si="59"/>
        <v>872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47"/>
        <v>45404</v>
      </c>
      <c r="C97" s="2">
        <f t="shared" si="48"/>
        <v>884</v>
      </c>
      <c r="D97" s="5">
        <f t="shared" si="49"/>
        <v>1584</v>
      </c>
      <c r="E97" s="35">
        <f t="shared" si="51"/>
        <v>965</v>
      </c>
      <c r="F97" s="35">
        <f t="shared" si="52"/>
        <v>960</v>
      </c>
      <c r="G97" s="35">
        <f t="shared" si="53"/>
        <v>1000</v>
      </c>
      <c r="H97" s="18">
        <f t="shared" si="58"/>
        <v>1503</v>
      </c>
      <c r="I97" s="18">
        <f t="shared" si="58"/>
        <v>1508</v>
      </c>
      <c r="J97" s="18">
        <f t="shared" si="58"/>
        <v>1468</v>
      </c>
      <c r="K97" s="18">
        <f t="shared" si="60"/>
        <v>2000</v>
      </c>
      <c r="L97" s="18">
        <f t="shared" si="60"/>
        <v>2000</v>
      </c>
      <c r="M97" s="18">
        <f t="shared" si="60"/>
        <v>2000</v>
      </c>
      <c r="N97" s="18">
        <f t="shared" ref="N97:P112" si="61">N96-Q97</f>
        <v>-497</v>
      </c>
      <c r="O97" s="18">
        <f t="shared" si="61"/>
        <v>-492</v>
      </c>
      <c r="P97" s="18">
        <f t="shared" si="61"/>
        <v>-532</v>
      </c>
      <c r="Q97" s="35">
        <f t="shared" si="55"/>
        <v>2</v>
      </c>
      <c r="R97" s="35">
        <f t="shared" si="56"/>
        <v>2</v>
      </c>
      <c r="S97" s="35">
        <f t="shared" si="57"/>
        <v>2</v>
      </c>
      <c r="T97" s="4">
        <f t="shared" si="45"/>
        <v>1598</v>
      </c>
      <c r="U97" s="4">
        <f t="shared" si="59"/>
        <v>856</v>
      </c>
      <c r="V97" s="4">
        <f t="shared" si="59"/>
        <v>870</v>
      </c>
      <c r="W97" s="4">
        <f t="shared" si="59"/>
        <v>870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47"/>
        <v>45405</v>
      </c>
      <c r="C98" s="2">
        <f t="shared" si="48"/>
        <v>884</v>
      </c>
      <c r="D98" s="5">
        <f t="shared" si="49"/>
        <v>1582</v>
      </c>
      <c r="E98" s="35">
        <f t="shared" si="51"/>
        <v>965</v>
      </c>
      <c r="F98" s="35">
        <f t="shared" si="52"/>
        <v>960</v>
      </c>
      <c r="G98" s="35">
        <f t="shared" si="53"/>
        <v>1000</v>
      </c>
      <c r="H98" s="18">
        <f t="shared" si="58"/>
        <v>1501</v>
      </c>
      <c r="I98" s="18">
        <f t="shared" si="58"/>
        <v>1506</v>
      </c>
      <c r="J98" s="18">
        <f t="shared" si="58"/>
        <v>1466</v>
      </c>
      <c r="K98" s="18">
        <f t="shared" si="60"/>
        <v>2000</v>
      </c>
      <c r="L98" s="18">
        <f t="shared" si="60"/>
        <v>2000</v>
      </c>
      <c r="M98" s="18">
        <f t="shared" si="60"/>
        <v>2000</v>
      </c>
      <c r="N98" s="18">
        <f t="shared" si="61"/>
        <v>-499</v>
      </c>
      <c r="O98" s="18">
        <f t="shared" si="61"/>
        <v>-494</v>
      </c>
      <c r="P98" s="18">
        <f t="shared" si="61"/>
        <v>-534</v>
      </c>
      <c r="Q98" s="35">
        <f t="shared" si="55"/>
        <v>2</v>
      </c>
      <c r="R98" s="35">
        <f t="shared" si="56"/>
        <v>2</v>
      </c>
      <c r="S98" s="35">
        <f t="shared" si="57"/>
        <v>2</v>
      </c>
      <c r="T98" s="4">
        <f t="shared" si="45"/>
        <v>1598</v>
      </c>
      <c r="U98" s="4">
        <f t="shared" si="59"/>
        <v>854</v>
      </c>
      <c r="V98" s="4">
        <f t="shared" si="59"/>
        <v>868</v>
      </c>
      <c r="W98" s="4">
        <f t="shared" si="59"/>
        <v>868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47"/>
        <v>45406</v>
      </c>
      <c r="C99" s="2">
        <f t="shared" si="48"/>
        <v>884</v>
      </c>
      <c r="D99" s="5">
        <f t="shared" si="49"/>
        <v>1580</v>
      </c>
      <c r="E99" s="35">
        <f t="shared" si="51"/>
        <v>965</v>
      </c>
      <c r="F99" s="35">
        <f t="shared" si="52"/>
        <v>960</v>
      </c>
      <c r="G99" s="35">
        <f t="shared" si="53"/>
        <v>1000</v>
      </c>
      <c r="H99" s="18">
        <f t="shared" si="58"/>
        <v>1499</v>
      </c>
      <c r="I99" s="18">
        <f t="shared" si="58"/>
        <v>1504</v>
      </c>
      <c r="J99" s="18">
        <f t="shared" si="58"/>
        <v>1464</v>
      </c>
      <c r="K99" s="18">
        <f t="shared" si="60"/>
        <v>2000</v>
      </c>
      <c r="L99" s="18">
        <f t="shared" si="60"/>
        <v>2000</v>
      </c>
      <c r="M99" s="18">
        <f t="shared" si="60"/>
        <v>2000</v>
      </c>
      <c r="N99" s="18">
        <f t="shared" si="61"/>
        <v>-501</v>
      </c>
      <c r="O99" s="18">
        <f t="shared" si="61"/>
        <v>-496</v>
      </c>
      <c r="P99" s="18">
        <f t="shared" si="61"/>
        <v>-536</v>
      </c>
      <c r="Q99" s="35">
        <f t="shared" si="55"/>
        <v>2</v>
      </c>
      <c r="R99" s="35">
        <f t="shared" si="56"/>
        <v>2</v>
      </c>
      <c r="S99" s="35">
        <f t="shared" si="57"/>
        <v>2</v>
      </c>
      <c r="T99" s="4">
        <f t="shared" si="45"/>
        <v>1598</v>
      </c>
      <c r="U99" s="4">
        <f t="shared" si="59"/>
        <v>852</v>
      </c>
      <c r="V99" s="4">
        <f t="shared" si="59"/>
        <v>866</v>
      </c>
      <c r="W99" s="4">
        <f t="shared" si="59"/>
        <v>866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47"/>
        <v>45407</v>
      </c>
      <c r="C100" s="2">
        <f t="shared" si="48"/>
        <v>884</v>
      </c>
      <c r="D100" s="5">
        <f t="shared" si="49"/>
        <v>1578</v>
      </c>
      <c r="E100" s="35">
        <f t="shared" si="51"/>
        <v>965</v>
      </c>
      <c r="F100" s="35">
        <f t="shared" si="52"/>
        <v>960</v>
      </c>
      <c r="G100" s="35">
        <f t="shared" si="53"/>
        <v>1000</v>
      </c>
      <c r="H100" s="18">
        <f t="shared" si="58"/>
        <v>1497</v>
      </c>
      <c r="I100" s="18">
        <f t="shared" si="58"/>
        <v>1502</v>
      </c>
      <c r="J100" s="18">
        <f t="shared" si="58"/>
        <v>1462</v>
      </c>
      <c r="K100" s="18">
        <f t="shared" si="60"/>
        <v>2000</v>
      </c>
      <c r="L100" s="18">
        <f t="shared" si="60"/>
        <v>2000</v>
      </c>
      <c r="M100" s="18">
        <f t="shared" si="60"/>
        <v>2000</v>
      </c>
      <c r="N100" s="18">
        <f t="shared" si="61"/>
        <v>-503</v>
      </c>
      <c r="O100" s="18">
        <f t="shared" si="61"/>
        <v>-498</v>
      </c>
      <c r="P100" s="18">
        <f t="shared" si="61"/>
        <v>-538</v>
      </c>
      <c r="Q100" s="35">
        <f t="shared" si="55"/>
        <v>2</v>
      </c>
      <c r="R100" s="35">
        <f t="shared" si="56"/>
        <v>2</v>
      </c>
      <c r="S100" s="35">
        <f t="shared" si="57"/>
        <v>2</v>
      </c>
      <c r="T100" s="4">
        <f t="shared" si="45"/>
        <v>1598</v>
      </c>
      <c r="U100" s="4">
        <f t="shared" si="59"/>
        <v>850</v>
      </c>
      <c r="V100" s="4">
        <f t="shared" si="59"/>
        <v>864</v>
      </c>
      <c r="W100" s="4">
        <f t="shared" si="59"/>
        <v>864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47"/>
        <v>45408</v>
      </c>
      <c r="C101" s="2">
        <f t="shared" si="48"/>
        <v>884</v>
      </c>
      <c r="D101" s="5">
        <f t="shared" si="49"/>
        <v>1576</v>
      </c>
      <c r="E101" s="35">
        <f t="shared" si="51"/>
        <v>965</v>
      </c>
      <c r="F101" s="35">
        <f t="shared" si="52"/>
        <v>960</v>
      </c>
      <c r="G101" s="35">
        <f t="shared" si="53"/>
        <v>1000</v>
      </c>
      <c r="H101" s="18">
        <f t="shared" si="58"/>
        <v>1495</v>
      </c>
      <c r="I101" s="18">
        <f t="shared" si="58"/>
        <v>1500</v>
      </c>
      <c r="J101" s="18">
        <f t="shared" si="58"/>
        <v>1460</v>
      </c>
      <c r="K101" s="18">
        <f t="shared" si="60"/>
        <v>2000</v>
      </c>
      <c r="L101" s="18">
        <f t="shared" si="60"/>
        <v>2000</v>
      </c>
      <c r="M101" s="18">
        <f t="shared" si="60"/>
        <v>2000</v>
      </c>
      <c r="N101" s="18">
        <f t="shared" si="61"/>
        <v>-505</v>
      </c>
      <c r="O101" s="18">
        <f t="shared" si="61"/>
        <v>-500</v>
      </c>
      <c r="P101" s="18">
        <f t="shared" si="61"/>
        <v>-540</v>
      </c>
      <c r="Q101" s="35">
        <f t="shared" si="55"/>
        <v>2</v>
      </c>
      <c r="R101" s="35">
        <f t="shared" si="56"/>
        <v>2</v>
      </c>
      <c r="S101" s="35">
        <f t="shared" si="57"/>
        <v>2</v>
      </c>
      <c r="T101" s="4">
        <f t="shared" si="45"/>
        <v>1598</v>
      </c>
      <c r="U101" s="4">
        <f t="shared" si="59"/>
        <v>848</v>
      </c>
      <c r="V101" s="4">
        <f t="shared" si="59"/>
        <v>862</v>
      </c>
      <c r="W101" s="4">
        <f t="shared" si="59"/>
        <v>862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47"/>
        <v>45409</v>
      </c>
      <c r="C102" s="2">
        <f t="shared" si="48"/>
        <v>884</v>
      </c>
      <c r="D102" s="5">
        <f t="shared" si="49"/>
        <v>1574</v>
      </c>
      <c r="E102" s="35">
        <f t="shared" si="51"/>
        <v>965</v>
      </c>
      <c r="F102" s="35">
        <f t="shared" si="52"/>
        <v>960</v>
      </c>
      <c r="G102" s="35">
        <f t="shared" si="53"/>
        <v>1000</v>
      </c>
      <c r="H102" s="18">
        <f t="shared" si="58"/>
        <v>1493</v>
      </c>
      <c r="I102" s="18">
        <f t="shared" si="58"/>
        <v>1498</v>
      </c>
      <c r="J102" s="18">
        <f t="shared" si="58"/>
        <v>1458</v>
      </c>
      <c r="K102" s="18">
        <f t="shared" si="60"/>
        <v>2000</v>
      </c>
      <c r="L102" s="18">
        <f t="shared" si="60"/>
        <v>2000</v>
      </c>
      <c r="M102" s="18">
        <f t="shared" si="60"/>
        <v>2000</v>
      </c>
      <c r="N102" s="18">
        <f t="shared" si="61"/>
        <v>-507</v>
      </c>
      <c r="O102" s="18">
        <f t="shared" si="61"/>
        <v>-502</v>
      </c>
      <c r="P102" s="18">
        <f t="shared" si="61"/>
        <v>-542</v>
      </c>
      <c r="Q102" s="35">
        <f t="shared" si="55"/>
        <v>2</v>
      </c>
      <c r="R102" s="35">
        <f t="shared" si="56"/>
        <v>2</v>
      </c>
      <c r="S102" s="35">
        <f t="shared" si="57"/>
        <v>2</v>
      </c>
      <c r="T102" s="4">
        <f t="shared" si="45"/>
        <v>1598</v>
      </c>
      <c r="U102" s="4">
        <f t="shared" si="59"/>
        <v>846</v>
      </c>
      <c r="V102" s="4">
        <f t="shared" si="59"/>
        <v>860</v>
      </c>
      <c r="W102" s="4">
        <f t="shared" si="59"/>
        <v>860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47"/>
        <v>45410</v>
      </c>
      <c r="C103" s="2">
        <f t="shared" si="48"/>
        <v>884</v>
      </c>
      <c r="D103" s="5">
        <f t="shared" si="49"/>
        <v>1572</v>
      </c>
      <c r="E103" s="35">
        <f t="shared" si="51"/>
        <v>965</v>
      </c>
      <c r="F103" s="35">
        <f t="shared" si="52"/>
        <v>960</v>
      </c>
      <c r="G103" s="35">
        <f t="shared" si="53"/>
        <v>1000</v>
      </c>
      <c r="H103" s="18">
        <f t="shared" si="58"/>
        <v>1491</v>
      </c>
      <c r="I103" s="18">
        <f t="shared" si="58"/>
        <v>1496</v>
      </c>
      <c r="J103" s="18">
        <f t="shared" si="58"/>
        <v>1456</v>
      </c>
      <c r="K103" s="18">
        <f t="shared" si="60"/>
        <v>2000</v>
      </c>
      <c r="L103" s="18">
        <f t="shared" si="60"/>
        <v>2000</v>
      </c>
      <c r="M103" s="18">
        <f t="shared" si="60"/>
        <v>2000</v>
      </c>
      <c r="N103" s="18">
        <f t="shared" si="61"/>
        <v>-509</v>
      </c>
      <c r="O103" s="18">
        <f t="shared" si="61"/>
        <v>-504</v>
      </c>
      <c r="P103" s="18">
        <f t="shared" si="61"/>
        <v>-544</v>
      </c>
      <c r="Q103" s="35">
        <f t="shared" si="55"/>
        <v>2</v>
      </c>
      <c r="R103" s="35">
        <f t="shared" si="56"/>
        <v>2</v>
      </c>
      <c r="S103" s="35">
        <f t="shared" si="57"/>
        <v>2</v>
      </c>
      <c r="T103" s="4">
        <f t="shared" si="45"/>
        <v>1598</v>
      </c>
      <c r="U103" s="4">
        <f t="shared" si="59"/>
        <v>844</v>
      </c>
      <c r="V103" s="4">
        <f t="shared" si="59"/>
        <v>858</v>
      </c>
      <c r="W103" s="4">
        <f t="shared" si="59"/>
        <v>858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47"/>
        <v>45411</v>
      </c>
      <c r="C104" s="2">
        <f t="shared" si="48"/>
        <v>884</v>
      </c>
      <c r="D104" s="5">
        <f t="shared" si="49"/>
        <v>1570</v>
      </c>
      <c r="E104" s="35">
        <f t="shared" si="51"/>
        <v>965</v>
      </c>
      <c r="F104" s="35">
        <f t="shared" si="52"/>
        <v>960</v>
      </c>
      <c r="G104" s="35">
        <f t="shared" si="53"/>
        <v>1000</v>
      </c>
      <c r="H104" s="18">
        <f t="shared" si="58"/>
        <v>1489</v>
      </c>
      <c r="I104" s="18">
        <f t="shared" si="58"/>
        <v>1494</v>
      </c>
      <c r="J104" s="18">
        <f t="shared" si="58"/>
        <v>1454</v>
      </c>
      <c r="K104" s="18">
        <f t="shared" si="60"/>
        <v>2000</v>
      </c>
      <c r="L104" s="18">
        <f t="shared" si="60"/>
        <v>2000</v>
      </c>
      <c r="M104" s="18">
        <f t="shared" si="60"/>
        <v>2000</v>
      </c>
      <c r="N104" s="18">
        <f t="shared" si="61"/>
        <v>-511</v>
      </c>
      <c r="O104" s="18">
        <f t="shared" si="61"/>
        <v>-506</v>
      </c>
      <c r="P104" s="18">
        <f t="shared" si="61"/>
        <v>-546</v>
      </c>
      <c r="Q104" s="35">
        <f t="shared" si="55"/>
        <v>2</v>
      </c>
      <c r="R104" s="35">
        <f t="shared" si="56"/>
        <v>2</v>
      </c>
      <c r="S104" s="35">
        <f t="shared" si="57"/>
        <v>2</v>
      </c>
      <c r="T104" s="4">
        <f t="shared" si="45"/>
        <v>1598</v>
      </c>
      <c r="U104" s="4">
        <f t="shared" si="59"/>
        <v>842</v>
      </c>
      <c r="V104" s="4">
        <f t="shared" si="59"/>
        <v>856</v>
      </c>
      <c r="W104" s="4">
        <f t="shared" si="59"/>
        <v>856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47"/>
        <v>45412</v>
      </c>
      <c r="C105" s="2">
        <f t="shared" si="48"/>
        <v>884</v>
      </c>
      <c r="D105" s="5">
        <f t="shared" si="49"/>
        <v>1568</v>
      </c>
      <c r="E105" s="35">
        <f t="shared" si="51"/>
        <v>965</v>
      </c>
      <c r="F105" s="35">
        <f t="shared" si="52"/>
        <v>960</v>
      </c>
      <c r="G105" s="35">
        <f t="shared" si="53"/>
        <v>1000</v>
      </c>
      <c r="H105" s="18">
        <f t="shared" si="58"/>
        <v>1487</v>
      </c>
      <c r="I105" s="18">
        <f t="shared" si="58"/>
        <v>1492</v>
      </c>
      <c r="J105" s="18">
        <f t="shared" si="58"/>
        <v>1452</v>
      </c>
      <c r="K105" s="18">
        <f t="shared" si="60"/>
        <v>2000</v>
      </c>
      <c r="L105" s="18">
        <f t="shared" si="60"/>
        <v>2000</v>
      </c>
      <c r="M105" s="18">
        <f t="shared" si="60"/>
        <v>2000</v>
      </c>
      <c r="N105" s="18">
        <f t="shared" si="61"/>
        <v>-513</v>
      </c>
      <c r="O105" s="18">
        <f t="shared" si="61"/>
        <v>-508</v>
      </c>
      <c r="P105" s="18">
        <f t="shared" si="61"/>
        <v>-548</v>
      </c>
      <c r="Q105" s="35">
        <f t="shared" si="55"/>
        <v>2</v>
      </c>
      <c r="R105" s="35">
        <f t="shared" si="56"/>
        <v>2</v>
      </c>
      <c r="S105" s="35">
        <f t="shared" si="57"/>
        <v>2</v>
      </c>
      <c r="T105" s="4">
        <f t="shared" si="45"/>
        <v>1598</v>
      </c>
      <c r="U105" s="4">
        <f t="shared" si="59"/>
        <v>840</v>
      </c>
      <c r="V105" s="4">
        <f t="shared" si="59"/>
        <v>854</v>
      </c>
      <c r="W105" s="4">
        <f t="shared" si="59"/>
        <v>854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47"/>
        <v>45413</v>
      </c>
      <c r="C106" s="2">
        <f t="shared" si="48"/>
        <v>884</v>
      </c>
      <c r="D106" s="5">
        <f t="shared" si="49"/>
        <v>1566</v>
      </c>
      <c r="E106" s="35">
        <f t="shared" si="51"/>
        <v>965</v>
      </c>
      <c r="F106" s="35">
        <f t="shared" si="52"/>
        <v>960</v>
      </c>
      <c r="G106" s="35">
        <f t="shared" si="53"/>
        <v>1000</v>
      </c>
      <c r="H106" s="18">
        <f t="shared" si="58"/>
        <v>1485</v>
      </c>
      <c r="I106" s="18">
        <f t="shared" si="58"/>
        <v>1490</v>
      </c>
      <c r="J106" s="18">
        <f t="shared" si="58"/>
        <v>1450</v>
      </c>
      <c r="K106" s="18">
        <f t="shared" si="60"/>
        <v>2000</v>
      </c>
      <c r="L106" s="18">
        <f t="shared" si="60"/>
        <v>2000</v>
      </c>
      <c r="M106" s="18">
        <f t="shared" si="60"/>
        <v>2000</v>
      </c>
      <c r="N106" s="18">
        <f t="shared" si="61"/>
        <v>-515</v>
      </c>
      <c r="O106" s="18">
        <f t="shared" si="61"/>
        <v>-510</v>
      </c>
      <c r="P106" s="18">
        <f t="shared" si="61"/>
        <v>-550</v>
      </c>
      <c r="Q106" s="35">
        <f t="shared" si="55"/>
        <v>2</v>
      </c>
      <c r="R106" s="35">
        <f t="shared" si="56"/>
        <v>2</v>
      </c>
      <c r="S106" s="35">
        <f t="shared" si="57"/>
        <v>2</v>
      </c>
      <c r="T106" s="4">
        <f t="shared" si="45"/>
        <v>1598</v>
      </c>
      <c r="U106" s="4">
        <f t="shared" si="59"/>
        <v>838</v>
      </c>
      <c r="V106" s="4">
        <f t="shared" si="59"/>
        <v>852</v>
      </c>
      <c r="W106" s="4">
        <f t="shared" si="59"/>
        <v>852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47"/>
        <v>45414</v>
      </c>
      <c r="C107" s="2">
        <f t="shared" si="48"/>
        <v>884</v>
      </c>
      <c r="D107" s="5">
        <f t="shared" si="49"/>
        <v>1564</v>
      </c>
      <c r="E107" s="35">
        <f t="shared" si="51"/>
        <v>965</v>
      </c>
      <c r="F107" s="35">
        <f t="shared" si="52"/>
        <v>960</v>
      </c>
      <c r="G107" s="35">
        <f t="shared" si="53"/>
        <v>1000</v>
      </c>
      <c r="H107" s="18">
        <f t="shared" si="58"/>
        <v>1483</v>
      </c>
      <c r="I107" s="18">
        <f t="shared" si="58"/>
        <v>1488</v>
      </c>
      <c r="J107" s="18">
        <f t="shared" si="58"/>
        <v>1448</v>
      </c>
      <c r="K107" s="18">
        <f t="shared" si="60"/>
        <v>2000</v>
      </c>
      <c r="L107" s="18">
        <f t="shared" si="60"/>
        <v>2000</v>
      </c>
      <c r="M107" s="18">
        <f t="shared" si="60"/>
        <v>2000</v>
      </c>
      <c r="N107" s="18">
        <f t="shared" si="61"/>
        <v>-517</v>
      </c>
      <c r="O107" s="18">
        <f t="shared" si="61"/>
        <v>-512</v>
      </c>
      <c r="P107" s="18">
        <f t="shared" si="61"/>
        <v>-552</v>
      </c>
      <c r="Q107" s="35">
        <f t="shared" si="55"/>
        <v>2</v>
      </c>
      <c r="R107" s="35">
        <f t="shared" si="56"/>
        <v>2</v>
      </c>
      <c r="S107" s="35">
        <f t="shared" si="57"/>
        <v>2</v>
      </c>
      <c r="T107" s="4">
        <f t="shared" si="45"/>
        <v>1598</v>
      </c>
      <c r="U107" s="4">
        <f t="shared" si="59"/>
        <v>836</v>
      </c>
      <c r="V107" s="4">
        <f t="shared" si="59"/>
        <v>850</v>
      </c>
      <c r="W107" s="4">
        <f t="shared" si="59"/>
        <v>850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47"/>
        <v>45415</v>
      </c>
      <c r="C108" s="2">
        <f t="shared" si="48"/>
        <v>884</v>
      </c>
      <c r="D108" s="5">
        <f t="shared" si="49"/>
        <v>1562</v>
      </c>
      <c r="E108" s="35">
        <f t="shared" si="51"/>
        <v>965</v>
      </c>
      <c r="F108" s="35">
        <f t="shared" si="52"/>
        <v>960</v>
      </c>
      <c r="G108" s="35">
        <f t="shared" si="53"/>
        <v>1000</v>
      </c>
      <c r="H108" s="18">
        <f t="shared" si="58"/>
        <v>1481</v>
      </c>
      <c r="I108" s="18">
        <f t="shared" si="58"/>
        <v>1486</v>
      </c>
      <c r="J108" s="18">
        <f t="shared" si="58"/>
        <v>1446</v>
      </c>
      <c r="K108" s="18">
        <f t="shared" si="60"/>
        <v>2000</v>
      </c>
      <c r="L108" s="18">
        <f t="shared" si="60"/>
        <v>2000</v>
      </c>
      <c r="M108" s="18">
        <f t="shared" si="60"/>
        <v>2000</v>
      </c>
      <c r="N108" s="18">
        <f t="shared" si="61"/>
        <v>-519</v>
      </c>
      <c r="O108" s="18">
        <f t="shared" si="61"/>
        <v>-514</v>
      </c>
      <c r="P108" s="18">
        <f t="shared" si="61"/>
        <v>-554</v>
      </c>
      <c r="Q108" s="35">
        <f t="shared" si="55"/>
        <v>2</v>
      </c>
      <c r="R108" s="35">
        <f t="shared" si="56"/>
        <v>2</v>
      </c>
      <c r="S108" s="35">
        <f t="shared" si="57"/>
        <v>2</v>
      </c>
      <c r="T108" s="4">
        <f t="shared" si="45"/>
        <v>1598</v>
      </c>
      <c r="U108" s="4">
        <f t="shared" si="59"/>
        <v>834</v>
      </c>
      <c r="V108" s="4">
        <f t="shared" si="59"/>
        <v>848</v>
      </c>
      <c r="W108" s="4">
        <f t="shared" si="59"/>
        <v>848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47"/>
        <v>45416</v>
      </c>
      <c r="C109" s="2">
        <f t="shared" si="48"/>
        <v>884</v>
      </c>
      <c r="D109" s="5">
        <f t="shared" si="49"/>
        <v>1560</v>
      </c>
      <c r="E109" s="35">
        <f t="shared" si="51"/>
        <v>965</v>
      </c>
      <c r="F109" s="35">
        <f t="shared" si="52"/>
        <v>960</v>
      </c>
      <c r="G109" s="35">
        <f t="shared" si="53"/>
        <v>1000</v>
      </c>
      <c r="H109" s="18">
        <f t="shared" si="58"/>
        <v>1479</v>
      </c>
      <c r="I109" s="18">
        <f t="shared" si="58"/>
        <v>1484</v>
      </c>
      <c r="J109" s="18">
        <f t="shared" si="58"/>
        <v>1444</v>
      </c>
      <c r="K109" s="18">
        <f t="shared" si="60"/>
        <v>2000</v>
      </c>
      <c r="L109" s="18">
        <f t="shared" si="60"/>
        <v>2000</v>
      </c>
      <c r="M109" s="18">
        <f t="shared" si="60"/>
        <v>2000</v>
      </c>
      <c r="N109" s="18">
        <f t="shared" si="61"/>
        <v>-521</v>
      </c>
      <c r="O109" s="18">
        <f t="shared" si="61"/>
        <v>-516</v>
      </c>
      <c r="P109" s="18">
        <f t="shared" si="61"/>
        <v>-556</v>
      </c>
      <c r="Q109" s="35">
        <f t="shared" si="55"/>
        <v>2</v>
      </c>
      <c r="R109" s="35">
        <f t="shared" si="56"/>
        <v>2</v>
      </c>
      <c r="S109" s="35">
        <f t="shared" si="57"/>
        <v>2</v>
      </c>
      <c r="T109" s="4">
        <f t="shared" si="45"/>
        <v>1598</v>
      </c>
      <c r="U109" s="4">
        <f t="shared" si="59"/>
        <v>832</v>
      </c>
      <c r="V109" s="4">
        <f t="shared" si="59"/>
        <v>846</v>
      </c>
      <c r="W109" s="4">
        <f t="shared" si="59"/>
        <v>846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47"/>
        <v>45417</v>
      </c>
      <c r="C110" s="2">
        <f t="shared" si="48"/>
        <v>884</v>
      </c>
      <c r="D110" s="5">
        <f t="shared" si="49"/>
        <v>1558</v>
      </c>
      <c r="E110" s="35">
        <f t="shared" si="51"/>
        <v>965</v>
      </c>
      <c r="F110" s="35">
        <f t="shared" si="52"/>
        <v>960</v>
      </c>
      <c r="G110" s="35">
        <f t="shared" si="53"/>
        <v>1000</v>
      </c>
      <c r="H110" s="18">
        <f t="shared" si="58"/>
        <v>1477</v>
      </c>
      <c r="I110" s="18">
        <f t="shared" si="58"/>
        <v>1482</v>
      </c>
      <c r="J110" s="18">
        <f t="shared" si="58"/>
        <v>1442</v>
      </c>
      <c r="K110" s="18">
        <f t="shared" si="60"/>
        <v>2000</v>
      </c>
      <c r="L110" s="18">
        <f t="shared" si="60"/>
        <v>2000</v>
      </c>
      <c r="M110" s="18">
        <f t="shared" si="60"/>
        <v>2000</v>
      </c>
      <c r="N110" s="18">
        <f t="shared" si="61"/>
        <v>-523</v>
      </c>
      <c r="O110" s="18">
        <f t="shared" si="61"/>
        <v>-518</v>
      </c>
      <c r="P110" s="18">
        <f t="shared" si="61"/>
        <v>-558</v>
      </c>
      <c r="Q110" s="35">
        <f t="shared" si="55"/>
        <v>2</v>
      </c>
      <c r="R110" s="35">
        <f t="shared" si="56"/>
        <v>2</v>
      </c>
      <c r="S110" s="35">
        <f t="shared" si="57"/>
        <v>2</v>
      </c>
      <c r="T110" s="4">
        <f t="shared" si="45"/>
        <v>1598</v>
      </c>
      <c r="U110" s="4">
        <f t="shared" si="59"/>
        <v>830</v>
      </c>
      <c r="V110" s="4">
        <f t="shared" si="59"/>
        <v>844</v>
      </c>
      <c r="W110" s="4">
        <f t="shared" si="59"/>
        <v>844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47"/>
        <v>45418</v>
      </c>
      <c r="C111" s="2">
        <f t="shared" si="48"/>
        <v>884</v>
      </c>
      <c r="D111" s="5">
        <f t="shared" si="49"/>
        <v>1556</v>
      </c>
      <c r="E111" s="35">
        <f t="shared" si="51"/>
        <v>965</v>
      </c>
      <c r="F111" s="35">
        <f t="shared" si="52"/>
        <v>960</v>
      </c>
      <c r="G111" s="35">
        <f t="shared" si="53"/>
        <v>1000</v>
      </c>
      <c r="H111" s="18">
        <f t="shared" si="58"/>
        <v>1475</v>
      </c>
      <c r="I111" s="18">
        <f t="shared" si="58"/>
        <v>1480</v>
      </c>
      <c r="J111" s="18">
        <f t="shared" si="58"/>
        <v>1440</v>
      </c>
      <c r="K111" s="18">
        <f t="shared" si="60"/>
        <v>2000</v>
      </c>
      <c r="L111" s="18">
        <f t="shared" si="60"/>
        <v>2000</v>
      </c>
      <c r="M111" s="18">
        <f t="shared" si="60"/>
        <v>2000</v>
      </c>
      <c r="N111" s="18">
        <f t="shared" si="61"/>
        <v>-525</v>
      </c>
      <c r="O111" s="18">
        <f t="shared" si="61"/>
        <v>-520</v>
      </c>
      <c r="P111" s="18">
        <f t="shared" si="61"/>
        <v>-560</v>
      </c>
      <c r="Q111" s="35">
        <f t="shared" si="55"/>
        <v>2</v>
      </c>
      <c r="R111" s="35">
        <f t="shared" si="56"/>
        <v>2</v>
      </c>
      <c r="S111" s="35">
        <f t="shared" si="57"/>
        <v>2</v>
      </c>
      <c r="T111" s="4">
        <f t="shared" si="45"/>
        <v>1598</v>
      </c>
      <c r="U111" s="4">
        <f t="shared" ref="U111:W126" si="62">U110-Q111</f>
        <v>828</v>
      </c>
      <c r="V111" s="4">
        <f t="shared" si="62"/>
        <v>842</v>
      </c>
      <c r="W111" s="4">
        <f t="shared" si="62"/>
        <v>842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47"/>
        <v>45419</v>
      </c>
      <c r="C112" s="2">
        <f t="shared" si="48"/>
        <v>884</v>
      </c>
      <c r="D112" s="5">
        <f t="shared" si="49"/>
        <v>1554</v>
      </c>
      <c r="E112" s="35">
        <f t="shared" si="51"/>
        <v>965</v>
      </c>
      <c r="F112" s="35">
        <f t="shared" si="52"/>
        <v>960</v>
      </c>
      <c r="G112" s="35">
        <f t="shared" si="53"/>
        <v>1000</v>
      </c>
      <c r="H112" s="18">
        <f t="shared" si="58"/>
        <v>1473</v>
      </c>
      <c r="I112" s="18">
        <f t="shared" si="58"/>
        <v>1478</v>
      </c>
      <c r="J112" s="18">
        <f t="shared" si="58"/>
        <v>1438</v>
      </c>
      <c r="K112" s="18">
        <f t="shared" ref="K112:M127" si="63">K111</f>
        <v>2000</v>
      </c>
      <c r="L112" s="18">
        <f t="shared" si="63"/>
        <v>2000</v>
      </c>
      <c r="M112" s="18">
        <f t="shared" si="63"/>
        <v>2000</v>
      </c>
      <c r="N112" s="18">
        <f t="shared" si="61"/>
        <v>-527</v>
      </c>
      <c r="O112" s="18">
        <f t="shared" si="61"/>
        <v>-522</v>
      </c>
      <c r="P112" s="18">
        <f t="shared" si="61"/>
        <v>-562</v>
      </c>
      <c r="Q112" s="35">
        <f t="shared" si="55"/>
        <v>2</v>
      </c>
      <c r="R112" s="35">
        <f t="shared" si="56"/>
        <v>2</v>
      </c>
      <c r="S112" s="35">
        <f t="shared" si="57"/>
        <v>2</v>
      </c>
      <c r="T112" s="4">
        <f t="shared" si="45"/>
        <v>1598</v>
      </c>
      <c r="U112" s="4">
        <f t="shared" si="62"/>
        <v>826</v>
      </c>
      <c r="V112" s="4">
        <f t="shared" si="62"/>
        <v>840</v>
      </c>
      <c r="W112" s="4">
        <f t="shared" si="62"/>
        <v>840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47"/>
        <v>45420</v>
      </c>
      <c r="C113" s="2">
        <f t="shared" si="48"/>
        <v>884</v>
      </c>
      <c r="D113" s="5">
        <f t="shared" si="49"/>
        <v>1552</v>
      </c>
      <c r="E113" s="35">
        <f t="shared" si="51"/>
        <v>965</v>
      </c>
      <c r="F113" s="35">
        <f t="shared" si="52"/>
        <v>960</v>
      </c>
      <c r="G113" s="35">
        <f t="shared" si="53"/>
        <v>1000</v>
      </c>
      <c r="H113" s="18">
        <f t="shared" si="58"/>
        <v>1471</v>
      </c>
      <c r="I113" s="18">
        <f t="shared" si="58"/>
        <v>1476</v>
      </c>
      <c r="J113" s="18">
        <f t="shared" si="58"/>
        <v>1436</v>
      </c>
      <c r="K113" s="18">
        <f t="shared" si="63"/>
        <v>2000</v>
      </c>
      <c r="L113" s="18">
        <f t="shared" si="63"/>
        <v>2000</v>
      </c>
      <c r="M113" s="18">
        <f t="shared" si="63"/>
        <v>2000</v>
      </c>
      <c r="N113" s="18">
        <f t="shared" ref="N113:P128" si="64">N112-Q113</f>
        <v>-529</v>
      </c>
      <c r="O113" s="18">
        <f t="shared" si="64"/>
        <v>-524</v>
      </c>
      <c r="P113" s="18">
        <f t="shared" si="64"/>
        <v>-564</v>
      </c>
      <c r="Q113" s="35">
        <f t="shared" si="55"/>
        <v>2</v>
      </c>
      <c r="R113" s="35">
        <f t="shared" si="56"/>
        <v>2</v>
      </c>
      <c r="S113" s="35">
        <f t="shared" si="57"/>
        <v>2</v>
      </c>
      <c r="T113" s="4">
        <f t="shared" si="45"/>
        <v>1598</v>
      </c>
      <c r="U113" s="4">
        <f t="shared" si="62"/>
        <v>824</v>
      </c>
      <c r="V113" s="4">
        <f t="shared" si="62"/>
        <v>838</v>
      </c>
      <c r="W113" s="4">
        <f t="shared" si="62"/>
        <v>838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47"/>
        <v>45421</v>
      </c>
      <c r="C114" s="2">
        <f t="shared" si="48"/>
        <v>884</v>
      </c>
      <c r="D114" s="5">
        <f t="shared" si="49"/>
        <v>1550</v>
      </c>
      <c r="E114" s="35">
        <f t="shared" si="51"/>
        <v>965</v>
      </c>
      <c r="F114" s="35">
        <f t="shared" si="52"/>
        <v>960</v>
      </c>
      <c r="G114" s="35">
        <f t="shared" si="53"/>
        <v>1000</v>
      </c>
      <c r="H114" s="18">
        <f t="shared" si="58"/>
        <v>1469</v>
      </c>
      <c r="I114" s="18">
        <f t="shared" si="58"/>
        <v>1474</v>
      </c>
      <c r="J114" s="18">
        <f t="shared" si="58"/>
        <v>1434</v>
      </c>
      <c r="K114" s="18">
        <f t="shared" si="63"/>
        <v>2000</v>
      </c>
      <c r="L114" s="18">
        <f t="shared" si="63"/>
        <v>2000</v>
      </c>
      <c r="M114" s="18">
        <f t="shared" si="63"/>
        <v>2000</v>
      </c>
      <c r="N114" s="18">
        <f t="shared" si="64"/>
        <v>-531</v>
      </c>
      <c r="O114" s="18">
        <f t="shared" si="64"/>
        <v>-526</v>
      </c>
      <c r="P114" s="18">
        <f t="shared" si="64"/>
        <v>-566</v>
      </c>
      <c r="Q114" s="35">
        <f t="shared" si="55"/>
        <v>2</v>
      </c>
      <c r="R114" s="35">
        <f t="shared" si="56"/>
        <v>2</v>
      </c>
      <c r="S114" s="35">
        <f t="shared" si="57"/>
        <v>2</v>
      </c>
      <c r="T114" s="4">
        <f t="shared" si="45"/>
        <v>1598</v>
      </c>
      <c r="U114" s="4">
        <f t="shared" si="62"/>
        <v>822</v>
      </c>
      <c r="V114" s="4">
        <f t="shared" si="62"/>
        <v>836</v>
      </c>
      <c r="W114" s="4">
        <f t="shared" si="62"/>
        <v>836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47"/>
        <v>45422</v>
      </c>
      <c r="C115" s="2">
        <f t="shared" si="48"/>
        <v>884</v>
      </c>
      <c r="D115" s="5">
        <f t="shared" si="49"/>
        <v>1548</v>
      </c>
      <c r="E115" s="35">
        <f t="shared" si="51"/>
        <v>965</v>
      </c>
      <c r="F115" s="35">
        <f t="shared" si="52"/>
        <v>960</v>
      </c>
      <c r="G115" s="35">
        <f t="shared" si="53"/>
        <v>1000</v>
      </c>
      <c r="H115" s="18">
        <f t="shared" si="58"/>
        <v>1467</v>
      </c>
      <c r="I115" s="18">
        <f t="shared" si="58"/>
        <v>1472</v>
      </c>
      <c r="J115" s="18">
        <f t="shared" si="58"/>
        <v>1432</v>
      </c>
      <c r="K115" s="18">
        <f t="shared" si="63"/>
        <v>2000</v>
      </c>
      <c r="L115" s="18">
        <f t="shared" si="63"/>
        <v>2000</v>
      </c>
      <c r="M115" s="18">
        <f t="shared" si="63"/>
        <v>2000</v>
      </c>
      <c r="N115" s="18">
        <f t="shared" si="64"/>
        <v>-533</v>
      </c>
      <c r="O115" s="18">
        <f t="shared" si="64"/>
        <v>-528</v>
      </c>
      <c r="P115" s="18">
        <f t="shared" si="64"/>
        <v>-568</v>
      </c>
      <c r="Q115" s="35">
        <f t="shared" si="55"/>
        <v>2</v>
      </c>
      <c r="R115" s="35">
        <f t="shared" si="56"/>
        <v>2</v>
      </c>
      <c r="S115" s="35">
        <f t="shared" si="57"/>
        <v>2</v>
      </c>
      <c r="T115" s="4">
        <f t="shared" si="45"/>
        <v>1598</v>
      </c>
      <c r="U115" s="4">
        <f t="shared" si="62"/>
        <v>820</v>
      </c>
      <c r="V115" s="4">
        <f t="shared" si="62"/>
        <v>834</v>
      </c>
      <c r="W115" s="4">
        <f t="shared" si="62"/>
        <v>834</v>
      </c>
      <c r="X115" s="4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47"/>
        <v>45423</v>
      </c>
      <c r="C116" s="2">
        <f t="shared" si="48"/>
        <v>884</v>
      </c>
      <c r="D116" s="5">
        <f t="shared" si="49"/>
        <v>1546</v>
      </c>
      <c r="E116" s="35">
        <f t="shared" si="51"/>
        <v>965</v>
      </c>
      <c r="F116" s="35">
        <f t="shared" si="52"/>
        <v>960</v>
      </c>
      <c r="G116" s="35">
        <f t="shared" si="53"/>
        <v>1000</v>
      </c>
      <c r="H116" s="18">
        <f t="shared" si="58"/>
        <v>1465</v>
      </c>
      <c r="I116" s="18">
        <f t="shared" si="58"/>
        <v>1470</v>
      </c>
      <c r="J116" s="18">
        <f t="shared" si="58"/>
        <v>1430</v>
      </c>
      <c r="K116" s="18">
        <f t="shared" si="63"/>
        <v>2000</v>
      </c>
      <c r="L116" s="18">
        <f t="shared" si="63"/>
        <v>2000</v>
      </c>
      <c r="M116" s="18">
        <f t="shared" si="63"/>
        <v>2000</v>
      </c>
      <c r="N116" s="18">
        <f t="shared" si="64"/>
        <v>-535</v>
      </c>
      <c r="O116" s="18">
        <f t="shared" si="64"/>
        <v>-530</v>
      </c>
      <c r="P116" s="18">
        <f t="shared" si="64"/>
        <v>-570</v>
      </c>
      <c r="Q116" s="35">
        <f t="shared" si="55"/>
        <v>2</v>
      </c>
      <c r="R116" s="35">
        <f t="shared" si="56"/>
        <v>2</v>
      </c>
      <c r="S116" s="35">
        <f t="shared" si="57"/>
        <v>2</v>
      </c>
      <c r="T116" s="4">
        <f t="shared" si="45"/>
        <v>1598</v>
      </c>
      <c r="U116" s="4">
        <f t="shared" si="62"/>
        <v>818</v>
      </c>
      <c r="V116" s="4">
        <f t="shared" si="62"/>
        <v>832</v>
      </c>
      <c r="W116" s="4">
        <f t="shared" si="62"/>
        <v>832</v>
      </c>
      <c r="X116" s="4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47"/>
        <v>45424</v>
      </c>
      <c r="C117" s="2">
        <f t="shared" si="48"/>
        <v>884</v>
      </c>
      <c r="D117" s="5">
        <f t="shared" si="49"/>
        <v>1544</v>
      </c>
      <c r="E117" s="35">
        <f t="shared" si="51"/>
        <v>965</v>
      </c>
      <c r="F117" s="35">
        <f t="shared" si="52"/>
        <v>960</v>
      </c>
      <c r="G117" s="35">
        <f t="shared" si="53"/>
        <v>1000</v>
      </c>
      <c r="H117" s="18">
        <f t="shared" si="58"/>
        <v>1463</v>
      </c>
      <c r="I117" s="18">
        <f t="shared" si="58"/>
        <v>1468</v>
      </c>
      <c r="J117" s="18">
        <f t="shared" si="58"/>
        <v>1428</v>
      </c>
      <c r="K117" s="18">
        <f t="shared" si="63"/>
        <v>2000</v>
      </c>
      <c r="L117" s="18">
        <f t="shared" si="63"/>
        <v>2000</v>
      </c>
      <c r="M117" s="18">
        <f t="shared" si="63"/>
        <v>2000</v>
      </c>
      <c r="N117" s="18">
        <f t="shared" si="64"/>
        <v>-537</v>
      </c>
      <c r="O117" s="18">
        <f t="shared" si="64"/>
        <v>-532</v>
      </c>
      <c r="P117" s="18">
        <f t="shared" si="64"/>
        <v>-572</v>
      </c>
      <c r="Q117" s="35">
        <f t="shared" si="55"/>
        <v>2</v>
      </c>
      <c r="R117" s="35">
        <f t="shared" si="56"/>
        <v>2</v>
      </c>
      <c r="S117" s="35">
        <f t="shared" si="57"/>
        <v>2</v>
      </c>
      <c r="T117" s="4">
        <f t="shared" si="45"/>
        <v>1598</v>
      </c>
      <c r="U117" s="4">
        <f t="shared" si="62"/>
        <v>816</v>
      </c>
      <c r="V117" s="4">
        <f t="shared" si="62"/>
        <v>830</v>
      </c>
      <c r="W117" s="4">
        <f t="shared" si="62"/>
        <v>830</v>
      </c>
      <c r="X117" s="4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47"/>
        <v>45425</v>
      </c>
      <c r="C118" s="2">
        <f t="shared" si="48"/>
        <v>884</v>
      </c>
      <c r="D118" s="5">
        <f t="shared" si="49"/>
        <v>1542</v>
      </c>
      <c r="E118" s="35">
        <f t="shared" si="51"/>
        <v>965</v>
      </c>
      <c r="F118" s="35">
        <f t="shared" si="52"/>
        <v>960</v>
      </c>
      <c r="G118" s="35">
        <f t="shared" si="53"/>
        <v>1000</v>
      </c>
      <c r="H118" s="18">
        <f t="shared" si="58"/>
        <v>1461</v>
      </c>
      <c r="I118" s="18">
        <f t="shared" si="58"/>
        <v>1466</v>
      </c>
      <c r="J118" s="18">
        <f t="shared" si="58"/>
        <v>1426</v>
      </c>
      <c r="K118" s="18">
        <f t="shared" si="63"/>
        <v>2000</v>
      </c>
      <c r="L118" s="18">
        <f t="shared" si="63"/>
        <v>2000</v>
      </c>
      <c r="M118" s="18">
        <f t="shared" si="63"/>
        <v>2000</v>
      </c>
      <c r="N118" s="18">
        <f t="shared" si="64"/>
        <v>-539</v>
      </c>
      <c r="O118" s="18">
        <f t="shared" si="64"/>
        <v>-534</v>
      </c>
      <c r="P118" s="18">
        <f t="shared" si="64"/>
        <v>-574</v>
      </c>
      <c r="Q118" s="35">
        <f t="shared" si="55"/>
        <v>2</v>
      </c>
      <c r="R118" s="35">
        <f t="shared" si="56"/>
        <v>2</v>
      </c>
      <c r="S118" s="35">
        <f t="shared" si="57"/>
        <v>2</v>
      </c>
      <c r="T118" s="4">
        <f t="shared" si="45"/>
        <v>1598</v>
      </c>
      <c r="U118" s="4">
        <f t="shared" si="62"/>
        <v>814</v>
      </c>
      <c r="V118" s="4">
        <f t="shared" si="62"/>
        <v>828</v>
      </c>
      <c r="W118" s="4">
        <f t="shared" si="62"/>
        <v>828</v>
      </c>
      <c r="X118" s="4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47"/>
        <v>45426</v>
      </c>
      <c r="C119" s="2">
        <f t="shared" si="48"/>
        <v>884</v>
      </c>
      <c r="D119" s="5">
        <f t="shared" si="49"/>
        <v>1540</v>
      </c>
      <c r="E119" s="35">
        <f t="shared" si="51"/>
        <v>965</v>
      </c>
      <c r="F119" s="35">
        <f t="shared" si="52"/>
        <v>960</v>
      </c>
      <c r="G119" s="35">
        <f t="shared" si="53"/>
        <v>1000</v>
      </c>
      <c r="H119" s="18">
        <f t="shared" si="58"/>
        <v>1459</v>
      </c>
      <c r="I119" s="18">
        <f t="shared" si="58"/>
        <v>1464</v>
      </c>
      <c r="J119" s="18">
        <f t="shared" si="58"/>
        <v>1424</v>
      </c>
      <c r="K119" s="18">
        <f t="shared" si="63"/>
        <v>2000</v>
      </c>
      <c r="L119" s="18">
        <f t="shared" si="63"/>
        <v>2000</v>
      </c>
      <c r="M119" s="18">
        <f t="shared" si="63"/>
        <v>2000</v>
      </c>
      <c r="N119" s="18">
        <f t="shared" si="64"/>
        <v>-541</v>
      </c>
      <c r="O119" s="18">
        <f t="shared" si="64"/>
        <v>-536</v>
      </c>
      <c r="P119" s="18">
        <f t="shared" si="64"/>
        <v>-576</v>
      </c>
      <c r="Q119" s="35">
        <f t="shared" si="55"/>
        <v>2</v>
      </c>
      <c r="R119" s="35">
        <f t="shared" si="56"/>
        <v>2</v>
      </c>
      <c r="S119" s="35">
        <f t="shared" si="57"/>
        <v>2</v>
      </c>
      <c r="T119" s="4">
        <f t="shared" si="45"/>
        <v>1598</v>
      </c>
      <c r="U119" s="4">
        <f t="shared" si="62"/>
        <v>812</v>
      </c>
      <c r="V119" s="4">
        <f t="shared" si="62"/>
        <v>826</v>
      </c>
      <c r="W119" s="4">
        <f t="shared" si="62"/>
        <v>826</v>
      </c>
      <c r="X119" s="4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47"/>
        <v>45427</v>
      </c>
      <c r="C120" s="2">
        <f t="shared" si="48"/>
        <v>884</v>
      </c>
      <c r="D120" s="5">
        <f t="shared" si="49"/>
        <v>1538</v>
      </c>
      <c r="E120" s="35">
        <f t="shared" si="51"/>
        <v>965</v>
      </c>
      <c r="F120" s="35">
        <f t="shared" si="52"/>
        <v>960</v>
      </c>
      <c r="G120" s="35">
        <f t="shared" si="53"/>
        <v>1000</v>
      </c>
      <c r="H120" s="18">
        <f t="shared" si="58"/>
        <v>1457</v>
      </c>
      <c r="I120" s="18">
        <f t="shared" si="58"/>
        <v>1462</v>
      </c>
      <c r="J120" s="18">
        <f t="shared" si="58"/>
        <v>1422</v>
      </c>
      <c r="K120" s="18">
        <f t="shared" si="63"/>
        <v>2000</v>
      </c>
      <c r="L120" s="18">
        <f t="shared" si="63"/>
        <v>2000</v>
      </c>
      <c r="M120" s="18">
        <f t="shared" si="63"/>
        <v>2000</v>
      </c>
      <c r="N120" s="18">
        <f t="shared" si="64"/>
        <v>-543</v>
      </c>
      <c r="O120" s="18">
        <f t="shared" si="64"/>
        <v>-538</v>
      </c>
      <c r="P120" s="18">
        <f t="shared" si="64"/>
        <v>-578</v>
      </c>
      <c r="Q120" s="35">
        <f t="shared" si="55"/>
        <v>2</v>
      </c>
      <c r="R120" s="35">
        <f t="shared" si="56"/>
        <v>2</v>
      </c>
      <c r="S120" s="35">
        <f t="shared" si="57"/>
        <v>2</v>
      </c>
      <c r="T120" s="4">
        <f t="shared" si="45"/>
        <v>1598</v>
      </c>
      <c r="U120" s="4">
        <f t="shared" si="62"/>
        <v>810</v>
      </c>
      <c r="V120" s="4">
        <f t="shared" si="62"/>
        <v>824</v>
      </c>
      <c r="W120" s="4">
        <f t="shared" si="62"/>
        <v>824</v>
      </c>
      <c r="X120" s="4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47"/>
        <v>45428</v>
      </c>
      <c r="C121" s="2">
        <f t="shared" si="48"/>
        <v>884</v>
      </c>
      <c r="D121" s="5">
        <f t="shared" si="49"/>
        <v>1536</v>
      </c>
      <c r="E121" s="35">
        <f t="shared" si="51"/>
        <v>965</v>
      </c>
      <c r="F121" s="35">
        <f t="shared" si="52"/>
        <v>960</v>
      </c>
      <c r="G121" s="35">
        <f t="shared" si="53"/>
        <v>1000</v>
      </c>
      <c r="H121" s="18">
        <f t="shared" si="58"/>
        <v>1455</v>
      </c>
      <c r="I121" s="18">
        <f t="shared" si="58"/>
        <v>1460</v>
      </c>
      <c r="J121" s="18">
        <f t="shared" si="58"/>
        <v>1420</v>
      </c>
      <c r="K121" s="18">
        <f t="shared" si="63"/>
        <v>2000</v>
      </c>
      <c r="L121" s="18">
        <f t="shared" si="63"/>
        <v>2000</v>
      </c>
      <c r="M121" s="18">
        <f t="shared" si="63"/>
        <v>2000</v>
      </c>
      <c r="N121" s="18">
        <f t="shared" si="64"/>
        <v>-545</v>
      </c>
      <c r="O121" s="18">
        <f t="shared" si="64"/>
        <v>-540</v>
      </c>
      <c r="P121" s="18">
        <f t="shared" si="64"/>
        <v>-580</v>
      </c>
      <c r="Q121" s="35">
        <f t="shared" si="55"/>
        <v>2</v>
      </c>
      <c r="R121" s="35">
        <f t="shared" si="56"/>
        <v>2</v>
      </c>
      <c r="S121" s="35">
        <f t="shared" si="57"/>
        <v>2</v>
      </c>
      <c r="T121" s="4">
        <f t="shared" si="45"/>
        <v>1598</v>
      </c>
      <c r="U121" s="4">
        <f t="shared" si="62"/>
        <v>808</v>
      </c>
      <c r="V121" s="4">
        <f t="shared" si="62"/>
        <v>822</v>
      </c>
      <c r="W121" s="4">
        <f t="shared" si="62"/>
        <v>822</v>
      </c>
      <c r="X121" s="4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47"/>
        <v>45429</v>
      </c>
      <c r="C122" s="2">
        <f t="shared" si="48"/>
        <v>884</v>
      </c>
      <c r="D122" s="5">
        <f t="shared" si="49"/>
        <v>1534</v>
      </c>
      <c r="E122" s="35">
        <f t="shared" si="51"/>
        <v>965</v>
      </c>
      <c r="F122" s="35">
        <f t="shared" si="52"/>
        <v>960</v>
      </c>
      <c r="G122" s="35">
        <f t="shared" si="53"/>
        <v>1000</v>
      </c>
      <c r="H122" s="18">
        <f t="shared" si="58"/>
        <v>1453</v>
      </c>
      <c r="I122" s="18">
        <f t="shared" si="58"/>
        <v>1458</v>
      </c>
      <c r="J122" s="18">
        <f t="shared" si="58"/>
        <v>1418</v>
      </c>
      <c r="K122" s="18">
        <f t="shared" si="63"/>
        <v>2000</v>
      </c>
      <c r="L122" s="18">
        <f t="shared" si="63"/>
        <v>2000</v>
      </c>
      <c r="M122" s="18">
        <f t="shared" si="63"/>
        <v>2000</v>
      </c>
      <c r="N122" s="18">
        <f t="shared" si="64"/>
        <v>-547</v>
      </c>
      <c r="O122" s="18">
        <f t="shared" si="64"/>
        <v>-542</v>
      </c>
      <c r="P122" s="18">
        <f t="shared" si="64"/>
        <v>-582</v>
      </c>
      <c r="Q122" s="35">
        <f t="shared" si="55"/>
        <v>2</v>
      </c>
      <c r="R122" s="35">
        <f t="shared" si="56"/>
        <v>2</v>
      </c>
      <c r="S122" s="35">
        <f t="shared" si="57"/>
        <v>2</v>
      </c>
      <c r="T122" s="4">
        <f t="shared" si="45"/>
        <v>1598</v>
      </c>
      <c r="U122" s="4">
        <f t="shared" si="62"/>
        <v>806</v>
      </c>
      <c r="V122" s="4">
        <f t="shared" si="62"/>
        <v>820</v>
      </c>
      <c r="W122" s="4">
        <f t="shared" si="62"/>
        <v>820</v>
      </c>
      <c r="X122" s="4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47"/>
        <v>45430</v>
      </c>
      <c r="C123" s="2">
        <f t="shared" si="48"/>
        <v>884</v>
      </c>
      <c r="D123" s="5">
        <f t="shared" si="49"/>
        <v>1532</v>
      </c>
      <c r="E123" s="35">
        <f t="shared" si="51"/>
        <v>965</v>
      </c>
      <c r="F123" s="35">
        <f t="shared" si="52"/>
        <v>960</v>
      </c>
      <c r="G123" s="35">
        <f t="shared" si="53"/>
        <v>1000</v>
      </c>
      <c r="H123" s="18">
        <f t="shared" si="58"/>
        <v>1451</v>
      </c>
      <c r="I123" s="18">
        <f t="shared" si="58"/>
        <v>1456</v>
      </c>
      <c r="J123" s="18">
        <f t="shared" si="58"/>
        <v>1416</v>
      </c>
      <c r="K123" s="18">
        <f t="shared" si="63"/>
        <v>2000</v>
      </c>
      <c r="L123" s="18">
        <f t="shared" si="63"/>
        <v>2000</v>
      </c>
      <c r="M123" s="18">
        <f t="shared" si="63"/>
        <v>2000</v>
      </c>
      <c r="N123" s="18">
        <f t="shared" si="64"/>
        <v>-549</v>
      </c>
      <c r="O123" s="18">
        <f t="shared" si="64"/>
        <v>-544</v>
      </c>
      <c r="P123" s="18">
        <f t="shared" si="64"/>
        <v>-584</v>
      </c>
      <c r="Q123" s="35">
        <f t="shared" si="55"/>
        <v>2</v>
      </c>
      <c r="R123" s="35">
        <f t="shared" si="56"/>
        <v>2</v>
      </c>
      <c r="S123" s="35">
        <f t="shared" si="57"/>
        <v>2</v>
      </c>
      <c r="T123" s="4">
        <f t="shared" si="45"/>
        <v>1598</v>
      </c>
      <c r="U123" s="4">
        <f t="shared" si="62"/>
        <v>804</v>
      </c>
      <c r="V123" s="4">
        <f t="shared" si="62"/>
        <v>818</v>
      </c>
      <c r="W123" s="4">
        <f t="shared" si="62"/>
        <v>818</v>
      </c>
      <c r="X123" s="4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47"/>
        <v>45431</v>
      </c>
      <c r="C124" s="2">
        <f t="shared" si="48"/>
        <v>884</v>
      </c>
      <c r="D124" s="5">
        <f t="shared" si="49"/>
        <v>1530</v>
      </c>
      <c r="E124" s="35">
        <f t="shared" si="51"/>
        <v>965</v>
      </c>
      <c r="F124" s="35">
        <f t="shared" si="52"/>
        <v>960</v>
      </c>
      <c r="G124" s="35">
        <f t="shared" si="53"/>
        <v>1000</v>
      </c>
      <c r="H124" s="18">
        <f t="shared" si="58"/>
        <v>1449</v>
      </c>
      <c r="I124" s="18">
        <f t="shared" si="58"/>
        <v>1454</v>
      </c>
      <c r="J124" s="18">
        <f t="shared" si="58"/>
        <v>1414</v>
      </c>
      <c r="K124" s="18">
        <f t="shared" si="63"/>
        <v>2000</v>
      </c>
      <c r="L124" s="18">
        <f t="shared" si="63"/>
        <v>2000</v>
      </c>
      <c r="M124" s="18">
        <f t="shared" si="63"/>
        <v>2000</v>
      </c>
      <c r="N124" s="18">
        <f t="shared" si="64"/>
        <v>-551</v>
      </c>
      <c r="O124" s="18">
        <f t="shared" si="64"/>
        <v>-546</v>
      </c>
      <c r="P124" s="18">
        <f t="shared" si="64"/>
        <v>-586</v>
      </c>
      <c r="Q124" s="35">
        <f t="shared" si="55"/>
        <v>2</v>
      </c>
      <c r="R124" s="35">
        <f t="shared" si="56"/>
        <v>2</v>
      </c>
      <c r="S124" s="35">
        <f t="shared" si="57"/>
        <v>2</v>
      </c>
      <c r="T124" s="4">
        <f t="shared" si="45"/>
        <v>1598</v>
      </c>
      <c r="U124" s="4">
        <f t="shared" si="62"/>
        <v>802</v>
      </c>
      <c r="V124" s="4">
        <f t="shared" si="62"/>
        <v>816</v>
      </c>
      <c r="W124" s="4">
        <f t="shared" si="62"/>
        <v>816</v>
      </c>
      <c r="X124" s="4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47"/>
        <v>45432</v>
      </c>
      <c r="C125" s="2">
        <f t="shared" si="48"/>
        <v>884</v>
      </c>
      <c r="D125" s="5">
        <f t="shared" si="49"/>
        <v>1528</v>
      </c>
      <c r="E125" s="35">
        <f t="shared" si="51"/>
        <v>965</v>
      </c>
      <c r="F125" s="35">
        <f t="shared" si="52"/>
        <v>960</v>
      </c>
      <c r="G125" s="35">
        <f t="shared" si="53"/>
        <v>1000</v>
      </c>
      <c r="H125" s="18">
        <f t="shared" si="58"/>
        <v>1447</v>
      </c>
      <c r="I125" s="18">
        <f t="shared" si="58"/>
        <v>1452</v>
      </c>
      <c r="J125" s="18">
        <f t="shared" si="58"/>
        <v>1412</v>
      </c>
      <c r="K125" s="18">
        <f t="shared" si="63"/>
        <v>2000</v>
      </c>
      <c r="L125" s="18">
        <f t="shared" si="63"/>
        <v>2000</v>
      </c>
      <c r="M125" s="18">
        <f t="shared" si="63"/>
        <v>2000</v>
      </c>
      <c r="N125" s="18">
        <f t="shared" si="64"/>
        <v>-553</v>
      </c>
      <c r="O125" s="18">
        <f t="shared" si="64"/>
        <v>-548</v>
      </c>
      <c r="P125" s="18">
        <f t="shared" si="64"/>
        <v>-588</v>
      </c>
      <c r="Q125" s="35">
        <f t="shared" si="55"/>
        <v>2</v>
      </c>
      <c r="R125" s="35">
        <f t="shared" si="56"/>
        <v>2</v>
      </c>
      <c r="S125" s="35">
        <f t="shared" si="57"/>
        <v>2</v>
      </c>
      <c r="T125" s="4">
        <f t="shared" si="45"/>
        <v>1598</v>
      </c>
      <c r="U125" s="4">
        <f t="shared" si="62"/>
        <v>800</v>
      </c>
      <c r="V125" s="4">
        <f t="shared" si="62"/>
        <v>814</v>
      </c>
      <c r="W125" s="4">
        <f t="shared" si="62"/>
        <v>814</v>
      </c>
      <c r="X125" s="4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47"/>
        <v>45433</v>
      </c>
      <c r="C126" s="2">
        <f t="shared" si="48"/>
        <v>884</v>
      </c>
      <c r="D126" s="5">
        <f t="shared" si="49"/>
        <v>1526</v>
      </c>
      <c r="E126" s="35">
        <f t="shared" si="51"/>
        <v>965</v>
      </c>
      <c r="F126" s="35">
        <f t="shared" si="52"/>
        <v>960</v>
      </c>
      <c r="G126" s="35">
        <f t="shared" si="53"/>
        <v>1000</v>
      </c>
      <c r="H126" s="18">
        <f t="shared" si="58"/>
        <v>1445</v>
      </c>
      <c r="I126" s="18">
        <f t="shared" si="58"/>
        <v>1450</v>
      </c>
      <c r="J126" s="18">
        <f t="shared" si="58"/>
        <v>1410</v>
      </c>
      <c r="K126" s="18">
        <f t="shared" si="63"/>
        <v>2000</v>
      </c>
      <c r="L126" s="18">
        <f t="shared" si="63"/>
        <v>2000</v>
      </c>
      <c r="M126" s="18">
        <f t="shared" si="63"/>
        <v>2000</v>
      </c>
      <c r="N126" s="18">
        <f t="shared" si="64"/>
        <v>-555</v>
      </c>
      <c r="O126" s="18">
        <f t="shared" si="64"/>
        <v>-550</v>
      </c>
      <c r="P126" s="18">
        <f t="shared" si="64"/>
        <v>-590</v>
      </c>
      <c r="Q126" s="35">
        <f t="shared" si="55"/>
        <v>2</v>
      </c>
      <c r="R126" s="35">
        <f t="shared" si="56"/>
        <v>2</v>
      </c>
      <c r="S126" s="35">
        <f t="shared" si="57"/>
        <v>2</v>
      </c>
      <c r="T126" s="4">
        <f t="shared" si="45"/>
        <v>1598</v>
      </c>
      <c r="U126" s="4">
        <f t="shared" si="62"/>
        <v>798</v>
      </c>
      <c r="V126" s="4">
        <f t="shared" si="62"/>
        <v>812</v>
      </c>
      <c r="W126" s="4">
        <f t="shared" si="62"/>
        <v>812</v>
      </c>
      <c r="X126" s="4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47"/>
        <v>45434</v>
      </c>
      <c r="C127" s="2">
        <f t="shared" si="48"/>
        <v>884</v>
      </c>
      <c r="D127" s="5">
        <f>D126+2</f>
        <v>1528</v>
      </c>
      <c r="E127" s="35">
        <f t="shared" si="51"/>
        <v>969</v>
      </c>
      <c r="F127" s="35">
        <f t="shared" si="52"/>
        <v>964</v>
      </c>
      <c r="G127" s="35">
        <f t="shared" si="53"/>
        <v>1004</v>
      </c>
      <c r="H127" s="18">
        <f t="shared" si="58"/>
        <v>1443</v>
      </c>
      <c r="I127" s="18">
        <f t="shared" si="58"/>
        <v>1448</v>
      </c>
      <c r="J127" s="18">
        <f t="shared" si="58"/>
        <v>1408</v>
      </c>
      <c r="K127" s="18">
        <f t="shared" si="63"/>
        <v>2000</v>
      </c>
      <c r="L127" s="18">
        <f t="shared" si="63"/>
        <v>2000</v>
      </c>
      <c r="M127" s="18">
        <f t="shared" si="63"/>
        <v>2000</v>
      </c>
      <c r="N127" s="18">
        <f t="shared" si="64"/>
        <v>-557</v>
      </c>
      <c r="O127" s="18">
        <f t="shared" si="64"/>
        <v>-552</v>
      </c>
      <c r="P127" s="18">
        <f t="shared" si="64"/>
        <v>-592</v>
      </c>
      <c r="Q127" s="35">
        <f t="shared" si="55"/>
        <v>2</v>
      </c>
      <c r="R127" s="35">
        <f t="shared" si="56"/>
        <v>2</v>
      </c>
      <c r="S127" s="35">
        <f t="shared" si="57"/>
        <v>2</v>
      </c>
      <c r="T127" s="4">
        <f t="shared" si="45"/>
        <v>1602</v>
      </c>
      <c r="U127" s="4">
        <f t="shared" ref="U127:W142" si="65">U126-Q127</f>
        <v>796</v>
      </c>
      <c r="V127" s="4">
        <f t="shared" si="65"/>
        <v>810</v>
      </c>
      <c r="W127" s="4">
        <f t="shared" si="65"/>
        <v>810</v>
      </c>
      <c r="X127" s="4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47"/>
        <v>45435</v>
      </c>
      <c r="C128" s="2">
        <f t="shared" si="48"/>
        <v>884</v>
      </c>
      <c r="D128" s="5">
        <f t="shared" ref="D128:D191" si="66">D127+2</f>
        <v>1530</v>
      </c>
      <c r="E128" s="35">
        <f t="shared" si="51"/>
        <v>973</v>
      </c>
      <c r="F128" s="35">
        <f t="shared" si="52"/>
        <v>968</v>
      </c>
      <c r="G128" s="35">
        <f t="shared" si="53"/>
        <v>1008</v>
      </c>
      <c r="H128" s="18">
        <f t="shared" si="58"/>
        <v>1441</v>
      </c>
      <c r="I128" s="18">
        <f t="shared" si="58"/>
        <v>1446</v>
      </c>
      <c r="J128" s="18">
        <f t="shared" si="58"/>
        <v>1406</v>
      </c>
      <c r="K128" s="18">
        <f t="shared" ref="K128:M143" si="67">K127</f>
        <v>2000</v>
      </c>
      <c r="L128" s="18">
        <f t="shared" si="67"/>
        <v>2000</v>
      </c>
      <c r="M128" s="18">
        <f t="shared" si="67"/>
        <v>2000</v>
      </c>
      <c r="N128" s="18">
        <f t="shared" si="64"/>
        <v>-559</v>
      </c>
      <c r="O128" s="18">
        <f t="shared" si="64"/>
        <v>-554</v>
      </c>
      <c r="P128" s="18">
        <f t="shared" si="64"/>
        <v>-594</v>
      </c>
      <c r="Q128" s="35">
        <f t="shared" si="55"/>
        <v>2</v>
      </c>
      <c r="R128" s="35">
        <f t="shared" si="56"/>
        <v>2</v>
      </c>
      <c r="S128" s="35">
        <f t="shared" si="57"/>
        <v>2</v>
      </c>
      <c r="T128" s="4">
        <f t="shared" si="45"/>
        <v>1606</v>
      </c>
      <c r="U128" s="4">
        <f t="shared" si="65"/>
        <v>794</v>
      </c>
      <c r="V128" s="4">
        <f t="shared" si="65"/>
        <v>808</v>
      </c>
      <c r="W128" s="4">
        <f t="shared" si="65"/>
        <v>808</v>
      </c>
      <c r="X128" s="4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47"/>
        <v>45436</v>
      </c>
      <c r="C129" s="2">
        <f t="shared" si="48"/>
        <v>884</v>
      </c>
      <c r="D129" s="5">
        <f t="shared" si="66"/>
        <v>1532</v>
      </c>
      <c r="E129" s="35">
        <f t="shared" si="51"/>
        <v>977</v>
      </c>
      <c r="F129" s="35">
        <f t="shared" si="52"/>
        <v>972</v>
      </c>
      <c r="G129" s="35">
        <f t="shared" si="53"/>
        <v>1012</v>
      </c>
      <c r="H129" s="18">
        <f t="shared" si="58"/>
        <v>1439</v>
      </c>
      <c r="I129" s="18">
        <f t="shared" si="58"/>
        <v>1444</v>
      </c>
      <c r="J129" s="18">
        <f t="shared" si="58"/>
        <v>1404</v>
      </c>
      <c r="K129" s="18">
        <f t="shared" si="67"/>
        <v>2000</v>
      </c>
      <c r="L129" s="18">
        <f t="shared" si="67"/>
        <v>2000</v>
      </c>
      <c r="M129" s="18">
        <f t="shared" si="67"/>
        <v>2000</v>
      </c>
      <c r="N129" s="18">
        <f t="shared" ref="N129:P144" si="68">N128-Q129</f>
        <v>-561</v>
      </c>
      <c r="O129" s="18">
        <f t="shared" si="68"/>
        <v>-556</v>
      </c>
      <c r="P129" s="18">
        <f t="shared" si="68"/>
        <v>-596</v>
      </c>
      <c r="Q129" s="35">
        <f t="shared" si="55"/>
        <v>2</v>
      </c>
      <c r="R129" s="35">
        <f t="shared" si="56"/>
        <v>2</v>
      </c>
      <c r="S129" s="35">
        <f t="shared" si="57"/>
        <v>2</v>
      </c>
      <c r="T129" s="4">
        <f t="shared" si="45"/>
        <v>1610</v>
      </c>
      <c r="U129" s="4">
        <f t="shared" si="65"/>
        <v>792</v>
      </c>
      <c r="V129" s="4">
        <f t="shared" si="65"/>
        <v>806</v>
      </c>
      <c r="W129" s="4">
        <f t="shared" si="65"/>
        <v>806</v>
      </c>
      <c r="X129" s="4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47"/>
        <v>45437</v>
      </c>
      <c r="C130" s="2">
        <f t="shared" si="48"/>
        <v>884</v>
      </c>
      <c r="D130" s="5">
        <f t="shared" si="66"/>
        <v>1534</v>
      </c>
      <c r="E130" s="35">
        <f t="shared" si="51"/>
        <v>981</v>
      </c>
      <c r="F130" s="35">
        <f t="shared" si="52"/>
        <v>976</v>
      </c>
      <c r="G130" s="35">
        <f t="shared" si="53"/>
        <v>1016</v>
      </c>
      <c r="H130" s="18">
        <f t="shared" si="58"/>
        <v>1437</v>
      </c>
      <c r="I130" s="18">
        <f t="shared" si="58"/>
        <v>1442</v>
      </c>
      <c r="J130" s="18">
        <f t="shared" si="58"/>
        <v>1402</v>
      </c>
      <c r="K130" s="18">
        <f t="shared" si="67"/>
        <v>2000</v>
      </c>
      <c r="L130" s="18">
        <f t="shared" si="67"/>
        <v>2000</v>
      </c>
      <c r="M130" s="18">
        <f t="shared" si="67"/>
        <v>2000</v>
      </c>
      <c r="N130" s="18">
        <f t="shared" si="68"/>
        <v>-563</v>
      </c>
      <c r="O130" s="18">
        <f t="shared" si="68"/>
        <v>-558</v>
      </c>
      <c r="P130" s="18">
        <f t="shared" si="68"/>
        <v>-598</v>
      </c>
      <c r="Q130" s="35">
        <f t="shared" si="55"/>
        <v>2</v>
      </c>
      <c r="R130" s="35">
        <f t="shared" si="56"/>
        <v>2</v>
      </c>
      <c r="S130" s="35">
        <f t="shared" si="57"/>
        <v>2</v>
      </c>
      <c r="T130" s="4">
        <f t="shared" si="45"/>
        <v>1614</v>
      </c>
      <c r="U130" s="4">
        <f t="shared" si="65"/>
        <v>790</v>
      </c>
      <c r="V130" s="4">
        <f t="shared" si="65"/>
        <v>804</v>
      </c>
      <c r="W130" s="4">
        <f t="shared" si="65"/>
        <v>804</v>
      </c>
      <c r="X130" s="4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47"/>
        <v>45438</v>
      </c>
      <c r="C131" s="2">
        <f t="shared" si="48"/>
        <v>884</v>
      </c>
      <c r="D131" s="5">
        <f t="shared" si="66"/>
        <v>1536</v>
      </c>
      <c r="E131" s="35">
        <f t="shared" si="51"/>
        <v>985</v>
      </c>
      <c r="F131" s="35">
        <f t="shared" si="52"/>
        <v>980</v>
      </c>
      <c r="G131" s="35">
        <f t="shared" si="53"/>
        <v>1020</v>
      </c>
      <c r="H131" s="18">
        <f t="shared" si="58"/>
        <v>1435</v>
      </c>
      <c r="I131" s="18">
        <f t="shared" si="58"/>
        <v>1440</v>
      </c>
      <c r="J131" s="18">
        <f t="shared" si="58"/>
        <v>1400</v>
      </c>
      <c r="K131" s="18">
        <f t="shared" si="67"/>
        <v>2000</v>
      </c>
      <c r="L131" s="18">
        <f t="shared" si="67"/>
        <v>2000</v>
      </c>
      <c r="M131" s="18">
        <f t="shared" si="67"/>
        <v>2000</v>
      </c>
      <c r="N131" s="18">
        <f t="shared" si="68"/>
        <v>-565</v>
      </c>
      <c r="O131" s="18">
        <f t="shared" si="68"/>
        <v>-560</v>
      </c>
      <c r="P131" s="18">
        <f t="shared" si="68"/>
        <v>-600</v>
      </c>
      <c r="Q131" s="35">
        <f t="shared" si="55"/>
        <v>2</v>
      </c>
      <c r="R131" s="35">
        <f t="shared" si="56"/>
        <v>2</v>
      </c>
      <c r="S131" s="35">
        <f t="shared" si="57"/>
        <v>2</v>
      </c>
      <c r="T131" s="4">
        <f t="shared" si="45"/>
        <v>1618</v>
      </c>
      <c r="U131" s="4">
        <f t="shared" si="65"/>
        <v>788</v>
      </c>
      <c r="V131" s="4">
        <f t="shared" si="65"/>
        <v>802</v>
      </c>
      <c r="W131" s="4">
        <f t="shared" si="65"/>
        <v>802</v>
      </c>
      <c r="X131" s="4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47"/>
        <v>45439</v>
      </c>
      <c r="C132" s="2">
        <f t="shared" si="48"/>
        <v>884</v>
      </c>
      <c r="D132" s="5">
        <f t="shared" si="66"/>
        <v>1538</v>
      </c>
      <c r="E132" s="35">
        <f t="shared" si="51"/>
        <v>989</v>
      </c>
      <c r="F132" s="35">
        <f t="shared" si="52"/>
        <v>984</v>
      </c>
      <c r="G132" s="35">
        <f t="shared" si="53"/>
        <v>1024</v>
      </c>
      <c r="H132" s="18">
        <f t="shared" si="58"/>
        <v>1433</v>
      </c>
      <c r="I132" s="18">
        <f t="shared" si="58"/>
        <v>1438</v>
      </c>
      <c r="J132" s="18">
        <f t="shared" si="58"/>
        <v>1398</v>
      </c>
      <c r="K132" s="18">
        <f t="shared" si="67"/>
        <v>2000</v>
      </c>
      <c r="L132" s="18">
        <f t="shared" si="67"/>
        <v>2000</v>
      </c>
      <c r="M132" s="18">
        <f t="shared" si="67"/>
        <v>2000</v>
      </c>
      <c r="N132" s="18">
        <f t="shared" si="68"/>
        <v>-567</v>
      </c>
      <c r="O132" s="18">
        <f t="shared" si="68"/>
        <v>-562</v>
      </c>
      <c r="P132" s="18">
        <f t="shared" si="68"/>
        <v>-602</v>
      </c>
      <c r="Q132" s="35">
        <f t="shared" si="55"/>
        <v>2</v>
      </c>
      <c r="R132" s="35">
        <f t="shared" si="56"/>
        <v>2</v>
      </c>
      <c r="S132" s="35">
        <f t="shared" si="57"/>
        <v>2</v>
      </c>
      <c r="T132" s="4">
        <f t="shared" si="45"/>
        <v>1622</v>
      </c>
      <c r="U132" s="4">
        <f t="shared" si="65"/>
        <v>786</v>
      </c>
      <c r="V132" s="4">
        <f t="shared" si="65"/>
        <v>800</v>
      </c>
      <c r="W132" s="4">
        <f t="shared" si="65"/>
        <v>800</v>
      </c>
      <c r="X132" s="4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47"/>
        <v>45440</v>
      </c>
      <c r="C133" s="2">
        <f t="shared" si="48"/>
        <v>884</v>
      </c>
      <c r="D133" s="5">
        <f t="shared" si="66"/>
        <v>1540</v>
      </c>
      <c r="E133" s="35">
        <f t="shared" si="51"/>
        <v>993</v>
      </c>
      <c r="F133" s="35">
        <f t="shared" si="52"/>
        <v>988</v>
      </c>
      <c r="G133" s="35">
        <f t="shared" si="53"/>
        <v>1028</v>
      </c>
      <c r="H133" s="18">
        <f t="shared" si="58"/>
        <v>1431</v>
      </c>
      <c r="I133" s="18">
        <f t="shared" si="58"/>
        <v>1436</v>
      </c>
      <c r="J133" s="18">
        <f t="shared" si="58"/>
        <v>1396</v>
      </c>
      <c r="K133" s="18">
        <f t="shared" si="67"/>
        <v>2000</v>
      </c>
      <c r="L133" s="18">
        <f t="shared" si="67"/>
        <v>2000</v>
      </c>
      <c r="M133" s="18">
        <f t="shared" si="67"/>
        <v>2000</v>
      </c>
      <c r="N133" s="18">
        <f t="shared" si="68"/>
        <v>-569</v>
      </c>
      <c r="O133" s="18">
        <f t="shared" si="68"/>
        <v>-564</v>
      </c>
      <c r="P133" s="18">
        <f t="shared" si="68"/>
        <v>-604</v>
      </c>
      <c r="Q133" s="35">
        <f t="shared" si="55"/>
        <v>2</v>
      </c>
      <c r="R133" s="35">
        <f t="shared" si="56"/>
        <v>2</v>
      </c>
      <c r="S133" s="35">
        <f t="shared" si="57"/>
        <v>2</v>
      </c>
      <c r="T133" s="4">
        <f t="shared" si="45"/>
        <v>1626</v>
      </c>
      <c r="U133" s="4">
        <f t="shared" si="65"/>
        <v>784</v>
      </c>
      <c r="V133" s="4">
        <f t="shared" si="65"/>
        <v>798</v>
      </c>
      <c r="W133" s="4">
        <f t="shared" si="65"/>
        <v>798</v>
      </c>
      <c r="X133" s="4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47"/>
        <v>45441</v>
      </c>
      <c r="C134" s="2">
        <f t="shared" si="48"/>
        <v>884</v>
      </c>
      <c r="D134" s="5">
        <f t="shared" si="66"/>
        <v>1542</v>
      </c>
      <c r="E134" s="35">
        <f t="shared" si="51"/>
        <v>997</v>
      </c>
      <c r="F134" s="35">
        <f t="shared" si="52"/>
        <v>992</v>
      </c>
      <c r="G134" s="35">
        <f t="shared" si="53"/>
        <v>1032</v>
      </c>
      <c r="H134" s="18">
        <f t="shared" si="58"/>
        <v>1429</v>
      </c>
      <c r="I134" s="18">
        <f t="shared" si="58"/>
        <v>1434</v>
      </c>
      <c r="J134" s="18">
        <f t="shared" si="58"/>
        <v>1394</v>
      </c>
      <c r="K134" s="18">
        <f t="shared" si="67"/>
        <v>2000</v>
      </c>
      <c r="L134" s="18">
        <f t="shared" si="67"/>
        <v>2000</v>
      </c>
      <c r="M134" s="18">
        <f t="shared" si="67"/>
        <v>2000</v>
      </c>
      <c r="N134" s="18">
        <f t="shared" si="68"/>
        <v>-571</v>
      </c>
      <c r="O134" s="18">
        <f t="shared" si="68"/>
        <v>-566</v>
      </c>
      <c r="P134" s="18">
        <f t="shared" si="68"/>
        <v>-606</v>
      </c>
      <c r="Q134" s="35">
        <f t="shared" si="55"/>
        <v>2</v>
      </c>
      <c r="R134" s="35">
        <f t="shared" si="56"/>
        <v>2</v>
      </c>
      <c r="S134" s="35">
        <f t="shared" si="57"/>
        <v>2</v>
      </c>
      <c r="T134" s="4">
        <f t="shared" si="45"/>
        <v>1630</v>
      </c>
      <c r="U134" s="4">
        <f t="shared" si="65"/>
        <v>782</v>
      </c>
      <c r="V134" s="4">
        <f t="shared" si="65"/>
        <v>796</v>
      </c>
      <c r="W134" s="4">
        <f t="shared" si="65"/>
        <v>796</v>
      </c>
      <c r="X134" s="4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47"/>
        <v>45442</v>
      </c>
      <c r="C135" s="2">
        <f t="shared" si="48"/>
        <v>884</v>
      </c>
      <c r="D135" s="5">
        <f t="shared" si="66"/>
        <v>1544</v>
      </c>
      <c r="E135" s="35">
        <f t="shared" si="51"/>
        <v>1001</v>
      </c>
      <c r="F135" s="35">
        <f t="shared" si="52"/>
        <v>996</v>
      </c>
      <c r="G135" s="35">
        <f t="shared" si="53"/>
        <v>1036</v>
      </c>
      <c r="H135" s="18">
        <f t="shared" si="58"/>
        <v>1427</v>
      </c>
      <c r="I135" s="18">
        <f t="shared" si="58"/>
        <v>1432</v>
      </c>
      <c r="J135" s="18">
        <f t="shared" si="58"/>
        <v>1392</v>
      </c>
      <c r="K135" s="18">
        <f t="shared" si="67"/>
        <v>2000</v>
      </c>
      <c r="L135" s="18">
        <f t="shared" si="67"/>
        <v>2000</v>
      </c>
      <c r="M135" s="18">
        <f t="shared" si="67"/>
        <v>2000</v>
      </c>
      <c r="N135" s="18">
        <f t="shared" si="68"/>
        <v>-573</v>
      </c>
      <c r="O135" s="18">
        <f t="shared" si="68"/>
        <v>-568</v>
      </c>
      <c r="P135" s="18">
        <f t="shared" si="68"/>
        <v>-608</v>
      </c>
      <c r="Q135" s="35">
        <f t="shared" si="55"/>
        <v>2</v>
      </c>
      <c r="R135" s="35">
        <f t="shared" si="56"/>
        <v>2</v>
      </c>
      <c r="S135" s="35">
        <f t="shared" si="57"/>
        <v>2</v>
      </c>
      <c r="T135" s="4">
        <f t="shared" si="45"/>
        <v>1634</v>
      </c>
      <c r="U135" s="4">
        <f t="shared" si="65"/>
        <v>780</v>
      </c>
      <c r="V135" s="4">
        <f t="shared" si="65"/>
        <v>794</v>
      </c>
      <c r="W135" s="4">
        <f t="shared" si="65"/>
        <v>794</v>
      </c>
      <c r="X135" s="4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47"/>
        <v>45443</v>
      </c>
      <c r="C136" s="2">
        <f t="shared" si="48"/>
        <v>884</v>
      </c>
      <c r="D136" s="5">
        <f t="shared" si="66"/>
        <v>1546</v>
      </c>
      <c r="E136" s="35">
        <f t="shared" si="51"/>
        <v>1005</v>
      </c>
      <c r="F136" s="35">
        <f t="shared" si="52"/>
        <v>1000</v>
      </c>
      <c r="G136" s="35">
        <f t="shared" si="53"/>
        <v>1040</v>
      </c>
      <c r="H136" s="18">
        <f t="shared" si="58"/>
        <v>1425</v>
      </c>
      <c r="I136" s="18">
        <f t="shared" si="58"/>
        <v>1430</v>
      </c>
      <c r="J136" s="18">
        <f t="shared" si="58"/>
        <v>1390</v>
      </c>
      <c r="K136" s="18">
        <f t="shared" si="67"/>
        <v>2000</v>
      </c>
      <c r="L136" s="18">
        <f t="shared" si="67"/>
        <v>2000</v>
      </c>
      <c r="M136" s="18">
        <f t="shared" si="67"/>
        <v>2000</v>
      </c>
      <c r="N136" s="18">
        <f t="shared" si="68"/>
        <v>-575</v>
      </c>
      <c r="O136" s="18">
        <f t="shared" si="68"/>
        <v>-570</v>
      </c>
      <c r="P136" s="18">
        <f t="shared" si="68"/>
        <v>-610</v>
      </c>
      <c r="Q136" s="35">
        <f t="shared" si="55"/>
        <v>2</v>
      </c>
      <c r="R136" s="35">
        <f t="shared" si="56"/>
        <v>2</v>
      </c>
      <c r="S136" s="35">
        <f t="shared" si="57"/>
        <v>2</v>
      </c>
      <c r="T136" s="4">
        <f t="shared" si="45"/>
        <v>1638</v>
      </c>
      <c r="U136" s="4">
        <f t="shared" si="65"/>
        <v>778</v>
      </c>
      <c r="V136" s="4">
        <f t="shared" si="65"/>
        <v>792</v>
      </c>
      <c r="W136" s="4">
        <f t="shared" si="65"/>
        <v>792</v>
      </c>
      <c r="X136" s="4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47"/>
        <v>45444</v>
      </c>
      <c r="C137" s="2">
        <f t="shared" si="48"/>
        <v>884</v>
      </c>
      <c r="D137" s="5">
        <f t="shared" si="66"/>
        <v>1548</v>
      </c>
      <c r="E137" s="35">
        <f t="shared" si="51"/>
        <v>1009</v>
      </c>
      <c r="F137" s="35">
        <f t="shared" si="52"/>
        <v>1004</v>
      </c>
      <c r="G137" s="35">
        <f t="shared" si="53"/>
        <v>1044</v>
      </c>
      <c r="H137" s="18">
        <f t="shared" si="58"/>
        <v>1423</v>
      </c>
      <c r="I137" s="18">
        <f t="shared" si="58"/>
        <v>1428</v>
      </c>
      <c r="J137" s="18">
        <f t="shared" si="58"/>
        <v>1388</v>
      </c>
      <c r="K137" s="18">
        <f t="shared" si="67"/>
        <v>2000</v>
      </c>
      <c r="L137" s="18">
        <f t="shared" si="67"/>
        <v>2000</v>
      </c>
      <c r="M137" s="18">
        <f t="shared" si="67"/>
        <v>2000</v>
      </c>
      <c r="N137" s="18">
        <f t="shared" si="68"/>
        <v>-577</v>
      </c>
      <c r="O137" s="18">
        <f t="shared" si="68"/>
        <v>-572</v>
      </c>
      <c r="P137" s="18">
        <f t="shared" si="68"/>
        <v>-612</v>
      </c>
      <c r="Q137" s="35">
        <f t="shared" si="55"/>
        <v>2</v>
      </c>
      <c r="R137" s="35">
        <f t="shared" si="56"/>
        <v>2</v>
      </c>
      <c r="S137" s="35">
        <f t="shared" si="57"/>
        <v>2</v>
      </c>
      <c r="T137" s="4">
        <f t="shared" si="45"/>
        <v>1642</v>
      </c>
      <c r="U137" s="4">
        <f t="shared" si="65"/>
        <v>776</v>
      </c>
      <c r="V137" s="4">
        <f t="shared" si="65"/>
        <v>790</v>
      </c>
      <c r="W137" s="4">
        <f t="shared" si="65"/>
        <v>790</v>
      </c>
      <c r="X137" s="4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47"/>
        <v>45445</v>
      </c>
      <c r="C138" s="2">
        <f t="shared" si="48"/>
        <v>884</v>
      </c>
      <c r="D138" s="5">
        <f t="shared" si="66"/>
        <v>1550</v>
      </c>
      <c r="E138" s="35">
        <f t="shared" si="51"/>
        <v>1013</v>
      </c>
      <c r="F138" s="35">
        <f t="shared" si="52"/>
        <v>1008</v>
      </c>
      <c r="G138" s="35">
        <f t="shared" si="53"/>
        <v>1048</v>
      </c>
      <c r="H138" s="18">
        <f t="shared" si="58"/>
        <v>1421</v>
      </c>
      <c r="I138" s="18">
        <f t="shared" si="58"/>
        <v>1426</v>
      </c>
      <c r="J138" s="18">
        <f t="shared" si="58"/>
        <v>1386</v>
      </c>
      <c r="K138" s="18">
        <f t="shared" si="67"/>
        <v>2000</v>
      </c>
      <c r="L138" s="18">
        <f t="shared" si="67"/>
        <v>2000</v>
      </c>
      <c r="M138" s="18">
        <f t="shared" si="67"/>
        <v>2000</v>
      </c>
      <c r="N138" s="18">
        <f t="shared" si="68"/>
        <v>-579</v>
      </c>
      <c r="O138" s="18">
        <f t="shared" si="68"/>
        <v>-574</v>
      </c>
      <c r="P138" s="18">
        <f t="shared" si="68"/>
        <v>-614</v>
      </c>
      <c r="Q138" s="35">
        <f t="shared" si="55"/>
        <v>2</v>
      </c>
      <c r="R138" s="35">
        <f t="shared" si="56"/>
        <v>2</v>
      </c>
      <c r="S138" s="35">
        <f t="shared" si="57"/>
        <v>2</v>
      </c>
      <c r="T138" s="4">
        <f t="shared" si="45"/>
        <v>1646</v>
      </c>
      <c r="U138" s="4">
        <f t="shared" si="65"/>
        <v>774</v>
      </c>
      <c r="V138" s="4">
        <f t="shared" si="65"/>
        <v>788</v>
      </c>
      <c r="W138" s="4">
        <f t="shared" si="65"/>
        <v>788</v>
      </c>
      <c r="X138" s="4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47"/>
        <v>45446</v>
      </c>
      <c r="C139" s="2">
        <f t="shared" si="48"/>
        <v>884</v>
      </c>
      <c r="D139" s="5">
        <f t="shared" si="66"/>
        <v>1552</v>
      </c>
      <c r="E139" s="35">
        <f t="shared" si="51"/>
        <v>1017</v>
      </c>
      <c r="F139" s="35">
        <f t="shared" si="52"/>
        <v>1012</v>
      </c>
      <c r="G139" s="35">
        <f t="shared" si="53"/>
        <v>1052</v>
      </c>
      <c r="H139" s="18">
        <f t="shared" si="58"/>
        <v>1419</v>
      </c>
      <c r="I139" s="18">
        <f t="shared" si="58"/>
        <v>1424</v>
      </c>
      <c r="J139" s="18">
        <f t="shared" si="58"/>
        <v>1384</v>
      </c>
      <c r="K139" s="18">
        <f t="shared" si="67"/>
        <v>2000</v>
      </c>
      <c r="L139" s="18">
        <f t="shared" si="67"/>
        <v>2000</v>
      </c>
      <c r="M139" s="18">
        <f t="shared" si="67"/>
        <v>2000</v>
      </c>
      <c r="N139" s="18">
        <f t="shared" si="68"/>
        <v>-581</v>
      </c>
      <c r="O139" s="18">
        <f t="shared" si="68"/>
        <v>-576</v>
      </c>
      <c r="P139" s="18">
        <f t="shared" si="68"/>
        <v>-616</v>
      </c>
      <c r="Q139" s="35">
        <f t="shared" si="55"/>
        <v>2</v>
      </c>
      <c r="R139" s="35">
        <f t="shared" si="56"/>
        <v>2</v>
      </c>
      <c r="S139" s="35">
        <f t="shared" si="57"/>
        <v>2</v>
      </c>
      <c r="T139" s="4">
        <f t="shared" si="45"/>
        <v>1650</v>
      </c>
      <c r="U139" s="4">
        <f t="shared" si="65"/>
        <v>772</v>
      </c>
      <c r="V139" s="4">
        <f t="shared" si="65"/>
        <v>786</v>
      </c>
      <c r="W139" s="4">
        <f t="shared" si="65"/>
        <v>786</v>
      </c>
      <c r="X139" s="4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47"/>
        <v>45447</v>
      </c>
      <c r="C140" s="2">
        <f t="shared" si="48"/>
        <v>884</v>
      </c>
      <c r="D140" s="5">
        <f t="shared" si="66"/>
        <v>1554</v>
      </c>
      <c r="E140" s="35">
        <f t="shared" si="51"/>
        <v>1021</v>
      </c>
      <c r="F140" s="35">
        <f t="shared" si="52"/>
        <v>1016</v>
      </c>
      <c r="G140" s="35">
        <f t="shared" si="53"/>
        <v>1056</v>
      </c>
      <c r="H140" s="18">
        <f t="shared" si="58"/>
        <v>1417</v>
      </c>
      <c r="I140" s="18">
        <f t="shared" si="58"/>
        <v>1422</v>
      </c>
      <c r="J140" s="18">
        <f t="shared" si="58"/>
        <v>1382</v>
      </c>
      <c r="K140" s="18">
        <f t="shared" si="67"/>
        <v>2000</v>
      </c>
      <c r="L140" s="18">
        <f t="shared" si="67"/>
        <v>2000</v>
      </c>
      <c r="M140" s="18">
        <f t="shared" si="67"/>
        <v>2000</v>
      </c>
      <c r="N140" s="18">
        <f t="shared" si="68"/>
        <v>-583</v>
      </c>
      <c r="O140" s="18">
        <f t="shared" si="68"/>
        <v>-578</v>
      </c>
      <c r="P140" s="18">
        <f t="shared" si="68"/>
        <v>-618</v>
      </c>
      <c r="Q140" s="35">
        <f t="shared" si="55"/>
        <v>2</v>
      </c>
      <c r="R140" s="35">
        <f t="shared" si="56"/>
        <v>2</v>
      </c>
      <c r="S140" s="35">
        <f t="shared" si="57"/>
        <v>2</v>
      </c>
      <c r="T140" s="4">
        <f t="shared" si="45"/>
        <v>1654</v>
      </c>
      <c r="U140" s="4">
        <f t="shared" si="65"/>
        <v>770</v>
      </c>
      <c r="V140" s="4">
        <f t="shared" si="65"/>
        <v>784</v>
      </c>
      <c r="W140" s="4">
        <f t="shared" si="65"/>
        <v>784</v>
      </c>
      <c r="X140" s="4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47"/>
        <v>45448</v>
      </c>
      <c r="C141" s="2">
        <f t="shared" si="48"/>
        <v>884</v>
      </c>
      <c r="D141" s="5">
        <f t="shared" si="66"/>
        <v>1556</v>
      </c>
      <c r="E141" s="35">
        <f t="shared" si="51"/>
        <v>1025</v>
      </c>
      <c r="F141" s="35">
        <f t="shared" si="52"/>
        <v>1020</v>
      </c>
      <c r="G141" s="35">
        <f t="shared" si="53"/>
        <v>1060</v>
      </c>
      <c r="H141" s="18">
        <f t="shared" si="58"/>
        <v>1415</v>
      </c>
      <c r="I141" s="18">
        <f t="shared" si="58"/>
        <v>1420</v>
      </c>
      <c r="J141" s="18">
        <f t="shared" si="58"/>
        <v>1380</v>
      </c>
      <c r="K141" s="18">
        <f t="shared" si="67"/>
        <v>2000</v>
      </c>
      <c r="L141" s="18">
        <f t="shared" si="67"/>
        <v>2000</v>
      </c>
      <c r="M141" s="18">
        <f t="shared" si="67"/>
        <v>2000</v>
      </c>
      <c r="N141" s="18">
        <f t="shared" si="68"/>
        <v>-585</v>
      </c>
      <c r="O141" s="18">
        <f t="shared" si="68"/>
        <v>-580</v>
      </c>
      <c r="P141" s="18">
        <f t="shared" si="68"/>
        <v>-620</v>
      </c>
      <c r="Q141" s="35">
        <f t="shared" si="55"/>
        <v>2</v>
      </c>
      <c r="R141" s="35">
        <f t="shared" si="56"/>
        <v>2</v>
      </c>
      <c r="S141" s="35">
        <f t="shared" si="57"/>
        <v>2</v>
      </c>
      <c r="T141" s="4">
        <f t="shared" si="45"/>
        <v>1658</v>
      </c>
      <c r="U141" s="4">
        <f t="shared" si="65"/>
        <v>768</v>
      </c>
      <c r="V141" s="4">
        <f t="shared" si="65"/>
        <v>782</v>
      </c>
      <c r="W141" s="4">
        <f t="shared" si="65"/>
        <v>782</v>
      </c>
      <c r="X141" s="4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47"/>
        <v>45449</v>
      </c>
      <c r="C142" s="2">
        <f t="shared" si="48"/>
        <v>884</v>
      </c>
      <c r="D142" s="5">
        <f t="shared" si="66"/>
        <v>1558</v>
      </c>
      <c r="E142" s="35">
        <f t="shared" si="51"/>
        <v>1029</v>
      </c>
      <c r="F142" s="35">
        <f t="shared" si="52"/>
        <v>1024</v>
      </c>
      <c r="G142" s="35">
        <f t="shared" si="53"/>
        <v>1064</v>
      </c>
      <c r="H142" s="18">
        <f t="shared" si="58"/>
        <v>1413</v>
      </c>
      <c r="I142" s="18">
        <f t="shared" si="58"/>
        <v>1418</v>
      </c>
      <c r="J142" s="18">
        <f t="shared" si="58"/>
        <v>1378</v>
      </c>
      <c r="K142" s="18">
        <f t="shared" si="67"/>
        <v>2000</v>
      </c>
      <c r="L142" s="18">
        <f t="shared" si="67"/>
        <v>2000</v>
      </c>
      <c r="M142" s="18">
        <f t="shared" si="67"/>
        <v>2000</v>
      </c>
      <c r="N142" s="18">
        <f t="shared" si="68"/>
        <v>-587</v>
      </c>
      <c r="O142" s="18">
        <f t="shared" si="68"/>
        <v>-582</v>
      </c>
      <c r="P142" s="18">
        <f t="shared" si="68"/>
        <v>-622</v>
      </c>
      <c r="Q142" s="35">
        <f t="shared" si="55"/>
        <v>2</v>
      </c>
      <c r="R142" s="35">
        <f t="shared" si="56"/>
        <v>2</v>
      </c>
      <c r="S142" s="35">
        <f t="shared" si="57"/>
        <v>2</v>
      </c>
      <c r="T142" s="4">
        <f t="shared" si="45"/>
        <v>1662</v>
      </c>
      <c r="U142" s="4">
        <f t="shared" si="65"/>
        <v>766</v>
      </c>
      <c r="V142" s="4">
        <f t="shared" si="65"/>
        <v>780</v>
      </c>
      <c r="W142" s="4">
        <f t="shared" si="65"/>
        <v>780</v>
      </c>
      <c r="X142" s="4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47"/>
        <v>45450</v>
      </c>
      <c r="C143" s="2">
        <f t="shared" si="48"/>
        <v>884</v>
      </c>
      <c r="D143" s="5">
        <f t="shared" si="66"/>
        <v>1560</v>
      </c>
      <c r="E143" s="35">
        <f t="shared" si="51"/>
        <v>1033</v>
      </c>
      <c r="F143" s="35">
        <f t="shared" si="52"/>
        <v>1028</v>
      </c>
      <c r="G143" s="35">
        <f t="shared" si="53"/>
        <v>1068</v>
      </c>
      <c r="H143" s="18">
        <f t="shared" si="58"/>
        <v>1411</v>
      </c>
      <c r="I143" s="18">
        <f t="shared" si="58"/>
        <v>1416</v>
      </c>
      <c r="J143" s="18">
        <f t="shared" si="58"/>
        <v>1376</v>
      </c>
      <c r="K143" s="18">
        <f t="shared" si="67"/>
        <v>2000</v>
      </c>
      <c r="L143" s="18">
        <f t="shared" si="67"/>
        <v>2000</v>
      </c>
      <c r="M143" s="18">
        <f t="shared" si="67"/>
        <v>2000</v>
      </c>
      <c r="N143" s="18">
        <f t="shared" si="68"/>
        <v>-589</v>
      </c>
      <c r="O143" s="18">
        <f t="shared" si="68"/>
        <v>-584</v>
      </c>
      <c r="P143" s="18">
        <f t="shared" si="68"/>
        <v>-624</v>
      </c>
      <c r="Q143" s="35">
        <f t="shared" si="55"/>
        <v>2</v>
      </c>
      <c r="R143" s="35">
        <f t="shared" si="56"/>
        <v>2</v>
      </c>
      <c r="S143" s="35">
        <f t="shared" si="57"/>
        <v>2</v>
      </c>
      <c r="T143" s="4">
        <f t="shared" ref="T143:T204" si="69">D143+C143-V143</f>
        <v>1666</v>
      </c>
      <c r="U143" s="4">
        <f t="shared" ref="U143:W158" si="70">U142-Q143</f>
        <v>764</v>
      </c>
      <c r="V143" s="4">
        <f t="shared" si="70"/>
        <v>778</v>
      </c>
      <c r="W143" s="4">
        <f t="shared" si="70"/>
        <v>778</v>
      </c>
      <c r="X143" s="4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71">B143+1</f>
        <v>45451</v>
      </c>
      <c r="C144" s="2">
        <f t="shared" ref="C144:C207" si="72">C143</f>
        <v>884</v>
      </c>
      <c r="D144" s="5">
        <f t="shared" si="66"/>
        <v>1562</v>
      </c>
      <c r="E144" s="35">
        <f t="shared" si="51"/>
        <v>1037</v>
      </c>
      <c r="F144" s="35">
        <f t="shared" si="52"/>
        <v>1032</v>
      </c>
      <c r="G144" s="35">
        <f t="shared" si="53"/>
        <v>1072</v>
      </c>
      <c r="H144" s="18">
        <f t="shared" si="58"/>
        <v>1409</v>
      </c>
      <c r="I144" s="18">
        <f t="shared" si="58"/>
        <v>1414</v>
      </c>
      <c r="J144" s="18">
        <f t="shared" si="58"/>
        <v>1374</v>
      </c>
      <c r="K144" s="18">
        <f t="shared" ref="K144:M159" si="73">K143</f>
        <v>2000</v>
      </c>
      <c r="L144" s="18">
        <f t="shared" si="73"/>
        <v>2000</v>
      </c>
      <c r="M144" s="18">
        <f t="shared" si="73"/>
        <v>2000</v>
      </c>
      <c r="N144" s="18">
        <f t="shared" si="68"/>
        <v>-591</v>
      </c>
      <c r="O144" s="18">
        <f t="shared" si="68"/>
        <v>-586</v>
      </c>
      <c r="P144" s="18">
        <f t="shared" si="68"/>
        <v>-626</v>
      </c>
      <c r="Q144" s="35">
        <f t="shared" si="55"/>
        <v>2</v>
      </c>
      <c r="R144" s="35">
        <f t="shared" si="56"/>
        <v>2</v>
      </c>
      <c r="S144" s="35">
        <f t="shared" si="57"/>
        <v>2</v>
      </c>
      <c r="T144" s="4">
        <f t="shared" si="69"/>
        <v>1670</v>
      </c>
      <c r="U144" s="4">
        <f t="shared" si="70"/>
        <v>762</v>
      </c>
      <c r="V144" s="4">
        <f t="shared" si="70"/>
        <v>776</v>
      </c>
      <c r="W144" s="4">
        <f t="shared" si="70"/>
        <v>776</v>
      </c>
      <c r="X144" s="4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71"/>
        <v>45452</v>
      </c>
      <c r="C145" s="2">
        <f t="shared" si="72"/>
        <v>884</v>
      </c>
      <c r="D145" s="5">
        <f t="shared" si="66"/>
        <v>1564</v>
      </c>
      <c r="E145" s="35">
        <f t="shared" ref="E145:E204" si="74">C145+D145-H145</f>
        <v>1041</v>
      </c>
      <c r="F145" s="35">
        <f t="shared" ref="F145:F204" si="75">C145+D145-I145</f>
        <v>1036</v>
      </c>
      <c r="G145" s="35">
        <f t="shared" ref="G145:G204" si="76">D145+C145-J145</f>
        <v>1076</v>
      </c>
      <c r="H145" s="18">
        <f t="shared" si="58"/>
        <v>1407</v>
      </c>
      <c r="I145" s="18">
        <f t="shared" si="58"/>
        <v>1412</v>
      </c>
      <c r="J145" s="18">
        <f t="shared" si="58"/>
        <v>1372</v>
      </c>
      <c r="K145" s="18">
        <f t="shared" si="73"/>
        <v>2000</v>
      </c>
      <c r="L145" s="18">
        <f t="shared" si="73"/>
        <v>2000</v>
      </c>
      <c r="M145" s="18">
        <f t="shared" si="73"/>
        <v>2000</v>
      </c>
      <c r="N145" s="18">
        <f t="shared" ref="N145:P160" si="77">N144-Q145</f>
        <v>-593</v>
      </c>
      <c r="O145" s="18">
        <f t="shared" si="77"/>
        <v>-588</v>
      </c>
      <c r="P145" s="18">
        <f t="shared" si="77"/>
        <v>-628</v>
      </c>
      <c r="Q145" s="35">
        <f t="shared" si="55"/>
        <v>2</v>
      </c>
      <c r="R145" s="35">
        <f t="shared" si="56"/>
        <v>2</v>
      </c>
      <c r="S145" s="35">
        <f t="shared" si="57"/>
        <v>2</v>
      </c>
      <c r="T145" s="4">
        <f t="shared" si="69"/>
        <v>1674</v>
      </c>
      <c r="U145" s="4">
        <f t="shared" si="70"/>
        <v>760</v>
      </c>
      <c r="V145" s="4">
        <f t="shared" si="70"/>
        <v>774</v>
      </c>
      <c r="W145" s="4">
        <f t="shared" si="70"/>
        <v>774</v>
      </c>
      <c r="X145" s="4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71"/>
        <v>45453</v>
      </c>
      <c r="C146" s="2">
        <f t="shared" si="72"/>
        <v>884</v>
      </c>
      <c r="D146" s="5">
        <f t="shared" si="66"/>
        <v>1566</v>
      </c>
      <c r="E146" s="35">
        <f t="shared" si="74"/>
        <v>1045</v>
      </c>
      <c r="F146" s="35">
        <f t="shared" si="75"/>
        <v>1040</v>
      </c>
      <c r="G146" s="35">
        <f t="shared" si="76"/>
        <v>1080</v>
      </c>
      <c r="H146" s="18">
        <f t="shared" si="58"/>
        <v>1405</v>
      </c>
      <c r="I146" s="18">
        <f t="shared" si="58"/>
        <v>1410</v>
      </c>
      <c r="J146" s="18">
        <f t="shared" si="58"/>
        <v>1370</v>
      </c>
      <c r="K146" s="18">
        <f t="shared" si="73"/>
        <v>2000</v>
      </c>
      <c r="L146" s="18">
        <f t="shared" si="73"/>
        <v>2000</v>
      </c>
      <c r="M146" s="18">
        <f t="shared" si="73"/>
        <v>2000</v>
      </c>
      <c r="N146" s="18">
        <f t="shared" si="77"/>
        <v>-595</v>
      </c>
      <c r="O146" s="18">
        <f t="shared" si="77"/>
        <v>-590</v>
      </c>
      <c r="P146" s="18">
        <f t="shared" si="77"/>
        <v>-630</v>
      </c>
      <c r="Q146" s="35">
        <f t="shared" si="55"/>
        <v>2</v>
      </c>
      <c r="R146" s="35">
        <f t="shared" si="56"/>
        <v>2</v>
      </c>
      <c r="S146" s="35">
        <f t="shared" si="57"/>
        <v>2</v>
      </c>
      <c r="T146" s="4">
        <f t="shared" si="69"/>
        <v>1678</v>
      </c>
      <c r="U146" s="4">
        <f t="shared" si="70"/>
        <v>758</v>
      </c>
      <c r="V146" s="4">
        <f t="shared" si="70"/>
        <v>772</v>
      </c>
      <c r="W146" s="4">
        <f t="shared" si="70"/>
        <v>772</v>
      </c>
      <c r="X146" s="4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71"/>
        <v>45454</v>
      </c>
      <c r="C147" s="2">
        <f t="shared" si="72"/>
        <v>884</v>
      </c>
      <c r="D147" s="5">
        <f t="shared" si="66"/>
        <v>1568</v>
      </c>
      <c r="E147" s="35">
        <f t="shared" si="74"/>
        <v>1049</v>
      </c>
      <c r="F147" s="35">
        <f t="shared" si="75"/>
        <v>1044</v>
      </c>
      <c r="G147" s="35">
        <f t="shared" si="76"/>
        <v>1084</v>
      </c>
      <c r="H147" s="18">
        <f t="shared" si="58"/>
        <v>1403</v>
      </c>
      <c r="I147" s="18">
        <f t="shared" si="58"/>
        <v>1408</v>
      </c>
      <c r="J147" s="18">
        <f t="shared" si="58"/>
        <v>1368</v>
      </c>
      <c r="K147" s="18">
        <f t="shared" si="73"/>
        <v>2000</v>
      </c>
      <c r="L147" s="18">
        <f t="shared" si="73"/>
        <v>2000</v>
      </c>
      <c r="M147" s="18">
        <f t="shared" si="73"/>
        <v>2000</v>
      </c>
      <c r="N147" s="18">
        <f t="shared" si="77"/>
        <v>-597</v>
      </c>
      <c r="O147" s="18">
        <f t="shared" si="77"/>
        <v>-592</v>
      </c>
      <c r="P147" s="18">
        <f t="shared" si="77"/>
        <v>-632</v>
      </c>
      <c r="Q147" s="35">
        <f t="shared" si="55"/>
        <v>2</v>
      </c>
      <c r="R147" s="35">
        <f t="shared" si="56"/>
        <v>2</v>
      </c>
      <c r="S147" s="35">
        <f t="shared" si="57"/>
        <v>2</v>
      </c>
      <c r="T147" s="4">
        <f t="shared" si="69"/>
        <v>1682</v>
      </c>
      <c r="U147" s="4">
        <f t="shared" si="70"/>
        <v>756</v>
      </c>
      <c r="V147" s="4">
        <f t="shared" si="70"/>
        <v>770</v>
      </c>
      <c r="W147" s="4">
        <f t="shared" si="70"/>
        <v>770</v>
      </c>
      <c r="X147" s="4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71"/>
        <v>45455</v>
      </c>
      <c r="C148" s="2">
        <f t="shared" si="72"/>
        <v>884</v>
      </c>
      <c r="D148" s="5">
        <f t="shared" si="66"/>
        <v>1570</v>
      </c>
      <c r="E148" s="35">
        <f t="shared" si="74"/>
        <v>1053</v>
      </c>
      <c r="F148" s="35">
        <f t="shared" si="75"/>
        <v>1048</v>
      </c>
      <c r="G148" s="35">
        <f t="shared" si="76"/>
        <v>1088</v>
      </c>
      <c r="H148" s="18">
        <f t="shared" si="58"/>
        <v>1401</v>
      </c>
      <c r="I148" s="18">
        <f t="shared" si="58"/>
        <v>1406</v>
      </c>
      <c r="J148" s="18">
        <f t="shared" si="58"/>
        <v>1366</v>
      </c>
      <c r="K148" s="18">
        <f t="shared" si="73"/>
        <v>2000</v>
      </c>
      <c r="L148" s="18">
        <f t="shared" si="73"/>
        <v>2000</v>
      </c>
      <c r="M148" s="18">
        <f t="shared" si="73"/>
        <v>2000</v>
      </c>
      <c r="N148" s="18">
        <f t="shared" si="77"/>
        <v>-599</v>
      </c>
      <c r="O148" s="18">
        <f t="shared" si="77"/>
        <v>-594</v>
      </c>
      <c r="P148" s="18">
        <f t="shared" si="77"/>
        <v>-634</v>
      </c>
      <c r="Q148" s="35">
        <f t="shared" si="55"/>
        <v>2</v>
      </c>
      <c r="R148" s="35">
        <f t="shared" si="56"/>
        <v>2</v>
      </c>
      <c r="S148" s="35">
        <f t="shared" si="57"/>
        <v>2</v>
      </c>
      <c r="T148" s="4">
        <f t="shared" si="69"/>
        <v>1686</v>
      </c>
      <c r="U148" s="4">
        <f t="shared" si="70"/>
        <v>754</v>
      </c>
      <c r="V148" s="4">
        <f t="shared" si="70"/>
        <v>768</v>
      </c>
      <c r="W148" s="4">
        <f t="shared" si="70"/>
        <v>768</v>
      </c>
      <c r="X148" s="4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71"/>
        <v>45456</v>
      </c>
      <c r="C149" s="2">
        <f t="shared" si="72"/>
        <v>884</v>
      </c>
      <c r="D149" s="5">
        <f t="shared" si="66"/>
        <v>1572</v>
      </c>
      <c r="E149" s="35">
        <f t="shared" si="74"/>
        <v>1057</v>
      </c>
      <c r="F149" s="35">
        <f t="shared" si="75"/>
        <v>1052</v>
      </c>
      <c r="G149" s="35">
        <f t="shared" si="76"/>
        <v>1092</v>
      </c>
      <c r="H149" s="18">
        <f t="shared" si="58"/>
        <v>1399</v>
      </c>
      <c r="I149" s="18">
        <f t="shared" si="58"/>
        <v>1404</v>
      </c>
      <c r="J149" s="18">
        <f t="shared" si="58"/>
        <v>1364</v>
      </c>
      <c r="K149" s="18">
        <f t="shared" si="73"/>
        <v>2000</v>
      </c>
      <c r="L149" s="18">
        <f t="shared" si="73"/>
        <v>2000</v>
      </c>
      <c r="M149" s="18">
        <f t="shared" si="73"/>
        <v>2000</v>
      </c>
      <c r="N149" s="18">
        <f t="shared" si="77"/>
        <v>-601</v>
      </c>
      <c r="O149" s="18">
        <f t="shared" si="77"/>
        <v>-596</v>
      </c>
      <c r="P149" s="18">
        <f t="shared" si="77"/>
        <v>-636</v>
      </c>
      <c r="Q149" s="35">
        <f t="shared" si="55"/>
        <v>2</v>
      </c>
      <c r="R149" s="35">
        <v>2</v>
      </c>
      <c r="S149" s="35">
        <f t="shared" si="57"/>
        <v>2</v>
      </c>
      <c r="T149" s="4">
        <f t="shared" si="69"/>
        <v>1690</v>
      </c>
      <c r="U149" s="4">
        <f t="shared" si="70"/>
        <v>752</v>
      </c>
      <c r="V149" s="4">
        <f t="shared" si="70"/>
        <v>766</v>
      </c>
      <c r="W149" s="4">
        <f t="shared" si="70"/>
        <v>766</v>
      </c>
      <c r="X149" s="4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71"/>
        <v>45457</v>
      </c>
      <c r="C150" s="2">
        <f t="shared" si="72"/>
        <v>884</v>
      </c>
      <c r="D150" s="5">
        <f t="shared" si="66"/>
        <v>1574</v>
      </c>
      <c r="E150" s="35">
        <f t="shared" si="74"/>
        <v>1061</v>
      </c>
      <c r="F150" s="35">
        <f t="shared" si="75"/>
        <v>1055</v>
      </c>
      <c r="G150" s="35">
        <f t="shared" si="76"/>
        <v>1095</v>
      </c>
      <c r="H150" s="18">
        <f t="shared" si="58"/>
        <v>1397</v>
      </c>
      <c r="I150" s="18">
        <f t="shared" si="58"/>
        <v>1403</v>
      </c>
      <c r="J150" s="18">
        <f t="shared" si="58"/>
        <v>1363</v>
      </c>
      <c r="K150" s="18">
        <f t="shared" si="73"/>
        <v>2000</v>
      </c>
      <c r="L150" s="18">
        <f t="shared" si="73"/>
        <v>2000</v>
      </c>
      <c r="M150" s="18">
        <f t="shared" si="73"/>
        <v>2000</v>
      </c>
      <c r="N150" s="18">
        <f t="shared" si="77"/>
        <v>-603</v>
      </c>
      <c r="O150" s="18">
        <f t="shared" si="77"/>
        <v>-597</v>
      </c>
      <c r="P150" s="18">
        <f t="shared" si="77"/>
        <v>-637</v>
      </c>
      <c r="Q150" s="35">
        <f t="shared" si="55"/>
        <v>2</v>
      </c>
      <c r="R150" s="35">
        <v>1</v>
      </c>
      <c r="S150" s="35">
        <v>1</v>
      </c>
      <c r="T150" s="4">
        <f t="shared" si="69"/>
        <v>1693</v>
      </c>
      <c r="U150" s="4">
        <f t="shared" si="70"/>
        <v>750</v>
      </c>
      <c r="V150" s="4">
        <f t="shared" si="70"/>
        <v>765</v>
      </c>
      <c r="W150" s="4">
        <f t="shared" si="70"/>
        <v>765</v>
      </c>
      <c r="X150" s="4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71"/>
        <v>45458</v>
      </c>
      <c r="C151" s="2">
        <f t="shared" si="72"/>
        <v>884</v>
      </c>
      <c r="D151" s="5">
        <f t="shared" si="66"/>
        <v>1576</v>
      </c>
      <c r="E151" s="35">
        <f t="shared" si="74"/>
        <v>1065</v>
      </c>
      <c r="F151" s="35">
        <f t="shared" si="75"/>
        <v>1058</v>
      </c>
      <c r="G151" s="35">
        <f t="shared" si="76"/>
        <v>1098</v>
      </c>
      <c r="H151" s="18">
        <f t="shared" si="58"/>
        <v>1395</v>
      </c>
      <c r="I151" s="18">
        <f t="shared" si="58"/>
        <v>1402</v>
      </c>
      <c r="J151" s="18">
        <f t="shared" si="58"/>
        <v>1362</v>
      </c>
      <c r="K151" s="18">
        <f t="shared" si="73"/>
        <v>2000</v>
      </c>
      <c r="L151" s="18">
        <f t="shared" si="73"/>
        <v>2000</v>
      </c>
      <c r="M151" s="18">
        <f t="shared" si="73"/>
        <v>2000</v>
      </c>
      <c r="N151" s="18">
        <f t="shared" si="77"/>
        <v>-605</v>
      </c>
      <c r="O151" s="18">
        <f t="shared" si="77"/>
        <v>-598</v>
      </c>
      <c r="P151" s="18">
        <f t="shared" si="77"/>
        <v>-638</v>
      </c>
      <c r="Q151" s="35">
        <f t="shared" si="55"/>
        <v>2</v>
      </c>
      <c r="R151" s="35">
        <f t="shared" si="56"/>
        <v>1</v>
      </c>
      <c r="S151" s="35">
        <f t="shared" si="57"/>
        <v>1</v>
      </c>
      <c r="T151" s="4">
        <f t="shared" si="69"/>
        <v>1696</v>
      </c>
      <c r="U151" s="4">
        <f t="shared" si="70"/>
        <v>748</v>
      </c>
      <c r="V151" s="4">
        <f t="shared" si="70"/>
        <v>764</v>
      </c>
      <c r="W151" s="4">
        <f t="shared" si="70"/>
        <v>764</v>
      </c>
      <c r="X151" s="4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71"/>
        <v>45459</v>
      </c>
      <c r="C152" s="2">
        <f t="shared" si="72"/>
        <v>884</v>
      </c>
      <c r="D152" s="5">
        <f t="shared" si="66"/>
        <v>1578</v>
      </c>
      <c r="E152" s="35">
        <f t="shared" si="74"/>
        <v>1069</v>
      </c>
      <c r="F152" s="35">
        <f t="shared" si="75"/>
        <v>1061</v>
      </c>
      <c r="G152" s="35">
        <f t="shared" si="76"/>
        <v>1101</v>
      </c>
      <c r="H152" s="18">
        <f t="shared" si="58"/>
        <v>1393</v>
      </c>
      <c r="I152" s="18">
        <f t="shared" si="58"/>
        <v>1401</v>
      </c>
      <c r="J152" s="18">
        <f t="shared" si="58"/>
        <v>1361</v>
      </c>
      <c r="K152" s="18">
        <f t="shared" si="73"/>
        <v>2000</v>
      </c>
      <c r="L152" s="18">
        <f t="shared" si="73"/>
        <v>2000</v>
      </c>
      <c r="M152" s="18">
        <f t="shared" si="73"/>
        <v>2000</v>
      </c>
      <c r="N152" s="18">
        <f t="shared" si="77"/>
        <v>-607</v>
      </c>
      <c r="O152" s="18">
        <f t="shared" si="77"/>
        <v>-599</v>
      </c>
      <c r="P152" s="18">
        <f t="shared" si="77"/>
        <v>-639</v>
      </c>
      <c r="Q152" s="35">
        <f t="shared" ref="Q152:Q215" si="78">Q151</f>
        <v>2</v>
      </c>
      <c r="R152" s="35">
        <f t="shared" ref="R152:R215" si="79">R151</f>
        <v>1</v>
      </c>
      <c r="S152" s="35">
        <f t="shared" ref="S152:S215" si="80">S151</f>
        <v>1</v>
      </c>
      <c r="T152" s="4">
        <f t="shared" si="69"/>
        <v>1699</v>
      </c>
      <c r="U152" s="4">
        <f t="shared" si="70"/>
        <v>746</v>
      </c>
      <c r="V152" s="4">
        <f t="shared" si="70"/>
        <v>763</v>
      </c>
      <c r="W152" s="4">
        <f t="shared" si="70"/>
        <v>763</v>
      </c>
      <c r="X152" s="4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71"/>
        <v>45460</v>
      </c>
      <c r="C153" s="2">
        <f t="shared" si="72"/>
        <v>884</v>
      </c>
      <c r="D153" s="5">
        <f t="shared" si="66"/>
        <v>1580</v>
      </c>
      <c r="E153" s="35">
        <f t="shared" si="74"/>
        <v>1073</v>
      </c>
      <c r="F153" s="35">
        <f t="shared" si="75"/>
        <v>1064</v>
      </c>
      <c r="G153" s="35">
        <f t="shared" si="76"/>
        <v>1104</v>
      </c>
      <c r="H153" s="18">
        <f t="shared" si="58"/>
        <v>1391</v>
      </c>
      <c r="I153" s="18">
        <f t="shared" si="58"/>
        <v>1400</v>
      </c>
      <c r="J153" s="18">
        <f t="shared" si="58"/>
        <v>1360</v>
      </c>
      <c r="K153" s="18">
        <f t="shared" si="73"/>
        <v>2000</v>
      </c>
      <c r="L153" s="18">
        <f t="shared" si="73"/>
        <v>2000</v>
      </c>
      <c r="M153" s="18">
        <f t="shared" si="73"/>
        <v>2000</v>
      </c>
      <c r="N153" s="18">
        <f t="shared" si="77"/>
        <v>-609</v>
      </c>
      <c r="O153" s="18">
        <f t="shared" si="77"/>
        <v>-600</v>
      </c>
      <c r="P153" s="18">
        <f t="shared" si="77"/>
        <v>-640</v>
      </c>
      <c r="Q153" s="35">
        <f t="shared" si="78"/>
        <v>2</v>
      </c>
      <c r="R153" s="35">
        <f t="shared" si="79"/>
        <v>1</v>
      </c>
      <c r="S153" s="35">
        <f t="shared" si="80"/>
        <v>1</v>
      </c>
      <c r="T153" s="4">
        <f t="shared" si="69"/>
        <v>1702</v>
      </c>
      <c r="U153" s="4">
        <f t="shared" si="70"/>
        <v>744</v>
      </c>
      <c r="V153" s="4">
        <f t="shared" si="70"/>
        <v>762</v>
      </c>
      <c r="W153" s="4">
        <f t="shared" si="70"/>
        <v>762</v>
      </c>
      <c r="X153" s="4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71"/>
        <v>45461</v>
      </c>
      <c r="C154" s="2">
        <f t="shared" si="72"/>
        <v>884</v>
      </c>
      <c r="D154" s="5">
        <f t="shared" si="66"/>
        <v>1582</v>
      </c>
      <c r="E154" s="35">
        <f t="shared" si="74"/>
        <v>1077</v>
      </c>
      <c r="F154" s="35">
        <f t="shared" si="75"/>
        <v>1067</v>
      </c>
      <c r="G154" s="35">
        <f t="shared" si="76"/>
        <v>1107</v>
      </c>
      <c r="H154" s="18">
        <f t="shared" si="58"/>
        <v>1389</v>
      </c>
      <c r="I154" s="18">
        <f t="shared" si="58"/>
        <v>1399</v>
      </c>
      <c r="J154" s="18">
        <f t="shared" si="58"/>
        <v>1359</v>
      </c>
      <c r="K154" s="18">
        <f t="shared" si="73"/>
        <v>2000</v>
      </c>
      <c r="L154" s="18">
        <f t="shared" si="73"/>
        <v>2000</v>
      </c>
      <c r="M154" s="18">
        <f t="shared" si="73"/>
        <v>2000</v>
      </c>
      <c r="N154" s="18">
        <f t="shared" si="77"/>
        <v>-611</v>
      </c>
      <c r="O154" s="18">
        <f t="shared" si="77"/>
        <v>-601</v>
      </c>
      <c r="P154" s="18">
        <f t="shared" si="77"/>
        <v>-641</v>
      </c>
      <c r="Q154" s="35">
        <f t="shared" si="78"/>
        <v>2</v>
      </c>
      <c r="R154" s="35">
        <f t="shared" si="79"/>
        <v>1</v>
      </c>
      <c r="S154" s="35">
        <f t="shared" si="80"/>
        <v>1</v>
      </c>
      <c r="T154" s="4">
        <f t="shared" si="69"/>
        <v>1705</v>
      </c>
      <c r="U154" s="4">
        <f t="shared" si="70"/>
        <v>742</v>
      </c>
      <c r="V154" s="4">
        <f t="shared" si="70"/>
        <v>761</v>
      </c>
      <c r="W154" s="4">
        <f t="shared" si="70"/>
        <v>761</v>
      </c>
      <c r="X154" s="4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71"/>
        <v>45462</v>
      </c>
      <c r="C155" s="2">
        <f t="shared" si="72"/>
        <v>884</v>
      </c>
      <c r="D155" s="5">
        <f t="shared" si="66"/>
        <v>1584</v>
      </c>
      <c r="E155" s="35">
        <f t="shared" si="74"/>
        <v>1081</v>
      </c>
      <c r="F155" s="35">
        <f t="shared" si="75"/>
        <v>1070</v>
      </c>
      <c r="G155" s="35">
        <f t="shared" si="76"/>
        <v>1110</v>
      </c>
      <c r="H155" s="18">
        <f t="shared" si="58"/>
        <v>1387</v>
      </c>
      <c r="I155" s="18">
        <f t="shared" si="58"/>
        <v>1398</v>
      </c>
      <c r="J155" s="18">
        <f t="shared" si="58"/>
        <v>1358</v>
      </c>
      <c r="K155" s="18">
        <f t="shared" si="73"/>
        <v>2000</v>
      </c>
      <c r="L155" s="18">
        <f t="shared" si="73"/>
        <v>2000</v>
      </c>
      <c r="M155" s="18">
        <f t="shared" si="73"/>
        <v>2000</v>
      </c>
      <c r="N155" s="18">
        <f t="shared" si="77"/>
        <v>-613</v>
      </c>
      <c r="O155" s="18">
        <f t="shared" si="77"/>
        <v>-602</v>
      </c>
      <c r="P155" s="18">
        <f t="shared" si="77"/>
        <v>-642</v>
      </c>
      <c r="Q155" s="35">
        <f t="shared" si="78"/>
        <v>2</v>
      </c>
      <c r="R155" s="35">
        <f t="shared" si="79"/>
        <v>1</v>
      </c>
      <c r="S155" s="35">
        <f t="shared" si="80"/>
        <v>1</v>
      </c>
      <c r="T155" s="4">
        <f t="shared" si="69"/>
        <v>1708</v>
      </c>
      <c r="U155" s="4">
        <f t="shared" si="70"/>
        <v>740</v>
      </c>
      <c r="V155" s="4">
        <f t="shared" si="70"/>
        <v>760</v>
      </c>
      <c r="W155" s="4">
        <f t="shared" si="70"/>
        <v>760</v>
      </c>
      <c r="X155" s="4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71"/>
        <v>45463</v>
      </c>
      <c r="C156" s="2">
        <f t="shared" si="72"/>
        <v>884</v>
      </c>
      <c r="D156" s="5">
        <f t="shared" si="66"/>
        <v>1586</v>
      </c>
      <c r="E156" s="35">
        <f t="shared" si="74"/>
        <v>1085</v>
      </c>
      <c r="F156" s="35">
        <f t="shared" si="75"/>
        <v>1073</v>
      </c>
      <c r="G156" s="35">
        <f t="shared" si="76"/>
        <v>1113</v>
      </c>
      <c r="H156" s="18">
        <f t="shared" si="58"/>
        <v>1385</v>
      </c>
      <c r="I156" s="18">
        <f t="shared" si="58"/>
        <v>1397</v>
      </c>
      <c r="J156" s="18">
        <f t="shared" si="58"/>
        <v>1357</v>
      </c>
      <c r="K156" s="18">
        <f t="shared" si="73"/>
        <v>2000</v>
      </c>
      <c r="L156" s="18">
        <f t="shared" si="73"/>
        <v>2000</v>
      </c>
      <c r="M156" s="18">
        <f t="shared" si="73"/>
        <v>2000</v>
      </c>
      <c r="N156" s="18">
        <f t="shared" si="77"/>
        <v>-615</v>
      </c>
      <c r="O156" s="18">
        <f t="shared" si="77"/>
        <v>-603</v>
      </c>
      <c r="P156" s="18">
        <f t="shared" si="77"/>
        <v>-643</v>
      </c>
      <c r="Q156" s="35">
        <f t="shared" si="78"/>
        <v>2</v>
      </c>
      <c r="R156" s="35">
        <f t="shared" si="79"/>
        <v>1</v>
      </c>
      <c r="S156" s="35">
        <f t="shared" si="80"/>
        <v>1</v>
      </c>
      <c r="T156" s="4">
        <f t="shared" si="69"/>
        <v>1711</v>
      </c>
      <c r="U156" s="4">
        <f t="shared" si="70"/>
        <v>738</v>
      </c>
      <c r="V156" s="4">
        <f t="shared" si="70"/>
        <v>759</v>
      </c>
      <c r="W156" s="4">
        <f t="shared" si="70"/>
        <v>759</v>
      </c>
      <c r="X156" s="4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71"/>
        <v>45464</v>
      </c>
      <c r="C157" s="2">
        <f t="shared" si="72"/>
        <v>884</v>
      </c>
      <c r="D157" s="5">
        <f t="shared" si="66"/>
        <v>1588</v>
      </c>
      <c r="E157" s="35">
        <f t="shared" si="74"/>
        <v>1089</v>
      </c>
      <c r="F157" s="35">
        <f t="shared" si="75"/>
        <v>1076</v>
      </c>
      <c r="G157" s="35">
        <f t="shared" si="76"/>
        <v>1116</v>
      </c>
      <c r="H157" s="18">
        <f t="shared" si="58"/>
        <v>1383</v>
      </c>
      <c r="I157" s="18">
        <f t="shared" si="58"/>
        <v>1396</v>
      </c>
      <c r="J157" s="18">
        <f t="shared" si="58"/>
        <v>1356</v>
      </c>
      <c r="K157" s="18">
        <f t="shared" si="73"/>
        <v>2000</v>
      </c>
      <c r="L157" s="18">
        <f t="shared" si="73"/>
        <v>2000</v>
      </c>
      <c r="M157" s="18">
        <f t="shared" si="73"/>
        <v>2000</v>
      </c>
      <c r="N157" s="18">
        <f t="shared" si="77"/>
        <v>-617</v>
      </c>
      <c r="O157" s="18">
        <f t="shared" si="77"/>
        <v>-604</v>
      </c>
      <c r="P157" s="18">
        <f t="shared" si="77"/>
        <v>-644</v>
      </c>
      <c r="Q157" s="35">
        <f t="shared" si="78"/>
        <v>2</v>
      </c>
      <c r="R157" s="35">
        <f t="shared" si="79"/>
        <v>1</v>
      </c>
      <c r="S157" s="35">
        <f t="shared" si="80"/>
        <v>1</v>
      </c>
      <c r="T157" s="4">
        <f t="shared" si="69"/>
        <v>1714</v>
      </c>
      <c r="U157" s="4">
        <f t="shared" si="70"/>
        <v>736</v>
      </c>
      <c r="V157" s="4">
        <f t="shared" si="70"/>
        <v>758</v>
      </c>
      <c r="W157" s="4">
        <f t="shared" si="70"/>
        <v>758</v>
      </c>
      <c r="X157" s="4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71"/>
        <v>45465</v>
      </c>
      <c r="C158" s="2">
        <f t="shared" si="72"/>
        <v>884</v>
      </c>
      <c r="D158" s="5">
        <f t="shared" si="66"/>
        <v>1590</v>
      </c>
      <c r="E158" s="35">
        <f t="shared" si="74"/>
        <v>1093</v>
      </c>
      <c r="F158" s="35">
        <f t="shared" si="75"/>
        <v>1079</v>
      </c>
      <c r="G158" s="35">
        <f t="shared" si="76"/>
        <v>1119</v>
      </c>
      <c r="H158" s="18">
        <f t="shared" ref="H158:J204" si="81">K158+N158</f>
        <v>1381</v>
      </c>
      <c r="I158" s="18">
        <f t="shared" si="81"/>
        <v>1395</v>
      </c>
      <c r="J158" s="18">
        <f t="shared" si="81"/>
        <v>1355</v>
      </c>
      <c r="K158" s="18">
        <f t="shared" si="73"/>
        <v>2000</v>
      </c>
      <c r="L158" s="18">
        <f t="shared" si="73"/>
        <v>2000</v>
      </c>
      <c r="M158" s="18">
        <f t="shared" si="73"/>
        <v>2000</v>
      </c>
      <c r="N158" s="18">
        <f t="shared" si="77"/>
        <v>-619</v>
      </c>
      <c r="O158" s="18">
        <f t="shared" si="77"/>
        <v>-605</v>
      </c>
      <c r="P158" s="18">
        <f t="shared" si="77"/>
        <v>-645</v>
      </c>
      <c r="Q158" s="35">
        <f t="shared" si="78"/>
        <v>2</v>
      </c>
      <c r="R158" s="35">
        <f t="shared" si="79"/>
        <v>1</v>
      </c>
      <c r="S158" s="35">
        <f t="shared" si="80"/>
        <v>1</v>
      </c>
      <c r="T158" s="4">
        <f t="shared" si="69"/>
        <v>1717</v>
      </c>
      <c r="U158" s="4">
        <f t="shared" si="70"/>
        <v>734</v>
      </c>
      <c r="V158" s="4">
        <f t="shared" si="70"/>
        <v>757</v>
      </c>
      <c r="W158" s="4">
        <f t="shared" si="70"/>
        <v>757</v>
      </c>
      <c r="X158" s="4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71"/>
        <v>45466</v>
      </c>
      <c r="C159" s="2">
        <f t="shared" si="72"/>
        <v>884</v>
      </c>
      <c r="D159" s="5">
        <f t="shared" si="66"/>
        <v>1592</v>
      </c>
      <c r="E159" s="35">
        <f t="shared" si="74"/>
        <v>1097</v>
      </c>
      <c r="F159" s="35">
        <f t="shared" si="75"/>
        <v>1082</v>
      </c>
      <c r="G159" s="35">
        <f t="shared" si="76"/>
        <v>1122</v>
      </c>
      <c r="H159" s="18">
        <f t="shared" si="81"/>
        <v>1379</v>
      </c>
      <c r="I159" s="18">
        <f t="shared" si="81"/>
        <v>1394</v>
      </c>
      <c r="J159" s="18">
        <f t="shared" si="81"/>
        <v>1354</v>
      </c>
      <c r="K159" s="18">
        <f t="shared" si="73"/>
        <v>2000</v>
      </c>
      <c r="L159" s="18">
        <f t="shared" si="73"/>
        <v>2000</v>
      </c>
      <c r="M159" s="18">
        <f t="shared" si="73"/>
        <v>2000</v>
      </c>
      <c r="N159" s="18">
        <f t="shared" si="77"/>
        <v>-621</v>
      </c>
      <c r="O159" s="18">
        <f t="shared" si="77"/>
        <v>-606</v>
      </c>
      <c r="P159" s="18">
        <f t="shared" si="77"/>
        <v>-646</v>
      </c>
      <c r="Q159" s="35">
        <f t="shared" si="78"/>
        <v>2</v>
      </c>
      <c r="R159" s="35">
        <f t="shared" si="79"/>
        <v>1</v>
      </c>
      <c r="S159" s="35">
        <f t="shared" si="80"/>
        <v>1</v>
      </c>
      <c r="T159" s="4">
        <f t="shared" si="69"/>
        <v>1720</v>
      </c>
      <c r="U159" s="4">
        <f t="shared" ref="U159:W174" si="82">U158-Q159</f>
        <v>732</v>
      </c>
      <c r="V159" s="4">
        <f t="shared" si="82"/>
        <v>756</v>
      </c>
      <c r="W159" s="4">
        <f t="shared" si="82"/>
        <v>756</v>
      </c>
      <c r="X159" s="4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71"/>
        <v>45467</v>
      </c>
      <c r="C160" s="2">
        <f t="shared" si="72"/>
        <v>884</v>
      </c>
      <c r="D160" s="5">
        <f t="shared" si="66"/>
        <v>1594</v>
      </c>
      <c r="E160" s="35">
        <f t="shared" si="74"/>
        <v>1101</v>
      </c>
      <c r="F160" s="35">
        <f t="shared" si="75"/>
        <v>1085</v>
      </c>
      <c r="G160" s="35">
        <f t="shared" si="76"/>
        <v>1125</v>
      </c>
      <c r="H160" s="18">
        <f t="shared" si="81"/>
        <v>1377</v>
      </c>
      <c r="I160" s="18">
        <f t="shared" si="81"/>
        <v>1393</v>
      </c>
      <c r="J160" s="18">
        <f t="shared" si="81"/>
        <v>1353</v>
      </c>
      <c r="K160" s="18">
        <f t="shared" ref="K160:M175" si="83">K159</f>
        <v>2000</v>
      </c>
      <c r="L160" s="18">
        <f t="shared" si="83"/>
        <v>2000</v>
      </c>
      <c r="M160" s="18">
        <f t="shared" si="83"/>
        <v>2000</v>
      </c>
      <c r="N160" s="18">
        <f t="shared" si="77"/>
        <v>-623</v>
      </c>
      <c r="O160" s="18">
        <f t="shared" si="77"/>
        <v>-607</v>
      </c>
      <c r="P160" s="18">
        <f t="shared" si="77"/>
        <v>-647</v>
      </c>
      <c r="Q160" s="35">
        <f t="shared" si="78"/>
        <v>2</v>
      </c>
      <c r="R160" s="35">
        <f t="shared" si="79"/>
        <v>1</v>
      </c>
      <c r="S160" s="35">
        <f t="shared" si="80"/>
        <v>1</v>
      </c>
      <c r="T160" s="4">
        <f t="shared" si="69"/>
        <v>1723</v>
      </c>
      <c r="U160" s="4">
        <f t="shared" si="82"/>
        <v>730</v>
      </c>
      <c r="V160" s="4">
        <f t="shared" si="82"/>
        <v>755</v>
      </c>
      <c r="W160" s="4">
        <f t="shared" si="82"/>
        <v>755</v>
      </c>
      <c r="X160" s="4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71"/>
        <v>45468</v>
      </c>
      <c r="C161" s="2">
        <f t="shared" si="72"/>
        <v>884</v>
      </c>
      <c r="D161" s="5">
        <f t="shared" si="66"/>
        <v>1596</v>
      </c>
      <c r="E161" s="35">
        <f t="shared" si="74"/>
        <v>1105</v>
      </c>
      <c r="F161" s="35">
        <f t="shared" si="75"/>
        <v>1088</v>
      </c>
      <c r="G161" s="35">
        <f t="shared" si="76"/>
        <v>1128</v>
      </c>
      <c r="H161" s="18">
        <f t="shared" si="81"/>
        <v>1375</v>
      </c>
      <c r="I161" s="18">
        <f t="shared" si="81"/>
        <v>1392</v>
      </c>
      <c r="J161" s="18">
        <f t="shared" si="81"/>
        <v>1352</v>
      </c>
      <c r="K161" s="18">
        <f t="shared" si="83"/>
        <v>2000</v>
      </c>
      <c r="L161" s="18">
        <f t="shared" si="83"/>
        <v>2000</v>
      </c>
      <c r="M161" s="18">
        <f t="shared" si="83"/>
        <v>2000</v>
      </c>
      <c r="N161" s="18">
        <f t="shared" ref="N161:P176" si="84">N160-Q161</f>
        <v>-625</v>
      </c>
      <c r="O161" s="18">
        <f t="shared" si="84"/>
        <v>-608</v>
      </c>
      <c r="P161" s="18">
        <f t="shared" si="84"/>
        <v>-648</v>
      </c>
      <c r="Q161" s="35">
        <f t="shared" si="78"/>
        <v>2</v>
      </c>
      <c r="R161" s="35">
        <f t="shared" si="79"/>
        <v>1</v>
      </c>
      <c r="S161" s="35">
        <f t="shared" si="80"/>
        <v>1</v>
      </c>
      <c r="T161" s="4">
        <f t="shared" si="69"/>
        <v>1726</v>
      </c>
      <c r="U161" s="4">
        <f t="shared" si="82"/>
        <v>728</v>
      </c>
      <c r="V161" s="4">
        <f t="shared" si="82"/>
        <v>754</v>
      </c>
      <c r="W161" s="4">
        <f t="shared" si="82"/>
        <v>754</v>
      </c>
      <c r="X161" s="4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71"/>
        <v>45469</v>
      </c>
      <c r="C162" s="2">
        <f t="shared" si="72"/>
        <v>884</v>
      </c>
      <c r="D162" s="5">
        <f t="shared" si="66"/>
        <v>1598</v>
      </c>
      <c r="E162" s="35">
        <f t="shared" si="74"/>
        <v>1109</v>
      </c>
      <c r="F162" s="35">
        <f t="shared" si="75"/>
        <v>1091</v>
      </c>
      <c r="G162" s="35">
        <f t="shared" si="76"/>
        <v>1131</v>
      </c>
      <c r="H162" s="18">
        <f t="shared" si="81"/>
        <v>1373</v>
      </c>
      <c r="I162" s="18">
        <f t="shared" si="81"/>
        <v>1391</v>
      </c>
      <c r="J162" s="18">
        <f t="shared" si="81"/>
        <v>1351</v>
      </c>
      <c r="K162" s="18">
        <f t="shared" si="83"/>
        <v>2000</v>
      </c>
      <c r="L162" s="18">
        <f t="shared" si="83"/>
        <v>2000</v>
      </c>
      <c r="M162" s="18">
        <f t="shared" si="83"/>
        <v>2000</v>
      </c>
      <c r="N162" s="18">
        <f t="shared" si="84"/>
        <v>-627</v>
      </c>
      <c r="O162" s="18">
        <f t="shared" si="84"/>
        <v>-609</v>
      </c>
      <c r="P162" s="18">
        <f t="shared" si="84"/>
        <v>-649</v>
      </c>
      <c r="Q162" s="35">
        <v>2</v>
      </c>
      <c r="R162" s="35">
        <f t="shared" si="79"/>
        <v>1</v>
      </c>
      <c r="S162" s="35">
        <f t="shared" si="80"/>
        <v>1</v>
      </c>
      <c r="T162" s="4">
        <f t="shared" si="69"/>
        <v>1428</v>
      </c>
      <c r="U162" s="45">
        <f>+U161+300</f>
        <v>1028</v>
      </c>
      <c r="V162" s="45">
        <f t="shared" ref="V162" si="85">+V161+300</f>
        <v>1054</v>
      </c>
      <c r="W162" s="45">
        <f t="shared" ref="W162" si="86">+W161+300</f>
        <v>1054</v>
      </c>
      <c r="X162" s="45"/>
      <c r="Y162" s="18"/>
      <c r="Z162" s="18"/>
      <c r="AA162" s="18"/>
      <c r="AB162" s="48">
        <v>2</v>
      </c>
    </row>
    <row r="163" spans="1:28" ht="13.15" customHeight="1">
      <c r="A163" s="3">
        <v>149</v>
      </c>
      <c r="B163" s="34">
        <f t="shared" si="71"/>
        <v>45470</v>
      </c>
      <c r="C163" s="2">
        <f t="shared" si="72"/>
        <v>884</v>
      </c>
      <c r="D163" s="5">
        <f t="shared" si="66"/>
        <v>1600</v>
      </c>
      <c r="E163" s="35">
        <f t="shared" si="74"/>
        <v>1113</v>
      </c>
      <c r="F163" s="35">
        <f t="shared" si="75"/>
        <v>1094</v>
      </c>
      <c r="G163" s="35">
        <f t="shared" si="76"/>
        <v>1134</v>
      </c>
      <c r="H163" s="18">
        <f t="shared" si="81"/>
        <v>1371</v>
      </c>
      <c r="I163" s="18">
        <f t="shared" si="81"/>
        <v>1390</v>
      </c>
      <c r="J163" s="18">
        <f t="shared" si="81"/>
        <v>1350</v>
      </c>
      <c r="K163" s="18">
        <f t="shared" si="83"/>
        <v>2000</v>
      </c>
      <c r="L163" s="18">
        <f t="shared" si="83"/>
        <v>2000</v>
      </c>
      <c r="M163" s="18">
        <f t="shared" si="83"/>
        <v>2000</v>
      </c>
      <c r="N163" s="18">
        <f t="shared" si="84"/>
        <v>-629</v>
      </c>
      <c r="O163" s="18">
        <f t="shared" si="84"/>
        <v>-610</v>
      </c>
      <c r="P163" s="18">
        <f t="shared" si="84"/>
        <v>-650</v>
      </c>
      <c r="Q163" s="35">
        <f t="shared" si="78"/>
        <v>2</v>
      </c>
      <c r="R163" s="35">
        <f t="shared" si="79"/>
        <v>1</v>
      </c>
      <c r="S163" s="35">
        <f t="shared" si="80"/>
        <v>1</v>
      </c>
      <c r="T163" s="4">
        <f t="shared" si="69"/>
        <v>1431</v>
      </c>
      <c r="U163" s="4">
        <f t="shared" si="82"/>
        <v>1026</v>
      </c>
      <c r="V163" s="4">
        <f t="shared" si="82"/>
        <v>1053</v>
      </c>
      <c r="W163" s="4">
        <f t="shared" si="82"/>
        <v>1053</v>
      </c>
      <c r="X163" s="4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71"/>
        <v>45471</v>
      </c>
      <c r="C164" s="2">
        <f t="shared" si="72"/>
        <v>884</v>
      </c>
      <c r="D164" s="5">
        <f t="shared" si="66"/>
        <v>1602</v>
      </c>
      <c r="E164" s="35">
        <f t="shared" si="74"/>
        <v>1117</v>
      </c>
      <c r="F164" s="35">
        <f t="shared" si="75"/>
        <v>1097</v>
      </c>
      <c r="G164" s="35">
        <f t="shared" si="76"/>
        <v>1137</v>
      </c>
      <c r="H164" s="18">
        <f t="shared" si="81"/>
        <v>1369</v>
      </c>
      <c r="I164" s="18">
        <f t="shared" si="81"/>
        <v>1389</v>
      </c>
      <c r="J164" s="18">
        <f t="shared" si="81"/>
        <v>1349</v>
      </c>
      <c r="K164" s="18">
        <f t="shared" si="83"/>
        <v>2000</v>
      </c>
      <c r="L164" s="18">
        <f t="shared" si="83"/>
        <v>2000</v>
      </c>
      <c r="M164" s="18">
        <f t="shared" si="83"/>
        <v>2000</v>
      </c>
      <c r="N164" s="18">
        <f t="shared" si="84"/>
        <v>-631</v>
      </c>
      <c r="O164" s="18">
        <f t="shared" si="84"/>
        <v>-611</v>
      </c>
      <c r="P164" s="18">
        <f t="shared" si="84"/>
        <v>-651</v>
      </c>
      <c r="Q164" s="35">
        <f t="shared" si="78"/>
        <v>2</v>
      </c>
      <c r="R164" s="35">
        <f t="shared" si="79"/>
        <v>1</v>
      </c>
      <c r="S164" s="35">
        <f t="shared" si="80"/>
        <v>1</v>
      </c>
      <c r="T164" s="4">
        <f t="shared" si="69"/>
        <v>1434</v>
      </c>
      <c r="U164" s="4">
        <f t="shared" si="82"/>
        <v>1024</v>
      </c>
      <c r="V164" s="4">
        <f t="shared" si="82"/>
        <v>1052</v>
      </c>
      <c r="W164" s="4">
        <f t="shared" si="82"/>
        <v>1052</v>
      </c>
      <c r="X164" s="4"/>
      <c r="Y164" s="18"/>
      <c r="Z164" s="18"/>
      <c r="AA164" s="18"/>
      <c r="AB164" s="48"/>
    </row>
    <row r="165" spans="1:28" ht="13.15" customHeight="1">
      <c r="A165" s="3">
        <v>151</v>
      </c>
      <c r="B165" s="34">
        <f t="shared" si="71"/>
        <v>45472</v>
      </c>
      <c r="C165" s="2">
        <f t="shared" si="72"/>
        <v>884</v>
      </c>
      <c r="D165" s="5">
        <f t="shared" si="66"/>
        <v>1604</v>
      </c>
      <c r="E165" s="35">
        <f t="shared" si="74"/>
        <v>1121</v>
      </c>
      <c r="F165" s="35">
        <f t="shared" si="75"/>
        <v>1100</v>
      </c>
      <c r="G165" s="35">
        <f t="shared" si="76"/>
        <v>1140</v>
      </c>
      <c r="H165" s="18">
        <f t="shared" si="81"/>
        <v>1367</v>
      </c>
      <c r="I165" s="18">
        <f t="shared" si="81"/>
        <v>1388</v>
      </c>
      <c r="J165" s="18">
        <f t="shared" si="81"/>
        <v>1348</v>
      </c>
      <c r="K165" s="18">
        <f t="shared" si="83"/>
        <v>2000</v>
      </c>
      <c r="L165" s="18">
        <f t="shared" si="83"/>
        <v>2000</v>
      </c>
      <c r="M165" s="18">
        <f t="shared" si="83"/>
        <v>2000</v>
      </c>
      <c r="N165" s="18">
        <f t="shared" si="84"/>
        <v>-633</v>
      </c>
      <c r="O165" s="18">
        <f t="shared" si="84"/>
        <v>-612</v>
      </c>
      <c r="P165" s="18">
        <f t="shared" si="84"/>
        <v>-652</v>
      </c>
      <c r="Q165" s="35">
        <f t="shared" si="78"/>
        <v>2</v>
      </c>
      <c r="R165" s="35">
        <f t="shared" si="79"/>
        <v>1</v>
      </c>
      <c r="S165" s="35">
        <f t="shared" si="80"/>
        <v>1</v>
      </c>
      <c r="T165" s="4">
        <f t="shared" si="69"/>
        <v>1437</v>
      </c>
      <c r="U165" s="4">
        <f t="shared" si="82"/>
        <v>1022</v>
      </c>
      <c r="V165" s="4">
        <f t="shared" si="82"/>
        <v>1051</v>
      </c>
      <c r="W165" s="4">
        <f t="shared" si="82"/>
        <v>1051</v>
      </c>
      <c r="X165" s="4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71"/>
        <v>45473</v>
      </c>
      <c r="C166" s="2">
        <f t="shared" si="72"/>
        <v>884</v>
      </c>
      <c r="D166" s="5">
        <f t="shared" si="66"/>
        <v>1606</v>
      </c>
      <c r="E166" s="35">
        <f t="shared" si="74"/>
        <v>1125</v>
      </c>
      <c r="F166" s="35">
        <f t="shared" si="75"/>
        <v>1103</v>
      </c>
      <c r="G166" s="35">
        <f t="shared" si="76"/>
        <v>1143</v>
      </c>
      <c r="H166" s="18">
        <f t="shared" si="81"/>
        <v>1365</v>
      </c>
      <c r="I166" s="18">
        <f t="shared" si="81"/>
        <v>1387</v>
      </c>
      <c r="J166" s="18">
        <f t="shared" si="81"/>
        <v>1347</v>
      </c>
      <c r="K166" s="18">
        <f t="shared" si="83"/>
        <v>2000</v>
      </c>
      <c r="L166" s="18">
        <f t="shared" si="83"/>
        <v>2000</v>
      </c>
      <c r="M166" s="18">
        <f t="shared" si="83"/>
        <v>2000</v>
      </c>
      <c r="N166" s="18">
        <f t="shared" si="84"/>
        <v>-635</v>
      </c>
      <c r="O166" s="18">
        <f t="shared" si="84"/>
        <v>-613</v>
      </c>
      <c r="P166" s="18">
        <f t="shared" si="84"/>
        <v>-653</v>
      </c>
      <c r="Q166" s="35">
        <f t="shared" si="78"/>
        <v>2</v>
      </c>
      <c r="R166" s="35">
        <f t="shared" si="79"/>
        <v>1</v>
      </c>
      <c r="S166" s="35">
        <f t="shared" si="80"/>
        <v>1</v>
      </c>
      <c r="T166" s="4">
        <f t="shared" si="69"/>
        <v>1139</v>
      </c>
      <c r="U166" s="45">
        <f>+U165+300</f>
        <v>1322</v>
      </c>
      <c r="V166" s="45">
        <f t="shared" ref="V166" si="87">+V165+300</f>
        <v>1351</v>
      </c>
      <c r="W166" s="45">
        <f t="shared" ref="W166" si="88">+W165+300</f>
        <v>1351</v>
      </c>
      <c r="X166" s="45"/>
      <c r="Y166" s="18"/>
      <c r="Z166" s="18"/>
      <c r="AA166" s="18"/>
      <c r="AB166" s="48">
        <v>1</v>
      </c>
    </row>
    <row r="167" spans="1:28" ht="13.15" customHeight="1">
      <c r="A167" s="3">
        <v>153</v>
      </c>
      <c r="B167" s="34">
        <f t="shared" si="71"/>
        <v>45474</v>
      </c>
      <c r="C167" s="2">
        <f t="shared" si="72"/>
        <v>884</v>
      </c>
      <c r="D167" s="5">
        <f t="shared" si="66"/>
        <v>1608</v>
      </c>
      <c r="E167" s="35">
        <f t="shared" si="74"/>
        <v>1129</v>
      </c>
      <c r="F167" s="35">
        <f t="shared" si="75"/>
        <v>1106</v>
      </c>
      <c r="G167" s="35">
        <f t="shared" si="76"/>
        <v>1146</v>
      </c>
      <c r="H167" s="18">
        <f t="shared" si="81"/>
        <v>1363</v>
      </c>
      <c r="I167" s="18">
        <f t="shared" si="81"/>
        <v>1386</v>
      </c>
      <c r="J167" s="18">
        <f t="shared" si="81"/>
        <v>1346</v>
      </c>
      <c r="K167" s="18">
        <f t="shared" si="83"/>
        <v>2000</v>
      </c>
      <c r="L167" s="18">
        <f t="shared" si="83"/>
        <v>2000</v>
      </c>
      <c r="M167" s="18">
        <f t="shared" si="83"/>
        <v>2000</v>
      </c>
      <c r="N167" s="18">
        <f t="shared" si="84"/>
        <v>-637</v>
      </c>
      <c r="O167" s="18">
        <f t="shared" si="84"/>
        <v>-614</v>
      </c>
      <c r="P167" s="18">
        <f t="shared" si="84"/>
        <v>-654</v>
      </c>
      <c r="Q167" s="35">
        <f t="shared" si="78"/>
        <v>2</v>
      </c>
      <c r="R167" s="35">
        <f t="shared" si="79"/>
        <v>1</v>
      </c>
      <c r="S167" s="35">
        <f t="shared" si="80"/>
        <v>1</v>
      </c>
      <c r="T167" s="4">
        <f t="shared" si="69"/>
        <v>1142</v>
      </c>
      <c r="U167" s="4">
        <f t="shared" si="82"/>
        <v>1320</v>
      </c>
      <c r="V167" s="4">
        <f t="shared" si="82"/>
        <v>1350</v>
      </c>
      <c r="W167" s="4">
        <f t="shared" si="82"/>
        <v>1350</v>
      </c>
      <c r="X167" s="4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71"/>
        <v>45475</v>
      </c>
      <c r="C168" s="2">
        <f t="shared" si="72"/>
        <v>884</v>
      </c>
      <c r="D168" s="5">
        <f t="shared" si="66"/>
        <v>1610</v>
      </c>
      <c r="E168" s="35">
        <f t="shared" si="74"/>
        <v>1133</v>
      </c>
      <c r="F168" s="35">
        <f t="shared" si="75"/>
        <v>1109</v>
      </c>
      <c r="G168" s="35">
        <f t="shared" si="76"/>
        <v>1149</v>
      </c>
      <c r="H168" s="18">
        <f t="shared" si="81"/>
        <v>1361</v>
      </c>
      <c r="I168" s="18">
        <f t="shared" si="81"/>
        <v>1385</v>
      </c>
      <c r="J168" s="18">
        <f t="shared" si="81"/>
        <v>1345</v>
      </c>
      <c r="K168" s="18">
        <f t="shared" si="83"/>
        <v>2000</v>
      </c>
      <c r="L168" s="18">
        <f t="shared" si="83"/>
        <v>2000</v>
      </c>
      <c r="M168" s="18">
        <f t="shared" si="83"/>
        <v>2000</v>
      </c>
      <c r="N168" s="18">
        <f t="shared" si="84"/>
        <v>-639</v>
      </c>
      <c r="O168" s="18">
        <f t="shared" si="84"/>
        <v>-615</v>
      </c>
      <c r="P168" s="18">
        <f t="shared" si="84"/>
        <v>-655</v>
      </c>
      <c r="Q168" s="35">
        <f t="shared" si="78"/>
        <v>2</v>
      </c>
      <c r="R168" s="35">
        <f t="shared" si="79"/>
        <v>1</v>
      </c>
      <c r="S168" s="35">
        <f t="shared" si="80"/>
        <v>1</v>
      </c>
      <c r="T168" s="4">
        <f t="shared" si="69"/>
        <v>1145</v>
      </c>
      <c r="U168" s="4">
        <f t="shared" si="82"/>
        <v>1318</v>
      </c>
      <c r="V168" s="4">
        <f t="shared" si="82"/>
        <v>1349</v>
      </c>
      <c r="W168" s="4">
        <f t="shared" si="82"/>
        <v>1349</v>
      </c>
      <c r="X168" s="4"/>
      <c r="Y168" s="18"/>
      <c r="Z168" s="18"/>
      <c r="AA168" s="18"/>
      <c r="AB168" s="48"/>
    </row>
    <row r="169" spans="1:28" ht="13.15" customHeight="1">
      <c r="A169" s="3">
        <v>155</v>
      </c>
      <c r="B169" s="34">
        <f t="shared" si="71"/>
        <v>45476</v>
      </c>
      <c r="C169" s="2">
        <f t="shared" si="72"/>
        <v>884</v>
      </c>
      <c r="D169" s="5">
        <f t="shared" si="66"/>
        <v>1612</v>
      </c>
      <c r="E169" s="35">
        <f t="shared" si="74"/>
        <v>1137</v>
      </c>
      <c r="F169" s="35">
        <f t="shared" si="75"/>
        <v>1112</v>
      </c>
      <c r="G169" s="35">
        <f t="shared" si="76"/>
        <v>1152</v>
      </c>
      <c r="H169" s="18">
        <f t="shared" si="81"/>
        <v>1359</v>
      </c>
      <c r="I169" s="18">
        <f t="shared" si="81"/>
        <v>1384</v>
      </c>
      <c r="J169" s="18">
        <f t="shared" si="81"/>
        <v>1344</v>
      </c>
      <c r="K169" s="18">
        <f t="shared" si="83"/>
        <v>2000</v>
      </c>
      <c r="L169" s="18">
        <f t="shared" si="83"/>
        <v>2000</v>
      </c>
      <c r="M169" s="18">
        <f t="shared" si="83"/>
        <v>2000</v>
      </c>
      <c r="N169" s="18">
        <f t="shared" si="84"/>
        <v>-641</v>
      </c>
      <c r="O169" s="18">
        <f t="shared" si="84"/>
        <v>-616</v>
      </c>
      <c r="P169" s="18">
        <f t="shared" si="84"/>
        <v>-656</v>
      </c>
      <c r="Q169" s="35">
        <f t="shared" si="78"/>
        <v>2</v>
      </c>
      <c r="R169" s="35">
        <f t="shared" si="79"/>
        <v>1</v>
      </c>
      <c r="S169" s="35">
        <f t="shared" si="80"/>
        <v>1</v>
      </c>
      <c r="T169" s="4">
        <f t="shared" si="69"/>
        <v>1148</v>
      </c>
      <c r="U169" s="4">
        <f t="shared" si="82"/>
        <v>1316</v>
      </c>
      <c r="V169" s="4">
        <f t="shared" si="82"/>
        <v>1348</v>
      </c>
      <c r="W169" s="4">
        <f t="shared" si="82"/>
        <v>1348</v>
      </c>
      <c r="X169" s="4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71"/>
        <v>45477</v>
      </c>
      <c r="C170" s="2">
        <f t="shared" si="72"/>
        <v>884</v>
      </c>
      <c r="D170" s="5">
        <f t="shared" si="66"/>
        <v>1614</v>
      </c>
      <c r="E170" s="35">
        <f t="shared" si="74"/>
        <v>1141</v>
      </c>
      <c r="F170" s="35">
        <f t="shared" si="75"/>
        <v>1115</v>
      </c>
      <c r="G170" s="35">
        <f t="shared" si="76"/>
        <v>1155</v>
      </c>
      <c r="H170" s="18">
        <f t="shared" si="81"/>
        <v>1357</v>
      </c>
      <c r="I170" s="18">
        <f t="shared" si="81"/>
        <v>1383</v>
      </c>
      <c r="J170" s="18">
        <f t="shared" si="81"/>
        <v>1343</v>
      </c>
      <c r="K170" s="18">
        <f t="shared" si="83"/>
        <v>2000</v>
      </c>
      <c r="L170" s="18">
        <f t="shared" si="83"/>
        <v>2000</v>
      </c>
      <c r="M170" s="18">
        <f t="shared" si="83"/>
        <v>2000</v>
      </c>
      <c r="N170" s="18">
        <f t="shared" si="84"/>
        <v>-643</v>
      </c>
      <c r="O170" s="18">
        <f t="shared" si="84"/>
        <v>-617</v>
      </c>
      <c r="P170" s="18">
        <f t="shared" si="84"/>
        <v>-657</v>
      </c>
      <c r="Q170" s="35">
        <f t="shared" si="78"/>
        <v>2</v>
      </c>
      <c r="R170" s="35">
        <f t="shared" si="79"/>
        <v>1</v>
      </c>
      <c r="S170" s="35">
        <f t="shared" si="80"/>
        <v>1</v>
      </c>
      <c r="T170" s="4">
        <f t="shared" si="69"/>
        <v>1151</v>
      </c>
      <c r="U170" s="4">
        <f t="shared" si="82"/>
        <v>1314</v>
      </c>
      <c r="V170" s="4">
        <f t="shared" si="82"/>
        <v>1347</v>
      </c>
      <c r="W170" s="4">
        <f t="shared" si="82"/>
        <v>1347</v>
      </c>
      <c r="X170" s="4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71"/>
        <v>45478</v>
      </c>
      <c r="C171" s="2">
        <f t="shared" si="72"/>
        <v>884</v>
      </c>
      <c r="D171" s="5">
        <f t="shared" si="66"/>
        <v>1616</v>
      </c>
      <c r="E171" s="35">
        <f t="shared" si="74"/>
        <v>1145</v>
      </c>
      <c r="F171" s="35">
        <f t="shared" si="75"/>
        <v>1118</v>
      </c>
      <c r="G171" s="35">
        <f t="shared" si="76"/>
        <v>1158</v>
      </c>
      <c r="H171" s="18">
        <f t="shared" si="81"/>
        <v>1355</v>
      </c>
      <c r="I171" s="18">
        <f t="shared" si="81"/>
        <v>1382</v>
      </c>
      <c r="J171" s="18">
        <f t="shared" si="81"/>
        <v>1342</v>
      </c>
      <c r="K171" s="18">
        <f t="shared" si="83"/>
        <v>2000</v>
      </c>
      <c r="L171" s="18">
        <f t="shared" si="83"/>
        <v>2000</v>
      </c>
      <c r="M171" s="18">
        <f t="shared" si="83"/>
        <v>2000</v>
      </c>
      <c r="N171" s="18">
        <f t="shared" si="84"/>
        <v>-645</v>
      </c>
      <c r="O171" s="18">
        <f t="shared" si="84"/>
        <v>-618</v>
      </c>
      <c r="P171" s="18">
        <f t="shared" si="84"/>
        <v>-658</v>
      </c>
      <c r="Q171" s="35">
        <f t="shared" si="78"/>
        <v>2</v>
      </c>
      <c r="R171" s="35">
        <f t="shared" si="79"/>
        <v>1</v>
      </c>
      <c r="S171" s="35">
        <f t="shared" si="80"/>
        <v>1</v>
      </c>
      <c r="T171" s="4">
        <f t="shared" si="69"/>
        <v>1154</v>
      </c>
      <c r="U171" s="4">
        <f t="shared" si="82"/>
        <v>1312</v>
      </c>
      <c r="V171" s="4">
        <f t="shared" si="82"/>
        <v>1346</v>
      </c>
      <c r="W171" s="4">
        <f t="shared" si="82"/>
        <v>1346</v>
      </c>
      <c r="X171" s="4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71"/>
        <v>45479</v>
      </c>
      <c r="C172" s="2">
        <f t="shared" si="72"/>
        <v>884</v>
      </c>
      <c r="D172" s="5">
        <f t="shared" si="66"/>
        <v>1618</v>
      </c>
      <c r="E172" s="35">
        <f t="shared" si="74"/>
        <v>1149</v>
      </c>
      <c r="F172" s="35">
        <f t="shared" si="75"/>
        <v>1121</v>
      </c>
      <c r="G172" s="35">
        <f t="shared" si="76"/>
        <v>1161</v>
      </c>
      <c r="H172" s="18">
        <f t="shared" si="81"/>
        <v>1353</v>
      </c>
      <c r="I172" s="18">
        <f t="shared" si="81"/>
        <v>1381</v>
      </c>
      <c r="J172" s="18">
        <f t="shared" si="81"/>
        <v>1341</v>
      </c>
      <c r="K172" s="18">
        <f t="shared" si="83"/>
        <v>2000</v>
      </c>
      <c r="L172" s="18">
        <f t="shared" si="83"/>
        <v>2000</v>
      </c>
      <c r="M172" s="18">
        <f t="shared" si="83"/>
        <v>2000</v>
      </c>
      <c r="N172" s="18">
        <f t="shared" si="84"/>
        <v>-647</v>
      </c>
      <c r="O172" s="18">
        <f t="shared" si="84"/>
        <v>-619</v>
      </c>
      <c r="P172" s="18">
        <f t="shared" si="84"/>
        <v>-659</v>
      </c>
      <c r="Q172" s="35">
        <f t="shared" si="78"/>
        <v>2</v>
      </c>
      <c r="R172" s="35">
        <f t="shared" si="79"/>
        <v>1</v>
      </c>
      <c r="S172" s="35">
        <f t="shared" si="80"/>
        <v>1</v>
      </c>
      <c r="T172" s="4">
        <f t="shared" si="69"/>
        <v>1157</v>
      </c>
      <c r="U172" s="4">
        <f t="shared" si="82"/>
        <v>1310</v>
      </c>
      <c r="V172" s="4">
        <f t="shared" si="82"/>
        <v>1345</v>
      </c>
      <c r="W172" s="4">
        <f t="shared" si="82"/>
        <v>1345</v>
      </c>
      <c r="X172" s="4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71"/>
        <v>45480</v>
      </c>
      <c r="C173" s="2">
        <f t="shared" si="72"/>
        <v>884</v>
      </c>
      <c r="D173" s="5">
        <f t="shared" si="66"/>
        <v>1620</v>
      </c>
      <c r="E173" s="35">
        <f t="shared" si="74"/>
        <v>1153</v>
      </c>
      <c r="F173" s="35">
        <f t="shared" si="75"/>
        <v>1124</v>
      </c>
      <c r="G173" s="35">
        <f t="shared" si="76"/>
        <v>1164</v>
      </c>
      <c r="H173" s="18">
        <f t="shared" si="81"/>
        <v>1351</v>
      </c>
      <c r="I173" s="18">
        <f t="shared" si="81"/>
        <v>1380</v>
      </c>
      <c r="J173" s="18">
        <f t="shared" si="81"/>
        <v>1340</v>
      </c>
      <c r="K173" s="18">
        <f t="shared" si="83"/>
        <v>2000</v>
      </c>
      <c r="L173" s="18">
        <f t="shared" si="83"/>
        <v>2000</v>
      </c>
      <c r="M173" s="18">
        <f t="shared" si="83"/>
        <v>2000</v>
      </c>
      <c r="N173" s="18">
        <f t="shared" si="84"/>
        <v>-649</v>
      </c>
      <c r="O173" s="18">
        <f t="shared" si="84"/>
        <v>-620</v>
      </c>
      <c r="P173" s="18">
        <f t="shared" si="84"/>
        <v>-660</v>
      </c>
      <c r="Q173" s="35">
        <f t="shared" si="78"/>
        <v>2</v>
      </c>
      <c r="R173" s="35">
        <f t="shared" si="79"/>
        <v>1</v>
      </c>
      <c r="S173" s="35">
        <f t="shared" si="80"/>
        <v>1</v>
      </c>
      <c r="T173" s="4">
        <f t="shared" si="69"/>
        <v>1160</v>
      </c>
      <c r="U173" s="4">
        <f t="shared" si="82"/>
        <v>1308</v>
      </c>
      <c r="V173" s="4">
        <f t="shared" si="82"/>
        <v>1344</v>
      </c>
      <c r="W173" s="4">
        <f t="shared" si="82"/>
        <v>1344</v>
      </c>
      <c r="X173" s="4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71"/>
        <v>45481</v>
      </c>
      <c r="C174" s="2">
        <f t="shared" si="72"/>
        <v>884</v>
      </c>
      <c r="D174" s="5">
        <f t="shared" si="66"/>
        <v>1622</v>
      </c>
      <c r="E174" s="35">
        <f t="shared" si="74"/>
        <v>1157</v>
      </c>
      <c r="F174" s="35">
        <f t="shared" si="75"/>
        <v>1127</v>
      </c>
      <c r="G174" s="35">
        <f t="shared" si="76"/>
        <v>1167</v>
      </c>
      <c r="H174" s="18">
        <f t="shared" si="81"/>
        <v>1349</v>
      </c>
      <c r="I174" s="18">
        <f t="shared" si="81"/>
        <v>1379</v>
      </c>
      <c r="J174" s="18">
        <f t="shared" si="81"/>
        <v>1339</v>
      </c>
      <c r="K174" s="18">
        <f t="shared" si="83"/>
        <v>2000</v>
      </c>
      <c r="L174" s="18">
        <f t="shared" si="83"/>
        <v>2000</v>
      </c>
      <c r="M174" s="18">
        <f t="shared" si="83"/>
        <v>2000</v>
      </c>
      <c r="N174" s="18">
        <f t="shared" si="84"/>
        <v>-651</v>
      </c>
      <c r="O174" s="18">
        <f t="shared" si="84"/>
        <v>-621</v>
      </c>
      <c r="P174" s="18">
        <f t="shared" si="84"/>
        <v>-661</v>
      </c>
      <c r="Q174" s="35">
        <f t="shared" si="78"/>
        <v>2</v>
      </c>
      <c r="R174" s="35">
        <f t="shared" si="79"/>
        <v>1</v>
      </c>
      <c r="S174" s="35">
        <f t="shared" si="80"/>
        <v>1</v>
      </c>
      <c r="T174" s="4">
        <f t="shared" si="69"/>
        <v>1163</v>
      </c>
      <c r="U174" s="4">
        <f t="shared" si="82"/>
        <v>1306</v>
      </c>
      <c r="V174" s="4">
        <f t="shared" si="82"/>
        <v>1343</v>
      </c>
      <c r="W174" s="4">
        <f t="shared" si="82"/>
        <v>1343</v>
      </c>
      <c r="X174" s="4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71"/>
        <v>45482</v>
      </c>
      <c r="C175" s="2">
        <f t="shared" si="72"/>
        <v>884</v>
      </c>
      <c r="D175" s="5">
        <f t="shared" si="66"/>
        <v>1624</v>
      </c>
      <c r="E175" s="35">
        <f t="shared" si="74"/>
        <v>1161</v>
      </c>
      <c r="F175" s="35">
        <f t="shared" si="75"/>
        <v>1130</v>
      </c>
      <c r="G175" s="35">
        <f t="shared" si="76"/>
        <v>1170</v>
      </c>
      <c r="H175" s="18">
        <f t="shared" si="81"/>
        <v>1347</v>
      </c>
      <c r="I175" s="18">
        <f t="shared" si="81"/>
        <v>1378</v>
      </c>
      <c r="J175" s="18">
        <f t="shared" si="81"/>
        <v>1338</v>
      </c>
      <c r="K175" s="18">
        <f t="shared" si="83"/>
        <v>2000</v>
      </c>
      <c r="L175" s="18">
        <f t="shared" si="83"/>
        <v>2000</v>
      </c>
      <c r="M175" s="18">
        <f t="shared" si="83"/>
        <v>2000</v>
      </c>
      <c r="N175" s="18">
        <f t="shared" si="84"/>
        <v>-653</v>
      </c>
      <c r="O175" s="18">
        <f t="shared" si="84"/>
        <v>-622</v>
      </c>
      <c r="P175" s="18">
        <f t="shared" si="84"/>
        <v>-662</v>
      </c>
      <c r="Q175" s="35">
        <f t="shared" si="78"/>
        <v>2</v>
      </c>
      <c r="R175" s="35">
        <f t="shared" si="79"/>
        <v>1</v>
      </c>
      <c r="S175" s="35">
        <f t="shared" si="80"/>
        <v>1</v>
      </c>
      <c r="T175" s="4">
        <f t="shared" si="69"/>
        <v>1166</v>
      </c>
      <c r="U175" s="4">
        <f t="shared" ref="U175:W190" si="89">U174-Q175</f>
        <v>1304</v>
      </c>
      <c r="V175" s="4">
        <f t="shared" si="89"/>
        <v>1342</v>
      </c>
      <c r="W175" s="4">
        <f t="shared" si="89"/>
        <v>1342</v>
      </c>
      <c r="X175" s="4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71"/>
        <v>45483</v>
      </c>
      <c r="C176" s="2">
        <f t="shared" si="72"/>
        <v>884</v>
      </c>
      <c r="D176" s="5">
        <f t="shared" si="66"/>
        <v>1626</v>
      </c>
      <c r="E176" s="35">
        <f t="shared" si="74"/>
        <v>1165</v>
      </c>
      <c r="F176" s="35">
        <f t="shared" si="75"/>
        <v>1133</v>
      </c>
      <c r="G176" s="35">
        <f t="shared" si="76"/>
        <v>1173</v>
      </c>
      <c r="H176" s="18">
        <f t="shared" si="81"/>
        <v>1345</v>
      </c>
      <c r="I176" s="18">
        <f t="shared" si="81"/>
        <v>1377</v>
      </c>
      <c r="J176" s="18">
        <f t="shared" si="81"/>
        <v>1337</v>
      </c>
      <c r="K176" s="18">
        <f t="shared" ref="K176:M191" si="90">K175</f>
        <v>2000</v>
      </c>
      <c r="L176" s="18">
        <f t="shared" si="90"/>
        <v>2000</v>
      </c>
      <c r="M176" s="18">
        <f t="shared" si="90"/>
        <v>2000</v>
      </c>
      <c r="N176" s="18">
        <f t="shared" si="84"/>
        <v>-655</v>
      </c>
      <c r="O176" s="18">
        <f t="shared" si="84"/>
        <v>-623</v>
      </c>
      <c r="P176" s="18">
        <f t="shared" si="84"/>
        <v>-663</v>
      </c>
      <c r="Q176" s="35">
        <f t="shared" si="78"/>
        <v>2</v>
      </c>
      <c r="R176" s="35">
        <f t="shared" si="79"/>
        <v>1</v>
      </c>
      <c r="S176" s="35">
        <f t="shared" si="80"/>
        <v>1</v>
      </c>
      <c r="T176" s="4">
        <f t="shared" si="69"/>
        <v>1169</v>
      </c>
      <c r="U176" s="4">
        <f t="shared" si="89"/>
        <v>1302</v>
      </c>
      <c r="V176" s="4">
        <f t="shared" si="89"/>
        <v>1341</v>
      </c>
      <c r="W176" s="4">
        <f t="shared" si="89"/>
        <v>1341</v>
      </c>
      <c r="X176" s="4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71"/>
        <v>45484</v>
      </c>
      <c r="C177" s="2">
        <f t="shared" si="72"/>
        <v>884</v>
      </c>
      <c r="D177" s="5">
        <f t="shared" si="66"/>
        <v>1628</v>
      </c>
      <c r="E177" s="35">
        <f t="shared" si="74"/>
        <v>1169</v>
      </c>
      <c r="F177" s="35">
        <f t="shared" si="75"/>
        <v>1136</v>
      </c>
      <c r="G177" s="35">
        <f t="shared" si="76"/>
        <v>1176</v>
      </c>
      <c r="H177" s="18">
        <f t="shared" si="81"/>
        <v>1343</v>
      </c>
      <c r="I177" s="18">
        <f t="shared" si="81"/>
        <v>1376</v>
      </c>
      <c r="J177" s="18">
        <f t="shared" si="81"/>
        <v>1336</v>
      </c>
      <c r="K177" s="18">
        <f t="shared" si="90"/>
        <v>2000</v>
      </c>
      <c r="L177" s="18">
        <f t="shared" si="90"/>
        <v>2000</v>
      </c>
      <c r="M177" s="18">
        <f t="shared" si="90"/>
        <v>2000</v>
      </c>
      <c r="N177" s="18">
        <f t="shared" ref="N177:P192" si="91">N176-Q177</f>
        <v>-657</v>
      </c>
      <c r="O177" s="18">
        <f t="shared" si="91"/>
        <v>-624</v>
      </c>
      <c r="P177" s="18">
        <f t="shared" si="91"/>
        <v>-664</v>
      </c>
      <c r="Q177" s="35">
        <f t="shared" si="78"/>
        <v>2</v>
      </c>
      <c r="R177" s="35">
        <f t="shared" si="79"/>
        <v>1</v>
      </c>
      <c r="S177" s="35">
        <f t="shared" si="80"/>
        <v>1</v>
      </c>
      <c r="T177" s="4">
        <f t="shared" si="69"/>
        <v>1172</v>
      </c>
      <c r="U177" s="4">
        <f t="shared" si="89"/>
        <v>1300</v>
      </c>
      <c r="V177" s="4">
        <f t="shared" si="89"/>
        <v>1340</v>
      </c>
      <c r="W177" s="4">
        <f t="shared" si="89"/>
        <v>1340</v>
      </c>
      <c r="X177" s="4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71"/>
        <v>45485</v>
      </c>
      <c r="C178" s="2">
        <f t="shared" si="72"/>
        <v>884</v>
      </c>
      <c r="D178" s="5">
        <f t="shared" si="66"/>
        <v>1630</v>
      </c>
      <c r="E178" s="35">
        <f t="shared" si="74"/>
        <v>1173</v>
      </c>
      <c r="F178" s="35">
        <f t="shared" si="75"/>
        <v>1139</v>
      </c>
      <c r="G178" s="35">
        <f t="shared" si="76"/>
        <v>1179</v>
      </c>
      <c r="H178" s="18">
        <f t="shared" si="81"/>
        <v>1341</v>
      </c>
      <c r="I178" s="18">
        <f t="shared" si="81"/>
        <v>1375</v>
      </c>
      <c r="J178" s="18">
        <f t="shared" si="81"/>
        <v>1335</v>
      </c>
      <c r="K178" s="18">
        <f t="shared" si="90"/>
        <v>2000</v>
      </c>
      <c r="L178" s="18">
        <f t="shared" si="90"/>
        <v>2000</v>
      </c>
      <c r="M178" s="18">
        <f t="shared" si="90"/>
        <v>2000</v>
      </c>
      <c r="N178" s="18">
        <f t="shared" si="91"/>
        <v>-659</v>
      </c>
      <c r="O178" s="18">
        <f t="shared" si="91"/>
        <v>-625</v>
      </c>
      <c r="P178" s="18">
        <f t="shared" si="91"/>
        <v>-665</v>
      </c>
      <c r="Q178" s="35">
        <f t="shared" si="78"/>
        <v>2</v>
      </c>
      <c r="R178" s="35">
        <f t="shared" si="79"/>
        <v>1</v>
      </c>
      <c r="S178" s="35">
        <f t="shared" si="80"/>
        <v>1</v>
      </c>
      <c r="T178" s="4">
        <f t="shared" si="69"/>
        <v>1175</v>
      </c>
      <c r="U178" s="4">
        <f t="shared" si="89"/>
        <v>1298</v>
      </c>
      <c r="V178" s="4">
        <f t="shared" si="89"/>
        <v>1339</v>
      </c>
      <c r="W178" s="4">
        <f t="shared" si="89"/>
        <v>1339</v>
      </c>
      <c r="X178" s="4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71"/>
        <v>45486</v>
      </c>
      <c r="C179" s="2">
        <f t="shared" si="72"/>
        <v>884</v>
      </c>
      <c r="D179" s="5">
        <f t="shared" si="66"/>
        <v>1632</v>
      </c>
      <c r="E179" s="35">
        <f t="shared" si="74"/>
        <v>1177</v>
      </c>
      <c r="F179" s="35">
        <f t="shared" si="75"/>
        <v>1142</v>
      </c>
      <c r="G179" s="35">
        <f t="shared" si="76"/>
        <v>1182</v>
      </c>
      <c r="H179" s="18">
        <f t="shared" si="81"/>
        <v>1339</v>
      </c>
      <c r="I179" s="18">
        <f t="shared" si="81"/>
        <v>1374</v>
      </c>
      <c r="J179" s="18">
        <f t="shared" si="81"/>
        <v>1334</v>
      </c>
      <c r="K179" s="18">
        <f t="shared" si="90"/>
        <v>2000</v>
      </c>
      <c r="L179" s="18">
        <f t="shared" si="90"/>
        <v>2000</v>
      </c>
      <c r="M179" s="18">
        <f t="shared" si="90"/>
        <v>2000</v>
      </c>
      <c r="N179" s="18">
        <f t="shared" si="91"/>
        <v>-661</v>
      </c>
      <c r="O179" s="18">
        <f t="shared" si="91"/>
        <v>-626</v>
      </c>
      <c r="P179" s="18">
        <f t="shared" si="91"/>
        <v>-666</v>
      </c>
      <c r="Q179" s="35">
        <f t="shared" si="78"/>
        <v>2</v>
      </c>
      <c r="R179" s="35">
        <f t="shared" si="79"/>
        <v>1</v>
      </c>
      <c r="S179" s="35">
        <f t="shared" si="80"/>
        <v>1</v>
      </c>
      <c r="T179" s="4">
        <f t="shared" si="69"/>
        <v>1178</v>
      </c>
      <c r="U179" s="4">
        <f t="shared" si="89"/>
        <v>1296</v>
      </c>
      <c r="V179" s="4">
        <f t="shared" si="89"/>
        <v>1338</v>
      </c>
      <c r="W179" s="4">
        <f t="shared" si="89"/>
        <v>1338</v>
      </c>
      <c r="X179" s="4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71"/>
        <v>45487</v>
      </c>
      <c r="C180" s="2">
        <f t="shared" si="72"/>
        <v>884</v>
      </c>
      <c r="D180" s="5">
        <f t="shared" si="66"/>
        <v>1634</v>
      </c>
      <c r="E180" s="35">
        <f t="shared" si="74"/>
        <v>1181</v>
      </c>
      <c r="F180" s="35">
        <f t="shared" si="75"/>
        <v>1145</v>
      </c>
      <c r="G180" s="35">
        <f t="shared" si="76"/>
        <v>1185</v>
      </c>
      <c r="H180" s="18">
        <f t="shared" si="81"/>
        <v>1337</v>
      </c>
      <c r="I180" s="18">
        <f t="shared" si="81"/>
        <v>1373</v>
      </c>
      <c r="J180" s="18">
        <f t="shared" si="81"/>
        <v>1333</v>
      </c>
      <c r="K180" s="18">
        <f t="shared" si="90"/>
        <v>2000</v>
      </c>
      <c r="L180" s="18">
        <f t="shared" si="90"/>
        <v>2000</v>
      </c>
      <c r="M180" s="18">
        <f t="shared" si="90"/>
        <v>2000</v>
      </c>
      <c r="N180" s="18">
        <f t="shared" si="91"/>
        <v>-663</v>
      </c>
      <c r="O180" s="18">
        <f t="shared" si="91"/>
        <v>-627</v>
      </c>
      <c r="P180" s="18">
        <f t="shared" si="91"/>
        <v>-667</v>
      </c>
      <c r="Q180" s="35">
        <f t="shared" si="78"/>
        <v>2</v>
      </c>
      <c r="R180" s="35">
        <f t="shared" si="79"/>
        <v>1</v>
      </c>
      <c r="S180" s="35">
        <f t="shared" si="80"/>
        <v>1</v>
      </c>
      <c r="T180" s="4">
        <f t="shared" si="69"/>
        <v>1181</v>
      </c>
      <c r="U180" s="4">
        <f t="shared" si="89"/>
        <v>1294</v>
      </c>
      <c r="V180" s="4">
        <f t="shared" si="89"/>
        <v>1337</v>
      </c>
      <c r="W180" s="4">
        <f t="shared" si="89"/>
        <v>1337</v>
      </c>
      <c r="X180" s="4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71"/>
        <v>45488</v>
      </c>
      <c r="C181" s="2">
        <f t="shared" si="72"/>
        <v>884</v>
      </c>
      <c r="D181" s="5">
        <f t="shared" si="66"/>
        <v>1636</v>
      </c>
      <c r="E181" s="35">
        <f t="shared" si="74"/>
        <v>1185</v>
      </c>
      <c r="F181" s="35">
        <f t="shared" si="75"/>
        <v>1148</v>
      </c>
      <c r="G181" s="35">
        <f t="shared" si="76"/>
        <v>1188</v>
      </c>
      <c r="H181" s="18">
        <f t="shared" si="81"/>
        <v>1335</v>
      </c>
      <c r="I181" s="18">
        <f t="shared" si="81"/>
        <v>1372</v>
      </c>
      <c r="J181" s="18">
        <f t="shared" si="81"/>
        <v>1332</v>
      </c>
      <c r="K181" s="18">
        <f t="shared" si="90"/>
        <v>2000</v>
      </c>
      <c r="L181" s="18">
        <f t="shared" si="90"/>
        <v>2000</v>
      </c>
      <c r="M181" s="18">
        <f t="shared" si="90"/>
        <v>2000</v>
      </c>
      <c r="N181" s="18">
        <f t="shared" si="91"/>
        <v>-665</v>
      </c>
      <c r="O181" s="18">
        <f t="shared" si="91"/>
        <v>-628</v>
      </c>
      <c r="P181" s="18">
        <f t="shared" si="91"/>
        <v>-668</v>
      </c>
      <c r="Q181" s="35">
        <f t="shared" si="78"/>
        <v>2</v>
      </c>
      <c r="R181" s="35">
        <f t="shared" si="79"/>
        <v>1</v>
      </c>
      <c r="S181" s="35">
        <f t="shared" si="80"/>
        <v>1</v>
      </c>
      <c r="T181" s="4">
        <f t="shared" si="69"/>
        <v>1184</v>
      </c>
      <c r="U181" s="4">
        <f t="shared" si="89"/>
        <v>1292</v>
      </c>
      <c r="V181" s="4">
        <f t="shared" si="89"/>
        <v>1336</v>
      </c>
      <c r="W181" s="4">
        <f t="shared" si="89"/>
        <v>1336</v>
      </c>
      <c r="X181" s="4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71"/>
        <v>45489</v>
      </c>
      <c r="C182" s="2">
        <f t="shared" si="72"/>
        <v>884</v>
      </c>
      <c r="D182" s="5">
        <f t="shared" si="66"/>
        <v>1638</v>
      </c>
      <c r="E182" s="35">
        <f t="shared" si="74"/>
        <v>1189</v>
      </c>
      <c r="F182" s="35">
        <f t="shared" si="75"/>
        <v>1151</v>
      </c>
      <c r="G182" s="35">
        <f t="shared" si="76"/>
        <v>1191</v>
      </c>
      <c r="H182" s="18">
        <f t="shared" si="81"/>
        <v>1333</v>
      </c>
      <c r="I182" s="18">
        <f t="shared" si="81"/>
        <v>1371</v>
      </c>
      <c r="J182" s="18">
        <f t="shared" si="81"/>
        <v>1331</v>
      </c>
      <c r="K182" s="18">
        <f t="shared" si="90"/>
        <v>2000</v>
      </c>
      <c r="L182" s="18">
        <f t="shared" si="90"/>
        <v>2000</v>
      </c>
      <c r="M182" s="18">
        <f t="shared" si="90"/>
        <v>2000</v>
      </c>
      <c r="N182" s="18">
        <f t="shared" si="91"/>
        <v>-667</v>
      </c>
      <c r="O182" s="18">
        <f t="shared" si="91"/>
        <v>-629</v>
      </c>
      <c r="P182" s="18">
        <f t="shared" si="91"/>
        <v>-669</v>
      </c>
      <c r="Q182" s="35">
        <f t="shared" si="78"/>
        <v>2</v>
      </c>
      <c r="R182" s="35">
        <f t="shared" si="79"/>
        <v>1</v>
      </c>
      <c r="S182" s="35">
        <f t="shared" si="80"/>
        <v>1</v>
      </c>
      <c r="T182" s="4">
        <f t="shared" si="69"/>
        <v>1187</v>
      </c>
      <c r="U182" s="4">
        <f t="shared" si="89"/>
        <v>1290</v>
      </c>
      <c r="V182" s="4">
        <f t="shared" si="89"/>
        <v>1335</v>
      </c>
      <c r="W182" s="4">
        <f t="shared" si="89"/>
        <v>1335</v>
      </c>
      <c r="X182" s="4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71"/>
        <v>45490</v>
      </c>
      <c r="C183" s="2">
        <f t="shared" si="72"/>
        <v>884</v>
      </c>
      <c r="D183" s="5">
        <f t="shared" si="66"/>
        <v>1640</v>
      </c>
      <c r="E183" s="35">
        <f t="shared" si="74"/>
        <v>1193</v>
      </c>
      <c r="F183" s="35">
        <f t="shared" si="75"/>
        <v>1154</v>
      </c>
      <c r="G183" s="35">
        <f t="shared" si="76"/>
        <v>1194</v>
      </c>
      <c r="H183" s="18">
        <f t="shared" si="81"/>
        <v>1331</v>
      </c>
      <c r="I183" s="18">
        <f t="shared" si="81"/>
        <v>1370</v>
      </c>
      <c r="J183" s="18">
        <f t="shared" si="81"/>
        <v>1330</v>
      </c>
      <c r="K183" s="18">
        <f t="shared" si="90"/>
        <v>2000</v>
      </c>
      <c r="L183" s="18">
        <f t="shared" si="90"/>
        <v>2000</v>
      </c>
      <c r="M183" s="18">
        <f t="shared" si="90"/>
        <v>2000</v>
      </c>
      <c r="N183" s="18">
        <f t="shared" si="91"/>
        <v>-669</v>
      </c>
      <c r="O183" s="18">
        <f t="shared" si="91"/>
        <v>-630</v>
      </c>
      <c r="P183" s="18">
        <f t="shared" si="91"/>
        <v>-670</v>
      </c>
      <c r="Q183" s="35">
        <f t="shared" si="78"/>
        <v>2</v>
      </c>
      <c r="R183" s="35">
        <f t="shared" si="79"/>
        <v>1</v>
      </c>
      <c r="S183" s="35">
        <f t="shared" si="80"/>
        <v>1</v>
      </c>
      <c r="T183" s="4">
        <f t="shared" si="69"/>
        <v>1190</v>
      </c>
      <c r="U183" s="4">
        <f t="shared" si="89"/>
        <v>1288</v>
      </c>
      <c r="V183" s="4">
        <f t="shared" si="89"/>
        <v>1334</v>
      </c>
      <c r="W183" s="4">
        <f t="shared" si="89"/>
        <v>1334</v>
      </c>
      <c r="X183" s="4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71"/>
        <v>45491</v>
      </c>
      <c r="C184" s="2">
        <f t="shared" si="72"/>
        <v>884</v>
      </c>
      <c r="D184" s="5">
        <f t="shared" si="66"/>
        <v>1642</v>
      </c>
      <c r="E184" s="35">
        <f t="shared" si="74"/>
        <v>1197</v>
      </c>
      <c r="F184" s="35">
        <f t="shared" si="75"/>
        <v>1157</v>
      </c>
      <c r="G184" s="35">
        <f t="shared" si="76"/>
        <v>1197</v>
      </c>
      <c r="H184" s="18">
        <f t="shared" si="81"/>
        <v>1329</v>
      </c>
      <c r="I184" s="18">
        <f t="shared" si="81"/>
        <v>1369</v>
      </c>
      <c r="J184" s="18">
        <f t="shared" si="81"/>
        <v>1329</v>
      </c>
      <c r="K184" s="18">
        <f t="shared" si="90"/>
        <v>2000</v>
      </c>
      <c r="L184" s="18">
        <f t="shared" si="90"/>
        <v>2000</v>
      </c>
      <c r="M184" s="18">
        <f t="shared" si="90"/>
        <v>2000</v>
      </c>
      <c r="N184" s="18">
        <f t="shared" si="91"/>
        <v>-671</v>
      </c>
      <c r="O184" s="18">
        <f t="shared" si="91"/>
        <v>-631</v>
      </c>
      <c r="P184" s="18">
        <f t="shared" si="91"/>
        <v>-671</v>
      </c>
      <c r="Q184" s="35">
        <f t="shared" si="78"/>
        <v>2</v>
      </c>
      <c r="R184" s="35">
        <f t="shared" si="79"/>
        <v>1</v>
      </c>
      <c r="S184" s="35">
        <f t="shared" si="80"/>
        <v>1</v>
      </c>
      <c r="T184" s="4">
        <f t="shared" si="69"/>
        <v>1193</v>
      </c>
      <c r="U184" s="4">
        <f t="shared" si="89"/>
        <v>1286</v>
      </c>
      <c r="V184" s="4">
        <f t="shared" si="89"/>
        <v>1333</v>
      </c>
      <c r="W184" s="4">
        <f t="shared" si="89"/>
        <v>1333</v>
      </c>
      <c r="X184" s="4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71"/>
        <v>45492</v>
      </c>
      <c r="C185" s="2">
        <f t="shared" si="72"/>
        <v>884</v>
      </c>
      <c r="D185" s="5">
        <f t="shared" si="66"/>
        <v>1644</v>
      </c>
      <c r="E185" s="35">
        <f t="shared" si="74"/>
        <v>1201</v>
      </c>
      <c r="F185" s="35">
        <f t="shared" si="75"/>
        <v>1160</v>
      </c>
      <c r="G185" s="35">
        <f t="shared" si="76"/>
        <v>1200</v>
      </c>
      <c r="H185" s="18">
        <f t="shared" si="81"/>
        <v>1327</v>
      </c>
      <c r="I185" s="18">
        <f t="shared" si="81"/>
        <v>1368</v>
      </c>
      <c r="J185" s="18">
        <f t="shared" si="81"/>
        <v>1328</v>
      </c>
      <c r="K185" s="18">
        <f t="shared" si="90"/>
        <v>2000</v>
      </c>
      <c r="L185" s="18">
        <f t="shared" si="90"/>
        <v>2000</v>
      </c>
      <c r="M185" s="18">
        <f t="shared" si="90"/>
        <v>2000</v>
      </c>
      <c r="N185" s="18">
        <f t="shared" si="91"/>
        <v>-673</v>
      </c>
      <c r="O185" s="18">
        <f t="shared" si="91"/>
        <v>-632</v>
      </c>
      <c r="P185" s="18">
        <f t="shared" si="91"/>
        <v>-672</v>
      </c>
      <c r="Q185" s="35">
        <f t="shared" si="78"/>
        <v>2</v>
      </c>
      <c r="R185" s="35">
        <f t="shared" si="79"/>
        <v>1</v>
      </c>
      <c r="S185" s="35">
        <f t="shared" si="80"/>
        <v>1</v>
      </c>
      <c r="T185" s="4">
        <f t="shared" si="69"/>
        <v>1196</v>
      </c>
      <c r="U185" s="4">
        <f t="shared" si="89"/>
        <v>1284</v>
      </c>
      <c r="V185" s="4">
        <f t="shared" si="89"/>
        <v>1332</v>
      </c>
      <c r="W185" s="4">
        <f t="shared" si="89"/>
        <v>1332</v>
      </c>
      <c r="X185" s="4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71"/>
        <v>45493</v>
      </c>
      <c r="C186" s="2">
        <f t="shared" si="72"/>
        <v>884</v>
      </c>
      <c r="D186" s="5">
        <f t="shared" si="66"/>
        <v>1646</v>
      </c>
      <c r="E186" s="35">
        <f t="shared" si="74"/>
        <v>1205</v>
      </c>
      <c r="F186" s="35">
        <f t="shared" si="75"/>
        <v>1163</v>
      </c>
      <c r="G186" s="35">
        <f t="shared" si="76"/>
        <v>1203</v>
      </c>
      <c r="H186" s="18">
        <f t="shared" si="81"/>
        <v>1325</v>
      </c>
      <c r="I186" s="18">
        <f t="shared" si="81"/>
        <v>1367</v>
      </c>
      <c r="J186" s="18">
        <f t="shared" si="81"/>
        <v>1327</v>
      </c>
      <c r="K186" s="18">
        <f t="shared" si="90"/>
        <v>2000</v>
      </c>
      <c r="L186" s="18">
        <f t="shared" si="90"/>
        <v>2000</v>
      </c>
      <c r="M186" s="18">
        <f t="shared" si="90"/>
        <v>2000</v>
      </c>
      <c r="N186" s="18">
        <f t="shared" si="91"/>
        <v>-675</v>
      </c>
      <c r="O186" s="18">
        <f t="shared" si="91"/>
        <v>-633</v>
      </c>
      <c r="P186" s="18">
        <f t="shared" si="91"/>
        <v>-673</v>
      </c>
      <c r="Q186" s="35">
        <f t="shared" si="78"/>
        <v>2</v>
      </c>
      <c r="R186" s="35">
        <f t="shared" si="79"/>
        <v>1</v>
      </c>
      <c r="S186" s="35">
        <f t="shared" si="80"/>
        <v>1</v>
      </c>
      <c r="T186" s="4">
        <f t="shared" si="69"/>
        <v>1199</v>
      </c>
      <c r="U186" s="4">
        <f t="shared" si="89"/>
        <v>1282</v>
      </c>
      <c r="V186" s="4">
        <f t="shared" si="89"/>
        <v>1331</v>
      </c>
      <c r="W186" s="4">
        <f t="shared" si="89"/>
        <v>1331</v>
      </c>
      <c r="X186" s="4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71"/>
        <v>45494</v>
      </c>
      <c r="C187" s="2">
        <f t="shared" si="72"/>
        <v>884</v>
      </c>
      <c r="D187" s="5">
        <f t="shared" si="66"/>
        <v>1648</v>
      </c>
      <c r="E187" s="35">
        <f t="shared" si="74"/>
        <v>1209</v>
      </c>
      <c r="F187" s="35">
        <f t="shared" si="75"/>
        <v>1166</v>
      </c>
      <c r="G187" s="35">
        <f t="shared" si="76"/>
        <v>1206</v>
      </c>
      <c r="H187" s="18">
        <f t="shared" si="81"/>
        <v>1323</v>
      </c>
      <c r="I187" s="18">
        <f t="shared" si="81"/>
        <v>1366</v>
      </c>
      <c r="J187" s="18">
        <f t="shared" si="81"/>
        <v>1326</v>
      </c>
      <c r="K187" s="18">
        <f t="shared" si="90"/>
        <v>2000</v>
      </c>
      <c r="L187" s="18">
        <f t="shared" si="90"/>
        <v>2000</v>
      </c>
      <c r="M187" s="18">
        <f t="shared" si="90"/>
        <v>2000</v>
      </c>
      <c r="N187" s="18">
        <f t="shared" si="91"/>
        <v>-677</v>
      </c>
      <c r="O187" s="18">
        <f t="shared" si="91"/>
        <v>-634</v>
      </c>
      <c r="P187" s="18">
        <f t="shared" si="91"/>
        <v>-674</v>
      </c>
      <c r="Q187" s="35">
        <f t="shared" si="78"/>
        <v>2</v>
      </c>
      <c r="R187" s="35">
        <f t="shared" si="79"/>
        <v>1</v>
      </c>
      <c r="S187" s="35">
        <f t="shared" si="80"/>
        <v>1</v>
      </c>
      <c r="T187" s="4">
        <f t="shared" si="69"/>
        <v>1202</v>
      </c>
      <c r="U187" s="4">
        <f t="shared" si="89"/>
        <v>1280</v>
      </c>
      <c r="V187" s="4">
        <f t="shared" si="89"/>
        <v>1330</v>
      </c>
      <c r="W187" s="4">
        <f t="shared" si="89"/>
        <v>1330</v>
      </c>
      <c r="X187" s="4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71"/>
        <v>45495</v>
      </c>
      <c r="C188" s="2">
        <f t="shared" si="72"/>
        <v>884</v>
      </c>
      <c r="D188" s="5">
        <f t="shared" si="66"/>
        <v>1650</v>
      </c>
      <c r="E188" s="35">
        <f t="shared" si="74"/>
        <v>1213</v>
      </c>
      <c r="F188" s="35">
        <f t="shared" si="75"/>
        <v>1169</v>
      </c>
      <c r="G188" s="35">
        <f t="shared" si="76"/>
        <v>1209</v>
      </c>
      <c r="H188" s="18">
        <f t="shared" si="81"/>
        <v>1321</v>
      </c>
      <c r="I188" s="18">
        <f t="shared" si="81"/>
        <v>1365</v>
      </c>
      <c r="J188" s="18">
        <f t="shared" si="81"/>
        <v>1325</v>
      </c>
      <c r="K188" s="18">
        <f t="shared" si="90"/>
        <v>2000</v>
      </c>
      <c r="L188" s="18">
        <f t="shared" si="90"/>
        <v>2000</v>
      </c>
      <c r="M188" s="18">
        <f t="shared" si="90"/>
        <v>2000</v>
      </c>
      <c r="N188" s="18">
        <f t="shared" si="91"/>
        <v>-679</v>
      </c>
      <c r="O188" s="18">
        <f t="shared" si="91"/>
        <v>-635</v>
      </c>
      <c r="P188" s="18">
        <f t="shared" si="91"/>
        <v>-675</v>
      </c>
      <c r="Q188" s="35">
        <f t="shared" si="78"/>
        <v>2</v>
      </c>
      <c r="R188" s="35">
        <f t="shared" si="79"/>
        <v>1</v>
      </c>
      <c r="S188" s="35">
        <f t="shared" si="80"/>
        <v>1</v>
      </c>
      <c r="T188" s="4">
        <f t="shared" si="69"/>
        <v>1205</v>
      </c>
      <c r="U188" s="4">
        <f t="shared" si="89"/>
        <v>1278</v>
      </c>
      <c r="V188" s="4">
        <f t="shared" si="89"/>
        <v>1329</v>
      </c>
      <c r="W188" s="4">
        <f t="shared" si="89"/>
        <v>1329</v>
      </c>
      <c r="X188" s="4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71"/>
        <v>45496</v>
      </c>
      <c r="C189" s="2">
        <f t="shared" si="72"/>
        <v>884</v>
      </c>
      <c r="D189" s="5">
        <f t="shared" si="66"/>
        <v>1652</v>
      </c>
      <c r="E189" s="35">
        <f t="shared" si="74"/>
        <v>1217</v>
      </c>
      <c r="F189" s="35">
        <f t="shared" si="75"/>
        <v>1172</v>
      </c>
      <c r="G189" s="35">
        <f t="shared" si="76"/>
        <v>1212</v>
      </c>
      <c r="H189" s="18">
        <f t="shared" si="81"/>
        <v>1319</v>
      </c>
      <c r="I189" s="18">
        <f t="shared" si="81"/>
        <v>1364</v>
      </c>
      <c r="J189" s="18">
        <f t="shared" si="81"/>
        <v>1324</v>
      </c>
      <c r="K189" s="18">
        <f t="shared" si="90"/>
        <v>2000</v>
      </c>
      <c r="L189" s="18">
        <f t="shared" si="90"/>
        <v>2000</v>
      </c>
      <c r="M189" s="18">
        <f t="shared" si="90"/>
        <v>2000</v>
      </c>
      <c r="N189" s="18">
        <f t="shared" si="91"/>
        <v>-681</v>
      </c>
      <c r="O189" s="18">
        <f t="shared" si="91"/>
        <v>-636</v>
      </c>
      <c r="P189" s="18">
        <f t="shared" si="91"/>
        <v>-676</v>
      </c>
      <c r="Q189" s="35">
        <f t="shared" si="78"/>
        <v>2</v>
      </c>
      <c r="R189" s="35">
        <f t="shared" si="79"/>
        <v>1</v>
      </c>
      <c r="S189" s="35">
        <f t="shared" si="80"/>
        <v>1</v>
      </c>
      <c r="T189" s="4">
        <f t="shared" si="69"/>
        <v>1208</v>
      </c>
      <c r="U189" s="4">
        <f t="shared" si="89"/>
        <v>1276</v>
      </c>
      <c r="V189" s="4">
        <f t="shared" si="89"/>
        <v>1328</v>
      </c>
      <c r="W189" s="4">
        <f t="shared" si="89"/>
        <v>1328</v>
      </c>
      <c r="X189" s="4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71"/>
        <v>45497</v>
      </c>
      <c r="C190" s="2">
        <f t="shared" si="72"/>
        <v>884</v>
      </c>
      <c r="D190" s="5">
        <f t="shared" si="66"/>
        <v>1654</v>
      </c>
      <c r="E190" s="35">
        <f t="shared" si="74"/>
        <v>1221</v>
      </c>
      <c r="F190" s="35">
        <f t="shared" si="75"/>
        <v>1175</v>
      </c>
      <c r="G190" s="35">
        <f t="shared" si="76"/>
        <v>1215</v>
      </c>
      <c r="H190" s="18">
        <f t="shared" si="81"/>
        <v>1317</v>
      </c>
      <c r="I190" s="18">
        <f t="shared" si="81"/>
        <v>1363</v>
      </c>
      <c r="J190" s="18">
        <f t="shared" si="81"/>
        <v>1323</v>
      </c>
      <c r="K190" s="18">
        <f t="shared" si="90"/>
        <v>2000</v>
      </c>
      <c r="L190" s="18">
        <f t="shared" si="90"/>
        <v>2000</v>
      </c>
      <c r="M190" s="18">
        <f t="shared" si="90"/>
        <v>2000</v>
      </c>
      <c r="N190" s="18">
        <f t="shared" si="91"/>
        <v>-683</v>
      </c>
      <c r="O190" s="18">
        <f t="shared" si="91"/>
        <v>-637</v>
      </c>
      <c r="P190" s="18">
        <f t="shared" si="91"/>
        <v>-677</v>
      </c>
      <c r="Q190" s="35">
        <f t="shared" si="78"/>
        <v>2</v>
      </c>
      <c r="R190" s="35">
        <f t="shared" si="79"/>
        <v>1</v>
      </c>
      <c r="S190" s="35">
        <f t="shared" si="80"/>
        <v>1</v>
      </c>
      <c r="T190" s="4">
        <f t="shared" si="69"/>
        <v>1211</v>
      </c>
      <c r="U190" s="4">
        <f t="shared" si="89"/>
        <v>1274</v>
      </c>
      <c r="V190" s="4">
        <f t="shared" si="89"/>
        <v>1327</v>
      </c>
      <c r="W190" s="4">
        <f t="shared" si="89"/>
        <v>1327</v>
      </c>
      <c r="X190" s="4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71"/>
        <v>45498</v>
      </c>
      <c r="C191" s="2">
        <f t="shared" si="72"/>
        <v>884</v>
      </c>
      <c r="D191" s="5">
        <f t="shared" si="66"/>
        <v>1656</v>
      </c>
      <c r="E191" s="35">
        <f t="shared" si="74"/>
        <v>1225</v>
      </c>
      <c r="F191" s="35">
        <f t="shared" si="75"/>
        <v>1178</v>
      </c>
      <c r="G191" s="35">
        <f t="shared" si="76"/>
        <v>1218</v>
      </c>
      <c r="H191" s="18">
        <f t="shared" si="81"/>
        <v>1315</v>
      </c>
      <c r="I191" s="18">
        <f t="shared" si="81"/>
        <v>1362</v>
      </c>
      <c r="J191" s="18">
        <f t="shared" si="81"/>
        <v>1322</v>
      </c>
      <c r="K191" s="18">
        <f t="shared" si="90"/>
        <v>2000</v>
      </c>
      <c r="L191" s="18">
        <f t="shared" si="90"/>
        <v>2000</v>
      </c>
      <c r="M191" s="18">
        <f t="shared" si="90"/>
        <v>2000</v>
      </c>
      <c r="N191" s="18">
        <f t="shared" si="91"/>
        <v>-685</v>
      </c>
      <c r="O191" s="18">
        <f t="shared" si="91"/>
        <v>-638</v>
      </c>
      <c r="P191" s="18">
        <f t="shared" si="91"/>
        <v>-678</v>
      </c>
      <c r="Q191" s="35">
        <f t="shared" si="78"/>
        <v>2</v>
      </c>
      <c r="R191" s="35">
        <f t="shared" si="79"/>
        <v>1</v>
      </c>
      <c r="S191" s="35">
        <f t="shared" si="80"/>
        <v>1</v>
      </c>
      <c r="T191" s="4">
        <f t="shared" si="69"/>
        <v>1214</v>
      </c>
      <c r="U191" s="4">
        <f t="shared" ref="U191:W204" si="92">U190-Q191</f>
        <v>1272</v>
      </c>
      <c r="V191" s="4">
        <f t="shared" si="92"/>
        <v>1326</v>
      </c>
      <c r="W191" s="4">
        <f t="shared" si="92"/>
        <v>1326</v>
      </c>
      <c r="X191" s="4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71"/>
        <v>45499</v>
      </c>
      <c r="C192" s="2">
        <f t="shared" si="72"/>
        <v>884</v>
      </c>
      <c r="D192" s="5">
        <f t="shared" ref="D192:D255" si="93">D191+2</f>
        <v>1658</v>
      </c>
      <c r="E192" s="35">
        <f t="shared" si="74"/>
        <v>1229</v>
      </c>
      <c r="F192" s="35">
        <f t="shared" si="75"/>
        <v>1181</v>
      </c>
      <c r="G192" s="35">
        <f t="shared" si="76"/>
        <v>1221</v>
      </c>
      <c r="H192" s="18">
        <f t="shared" si="81"/>
        <v>1313</v>
      </c>
      <c r="I192" s="18">
        <f t="shared" si="81"/>
        <v>1361</v>
      </c>
      <c r="J192" s="18">
        <f t="shared" si="81"/>
        <v>1321</v>
      </c>
      <c r="K192" s="18">
        <f t="shared" ref="K192:M204" si="94">K191</f>
        <v>2000</v>
      </c>
      <c r="L192" s="18">
        <f t="shared" si="94"/>
        <v>2000</v>
      </c>
      <c r="M192" s="18">
        <f t="shared" si="94"/>
        <v>2000</v>
      </c>
      <c r="N192" s="18">
        <f t="shared" si="91"/>
        <v>-687</v>
      </c>
      <c r="O192" s="18">
        <f t="shared" si="91"/>
        <v>-639</v>
      </c>
      <c r="P192" s="18">
        <f t="shared" si="91"/>
        <v>-679</v>
      </c>
      <c r="Q192" s="35">
        <f t="shared" si="78"/>
        <v>2</v>
      </c>
      <c r="R192" s="35">
        <f t="shared" si="79"/>
        <v>1</v>
      </c>
      <c r="S192" s="35">
        <f t="shared" si="80"/>
        <v>1</v>
      </c>
      <c r="T192" s="4">
        <f t="shared" si="69"/>
        <v>1217</v>
      </c>
      <c r="U192" s="4">
        <f t="shared" si="92"/>
        <v>1270</v>
      </c>
      <c r="V192" s="4">
        <f t="shared" si="92"/>
        <v>1325</v>
      </c>
      <c r="W192" s="4">
        <f t="shared" si="92"/>
        <v>1325</v>
      </c>
      <c r="X192" s="4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71"/>
        <v>45500</v>
      </c>
      <c r="C193" s="2">
        <f t="shared" si="72"/>
        <v>884</v>
      </c>
      <c r="D193" s="5">
        <f t="shared" si="93"/>
        <v>1660</v>
      </c>
      <c r="E193" s="35">
        <f t="shared" si="74"/>
        <v>1233</v>
      </c>
      <c r="F193" s="35">
        <f t="shared" si="75"/>
        <v>1184</v>
      </c>
      <c r="G193" s="35">
        <f t="shared" si="76"/>
        <v>1224</v>
      </c>
      <c r="H193" s="18">
        <f t="shared" si="81"/>
        <v>1311</v>
      </c>
      <c r="I193" s="18">
        <f t="shared" si="81"/>
        <v>1360</v>
      </c>
      <c r="J193" s="18">
        <f t="shared" si="81"/>
        <v>1320</v>
      </c>
      <c r="K193" s="18">
        <f t="shared" si="94"/>
        <v>2000</v>
      </c>
      <c r="L193" s="18">
        <f t="shared" si="94"/>
        <v>2000</v>
      </c>
      <c r="M193" s="18">
        <f t="shared" si="94"/>
        <v>2000</v>
      </c>
      <c r="N193" s="18">
        <f t="shared" ref="N193:P204" si="95">N192-Q193</f>
        <v>-689</v>
      </c>
      <c r="O193" s="18">
        <f t="shared" si="95"/>
        <v>-640</v>
      </c>
      <c r="P193" s="18">
        <f t="shared" si="95"/>
        <v>-680</v>
      </c>
      <c r="Q193" s="35">
        <f t="shared" si="78"/>
        <v>2</v>
      </c>
      <c r="R193" s="35">
        <f t="shared" si="79"/>
        <v>1</v>
      </c>
      <c r="S193" s="35">
        <f t="shared" si="80"/>
        <v>1</v>
      </c>
      <c r="T193" s="4">
        <f t="shared" si="69"/>
        <v>1220</v>
      </c>
      <c r="U193" s="4">
        <f t="shared" si="92"/>
        <v>1268</v>
      </c>
      <c r="V193" s="4">
        <f t="shared" si="92"/>
        <v>1324</v>
      </c>
      <c r="W193" s="4">
        <f t="shared" si="92"/>
        <v>1324</v>
      </c>
      <c r="X193" s="4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71"/>
        <v>45501</v>
      </c>
      <c r="C194" s="2">
        <f t="shared" si="72"/>
        <v>884</v>
      </c>
      <c r="D194" s="5">
        <f t="shared" si="93"/>
        <v>1662</v>
      </c>
      <c r="E194" s="35">
        <f t="shared" si="74"/>
        <v>1237</v>
      </c>
      <c r="F194" s="35">
        <f t="shared" si="75"/>
        <v>1187</v>
      </c>
      <c r="G194" s="35">
        <f t="shared" si="76"/>
        <v>1227</v>
      </c>
      <c r="H194" s="18">
        <f t="shared" si="81"/>
        <v>1309</v>
      </c>
      <c r="I194" s="18">
        <f t="shared" si="81"/>
        <v>1359</v>
      </c>
      <c r="J194" s="18">
        <f t="shared" si="81"/>
        <v>1319</v>
      </c>
      <c r="K194" s="18">
        <f t="shared" si="94"/>
        <v>2000</v>
      </c>
      <c r="L194" s="18">
        <f t="shared" si="94"/>
        <v>2000</v>
      </c>
      <c r="M194" s="18">
        <f t="shared" si="94"/>
        <v>2000</v>
      </c>
      <c r="N194" s="18">
        <f t="shared" si="95"/>
        <v>-691</v>
      </c>
      <c r="O194" s="18">
        <f t="shared" si="95"/>
        <v>-641</v>
      </c>
      <c r="P194" s="18">
        <f t="shared" si="95"/>
        <v>-681</v>
      </c>
      <c r="Q194" s="35">
        <f t="shared" si="78"/>
        <v>2</v>
      </c>
      <c r="R194" s="35">
        <f t="shared" si="79"/>
        <v>1</v>
      </c>
      <c r="S194" s="35">
        <f t="shared" si="80"/>
        <v>1</v>
      </c>
      <c r="T194" s="4">
        <f t="shared" si="69"/>
        <v>1223</v>
      </c>
      <c r="U194" s="4">
        <f t="shared" si="92"/>
        <v>1266</v>
      </c>
      <c r="V194" s="4">
        <f t="shared" si="92"/>
        <v>1323</v>
      </c>
      <c r="W194" s="4">
        <f t="shared" si="92"/>
        <v>1323</v>
      </c>
      <c r="X194" s="4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71"/>
        <v>45502</v>
      </c>
      <c r="C195" s="2">
        <f t="shared" si="72"/>
        <v>884</v>
      </c>
      <c r="D195" s="5">
        <f t="shared" si="93"/>
        <v>1664</v>
      </c>
      <c r="E195" s="35">
        <f t="shared" si="74"/>
        <v>1241</v>
      </c>
      <c r="F195" s="35">
        <f t="shared" si="75"/>
        <v>1190</v>
      </c>
      <c r="G195" s="35">
        <f t="shared" si="76"/>
        <v>1230</v>
      </c>
      <c r="H195" s="18">
        <f t="shared" si="81"/>
        <v>1307</v>
      </c>
      <c r="I195" s="18">
        <f t="shared" si="81"/>
        <v>1358</v>
      </c>
      <c r="J195" s="18">
        <f t="shared" si="81"/>
        <v>1318</v>
      </c>
      <c r="K195" s="18">
        <f t="shared" si="94"/>
        <v>2000</v>
      </c>
      <c r="L195" s="18">
        <f t="shared" si="94"/>
        <v>2000</v>
      </c>
      <c r="M195" s="18">
        <f t="shared" si="94"/>
        <v>2000</v>
      </c>
      <c r="N195" s="18">
        <f t="shared" si="95"/>
        <v>-693</v>
      </c>
      <c r="O195" s="18">
        <f t="shared" si="95"/>
        <v>-642</v>
      </c>
      <c r="P195" s="18">
        <f t="shared" si="95"/>
        <v>-682</v>
      </c>
      <c r="Q195" s="35">
        <f t="shared" si="78"/>
        <v>2</v>
      </c>
      <c r="R195" s="35">
        <f t="shared" si="79"/>
        <v>1</v>
      </c>
      <c r="S195" s="35">
        <f t="shared" si="80"/>
        <v>1</v>
      </c>
      <c r="T195" s="4">
        <f t="shared" si="69"/>
        <v>1226</v>
      </c>
      <c r="U195" s="4">
        <f t="shared" si="92"/>
        <v>1264</v>
      </c>
      <c r="V195" s="4">
        <f t="shared" si="92"/>
        <v>1322</v>
      </c>
      <c r="W195" s="4">
        <f t="shared" si="92"/>
        <v>1322</v>
      </c>
      <c r="X195" s="4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71"/>
        <v>45503</v>
      </c>
      <c r="C196" s="2">
        <f t="shared" si="72"/>
        <v>884</v>
      </c>
      <c r="D196" s="5">
        <f t="shared" si="93"/>
        <v>1666</v>
      </c>
      <c r="E196" s="35">
        <f t="shared" si="74"/>
        <v>1245</v>
      </c>
      <c r="F196" s="35">
        <f t="shared" si="75"/>
        <v>1193</v>
      </c>
      <c r="G196" s="35">
        <f t="shared" si="76"/>
        <v>1233</v>
      </c>
      <c r="H196" s="18">
        <f t="shared" si="81"/>
        <v>1305</v>
      </c>
      <c r="I196" s="18">
        <f t="shared" si="81"/>
        <v>1357</v>
      </c>
      <c r="J196" s="18">
        <f t="shared" si="81"/>
        <v>1317</v>
      </c>
      <c r="K196" s="18">
        <f t="shared" si="94"/>
        <v>2000</v>
      </c>
      <c r="L196" s="18">
        <f t="shared" si="94"/>
        <v>2000</v>
      </c>
      <c r="M196" s="18">
        <f t="shared" si="94"/>
        <v>2000</v>
      </c>
      <c r="N196" s="18">
        <f t="shared" si="95"/>
        <v>-695</v>
      </c>
      <c r="O196" s="18">
        <f t="shared" si="95"/>
        <v>-643</v>
      </c>
      <c r="P196" s="18">
        <f t="shared" si="95"/>
        <v>-683</v>
      </c>
      <c r="Q196" s="35">
        <f t="shared" si="78"/>
        <v>2</v>
      </c>
      <c r="R196" s="35">
        <f t="shared" si="79"/>
        <v>1</v>
      </c>
      <c r="S196" s="35">
        <f t="shared" si="80"/>
        <v>1</v>
      </c>
      <c r="T196" s="4">
        <f t="shared" si="69"/>
        <v>1229</v>
      </c>
      <c r="U196" s="4">
        <f t="shared" si="92"/>
        <v>1262</v>
      </c>
      <c r="V196" s="4">
        <f t="shared" si="92"/>
        <v>1321</v>
      </c>
      <c r="W196" s="4">
        <f t="shared" si="92"/>
        <v>1321</v>
      </c>
      <c r="X196" s="4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71"/>
        <v>45504</v>
      </c>
      <c r="C197" s="2">
        <f t="shared" si="72"/>
        <v>884</v>
      </c>
      <c r="D197" s="5">
        <f t="shared" si="93"/>
        <v>1668</v>
      </c>
      <c r="E197" s="35">
        <f t="shared" si="74"/>
        <v>1249</v>
      </c>
      <c r="F197" s="35">
        <f t="shared" si="75"/>
        <v>1196</v>
      </c>
      <c r="G197" s="35">
        <f t="shared" si="76"/>
        <v>1236</v>
      </c>
      <c r="H197" s="18">
        <f t="shared" si="81"/>
        <v>1303</v>
      </c>
      <c r="I197" s="18">
        <f t="shared" si="81"/>
        <v>1356</v>
      </c>
      <c r="J197" s="18">
        <f t="shared" si="81"/>
        <v>1316</v>
      </c>
      <c r="K197" s="18">
        <f t="shared" si="94"/>
        <v>2000</v>
      </c>
      <c r="L197" s="18">
        <f t="shared" si="94"/>
        <v>2000</v>
      </c>
      <c r="M197" s="18">
        <f t="shared" si="94"/>
        <v>2000</v>
      </c>
      <c r="N197" s="18">
        <f t="shared" si="95"/>
        <v>-697</v>
      </c>
      <c r="O197" s="18">
        <f t="shared" si="95"/>
        <v>-644</v>
      </c>
      <c r="P197" s="18">
        <f t="shared" si="95"/>
        <v>-684</v>
      </c>
      <c r="Q197" s="35">
        <f t="shared" si="78"/>
        <v>2</v>
      </c>
      <c r="R197" s="35">
        <f t="shared" si="79"/>
        <v>1</v>
      </c>
      <c r="S197" s="35">
        <f t="shared" si="80"/>
        <v>1</v>
      </c>
      <c r="T197" s="4">
        <f t="shared" si="69"/>
        <v>1232</v>
      </c>
      <c r="U197" s="4">
        <f t="shared" si="92"/>
        <v>1260</v>
      </c>
      <c r="V197" s="4">
        <f t="shared" si="92"/>
        <v>1320</v>
      </c>
      <c r="W197" s="4">
        <f t="shared" si="92"/>
        <v>1320</v>
      </c>
      <c r="X197" s="4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71"/>
        <v>45505</v>
      </c>
      <c r="C198" s="2">
        <f t="shared" si="72"/>
        <v>884</v>
      </c>
      <c r="D198" s="5">
        <f t="shared" si="93"/>
        <v>1670</v>
      </c>
      <c r="E198" s="35">
        <f t="shared" si="74"/>
        <v>1253</v>
      </c>
      <c r="F198" s="35">
        <f t="shared" si="75"/>
        <v>1199</v>
      </c>
      <c r="G198" s="35">
        <f t="shared" si="76"/>
        <v>1239</v>
      </c>
      <c r="H198" s="18">
        <f t="shared" si="81"/>
        <v>1301</v>
      </c>
      <c r="I198" s="18">
        <f t="shared" si="81"/>
        <v>1355</v>
      </c>
      <c r="J198" s="18">
        <f t="shared" si="81"/>
        <v>1315</v>
      </c>
      <c r="K198" s="18">
        <f t="shared" si="94"/>
        <v>2000</v>
      </c>
      <c r="L198" s="18">
        <f t="shared" si="94"/>
        <v>2000</v>
      </c>
      <c r="M198" s="18">
        <f t="shared" si="94"/>
        <v>2000</v>
      </c>
      <c r="N198" s="18">
        <f t="shared" si="95"/>
        <v>-699</v>
      </c>
      <c r="O198" s="18">
        <f t="shared" si="95"/>
        <v>-645</v>
      </c>
      <c r="P198" s="18">
        <f t="shared" si="95"/>
        <v>-685</v>
      </c>
      <c r="Q198" s="35">
        <f t="shared" si="78"/>
        <v>2</v>
      </c>
      <c r="R198" s="35">
        <f t="shared" si="79"/>
        <v>1</v>
      </c>
      <c r="S198" s="35">
        <f t="shared" si="80"/>
        <v>1</v>
      </c>
      <c r="T198" s="4">
        <f t="shared" si="69"/>
        <v>1235</v>
      </c>
      <c r="U198" s="4">
        <f t="shared" si="92"/>
        <v>1258</v>
      </c>
      <c r="V198" s="4">
        <f t="shared" si="92"/>
        <v>1319</v>
      </c>
      <c r="W198" s="4">
        <f t="shared" si="92"/>
        <v>1319</v>
      </c>
      <c r="X198" s="4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71"/>
        <v>45506</v>
      </c>
      <c r="C199" s="2">
        <f t="shared" si="72"/>
        <v>884</v>
      </c>
      <c r="D199" s="5">
        <f t="shared" si="93"/>
        <v>1672</v>
      </c>
      <c r="E199" s="35">
        <f t="shared" si="74"/>
        <v>1257</v>
      </c>
      <c r="F199" s="35">
        <f t="shared" si="75"/>
        <v>1202</v>
      </c>
      <c r="G199" s="35">
        <f t="shared" si="76"/>
        <v>1242</v>
      </c>
      <c r="H199" s="18">
        <f t="shared" si="81"/>
        <v>1299</v>
      </c>
      <c r="I199" s="18">
        <f t="shared" si="81"/>
        <v>1354</v>
      </c>
      <c r="J199" s="18">
        <f t="shared" si="81"/>
        <v>1314</v>
      </c>
      <c r="K199" s="18">
        <f t="shared" si="94"/>
        <v>2000</v>
      </c>
      <c r="L199" s="18">
        <f t="shared" si="94"/>
        <v>2000</v>
      </c>
      <c r="M199" s="18">
        <f t="shared" si="94"/>
        <v>2000</v>
      </c>
      <c r="N199" s="18">
        <f t="shared" si="95"/>
        <v>-701</v>
      </c>
      <c r="O199" s="18">
        <f t="shared" si="95"/>
        <v>-646</v>
      </c>
      <c r="P199" s="18">
        <f t="shared" si="95"/>
        <v>-686</v>
      </c>
      <c r="Q199" s="35">
        <f t="shared" si="78"/>
        <v>2</v>
      </c>
      <c r="R199" s="35">
        <f t="shared" si="79"/>
        <v>1</v>
      </c>
      <c r="S199" s="35">
        <f t="shared" si="80"/>
        <v>1</v>
      </c>
      <c r="T199" s="4">
        <f t="shared" si="69"/>
        <v>1238</v>
      </c>
      <c r="U199" s="4">
        <f t="shared" si="92"/>
        <v>1256</v>
      </c>
      <c r="V199" s="4">
        <f t="shared" si="92"/>
        <v>1318</v>
      </c>
      <c r="W199" s="4">
        <f t="shared" si="92"/>
        <v>1318</v>
      </c>
      <c r="X199" s="4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71"/>
        <v>45507</v>
      </c>
      <c r="C200" s="2">
        <f t="shared" si="72"/>
        <v>884</v>
      </c>
      <c r="D200" s="5">
        <f t="shared" si="93"/>
        <v>1674</v>
      </c>
      <c r="E200" s="35">
        <f t="shared" si="74"/>
        <v>1261</v>
      </c>
      <c r="F200" s="35">
        <f t="shared" si="75"/>
        <v>1205</v>
      </c>
      <c r="G200" s="35">
        <f t="shared" si="76"/>
        <v>1245</v>
      </c>
      <c r="H200" s="18">
        <f t="shared" si="81"/>
        <v>1297</v>
      </c>
      <c r="I200" s="18">
        <f t="shared" si="81"/>
        <v>1353</v>
      </c>
      <c r="J200" s="18">
        <f t="shared" si="81"/>
        <v>1313</v>
      </c>
      <c r="K200" s="18">
        <f t="shared" si="94"/>
        <v>2000</v>
      </c>
      <c r="L200" s="18">
        <f t="shared" si="94"/>
        <v>2000</v>
      </c>
      <c r="M200" s="18">
        <f t="shared" si="94"/>
        <v>2000</v>
      </c>
      <c r="N200" s="18">
        <f t="shared" si="95"/>
        <v>-703</v>
      </c>
      <c r="O200" s="18">
        <f t="shared" si="95"/>
        <v>-647</v>
      </c>
      <c r="P200" s="18">
        <f t="shared" si="95"/>
        <v>-687</v>
      </c>
      <c r="Q200" s="35">
        <f t="shared" si="78"/>
        <v>2</v>
      </c>
      <c r="R200" s="35">
        <f t="shared" si="79"/>
        <v>1</v>
      </c>
      <c r="S200" s="35">
        <f t="shared" si="80"/>
        <v>1</v>
      </c>
      <c r="T200" s="4">
        <f t="shared" si="69"/>
        <v>1241</v>
      </c>
      <c r="U200" s="4">
        <f t="shared" si="92"/>
        <v>1254</v>
      </c>
      <c r="V200" s="4">
        <f t="shared" si="92"/>
        <v>1317</v>
      </c>
      <c r="W200" s="4">
        <f t="shared" si="92"/>
        <v>1317</v>
      </c>
      <c r="X200" s="4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71"/>
        <v>45508</v>
      </c>
      <c r="C201" s="2">
        <f t="shared" si="72"/>
        <v>884</v>
      </c>
      <c r="D201" s="5">
        <f t="shared" si="93"/>
        <v>1676</v>
      </c>
      <c r="E201" s="35">
        <f t="shared" si="74"/>
        <v>1265</v>
      </c>
      <c r="F201" s="35">
        <f t="shared" si="75"/>
        <v>1208</v>
      </c>
      <c r="G201" s="35">
        <f t="shared" si="76"/>
        <v>1248</v>
      </c>
      <c r="H201" s="18">
        <f t="shared" si="81"/>
        <v>1295</v>
      </c>
      <c r="I201" s="18">
        <f t="shared" si="81"/>
        <v>1352</v>
      </c>
      <c r="J201" s="18">
        <f t="shared" si="81"/>
        <v>1312</v>
      </c>
      <c r="K201" s="18">
        <f t="shared" si="94"/>
        <v>2000</v>
      </c>
      <c r="L201" s="18">
        <f t="shared" si="94"/>
        <v>2000</v>
      </c>
      <c r="M201" s="18">
        <f t="shared" si="94"/>
        <v>2000</v>
      </c>
      <c r="N201" s="18">
        <f t="shared" si="95"/>
        <v>-705</v>
      </c>
      <c r="O201" s="18">
        <f t="shared" si="95"/>
        <v>-648</v>
      </c>
      <c r="P201" s="18">
        <f t="shared" si="95"/>
        <v>-688</v>
      </c>
      <c r="Q201" s="35">
        <f t="shared" si="78"/>
        <v>2</v>
      </c>
      <c r="R201" s="35">
        <f t="shared" si="79"/>
        <v>1</v>
      </c>
      <c r="S201" s="35">
        <f t="shared" si="80"/>
        <v>1</v>
      </c>
      <c r="T201" s="4">
        <f t="shared" si="69"/>
        <v>1244</v>
      </c>
      <c r="U201" s="4">
        <f t="shared" si="92"/>
        <v>1252</v>
      </c>
      <c r="V201" s="4">
        <f t="shared" si="92"/>
        <v>1316</v>
      </c>
      <c r="W201" s="4">
        <f t="shared" si="92"/>
        <v>1316</v>
      </c>
      <c r="X201" s="4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71"/>
        <v>45509</v>
      </c>
      <c r="C202" s="2">
        <f t="shared" si="72"/>
        <v>884</v>
      </c>
      <c r="D202" s="5">
        <f t="shared" si="93"/>
        <v>1678</v>
      </c>
      <c r="E202" s="35">
        <f t="shared" si="74"/>
        <v>1269</v>
      </c>
      <c r="F202" s="35">
        <f t="shared" si="75"/>
        <v>1211</v>
      </c>
      <c r="G202" s="35">
        <f t="shared" si="76"/>
        <v>1251</v>
      </c>
      <c r="H202" s="18">
        <f t="shared" si="81"/>
        <v>1293</v>
      </c>
      <c r="I202" s="18">
        <f t="shared" si="81"/>
        <v>1351</v>
      </c>
      <c r="J202" s="18">
        <f t="shared" si="81"/>
        <v>1311</v>
      </c>
      <c r="K202" s="18">
        <f t="shared" si="94"/>
        <v>2000</v>
      </c>
      <c r="L202" s="18">
        <f t="shared" si="94"/>
        <v>2000</v>
      </c>
      <c r="M202" s="18">
        <f t="shared" si="94"/>
        <v>2000</v>
      </c>
      <c r="N202" s="18">
        <f t="shared" si="95"/>
        <v>-707</v>
      </c>
      <c r="O202" s="18">
        <f t="shared" si="95"/>
        <v>-649</v>
      </c>
      <c r="P202" s="18">
        <f t="shared" si="95"/>
        <v>-689</v>
      </c>
      <c r="Q202" s="35">
        <f t="shared" si="78"/>
        <v>2</v>
      </c>
      <c r="R202" s="35">
        <f t="shared" si="79"/>
        <v>1</v>
      </c>
      <c r="S202" s="35">
        <f t="shared" si="80"/>
        <v>1</v>
      </c>
      <c r="T202" s="4">
        <f t="shared" si="69"/>
        <v>1247</v>
      </c>
      <c r="U202" s="4">
        <f t="shared" si="92"/>
        <v>1250</v>
      </c>
      <c r="V202" s="4">
        <f t="shared" si="92"/>
        <v>1315</v>
      </c>
      <c r="W202" s="4">
        <f t="shared" si="92"/>
        <v>1315</v>
      </c>
      <c r="X202" s="4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71"/>
        <v>45510</v>
      </c>
      <c r="C203" s="2">
        <f t="shared" si="72"/>
        <v>884</v>
      </c>
      <c r="D203" s="5">
        <f t="shared" si="93"/>
        <v>1680</v>
      </c>
      <c r="E203" s="35">
        <f t="shared" si="74"/>
        <v>1273</v>
      </c>
      <c r="F203" s="35">
        <f t="shared" si="75"/>
        <v>1214</v>
      </c>
      <c r="G203" s="35">
        <f t="shared" si="76"/>
        <v>1254</v>
      </c>
      <c r="H203" s="18">
        <f t="shared" si="81"/>
        <v>1291</v>
      </c>
      <c r="I203" s="18">
        <f t="shared" si="81"/>
        <v>1350</v>
      </c>
      <c r="J203" s="18">
        <f t="shared" si="81"/>
        <v>1310</v>
      </c>
      <c r="K203" s="18">
        <f t="shared" si="94"/>
        <v>2000</v>
      </c>
      <c r="L203" s="18">
        <f t="shared" si="94"/>
        <v>2000</v>
      </c>
      <c r="M203" s="18">
        <f t="shared" si="94"/>
        <v>2000</v>
      </c>
      <c r="N203" s="18">
        <f t="shared" si="95"/>
        <v>-709</v>
      </c>
      <c r="O203" s="18">
        <f t="shared" si="95"/>
        <v>-650</v>
      </c>
      <c r="P203" s="18">
        <f t="shared" si="95"/>
        <v>-690</v>
      </c>
      <c r="Q203" s="35">
        <f t="shared" si="78"/>
        <v>2</v>
      </c>
      <c r="R203" s="35">
        <f t="shared" si="79"/>
        <v>1</v>
      </c>
      <c r="S203" s="35">
        <f t="shared" si="80"/>
        <v>1</v>
      </c>
      <c r="T203" s="4">
        <f t="shared" si="69"/>
        <v>1250</v>
      </c>
      <c r="U203" s="4">
        <f t="shared" si="92"/>
        <v>1248</v>
      </c>
      <c r="V203" s="4">
        <f t="shared" si="92"/>
        <v>1314</v>
      </c>
      <c r="W203" s="4">
        <f t="shared" si="92"/>
        <v>1314</v>
      </c>
      <c r="X203" s="4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71"/>
        <v>45511</v>
      </c>
      <c r="C204" s="2">
        <f t="shared" si="72"/>
        <v>884</v>
      </c>
      <c r="D204" s="5">
        <f t="shared" si="93"/>
        <v>1682</v>
      </c>
      <c r="E204" s="35">
        <f t="shared" si="74"/>
        <v>1277</v>
      </c>
      <c r="F204" s="35">
        <f t="shared" si="75"/>
        <v>1217</v>
      </c>
      <c r="G204" s="35">
        <f t="shared" si="76"/>
        <v>1257</v>
      </c>
      <c r="H204" s="18">
        <f t="shared" si="81"/>
        <v>1289</v>
      </c>
      <c r="I204" s="18">
        <f t="shared" si="81"/>
        <v>1349</v>
      </c>
      <c r="J204" s="18">
        <f t="shared" si="81"/>
        <v>1309</v>
      </c>
      <c r="K204" s="18">
        <f t="shared" si="94"/>
        <v>2000</v>
      </c>
      <c r="L204" s="18">
        <f t="shared" si="94"/>
        <v>2000</v>
      </c>
      <c r="M204" s="18">
        <f t="shared" si="94"/>
        <v>2000</v>
      </c>
      <c r="N204" s="18">
        <f t="shared" si="95"/>
        <v>-711</v>
      </c>
      <c r="O204" s="18">
        <f t="shared" si="95"/>
        <v>-651</v>
      </c>
      <c r="P204" s="18">
        <f t="shared" si="95"/>
        <v>-691</v>
      </c>
      <c r="Q204" s="35">
        <f t="shared" si="78"/>
        <v>2</v>
      </c>
      <c r="R204" s="35">
        <f t="shared" si="79"/>
        <v>1</v>
      </c>
      <c r="S204" s="35">
        <f t="shared" si="80"/>
        <v>1</v>
      </c>
      <c r="T204" s="4">
        <f t="shared" si="69"/>
        <v>1253</v>
      </c>
      <c r="U204" s="4">
        <f t="shared" si="92"/>
        <v>1246</v>
      </c>
      <c r="V204" s="4">
        <f t="shared" si="92"/>
        <v>1313</v>
      </c>
      <c r="W204" s="4">
        <f t="shared" si="92"/>
        <v>1313</v>
      </c>
      <c r="X204" s="4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71"/>
        <v>45512</v>
      </c>
      <c r="C205" s="2">
        <f t="shared" si="72"/>
        <v>884</v>
      </c>
      <c r="D205" s="5">
        <f t="shared" si="93"/>
        <v>1684</v>
      </c>
      <c r="E205" s="35">
        <f t="shared" ref="E205:E227" si="96">C205+D205-H205</f>
        <v>1281</v>
      </c>
      <c r="F205" s="35">
        <f t="shared" ref="F205:F227" si="97">C205+D205-I205</f>
        <v>1220</v>
      </c>
      <c r="G205" s="35">
        <f t="shared" ref="G205:G227" si="98">D205+C205-J205</f>
        <v>1260</v>
      </c>
      <c r="H205" s="18">
        <f t="shared" ref="H205:H227" si="99">K205+N205</f>
        <v>1287</v>
      </c>
      <c r="I205" s="18">
        <f t="shared" ref="I205:I227" si="100">L205+O205</f>
        <v>1348</v>
      </c>
      <c r="J205" s="18">
        <f t="shared" ref="J205:J227" si="101">M205+P205</f>
        <v>1308</v>
      </c>
      <c r="K205" s="18">
        <f t="shared" ref="K205:M205" si="102">K204</f>
        <v>2000</v>
      </c>
      <c r="L205" s="18">
        <f t="shared" si="102"/>
        <v>2000</v>
      </c>
      <c r="M205" s="18">
        <f t="shared" si="102"/>
        <v>2000</v>
      </c>
      <c r="N205" s="18">
        <f t="shared" ref="N205:N227" si="103">N204-Q205</f>
        <v>-713</v>
      </c>
      <c r="O205" s="18">
        <f t="shared" ref="O205:O227" si="104">O204-R205</f>
        <v>-652</v>
      </c>
      <c r="P205" s="18">
        <f t="shared" ref="P205:P227" si="105">P204-S205</f>
        <v>-692</v>
      </c>
      <c r="Q205" s="35">
        <f t="shared" si="78"/>
        <v>2</v>
      </c>
      <c r="R205" s="35">
        <f t="shared" si="79"/>
        <v>1</v>
      </c>
      <c r="S205" s="35">
        <f t="shared" si="80"/>
        <v>1</v>
      </c>
      <c r="T205" s="4">
        <f t="shared" ref="T205:T227" si="106">D205+C205-V205</f>
        <v>1256</v>
      </c>
      <c r="U205" s="4">
        <f t="shared" ref="U205:U227" si="107">U204-Q205</f>
        <v>1244</v>
      </c>
      <c r="V205" s="4">
        <f t="shared" ref="V205:V227" si="108">V204-R205</f>
        <v>1312</v>
      </c>
      <c r="W205" s="4">
        <f t="shared" ref="W205:W227" si="109">W204-S205</f>
        <v>1312</v>
      </c>
      <c r="X205" s="4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71"/>
        <v>45513</v>
      </c>
      <c r="C206" s="2">
        <f t="shared" si="72"/>
        <v>884</v>
      </c>
      <c r="D206" s="5">
        <f t="shared" si="93"/>
        <v>1686</v>
      </c>
      <c r="E206" s="35">
        <f t="shared" si="96"/>
        <v>1285</v>
      </c>
      <c r="F206" s="35">
        <f t="shared" si="97"/>
        <v>1223</v>
      </c>
      <c r="G206" s="35">
        <f t="shared" si="98"/>
        <v>1263</v>
      </c>
      <c r="H206" s="18">
        <f t="shared" si="99"/>
        <v>1285</v>
      </c>
      <c r="I206" s="18">
        <f t="shared" si="100"/>
        <v>1347</v>
      </c>
      <c r="J206" s="18">
        <f t="shared" si="101"/>
        <v>1307</v>
      </c>
      <c r="K206" s="18">
        <f t="shared" ref="K206:M206" si="110">K205</f>
        <v>2000</v>
      </c>
      <c r="L206" s="18">
        <f t="shared" si="110"/>
        <v>2000</v>
      </c>
      <c r="M206" s="18">
        <f t="shared" si="110"/>
        <v>2000</v>
      </c>
      <c r="N206" s="18">
        <f t="shared" si="103"/>
        <v>-715</v>
      </c>
      <c r="O206" s="18">
        <f t="shared" si="104"/>
        <v>-653</v>
      </c>
      <c r="P206" s="18">
        <f t="shared" si="105"/>
        <v>-693</v>
      </c>
      <c r="Q206" s="35">
        <f t="shared" si="78"/>
        <v>2</v>
      </c>
      <c r="R206" s="35">
        <f t="shared" si="79"/>
        <v>1</v>
      </c>
      <c r="S206" s="35">
        <f t="shared" si="80"/>
        <v>1</v>
      </c>
      <c r="T206" s="4">
        <f t="shared" si="106"/>
        <v>1259</v>
      </c>
      <c r="U206" s="4">
        <f t="shared" si="107"/>
        <v>1242</v>
      </c>
      <c r="V206" s="4">
        <f t="shared" si="108"/>
        <v>1311</v>
      </c>
      <c r="W206" s="4">
        <f t="shared" si="109"/>
        <v>1311</v>
      </c>
      <c r="X206" s="4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71"/>
        <v>45514</v>
      </c>
      <c r="C207" s="2">
        <f t="shared" si="72"/>
        <v>884</v>
      </c>
      <c r="D207" s="5">
        <f t="shared" si="93"/>
        <v>1688</v>
      </c>
      <c r="E207" s="35">
        <f t="shared" si="96"/>
        <v>1289</v>
      </c>
      <c r="F207" s="35">
        <f t="shared" si="97"/>
        <v>1226</v>
      </c>
      <c r="G207" s="35">
        <f t="shared" si="98"/>
        <v>1266</v>
      </c>
      <c r="H207" s="18">
        <f t="shared" si="99"/>
        <v>1283</v>
      </c>
      <c r="I207" s="18">
        <f t="shared" si="100"/>
        <v>1346</v>
      </c>
      <c r="J207" s="18">
        <f t="shared" si="101"/>
        <v>1306</v>
      </c>
      <c r="K207" s="18">
        <f t="shared" ref="K207:M207" si="111">K206</f>
        <v>2000</v>
      </c>
      <c r="L207" s="18">
        <f t="shared" si="111"/>
        <v>2000</v>
      </c>
      <c r="M207" s="18">
        <f t="shared" si="111"/>
        <v>2000</v>
      </c>
      <c r="N207" s="18">
        <f t="shared" si="103"/>
        <v>-717</v>
      </c>
      <c r="O207" s="18">
        <f t="shared" si="104"/>
        <v>-654</v>
      </c>
      <c r="P207" s="18">
        <f t="shared" si="105"/>
        <v>-694</v>
      </c>
      <c r="Q207" s="35">
        <f t="shared" si="78"/>
        <v>2</v>
      </c>
      <c r="R207" s="35">
        <f t="shared" si="79"/>
        <v>1</v>
      </c>
      <c r="S207" s="35">
        <f t="shared" si="80"/>
        <v>1</v>
      </c>
      <c r="T207" s="4">
        <f t="shared" si="106"/>
        <v>1262</v>
      </c>
      <c r="U207" s="4">
        <f t="shared" si="107"/>
        <v>1240</v>
      </c>
      <c r="V207" s="4">
        <f t="shared" si="108"/>
        <v>1310</v>
      </c>
      <c r="W207" s="4">
        <f t="shared" si="109"/>
        <v>1310</v>
      </c>
      <c r="X207" s="4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112">B207+1</f>
        <v>45515</v>
      </c>
      <c r="C208" s="2">
        <f t="shared" ref="C208:C271" si="113">C207</f>
        <v>884</v>
      </c>
      <c r="D208" s="5">
        <f t="shared" si="93"/>
        <v>1690</v>
      </c>
      <c r="E208" s="35">
        <f t="shared" si="96"/>
        <v>1293</v>
      </c>
      <c r="F208" s="35">
        <f t="shared" si="97"/>
        <v>1229</v>
      </c>
      <c r="G208" s="35">
        <f t="shared" si="98"/>
        <v>1269</v>
      </c>
      <c r="H208" s="18">
        <f t="shared" si="99"/>
        <v>1281</v>
      </c>
      <c r="I208" s="18">
        <f t="shared" si="100"/>
        <v>1345</v>
      </c>
      <c r="J208" s="18">
        <f t="shared" si="101"/>
        <v>1305</v>
      </c>
      <c r="K208" s="18">
        <f t="shared" ref="K208:M208" si="114">K207</f>
        <v>2000</v>
      </c>
      <c r="L208" s="18">
        <f t="shared" si="114"/>
        <v>2000</v>
      </c>
      <c r="M208" s="18">
        <f t="shared" si="114"/>
        <v>2000</v>
      </c>
      <c r="N208" s="18">
        <f t="shared" si="103"/>
        <v>-719</v>
      </c>
      <c r="O208" s="18">
        <f t="shared" si="104"/>
        <v>-655</v>
      </c>
      <c r="P208" s="18">
        <f t="shared" si="105"/>
        <v>-695</v>
      </c>
      <c r="Q208" s="35">
        <f t="shared" si="78"/>
        <v>2</v>
      </c>
      <c r="R208" s="35">
        <f t="shared" si="79"/>
        <v>1</v>
      </c>
      <c r="S208" s="35">
        <f t="shared" si="80"/>
        <v>1</v>
      </c>
      <c r="T208" s="4">
        <f t="shared" si="106"/>
        <v>1265</v>
      </c>
      <c r="U208" s="4">
        <f t="shared" si="107"/>
        <v>1238</v>
      </c>
      <c r="V208" s="4">
        <f t="shared" si="108"/>
        <v>1309</v>
      </c>
      <c r="W208" s="4">
        <f t="shared" si="109"/>
        <v>1309</v>
      </c>
      <c r="X208" s="4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112"/>
        <v>45516</v>
      </c>
      <c r="C209" s="2">
        <f t="shared" si="113"/>
        <v>884</v>
      </c>
      <c r="D209" s="5">
        <f t="shared" si="93"/>
        <v>1692</v>
      </c>
      <c r="E209" s="35">
        <f t="shared" si="96"/>
        <v>1297</v>
      </c>
      <c r="F209" s="35">
        <f t="shared" si="97"/>
        <v>1232</v>
      </c>
      <c r="G209" s="35">
        <f t="shared" si="98"/>
        <v>1272</v>
      </c>
      <c r="H209" s="18">
        <f t="shared" si="99"/>
        <v>1279</v>
      </c>
      <c r="I209" s="18">
        <f t="shared" si="100"/>
        <v>1344</v>
      </c>
      <c r="J209" s="18">
        <f t="shared" si="101"/>
        <v>1304</v>
      </c>
      <c r="K209" s="18">
        <f t="shared" ref="K209:M209" si="115">K208</f>
        <v>2000</v>
      </c>
      <c r="L209" s="18">
        <f t="shared" si="115"/>
        <v>2000</v>
      </c>
      <c r="M209" s="18">
        <f t="shared" si="115"/>
        <v>2000</v>
      </c>
      <c r="N209" s="18">
        <f t="shared" si="103"/>
        <v>-721</v>
      </c>
      <c r="O209" s="18">
        <f t="shared" si="104"/>
        <v>-656</v>
      </c>
      <c r="P209" s="18">
        <f t="shared" si="105"/>
        <v>-696</v>
      </c>
      <c r="Q209" s="35">
        <f t="shared" si="78"/>
        <v>2</v>
      </c>
      <c r="R209" s="35">
        <f t="shared" si="79"/>
        <v>1</v>
      </c>
      <c r="S209" s="35">
        <f t="shared" si="80"/>
        <v>1</v>
      </c>
      <c r="T209" s="4">
        <f t="shared" si="106"/>
        <v>1268</v>
      </c>
      <c r="U209" s="4">
        <f t="shared" si="107"/>
        <v>1236</v>
      </c>
      <c r="V209" s="4">
        <f t="shared" si="108"/>
        <v>1308</v>
      </c>
      <c r="W209" s="4">
        <f t="shared" si="109"/>
        <v>1308</v>
      </c>
      <c r="X209" s="4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112"/>
        <v>45517</v>
      </c>
      <c r="C210" s="2">
        <f t="shared" si="113"/>
        <v>884</v>
      </c>
      <c r="D210" s="5">
        <f t="shared" si="93"/>
        <v>1694</v>
      </c>
      <c r="E210" s="35">
        <f t="shared" si="96"/>
        <v>1301</v>
      </c>
      <c r="F210" s="35">
        <f t="shared" si="97"/>
        <v>1235</v>
      </c>
      <c r="G210" s="35">
        <f t="shared" si="98"/>
        <v>1275</v>
      </c>
      <c r="H210" s="18">
        <f t="shared" si="99"/>
        <v>1277</v>
      </c>
      <c r="I210" s="18">
        <f t="shared" si="100"/>
        <v>1343</v>
      </c>
      <c r="J210" s="18">
        <f t="shared" si="101"/>
        <v>1303</v>
      </c>
      <c r="K210" s="18">
        <f t="shared" ref="K210:M210" si="116">K209</f>
        <v>2000</v>
      </c>
      <c r="L210" s="18">
        <f t="shared" si="116"/>
        <v>2000</v>
      </c>
      <c r="M210" s="18">
        <f t="shared" si="116"/>
        <v>2000</v>
      </c>
      <c r="N210" s="18">
        <f t="shared" si="103"/>
        <v>-723</v>
      </c>
      <c r="O210" s="18">
        <f t="shared" si="104"/>
        <v>-657</v>
      </c>
      <c r="P210" s="18">
        <f t="shared" si="105"/>
        <v>-697</v>
      </c>
      <c r="Q210" s="35">
        <f t="shared" si="78"/>
        <v>2</v>
      </c>
      <c r="R210" s="35">
        <f t="shared" si="79"/>
        <v>1</v>
      </c>
      <c r="S210" s="35">
        <f t="shared" si="80"/>
        <v>1</v>
      </c>
      <c r="T210" s="4">
        <f t="shared" si="106"/>
        <v>1271</v>
      </c>
      <c r="U210" s="4">
        <f t="shared" si="107"/>
        <v>1234</v>
      </c>
      <c r="V210" s="4">
        <f t="shared" si="108"/>
        <v>1307</v>
      </c>
      <c r="W210" s="4">
        <f t="shared" si="109"/>
        <v>1307</v>
      </c>
      <c r="X210" s="4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112"/>
        <v>45518</v>
      </c>
      <c r="C211" s="2">
        <f t="shared" si="113"/>
        <v>884</v>
      </c>
      <c r="D211" s="5">
        <f t="shared" si="93"/>
        <v>1696</v>
      </c>
      <c r="E211" s="35">
        <f t="shared" si="96"/>
        <v>1305</v>
      </c>
      <c r="F211" s="35">
        <f t="shared" si="97"/>
        <v>1238</v>
      </c>
      <c r="G211" s="35">
        <f t="shared" si="98"/>
        <v>1278</v>
      </c>
      <c r="H211" s="18">
        <f t="shared" si="99"/>
        <v>1275</v>
      </c>
      <c r="I211" s="18">
        <f t="shared" si="100"/>
        <v>1342</v>
      </c>
      <c r="J211" s="18">
        <f t="shared" si="101"/>
        <v>1302</v>
      </c>
      <c r="K211" s="18">
        <f t="shared" ref="K211:M211" si="117">K210</f>
        <v>2000</v>
      </c>
      <c r="L211" s="18">
        <f t="shared" si="117"/>
        <v>2000</v>
      </c>
      <c r="M211" s="18">
        <f t="shared" si="117"/>
        <v>2000</v>
      </c>
      <c r="N211" s="18">
        <f t="shared" si="103"/>
        <v>-725</v>
      </c>
      <c r="O211" s="18">
        <f t="shared" si="104"/>
        <v>-658</v>
      </c>
      <c r="P211" s="18">
        <f t="shared" si="105"/>
        <v>-698</v>
      </c>
      <c r="Q211" s="35">
        <f t="shared" si="78"/>
        <v>2</v>
      </c>
      <c r="R211" s="35">
        <f t="shared" si="79"/>
        <v>1</v>
      </c>
      <c r="S211" s="35">
        <f t="shared" si="80"/>
        <v>1</v>
      </c>
      <c r="T211" s="4">
        <f t="shared" si="106"/>
        <v>1274</v>
      </c>
      <c r="U211" s="4">
        <f t="shared" si="107"/>
        <v>1232</v>
      </c>
      <c r="V211" s="4">
        <f t="shared" si="108"/>
        <v>1306</v>
      </c>
      <c r="W211" s="4">
        <f t="shared" si="109"/>
        <v>1306</v>
      </c>
      <c r="X211" s="4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112"/>
        <v>45519</v>
      </c>
      <c r="C212" s="2">
        <f t="shared" si="113"/>
        <v>884</v>
      </c>
      <c r="D212" s="5">
        <f t="shared" si="93"/>
        <v>1698</v>
      </c>
      <c r="E212" s="35">
        <f t="shared" si="96"/>
        <v>1309</v>
      </c>
      <c r="F212" s="35">
        <f t="shared" si="97"/>
        <v>1241</v>
      </c>
      <c r="G212" s="35">
        <f t="shared" si="98"/>
        <v>1281</v>
      </c>
      <c r="H212" s="18">
        <f t="shared" si="99"/>
        <v>1273</v>
      </c>
      <c r="I212" s="18">
        <f t="shared" si="100"/>
        <v>1341</v>
      </c>
      <c r="J212" s="18">
        <f t="shared" si="101"/>
        <v>1301</v>
      </c>
      <c r="K212" s="18">
        <f t="shared" ref="K212:M212" si="118">K211</f>
        <v>2000</v>
      </c>
      <c r="L212" s="18">
        <f t="shared" si="118"/>
        <v>2000</v>
      </c>
      <c r="M212" s="18">
        <f t="shared" si="118"/>
        <v>2000</v>
      </c>
      <c r="N212" s="18">
        <f t="shared" si="103"/>
        <v>-727</v>
      </c>
      <c r="O212" s="18">
        <f t="shared" si="104"/>
        <v>-659</v>
      </c>
      <c r="P212" s="18">
        <f t="shared" si="105"/>
        <v>-699</v>
      </c>
      <c r="Q212" s="35">
        <f t="shared" si="78"/>
        <v>2</v>
      </c>
      <c r="R212" s="35">
        <f t="shared" si="79"/>
        <v>1</v>
      </c>
      <c r="S212" s="35">
        <f t="shared" si="80"/>
        <v>1</v>
      </c>
      <c r="T212" s="4">
        <f t="shared" si="106"/>
        <v>1277</v>
      </c>
      <c r="U212" s="4">
        <f t="shared" si="107"/>
        <v>1230</v>
      </c>
      <c r="V212" s="4">
        <f t="shared" si="108"/>
        <v>1305</v>
      </c>
      <c r="W212" s="4">
        <f t="shared" si="109"/>
        <v>1305</v>
      </c>
      <c r="X212" s="4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112"/>
        <v>45520</v>
      </c>
      <c r="C213" s="2">
        <f t="shared" si="113"/>
        <v>884</v>
      </c>
      <c r="D213" s="5">
        <f t="shared" si="93"/>
        <v>1700</v>
      </c>
      <c r="E213" s="35">
        <f t="shared" si="96"/>
        <v>1313</v>
      </c>
      <c r="F213" s="35">
        <f t="shared" si="97"/>
        <v>1244</v>
      </c>
      <c r="G213" s="35">
        <f t="shared" si="98"/>
        <v>1284</v>
      </c>
      <c r="H213" s="18">
        <f t="shared" si="99"/>
        <v>1271</v>
      </c>
      <c r="I213" s="18">
        <f t="shared" si="100"/>
        <v>1340</v>
      </c>
      <c r="J213" s="18">
        <f t="shared" si="101"/>
        <v>1300</v>
      </c>
      <c r="K213" s="18">
        <f t="shared" ref="K213:M213" si="119">K212</f>
        <v>2000</v>
      </c>
      <c r="L213" s="18">
        <f t="shared" si="119"/>
        <v>2000</v>
      </c>
      <c r="M213" s="18">
        <f t="shared" si="119"/>
        <v>2000</v>
      </c>
      <c r="N213" s="18">
        <f t="shared" si="103"/>
        <v>-729</v>
      </c>
      <c r="O213" s="18">
        <f t="shared" si="104"/>
        <v>-660</v>
      </c>
      <c r="P213" s="18">
        <f t="shared" si="105"/>
        <v>-700</v>
      </c>
      <c r="Q213" s="35">
        <f t="shared" si="78"/>
        <v>2</v>
      </c>
      <c r="R213" s="35">
        <f t="shared" si="79"/>
        <v>1</v>
      </c>
      <c r="S213" s="35">
        <f t="shared" si="80"/>
        <v>1</v>
      </c>
      <c r="T213" s="4">
        <f t="shared" si="106"/>
        <v>1280</v>
      </c>
      <c r="U213" s="4">
        <f t="shared" si="107"/>
        <v>1228</v>
      </c>
      <c r="V213" s="4">
        <f t="shared" si="108"/>
        <v>1304</v>
      </c>
      <c r="W213" s="4">
        <f t="shared" si="109"/>
        <v>1304</v>
      </c>
      <c r="X213" s="4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112"/>
        <v>45521</v>
      </c>
      <c r="C214" s="2">
        <f t="shared" si="113"/>
        <v>884</v>
      </c>
      <c r="D214" s="5">
        <f t="shared" si="93"/>
        <v>1702</v>
      </c>
      <c r="E214" s="35">
        <f t="shared" si="96"/>
        <v>1317</v>
      </c>
      <c r="F214" s="35">
        <f t="shared" si="97"/>
        <v>1247</v>
      </c>
      <c r="G214" s="35">
        <f t="shared" si="98"/>
        <v>1287</v>
      </c>
      <c r="H214" s="18">
        <f t="shared" si="99"/>
        <v>1269</v>
      </c>
      <c r="I214" s="18">
        <f t="shared" si="100"/>
        <v>1339</v>
      </c>
      <c r="J214" s="18">
        <f t="shared" si="101"/>
        <v>1299</v>
      </c>
      <c r="K214" s="18">
        <f t="shared" ref="K214:M214" si="120">K213</f>
        <v>2000</v>
      </c>
      <c r="L214" s="18">
        <f t="shared" si="120"/>
        <v>2000</v>
      </c>
      <c r="M214" s="18">
        <f t="shared" si="120"/>
        <v>2000</v>
      </c>
      <c r="N214" s="18">
        <f t="shared" si="103"/>
        <v>-731</v>
      </c>
      <c r="O214" s="18">
        <f t="shared" si="104"/>
        <v>-661</v>
      </c>
      <c r="P214" s="18">
        <f t="shared" si="105"/>
        <v>-701</v>
      </c>
      <c r="Q214" s="35">
        <f t="shared" si="78"/>
        <v>2</v>
      </c>
      <c r="R214" s="35">
        <f t="shared" si="79"/>
        <v>1</v>
      </c>
      <c r="S214" s="35">
        <f t="shared" si="80"/>
        <v>1</v>
      </c>
      <c r="T214" s="4">
        <f t="shared" si="106"/>
        <v>1283</v>
      </c>
      <c r="U214" s="4">
        <f t="shared" si="107"/>
        <v>1226</v>
      </c>
      <c r="V214" s="4">
        <f t="shared" si="108"/>
        <v>1303</v>
      </c>
      <c r="W214" s="4">
        <f t="shared" si="109"/>
        <v>1303</v>
      </c>
      <c r="X214" s="4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112"/>
        <v>45522</v>
      </c>
      <c r="C215" s="2">
        <f t="shared" si="113"/>
        <v>884</v>
      </c>
      <c r="D215" s="5">
        <f t="shared" si="93"/>
        <v>1704</v>
      </c>
      <c r="E215" s="35">
        <f t="shared" si="96"/>
        <v>1321</v>
      </c>
      <c r="F215" s="35">
        <f t="shared" si="97"/>
        <v>1250</v>
      </c>
      <c r="G215" s="35">
        <f t="shared" si="98"/>
        <v>1290</v>
      </c>
      <c r="H215" s="18">
        <f t="shared" si="99"/>
        <v>1267</v>
      </c>
      <c r="I215" s="18">
        <f t="shared" si="100"/>
        <v>1338</v>
      </c>
      <c r="J215" s="18">
        <f t="shared" si="101"/>
        <v>1298</v>
      </c>
      <c r="K215" s="18">
        <f t="shared" ref="K215:M215" si="121">K214</f>
        <v>2000</v>
      </c>
      <c r="L215" s="18">
        <f t="shared" si="121"/>
        <v>2000</v>
      </c>
      <c r="M215" s="18">
        <f t="shared" si="121"/>
        <v>2000</v>
      </c>
      <c r="N215" s="18">
        <f t="shared" si="103"/>
        <v>-733</v>
      </c>
      <c r="O215" s="18">
        <f t="shared" si="104"/>
        <v>-662</v>
      </c>
      <c r="P215" s="18">
        <f t="shared" si="105"/>
        <v>-702</v>
      </c>
      <c r="Q215" s="35">
        <f t="shared" si="78"/>
        <v>2</v>
      </c>
      <c r="R215" s="35">
        <f t="shared" si="79"/>
        <v>1</v>
      </c>
      <c r="S215" s="35">
        <f t="shared" si="80"/>
        <v>1</v>
      </c>
      <c r="T215" s="4">
        <f t="shared" si="106"/>
        <v>1286</v>
      </c>
      <c r="U215" s="4">
        <f t="shared" si="107"/>
        <v>1224</v>
      </c>
      <c r="V215" s="4">
        <f t="shared" si="108"/>
        <v>1302</v>
      </c>
      <c r="W215" s="4">
        <f t="shared" si="109"/>
        <v>1302</v>
      </c>
      <c r="X215" s="4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112"/>
        <v>45523</v>
      </c>
      <c r="C216" s="2">
        <f t="shared" si="113"/>
        <v>884</v>
      </c>
      <c r="D216" s="5">
        <f t="shared" si="93"/>
        <v>1706</v>
      </c>
      <c r="E216" s="35">
        <f t="shared" si="96"/>
        <v>1325</v>
      </c>
      <c r="F216" s="35">
        <f t="shared" si="97"/>
        <v>1253</v>
      </c>
      <c r="G216" s="35">
        <f t="shared" si="98"/>
        <v>1293</v>
      </c>
      <c r="H216" s="18">
        <f t="shared" si="99"/>
        <v>1265</v>
      </c>
      <c r="I216" s="18">
        <f t="shared" si="100"/>
        <v>1337</v>
      </c>
      <c r="J216" s="18">
        <f t="shared" si="101"/>
        <v>1297</v>
      </c>
      <c r="K216" s="18">
        <f t="shared" ref="K216:M216" si="122">K215</f>
        <v>2000</v>
      </c>
      <c r="L216" s="18">
        <f t="shared" si="122"/>
        <v>2000</v>
      </c>
      <c r="M216" s="18">
        <f t="shared" si="122"/>
        <v>2000</v>
      </c>
      <c r="N216" s="18">
        <f t="shared" si="103"/>
        <v>-735</v>
      </c>
      <c r="O216" s="18">
        <f t="shared" si="104"/>
        <v>-663</v>
      </c>
      <c r="P216" s="18">
        <f t="shared" si="105"/>
        <v>-703</v>
      </c>
      <c r="Q216" s="35">
        <f t="shared" ref="Q216:S228" si="123">Q215</f>
        <v>2</v>
      </c>
      <c r="R216" s="35">
        <f t="shared" si="123"/>
        <v>1</v>
      </c>
      <c r="S216" s="35">
        <f t="shared" si="123"/>
        <v>1</v>
      </c>
      <c r="T216" s="4">
        <f t="shared" si="106"/>
        <v>1289</v>
      </c>
      <c r="U216" s="4">
        <f t="shared" si="107"/>
        <v>1222</v>
      </c>
      <c r="V216" s="4">
        <f t="shared" si="108"/>
        <v>1301</v>
      </c>
      <c r="W216" s="4">
        <f t="shared" si="109"/>
        <v>1301</v>
      </c>
      <c r="X216" s="4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112"/>
        <v>45524</v>
      </c>
      <c r="C217" s="2">
        <f t="shared" si="113"/>
        <v>884</v>
      </c>
      <c r="D217" s="5">
        <f t="shared" si="93"/>
        <v>1708</v>
      </c>
      <c r="E217" s="35">
        <f t="shared" si="96"/>
        <v>1329</v>
      </c>
      <c r="F217" s="35">
        <f t="shared" si="97"/>
        <v>1256</v>
      </c>
      <c r="G217" s="35">
        <f t="shared" si="98"/>
        <v>1296</v>
      </c>
      <c r="H217" s="18">
        <f t="shared" si="99"/>
        <v>1263</v>
      </c>
      <c r="I217" s="18">
        <f t="shared" si="100"/>
        <v>1336</v>
      </c>
      <c r="J217" s="18">
        <f t="shared" si="101"/>
        <v>1296</v>
      </c>
      <c r="K217" s="18">
        <f t="shared" ref="K217:M217" si="124">K216</f>
        <v>2000</v>
      </c>
      <c r="L217" s="18">
        <f t="shared" si="124"/>
        <v>2000</v>
      </c>
      <c r="M217" s="18">
        <f t="shared" si="124"/>
        <v>2000</v>
      </c>
      <c r="N217" s="18">
        <f t="shared" si="103"/>
        <v>-737</v>
      </c>
      <c r="O217" s="18">
        <f t="shared" si="104"/>
        <v>-664</v>
      </c>
      <c r="P217" s="18">
        <f t="shared" si="105"/>
        <v>-704</v>
      </c>
      <c r="Q217" s="35">
        <f t="shared" si="123"/>
        <v>2</v>
      </c>
      <c r="R217" s="35">
        <f t="shared" si="123"/>
        <v>1</v>
      </c>
      <c r="S217" s="35">
        <f t="shared" si="123"/>
        <v>1</v>
      </c>
      <c r="T217" s="4">
        <f t="shared" si="106"/>
        <v>1292</v>
      </c>
      <c r="U217" s="4">
        <f t="shared" si="107"/>
        <v>1220</v>
      </c>
      <c r="V217" s="4">
        <f t="shared" si="108"/>
        <v>1300</v>
      </c>
      <c r="W217" s="4">
        <f t="shared" si="109"/>
        <v>1300</v>
      </c>
      <c r="X217" s="4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112"/>
        <v>45525</v>
      </c>
      <c r="C218" s="2">
        <f t="shared" si="113"/>
        <v>884</v>
      </c>
      <c r="D218" s="5">
        <f t="shared" si="93"/>
        <v>1710</v>
      </c>
      <c r="E218" s="35">
        <f t="shared" si="96"/>
        <v>1333</v>
      </c>
      <c r="F218" s="35">
        <f t="shared" si="97"/>
        <v>1259</v>
      </c>
      <c r="G218" s="35">
        <f t="shared" si="98"/>
        <v>1299</v>
      </c>
      <c r="H218" s="18">
        <f t="shared" si="99"/>
        <v>1261</v>
      </c>
      <c r="I218" s="18">
        <f t="shared" si="100"/>
        <v>1335</v>
      </c>
      <c r="J218" s="18">
        <f t="shared" si="101"/>
        <v>1295</v>
      </c>
      <c r="K218" s="18">
        <f t="shared" ref="K218:M218" si="125">K217</f>
        <v>2000</v>
      </c>
      <c r="L218" s="18">
        <f t="shared" si="125"/>
        <v>2000</v>
      </c>
      <c r="M218" s="18">
        <f t="shared" si="125"/>
        <v>2000</v>
      </c>
      <c r="N218" s="18">
        <f t="shared" si="103"/>
        <v>-739</v>
      </c>
      <c r="O218" s="18">
        <f t="shared" si="104"/>
        <v>-665</v>
      </c>
      <c r="P218" s="18">
        <f t="shared" si="105"/>
        <v>-705</v>
      </c>
      <c r="Q218" s="35">
        <f t="shared" si="123"/>
        <v>2</v>
      </c>
      <c r="R218" s="35">
        <f t="shared" si="123"/>
        <v>1</v>
      </c>
      <c r="S218" s="35">
        <f t="shared" si="123"/>
        <v>1</v>
      </c>
      <c r="T218" s="4">
        <f t="shared" si="106"/>
        <v>1295</v>
      </c>
      <c r="U218" s="4">
        <f t="shared" si="107"/>
        <v>1218</v>
      </c>
      <c r="V218" s="4">
        <f t="shared" si="108"/>
        <v>1299</v>
      </c>
      <c r="W218" s="4">
        <f t="shared" si="109"/>
        <v>1299</v>
      </c>
      <c r="X218" s="4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112"/>
        <v>45526</v>
      </c>
      <c r="C219" s="2">
        <f t="shared" si="113"/>
        <v>884</v>
      </c>
      <c r="D219" s="5">
        <f t="shared" si="93"/>
        <v>1712</v>
      </c>
      <c r="E219" s="35">
        <f t="shared" si="96"/>
        <v>1337</v>
      </c>
      <c r="F219" s="35">
        <f t="shared" si="97"/>
        <v>1262</v>
      </c>
      <c r="G219" s="35">
        <f t="shared" si="98"/>
        <v>1302</v>
      </c>
      <c r="H219" s="18">
        <f t="shared" si="99"/>
        <v>1259</v>
      </c>
      <c r="I219" s="18">
        <f t="shared" si="100"/>
        <v>1334</v>
      </c>
      <c r="J219" s="18">
        <f t="shared" si="101"/>
        <v>1294</v>
      </c>
      <c r="K219" s="18">
        <f t="shared" ref="K219:M219" si="126">K218</f>
        <v>2000</v>
      </c>
      <c r="L219" s="18">
        <f t="shared" si="126"/>
        <v>2000</v>
      </c>
      <c r="M219" s="18">
        <f t="shared" si="126"/>
        <v>2000</v>
      </c>
      <c r="N219" s="18">
        <f t="shared" si="103"/>
        <v>-741</v>
      </c>
      <c r="O219" s="18">
        <f t="shared" si="104"/>
        <v>-666</v>
      </c>
      <c r="P219" s="18">
        <f t="shared" si="105"/>
        <v>-706</v>
      </c>
      <c r="Q219" s="35">
        <f t="shared" si="123"/>
        <v>2</v>
      </c>
      <c r="R219" s="35">
        <f t="shared" si="123"/>
        <v>1</v>
      </c>
      <c r="S219" s="35">
        <f t="shared" si="123"/>
        <v>1</v>
      </c>
      <c r="T219" s="4">
        <f t="shared" si="106"/>
        <v>1298</v>
      </c>
      <c r="U219" s="4">
        <f t="shared" si="107"/>
        <v>1216</v>
      </c>
      <c r="V219" s="4">
        <f t="shared" si="108"/>
        <v>1298</v>
      </c>
      <c r="W219" s="4">
        <f t="shared" si="109"/>
        <v>1298</v>
      </c>
      <c r="X219" s="4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112"/>
        <v>45527</v>
      </c>
      <c r="C220" s="2">
        <f t="shared" si="113"/>
        <v>884</v>
      </c>
      <c r="D220" s="5">
        <f t="shared" si="93"/>
        <v>1714</v>
      </c>
      <c r="E220" s="35">
        <f t="shared" si="96"/>
        <v>1341</v>
      </c>
      <c r="F220" s="35">
        <f t="shared" si="97"/>
        <v>1265</v>
      </c>
      <c r="G220" s="35">
        <f t="shared" si="98"/>
        <v>1305</v>
      </c>
      <c r="H220" s="18">
        <f t="shared" si="99"/>
        <v>1257</v>
      </c>
      <c r="I220" s="18">
        <f t="shared" si="100"/>
        <v>1333</v>
      </c>
      <c r="J220" s="18">
        <f t="shared" si="101"/>
        <v>1293</v>
      </c>
      <c r="K220" s="18">
        <f t="shared" ref="K220:M220" si="127">K219</f>
        <v>2000</v>
      </c>
      <c r="L220" s="18">
        <f t="shared" si="127"/>
        <v>2000</v>
      </c>
      <c r="M220" s="18">
        <f t="shared" si="127"/>
        <v>2000</v>
      </c>
      <c r="N220" s="18">
        <f t="shared" si="103"/>
        <v>-743</v>
      </c>
      <c r="O220" s="18">
        <f t="shared" si="104"/>
        <v>-667</v>
      </c>
      <c r="P220" s="18">
        <f t="shared" si="105"/>
        <v>-707</v>
      </c>
      <c r="Q220" s="35">
        <f t="shared" si="123"/>
        <v>2</v>
      </c>
      <c r="R220" s="35">
        <f t="shared" si="123"/>
        <v>1</v>
      </c>
      <c r="S220" s="35">
        <f t="shared" si="123"/>
        <v>1</v>
      </c>
      <c r="T220" s="4">
        <f t="shared" si="106"/>
        <v>1301</v>
      </c>
      <c r="U220" s="4">
        <f t="shared" si="107"/>
        <v>1214</v>
      </c>
      <c r="V220" s="4">
        <f t="shared" si="108"/>
        <v>1297</v>
      </c>
      <c r="W220" s="4">
        <f t="shared" si="109"/>
        <v>1297</v>
      </c>
      <c r="X220" s="4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112"/>
        <v>45528</v>
      </c>
      <c r="C221" s="2">
        <f t="shared" si="113"/>
        <v>884</v>
      </c>
      <c r="D221" s="5">
        <f t="shared" si="93"/>
        <v>1716</v>
      </c>
      <c r="E221" s="35">
        <f t="shared" si="96"/>
        <v>1345</v>
      </c>
      <c r="F221" s="35">
        <f t="shared" si="97"/>
        <v>1268</v>
      </c>
      <c r="G221" s="35">
        <f t="shared" si="98"/>
        <v>1308</v>
      </c>
      <c r="H221" s="18">
        <f t="shared" si="99"/>
        <v>1255</v>
      </c>
      <c r="I221" s="18">
        <f t="shared" si="100"/>
        <v>1332</v>
      </c>
      <c r="J221" s="18">
        <f t="shared" si="101"/>
        <v>1292</v>
      </c>
      <c r="K221" s="18">
        <f t="shared" ref="K221:M221" si="128">K220</f>
        <v>2000</v>
      </c>
      <c r="L221" s="18">
        <f t="shared" si="128"/>
        <v>2000</v>
      </c>
      <c r="M221" s="18">
        <f t="shared" si="128"/>
        <v>2000</v>
      </c>
      <c r="N221" s="18">
        <f t="shared" si="103"/>
        <v>-745</v>
      </c>
      <c r="O221" s="18">
        <f t="shared" si="104"/>
        <v>-668</v>
      </c>
      <c r="P221" s="18">
        <f t="shared" si="105"/>
        <v>-708</v>
      </c>
      <c r="Q221" s="35">
        <f t="shared" si="123"/>
        <v>2</v>
      </c>
      <c r="R221" s="35">
        <f t="shared" si="123"/>
        <v>1</v>
      </c>
      <c r="S221" s="35">
        <f t="shared" si="123"/>
        <v>1</v>
      </c>
      <c r="T221" s="4">
        <f t="shared" si="106"/>
        <v>1304</v>
      </c>
      <c r="U221" s="4">
        <f t="shared" si="107"/>
        <v>1212</v>
      </c>
      <c r="V221" s="4">
        <f t="shared" si="108"/>
        <v>1296</v>
      </c>
      <c r="W221" s="4">
        <f t="shared" si="109"/>
        <v>1296</v>
      </c>
      <c r="X221" s="4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112"/>
        <v>45529</v>
      </c>
      <c r="C222" s="2">
        <f t="shared" si="113"/>
        <v>884</v>
      </c>
      <c r="D222" s="5">
        <f t="shared" si="93"/>
        <v>1718</v>
      </c>
      <c r="E222" s="35">
        <f t="shared" si="96"/>
        <v>1349</v>
      </c>
      <c r="F222" s="35">
        <f t="shared" si="97"/>
        <v>1271</v>
      </c>
      <c r="G222" s="35">
        <f t="shared" si="98"/>
        <v>1311</v>
      </c>
      <c r="H222" s="18">
        <f t="shared" si="99"/>
        <v>1253</v>
      </c>
      <c r="I222" s="18">
        <f t="shared" si="100"/>
        <v>1331</v>
      </c>
      <c r="J222" s="18">
        <f t="shared" si="101"/>
        <v>1291</v>
      </c>
      <c r="K222" s="18">
        <f t="shared" ref="K222:M222" si="129">K221</f>
        <v>2000</v>
      </c>
      <c r="L222" s="18">
        <f t="shared" si="129"/>
        <v>2000</v>
      </c>
      <c r="M222" s="18">
        <f t="shared" si="129"/>
        <v>2000</v>
      </c>
      <c r="N222" s="18">
        <f t="shared" si="103"/>
        <v>-747</v>
      </c>
      <c r="O222" s="18">
        <f t="shared" si="104"/>
        <v>-669</v>
      </c>
      <c r="P222" s="18">
        <f t="shared" si="105"/>
        <v>-709</v>
      </c>
      <c r="Q222" s="35">
        <f t="shared" si="123"/>
        <v>2</v>
      </c>
      <c r="R222" s="35">
        <f t="shared" si="123"/>
        <v>1</v>
      </c>
      <c r="S222" s="35">
        <f t="shared" si="123"/>
        <v>1</v>
      </c>
      <c r="T222" s="4">
        <f t="shared" si="106"/>
        <v>1307</v>
      </c>
      <c r="U222" s="4">
        <f t="shared" si="107"/>
        <v>1210</v>
      </c>
      <c r="V222" s="4">
        <f t="shared" si="108"/>
        <v>1295</v>
      </c>
      <c r="W222" s="4">
        <f t="shared" si="109"/>
        <v>1295</v>
      </c>
      <c r="X222" s="4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112"/>
        <v>45530</v>
      </c>
      <c r="C223" s="2">
        <f t="shared" si="113"/>
        <v>884</v>
      </c>
      <c r="D223" s="5">
        <f t="shared" si="93"/>
        <v>1720</v>
      </c>
      <c r="E223" s="35">
        <f t="shared" si="96"/>
        <v>1353</v>
      </c>
      <c r="F223" s="35">
        <f t="shared" si="97"/>
        <v>1274</v>
      </c>
      <c r="G223" s="35">
        <f t="shared" si="98"/>
        <v>1314</v>
      </c>
      <c r="H223" s="18">
        <f t="shared" si="99"/>
        <v>1251</v>
      </c>
      <c r="I223" s="18">
        <f t="shared" si="100"/>
        <v>1330</v>
      </c>
      <c r="J223" s="18">
        <f t="shared" si="101"/>
        <v>1290</v>
      </c>
      <c r="K223" s="18">
        <f t="shared" ref="K223:M223" si="130">K222</f>
        <v>2000</v>
      </c>
      <c r="L223" s="18">
        <f t="shared" si="130"/>
        <v>2000</v>
      </c>
      <c r="M223" s="18">
        <f t="shared" si="130"/>
        <v>2000</v>
      </c>
      <c r="N223" s="18">
        <f t="shared" si="103"/>
        <v>-749</v>
      </c>
      <c r="O223" s="18">
        <f t="shared" si="104"/>
        <v>-670</v>
      </c>
      <c r="P223" s="18">
        <f t="shared" si="105"/>
        <v>-710</v>
      </c>
      <c r="Q223" s="35">
        <f t="shared" si="123"/>
        <v>2</v>
      </c>
      <c r="R223" s="35">
        <f t="shared" si="123"/>
        <v>1</v>
      </c>
      <c r="S223" s="35">
        <f t="shared" si="123"/>
        <v>1</v>
      </c>
      <c r="T223" s="4">
        <f t="shared" si="106"/>
        <v>1310</v>
      </c>
      <c r="U223" s="4">
        <f t="shared" si="107"/>
        <v>1208</v>
      </c>
      <c r="V223" s="4">
        <f t="shared" si="108"/>
        <v>1294</v>
      </c>
      <c r="W223" s="4">
        <f t="shared" si="109"/>
        <v>1294</v>
      </c>
      <c r="X223" s="4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112"/>
        <v>45531</v>
      </c>
      <c r="C224" s="2">
        <f t="shared" si="113"/>
        <v>884</v>
      </c>
      <c r="D224" s="5">
        <f t="shared" si="93"/>
        <v>1722</v>
      </c>
      <c r="E224" s="35">
        <f t="shared" si="96"/>
        <v>1357</v>
      </c>
      <c r="F224" s="35">
        <f t="shared" si="97"/>
        <v>1277</v>
      </c>
      <c r="G224" s="35">
        <f t="shared" si="98"/>
        <v>1317</v>
      </c>
      <c r="H224" s="18">
        <f t="shared" si="99"/>
        <v>1249</v>
      </c>
      <c r="I224" s="18">
        <f t="shared" si="100"/>
        <v>1329</v>
      </c>
      <c r="J224" s="18">
        <f t="shared" si="101"/>
        <v>1289</v>
      </c>
      <c r="K224" s="18">
        <f t="shared" ref="K224:M224" si="131">K223</f>
        <v>2000</v>
      </c>
      <c r="L224" s="18">
        <f t="shared" si="131"/>
        <v>2000</v>
      </c>
      <c r="M224" s="18">
        <f t="shared" si="131"/>
        <v>2000</v>
      </c>
      <c r="N224" s="18">
        <f t="shared" si="103"/>
        <v>-751</v>
      </c>
      <c r="O224" s="18">
        <f t="shared" si="104"/>
        <v>-671</v>
      </c>
      <c r="P224" s="18">
        <f t="shared" si="105"/>
        <v>-711</v>
      </c>
      <c r="Q224" s="35">
        <f t="shared" si="123"/>
        <v>2</v>
      </c>
      <c r="R224" s="35">
        <f t="shared" si="123"/>
        <v>1</v>
      </c>
      <c r="S224" s="35">
        <f t="shared" si="123"/>
        <v>1</v>
      </c>
      <c r="T224" s="4">
        <f t="shared" si="106"/>
        <v>1313</v>
      </c>
      <c r="U224" s="4">
        <f t="shared" si="107"/>
        <v>1206</v>
      </c>
      <c r="V224" s="4">
        <f t="shared" si="108"/>
        <v>1293</v>
      </c>
      <c r="W224" s="4">
        <f t="shared" si="109"/>
        <v>1293</v>
      </c>
      <c r="X224" s="4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112"/>
        <v>45532</v>
      </c>
      <c r="C225" s="2">
        <f t="shared" si="113"/>
        <v>884</v>
      </c>
      <c r="D225" s="5">
        <f t="shared" si="93"/>
        <v>1724</v>
      </c>
      <c r="E225" s="35">
        <f t="shared" si="96"/>
        <v>1361</v>
      </c>
      <c r="F225" s="35">
        <f t="shared" si="97"/>
        <v>1280</v>
      </c>
      <c r="G225" s="35">
        <f t="shared" si="98"/>
        <v>1320</v>
      </c>
      <c r="H225" s="18">
        <f t="shared" si="99"/>
        <v>1247</v>
      </c>
      <c r="I225" s="18">
        <f t="shared" si="100"/>
        <v>1328</v>
      </c>
      <c r="J225" s="18">
        <f t="shared" si="101"/>
        <v>1288</v>
      </c>
      <c r="K225" s="18">
        <f t="shared" ref="K225:M225" si="132">K224</f>
        <v>2000</v>
      </c>
      <c r="L225" s="18">
        <f t="shared" si="132"/>
        <v>2000</v>
      </c>
      <c r="M225" s="18">
        <f t="shared" si="132"/>
        <v>2000</v>
      </c>
      <c r="N225" s="18">
        <f t="shared" si="103"/>
        <v>-753</v>
      </c>
      <c r="O225" s="18">
        <f t="shared" si="104"/>
        <v>-672</v>
      </c>
      <c r="P225" s="18">
        <f t="shared" si="105"/>
        <v>-712</v>
      </c>
      <c r="Q225" s="35">
        <f t="shared" si="123"/>
        <v>2</v>
      </c>
      <c r="R225" s="35">
        <f t="shared" si="123"/>
        <v>1</v>
      </c>
      <c r="S225" s="35">
        <f t="shared" si="123"/>
        <v>1</v>
      </c>
      <c r="T225" s="4">
        <f t="shared" si="106"/>
        <v>1316</v>
      </c>
      <c r="U225" s="4">
        <f t="shared" si="107"/>
        <v>1204</v>
      </c>
      <c r="V225" s="4">
        <f t="shared" si="108"/>
        <v>1292</v>
      </c>
      <c r="W225" s="4">
        <f t="shared" si="109"/>
        <v>1292</v>
      </c>
      <c r="X225" s="4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112"/>
        <v>45533</v>
      </c>
      <c r="C226" s="2">
        <f t="shared" si="113"/>
        <v>884</v>
      </c>
      <c r="D226" s="5">
        <f t="shared" si="93"/>
        <v>1726</v>
      </c>
      <c r="E226" s="35">
        <f t="shared" si="96"/>
        <v>1365</v>
      </c>
      <c r="F226" s="35">
        <f t="shared" si="97"/>
        <v>1283</v>
      </c>
      <c r="G226" s="35">
        <f t="shared" si="98"/>
        <v>1323</v>
      </c>
      <c r="H226" s="18">
        <f t="shared" si="99"/>
        <v>1245</v>
      </c>
      <c r="I226" s="18">
        <f t="shared" si="100"/>
        <v>1327</v>
      </c>
      <c r="J226" s="18">
        <f t="shared" si="101"/>
        <v>1287</v>
      </c>
      <c r="K226" s="18">
        <f t="shared" ref="K226:M226" si="133">K225</f>
        <v>2000</v>
      </c>
      <c r="L226" s="18">
        <f t="shared" si="133"/>
        <v>2000</v>
      </c>
      <c r="M226" s="18">
        <f t="shared" si="133"/>
        <v>2000</v>
      </c>
      <c r="N226" s="18">
        <f t="shared" si="103"/>
        <v>-755</v>
      </c>
      <c r="O226" s="18">
        <f t="shared" si="104"/>
        <v>-673</v>
      </c>
      <c r="P226" s="18">
        <f t="shared" si="105"/>
        <v>-713</v>
      </c>
      <c r="Q226" s="35">
        <f t="shared" si="123"/>
        <v>2</v>
      </c>
      <c r="R226" s="35">
        <f t="shared" si="123"/>
        <v>1</v>
      </c>
      <c r="S226" s="35">
        <f t="shared" si="123"/>
        <v>1</v>
      </c>
      <c r="T226" s="4">
        <f t="shared" si="106"/>
        <v>1319</v>
      </c>
      <c r="U226" s="4">
        <f t="shared" si="107"/>
        <v>1202</v>
      </c>
      <c r="V226" s="4">
        <f t="shared" si="108"/>
        <v>1291</v>
      </c>
      <c r="W226" s="4">
        <f t="shared" si="109"/>
        <v>1291</v>
      </c>
      <c r="X226" s="4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112"/>
        <v>45534</v>
      </c>
      <c r="C227" s="2">
        <f t="shared" si="113"/>
        <v>884</v>
      </c>
      <c r="D227" s="5">
        <f t="shared" si="93"/>
        <v>1728</v>
      </c>
      <c r="E227" s="35">
        <f t="shared" si="96"/>
        <v>1369</v>
      </c>
      <c r="F227" s="35">
        <f t="shared" si="97"/>
        <v>1286</v>
      </c>
      <c r="G227" s="35">
        <f t="shared" si="98"/>
        <v>1326</v>
      </c>
      <c r="H227" s="18">
        <f t="shared" si="99"/>
        <v>1243</v>
      </c>
      <c r="I227" s="18">
        <f t="shared" si="100"/>
        <v>1326</v>
      </c>
      <c r="J227" s="18">
        <f t="shared" si="101"/>
        <v>1286</v>
      </c>
      <c r="K227" s="18">
        <f t="shared" ref="K227:M228" si="134">K226</f>
        <v>2000</v>
      </c>
      <c r="L227" s="18">
        <f t="shared" si="134"/>
        <v>2000</v>
      </c>
      <c r="M227" s="18">
        <f t="shared" si="134"/>
        <v>2000</v>
      </c>
      <c r="N227" s="18">
        <f t="shared" si="103"/>
        <v>-757</v>
      </c>
      <c r="O227" s="18">
        <f t="shared" si="104"/>
        <v>-674</v>
      </c>
      <c r="P227" s="18">
        <f t="shared" si="105"/>
        <v>-714</v>
      </c>
      <c r="Q227" s="35">
        <f t="shared" si="123"/>
        <v>2</v>
      </c>
      <c r="R227" s="35">
        <f t="shared" si="123"/>
        <v>1</v>
      </c>
      <c r="S227" s="35">
        <f t="shared" si="123"/>
        <v>1</v>
      </c>
      <c r="T227" s="4">
        <f t="shared" si="106"/>
        <v>1322</v>
      </c>
      <c r="U227" s="4">
        <f t="shared" si="107"/>
        <v>1200</v>
      </c>
      <c r="V227" s="4">
        <f t="shared" si="108"/>
        <v>1290</v>
      </c>
      <c r="W227" s="4">
        <f t="shared" si="109"/>
        <v>1290</v>
      </c>
      <c r="X227" s="4"/>
      <c r="Y227" s="18"/>
      <c r="Z227" s="18"/>
      <c r="AA227" s="18"/>
      <c r="AB227" s="48"/>
    </row>
    <row r="228" spans="1:28" ht="13.15" customHeight="1">
      <c r="A228" s="3">
        <f>+A227+1</f>
        <v>214</v>
      </c>
      <c r="B228" s="34">
        <f t="shared" si="112"/>
        <v>45535</v>
      </c>
      <c r="C228" s="2">
        <f t="shared" si="113"/>
        <v>884</v>
      </c>
      <c r="D228" s="5">
        <f t="shared" si="93"/>
        <v>1730</v>
      </c>
      <c r="E228" s="35">
        <f t="shared" ref="E228" si="135">C228+D228-H228</f>
        <v>1373</v>
      </c>
      <c r="F228" s="35">
        <f t="shared" ref="F228" si="136">C228+D228-I228</f>
        <v>1289</v>
      </c>
      <c r="G228" s="35">
        <f t="shared" ref="G228" si="137">D228+C228-J228</f>
        <v>1329</v>
      </c>
      <c r="H228" s="18">
        <f t="shared" ref="H228" si="138">K228+N228</f>
        <v>1241</v>
      </c>
      <c r="I228" s="18">
        <f t="shared" ref="I228" si="139">L228+O228</f>
        <v>1325</v>
      </c>
      <c r="J228" s="18">
        <f t="shared" ref="J228" si="140">M228+P228</f>
        <v>1285</v>
      </c>
      <c r="K228" s="18">
        <f t="shared" si="134"/>
        <v>2000</v>
      </c>
      <c r="L228" s="18">
        <f t="shared" si="134"/>
        <v>2000</v>
      </c>
      <c r="M228" s="18">
        <f t="shared" si="134"/>
        <v>2000</v>
      </c>
      <c r="N228" s="18">
        <f t="shared" ref="N228" si="141">N227-Q228</f>
        <v>-759</v>
      </c>
      <c r="O228" s="18">
        <f t="shared" ref="O228" si="142">O227-R228</f>
        <v>-675</v>
      </c>
      <c r="P228" s="18">
        <f t="shared" ref="P228" si="143">P227-S228</f>
        <v>-715</v>
      </c>
      <c r="Q228" s="35">
        <f t="shared" si="123"/>
        <v>2</v>
      </c>
      <c r="R228" s="35">
        <f t="shared" si="123"/>
        <v>1</v>
      </c>
      <c r="S228" s="35">
        <f t="shared" si="123"/>
        <v>1</v>
      </c>
      <c r="T228" s="4">
        <f t="shared" ref="T228" si="144">D228+C228-V228</f>
        <v>1325</v>
      </c>
      <c r="U228" s="4">
        <f t="shared" ref="U228" si="145">U227-Q228</f>
        <v>1198</v>
      </c>
      <c r="V228" s="4">
        <f t="shared" ref="V228" si="146">V227-R228</f>
        <v>1289</v>
      </c>
      <c r="W228" s="4">
        <f t="shared" ref="W228" si="147">W227-S228</f>
        <v>1289</v>
      </c>
      <c r="X228" s="4"/>
      <c r="Y228" s="18"/>
      <c r="Z228" s="18"/>
      <c r="AA228" s="18"/>
      <c r="AB228" s="48"/>
    </row>
    <row r="229" spans="1:28" ht="13.15" customHeight="1">
      <c r="A229" s="3">
        <f t="shared" ref="A229:A292" si="148">+A228+1</f>
        <v>215</v>
      </c>
      <c r="B229" s="34">
        <f t="shared" si="112"/>
        <v>45536</v>
      </c>
      <c r="C229" s="2">
        <f t="shared" si="113"/>
        <v>884</v>
      </c>
      <c r="D229" s="5">
        <f t="shared" si="93"/>
        <v>1732</v>
      </c>
      <c r="E229" s="35">
        <f t="shared" ref="E229:E258" si="149">C229+D229-H229</f>
        <v>1376</v>
      </c>
      <c r="F229" s="35">
        <f t="shared" ref="F229:F258" si="150">C229+D229-I229</f>
        <v>1292</v>
      </c>
      <c r="G229" s="35">
        <f t="shared" ref="G229:G258" si="151">D229+C229-J229</f>
        <v>1332</v>
      </c>
      <c r="H229" s="18">
        <f t="shared" ref="H229:H258" si="152">K229+N229</f>
        <v>1240</v>
      </c>
      <c r="I229" s="18">
        <f t="shared" ref="I229:I258" si="153">L229+O229</f>
        <v>1324</v>
      </c>
      <c r="J229" s="18">
        <f t="shared" ref="J229:J258" si="154">M229+P229</f>
        <v>1284</v>
      </c>
      <c r="K229" s="18">
        <f t="shared" ref="K229:M229" si="155">K228</f>
        <v>2000</v>
      </c>
      <c r="L229" s="18">
        <f t="shared" si="155"/>
        <v>2000</v>
      </c>
      <c r="M229" s="18">
        <f t="shared" si="155"/>
        <v>2000</v>
      </c>
      <c r="N229" s="18">
        <f t="shared" ref="N229:N258" si="156">N228-Q229</f>
        <v>-760</v>
      </c>
      <c r="O229" s="18">
        <f t="shared" ref="O229:O258" si="157">O228-R229</f>
        <v>-676</v>
      </c>
      <c r="P229" s="18">
        <f t="shared" ref="P229:P258" si="158">P228-S229</f>
        <v>-716</v>
      </c>
      <c r="Q229" s="35">
        <v>1</v>
      </c>
      <c r="R229" s="35">
        <f t="shared" ref="R229:S229" si="159">R228</f>
        <v>1</v>
      </c>
      <c r="S229" s="35">
        <f t="shared" si="159"/>
        <v>1</v>
      </c>
      <c r="T229" s="4">
        <f t="shared" ref="T229:T258" si="160">D229+C229-V229</f>
        <v>1328</v>
      </c>
      <c r="U229" s="4">
        <f t="shared" ref="U229:U258" si="161">U228-Q229</f>
        <v>1197</v>
      </c>
      <c r="V229" s="4">
        <f t="shared" ref="V229:V258" si="162">V228-R229</f>
        <v>1288</v>
      </c>
      <c r="W229" s="4">
        <f t="shared" ref="W229:W258" si="163">W228-S229</f>
        <v>1288</v>
      </c>
      <c r="X229" s="4"/>
      <c r="Y229" s="18"/>
      <c r="Z229" s="18"/>
      <c r="AA229" s="18"/>
      <c r="AB229" s="48"/>
    </row>
    <row r="230" spans="1:28" ht="13.15" customHeight="1">
      <c r="A230" s="3">
        <f t="shared" si="148"/>
        <v>216</v>
      </c>
      <c r="B230" s="34">
        <f t="shared" si="112"/>
        <v>45537</v>
      </c>
      <c r="C230" s="2">
        <f t="shared" si="113"/>
        <v>884</v>
      </c>
      <c r="D230" s="5">
        <f t="shared" si="93"/>
        <v>1734</v>
      </c>
      <c r="E230" s="35">
        <f t="shared" si="149"/>
        <v>1379</v>
      </c>
      <c r="F230" s="35">
        <f t="shared" si="150"/>
        <v>1295</v>
      </c>
      <c r="G230" s="35">
        <f t="shared" si="151"/>
        <v>1335</v>
      </c>
      <c r="H230" s="18">
        <f t="shared" si="152"/>
        <v>1239</v>
      </c>
      <c r="I230" s="18">
        <f t="shared" si="153"/>
        <v>1323</v>
      </c>
      <c r="J230" s="18">
        <f t="shared" si="154"/>
        <v>1283</v>
      </c>
      <c r="K230" s="18">
        <f t="shared" ref="K230:M230" si="164">K229</f>
        <v>2000</v>
      </c>
      <c r="L230" s="18">
        <f t="shared" si="164"/>
        <v>2000</v>
      </c>
      <c r="M230" s="18">
        <f t="shared" si="164"/>
        <v>2000</v>
      </c>
      <c r="N230" s="18">
        <f t="shared" si="156"/>
        <v>-761</v>
      </c>
      <c r="O230" s="18">
        <f t="shared" si="157"/>
        <v>-677</v>
      </c>
      <c r="P230" s="18">
        <f t="shared" si="158"/>
        <v>-717</v>
      </c>
      <c r="Q230" s="35">
        <f t="shared" ref="Q230:S230" si="165">Q229</f>
        <v>1</v>
      </c>
      <c r="R230" s="35">
        <f t="shared" si="165"/>
        <v>1</v>
      </c>
      <c r="S230" s="35">
        <f t="shared" si="165"/>
        <v>1</v>
      </c>
      <c r="T230" s="4">
        <f t="shared" si="160"/>
        <v>1331</v>
      </c>
      <c r="U230" s="4">
        <f t="shared" si="161"/>
        <v>1196</v>
      </c>
      <c r="V230" s="4">
        <f t="shared" si="162"/>
        <v>1287</v>
      </c>
      <c r="W230" s="4">
        <f t="shared" si="163"/>
        <v>1287</v>
      </c>
      <c r="X230" s="4"/>
      <c r="Y230" s="18"/>
      <c r="Z230" s="18"/>
      <c r="AA230" s="18"/>
      <c r="AB230" s="48"/>
    </row>
    <row r="231" spans="1:28" ht="13.15" customHeight="1">
      <c r="A231" s="3">
        <f t="shared" si="148"/>
        <v>217</v>
      </c>
      <c r="B231" s="34">
        <f t="shared" si="112"/>
        <v>45538</v>
      </c>
      <c r="C231" s="2">
        <f t="shared" si="113"/>
        <v>884</v>
      </c>
      <c r="D231" s="5">
        <f t="shared" si="93"/>
        <v>1736</v>
      </c>
      <c r="E231" s="35">
        <f t="shared" si="149"/>
        <v>1382</v>
      </c>
      <c r="F231" s="35">
        <f t="shared" si="150"/>
        <v>1298</v>
      </c>
      <c r="G231" s="35">
        <f t="shared" si="151"/>
        <v>1338</v>
      </c>
      <c r="H231" s="18">
        <f t="shared" si="152"/>
        <v>1238</v>
      </c>
      <c r="I231" s="18">
        <f t="shared" si="153"/>
        <v>1322</v>
      </c>
      <c r="J231" s="18">
        <f t="shared" si="154"/>
        <v>1282</v>
      </c>
      <c r="K231" s="18">
        <f t="shared" ref="K231:M231" si="166">K230</f>
        <v>2000</v>
      </c>
      <c r="L231" s="18">
        <f t="shared" si="166"/>
        <v>2000</v>
      </c>
      <c r="M231" s="18">
        <f t="shared" si="166"/>
        <v>2000</v>
      </c>
      <c r="N231" s="18">
        <f t="shared" si="156"/>
        <v>-762</v>
      </c>
      <c r="O231" s="18">
        <f t="shared" si="157"/>
        <v>-678</v>
      </c>
      <c r="P231" s="18">
        <f t="shared" si="158"/>
        <v>-718</v>
      </c>
      <c r="Q231" s="35">
        <f t="shared" ref="Q231:S231" si="167">Q230</f>
        <v>1</v>
      </c>
      <c r="R231" s="35">
        <f t="shared" si="167"/>
        <v>1</v>
      </c>
      <c r="S231" s="35">
        <f t="shared" si="167"/>
        <v>1</v>
      </c>
      <c r="T231" s="4">
        <f t="shared" si="160"/>
        <v>1334</v>
      </c>
      <c r="U231" s="4">
        <f t="shared" si="161"/>
        <v>1195</v>
      </c>
      <c r="V231" s="4">
        <f t="shared" si="162"/>
        <v>1286</v>
      </c>
      <c r="W231" s="4">
        <f t="shared" si="163"/>
        <v>1286</v>
      </c>
      <c r="X231" s="4"/>
      <c r="Y231" s="18"/>
      <c r="Z231" s="18"/>
      <c r="AA231" s="18"/>
      <c r="AB231" s="48"/>
    </row>
    <row r="232" spans="1:28" ht="13.15" customHeight="1">
      <c r="A232" s="3">
        <f t="shared" si="148"/>
        <v>218</v>
      </c>
      <c r="B232" s="34">
        <f t="shared" si="112"/>
        <v>45539</v>
      </c>
      <c r="C232" s="2">
        <f t="shared" si="113"/>
        <v>884</v>
      </c>
      <c r="D232" s="5">
        <f t="shared" si="93"/>
        <v>1738</v>
      </c>
      <c r="E232" s="35">
        <f t="shared" si="149"/>
        <v>1385</v>
      </c>
      <c r="F232" s="35">
        <f t="shared" si="150"/>
        <v>1301</v>
      </c>
      <c r="G232" s="35">
        <f t="shared" si="151"/>
        <v>1341</v>
      </c>
      <c r="H232" s="18">
        <f t="shared" si="152"/>
        <v>1237</v>
      </c>
      <c r="I232" s="18">
        <f t="shared" si="153"/>
        <v>1321</v>
      </c>
      <c r="J232" s="18">
        <f t="shared" si="154"/>
        <v>1281</v>
      </c>
      <c r="K232" s="18">
        <f t="shared" ref="K232:M232" si="168">K231</f>
        <v>2000</v>
      </c>
      <c r="L232" s="18">
        <f t="shared" si="168"/>
        <v>2000</v>
      </c>
      <c r="M232" s="18">
        <f t="shared" si="168"/>
        <v>2000</v>
      </c>
      <c r="N232" s="18">
        <f t="shared" si="156"/>
        <v>-763</v>
      </c>
      <c r="O232" s="18">
        <f t="shared" si="157"/>
        <v>-679</v>
      </c>
      <c r="P232" s="18">
        <f t="shared" si="158"/>
        <v>-719</v>
      </c>
      <c r="Q232" s="35">
        <f t="shared" ref="Q232:S232" si="169">Q231</f>
        <v>1</v>
      </c>
      <c r="R232" s="35">
        <f t="shared" si="169"/>
        <v>1</v>
      </c>
      <c r="S232" s="35">
        <f t="shared" si="169"/>
        <v>1</v>
      </c>
      <c r="T232" s="4">
        <f t="shared" si="160"/>
        <v>1337</v>
      </c>
      <c r="U232" s="4">
        <f t="shared" si="161"/>
        <v>1194</v>
      </c>
      <c r="V232" s="4">
        <f t="shared" si="162"/>
        <v>1285</v>
      </c>
      <c r="W232" s="4">
        <f t="shared" si="163"/>
        <v>1285</v>
      </c>
      <c r="X232" s="4"/>
      <c r="Y232" s="18"/>
      <c r="Z232" s="18"/>
      <c r="AA232" s="18"/>
      <c r="AB232" s="48"/>
    </row>
    <row r="233" spans="1:28" ht="13.15" customHeight="1">
      <c r="A233" s="3">
        <f t="shared" si="148"/>
        <v>219</v>
      </c>
      <c r="B233" s="34">
        <f t="shared" si="112"/>
        <v>45540</v>
      </c>
      <c r="C233" s="2">
        <f t="shared" si="113"/>
        <v>884</v>
      </c>
      <c r="D233" s="5">
        <f t="shared" si="93"/>
        <v>1740</v>
      </c>
      <c r="E233" s="35">
        <f t="shared" si="149"/>
        <v>1388</v>
      </c>
      <c r="F233" s="35">
        <f t="shared" si="150"/>
        <v>1304</v>
      </c>
      <c r="G233" s="35">
        <f t="shared" si="151"/>
        <v>1344</v>
      </c>
      <c r="H233" s="18">
        <f t="shared" si="152"/>
        <v>1236</v>
      </c>
      <c r="I233" s="18">
        <f t="shared" si="153"/>
        <v>1320</v>
      </c>
      <c r="J233" s="18">
        <f t="shared" si="154"/>
        <v>1280</v>
      </c>
      <c r="K233" s="18">
        <f t="shared" ref="K233:M233" si="170">K232</f>
        <v>2000</v>
      </c>
      <c r="L233" s="18">
        <f t="shared" si="170"/>
        <v>2000</v>
      </c>
      <c r="M233" s="18">
        <f t="shared" si="170"/>
        <v>2000</v>
      </c>
      <c r="N233" s="18">
        <f t="shared" si="156"/>
        <v>-764</v>
      </c>
      <c r="O233" s="18">
        <f t="shared" si="157"/>
        <v>-680</v>
      </c>
      <c r="P233" s="18">
        <f t="shared" si="158"/>
        <v>-720</v>
      </c>
      <c r="Q233" s="35">
        <f t="shared" ref="Q233:S233" si="171">Q232</f>
        <v>1</v>
      </c>
      <c r="R233" s="35">
        <f t="shared" si="171"/>
        <v>1</v>
      </c>
      <c r="S233" s="35">
        <f t="shared" si="171"/>
        <v>1</v>
      </c>
      <c r="T233" s="4">
        <f t="shared" si="160"/>
        <v>1340</v>
      </c>
      <c r="U233" s="4">
        <f t="shared" si="161"/>
        <v>1193</v>
      </c>
      <c r="V233" s="4">
        <f t="shared" si="162"/>
        <v>1284</v>
      </c>
      <c r="W233" s="4">
        <f t="shared" si="163"/>
        <v>1284</v>
      </c>
      <c r="X233" s="4"/>
      <c r="Y233" s="18"/>
      <c r="Z233" s="18"/>
      <c r="AA233" s="18"/>
      <c r="AB233" s="48"/>
    </row>
    <row r="234" spans="1:28" ht="13.15" customHeight="1">
      <c r="A234" s="3">
        <f t="shared" si="148"/>
        <v>220</v>
      </c>
      <c r="B234" s="34">
        <f t="shared" si="112"/>
        <v>45541</v>
      </c>
      <c r="C234" s="2">
        <f t="shared" si="113"/>
        <v>884</v>
      </c>
      <c r="D234" s="5">
        <f t="shared" si="93"/>
        <v>1742</v>
      </c>
      <c r="E234" s="35">
        <f t="shared" si="149"/>
        <v>1391</v>
      </c>
      <c r="F234" s="35">
        <f t="shared" si="150"/>
        <v>1307</v>
      </c>
      <c r="G234" s="35">
        <f t="shared" si="151"/>
        <v>1347</v>
      </c>
      <c r="H234" s="18">
        <f t="shared" si="152"/>
        <v>1235</v>
      </c>
      <c r="I234" s="18">
        <f t="shared" si="153"/>
        <v>1319</v>
      </c>
      <c r="J234" s="18">
        <f t="shared" si="154"/>
        <v>1279</v>
      </c>
      <c r="K234" s="18">
        <f t="shared" ref="K234:M234" si="172">K233</f>
        <v>2000</v>
      </c>
      <c r="L234" s="18">
        <f t="shared" si="172"/>
        <v>2000</v>
      </c>
      <c r="M234" s="18">
        <f t="shared" si="172"/>
        <v>2000</v>
      </c>
      <c r="N234" s="18">
        <f t="shared" si="156"/>
        <v>-765</v>
      </c>
      <c r="O234" s="18">
        <f t="shared" si="157"/>
        <v>-681</v>
      </c>
      <c r="P234" s="18">
        <f t="shared" si="158"/>
        <v>-721</v>
      </c>
      <c r="Q234" s="35">
        <f t="shared" ref="Q234:S234" si="173">Q233</f>
        <v>1</v>
      </c>
      <c r="R234" s="35">
        <f t="shared" si="173"/>
        <v>1</v>
      </c>
      <c r="S234" s="35">
        <f t="shared" si="173"/>
        <v>1</v>
      </c>
      <c r="T234" s="4">
        <f t="shared" si="160"/>
        <v>1343</v>
      </c>
      <c r="U234" s="4">
        <f t="shared" si="161"/>
        <v>1192</v>
      </c>
      <c r="V234" s="4">
        <f t="shared" si="162"/>
        <v>1283</v>
      </c>
      <c r="W234" s="4">
        <f t="shared" si="163"/>
        <v>1283</v>
      </c>
      <c r="X234" s="4"/>
      <c r="Y234" s="18"/>
      <c r="Z234" s="18"/>
      <c r="AA234" s="18"/>
      <c r="AB234" s="48"/>
    </row>
    <row r="235" spans="1:28" ht="13.15" customHeight="1">
      <c r="A235" s="3">
        <f t="shared" si="148"/>
        <v>221</v>
      </c>
      <c r="B235" s="34">
        <f t="shared" si="112"/>
        <v>45542</v>
      </c>
      <c r="C235" s="2">
        <f t="shared" si="113"/>
        <v>884</v>
      </c>
      <c r="D235" s="5">
        <f t="shared" si="93"/>
        <v>1744</v>
      </c>
      <c r="E235" s="35">
        <f t="shared" si="149"/>
        <v>1394</v>
      </c>
      <c r="F235" s="35">
        <f t="shared" si="150"/>
        <v>1310</v>
      </c>
      <c r="G235" s="35">
        <f t="shared" si="151"/>
        <v>1350</v>
      </c>
      <c r="H235" s="18">
        <f t="shared" si="152"/>
        <v>1234</v>
      </c>
      <c r="I235" s="18">
        <f t="shared" si="153"/>
        <v>1318</v>
      </c>
      <c r="J235" s="18">
        <f t="shared" si="154"/>
        <v>1278</v>
      </c>
      <c r="K235" s="18">
        <f t="shared" ref="K235:M235" si="174">K234</f>
        <v>2000</v>
      </c>
      <c r="L235" s="18">
        <f t="shared" si="174"/>
        <v>2000</v>
      </c>
      <c r="M235" s="18">
        <f t="shared" si="174"/>
        <v>2000</v>
      </c>
      <c r="N235" s="18">
        <f t="shared" si="156"/>
        <v>-766</v>
      </c>
      <c r="O235" s="18">
        <f t="shared" si="157"/>
        <v>-682</v>
      </c>
      <c r="P235" s="18">
        <f t="shared" si="158"/>
        <v>-722</v>
      </c>
      <c r="Q235" s="35">
        <f t="shared" ref="Q235:S235" si="175">Q234</f>
        <v>1</v>
      </c>
      <c r="R235" s="35">
        <f t="shared" si="175"/>
        <v>1</v>
      </c>
      <c r="S235" s="35">
        <f t="shared" si="175"/>
        <v>1</v>
      </c>
      <c r="T235" s="4">
        <f t="shared" si="160"/>
        <v>1346</v>
      </c>
      <c r="U235" s="4">
        <f t="shared" si="161"/>
        <v>1191</v>
      </c>
      <c r="V235" s="4">
        <f t="shared" si="162"/>
        <v>1282</v>
      </c>
      <c r="W235" s="4">
        <f t="shared" si="163"/>
        <v>1282</v>
      </c>
      <c r="X235" s="4"/>
      <c r="Y235" s="18"/>
      <c r="Z235" s="18"/>
      <c r="AA235" s="18"/>
      <c r="AB235" s="48"/>
    </row>
    <row r="236" spans="1:28" ht="13.15" customHeight="1">
      <c r="A236" s="3">
        <f t="shared" si="148"/>
        <v>222</v>
      </c>
      <c r="B236" s="34">
        <f t="shared" si="112"/>
        <v>45543</v>
      </c>
      <c r="C236" s="2">
        <f t="shared" si="113"/>
        <v>884</v>
      </c>
      <c r="D236" s="5">
        <f t="shared" si="93"/>
        <v>1746</v>
      </c>
      <c r="E236" s="35">
        <f t="shared" si="149"/>
        <v>1397</v>
      </c>
      <c r="F236" s="35">
        <f t="shared" si="150"/>
        <v>1313</v>
      </c>
      <c r="G236" s="35">
        <f t="shared" si="151"/>
        <v>1353</v>
      </c>
      <c r="H236" s="18">
        <f t="shared" si="152"/>
        <v>1233</v>
      </c>
      <c r="I236" s="18">
        <f t="shared" si="153"/>
        <v>1317</v>
      </c>
      <c r="J236" s="18">
        <f t="shared" si="154"/>
        <v>1277</v>
      </c>
      <c r="K236" s="18">
        <f t="shared" ref="K236:M236" si="176">K235</f>
        <v>2000</v>
      </c>
      <c r="L236" s="18">
        <f t="shared" si="176"/>
        <v>2000</v>
      </c>
      <c r="M236" s="18">
        <f t="shared" si="176"/>
        <v>2000</v>
      </c>
      <c r="N236" s="18">
        <f t="shared" si="156"/>
        <v>-767</v>
      </c>
      <c r="O236" s="18">
        <f t="shared" si="157"/>
        <v>-683</v>
      </c>
      <c r="P236" s="18">
        <f t="shared" si="158"/>
        <v>-723</v>
      </c>
      <c r="Q236" s="35">
        <f t="shared" ref="Q236:S236" si="177">Q235</f>
        <v>1</v>
      </c>
      <c r="R236" s="35">
        <f t="shared" si="177"/>
        <v>1</v>
      </c>
      <c r="S236" s="35">
        <f t="shared" si="177"/>
        <v>1</v>
      </c>
      <c r="T236" s="4">
        <f t="shared" si="160"/>
        <v>1349</v>
      </c>
      <c r="U236" s="4">
        <f t="shared" si="161"/>
        <v>1190</v>
      </c>
      <c r="V236" s="4">
        <f t="shared" si="162"/>
        <v>1281</v>
      </c>
      <c r="W236" s="4">
        <f t="shared" si="163"/>
        <v>1281</v>
      </c>
      <c r="X236" s="4"/>
      <c r="Y236" s="18"/>
      <c r="Z236" s="18"/>
      <c r="AA236" s="18"/>
      <c r="AB236" s="48"/>
    </row>
    <row r="237" spans="1:28" ht="13.15" customHeight="1">
      <c r="A237" s="3">
        <f t="shared" si="148"/>
        <v>223</v>
      </c>
      <c r="B237" s="34">
        <f t="shared" si="112"/>
        <v>45544</v>
      </c>
      <c r="C237" s="2">
        <f t="shared" si="113"/>
        <v>884</v>
      </c>
      <c r="D237" s="5">
        <f t="shared" si="93"/>
        <v>1748</v>
      </c>
      <c r="E237" s="35">
        <f t="shared" si="149"/>
        <v>1400</v>
      </c>
      <c r="F237" s="35">
        <f t="shared" si="150"/>
        <v>1316</v>
      </c>
      <c r="G237" s="35">
        <f t="shared" si="151"/>
        <v>1356</v>
      </c>
      <c r="H237" s="18">
        <f t="shared" si="152"/>
        <v>1232</v>
      </c>
      <c r="I237" s="18">
        <f t="shared" si="153"/>
        <v>1316</v>
      </c>
      <c r="J237" s="18">
        <f t="shared" si="154"/>
        <v>1276</v>
      </c>
      <c r="K237" s="18">
        <f t="shared" ref="K237:M237" si="178">K236</f>
        <v>2000</v>
      </c>
      <c r="L237" s="18">
        <f t="shared" si="178"/>
        <v>2000</v>
      </c>
      <c r="M237" s="18">
        <f t="shared" si="178"/>
        <v>2000</v>
      </c>
      <c r="N237" s="18">
        <f t="shared" si="156"/>
        <v>-768</v>
      </c>
      <c r="O237" s="18">
        <f t="shared" si="157"/>
        <v>-684</v>
      </c>
      <c r="P237" s="18">
        <f t="shared" si="158"/>
        <v>-724</v>
      </c>
      <c r="Q237" s="35">
        <f t="shared" ref="Q237:S237" si="179">Q236</f>
        <v>1</v>
      </c>
      <c r="R237" s="35">
        <f t="shared" si="179"/>
        <v>1</v>
      </c>
      <c r="S237" s="35">
        <f t="shared" si="179"/>
        <v>1</v>
      </c>
      <c r="T237" s="4">
        <f t="shared" si="160"/>
        <v>1352</v>
      </c>
      <c r="U237" s="4">
        <f t="shared" si="161"/>
        <v>1189</v>
      </c>
      <c r="V237" s="4">
        <f t="shared" si="162"/>
        <v>1280</v>
      </c>
      <c r="W237" s="4">
        <f t="shared" si="163"/>
        <v>1280</v>
      </c>
      <c r="X237" s="4"/>
      <c r="Y237" s="18"/>
      <c r="Z237" s="18"/>
      <c r="AA237" s="18"/>
      <c r="AB237" s="48"/>
    </row>
    <row r="238" spans="1:28" ht="13.15" customHeight="1">
      <c r="A238" s="3">
        <f t="shared" si="148"/>
        <v>224</v>
      </c>
      <c r="B238" s="34">
        <f t="shared" si="112"/>
        <v>45545</v>
      </c>
      <c r="C238" s="2">
        <f t="shared" si="113"/>
        <v>884</v>
      </c>
      <c r="D238" s="5">
        <f t="shared" si="93"/>
        <v>1750</v>
      </c>
      <c r="E238" s="35">
        <f t="shared" si="149"/>
        <v>1403</v>
      </c>
      <c r="F238" s="35">
        <f t="shared" si="150"/>
        <v>1319</v>
      </c>
      <c r="G238" s="35">
        <f t="shared" si="151"/>
        <v>1359</v>
      </c>
      <c r="H238" s="18">
        <f t="shared" si="152"/>
        <v>1231</v>
      </c>
      <c r="I238" s="18">
        <f t="shared" si="153"/>
        <v>1315</v>
      </c>
      <c r="J238" s="18">
        <f t="shared" si="154"/>
        <v>1275</v>
      </c>
      <c r="K238" s="18">
        <f t="shared" ref="K238:M238" si="180">K237</f>
        <v>2000</v>
      </c>
      <c r="L238" s="18">
        <f t="shared" si="180"/>
        <v>2000</v>
      </c>
      <c r="M238" s="18">
        <f t="shared" si="180"/>
        <v>2000</v>
      </c>
      <c r="N238" s="18">
        <f t="shared" si="156"/>
        <v>-769</v>
      </c>
      <c r="O238" s="18">
        <f t="shared" si="157"/>
        <v>-685</v>
      </c>
      <c r="P238" s="18">
        <f t="shared" si="158"/>
        <v>-725</v>
      </c>
      <c r="Q238" s="35">
        <f t="shared" ref="Q238:S238" si="181">Q237</f>
        <v>1</v>
      </c>
      <c r="R238" s="35">
        <f t="shared" si="181"/>
        <v>1</v>
      </c>
      <c r="S238" s="35">
        <f t="shared" si="181"/>
        <v>1</v>
      </c>
      <c r="T238" s="4">
        <f t="shared" si="160"/>
        <v>1355</v>
      </c>
      <c r="U238" s="4">
        <f t="shared" si="161"/>
        <v>1188</v>
      </c>
      <c r="V238" s="4">
        <f t="shared" si="162"/>
        <v>1279</v>
      </c>
      <c r="W238" s="4">
        <f t="shared" si="163"/>
        <v>1279</v>
      </c>
      <c r="X238" s="4"/>
      <c r="Y238" s="18"/>
      <c r="Z238" s="18"/>
      <c r="AA238" s="18"/>
      <c r="AB238" s="48"/>
    </row>
    <row r="239" spans="1:28" ht="13.15" customHeight="1">
      <c r="A239" s="3">
        <f t="shared" si="148"/>
        <v>225</v>
      </c>
      <c r="B239" s="34">
        <f t="shared" si="112"/>
        <v>45546</v>
      </c>
      <c r="C239" s="2">
        <f t="shared" si="113"/>
        <v>884</v>
      </c>
      <c r="D239" s="5">
        <f t="shared" si="93"/>
        <v>1752</v>
      </c>
      <c r="E239" s="35">
        <f t="shared" si="149"/>
        <v>1406</v>
      </c>
      <c r="F239" s="35">
        <f t="shared" si="150"/>
        <v>1322</v>
      </c>
      <c r="G239" s="35">
        <f t="shared" si="151"/>
        <v>1362</v>
      </c>
      <c r="H239" s="18">
        <f t="shared" si="152"/>
        <v>1230</v>
      </c>
      <c r="I239" s="18">
        <f t="shared" si="153"/>
        <v>1314</v>
      </c>
      <c r="J239" s="18">
        <f t="shared" si="154"/>
        <v>1274</v>
      </c>
      <c r="K239" s="18">
        <f t="shared" ref="K239:M239" si="182">K238</f>
        <v>2000</v>
      </c>
      <c r="L239" s="18">
        <f t="shared" si="182"/>
        <v>2000</v>
      </c>
      <c r="M239" s="18">
        <f t="shared" si="182"/>
        <v>2000</v>
      </c>
      <c r="N239" s="18">
        <f t="shared" si="156"/>
        <v>-770</v>
      </c>
      <c r="O239" s="18">
        <f t="shared" si="157"/>
        <v>-686</v>
      </c>
      <c r="P239" s="18">
        <f t="shared" si="158"/>
        <v>-726</v>
      </c>
      <c r="Q239" s="35">
        <f t="shared" ref="Q239:S239" si="183">Q238</f>
        <v>1</v>
      </c>
      <c r="R239" s="35">
        <f t="shared" si="183"/>
        <v>1</v>
      </c>
      <c r="S239" s="35">
        <f t="shared" si="183"/>
        <v>1</v>
      </c>
      <c r="T239" s="4">
        <f t="shared" si="160"/>
        <v>1358</v>
      </c>
      <c r="U239" s="4">
        <f t="shared" si="161"/>
        <v>1187</v>
      </c>
      <c r="V239" s="4">
        <f t="shared" si="162"/>
        <v>1278</v>
      </c>
      <c r="W239" s="4">
        <f t="shared" si="163"/>
        <v>1278</v>
      </c>
      <c r="X239" s="4"/>
      <c r="Y239" s="18"/>
      <c r="Z239" s="18"/>
      <c r="AA239" s="18"/>
      <c r="AB239" s="48"/>
    </row>
    <row r="240" spans="1:28" ht="13.15" customHeight="1">
      <c r="A240" s="3">
        <f t="shared" si="148"/>
        <v>226</v>
      </c>
      <c r="B240" s="34">
        <f t="shared" si="112"/>
        <v>45547</v>
      </c>
      <c r="C240" s="2">
        <f t="shared" si="113"/>
        <v>884</v>
      </c>
      <c r="D240" s="5">
        <f t="shared" si="93"/>
        <v>1754</v>
      </c>
      <c r="E240" s="35">
        <f t="shared" si="149"/>
        <v>1409</v>
      </c>
      <c r="F240" s="35">
        <f t="shared" si="150"/>
        <v>1325</v>
      </c>
      <c r="G240" s="35">
        <f t="shared" si="151"/>
        <v>1365</v>
      </c>
      <c r="H240" s="18">
        <f t="shared" si="152"/>
        <v>1229</v>
      </c>
      <c r="I240" s="18">
        <f t="shared" si="153"/>
        <v>1313</v>
      </c>
      <c r="J240" s="18">
        <f t="shared" si="154"/>
        <v>1273</v>
      </c>
      <c r="K240" s="18">
        <f t="shared" ref="K240:M240" si="184">K239</f>
        <v>2000</v>
      </c>
      <c r="L240" s="18">
        <f t="shared" si="184"/>
        <v>2000</v>
      </c>
      <c r="M240" s="18">
        <f t="shared" si="184"/>
        <v>2000</v>
      </c>
      <c r="N240" s="18">
        <f t="shared" si="156"/>
        <v>-771</v>
      </c>
      <c r="O240" s="18">
        <f t="shared" si="157"/>
        <v>-687</v>
      </c>
      <c r="P240" s="18">
        <f t="shared" si="158"/>
        <v>-727</v>
      </c>
      <c r="Q240" s="35">
        <f t="shared" ref="Q240:S240" si="185">Q239</f>
        <v>1</v>
      </c>
      <c r="R240" s="35">
        <f t="shared" si="185"/>
        <v>1</v>
      </c>
      <c r="S240" s="35">
        <f t="shared" si="185"/>
        <v>1</v>
      </c>
      <c r="T240" s="4">
        <f t="shared" si="160"/>
        <v>1361</v>
      </c>
      <c r="U240" s="4">
        <f t="shared" si="161"/>
        <v>1186</v>
      </c>
      <c r="V240" s="4">
        <f t="shared" si="162"/>
        <v>1277</v>
      </c>
      <c r="W240" s="4">
        <f t="shared" si="163"/>
        <v>1277</v>
      </c>
      <c r="X240" s="4"/>
      <c r="Y240" s="18"/>
      <c r="Z240" s="18"/>
      <c r="AA240" s="18"/>
      <c r="AB240" s="48"/>
    </row>
    <row r="241" spans="1:28" ht="13.15" customHeight="1">
      <c r="A241" s="3">
        <f t="shared" si="148"/>
        <v>227</v>
      </c>
      <c r="B241" s="34">
        <f t="shared" si="112"/>
        <v>45548</v>
      </c>
      <c r="C241" s="2">
        <f t="shared" si="113"/>
        <v>884</v>
      </c>
      <c r="D241" s="5">
        <f t="shared" si="93"/>
        <v>1756</v>
      </c>
      <c r="E241" s="35">
        <f t="shared" si="149"/>
        <v>1412</v>
      </c>
      <c r="F241" s="35">
        <f t="shared" si="150"/>
        <v>1328</v>
      </c>
      <c r="G241" s="35">
        <f t="shared" si="151"/>
        <v>1368</v>
      </c>
      <c r="H241" s="18">
        <f t="shared" si="152"/>
        <v>1228</v>
      </c>
      <c r="I241" s="18">
        <f t="shared" si="153"/>
        <v>1312</v>
      </c>
      <c r="J241" s="18">
        <f t="shared" si="154"/>
        <v>1272</v>
      </c>
      <c r="K241" s="18">
        <f t="shared" ref="K241:M241" si="186">K240</f>
        <v>2000</v>
      </c>
      <c r="L241" s="18">
        <f t="shared" si="186"/>
        <v>2000</v>
      </c>
      <c r="M241" s="18">
        <f t="shared" si="186"/>
        <v>2000</v>
      </c>
      <c r="N241" s="18">
        <f t="shared" si="156"/>
        <v>-772</v>
      </c>
      <c r="O241" s="18">
        <f t="shared" si="157"/>
        <v>-688</v>
      </c>
      <c r="P241" s="18">
        <f t="shared" si="158"/>
        <v>-728</v>
      </c>
      <c r="Q241" s="35">
        <f t="shared" ref="Q241:S241" si="187">Q240</f>
        <v>1</v>
      </c>
      <c r="R241" s="35">
        <f t="shared" si="187"/>
        <v>1</v>
      </c>
      <c r="S241" s="35">
        <f t="shared" si="187"/>
        <v>1</v>
      </c>
      <c r="T241" s="4">
        <f t="shared" si="160"/>
        <v>1364</v>
      </c>
      <c r="U241" s="4">
        <f t="shared" si="161"/>
        <v>1185</v>
      </c>
      <c r="V241" s="4">
        <f t="shared" si="162"/>
        <v>1276</v>
      </c>
      <c r="W241" s="4">
        <f t="shared" si="163"/>
        <v>1276</v>
      </c>
      <c r="X241" s="4"/>
      <c r="Y241" s="18"/>
      <c r="Z241" s="18"/>
      <c r="AA241" s="18"/>
      <c r="AB241" s="48"/>
    </row>
    <row r="242" spans="1:28" ht="13.15" customHeight="1">
      <c r="A242" s="3">
        <f t="shared" si="148"/>
        <v>228</v>
      </c>
      <c r="B242" s="34">
        <f t="shared" si="112"/>
        <v>45549</v>
      </c>
      <c r="C242" s="2">
        <f t="shared" si="113"/>
        <v>884</v>
      </c>
      <c r="D242" s="5">
        <f t="shared" si="93"/>
        <v>1758</v>
      </c>
      <c r="E242" s="35">
        <f t="shared" si="149"/>
        <v>1415</v>
      </c>
      <c r="F242" s="35">
        <f t="shared" si="150"/>
        <v>1331</v>
      </c>
      <c r="G242" s="35">
        <f t="shared" si="151"/>
        <v>1371</v>
      </c>
      <c r="H242" s="18">
        <f t="shared" si="152"/>
        <v>1227</v>
      </c>
      <c r="I242" s="18">
        <f t="shared" si="153"/>
        <v>1311</v>
      </c>
      <c r="J242" s="18">
        <f t="shared" si="154"/>
        <v>1271</v>
      </c>
      <c r="K242" s="18">
        <f t="shared" ref="K242:M242" si="188">K241</f>
        <v>2000</v>
      </c>
      <c r="L242" s="18">
        <f t="shared" si="188"/>
        <v>2000</v>
      </c>
      <c r="M242" s="18">
        <f t="shared" si="188"/>
        <v>2000</v>
      </c>
      <c r="N242" s="18">
        <f t="shared" si="156"/>
        <v>-773</v>
      </c>
      <c r="O242" s="18">
        <f t="shared" si="157"/>
        <v>-689</v>
      </c>
      <c r="P242" s="18">
        <f t="shared" si="158"/>
        <v>-729</v>
      </c>
      <c r="Q242" s="35">
        <f t="shared" ref="Q242:S242" si="189">Q241</f>
        <v>1</v>
      </c>
      <c r="R242" s="35">
        <f t="shared" si="189"/>
        <v>1</v>
      </c>
      <c r="S242" s="35">
        <f t="shared" si="189"/>
        <v>1</v>
      </c>
      <c r="T242" s="4">
        <f t="shared" si="160"/>
        <v>1367</v>
      </c>
      <c r="U242" s="4">
        <f t="shared" si="161"/>
        <v>1184</v>
      </c>
      <c r="V242" s="4">
        <f t="shared" si="162"/>
        <v>1275</v>
      </c>
      <c r="W242" s="4">
        <f t="shared" si="163"/>
        <v>1275</v>
      </c>
      <c r="X242" s="4"/>
      <c r="Y242" s="18"/>
      <c r="Z242" s="18"/>
      <c r="AA242" s="18"/>
      <c r="AB242" s="48"/>
    </row>
    <row r="243" spans="1:28" ht="13.15" customHeight="1">
      <c r="A243" s="3">
        <f t="shared" si="148"/>
        <v>229</v>
      </c>
      <c r="B243" s="34">
        <f t="shared" si="112"/>
        <v>45550</v>
      </c>
      <c r="C243" s="2">
        <f t="shared" si="113"/>
        <v>884</v>
      </c>
      <c r="D243" s="5">
        <f t="shared" si="93"/>
        <v>1760</v>
      </c>
      <c r="E243" s="35">
        <f t="shared" si="149"/>
        <v>1418</v>
      </c>
      <c r="F243" s="35">
        <f t="shared" si="150"/>
        <v>1334</v>
      </c>
      <c r="G243" s="35">
        <f t="shared" si="151"/>
        <v>1374</v>
      </c>
      <c r="H243" s="18">
        <f t="shared" si="152"/>
        <v>1226</v>
      </c>
      <c r="I243" s="18">
        <f t="shared" si="153"/>
        <v>1310</v>
      </c>
      <c r="J243" s="18">
        <f t="shared" si="154"/>
        <v>1270</v>
      </c>
      <c r="K243" s="18">
        <f t="shared" ref="K243:M243" si="190">K242</f>
        <v>2000</v>
      </c>
      <c r="L243" s="18">
        <f t="shared" si="190"/>
        <v>2000</v>
      </c>
      <c r="M243" s="18">
        <f t="shared" si="190"/>
        <v>2000</v>
      </c>
      <c r="N243" s="18">
        <f t="shared" si="156"/>
        <v>-774</v>
      </c>
      <c r="O243" s="18">
        <f t="shared" si="157"/>
        <v>-690</v>
      </c>
      <c r="P243" s="18">
        <f t="shared" si="158"/>
        <v>-730</v>
      </c>
      <c r="Q243" s="35">
        <f t="shared" ref="Q243:S243" si="191">Q242</f>
        <v>1</v>
      </c>
      <c r="R243" s="35">
        <f t="shared" si="191"/>
        <v>1</v>
      </c>
      <c r="S243" s="35">
        <f t="shared" si="191"/>
        <v>1</v>
      </c>
      <c r="T243" s="4">
        <f t="shared" si="160"/>
        <v>1370</v>
      </c>
      <c r="U243" s="4">
        <f t="shared" si="161"/>
        <v>1183</v>
      </c>
      <c r="V243" s="4">
        <f t="shared" si="162"/>
        <v>1274</v>
      </c>
      <c r="W243" s="4">
        <f t="shared" si="163"/>
        <v>1274</v>
      </c>
      <c r="X243" s="4"/>
      <c r="Y243" s="18"/>
      <c r="Z243" s="18"/>
      <c r="AA243" s="18"/>
      <c r="AB243" s="48"/>
    </row>
    <row r="244" spans="1:28" ht="13.15" customHeight="1">
      <c r="A244" s="3">
        <f t="shared" si="148"/>
        <v>230</v>
      </c>
      <c r="B244" s="34">
        <f t="shared" si="112"/>
        <v>45551</v>
      </c>
      <c r="C244" s="2">
        <f t="shared" si="113"/>
        <v>884</v>
      </c>
      <c r="D244" s="5">
        <f t="shared" si="93"/>
        <v>1762</v>
      </c>
      <c r="E244" s="35">
        <f t="shared" si="149"/>
        <v>1421</v>
      </c>
      <c r="F244" s="35">
        <f t="shared" si="150"/>
        <v>1337</v>
      </c>
      <c r="G244" s="35">
        <f t="shared" si="151"/>
        <v>1377</v>
      </c>
      <c r="H244" s="18">
        <f t="shared" si="152"/>
        <v>1225</v>
      </c>
      <c r="I244" s="18">
        <f t="shared" si="153"/>
        <v>1309</v>
      </c>
      <c r="J244" s="18">
        <f t="shared" si="154"/>
        <v>1269</v>
      </c>
      <c r="K244" s="18">
        <f t="shared" ref="K244:M244" si="192">K243</f>
        <v>2000</v>
      </c>
      <c r="L244" s="18">
        <f t="shared" si="192"/>
        <v>2000</v>
      </c>
      <c r="M244" s="18">
        <f t="shared" si="192"/>
        <v>2000</v>
      </c>
      <c r="N244" s="18">
        <f t="shared" si="156"/>
        <v>-775</v>
      </c>
      <c r="O244" s="18">
        <f t="shared" si="157"/>
        <v>-691</v>
      </c>
      <c r="P244" s="18">
        <f t="shared" si="158"/>
        <v>-731</v>
      </c>
      <c r="Q244" s="35">
        <f t="shared" ref="Q244:S244" si="193">Q243</f>
        <v>1</v>
      </c>
      <c r="R244" s="35">
        <f t="shared" si="193"/>
        <v>1</v>
      </c>
      <c r="S244" s="35">
        <f t="shared" si="193"/>
        <v>1</v>
      </c>
      <c r="T244" s="4">
        <f t="shared" si="160"/>
        <v>1373</v>
      </c>
      <c r="U244" s="4">
        <f t="shared" si="161"/>
        <v>1182</v>
      </c>
      <c r="V244" s="4">
        <f t="shared" si="162"/>
        <v>1273</v>
      </c>
      <c r="W244" s="4">
        <f t="shared" si="163"/>
        <v>1273</v>
      </c>
      <c r="X244" s="4"/>
      <c r="Y244" s="18"/>
      <c r="Z244" s="18"/>
      <c r="AA244" s="18"/>
      <c r="AB244" s="48"/>
    </row>
    <row r="245" spans="1:28" ht="13.15" customHeight="1">
      <c r="A245" s="3">
        <f t="shared" si="148"/>
        <v>231</v>
      </c>
      <c r="B245" s="34">
        <f t="shared" si="112"/>
        <v>45552</v>
      </c>
      <c r="C245" s="2">
        <f t="shared" si="113"/>
        <v>884</v>
      </c>
      <c r="D245" s="5">
        <f t="shared" si="93"/>
        <v>1764</v>
      </c>
      <c r="E245" s="35">
        <f t="shared" si="149"/>
        <v>1424</v>
      </c>
      <c r="F245" s="35">
        <f t="shared" si="150"/>
        <v>1340</v>
      </c>
      <c r="G245" s="35">
        <f t="shared" si="151"/>
        <v>1380</v>
      </c>
      <c r="H245" s="18">
        <f t="shared" si="152"/>
        <v>1224</v>
      </c>
      <c r="I245" s="18">
        <f t="shared" si="153"/>
        <v>1308</v>
      </c>
      <c r="J245" s="18">
        <f t="shared" si="154"/>
        <v>1268</v>
      </c>
      <c r="K245" s="18">
        <f t="shared" ref="K245:M245" si="194">K244</f>
        <v>2000</v>
      </c>
      <c r="L245" s="18">
        <f t="shared" si="194"/>
        <v>2000</v>
      </c>
      <c r="M245" s="18">
        <f t="shared" si="194"/>
        <v>2000</v>
      </c>
      <c r="N245" s="18">
        <f t="shared" si="156"/>
        <v>-776</v>
      </c>
      <c r="O245" s="18">
        <f t="shared" si="157"/>
        <v>-692</v>
      </c>
      <c r="P245" s="18">
        <f t="shared" si="158"/>
        <v>-732</v>
      </c>
      <c r="Q245" s="35">
        <f t="shared" ref="Q245:S245" si="195">Q244</f>
        <v>1</v>
      </c>
      <c r="R245" s="35">
        <f t="shared" si="195"/>
        <v>1</v>
      </c>
      <c r="S245" s="35">
        <f t="shared" si="195"/>
        <v>1</v>
      </c>
      <c r="T245" s="4">
        <f t="shared" si="160"/>
        <v>1376</v>
      </c>
      <c r="U245" s="4">
        <f t="shared" si="161"/>
        <v>1181</v>
      </c>
      <c r="V245" s="4">
        <f t="shared" si="162"/>
        <v>1272</v>
      </c>
      <c r="W245" s="4">
        <f t="shared" si="163"/>
        <v>1272</v>
      </c>
      <c r="X245" s="4"/>
      <c r="Y245" s="18"/>
      <c r="Z245" s="18"/>
      <c r="AA245" s="18"/>
      <c r="AB245" s="48"/>
    </row>
    <row r="246" spans="1:28" ht="13.15" customHeight="1">
      <c r="A246" s="3">
        <f t="shared" si="148"/>
        <v>232</v>
      </c>
      <c r="B246" s="34">
        <f t="shared" si="112"/>
        <v>45553</v>
      </c>
      <c r="C246" s="2">
        <f t="shared" si="113"/>
        <v>884</v>
      </c>
      <c r="D246" s="5">
        <f t="shared" si="93"/>
        <v>1766</v>
      </c>
      <c r="E246" s="35">
        <f t="shared" si="149"/>
        <v>1427</v>
      </c>
      <c r="F246" s="35">
        <f t="shared" si="150"/>
        <v>1343</v>
      </c>
      <c r="G246" s="35">
        <f t="shared" si="151"/>
        <v>1383</v>
      </c>
      <c r="H246" s="18">
        <f t="shared" si="152"/>
        <v>1223</v>
      </c>
      <c r="I246" s="18">
        <f t="shared" si="153"/>
        <v>1307</v>
      </c>
      <c r="J246" s="18">
        <f t="shared" si="154"/>
        <v>1267</v>
      </c>
      <c r="K246" s="18">
        <f t="shared" ref="K246:M246" si="196">K245</f>
        <v>2000</v>
      </c>
      <c r="L246" s="18">
        <f t="shared" si="196"/>
        <v>2000</v>
      </c>
      <c r="M246" s="18">
        <f t="shared" si="196"/>
        <v>2000</v>
      </c>
      <c r="N246" s="18">
        <f t="shared" si="156"/>
        <v>-777</v>
      </c>
      <c r="O246" s="18">
        <f t="shared" si="157"/>
        <v>-693</v>
      </c>
      <c r="P246" s="18">
        <f t="shared" si="158"/>
        <v>-733</v>
      </c>
      <c r="Q246" s="35">
        <f t="shared" ref="Q246:S246" si="197">Q245</f>
        <v>1</v>
      </c>
      <c r="R246" s="35">
        <f t="shared" si="197"/>
        <v>1</v>
      </c>
      <c r="S246" s="35">
        <f t="shared" si="197"/>
        <v>1</v>
      </c>
      <c r="T246" s="4">
        <f t="shared" si="160"/>
        <v>1379</v>
      </c>
      <c r="U246" s="4">
        <f t="shared" si="161"/>
        <v>1180</v>
      </c>
      <c r="V246" s="4">
        <f t="shared" si="162"/>
        <v>1271</v>
      </c>
      <c r="W246" s="4">
        <f t="shared" si="163"/>
        <v>1271</v>
      </c>
      <c r="X246" s="4"/>
      <c r="Y246" s="18"/>
      <c r="Z246" s="18"/>
      <c r="AA246" s="18"/>
      <c r="AB246" s="48"/>
    </row>
    <row r="247" spans="1:28" ht="13.15" customHeight="1">
      <c r="A247" s="3">
        <f t="shared" si="148"/>
        <v>233</v>
      </c>
      <c r="B247" s="34">
        <f t="shared" si="112"/>
        <v>45554</v>
      </c>
      <c r="C247" s="2">
        <f t="shared" si="113"/>
        <v>884</v>
      </c>
      <c r="D247" s="5">
        <f t="shared" si="93"/>
        <v>1768</v>
      </c>
      <c r="E247" s="35">
        <f t="shared" si="149"/>
        <v>1430</v>
      </c>
      <c r="F247" s="35">
        <f t="shared" si="150"/>
        <v>1346</v>
      </c>
      <c r="G247" s="35">
        <f t="shared" si="151"/>
        <v>1386</v>
      </c>
      <c r="H247" s="18">
        <f t="shared" si="152"/>
        <v>1222</v>
      </c>
      <c r="I247" s="18">
        <f t="shared" si="153"/>
        <v>1306</v>
      </c>
      <c r="J247" s="18">
        <f t="shared" si="154"/>
        <v>1266</v>
      </c>
      <c r="K247" s="18">
        <f t="shared" ref="K247:M247" si="198">K246</f>
        <v>2000</v>
      </c>
      <c r="L247" s="18">
        <f t="shared" si="198"/>
        <v>2000</v>
      </c>
      <c r="M247" s="18">
        <f t="shared" si="198"/>
        <v>2000</v>
      </c>
      <c r="N247" s="18">
        <f t="shared" si="156"/>
        <v>-778</v>
      </c>
      <c r="O247" s="18">
        <f t="shared" si="157"/>
        <v>-694</v>
      </c>
      <c r="P247" s="18">
        <f t="shared" si="158"/>
        <v>-734</v>
      </c>
      <c r="Q247" s="35">
        <f t="shared" ref="Q247:S247" si="199">Q246</f>
        <v>1</v>
      </c>
      <c r="R247" s="35">
        <f t="shared" si="199"/>
        <v>1</v>
      </c>
      <c r="S247" s="35">
        <f t="shared" si="199"/>
        <v>1</v>
      </c>
      <c r="T247" s="4">
        <f t="shared" si="160"/>
        <v>1382</v>
      </c>
      <c r="U247" s="4">
        <f t="shared" si="161"/>
        <v>1179</v>
      </c>
      <c r="V247" s="4">
        <f t="shared" si="162"/>
        <v>1270</v>
      </c>
      <c r="W247" s="4">
        <f t="shared" si="163"/>
        <v>1270</v>
      </c>
      <c r="X247" s="4"/>
      <c r="Y247" s="18"/>
      <c r="Z247" s="18"/>
      <c r="AA247" s="18"/>
      <c r="AB247" s="48"/>
    </row>
    <row r="248" spans="1:28" ht="13.15" customHeight="1">
      <c r="A248" s="3">
        <f t="shared" si="148"/>
        <v>234</v>
      </c>
      <c r="B248" s="34">
        <f t="shared" si="112"/>
        <v>45555</v>
      </c>
      <c r="C248" s="2">
        <f t="shared" si="113"/>
        <v>884</v>
      </c>
      <c r="D248" s="5">
        <f t="shared" si="93"/>
        <v>1770</v>
      </c>
      <c r="E248" s="35">
        <f t="shared" si="149"/>
        <v>1433</v>
      </c>
      <c r="F248" s="35">
        <f t="shared" si="150"/>
        <v>1349</v>
      </c>
      <c r="G248" s="35">
        <f t="shared" si="151"/>
        <v>1389</v>
      </c>
      <c r="H248" s="18">
        <f t="shared" si="152"/>
        <v>1221</v>
      </c>
      <c r="I248" s="18">
        <f t="shared" si="153"/>
        <v>1305</v>
      </c>
      <c r="J248" s="18">
        <f t="shared" si="154"/>
        <v>1265</v>
      </c>
      <c r="K248" s="18">
        <f t="shared" ref="K248:M248" si="200">K247</f>
        <v>2000</v>
      </c>
      <c r="L248" s="18">
        <f t="shared" si="200"/>
        <v>2000</v>
      </c>
      <c r="M248" s="18">
        <f t="shared" si="200"/>
        <v>2000</v>
      </c>
      <c r="N248" s="18">
        <f t="shared" si="156"/>
        <v>-779</v>
      </c>
      <c r="O248" s="18">
        <f t="shared" si="157"/>
        <v>-695</v>
      </c>
      <c r="P248" s="18">
        <f t="shared" si="158"/>
        <v>-735</v>
      </c>
      <c r="Q248" s="35">
        <f t="shared" ref="Q248:S248" si="201">Q247</f>
        <v>1</v>
      </c>
      <c r="R248" s="35">
        <f t="shared" si="201"/>
        <v>1</v>
      </c>
      <c r="S248" s="35">
        <f t="shared" si="201"/>
        <v>1</v>
      </c>
      <c r="T248" s="4">
        <f t="shared" si="160"/>
        <v>1385</v>
      </c>
      <c r="U248" s="4">
        <f t="shared" si="161"/>
        <v>1178</v>
      </c>
      <c r="V248" s="4">
        <f t="shared" si="162"/>
        <v>1269</v>
      </c>
      <c r="W248" s="4">
        <f t="shared" si="163"/>
        <v>1269</v>
      </c>
      <c r="X248" s="4"/>
      <c r="Y248" s="18"/>
      <c r="Z248" s="18"/>
      <c r="AA248" s="18"/>
      <c r="AB248" s="48"/>
    </row>
    <row r="249" spans="1:28" ht="13.15" customHeight="1">
      <c r="A249" s="3">
        <f t="shared" si="148"/>
        <v>235</v>
      </c>
      <c r="B249" s="34">
        <f t="shared" si="112"/>
        <v>45556</v>
      </c>
      <c r="C249" s="2">
        <f t="shared" si="113"/>
        <v>884</v>
      </c>
      <c r="D249" s="5">
        <f t="shared" si="93"/>
        <v>1772</v>
      </c>
      <c r="E249" s="35">
        <f t="shared" si="149"/>
        <v>1436</v>
      </c>
      <c r="F249" s="35">
        <f t="shared" si="150"/>
        <v>1352</v>
      </c>
      <c r="G249" s="35">
        <f t="shared" si="151"/>
        <v>1392</v>
      </c>
      <c r="H249" s="18">
        <f t="shared" si="152"/>
        <v>1220</v>
      </c>
      <c r="I249" s="18">
        <f t="shared" si="153"/>
        <v>1304</v>
      </c>
      <c r="J249" s="18">
        <f t="shared" si="154"/>
        <v>1264</v>
      </c>
      <c r="K249" s="18">
        <f t="shared" ref="K249:M249" si="202">K248</f>
        <v>2000</v>
      </c>
      <c r="L249" s="18">
        <f t="shared" si="202"/>
        <v>2000</v>
      </c>
      <c r="M249" s="18">
        <f t="shared" si="202"/>
        <v>2000</v>
      </c>
      <c r="N249" s="18">
        <f t="shared" si="156"/>
        <v>-780</v>
      </c>
      <c r="O249" s="18">
        <f t="shared" si="157"/>
        <v>-696</v>
      </c>
      <c r="P249" s="18">
        <f t="shared" si="158"/>
        <v>-736</v>
      </c>
      <c r="Q249" s="35">
        <f t="shared" ref="Q249:S249" si="203">Q248</f>
        <v>1</v>
      </c>
      <c r="R249" s="35">
        <f t="shared" si="203"/>
        <v>1</v>
      </c>
      <c r="S249" s="35">
        <f t="shared" si="203"/>
        <v>1</v>
      </c>
      <c r="T249" s="4">
        <f t="shared" si="160"/>
        <v>1388</v>
      </c>
      <c r="U249" s="4">
        <f t="shared" si="161"/>
        <v>1177</v>
      </c>
      <c r="V249" s="4">
        <f t="shared" si="162"/>
        <v>1268</v>
      </c>
      <c r="W249" s="4">
        <f t="shared" si="163"/>
        <v>1268</v>
      </c>
      <c r="X249" s="4"/>
      <c r="Y249" s="18"/>
      <c r="Z249" s="18"/>
      <c r="AA249" s="18"/>
      <c r="AB249" s="48"/>
    </row>
    <row r="250" spans="1:28" ht="13.15" customHeight="1">
      <c r="A250" s="3">
        <f t="shared" si="148"/>
        <v>236</v>
      </c>
      <c r="B250" s="34">
        <f t="shared" si="112"/>
        <v>45557</v>
      </c>
      <c r="C250" s="2">
        <f t="shared" si="113"/>
        <v>884</v>
      </c>
      <c r="D250" s="5">
        <f t="shared" si="93"/>
        <v>1774</v>
      </c>
      <c r="E250" s="35">
        <f t="shared" si="149"/>
        <v>1439</v>
      </c>
      <c r="F250" s="35">
        <f t="shared" si="150"/>
        <v>1355</v>
      </c>
      <c r="G250" s="35">
        <f t="shared" si="151"/>
        <v>1395</v>
      </c>
      <c r="H250" s="18">
        <f t="shared" si="152"/>
        <v>1219</v>
      </c>
      <c r="I250" s="18">
        <f t="shared" si="153"/>
        <v>1303</v>
      </c>
      <c r="J250" s="18">
        <f t="shared" si="154"/>
        <v>1263</v>
      </c>
      <c r="K250" s="18">
        <f t="shared" ref="K250:M250" si="204">K249</f>
        <v>2000</v>
      </c>
      <c r="L250" s="18">
        <f t="shared" si="204"/>
        <v>2000</v>
      </c>
      <c r="M250" s="18">
        <f t="shared" si="204"/>
        <v>2000</v>
      </c>
      <c r="N250" s="18">
        <f t="shared" si="156"/>
        <v>-781</v>
      </c>
      <c r="O250" s="18">
        <f t="shared" si="157"/>
        <v>-697</v>
      </c>
      <c r="P250" s="18">
        <f t="shared" si="158"/>
        <v>-737</v>
      </c>
      <c r="Q250" s="35">
        <f t="shared" ref="Q250:S250" si="205">Q249</f>
        <v>1</v>
      </c>
      <c r="R250" s="35">
        <f t="shared" si="205"/>
        <v>1</v>
      </c>
      <c r="S250" s="35">
        <f t="shared" si="205"/>
        <v>1</v>
      </c>
      <c r="T250" s="4">
        <f t="shared" si="160"/>
        <v>1391</v>
      </c>
      <c r="U250" s="4">
        <f t="shared" si="161"/>
        <v>1176</v>
      </c>
      <c r="V250" s="4">
        <f t="shared" si="162"/>
        <v>1267</v>
      </c>
      <c r="W250" s="4">
        <f t="shared" si="163"/>
        <v>1267</v>
      </c>
      <c r="X250" s="4"/>
      <c r="Y250" s="18"/>
      <c r="Z250" s="18"/>
      <c r="AA250" s="18"/>
      <c r="AB250" s="48"/>
    </row>
    <row r="251" spans="1:28" ht="13.15" customHeight="1">
      <c r="A251" s="3">
        <f t="shared" si="148"/>
        <v>237</v>
      </c>
      <c r="B251" s="34">
        <f t="shared" si="112"/>
        <v>45558</v>
      </c>
      <c r="C251" s="2">
        <f t="shared" si="113"/>
        <v>884</v>
      </c>
      <c r="D251" s="5">
        <f t="shared" si="93"/>
        <v>1776</v>
      </c>
      <c r="E251" s="35">
        <f t="shared" si="149"/>
        <v>1442</v>
      </c>
      <c r="F251" s="35">
        <f t="shared" si="150"/>
        <v>1358</v>
      </c>
      <c r="G251" s="35">
        <f t="shared" si="151"/>
        <v>1398</v>
      </c>
      <c r="H251" s="18">
        <f t="shared" si="152"/>
        <v>1218</v>
      </c>
      <c r="I251" s="18">
        <f t="shared" si="153"/>
        <v>1302</v>
      </c>
      <c r="J251" s="18">
        <f t="shared" si="154"/>
        <v>1262</v>
      </c>
      <c r="K251" s="18">
        <f t="shared" ref="K251:M251" si="206">K250</f>
        <v>2000</v>
      </c>
      <c r="L251" s="18">
        <f t="shared" si="206"/>
        <v>2000</v>
      </c>
      <c r="M251" s="18">
        <f t="shared" si="206"/>
        <v>2000</v>
      </c>
      <c r="N251" s="18">
        <f t="shared" si="156"/>
        <v>-782</v>
      </c>
      <c r="O251" s="18">
        <f t="shared" si="157"/>
        <v>-698</v>
      </c>
      <c r="P251" s="18">
        <f t="shared" si="158"/>
        <v>-738</v>
      </c>
      <c r="Q251" s="35">
        <f t="shared" ref="Q251:S251" si="207">Q250</f>
        <v>1</v>
      </c>
      <c r="R251" s="35">
        <f t="shared" si="207"/>
        <v>1</v>
      </c>
      <c r="S251" s="35">
        <f t="shared" si="207"/>
        <v>1</v>
      </c>
      <c r="T251" s="4">
        <f t="shared" si="160"/>
        <v>1394</v>
      </c>
      <c r="U251" s="4">
        <f t="shared" si="161"/>
        <v>1175</v>
      </c>
      <c r="V251" s="4">
        <f t="shared" si="162"/>
        <v>1266</v>
      </c>
      <c r="W251" s="4">
        <f t="shared" si="163"/>
        <v>1266</v>
      </c>
      <c r="X251" s="4"/>
      <c r="Y251" s="18"/>
      <c r="Z251" s="18"/>
      <c r="AA251" s="18"/>
      <c r="AB251" s="48"/>
    </row>
    <row r="252" spans="1:28" ht="13.15" customHeight="1">
      <c r="A252" s="3">
        <f t="shared" si="148"/>
        <v>238</v>
      </c>
      <c r="B252" s="34">
        <f t="shared" si="112"/>
        <v>45559</v>
      </c>
      <c r="C252" s="2">
        <f t="shared" si="113"/>
        <v>884</v>
      </c>
      <c r="D252" s="5">
        <f t="shared" si="93"/>
        <v>1778</v>
      </c>
      <c r="E252" s="35">
        <f t="shared" si="149"/>
        <v>1445</v>
      </c>
      <c r="F252" s="35">
        <f t="shared" si="150"/>
        <v>1361</v>
      </c>
      <c r="G252" s="35">
        <f t="shared" si="151"/>
        <v>1401</v>
      </c>
      <c r="H252" s="18">
        <f t="shared" si="152"/>
        <v>1217</v>
      </c>
      <c r="I252" s="18">
        <f t="shared" si="153"/>
        <v>1301</v>
      </c>
      <c r="J252" s="18">
        <f t="shared" si="154"/>
        <v>1261</v>
      </c>
      <c r="K252" s="18">
        <f t="shared" ref="K252:M252" si="208">K251</f>
        <v>2000</v>
      </c>
      <c r="L252" s="18">
        <f t="shared" si="208"/>
        <v>2000</v>
      </c>
      <c r="M252" s="18">
        <f t="shared" si="208"/>
        <v>2000</v>
      </c>
      <c r="N252" s="18">
        <f t="shared" si="156"/>
        <v>-783</v>
      </c>
      <c r="O252" s="18">
        <f t="shared" si="157"/>
        <v>-699</v>
      </c>
      <c r="P252" s="18">
        <f t="shared" si="158"/>
        <v>-739</v>
      </c>
      <c r="Q252" s="35">
        <f t="shared" ref="Q252:S252" si="209">Q251</f>
        <v>1</v>
      </c>
      <c r="R252" s="35">
        <f t="shared" si="209"/>
        <v>1</v>
      </c>
      <c r="S252" s="35">
        <f t="shared" si="209"/>
        <v>1</v>
      </c>
      <c r="T252" s="4">
        <f t="shared" si="160"/>
        <v>1397</v>
      </c>
      <c r="U252" s="4">
        <f t="shared" si="161"/>
        <v>1174</v>
      </c>
      <c r="V252" s="4">
        <f t="shared" si="162"/>
        <v>1265</v>
      </c>
      <c r="W252" s="4">
        <f t="shared" si="163"/>
        <v>1265</v>
      </c>
      <c r="X252" s="4"/>
      <c r="Y252" s="18"/>
      <c r="Z252" s="18"/>
      <c r="AA252" s="18"/>
      <c r="AB252" s="48"/>
    </row>
    <row r="253" spans="1:28" ht="13.15" customHeight="1">
      <c r="A253" s="3">
        <f t="shared" si="148"/>
        <v>239</v>
      </c>
      <c r="B253" s="34">
        <f t="shared" si="112"/>
        <v>45560</v>
      </c>
      <c r="C253" s="2">
        <f t="shared" si="113"/>
        <v>884</v>
      </c>
      <c r="D253" s="5">
        <f t="shared" si="93"/>
        <v>1780</v>
      </c>
      <c r="E253" s="35">
        <f t="shared" si="149"/>
        <v>1448</v>
      </c>
      <c r="F253" s="35">
        <f t="shared" si="150"/>
        <v>1364</v>
      </c>
      <c r="G253" s="35">
        <f t="shared" si="151"/>
        <v>1404</v>
      </c>
      <c r="H253" s="18">
        <f t="shared" si="152"/>
        <v>1216</v>
      </c>
      <c r="I253" s="18">
        <f t="shared" si="153"/>
        <v>1300</v>
      </c>
      <c r="J253" s="18">
        <f t="shared" si="154"/>
        <v>1260</v>
      </c>
      <c r="K253" s="18">
        <f t="shared" ref="K253:M253" si="210">K252</f>
        <v>2000</v>
      </c>
      <c r="L253" s="18">
        <f t="shared" si="210"/>
        <v>2000</v>
      </c>
      <c r="M253" s="18">
        <f t="shared" si="210"/>
        <v>2000</v>
      </c>
      <c r="N253" s="18">
        <f t="shared" si="156"/>
        <v>-784</v>
      </c>
      <c r="O253" s="18">
        <f t="shared" si="157"/>
        <v>-700</v>
      </c>
      <c r="P253" s="18">
        <f t="shared" si="158"/>
        <v>-740</v>
      </c>
      <c r="Q253" s="35">
        <f t="shared" ref="Q253:S253" si="211">Q252</f>
        <v>1</v>
      </c>
      <c r="R253" s="35">
        <f t="shared" si="211"/>
        <v>1</v>
      </c>
      <c r="S253" s="35">
        <f t="shared" si="211"/>
        <v>1</v>
      </c>
      <c r="T253" s="4">
        <f t="shared" si="160"/>
        <v>1400</v>
      </c>
      <c r="U253" s="4">
        <f t="shared" si="161"/>
        <v>1173</v>
      </c>
      <c r="V253" s="4">
        <f t="shared" si="162"/>
        <v>1264</v>
      </c>
      <c r="W253" s="4">
        <f t="shared" si="163"/>
        <v>1264</v>
      </c>
      <c r="X253" s="4"/>
      <c r="Y253" s="18"/>
      <c r="Z253" s="18"/>
      <c r="AA253" s="18"/>
      <c r="AB253" s="48"/>
    </row>
    <row r="254" spans="1:28" ht="13.15" customHeight="1">
      <c r="A254" s="3">
        <f t="shared" si="148"/>
        <v>240</v>
      </c>
      <c r="B254" s="34">
        <f t="shared" si="112"/>
        <v>45561</v>
      </c>
      <c r="C254" s="2">
        <f t="shared" si="113"/>
        <v>884</v>
      </c>
      <c r="D254" s="5">
        <f t="shared" si="93"/>
        <v>1782</v>
      </c>
      <c r="E254" s="35">
        <f t="shared" si="149"/>
        <v>1451</v>
      </c>
      <c r="F254" s="35">
        <f t="shared" si="150"/>
        <v>1367</v>
      </c>
      <c r="G254" s="35">
        <f t="shared" si="151"/>
        <v>1407</v>
      </c>
      <c r="H254" s="18">
        <f t="shared" si="152"/>
        <v>1215</v>
      </c>
      <c r="I254" s="18">
        <f t="shared" si="153"/>
        <v>1299</v>
      </c>
      <c r="J254" s="18">
        <f t="shared" si="154"/>
        <v>1259</v>
      </c>
      <c r="K254" s="18">
        <f t="shared" ref="K254:M254" si="212">K253</f>
        <v>2000</v>
      </c>
      <c r="L254" s="18">
        <f t="shared" si="212"/>
        <v>2000</v>
      </c>
      <c r="M254" s="18">
        <f t="shared" si="212"/>
        <v>2000</v>
      </c>
      <c r="N254" s="18">
        <f t="shared" si="156"/>
        <v>-785</v>
      </c>
      <c r="O254" s="18">
        <f t="shared" si="157"/>
        <v>-701</v>
      </c>
      <c r="P254" s="18">
        <f t="shared" si="158"/>
        <v>-741</v>
      </c>
      <c r="Q254" s="35">
        <f t="shared" ref="Q254:S254" si="213">Q253</f>
        <v>1</v>
      </c>
      <c r="R254" s="35">
        <f t="shared" si="213"/>
        <v>1</v>
      </c>
      <c r="S254" s="35">
        <f t="shared" si="213"/>
        <v>1</v>
      </c>
      <c r="T254" s="4">
        <f t="shared" si="160"/>
        <v>1403</v>
      </c>
      <c r="U254" s="4">
        <f t="shared" si="161"/>
        <v>1172</v>
      </c>
      <c r="V254" s="4">
        <f t="shared" si="162"/>
        <v>1263</v>
      </c>
      <c r="W254" s="4">
        <f t="shared" si="163"/>
        <v>1263</v>
      </c>
      <c r="X254" s="4"/>
      <c r="Y254" s="18"/>
      <c r="Z254" s="18"/>
      <c r="AA254" s="18"/>
      <c r="AB254" s="48"/>
    </row>
    <row r="255" spans="1:28" ht="13.15" customHeight="1">
      <c r="A255" s="3">
        <f t="shared" si="148"/>
        <v>241</v>
      </c>
      <c r="B255" s="34">
        <f t="shared" si="112"/>
        <v>45562</v>
      </c>
      <c r="C255" s="2">
        <f t="shared" si="113"/>
        <v>884</v>
      </c>
      <c r="D255" s="5">
        <f t="shared" si="93"/>
        <v>1784</v>
      </c>
      <c r="E255" s="35">
        <f t="shared" si="149"/>
        <v>1454</v>
      </c>
      <c r="F255" s="35">
        <f t="shared" si="150"/>
        <v>1370</v>
      </c>
      <c r="G255" s="35">
        <f t="shared" si="151"/>
        <v>1410</v>
      </c>
      <c r="H255" s="18">
        <f t="shared" si="152"/>
        <v>1214</v>
      </c>
      <c r="I255" s="18">
        <f t="shared" si="153"/>
        <v>1298</v>
      </c>
      <c r="J255" s="18">
        <f t="shared" si="154"/>
        <v>1258</v>
      </c>
      <c r="K255" s="18">
        <f t="shared" ref="K255:M255" si="214">K254</f>
        <v>2000</v>
      </c>
      <c r="L255" s="18">
        <f t="shared" si="214"/>
        <v>2000</v>
      </c>
      <c r="M255" s="18">
        <f t="shared" si="214"/>
        <v>2000</v>
      </c>
      <c r="N255" s="18">
        <f t="shared" si="156"/>
        <v>-786</v>
      </c>
      <c r="O255" s="18">
        <f t="shared" si="157"/>
        <v>-702</v>
      </c>
      <c r="P255" s="18">
        <f t="shared" si="158"/>
        <v>-742</v>
      </c>
      <c r="Q255" s="35">
        <f t="shared" ref="Q255:S255" si="215">Q254</f>
        <v>1</v>
      </c>
      <c r="R255" s="35">
        <f t="shared" si="215"/>
        <v>1</v>
      </c>
      <c r="S255" s="35">
        <f t="shared" si="215"/>
        <v>1</v>
      </c>
      <c r="T255" s="4">
        <f t="shared" si="160"/>
        <v>1406</v>
      </c>
      <c r="U255" s="4">
        <f t="shared" si="161"/>
        <v>1171</v>
      </c>
      <c r="V255" s="4">
        <f t="shared" si="162"/>
        <v>1262</v>
      </c>
      <c r="W255" s="4">
        <f t="shared" si="163"/>
        <v>1262</v>
      </c>
      <c r="X255" s="4"/>
      <c r="Y255" s="18"/>
      <c r="Z255" s="18"/>
      <c r="AA255" s="18"/>
      <c r="AB255" s="48"/>
    </row>
    <row r="256" spans="1:28" ht="13.15" customHeight="1">
      <c r="A256" s="3">
        <f t="shared" si="148"/>
        <v>242</v>
      </c>
      <c r="B256" s="34">
        <f t="shared" si="112"/>
        <v>45563</v>
      </c>
      <c r="C256" s="2">
        <f t="shared" si="113"/>
        <v>884</v>
      </c>
      <c r="D256" s="5">
        <f t="shared" ref="D256:D319" si="216">D255+2</f>
        <v>1786</v>
      </c>
      <c r="E256" s="35">
        <f t="shared" si="149"/>
        <v>1457</v>
      </c>
      <c r="F256" s="35">
        <f t="shared" si="150"/>
        <v>1373</v>
      </c>
      <c r="G256" s="35">
        <f t="shared" si="151"/>
        <v>1413</v>
      </c>
      <c r="H256" s="18">
        <f t="shared" si="152"/>
        <v>1213</v>
      </c>
      <c r="I256" s="18">
        <f t="shared" si="153"/>
        <v>1297</v>
      </c>
      <c r="J256" s="18">
        <f t="shared" si="154"/>
        <v>1257</v>
      </c>
      <c r="K256" s="18">
        <f t="shared" ref="K256:M256" si="217">K255</f>
        <v>2000</v>
      </c>
      <c r="L256" s="18">
        <f t="shared" si="217"/>
        <v>2000</v>
      </c>
      <c r="M256" s="18">
        <f t="shared" si="217"/>
        <v>2000</v>
      </c>
      <c r="N256" s="18">
        <f t="shared" si="156"/>
        <v>-787</v>
      </c>
      <c r="O256" s="18">
        <f t="shared" si="157"/>
        <v>-703</v>
      </c>
      <c r="P256" s="18">
        <f t="shared" si="158"/>
        <v>-743</v>
      </c>
      <c r="Q256" s="35">
        <f t="shared" ref="Q256:S256" si="218">Q255</f>
        <v>1</v>
      </c>
      <c r="R256" s="35">
        <f t="shared" si="218"/>
        <v>1</v>
      </c>
      <c r="S256" s="35">
        <f t="shared" si="218"/>
        <v>1</v>
      </c>
      <c r="T256" s="4">
        <f t="shared" si="160"/>
        <v>1409</v>
      </c>
      <c r="U256" s="4">
        <f t="shared" si="161"/>
        <v>1170</v>
      </c>
      <c r="V256" s="4">
        <f t="shared" si="162"/>
        <v>1261</v>
      </c>
      <c r="W256" s="4">
        <f t="shared" si="163"/>
        <v>1261</v>
      </c>
      <c r="X256" s="4"/>
      <c r="Y256" s="18"/>
      <c r="Z256" s="18"/>
      <c r="AA256" s="18"/>
      <c r="AB256" s="48"/>
    </row>
    <row r="257" spans="1:28" ht="13.15" customHeight="1">
      <c r="A257" s="3">
        <f t="shared" si="148"/>
        <v>243</v>
      </c>
      <c r="B257" s="34">
        <f t="shared" si="112"/>
        <v>45564</v>
      </c>
      <c r="C257" s="2">
        <f t="shared" si="113"/>
        <v>884</v>
      </c>
      <c r="D257" s="5">
        <f t="shared" si="216"/>
        <v>1788</v>
      </c>
      <c r="E257" s="35">
        <f t="shared" si="149"/>
        <v>1460</v>
      </c>
      <c r="F257" s="35">
        <f t="shared" si="150"/>
        <v>1376</v>
      </c>
      <c r="G257" s="35">
        <f t="shared" si="151"/>
        <v>1416</v>
      </c>
      <c r="H257" s="18">
        <f t="shared" si="152"/>
        <v>1212</v>
      </c>
      <c r="I257" s="18">
        <f t="shared" si="153"/>
        <v>1296</v>
      </c>
      <c r="J257" s="18">
        <f t="shared" si="154"/>
        <v>1256</v>
      </c>
      <c r="K257" s="18">
        <f t="shared" ref="K257:M257" si="219">K256</f>
        <v>2000</v>
      </c>
      <c r="L257" s="18">
        <f t="shared" si="219"/>
        <v>2000</v>
      </c>
      <c r="M257" s="18">
        <f t="shared" si="219"/>
        <v>2000</v>
      </c>
      <c r="N257" s="18">
        <f t="shared" si="156"/>
        <v>-788</v>
      </c>
      <c r="O257" s="18">
        <f t="shared" si="157"/>
        <v>-704</v>
      </c>
      <c r="P257" s="18">
        <f t="shared" si="158"/>
        <v>-744</v>
      </c>
      <c r="Q257" s="35">
        <f t="shared" ref="Q257:S257" si="220">Q256</f>
        <v>1</v>
      </c>
      <c r="R257" s="35">
        <f t="shared" si="220"/>
        <v>1</v>
      </c>
      <c r="S257" s="35">
        <f t="shared" si="220"/>
        <v>1</v>
      </c>
      <c r="T257" s="4">
        <f t="shared" si="160"/>
        <v>1412</v>
      </c>
      <c r="U257" s="4">
        <f t="shared" si="161"/>
        <v>1169</v>
      </c>
      <c r="V257" s="4">
        <f t="shared" si="162"/>
        <v>1260</v>
      </c>
      <c r="W257" s="4">
        <f t="shared" si="163"/>
        <v>1260</v>
      </c>
      <c r="X257" s="4"/>
      <c r="Y257" s="18"/>
      <c r="Z257" s="18"/>
      <c r="AA257" s="18"/>
      <c r="AB257" s="48"/>
    </row>
    <row r="258" spans="1:28" ht="13.15" customHeight="1">
      <c r="A258" s="2">
        <f t="shared" si="148"/>
        <v>244</v>
      </c>
      <c r="B258" s="57">
        <f t="shared" si="112"/>
        <v>45565</v>
      </c>
      <c r="C258" s="2">
        <f t="shared" si="113"/>
        <v>884</v>
      </c>
      <c r="D258" s="5">
        <f t="shared" si="216"/>
        <v>1790</v>
      </c>
      <c r="E258" s="35">
        <f t="shared" si="149"/>
        <v>1463</v>
      </c>
      <c r="F258" s="35">
        <f t="shared" si="150"/>
        <v>1379</v>
      </c>
      <c r="G258" s="35">
        <f t="shared" si="151"/>
        <v>1419</v>
      </c>
      <c r="H258" s="18">
        <f t="shared" si="152"/>
        <v>1211</v>
      </c>
      <c r="I258" s="18">
        <f t="shared" si="153"/>
        <v>1295</v>
      </c>
      <c r="J258" s="18">
        <f t="shared" si="154"/>
        <v>1255</v>
      </c>
      <c r="K258" s="18">
        <f t="shared" ref="K258:M258" si="221">K257</f>
        <v>2000</v>
      </c>
      <c r="L258" s="18">
        <f t="shared" si="221"/>
        <v>2000</v>
      </c>
      <c r="M258" s="18">
        <f t="shared" si="221"/>
        <v>2000</v>
      </c>
      <c r="N258" s="18">
        <f t="shared" si="156"/>
        <v>-789</v>
      </c>
      <c r="O258" s="18">
        <f t="shared" si="157"/>
        <v>-705</v>
      </c>
      <c r="P258" s="18">
        <f t="shared" si="158"/>
        <v>-745</v>
      </c>
      <c r="Q258" s="35">
        <f t="shared" ref="Q258:S258" si="222">Q257</f>
        <v>1</v>
      </c>
      <c r="R258" s="35">
        <f t="shared" si="222"/>
        <v>1</v>
      </c>
      <c r="S258" s="35">
        <f t="shared" si="222"/>
        <v>1</v>
      </c>
      <c r="T258" s="4">
        <f t="shared" si="160"/>
        <v>1415</v>
      </c>
      <c r="U258" s="4">
        <f t="shared" si="161"/>
        <v>1168</v>
      </c>
      <c r="V258" s="4">
        <f t="shared" si="162"/>
        <v>1259</v>
      </c>
      <c r="W258" s="4">
        <f t="shared" si="163"/>
        <v>1259</v>
      </c>
      <c r="X258" s="4"/>
      <c r="Y258" s="18"/>
      <c r="Z258" s="18"/>
      <c r="AA258" s="18"/>
      <c r="AB258" s="48"/>
    </row>
    <row r="259" spans="1:28" ht="13.15" customHeight="1">
      <c r="A259" s="2">
        <f t="shared" si="148"/>
        <v>245</v>
      </c>
      <c r="B259" s="57">
        <f t="shared" si="112"/>
        <v>45566</v>
      </c>
      <c r="C259" s="2">
        <f t="shared" si="113"/>
        <v>884</v>
      </c>
      <c r="D259" s="5">
        <f t="shared" si="216"/>
        <v>1792</v>
      </c>
      <c r="E259" s="35">
        <f t="shared" ref="E259:E289" si="223">C259+D259-H259</f>
        <v>1466</v>
      </c>
      <c r="F259" s="35">
        <f t="shared" ref="F259:F289" si="224">C259+D259-I259</f>
        <v>1382</v>
      </c>
      <c r="G259" s="35">
        <f t="shared" ref="G259:G289" si="225">D259+C259-J259</f>
        <v>1422</v>
      </c>
      <c r="H259" s="18">
        <f t="shared" ref="H259:H289" si="226">K259+N259</f>
        <v>1210</v>
      </c>
      <c r="I259" s="18">
        <f t="shared" ref="I259:I289" si="227">L259+O259</f>
        <v>1294</v>
      </c>
      <c r="J259" s="18">
        <f t="shared" ref="J259:J289" si="228">M259+P259</f>
        <v>1254</v>
      </c>
      <c r="K259" s="18">
        <f t="shared" ref="K259:M259" si="229">K258</f>
        <v>2000</v>
      </c>
      <c r="L259" s="18">
        <f t="shared" si="229"/>
        <v>2000</v>
      </c>
      <c r="M259" s="18">
        <f t="shared" si="229"/>
        <v>2000</v>
      </c>
      <c r="N259" s="18">
        <f t="shared" ref="N259:N289" si="230">N258-Q259</f>
        <v>-790</v>
      </c>
      <c r="O259" s="18">
        <f t="shared" ref="O259:O289" si="231">O258-R259</f>
        <v>-706</v>
      </c>
      <c r="P259" s="18">
        <f t="shared" ref="P259:P289" si="232">P258-S259</f>
        <v>-746</v>
      </c>
      <c r="Q259" s="35">
        <f t="shared" ref="Q259:S259" si="233">Q258</f>
        <v>1</v>
      </c>
      <c r="R259" s="35">
        <f t="shared" si="233"/>
        <v>1</v>
      </c>
      <c r="S259" s="35">
        <f t="shared" si="233"/>
        <v>1</v>
      </c>
      <c r="T259" s="4">
        <f t="shared" ref="T259:T289" si="234">D259+C259-V259</f>
        <v>1418</v>
      </c>
      <c r="U259" s="4">
        <f t="shared" ref="U259:U289" si="235">U258-Q259</f>
        <v>1167</v>
      </c>
      <c r="V259" s="4">
        <f t="shared" ref="V259:V289" si="236">V258-R259</f>
        <v>1258</v>
      </c>
      <c r="W259" s="4">
        <f t="shared" ref="W259:W289" si="237">W258-S259</f>
        <v>1258</v>
      </c>
      <c r="X259" s="4"/>
      <c r="Y259" s="18"/>
      <c r="Z259" s="18"/>
      <c r="AA259" s="18"/>
      <c r="AB259" s="48"/>
    </row>
    <row r="260" spans="1:28" ht="13.15" customHeight="1">
      <c r="A260" s="2">
        <f t="shared" si="148"/>
        <v>246</v>
      </c>
      <c r="B260" s="57">
        <f t="shared" si="112"/>
        <v>45567</v>
      </c>
      <c r="C260" s="2">
        <f t="shared" si="113"/>
        <v>884</v>
      </c>
      <c r="D260" s="5">
        <f t="shared" si="216"/>
        <v>1794</v>
      </c>
      <c r="E260" s="35">
        <f t="shared" si="223"/>
        <v>1469</v>
      </c>
      <c r="F260" s="35">
        <f t="shared" si="224"/>
        <v>1385</v>
      </c>
      <c r="G260" s="35">
        <f t="shared" si="225"/>
        <v>1425</v>
      </c>
      <c r="H260" s="18">
        <f t="shared" si="226"/>
        <v>1209</v>
      </c>
      <c r="I260" s="18">
        <f t="shared" si="227"/>
        <v>1293</v>
      </c>
      <c r="J260" s="18">
        <f t="shared" si="228"/>
        <v>1253</v>
      </c>
      <c r="K260" s="18">
        <f t="shared" ref="K260:M260" si="238">K259</f>
        <v>2000</v>
      </c>
      <c r="L260" s="18">
        <f t="shared" si="238"/>
        <v>2000</v>
      </c>
      <c r="M260" s="18">
        <f t="shared" si="238"/>
        <v>2000</v>
      </c>
      <c r="N260" s="18">
        <f t="shared" si="230"/>
        <v>-791</v>
      </c>
      <c r="O260" s="18">
        <f t="shared" si="231"/>
        <v>-707</v>
      </c>
      <c r="P260" s="18">
        <f t="shared" si="232"/>
        <v>-747</v>
      </c>
      <c r="Q260" s="35">
        <f t="shared" ref="Q260:S260" si="239">Q259</f>
        <v>1</v>
      </c>
      <c r="R260" s="35">
        <f t="shared" si="239"/>
        <v>1</v>
      </c>
      <c r="S260" s="35">
        <f t="shared" si="239"/>
        <v>1</v>
      </c>
      <c r="T260" s="4">
        <f t="shared" si="234"/>
        <v>1421</v>
      </c>
      <c r="U260" s="4">
        <f t="shared" si="235"/>
        <v>1166</v>
      </c>
      <c r="V260" s="4">
        <f t="shared" si="236"/>
        <v>1257</v>
      </c>
      <c r="W260" s="4">
        <f t="shared" si="237"/>
        <v>1257</v>
      </c>
      <c r="X260" s="4"/>
      <c r="Y260" s="18"/>
      <c r="Z260" s="18"/>
      <c r="AA260" s="18"/>
      <c r="AB260" s="48"/>
    </row>
    <row r="261" spans="1:28" ht="13.15" customHeight="1">
      <c r="A261" s="2">
        <f t="shared" si="148"/>
        <v>247</v>
      </c>
      <c r="B261" s="57">
        <f t="shared" si="112"/>
        <v>45568</v>
      </c>
      <c r="C261" s="2">
        <f t="shared" si="113"/>
        <v>884</v>
      </c>
      <c r="D261" s="5">
        <f t="shared" si="216"/>
        <v>1796</v>
      </c>
      <c r="E261" s="35">
        <f t="shared" si="223"/>
        <v>1472</v>
      </c>
      <c r="F261" s="35">
        <f t="shared" si="224"/>
        <v>1388</v>
      </c>
      <c r="G261" s="35">
        <f t="shared" si="225"/>
        <v>1428</v>
      </c>
      <c r="H261" s="18">
        <f t="shared" si="226"/>
        <v>1208</v>
      </c>
      <c r="I261" s="18">
        <f t="shared" si="227"/>
        <v>1292</v>
      </c>
      <c r="J261" s="18">
        <f t="shared" si="228"/>
        <v>1252</v>
      </c>
      <c r="K261" s="18">
        <f t="shared" ref="K261:M261" si="240">K260</f>
        <v>2000</v>
      </c>
      <c r="L261" s="18">
        <f t="shared" si="240"/>
        <v>2000</v>
      </c>
      <c r="M261" s="18">
        <f t="shared" si="240"/>
        <v>2000</v>
      </c>
      <c r="N261" s="18">
        <f t="shared" si="230"/>
        <v>-792</v>
      </c>
      <c r="O261" s="18">
        <f t="shared" si="231"/>
        <v>-708</v>
      </c>
      <c r="P261" s="18">
        <f t="shared" si="232"/>
        <v>-748</v>
      </c>
      <c r="Q261" s="35">
        <f t="shared" ref="Q261:S261" si="241">Q260</f>
        <v>1</v>
      </c>
      <c r="R261" s="35">
        <f t="shared" si="241"/>
        <v>1</v>
      </c>
      <c r="S261" s="35">
        <f t="shared" si="241"/>
        <v>1</v>
      </c>
      <c r="T261" s="4">
        <f t="shared" si="234"/>
        <v>1424</v>
      </c>
      <c r="U261" s="4">
        <f t="shared" si="235"/>
        <v>1165</v>
      </c>
      <c r="V261" s="4">
        <f t="shared" si="236"/>
        <v>1256</v>
      </c>
      <c r="W261" s="4">
        <f t="shared" si="237"/>
        <v>1256</v>
      </c>
      <c r="X261" s="4"/>
      <c r="Y261" s="18"/>
      <c r="Z261" s="18"/>
      <c r="AA261" s="18"/>
      <c r="AB261" s="48"/>
    </row>
    <row r="262" spans="1:28" ht="13.15" customHeight="1">
      <c r="A262" s="2">
        <f t="shared" si="148"/>
        <v>248</v>
      </c>
      <c r="B262" s="57">
        <f t="shared" si="112"/>
        <v>45569</v>
      </c>
      <c r="C262" s="2">
        <f t="shared" si="113"/>
        <v>884</v>
      </c>
      <c r="D262" s="5">
        <f t="shared" si="216"/>
        <v>1798</v>
      </c>
      <c r="E262" s="35">
        <f t="shared" si="223"/>
        <v>1475</v>
      </c>
      <c r="F262" s="35">
        <f t="shared" si="224"/>
        <v>1391</v>
      </c>
      <c r="G262" s="35">
        <f t="shared" si="225"/>
        <v>1431</v>
      </c>
      <c r="H262" s="18">
        <f t="shared" si="226"/>
        <v>1207</v>
      </c>
      <c r="I262" s="18">
        <f t="shared" si="227"/>
        <v>1291</v>
      </c>
      <c r="J262" s="18">
        <f t="shared" si="228"/>
        <v>1251</v>
      </c>
      <c r="K262" s="18">
        <f t="shared" ref="K262:M262" si="242">K261</f>
        <v>2000</v>
      </c>
      <c r="L262" s="18">
        <f t="shared" si="242"/>
        <v>2000</v>
      </c>
      <c r="M262" s="18">
        <f t="shared" si="242"/>
        <v>2000</v>
      </c>
      <c r="N262" s="18">
        <f t="shared" si="230"/>
        <v>-793</v>
      </c>
      <c r="O262" s="18">
        <f t="shared" si="231"/>
        <v>-709</v>
      </c>
      <c r="P262" s="18">
        <f t="shared" si="232"/>
        <v>-749</v>
      </c>
      <c r="Q262" s="35">
        <f t="shared" ref="Q262:S262" si="243">Q261</f>
        <v>1</v>
      </c>
      <c r="R262" s="35">
        <f t="shared" si="243"/>
        <v>1</v>
      </c>
      <c r="S262" s="35">
        <f t="shared" si="243"/>
        <v>1</v>
      </c>
      <c r="T262" s="4">
        <f t="shared" si="234"/>
        <v>1427</v>
      </c>
      <c r="U262" s="4">
        <f t="shared" si="235"/>
        <v>1164</v>
      </c>
      <c r="V262" s="4">
        <f t="shared" si="236"/>
        <v>1255</v>
      </c>
      <c r="W262" s="4">
        <f t="shared" si="237"/>
        <v>1255</v>
      </c>
      <c r="X262" s="4"/>
      <c r="Y262" s="18"/>
      <c r="Z262" s="18"/>
      <c r="AA262" s="18"/>
      <c r="AB262" s="48"/>
    </row>
    <row r="263" spans="1:28" ht="13.15" customHeight="1">
      <c r="A263" s="2">
        <f t="shared" si="148"/>
        <v>249</v>
      </c>
      <c r="B263" s="57">
        <f t="shared" si="112"/>
        <v>45570</v>
      </c>
      <c r="C263" s="2">
        <f t="shared" si="113"/>
        <v>884</v>
      </c>
      <c r="D263" s="5">
        <f t="shared" si="216"/>
        <v>1800</v>
      </c>
      <c r="E263" s="35">
        <f t="shared" si="223"/>
        <v>1478</v>
      </c>
      <c r="F263" s="35">
        <f t="shared" si="224"/>
        <v>1394</v>
      </c>
      <c r="G263" s="35">
        <f t="shared" si="225"/>
        <v>1434</v>
      </c>
      <c r="H263" s="18">
        <f t="shared" si="226"/>
        <v>1206</v>
      </c>
      <c r="I263" s="18">
        <f t="shared" si="227"/>
        <v>1290</v>
      </c>
      <c r="J263" s="18">
        <f t="shared" si="228"/>
        <v>1250</v>
      </c>
      <c r="K263" s="18">
        <f t="shared" ref="K263:M263" si="244">K262</f>
        <v>2000</v>
      </c>
      <c r="L263" s="18">
        <f t="shared" si="244"/>
        <v>2000</v>
      </c>
      <c r="M263" s="18">
        <f t="shared" si="244"/>
        <v>2000</v>
      </c>
      <c r="N263" s="18">
        <f t="shared" si="230"/>
        <v>-794</v>
      </c>
      <c r="O263" s="18">
        <f t="shared" si="231"/>
        <v>-710</v>
      </c>
      <c r="P263" s="18">
        <f t="shared" si="232"/>
        <v>-750</v>
      </c>
      <c r="Q263" s="35">
        <f t="shared" ref="Q263:S263" si="245">Q262</f>
        <v>1</v>
      </c>
      <c r="R263" s="35">
        <f t="shared" si="245"/>
        <v>1</v>
      </c>
      <c r="S263" s="35">
        <f t="shared" si="245"/>
        <v>1</v>
      </c>
      <c r="T263" s="4">
        <f t="shared" si="234"/>
        <v>1430</v>
      </c>
      <c r="U263" s="4">
        <f t="shared" si="235"/>
        <v>1163</v>
      </c>
      <c r="V263" s="4">
        <f t="shared" si="236"/>
        <v>1254</v>
      </c>
      <c r="W263" s="4">
        <f t="shared" si="237"/>
        <v>1254</v>
      </c>
      <c r="X263" s="4"/>
      <c r="Y263" s="18"/>
      <c r="Z263" s="18"/>
      <c r="AA263" s="18"/>
      <c r="AB263" s="48"/>
    </row>
    <row r="264" spans="1:28" ht="13.15" customHeight="1">
      <c r="A264" s="2">
        <f t="shared" si="148"/>
        <v>250</v>
      </c>
      <c r="B264" s="57">
        <f t="shared" si="112"/>
        <v>45571</v>
      </c>
      <c r="C264" s="2">
        <f t="shared" si="113"/>
        <v>884</v>
      </c>
      <c r="D264" s="5">
        <f t="shared" si="216"/>
        <v>1802</v>
      </c>
      <c r="E264" s="35">
        <f t="shared" si="223"/>
        <v>1481</v>
      </c>
      <c r="F264" s="35">
        <f t="shared" si="224"/>
        <v>1397</v>
      </c>
      <c r="G264" s="35">
        <f t="shared" si="225"/>
        <v>1437</v>
      </c>
      <c r="H264" s="18">
        <f t="shared" si="226"/>
        <v>1205</v>
      </c>
      <c r="I264" s="18">
        <f t="shared" si="227"/>
        <v>1289</v>
      </c>
      <c r="J264" s="18">
        <f t="shared" si="228"/>
        <v>1249</v>
      </c>
      <c r="K264" s="18">
        <f t="shared" ref="K264:M264" si="246">K263</f>
        <v>2000</v>
      </c>
      <c r="L264" s="18">
        <f t="shared" si="246"/>
        <v>2000</v>
      </c>
      <c r="M264" s="18">
        <f t="shared" si="246"/>
        <v>2000</v>
      </c>
      <c r="N264" s="18">
        <f t="shared" si="230"/>
        <v>-795</v>
      </c>
      <c r="O264" s="18">
        <f t="shared" si="231"/>
        <v>-711</v>
      </c>
      <c r="P264" s="18">
        <f t="shared" si="232"/>
        <v>-751</v>
      </c>
      <c r="Q264" s="35">
        <f t="shared" ref="Q264:S264" si="247">Q263</f>
        <v>1</v>
      </c>
      <c r="R264" s="35">
        <f t="shared" si="247"/>
        <v>1</v>
      </c>
      <c r="S264" s="35">
        <f t="shared" si="247"/>
        <v>1</v>
      </c>
      <c r="T264" s="4">
        <f t="shared" si="234"/>
        <v>1433</v>
      </c>
      <c r="U264" s="4">
        <f t="shared" si="235"/>
        <v>1162</v>
      </c>
      <c r="V264" s="4">
        <f t="shared" si="236"/>
        <v>1253</v>
      </c>
      <c r="W264" s="4">
        <f t="shared" si="237"/>
        <v>1253</v>
      </c>
      <c r="X264" s="4"/>
      <c r="Y264" s="18"/>
      <c r="Z264" s="18"/>
      <c r="AA264" s="18"/>
      <c r="AB264" s="48"/>
    </row>
    <row r="265" spans="1:28" ht="13.15" customHeight="1">
      <c r="A265" s="2">
        <f t="shared" si="148"/>
        <v>251</v>
      </c>
      <c r="B265" s="57">
        <f t="shared" si="112"/>
        <v>45572</v>
      </c>
      <c r="C265" s="2">
        <f t="shared" si="113"/>
        <v>884</v>
      </c>
      <c r="D265" s="5">
        <f t="shared" si="216"/>
        <v>1804</v>
      </c>
      <c r="E265" s="35">
        <f t="shared" si="223"/>
        <v>1484</v>
      </c>
      <c r="F265" s="35">
        <f t="shared" si="224"/>
        <v>1400</v>
      </c>
      <c r="G265" s="35">
        <f t="shared" si="225"/>
        <v>1440</v>
      </c>
      <c r="H265" s="18">
        <f t="shared" si="226"/>
        <v>1204</v>
      </c>
      <c r="I265" s="18">
        <f t="shared" si="227"/>
        <v>1288</v>
      </c>
      <c r="J265" s="18">
        <f t="shared" si="228"/>
        <v>1248</v>
      </c>
      <c r="K265" s="18">
        <f t="shared" ref="K265:M265" si="248">K264</f>
        <v>2000</v>
      </c>
      <c r="L265" s="18">
        <f t="shared" si="248"/>
        <v>2000</v>
      </c>
      <c r="M265" s="18">
        <f t="shared" si="248"/>
        <v>2000</v>
      </c>
      <c r="N265" s="18">
        <f t="shared" si="230"/>
        <v>-796</v>
      </c>
      <c r="O265" s="18">
        <f t="shared" si="231"/>
        <v>-712</v>
      </c>
      <c r="P265" s="18">
        <f t="shared" si="232"/>
        <v>-752</v>
      </c>
      <c r="Q265" s="35">
        <f t="shared" ref="Q265:S265" si="249">Q264</f>
        <v>1</v>
      </c>
      <c r="R265" s="35">
        <f t="shared" si="249"/>
        <v>1</v>
      </c>
      <c r="S265" s="35">
        <f t="shared" si="249"/>
        <v>1</v>
      </c>
      <c r="T265" s="4">
        <f t="shared" si="234"/>
        <v>1436</v>
      </c>
      <c r="U265" s="4">
        <f t="shared" si="235"/>
        <v>1161</v>
      </c>
      <c r="V265" s="4">
        <f t="shared" si="236"/>
        <v>1252</v>
      </c>
      <c r="W265" s="4">
        <f t="shared" si="237"/>
        <v>1252</v>
      </c>
      <c r="X265" s="4"/>
      <c r="Y265" s="18"/>
      <c r="Z265" s="18"/>
      <c r="AA265" s="18"/>
      <c r="AB265" s="48"/>
    </row>
    <row r="266" spans="1:28" ht="13.15" customHeight="1">
      <c r="A266" s="2">
        <f t="shared" si="148"/>
        <v>252</v>
      </c>
      <c r="B266" s="57">
        <f t="shared" si="112"/>
        <v>45573</v>
      </c>
      <c r="C266" s="2">
        <f t="shared" si="113"/>
        <v>884</v>
      </c>
      <c r="D266" s="5">
        <f t="shared" si="216"/>
        <v>1806</v>
      </c>
      <c r="E266" s="35">
        <f t="shared" si="223"/>
        <v>1487</v>
      </c>
      <c r="F266" s="35">
        <f t="shared" si="224"/>
        <v>1403</v>
      </c>
      <c r="G266" s="35">
        <f t="shared" si="225"/>
        <v>1443</v>
      </c>
      <c r="H266" s="18">
        <f t="shared" si="226"/>
        <v>1203</v>
      </c>
      <c r="I266" s="18">
        <f t="shared" si="227"/>
        <v>1287</v>
      </c>
      <c r="J266" s="18">
        <f t="shared" si="228"/>
        <v>1247</v>
      </c>
      <c r="K266" s="18">
        <f t="shared" ref="K266:M266" si="250">K265</f>
        <v>2000</v>
      </c>
      <c r="L266" s="18">
        <f t="shared" si="250"/>
        <v>2000</v>
      </c>
      <c r="M266" s="18">
        <f t="shared" si="250"/>
        <v>2000</v>
      </c>
      <c r="N266" s="18">
        <f t="shared" si="230"/>
        <v>-797</v>
      </c>
      <c r="O266" s="18">
        <f t="shared" si="231"/>
        <v>-713</v>
      </c>
      <c r="P266" s="18">
        <f t="shared" si="232"/>
        <v>-753</v>
      </c>
      <c r="Q266" s="35">
        <f t="shared" ref="Q266:S266" si="251">Q265</f>
        <v>1</v>
      </c>
      <c r="R266" s="35">
        <f t="shared" si="251"/>
        <v>1</v>
      </c>
      <c r="S266" s="35">
        <f t="shared" si="251"/>
        <v>1</v>
      </c>
      <c r="T266" s="4">
        <f t="shared" si="234"/>
        <v>1439</v>
      </c>
      <c r="U266" s="4">
        <f t="shared" si="235"/>
        <v>1160</v>
      </c>
      <c r="V266" s="4">
        <f t="shared" si="236"/>
        <v>1251</v>
      </c>
      <c r="W266" s="4">
        <f t="shared" si="237"/>
        <v>1251</v>
      </c>
      <c r="X266" s="4"/>
      <c r="Y266" s="18"/>
      <c r="Z266" s="18"/>
      <c r="AA266" s="18"/>
      <c r="AB266" s="48"/>
    </row>
    <row r="267" spans="1:28" ht="13.15" customHeight="1">
      <c r="A267" s="2">
        <f t="shared" si="148"/>
        <v>253</v>
      </c>
      <c r="B267" s="57">
        <f t="shared" si="112"/>
        <v>45574</v>
      </c>
      <c r="C267" s="2">
        <f t="shared" si="113"/>
        <v>884</v>
      </c>
      <c r="D267" s="5">
        <f t="shared" si="216"/>
        <v>1808</v>
      </c>
      <c r="E267" s="35">
        <f t="shared" si="223"/>
        <v>1490</v>
      </c>
      <c r="F267" s="35">
        <f t="shared" si="224"/>
        <v>1406</v>
      </c>
      <c r="G267" s="35">
        <f t="shared" si="225"/>
        <v>1446</v>
      </c>
      <c r="H267" s="18">
        <f t="shared" si="226"/>
        <v>1202</v>
      </c>
      <c r="I267" s="18">
        <f t="shared" si="227"/>
        <v>1286</v>
      </c>
      <c r="J267" s="18">
        <f t="shared" si="228"/>
        <v>1246</v>
      </c>
      <c r="K267" s="18">
        <f t="shared" ref="K267:M267" si="252">K266</f>
        <v>2000</v>
      </c>
      <c r="L267" s="18">
        <f t="shared" si="252"/>
        <v>2000</v>
      </c>
      <c r="M267" s="18">
        <f t="shared" si="252"/>
        <v>2000</v>
      </c>
      <c r="N267" s="18">
        <f t="shared" si="230"/>
        <v>-798</v>
      </c>
      <c r="O267" s="18">
        <f t="shared" si="231"/>
        <v>-714</v>
      </c>
      <c r="P267" s="18">
        <f t="shared" si="232"/>
        <v>-754</v>
      </c>
      <c r="Q267" s="35">
        <f t="shared" ref="Q267:S267" si="253">Q266</f>
        <v>1</v>
      </c>
      <c r="R267" s="35">
        <f t="shared" si="253"/>
        <v>1</v>
      </c>
      <c r="S267" s="35">
        <f t="shared" si="253"/>
        <v>1</v>
      </c>
      <c r="T267" s="4">
        <f t="shared" si="234"/>
        <v>1442</v>
      </c>
      <c r="U267" s="4">
        <f t="shared" si="235"/>
        <v>1159</v>
      </c>
      <c r="V267" s="4">
        <f t="shared" si="236"/>
        <v>1250</v>
      </c>
      <c r="W267" s="4">
        <f t="shared" si="237"/>
        <v>1250</v>
      </c>
      <c r="X267" s="4"/>
      <c r="Y267" s="18"/>
      <c r="Z267" s="18"/>
      <c r="AA267" s="18"/>
      <c r="AB267" s="48"/>
    </row>
    <row r="268" spans="1:28" ht="13.15" customHeight="1">
      <c r="A268" s="2">
        <f t="shared" si="148"/>
        <v>254</v>
      </c>
      <c r="B268" s="57">
        <f t="shared" si="112"/>
        <v>45575</v>
      </c>
      <c r="C268" s="2">
        <f t="shared" si="113"/>
        <v>884</v>
      </c>
      <c r="D268" s="5">
        <f t="shared" si="216"/>
        <v>1810</v>
      </c>
      <c r="E268" s="35">
        <f t="shared" si="223"/>
        <v>1493</v>
      </c>
      <c r="F268" s="35">
        <f t="shared" si="224"/>
        <v>1409</v>
      </c>
      <c r="G268" s="35">
        <f t="shared" si="225"/>
        <v>1449</v>
      </c>
      <c r="H268" s="18">
        <f t="shared" si="226"/>
        <v>1201</v>
      </c>
      <c r="I268" s="18">
        <f t="shared" si="227"/>
        <v>1285</v>
      </c>
      <c r="J268" s="18">
        <f t="shared" si="228"/>
        <v>1245</v>
      </c>
      <c r="K268" s="18">
        <f t="shared" ref="K268:M268" si="254">K267</f>
        <v>2000</v>
      </c>
      <c r="L268" s="18">
        <f t="shared" si="254"/>
        <v>2000</v>
      </c>
      <c r="M268" s="18">
        <f t="shared" si="254"/>
        <v>2000</v>
      </c>
      <c r="N268" s="18">
        <f t="shared" si="230"/>
        <v>-799</v>
      </c>
      <c r="O268" s="18">
        <f t="shared" si="231"/>
        <v>-715</v>
      </c>
      <c r="P268" s="18">
        <f t="shared" si="232"/>
        <v>-755</v>
      </c>
      <c r="Q268" s="35">
        <f t="shared" ref="Q268:S268" si="255">Q267</f>
        <v>1</v>
      </c>
      <c r="R268" s="35">
        <f t="shared" si="255"/>
        <v>1</v>
      </c>
      <c r="S268" s="35">
        <f t="shared" si="255"/>
        <v>1</v>
      </c>
      <c r="T268" s="4">
        <f t="shared" si="234"/>
        <v>1445</v>
      </c>
      <c r="U268" s="4">
        <f t="shared" si="235"/>
        <v>1158</v>
      </c>
      <c r="V268" s="4">
        <f t="shared" si="236"/>
        <v>1249</v>
      </c>
      <c r="W268" s="4">
        <f t="shared" si="237"/>
        <v>1249</v>
      </c>
      <c r="X268" s="4"/>
      <c r="Y268" s="18"/>
      <c r="Z268" s="18"/>
      <c r="AA268" s="18"/>
      <c r="AB268" s="48"/>
    </row>
    <row r="269" spans="1:28" ht="13.15" customHeight="1">
      <c r="A269" s="2">
        <f t="shared" si="148"/>
        <v>255</v>
      </c>
      <c r="B269" s="57">
        <f t="shared" si="112"/>
        <v>45576</v>
      </c>
      <c r="C269" s="2">
        <f t="shared" si="113"/>
        <v>884</v>
      </c>
      <c r="D269" s="5">
        <f t="shared" si="216"/>
        <v>1812</v>
      </c>
      <c r="E269" s="35">
        <f t="shared" si="223"/>
        <v>1496</v>
      </c>
      <c r="F269" s="35">
        <f t="shared" si="224"/>
        <v>1412</v>
      </c>
      <c r="G269" s="35">
        <f t="shared" si="225"/>
        <v>1452</v>
      </c>
      <c r="H269" s="18">
        <f t="shared" si="226"/>
        <v>1200</v>
      </c>
      <c r="I269" s="18">
        <f t="shared" si="227"/>
        <v>1284</v>
      </c>
      <c r="J269" s="18">
        <f t="shared" si="228"/>
        <v>1244</v>
      </c>
      <c r="K269" s="18">
        <f t="shared" ref="K269:M269" si="256">K268</f>
        <v>2000</v>
      </c>
      <c r="L269" s="18">
        <f t="shared" si="256"/>
        <v>2000</v>
      </c>
      <c r="M269" s="18">
        <f t="shared" si="256"/>
        <v>2000</v>
      </c>
      <c r="N269" s="18">
        <f t="shared" si="230"/>
        <v>-800</v>
      </c>
      <c r="O269" s="18">
        <f t="shared" si="231"/>
        <v>-716</v>
      </c>
      <c r="P269" s="18">
        <f t="shared" si="232"/>
        <v>-756</v>
      </c>
      <c r="Q269" s="35">
        <f t="shared" ref="Q269:S269" si="257">Q268</f>
        <v>1</v>
      </c>
      <c r="R269" s="35">
        <f t="shared" si="257"/>
        <v>1</v>
      </c>
      <c r="S269" s="35">
        <f t="shared" si="257"/>
        <v>1</v>
      </c>
      <c r="T269" s="4">
        <f t="shared" si="234"/>
        <v>1448</v>
      </c>
      <c r="U269" s="4">
        <f t="shared" si="235"/>
        <v>1157</v>
      </c>
      <c r="V269" s="4">
        <f t="shared" si="236"/>
        <v>1248</v>
      </c>
      <c r="W269" s="4">
        <f t="shared" si="237"/>
        <v>1248</v>
      </c>
      <c r="X269" s="4"/>
      <c r="Y269" s="18"/>
      <c r="Z269" s="18"/>
      <c r="AA269" s="18"/>
      <c r="AB269" s="48"/>
    </row>
    <row r="270" spans="1:28" ht="13.15" customHeight="1">
      <c r="A270" s="2">
        <f t="shared" si="148"/>
        <v>256</v>
      </c>
      <c r="B270" s="57">
        <f t="shared" si="112"/>
        <v>45577</v>
      </c>
      <c r="C270" s="2">
        <f t="shared" si="113"/>
        <v>884</v>
      </c>
      <c r="D270" s="5">
        <f t="shared" si="216"/>
        <v>1814</v>
      </c>
      <c r="E270" s="35">
        <f t="shared" si="223"/>
        <v>1499</v>
      </c>
      <c r="F270" s="35">
        <f t="shared" si="224"/>
        <v>1415</v>
      </c>
      <c r="G270" s="35">
        <f t="shared" si="225"/>
        <v>1455</v>
      </c>
      <c r="H270" s="18">
        <f t="shared" si="226"/>
        <v>1199</v>
      </c>
      <c r="I270" s="18">
        <f t="shared" si="227"/>
        <v>1283</v>
      </c>
      <c r="J270" s="18">
        <f t="shared" si="228"/>
        <v>1243</v>
      </c>
      <c r="K270" s="18">
        <f t="shared" ref="K270:M270" si="258">K269</f>
        <v>2000</v>
      </c>
      <c r="L270" s="18">
        <f t="shared" si="258"/>
        <v>2000</v>
      </c>
      <c r="M270" s="18">
        <f t="shared" si="258"/>
        <v>2000</v>
      </c>
      <c r="N270" s="18">
        <f t="shared" si="230"/>
        <v>-801</v>
      </c>
      <c r="O270" s="18">
        <f t="shared" si="231"/>
        <v>-717</v>
      </c>
      <c r="P270" s="18">
        <f t="shared" si="232"/>
        <v>-757</v>
      </c>
      <c r="Q270" s="35">
        <f t="shared" ref="Q270:S270" si="259">Q269</f>
        <v>1</v>
      </c>
      <c r="R270" s="35">
        <f t="shared" si="259"/>
        <v>1</v>
      </c>
      <c r="S270" s="35">
        <f t="shared" si="259"/>
        <v>1</v>
      </c>
      <c r="T270" s="4">
        <f t="shared" si="234"/>
        <v>1451</v>
      </c>
      <c r="U270" s="4">
        <f t="shared" si="235"/>
        <v>1156</v>
      </c>
      <c r="V270" s="4">
        <f t="shared" si="236"/>
        <v>1247</v>
      </c>
      <c r="W270" s="4">
        <f t="shared" si="237"/>
        <v>1247</v>
      </c>
      <c r="X270" s="4"/>
      <c r="Y270" s="18"/>
      <c r="Z270" s="18"/>
      <c r="AA270" s="18"/>
      <c r="AB270" s="48"/>
    </row>
    <row r="271" spans="1:28" ht="13.15" customHeight="1">
      <c r="A271" s="2">
        <f t="shared" si="148"/>
        <v>257</v>
      </c>
      <c r="B271" s="57">
        <f t="shared" si="112"/>
        <v>45578</v>
      </c>
      <c r="C271" s="2">
        <f t="shared" si="113"/>
        <v>884</v>
      </c>
      <c r="D271" s="5">
        <f t="shared" si="216"/>
        <v>1816</v>
      </c>
      <c r="E271" s="35">
        <f t="shared" si="223"/>
        <v>1502</v>
      </c>
      <c r="F271" s="35">
        <f t="shared" si="224"/>
        <v>1418</v>
      </c>
      <c r="G271" s="35">
        <f t="shared" si="225"/>
        <v>1458</v>
      </c>
      <c r="H271" s="18">
        <f t="shared" si="226"/>
        <v>1198</v>
      </c>
      <c r="I271" s="18">
        <f t="shared" si="227"/>
        <v>1282</v>
      </c>
      <c r="J271" s="18">
        <f t="shared" si="228"/>
        <v>1242</v>
      </c>
      <c r="K271" s="18">
        <f t="shared" ref="K271:M271" si="260">K270</f>
        <v>2000</v>
      </c>
      <c r="L271" s="18">
        <f t="shared" si="260"/>
        <v>2000</v>
      </c>
      <c r="M271" s="18">
        <f t="shared" si="260"/>
        <v>2000</v>
      </c>
      <c r="N271" s="18">
        <f t="shared" si="230"/>
        <v>-802</v>
      </c>
      <c r="O271" s="18">
        <f t="shared" si="231"/>
        <v>-718</v>
      </c>
      <c r="P271" s="18">
        <f t="shared" si="232"/>
        <v>-758</v>
      </c>
      <c r="Q271" s="35">
        <f t="shared" ref="Q271:S271" si="261">Q270</f>
        <v>1</v>
      </c>
      <c r="R271" s="35">
        <f t="shared" si="261"/>
        <v>1</v>
      </c>
      <c r="S271" s="35">
        <f t="shared" si="261"/>
        <v>1</v>
      </c>
      <c r="T271" s="4">
        <f t="shared" si="234"/>
        <v>1454</v>
      </c>
      <c r="U271" s="4">
        <f t="shared" si="235"/>
        <v>1155</v>
      </c>
      <c r="V271" s="4">
        <f t="shared" si="236"/>
        <v>1246</v>
      </c>
      <c r="W271" s="4">
        <f t="shared" si="237"/>
        <v>1246</v>
      </c>
      <c r="X271" s="4"/>
      <c r="Y271" s="18"/>
      <c r="Z271" s="18"/>
      <c r="AA271" s="18"/>
      <c r="AB271" s="48"/>
    </row>
    <row r="272" spans="1:28" ht="13.15" customHeight="1">
      <c r="A272" s="2">
        <f t="shared" si="148"/>
        <v>258</v>
      </c>
      <c r="B272" s="57">
        <f t="shared" ref="B272:B335" si="262">B271+1</f>
        <v>45579</v>
      </c>
      <c r="C272" s="2">
        <f t="shared" ref="C272:C335" si="263">C271</f>
        <v>884</v>
      </c>
      <c r="D272" s="5">
        <f t="shared" si="216"/>
        <v>1818</v>
      </c>
      <c r="E272" s="35">
        <f t="shared" si="223"/>
        <v>1505</v>
      </c>
      <c r="F272" s="35">
        <f t="shared" si="224"/>
        <v>1421</v>
      </c>
      <c r="G272" s="35">
        <f t="shared" si="225"/>
        <v>1461</v>
      </c>
      <c r="H272" s="18">
        <f t="shared" si="226"/>
        <v>1197</v>
      </c>
      <c r="I272" s="18">
        <f t="shared" si="227"/>
        <v>1281</v>
      </c>
      <c r="J272" s="18">
        <f t="shared" si="228"/>
        <v>1241</v>
      </c>
      <c r="K272" s="18">
        <f t="shared" ref="K272:M272" si="264">K271</f>
        <v>2000</v>
      </c>
      <c r="L272" s="18">
        <f t="shared" si="264"/>
        <v>2000</v>
      </c>
      <c r="M272" s="18">
        <f t="shared" si="264"/>
        <v>2000</v>
      </c>
      <c r="N272" s="18">
        <f t="shared" si="230"/>
        <v>-803</v>
      </c>
      <c r="O272" s="18">
        <f t="shared" si="231"/>
        <v>-719</v>
      </c>
      <c r="P272" s="18">
        <f t="shared" si="232"/>
        <v>-759</v>
      </c>
      <c r="Q272" s="35">
        <f t="shared" ref="Q272:S272" si="265">Q271</f>
        <v>1</v>
      </c>
      <c r="R272" s="35">
        <f t="shared" si="265"/>
        <v>1</v>
      </c>
      <c r="S272" s="35">
        <f t="shared" si="265"/>
        <v>1</v>
      </c>
      <c r="T272" s="4">
        <f t="shared" si="234"/>
        <v>1457</v>
      </c>
      <c r="U272" s="4">
        <f t="shared" si="235"/>
        <v>1154</v>
      </c>
      <c r="V272" s="4">
        <f t="shared" si="236"/>
        <v>1245</v>
      </c>
      <c r="W272" s="4">
        <f t="shared" si="237"/>
        <v>1245</v>
      </c>
      <c r="X272" s="4"/>
      <c r="Y272" s="18"/>
      <c r="Z272" s="18"/>
      <c r="AA272" s="18"/>
      <c r="AB272" s="48"/>
    </row>
    <row r="273" spans="1:28" ht="13.15" customHeight="1">
      <c r="A273" s="2">
        <f t="shared" si="148"/>
        <v>259</v>
      </c>
      <c r="B273" s="57">
        <f t="shared" si="262"/>
        <v>45580</v>
      </c>
      <c r="C273" s="2">
        <f t="shared" si="263"/>
        <v>884</v>
      </c>
      <c r="D273" s="5">
        <f t="shared" si="216"/>
        <v>1820</v>
      </c>
      <c r="E273" s="35">
        <f t="shared" si="223"/>
        <v>1508</v>
      </c>
      <c r="F273" s="35">
        <f t="shared" si="224"/>
        <v>1424</v>
      </c>
      <c r="G273" s="35">
        <f t="shared" si="225"/>
        <v>1464</v>
      </c>
      <c r="H273" s="18">
        <f t="shared" si="226"/>
        <v>1196</v>
      </c>
      <c r="I273" s="18">
        <f t="shared" si="227"/>
        <v>1280</v>
      </c>
      <c r="J273" s="18">
        <f t="shared" si="228"/>
        <v>1240</v>
      </c>
      <c r="K273" s="18">
        <f t="shared" ref="K273:M273" si="266">K272</f>
        <v>2000</v>
      </c>
      <c r="L273" s="18">
        <f t="shared" si="266"/>
        <v>2000</v>
      </c>
      <c r="M273" s="18">
        <f t="shared" si="266"/>
        <v>2000</v>
      </c>
      <c r="N273" s="18">
        <f t="shared" si="230"/>
        <v>-804</v>
      </c>
      <c r="O273" s="18">
        <f t="shared" si="231"/>
        <v>-720</v>
      </c>
      <c r="P273" s="18">
        <f t="shared" si="232"/>
        <v>-760</v>
      </c>
      <c r="Q273" s="35">
        <f t="shared" ref="Q273:S273" si="267">Q272</f>
        <v>1</v>
      </c>
      <c r="R273" s="35">
        <f t="shared" si="267"/>
        <v>1</v>
      </c>
      <c r="S273" s="35">
        <f t="shared" si="267"/>
        <v>1</v>
      </c>
      <c r="T273" s="4">
        <f t="shared" si="234"/>
        <v>1460</v>
      </c>
      <c r="U273" s="4">
        <f t="shared" si="235"/>
        <v>1153</v>
      </c>
      <c r="V273" s="4">
        <f t="shared" si="236"/>
        <v>1244</v>
      </c>
      <c r="W273" s="4">
        <f t="shared" si="237"/>
        <v>1244</v>
      </c>
      <c r="X273" s="4"/>
      <c r="Y273" s="18"/>
      <c r="Z273" s="18"/>
      <c r="AA273" s="18"/>
      <c r="AB273" s="48"/>
    </row>
    <row r="274" spans="1:28" ht="13.15" customHeight="1">
      <c r="A274" s="2">
        <f t="shared" si="148"/>
        <v>260</v>
      </c>
      <c r="B274" s="57">
        <f t="shared" si="262"/>
        <v>45581</v>
      </c>
      <c r="C274" s="2">
        <f t="shared" si="263"/>
        <v>884</v>
      </c>
      <c r="D274" s="5">
        <f t="shared" si="216"/>
        <v>1822</v>
      </c>
      <c r="E274" s="35">
        <f t="shared" si="223"/>
        <v>1511</v>
      </c>
      <c r="F274" s="35">
        <f t="shared" si="224"/>
        <v>1427</v>
      </c>
      <c r="G274" s="35">
        <f t="shared" si="225"/>
        <v>1467</v>
      </c>
      <c r="H274" s="18">
        <f t="shared" si="226"/>
        <v>1195</v>
      </c>
      <c r="I274" s="18">
        <f t="shared" si="227"/>
        <v>1279</v>
      </c>
      <c r="J274" s="18">
        <f t="shared" si="228"/>
        <v>1239</v>
      </c>
      <c r="K274" s="18">
        <f t="shared" ref="K274:M274" si="268">K273</f>
        <v>2000</v>
      </c>
      <c r="L274" s="18">
        <f t="shared" si="268"/>
        <v>2000</v>
      </c>
      <c r="M274" s="18">
        <f t="shared" si="268"/>
        <v>2000</v>
      </c>
      <c r="N274" s="18">
        <f t="shared" si="230"/>
        <v>-805</v>
      </c>
      <c r="O274" s="18">
        <f t="shared" si="231"/>
        <v>-721</v>
      </c>
      <c r="P274" s="18">
        <f t="shared" si="232"/>
        <v>-761</v>
      </c>
      <c r="Q274" s="35">
        <f t="shared" ref="Q274:S274" si="269">Q273</f>
        <v>1</v>
      </c>
      <c r="R274" s="35">
        <f t="shared" si="269"/>
        <v>1</v>
      </c>
      <c r="S274" s="35">
        <f t="shared" si="269"/>
        <v>1</v>
      </c>
      <c r="T274" s="4">
        <f t="shared" si="234"/>
        <v>1463</v>
      </c>
      <c r="U274" s="4">
        <f t="shared" si="235"/>
        <v>1152</v>
      </c>
      <c r="V274" s="4">
        <f t="shared" si="236"/>
        <v>1243</v>
      </c>
      <c r="W274" s="4">
        <f t="shared" si="237"/>
        <v>1243</v>
      </c>
      <c r="X274" s="4"/>
      <c r="Y274" s="18"/>
      <c r="Z274" s="18"/>
      <c r="AA274" s="18"/>
      <c r="AB274" s="48"/>
    </row>
    <row r="275" spans="1:28" ht="13.15" customHeight="1">
      <c r="A275" s="2">
        <f t="shared" si="148"/>
        <v>261</v>
      </c>
      <c r="B275" s="57">
        <f t="shared" si="262"/>
        <v>45582</v>
      </c>
      <c r="C275" s="2">
        <f t="shared" si="263"/>
        <v>884</v>
      </c>
      <c r="D275" s="5">
        <f t="shared" si="216"/>
        <v>1824</v>
      </c>
      <c r="E275" s="35">
        <f t="shared" si="223"/>
        <v>1514</v>
      </c>
      <c r="F275" s="35">
        <f t="shared" si="224"/>
        <v>1430</v>
      </c>
      <c r="G275" s="35">
        <f t="shared" si="225"/>
        <v>1470</v>
      </c>
      <c r="H275" s="18">
        <f t="shared" si="226"/>
        <v>1194</v>
      </c>
      <c r="I275" s="18">
        <f t="shared" si="227"/>
        <v>1278</v>
      </c>
      <c r="J275" s="18">
        <f t="shared" si="228"/>
        <v>1238</v>
      </c>
      <c r="K275" s="18">
        <f t="shared" ref="K275:M275" si="270">K274</f>
        <v>2000</v>
      </c>
      <c r="L275" s="18">
        <f t="shared" si="270"/>
        <v>2000</v>
      </c>
      <c r="M275" s="18">
        <f t="shared" si="270"/>
        <v>2000</v>
      </c>
      <c r="N275" s="18">
        <f t="shared" si="230"/>
        <v>-806</v>
      </c>
      <c r="O275" s="18">
        <f t="shared" si="231"/>
        <v>-722</v>
      </c>
      <c r="P275" s="18">
        <f t="shared" si="232"/>
        <v>-762</v>
      </c>
      <c r="Q275" s="35">
        <f t="shared" ref="Q275:S275" si="271">Q274</f>
        <v>1</v>
      </c>
      <c r="R275" s="35">
        <f t="shared" si="271"/>
        <v>1</v>
      </c>
      <c r="S275" s="35">
        <f t="shared" si="271"/>
        <v>1</v>
      </c>
      <c r="T275" s="4">
        <f t="shared" si="234"/>
        <v>1466</v>
      </c>
      <c r="U275" s="4">
        <f t="shared" si="235"/>
        <v>1151</v>
      </c>
      <c r="V275" s="4">
        <f t="shared" si="236"/>
        <v>1242</v>
      </c>
      <c r="W275" s="4">
        <f t="shared" si="237"/>
        <v>1242</v>
      </c>
      <c r="X275" s="4"/>
      <c r="Y275" s="18"/>
      <c r="Z275" s="18"/>
      <c r="AA275" s="18"/>
      <c r="AB275" s="48"/>
    </row>
    <row r="276" spans="1:28" ht="13.15" customHeight="1">
      <c r="A276" s="2">
        <f t="shared" si="148"/>
        <v>262</v>
      </c>
      <c r="B276" s="57">
        <f t="shared" si="262"/>
        <v>45583</v>
      </c>
      <c r="C276" s="2">
        <f t="shared" si="263"/>
        <v>884</v>
      </c>
      <c r="D276" s="5">
        <f t="shared" si="216"/>
        <v>1826</v>
      </c>
      <c r="E276" s="35">
        <f t="shared" si="223"/>
        <v>1517</v>
      </c>
      <c r="F276" s="35">
        <f t="shared" si="224"/>
        <v>1433</v>
      </c>
      <c r="G276" s="35">
        <f t="shared" si="225"/>
        <v>1473</v>
      </c>
      <c r="H276" s="18">
        <f t="shared" si="226"/>
        <v>1193</v>
      </c>
      <c r="I276" s="18">
        <f t="shared" si="227"/>
        <v>1277</v>
      </c>
      <c r="J276" s="18">
        <f t="shared" si="228"/>
        <v>1237</v>
      </c>
      <c r="K276" s="18">
        <f t="shared" ref="K276:M276" si="272">K275</f>
        <v>2000</v>
      </c>
      <c r="L276" s="18">
        <f t="shared" si="272"/>
        <v>2000</v>
      </c>
      <c r="M276" s="18">
        <f t="shared" si="272"/>
        <v>2000</v>
      </c>
      <c r="N276" s="18">
        <f t="shared" si="230"/>
        <v>-807</v>
      </c>
      <c r="O276" s="18">
        <f t="shared" si="231"/>
        <v>-723</v>
      </c>
      <c r="P276" s="18">
        <f t="shared" si="232"/>
        <v>-763</v>
      </c>
      <c r="Q276" s="35">
        <f t="shared" ref="Q276:S276" si="273">Q275</f>
        <v>1</v>
      </c>
      <c r="R276" s="35">
        <f t="shared" si="273"/>
        <v>1</v>
      </c>
      <c r="S276" s="35">
        <f t="shared" si="273"/>
        <v>1</v>
      </c>
      <c r="T276" s="4">
        <f t="shared" si="234"/>
        <v>1469</v>
      </c>
      <c r="U276" s="4">
        <f t="shared" si="235"/>
        <v>1150</v>
      </c>
      <c r="V276" s="4">
        <f t="shared" si="236"/>
        <v>1241</v>
      </c>
      <c r="W276" s="4">
        <f t="shared" si="237"/>
        <v>1241</v>
      </c>
      <c r="X276" s="4"/>
      <c r="Y276" s="18"/>
      <c r="Z276" s="18"/>
      <c r="AA276" s="18"/>
      <c r="AB276" s="48"/>
    </row>
    <row r="277" spans="1:28" ht="13.15" customHeight="1">
      <c r="A277" s="2">
        <f t="shared" si="148"/>
        <v>263</v>
      </c>
      <c r="B277" s="57">
        <f t="shared" si="262"/>
        <v>45584</v>
      </c>
      <c r="C277" s="2">
        <f t="shared" si="263"/>
        <v>884</v>
      </c>
      <c r="D277" s="5">
        <f t="shared" si="216"/>
        <v>1828</v>
      </c>
      <c r="E277" s="35">
        <f t="shared" si="223"/>
        <v>1520</v>
      </c>
      <c r="F277" s="35">
        <f t="shared" si="224"/>
        <v>1436</v>
      </c>
      <c r="G277" s="35">
        <f t="shared" si="225"/>
        <v>1476</v>
      </c>
      <c r="H277" s="18">
        <f t="shared" si="226"/>
        <v>1192</v>
      </c>
      <c r="I277" s="18">
        <f t="shared" si="227"/>
        <v>1276</v>
      </c>
      <c r="J277" s="18">
        <f t="shared" si="228"/>
        <v>1236</v>
      </c>
      <c r="K277" s="18">
        <f t="shared" ref="K277:M277" si="274">K276</f>
        <v>2000</v>
      </c>
      <c r="L277" s="18">
        <f t="shared" si="274"/>
        <v>2000</v>
      </c>
      <c r="M277" s="18">
        <f t="shared" si="274"/>
        <v>2000</v>
      </c>
      <c r="N277" s="18">
        <f t="shared" si="230"/>
        <v>-808</v>
      </c>
      <c r="O277" s="18">
        <f t="shared" si="231"/>
        <v>-724</v>
      </c>
      <c r="P277" s="18">
        <f t="shared" si="232"/>
        <v>-764</v>
      </c>
      <c r="Q277" s="35">
        <f t="shared" ref="Q277:S277" si="275">Q276</f>
        <v>1</v>
      </c>
      <c r="R277" s="35">
        <f t="shared" si="275"/>
        <v>1</v>
      </c>
      <c r="S277" s="35">
        <f t="shared" si="275"/>
        <v>1</v>
      </c>
      <c r="T277" s="4">
        <f t="shared" si="234"/>
        <v>1472</v>
      </c>
      <c r="U277" s="4">
        <f t="shared" si="235"/>
        <v>1149</v>
      </c>
      <c r="V277" s="4">
        <f t="shared" si="236"/>
        <v>1240</v>
      </c>
      <c r="W277" s="4">
        <f t="shared" si="237"/>
        <v>1240</v>
      </c>
      <c r="X277" s="4"/>
      <c r="Y277" s="18"/>
      <c r="Z277" s="18"/>
      <c r="AA277" s="18"/>
      <c r="AB277" s="48"/>
    </row>
    <row r="278" spans="1:28" ht="13.15" customHeight="1">
      <c r="A278" s="2">
        <f t="shared" si="148"/>
        <v>264</v>
      </c>
      <c r="B278" s="57">
        <f t="shared" si="262"/>
        <v>45585</v>
      </c>
      <c r="C278" s="2">
        <f t="shared" si="263"/>
        <v>884</v>
      </c>
      <c r="D278" s="5">
        <f t="shared" si="216"/>
        <v>1830</v>
      </c>
      <c r="E278" s="35">
        <f t="shared" si="223"/>
        <v>1523</v>
      </c>
      <c r="F278" s="35">
        <f t="shared" si="224"/>
        <v>1439</v>
      </c>
      <c r="G278" s="35">
        <f t="shared" si="225"/>
        <v>1479</v>
      </c>
      <c r="H278" s="18">
        <f t="shared" si="226"/>
        <v>1191</v>
      </c>
      <c r="I278" s="18">
        <f t="shared" si="227"/>
        <v>1275</v>
      </c>
      <c r="J278" s="18">
        <f t="shared" si="228"/>
        <v>1235</v>
      </c>
      <c r="K278" s="18">
        <f t="shared" ref="K278:M278" si="276">K277</f>
        <v>2000</v>
      </c>
      <c r="L278" s="18">
        <f t="shared" si="276"/>
        <v>2000</v>
      </c>
      <c r="M278" s="18">
        <f t="shared" si="276"/>
        <v>2000</v>
      </c>
      <c r="N278" s="18">
        <f t="shared" si="230"/>
        <v>-809</v>
      </c>
      <c r="O278" s="18">
        <f t="shared" si="231"/>
        <v>-725</v>
      </c>
      <c r="P278" s="18">
        <f t="shared" si="232"/>
        <v>-765</v>
      </c>
      <c r="Q278" s="35">
        <f t="shared" ref="Q278:S278" si="277">Q277</f>
        <v>1</v>
      </c>
      <c r="R278" s="35">
        <f t="shared" si="277"/>
        <v>1</v>
      </c>
      <c r="S278" s="35">
        <f t="shared" si="277"/>
        <v>1</v>
      </c>
      <c r="T278" s="4">
        <f t="shared" si="234"/>
        <v>1475</v>
      </c>
      <c r="U278" s="4">
        <f t="shared" si="235"/>
        <v>1148</v>
      </c>
      <c r="V278" s="4">
        <f t="shared" si="236"/>
        <v>1239</v>
      </c>
      <c r="W278" s="4">
        <f t="shared" si="237"/>
        <v>1239</v>
      </c>
      <c r="X278" s="4"/>
      <c r="Y278" s="18"/>
      <c r="Z278" s="18"/>
      <c r="AA278" s="18"/>
      <c r="AB278" s="48"/>
    </row>
    <row r="279" spans="1:28" ht="13.15" customHeight="1">
      <c r="A279" s="2">
        <f t="shared" si="148"/>
        <v>265</v>
      </c>
      <c r="B279" s="57">
        <f t="shared" si="262"/>
        <v>45586</v>
      </c>
      <c r="C279" s="2">
        <f t="shared" si="263"/>
        <v>884</v>
      </c>
      <c r="D279" s="5">
        <f t="shared" si="216"/>
        <v>1832</v>
      </c>
      <c r="E279" s="35">
        <f t="shared" si="223"/>
        <v>1526</v>
      </c>
      <c r="F279" s="35">
        <f t="shared" si="224"/>
        <v>1442</v>
      </c>
      <c r="G279" s="35">
        <f t="shared" si="225"/>
        <v>1482</v>
      </c>
      <c r="H279" s="18">
        <f t="shared" si="226"/>
        <v>1190</v>
      </c>
      <c r="I279" s="18">
        <f t="shared" si="227"/>
        <v>1274</v>
      </c>
      <c r="J279" s="18">
        <f t="shared" si="228"/>
        <v>1234</v>
      </c>
      <c r="K279" s="18">
        <f t="shared" ref="K279:M279" si="278">K278</f>
        <v>2000</v>
      </c>
      <c r="L279" s="18">
        <f t="shared" si="278"/>
        <v>2000</v>
      </c>
      <c r="M279" s="18">
        <f t="shared" si="278"/>
        <v>2000</v>
      </c>
      <c r="N279" s="18">
        <f t="shared" si="230"/>
        <v>-810</v>
      </c>
      <c r="O279" s="18">
        <f t="shared" si="231"/>
        <v>-726</v>
      </c>
      <c r="P279" s="18">
        <f t="shared" si="232"/>
        <v>-766</v>
      </c>
      <c r="Q279" s="35">
        <f t="shared" ref="Q279:S279" si="279">Q278</f>
        <v>1</v>
      </c>
      <c r="R279" s="35">
        <f t="shared" si="279"/>
        <v>1</v>
      </c>
      <c r="S279" s="35">
        <f t="shared" si="279"/>
        <v>1</v>
      </c>
      <c r="T279" s="4">
        <f t="shared" si="234"/>
        <v>1478</v>
      </c>
      <c r="U279" s="4">
        <f t="shared" si="235"/>
        <v>1147</v>
      </c>
      <c r="V279" s="4">
        <f t="shared" si="236"/>
        <v>1238</v>
      </c>
      <c r="W279" s="4">
        <f t="shared" si="237"/>
        <v>1238</v>
      </c>
      <c r="X279" s="4"/>
      <c r="Y279" s="18"/>
      <c r="Z279" s="18"/>
      <c r="AA279" s="18"/>
      <c r="AB279" s="48"/>
    </row>
    <row r="280" spans="1:28" ht="13.15" customHeight="1">
      <c r="A280" s="2">
        <f t="shared" si="148"/>
        <v>266</v>
      </c>
      <c r="B280" s="57">
        <f t="shared" si="262"/>
        <v>45587</v>
      </c>
      <c r="C280" s="2">
        <f t="shared" si="263"/>
        <v>884</v>
      </c>
      <c r="D280" s="5">
        <f t="shared" si="216"/>
        <v>1834</v>
      </c>
      <c r="E280" s="35">
        <f t="shared" si="223"/>
        <v>1529</v>
      </c>
      <c r="F280" s="35">
        <f t="shared" si="224"/>
        <v>1445</v>
      </c>
      <c r="G280" s="35">
        <f t="shared" si="225"/>
        <v>1485</v>
      </c>
      <c r="H280" s="18">
        <f t="shared" si="226"/>
        <v>1189</v>
      </c>
      <c r="I280" s="18">
        <f t="shared" si="227"/>
        <v>1273</v>
      </c>
      <c r="J280" s="18">
        <f t="shared" si="228"/>
        <v>1233</v>
      </c>
      <c r="K280" s="18">
        <f t="shared" ref="K280:M280" si="280">K279</f>
        <v>2000</v>
      </c>
      <c r="L280" s="18">
        <f t="shared" si="280"/>
        <v>2000</v>
      </c>
      <c r="M280" s="18">
        <f t="shared" si="280"/>
        <v>2000</v>
      </c>
      <c r="N280" s="18">
        <f t="shared" si="230"/>
        <v>-811</v>
      </c>
      <c r="O280" s="18">
        <f t="shared" si="231"/>
        <v>-727</v>
      </c>
      <c r="P280" s="18">
        <f t="shared" si="232"/>
        <v>-767</v>
      </c>
      <c r="Q280" s="35">
        <f t="shared" ref="Q280:S280" si="281">Q279</f>
        <v>1</v>
      </c>
      <c r="R280" s="35">
        <f t="shared" si="281"/>
        <v>1</v>
      </c>
      <c r="S280" s="35">
        <f t="shared" si="281"/>
        <v>1</v>
      </c>
      <c r="T280" s="4">
        <f t="shared" si="234"/>
        <v>1481</v>
      </c>
      <c r="U280" s="4">
        <f t="shared" si="235"/>
        <v>1146</v>
      </c>
      <c r="V280" s="4">
        <f t="shared" si="236"/>
        <v>1237</v>
      </c>
      <c r="W280" s="4">
        <f t="shared" si="237"/>
        <v>1237</v>
      </c>
      <c r="X280" s="4"/>
      <c r="Y280" s="18"/>
      <c r="Z280" s="18"/>
      <c r="AA280" s="18"/>
      <c r="AB280" s="48"/>
    </row>
    <row r="281" spans="1:28" ht="13.15" customHeight="1">
      <c r="A281" s="2">
        <f t="shared" si="148"/>
        <v>267</v>
      </c>
      <c r="B281" s="57">
        <f t="shared" si="262"/>
        <v>45588</v>
      </c>
      <c r="C281" s="2">
        <f t="shared" si="263"/>
        <v>884</v>
      </c>
      <c r="D281" s="5">
        <f t="shared" si="216"/>
        <v>1836</v>
      </c>
      <c r="E281" s="35">
        <f t="shared" si="223"/>
        <v>1532</v>
      </c>
      <c r="F281" s="35">
        <f t="shared" si="224"/>
        <v>1448</v>
      </c>
      <c r="G281" s="35">
        <f t="shared" si="225"/>
        <v>1488</v>
      </c>
      <c r="H281" s="18">
        <f t="shared" si="226"/>
        <v>1188</v>
      </c>
      <c r="I281" s="18">
        <f t="shared" si="227"/>
        <v>1272</v>
      </c>
      <c r="J281" s="18">
        <f t="shared" si="228"/>
        <v>1232</v>
      </c>
      <c r="K281" s="18">
        <f t="shared" ref="K281:M281" si="282">K280</f>
        <v>2000</v>
      </c>
      <c r="L281" s="18">
        <f t="shared" si="282"/>
        <v>2000</v>
      </c>
      <c r="M281" s="18">
        <f t="shared" si="282"/>
        <v>2000</v>
      </c>
      <c r="N281" s="18">
        <f t="shared" si="230"/>
        <v>-812</v>
      </c>
      <c r="O281" s="18">
        <f t="shared" si="231"/>
        <v>-728</v>
      </c>
      <c r="P281" s="18">
        <f t="shared" si="232"/>
        <v>-768</v>
      </c>
      <c r="Q281" s="35">
        <f t="shared" ref="Q281:S281" si="283">Q280</f>
        <v>1</v>
      </c>
      <c r="R281" s="35">
        <f t="shared" si="283"/>
        <v>1</v>
      </c>
      <c r="S281" s="35">
        <f t="shared" si="283"/>
        <v>1</v>
      </c>
      <c r="T281" s="4">
        <f t="shared" si="234"/>
        <v>1484</v>
      </c>
      <c r="U281" s="4">
        <f t="shared" si="235"/>
        <v>1145</v>
      </c>
      <c r="V281" s="4">
        <f t="shared" si="236"/>
        <v>1236</v>
      </c>
      <c r="W281" s="4">
        <f t="shared" si="237"/>
        <v>1236</v>
      </c>
      <c r="X281" s="4"/>
      <c r="Y281" s="18"/>
      <c r="Z281" s="18"/>
      <c r="AA281" s="18"/>
      <c r="AB281" s="48"/>
    </row>
    <row r="282" spans="1:28" ht="13.15" customHeight="1">
      <c r="A282" s="2">
        <f t="shared" si="148"/>
        <v>268</v>
      </c>
      <c r="B282" s="57">
        <f t="shared" si="262"/>
        <v>45589</v>
      </c>
      <c r="C282" s="2">
        <f t="shared" si="263"/>
        <v>884</v>
      </c>
      <c r="D282" s="5">
        <f t="shared" si="216"/>
        <v>1838</v>
      </c>
      <c r="E282" s="35">
        <f t="shared" si="223"/>
        <v>1535</v>
      </c>
      <c r="F282" s="35">
        <f t="shared" si="224"/>
        <v>1451</v>
      </c>
      <c r="G282" s="35">
        <f t="shared" si="225"/>
        <v>1491</v>
      </c>
      <c r="H282" s="18">
        <f t="shared" si="226"/>
        <v>1187</v>
      </c>
      <c r="I282" s="18">
        <f t="shared" si="227"/>
        <v>1271</v>
      </c>
      <c r="J282" s="18">
        <f t="shared" si="228"/>
        <v>1231</v>
      </c>
      <c r="K282" s="18">
        <f t="shared" ref="K282:M282" si="284">K281</f>
        <v>2000</v>
      </c>
      <c r="L282" s="18">
        <f t="shared" si="284"/>
        <v>2000</v>
      </c>
      <c r="M282" s="18">
        <f t="shared" si="284"/>
        <v>2000</v>
      </c>
      <c r="N282" s="18">
        <f t="shared" si="230"/>
        <v>-813</v>
      </c>
      <c r="O282" s="18">
        <f t="shared" si="231"/>
        <v>-729</v>
      </c>
      <c r="P282" s="18">
        <f t="shared" si="232"/>
        <v>-769</v>
      </c>
      <c r="Q282" s="35">
        <f t="shared" ref="Q282:S282" si="285">Q281</f>
        <v>1</v>
      </c>
      <c r="R282" s="35">
        <f t="shared" si="285"/>
        <v>1</v>
      </c>
      <c r="S282" s="35">
        <f t="shared" si="285"/>
        <v>1</v>
      </c>
      <c r="T282" s="4">
        <f t="shared" si="234"/>
        <v>1487</v>
      </c>
      <c r="U282" s="4">
        <f t="shared" si="235"/>
        <v>1144</v>
      </c>
      <c r="V282" s="4">
        <f t="shared" si="236"/>
        <v>1235</v>
      </c>
      <c r="W282" s="4">
        <f t="shared" si="237"/>
        <v>1235</v>
      </c>
      <c r="X282" s="4"/>
      <c r="Y282" s="18"/>
      <c r="Z282" s="18"/>
      <c r="AA282" s="18"/>
      <c r="AB282" s="48"/>
    </row>
    <row r="283" spans="1:28" ht="13.15" customHeight="1">
      <c r="A283" s="2">
        <f t="shared" si="148"/>
        <v>269</v>
      </c>
      <c r="B283" s="57">
        <f t="shared" si="262"/>
        <v>45590</v>
      </c>
      <c r="C283" s="2">
        <f t="shared" si="263"/>
        <v>884</v>
      </c>
      <c r="D283" s="5">
        <f t="shared" si="216"/>
        <v>1840</v>
      </c>
      <c r="E283" s="35">
        <f t="shared" si="223"/>
        <v>1538</v>
      </c>
      <c r="F283" s="35">
        <f t="shared" si="224"/>
        <v>1454</v>
      </c>
      <c r="G283" s="35">
        <f t="shared" si="225"/>
        <v>1494</v>
      </c>
      <c r="H283" s="18">
        <f t="shared" si="226"/>
        <v>1186</v>
      </c>
      <c r="I283" s="18">
        <f t="shared" si="227"/>
        <v>1270</v>
      </c>
      <c r="J283" s="18">
        <f t="shared" si="228"/>
        <v>1230</v>
      </c>
      <c r="K283" s="18">
        <f t="shared" ref="K283:M283" si="286">K282</f>
        <v>2000</v>
      </c>
      <c r="L283" s="18">
        <f t="shared" si="286"/>
        <v>2000</v>
      </c>
      <c r="M283" s="18">
        <f t="shared" si="286"/>
        <v>2000</v>
      </c>
      <c r="N283" s="18">
        <f t="shared" si="230"/>
        <v>-814</v>
      </c>
      <c r="O283" s="18">
        <f t="shared" si="231"/>
        <v>-730</v>
      </c>
      <c r="P283" s="18">
        <f t="shared" si="232"/>
        <v>-770</v>
      </c>
      <c r="Q283" s="35">
        <f t="shared" ref="Q283:S283" si="287">Q282</f>
        <v>1</v>
      </c>
      <c r="R283" s="35">
        <f t="shared" si="287"/>
        <v>1</v>
      </c>
      <c r="S283" s="35">
        <f t="shared" si="287"/>
        <v>1</v>
      </c>
      <c r="T283" s="4">
        <f t="shared" si="234"/>
        <v>1490</v>
      </c>
      <c r="U283" s="4">
        <f t="shared" si="235"/>
        <v>1143</v>
      </c>
      <c r="V283" s="4">
        <f t="shared" si="236"/>
        <v>1234</v>
      </c>
      <c r="W283" s="4">
        <f t="shared" si="237"/>
        <v>1234</v>
      </c>
      <c r="X283" s="4"/>
      <c r="Y283" s="18"/>
      <c r="Z283" s="18"/>
      <c r="AA283" s="18"/>
      <c r="AB283" s="48"/>
    </row>
    <row r="284" spans="1:28" ht="13.15" customHeight="1">
      <c r="A284" s="2">
        <f t="shared" si="148"/>
        <v>270</v>
      </c>
      <c r="B284" s="57">
        <f t="shared" si="262"/>
        <v>45591</v>
      </c>
      <c r="C284" s="2">
        <f t="shared" si="263"/>
        <v>884</v>
      </c>
      <c r="D284" s="5">
        <f t="shared" si="216"/>
        <v>1842</v>
      </c>
      <c r="E284" s="35">
        <f t="shared" si="223"/>
        <v>1541</v>
      </c>
      <c r="F284" s="35">
        <f t="shared" si="224"/>
        <v>1457</v>
      </c>
      <c r="G284" s="35">
        <f t="shared" si="225"/>
        <v>1497</v>
      </c>
      <c r="H284" s="18">
        <f t="shared" si="226"/>
        <v>1185</v>
      </c>
      <c r="I284" s="18">
        <f t="shared" si="227"/>
        <v>1269</v>
      </c>
      <c r="J284" s="18">
        <f t="shared" si="228"/>
        <v>1229</v>
      </c>
      <c r="K284" s="18">
        <f t="shared" ref="K284:M284" si="288">K283</f>
        <v>2000</v>
      </c>
      <c r="L284" s="18">
        <f t="shared" si="288"/>
        <v>2000</v>
      </c>
      <c r="M284" s="18">
        <f t="shared" si="288"/>
        <v>2000</v>
      </c>
      <c r="N284" s="18">
        <f t="shared" si="230"/>
        <v>-815</v>
      </c>
      <c r="O284" s="18">
        <f t="shared" si="231"/>
        <v>-731</v>
      </c>
      <c r="P284" s="18">
        <f t="shared" si="232"/>
        <v>-771</v>
      </c>
      <c r="Q284" s="35">
        <f t="shared" ref="Q284:S284" si="289">Q283</f>
        <v>1</v>
      </c>
      <c r="R284" s="35">
        <f t="shared" si="289"/>
        <v>1</v>
      </c>
      <c r="S284" s="35">
        <f t="shared" si="289"/>
        <v>1</v>
      </c>
      <c r="T284" s="4">
        <f t="shared" si="234"/>
        <v>1493</v>
      </c>
      <c r="U284" s="4">
        <f t="shared" si="235"/>
        <v>1142</v>
      </c>
      <c r="V284" s="4">
        <f t="shared" si="236"/>
        <v>1233</v>
      </c>
      <c r="W284" s="4">
        <f t="shared" si="237"/>
        <v>1233</v>
      </c>
      <c r="X284" s="4"/>
      <c r="Y284" s="18"/>
      <c r="Z284" s="18"/>
      <c r="AA284" s="18"/>
      <c r="AB284" s="48"/>
    </row>
    <row r="285" spans="1:28" ht="13.15" customHeight="1">
      <c r="A285" s="2">
        <f t="shared" si="148"/>
        <v>271</v>
      </c>
      <c r="B285" s="57">
        <f t="shared" si="262"/>
        <v>45592</v>
      </c>
      <c r="C285" s="2">
        <f t="shared" si="263"/>
        <v>884</v>
      </c>
      <c r="D285" s="5">
        <f t="shared" si="216"/>
        <v>1844</v>
      </c>
      <c r="E285" s="35">
        <f t="shared" si="223"/>
        <v>1544</v>
      </c>
      <c r="F285" s="35">
        <f t="shared" si="224"/>
        <v>1460</v>
      </c>
      <c r="G285" s="35">
        <f t="shared" si="225"/>
        <v>1500</v>
      </c>
      <c r="H285" s="18">
        <f t="shared" si="226"/>
        <v>1184</v>
      </c>
      <c r="I285" s="18">
        <f t="shared" si="227"/>
        <v>1268</v>
      </c>
      <c r="J285" s="18">
        <f t="shared" si="228"/>
        <v>1228</v>
      </c>
      <c r="K285" s="18">
        <f t="shared" ref="K285:M285" si="290">K284</f>
        <v>2000</v>
      </c>
      <c r="L285" s="18">
        <f t="shared" si="290"/>
        <v>2000</v>
      </c>
      <c r="M285" s="18">
        <f t="shared" si="290"/>
        <v>2000</v>
      </c>
      <c r="N285" s="18">
        <f t="shared" si="230"/>
        <v>-816</v>
      </c>
      <c r="O285" s="18">
        <f t="shared" si="231"/>
        <v>-732</v>
      </c>
      <c r="P285" s="18">
        <f t="shared" si="232"/>
        <v>-772</v>
      </c>
      <c r="Q285" s="35">
        <f t="shared" ref="Q285:S285" si="291">Q284</f>
        <v>1</v>
      </c>
      <c r="R285" s="35">
        <f t="shared" si="291"/>
        <v>1</v>
      </c>
      <c r="S285" s="35">
        <f t="shared" si="291"/>
        <v>1</v>
      </c>
      <c r="T285" s="4">
        <f t="shared" si="234"/>
        <v>1496</v>
      </c>
      <c r="U285" s="4">
        <f t="shared" si="235"/>
        <v>1141</v>
      </c>
      <c r="V285" s="4">
        <f t="shared" si="236"/>
        <v>1232</v>
      </c>
      <c r="W285" s="4">
        <f t="shared" si="237"/>
        <v>1232</v>
      </c>
      <c r="X285" s="4"/>
      <c r="Y285" s="18"/>
      <c r="Z285" s="18"/>
      <c r="AA285" s="18"/>
      <c r="AB285" s="48"/>
    </row>
    <row r="286" spans="1:28" ht="13.15" customHeight="1">
      <c r="A286" s="2">
        <f t="shared" si="148"/>
        <v>272</v>
      </c>
      <c r="B286" s="57">
        <f t="shared" si="262"/>
        <v>45593</v>
      </c>
      <c r="C286" s="2">
        <f t="shared" si="263"/>
        <v>884</v>
      </c>
      <c r="D286" s="5">
        <f t="shared" si="216"/>
        <v>1846</v>
      </c>
      <c r="E286" s="35">
        <f t="shared" si="223"/>
        <v>1547</v>
      </c>
      <c r="F286" s="35">
        <f t="shared" si="224"/>
        <v>1463</v>
      </c>
      <c r="G286" s="35">
        <f t="shared" si="225"/>
        <v>1503</v>
      </c>
      <c r="H286" s="18">
        <f t="shared" si="226"/>
        <v>1183</v>
      </c>
      <c r="I286" s="18">
        <f t="shared" si="227"/>
        <v>1267</v>
      </c>
      <c r="J286" s="18">
        <f t="shared" si="228"/>
        <v>1227</v>
      </c>
      <c r="K286" s="18">
        <f t="shared" ref="K286:M286" si="292">K285</f>
        <v>2000</v>
      </c>
      <c r="L286" s="18">
        <f t="shared" si="292"/>
        <v>2000</v>
      </c>
      <c r="M286" s="18">
        <f t="shared" si="292"/>
        <v>2000</v>
      </c>
      <c r="N286" s="18">
        <f t="shared" si="230"/>
        <v>-817</v>
      </c>
      <c r="O286" s="18">
        <f t="shared" si="231"/>
        <v>-733</v>
      </c>
      <c r="P286" s="18">
        <f t="shared" si="232"/>
        <v>-773</v>
      </c>
      <c r="Q286" s="35">
        <f t="shared" ref="Q286:S286" si="293">Q285</f>
        <v>1</v>
      </c>
      <c r="R286" s="35">
        <f t="shared" si="293"/>
        <v>1</v>
      </c>
      <c r="S286" s="35">
        <f t="shared" si="293"/>
        <v>1</v>
      </c>
      <c r="T286" s="4">
        <f t="shared" si="234"/>
        <v>1499</v>
      </c>
      <c r="U286" s="4">
        <f t="shared" si="235"/>
        <v>1140</v>
      </c>
      <c r="V286" s="4">
        <f t="shared" si="236"/>
        <v>1231</v>
      </c>
      <c r="W286" s="4">
        <f t="shared" si="237"/>
        <v>1231</v>
      </c>
      <c r="X286" s="4"/>
      <c r="Y286" s="18"/>
      <c r="Z286" s="18"/>
      <c r="AA286" s="18"/>
      <c r="AB286" s="48"/>
    </row>
    <row r="287" spans="1:28" ht="13.15" customHeight="1">
      <c r="A287" s="2">
        <f t="shared" si="148"/>
        <v>273</v>
      </c>
      <c r="B287" s="57">
        <f t="shared" si="262"/>
        <v>45594</v>
      </c>
      <c r="C287" s="2">
        <f t="shared" si="263"/>
        <v>884</v>
      </c>
      <c r="D287" s="5">
        <f t="shared" si="216"/>
        <v>1848</v>
      </c>
      <c r="E287" s="35">
        <f t="shared" si="223"/>
        <v>1550</v>
      </c>
      <c r="F287" s="35">
        <f t="shared" si="224"/>
        <v>1466</v>
      </c>
      <c r="G287" s="35">
        <f t="shared" si="225"/>
        <v>1506</v>
      </c>
      <c r="H287" s="18">
        <f t="shared" si="226"/>
        <v>1182</v>
      </c>
      <c r="I287" s="18">
        <f t="shared" si="227"/>
        <v>1266</v>
      </c>
      <c r="J287" s="18">
        <f t="shared" si="228"/>
        <v>1226</v>
      </c>
      <c r="K287" s="18">
        <f t="shared" ref="K287:M287" si="294">K286</f>
        <v>2000</v>
      </c>
      <c r="L287" s="18">
        <f t="shared" si="294"/>
        <v>2000</v>
      </c>
      <c r="M287" s="18">
        <f t="shared" si="294"/>
        <v>2000</v>
      </c>
      <c r="N287" s="18">
        <f t="shared" si="230"/>
        <v>-818</v>
      </c>
      <c r="O287" s="18">
        <f t="shared" si="231"/>
        <v>-734</v>
      </c>
      <c r="P287" s="18">
        <f t="shared" si="232"/>
        <v>-774</v>
      </c>
      <c r="Q287" s="35">
        <f t="shared" ref="Q287:S287" si="295">Q286</f>
        <v>1</v>
      </c>
      <c r="R287" s="35">
        <f t="shared" si="295"/>
        <v>1</v>
      </c>
      <c r="S287" s="35">
        <f t="shared" si="295"/>
        <v>1</v>
      </c>
      <c r="T287" s="4">
        <f t="shared" si="234"/>
        <v>1502</v>
      </c>
      <c r="U287" s="4">
        <f t="shared" si="235"/>
        <v>1139</v>
      </c>
      <c r="V287" s="4">
        <f t="shared" si="236"/>
        <v>1230</v>
      </c>
      <c r="W287" s="4">
        <f t="shared" si="237"/>
        <v>1230</v>
      </c>
      <c r="X287" s="4"/>
      <c r="Y287" s="18"/>
      <c r="Z287" s="18"/>
      <c r="AA287" s="18"/>
      <c r="AB287" s="48"/>
    </row>
    <row r="288" spans="1:28" ht="13.15" customHeight="1">
      <c r="A288" s="2">
        <f t="shared" si="148"/>
        <v>274</v>
      </c>
      <c r="B288" s="57">
        <f t="shared" si="262"/>
        <v>45595</v>
      </c>
      <c r="C288" s="2">
        <f t="shared" si="263"/>
        <v>884</v>
      </c>
      <c r="D288" s="5">
        <f t="shared" si="216"/>
        <v>1850</v>
      </c>
      <c r="E288" s="35">
        <f t="shared" si="223"/>
        <v>1553</v>
      </c>
      <c r="F288" s="35">
        <f t="shared" si="224"/>
        <v>1469</v>
      </c>
      <c r="G288" s="35">
        <f t="shared" si="225"/>
        <v>1509</v>
      </c>
      <c r="H288" s="18">
        <f t="shared" si="226"/>
        <v>1181</v>
      </c>
      <c r="I288" s="18">
        <f t="shared" si="227"/>
        <v>1265</v>
      </c>
      <c r="J288" s="18">
        <f t="shared" si="228"/>
        <v>1225</v>
      </c>
      <c r="K288" s="18">
        <f t="shared" ref="K288:M288" si="296">K287</f>
        <v>2000</v>
      </c>
      <c r="L288" s="18">
        <f t="shared" si="296"/>
        <v>2000</v>
      </c>
      <c r="M288" s="18">
        <f t="shared" si="296"/>
        <v>2000</v>
      </c>
      <c r="N288" s="18">
        <f t="shared" si="230"/>
        <v>-819</v>
      </c>
      <c r="O288" s="18">
        <f t="shared" si="231"/>
        <v>-735</v>
      </c>
      <c r="P288" s="18">
        <f t="shared" si="232"/>
        <v>-775</v>
      </c>
      <c r="Q288" s="35">
        <f t="shared" ref="Q288:S288" si="297">Q287</f>
        <v>1</v>
      </c>
      <c r="R288" s="35">
        <f t="shared" si="297"/>
        <v>1</v>
      </c>
      <c r="S288" s="35">
        <f t="shared" si="297"/>
        <v>1</v>
      </c>
      <c r="T288" s="4">
        <f t="shared" si="234"/>
        <v>1505</v>
      </c>
      <c r="U288" s="4">
        <f t="shared" si="235"/>
        <v>1138</v>
      </c>
      <c r="V288" s="4">
        <f t="shared" si="236"/>
        <v>1229</v>
      </c>
      <c r="W288" s="4">
        <f t="shared" si="237"/>
        <v>1229</v>
      </c>
      <c r="X288" s="4"/>
      <c r="Y288" s="18"/>
      <c r="Z288" s="18"/>
      <c r="AA288" s="18"/>
      <c r="AB288" s="48"/>
    </row>
    <row r="289" spans="1:28" ht="13.15" customHeight="1">
      <c r="A289" s="2">
        <f t="shared" si="148"/>
        <v>275</v>
      </c>
      <c r="B289" s="57">
        <f t="shared" si="262"/>
        <v>45596</v>
      </c>
      <c r="C289" s="2">
        <f t="shared" si="263"/>
        <v>884</v>
      </c>
      <c r="D289" s="5">
        <f t="shared" si="216"/>
        <v>1852</v>
      </c>
      <c r="E289" s="35">
        <f t="shared" si="223"/>
        <v>1556</v>
      </c>
      <c r="F289" s="35">
        <f t="shared" si="224"/>
        <v>1472</v>
      </c>
      <c r="G289" s="35">
        <f t="shared" si="225"/>
        <v>1512</v>
      </c>
      <c r="H289" s="18">
        <f t="shared" si="226"/>
        <v>1180</v>
      </c>
      <c r="I289" s="18">
        <f t="shared" si="227"/>
        <v>1264</v>
      </c>
      <c r="J289" s="18">
        <f t="shared" si="228"/>
        <v>1224</v>
      </c>
      <c r="K289" s="18">
        <f t="shared" ref="K289:M289" si="298">K288</f>
        <v>2000</v>
      </c>
      <c r="L289" s="18">
        <f t="shared" si="298"/>
        <v>2000</v>
      </c>
      <c r="M289" s="18">
        <f t="shared" si="298"/>
        <v>2000</v>
      </c>
      <c r="N289" s="18">
        <f t="shared" si="230"/>
        <v>-820</v>
      </c>
      <c r="O289" s="18">
        <f t="shared" si="231"/>
        <v>-736</v>
      </c>
      <c r="P289" s="18">
        <f t="shared" si="232"/>
        <v>-776</v>
      </c>
      <c r="Q289" s="35">
        <f t="shared" ref="Q289:S289" si="299">Q288</f>
        <v>1</v>
      </c>
      <c r="R289" s="35">
        <f t="shared" si="299"/>
        <v>1</v>
      </c>
      <c r="S289" s="35">
        <f t="shared" si="299"/>
        <v>1</v>
      </c>
      <c r="T289" s="4">
        <f t="shared" si="234"/>
        <v>1508</v>
      </c>
      <c r="U289" s="4">
        <f t="shared" si="235"/>
        <v>1137</v>
      </c>
      <c r="V289" s="4">
        <f t="shared" si="236"/>
        <v>1228</v>
      </c>
      <c r="W289" s="4">
        <f t="shared" si="237"/>
        <v>1228</v>
      </c>
      <c r="X289" s="4"/>
      <c r="Y289" s="18"/>
      <c r="Z289" s="18"/>
      <c r="AA289" s="18"/>
      <c r="AB289" s="48"/>
    </row>
    <row r="290" spans="1:28" ht="13.15" customHeight="1">
      <c r="A290" s="2">
        <f t="shared" si="148"/>
        <v>276</v>
      </c>
      <c r="B290" s="57">
        <f t="shared" si="262"/>
        <v>45597</v>
      </c>
      <c r="C290" s="2">
        <f t="shared" si="263"/>
        <v>884</v>
      </c>
      <c r="D290" s="5">
        <f t="shared" si="216"/>
        <v>1854</v>
      </c>
      <c r="E290" s="35">
        <f t="shared" ref="E290:E350" si="300">C290+D290-H290</f>
        <v>1559</v>
      </c>
      <c r="F290" s="35">
        <f t="shared" ref="F290:F350" si="301">C290+D290-I290</f>
        <v>1475</v>
      </c>
      <c r="G290" s="35">
        <f t="shared" ref="G290:G350" si="302">D290+C290-J290</f>
        <v>1515</v>
      </c>
      <c r="H290" s="18">
        <f t="shared" ref="H290:H350" si="303">K290+N290</f>
        <v>1179</v>
      </c>
      <c r="I290" s="18">
        <f t="shared" ref="I290:I350" si="304">L290+O290</f>
        <v>1263</v>
      </c>
      <c r="J290" s="18">
        <f t="shared" ref="J290:J350" si="305">M290+P290</f>
        <v>1223</v>
      </c>
      <c r="K290" s="18">
        <f t="shared" ref="K290:M290" si="306">K289</f>
        <v>2000</v>
      </c>
      <c r="L290" s="18">
        <f t="shared" si="306"/>
        <v>2000</v>
      </c>
      <c r="M290" s="18">
        <f t="shared" si="306"/>
        <v>2000</v>
      </c>
      <c r="N290" s="18">
        <f t="shared" ref="N290:N350" si="307">N289-Q290</f>
        <v>-821</v>
      </c>
      <c r="O290" s="18">
        <f t="shared" ref="O290:O350" si="308">O289-R290</f>
        <v>-737</v>
      </c>
      <c r="P290" s="18">
        <f t="shared" ref="P290:P350" si="309">P289-S290</f>
        <v>-777</v>
      </c>
      <c r="Q290" s="35">
        <f t="shared" ref="Q290:S290" si="310">Q289</f>
        <v>1</v>
      </c>
      <c r="R290" s="35">
        <f t="shared" si="310"/>
        <v>1</v>
      </c>
      <c r="S290" s="35">
        <f t="shared" si="310"/>
        <v>1</v>
      </c>
      <c r="T290" s="4">
        <f t="shared" ref="T290:T350" si="311">D290+C290-V290</f>
        <v>1511</v>
      </c>
      <c r="U290" s="4">
        <f t="shared" ref="U290:U350" si="312">U289-Q290</f>
        <v>1136</v>
      </c>
      <c r="V290" s="4">
        <f t="shared" ref="V290:V350" si="313">V289-R290</f>
        <v>1227</v>
      </c>
      <c r="W290" s="4">
        <f t="shared" ref="W290:W350" si="314">W289-S290</f>
        <v>1227</v>
      </c>
      <c r="X290" s="4"/>
      <c r="Y290" s="18"/>
      <c r="Z290" s="18"/>
      <c r="AA290" s="18"/>
      <c r="AB290" s="48"/>
    </row>
    <row r="291" spans="1:28" ht="13.15" customHeight="1">
      <c r="A291" s="2">
        <f t="shared" si="148"/>
        <v>277</v>
      </c>
      <c r="B291" s="57">
        <f t="shared" si="262"/>
        <v>45598</v>
      </c>
      <c r="C291" s="2">
        <f t="shared" si="263"/>
        <v>884</v>
      </c>
      <c r="D291" s="5">
        <f t="shared" si="216"/>
        <v>1856</v>
      </c>
      <c r="E291" s="35">
        <f t="shared" si="300"/>
        <v>1562</v>
      </c>
      <c r="F291" s="35">
        <f t="shared" si="301"/>
        <v>1478</v>
      </c>
      <c r="G291" s="35">
        <f t="shared" si="302"/>
        <v>1518</v>
      </c>
      <c r="H291" s="18">
        <f t="shared" si="303"/>
        <v>1178</v>
      </c>
      <c r="I291" s="18">
        <f t="shared" si="304"/>
        <v>1262</v>
      </c>
      <c r="J291" s="18">
        <f t="shared" si="305"/>
        <v>1222</v>
      </c>
      <c r="K291" s="18">
        <f t="shared" ref="K291:M291" si="315">K290</f>
        <v>2000</v>
      </c>
      <c r="L291" s="18">
        <f t="shared" si="315"/>
        <v>2000</v>
      </c>
      <c r="M291" s="18">
        <f t="shared" si="315"/>
        <v>2000</v>
      </c>
      <c r="N291" s="18">
        <f t="shared" si="307"/>
        <v>-822</v>
      </c>
      <c r="O291" s="18">
        <f t="shared" si="308"/>
        <v>-738</v>
      </c>
      <c r="P291" s="18">
        <f t="shared" si="309"/>
        <v>-778</v>
      </c>
      <c r="Q291" s="35">
        <f t="shared" ref="Q291:S291" si="316">Q290</f>
        <v>1</v>
      </c>
      <c r="R291" s="35">
        <f t="shared" si="316"/>
        <v>1</v>
      </c>
      <c r="S291" s="35">
        <f t="shared" si="316"/>
        <v>1</v>
      </c>
      <c r="T291" s="4">
        <f t="shared" si="311"/>
        <v>1514</v>
      </c>
      <c r="U291" s="4">
        <f t="shared" si="312"/>
        <v>1135</v>
      </c>
      <c r="V291" s="4">
        <f t="shared" si="313"/>
        <v>1226</v>
      </c>
      <c r="W291" s="4">
        <f t="shared" si="314"/>
        <v>1226</v>
      </c>
      <c r="X291" s="4"/>
      <c r="Y291" s="18"/>
      <c r="Z291" s="18"/>
      <c r="AA291" s="18"/>
      <c r="AB291" s="48"/>
    </row>
    <row r="292" spans="1:28" ht="13.15" customHeight="1">
      <c r="A292" s="2">
        <f t="shared" si="148"/>
        <v>278</v>
      </c>
      <c r="B292" s="57">
        <f t="shared" si="262"/>
        <v>45599</v>
      </c>
      <c r="C292" s="2">
        <f t="shared" si="263"/>
        <v>884</v>
      </c>
      <c r="D292" s="5">
        <f t="shared" si="216"/>
        <v>1858</v>
      </c>
      <c r="E292" s="35">
        <f t="shared" si="300"/>
        <v>1565</v>
      </c>
      <c r="F292" s="35">
        <f t="shared" si="301"/>
        <v>1481</v>
      </c>
      <c r="G292" s="35">
        <f t="shared" si="302"/>
        <v>1521</v>
      </c>
      <c r="H292" s="18">
        <f t="shared" si="303"/>
        <v>1177</v>
      </c>
      <c r="I292" s="18">
        <f t="shared" si="304"/>
        <v>1261</v>
      </c>
      <c r="J292" s="18">
        <f t="shared" si="305"/>
        <v>1221</v>
      </c>
      <c r="K292" s="18">
        <f t="shared" ref="K292:M292" si="317">K291</f>
        <v>2000</v>
      </c>
      <c r="L292" s="18">
        <f t="shared" si="317"/>
        <v>2000</v>
      </c>
      <c r="M292" s="18">
        <f t="shared" si="317"/>
        <v>2000</v>
      </c>
      <c r="N292" s="18">
        <f t="shared" si="307"/>
        <v>-823</v>
      </c>
      <c r="O292" s="18">
        <f t="shared" si="308"/>
        <v>-739</v>
      </c>
      <c r="P292" s="18">
        <f t="shared" si="309"/>
        <v>-779</v>
      </c>
      <c r="Q292" s="35">
        <f t="shared" ref="Q292:S292" si="318">Q291</f>
        <v>1</v>
      </c>
      <c r="R292" s="35">
        <f t="shared" si="318"/>
        <v>1</v>
      </c>
      <c r="S292" s="35">
        <f t="shared" si="318"/>
        <v>1</v>
      </c>
      <c r="T292" s="4">
        <f t="shared" si="311"/>
        <v>1517</v>
      </c>
      <c r="U292" s="4">
        <f t="shared" si="312"/>
        <v>1134</v>
      </c>
      <c r="V292" s="4">
        <f t="shared" si="313"/>
        <v>1225</v>
      </c>
      <c r="W292" s="4">
        <f t="shared" si="314"/>
        <v>1225</v>
      </c>
      <c r="X292" s="4"/>
      <c r="Y292" s="18"/>
      <c r="Z292" s="18"/>
      <c r="AA292" s="18"/>
      <c r="AB292" s="48"/>
    </row>
    <row r="293" spans="1:28" ht="13.15" customHeight="1">
      <c r="A293" s="2">
        <f t="shared" ref="A293:A350" si="319">+A292+1</f>
        <v>279</v>
      </c>
      <c r="B293" s="57">
        <f t="shared" si="262"/>
        <v>45600</v>
      </c>
      <c r="C293" s="2">
        <f t="shared" si="263"/>
        <v>884</v>
      </c>
      <c r="D293" s="5">
        <f t="shared" si="216"/>
        <v>1860</v>
      </c>
      <c r="E293" s="35">
        <f t="shared" si="300"/>
        <v>1568</v>
      </c>
      <c r="F293" s="35">
        <f t="shared" si="301"/>
        <v>1484</v>
      </c>
      <c r="G293" s="35">
        <f t="shared" si="302"/>
        <v>1524</v>
      </c>
      <c r="H293" s="18">
        <f t="shared" si="303"/>
        <v>1176</v>
      </c>
      <c r="I293" s="18">
        <f t="shared" si="304"/>
        <v>1260</v>
      </c>
      <c r="J293" s="18">
        <f t="shared" si="305"/>
        <v>1220</v>
      </c>
      <c r="K293" s="18">
        <f t="shared" ref="K293:M293" si="320">K292</f>
        <v>2000</v>
      </c>
      <c r="L293" s="18">
        <f t="shared" si="320"/>
        <v>2000</v>
      </c>
      <c r="M293" s="18">
        <f t="shared" si="320"/>
        <v>2000</v>
      </c>
      <c r="N293" s="18">
        <f t="shared" si="307"/>
        <v>-824</v>
      </c>
      <c r="O293" s="18">
        <f t="shared" si="308"/>
        <v>-740</v>
      </c>
      <c r="P293" s="18">
        <f t="shared" si="309"/>
        <v>-780</v>
      </c>
      <c r="Q293" s="35">
        <f t="shared" ref="Q293:S293" si="321">Q292</f>
        <v>1</v>
      </c>
      <c r="R293" s="35">
        <f t="shared" si="321"/>
        <v>1</v>
      </c>
      <c r="S293" s="35">
        <f t="shared" si="321"/>
        <v>1</v>
      </c>
      <c r="T293" s="4">
        <f t="shared" si="311"/>
        <v>1520</v>
      </c>
      <c r="U293" s="4">
        <f t="shared" si="312"/>
        <v>1133</v>
      </c>
      <c r="V293" s="4">
        <f t="shared" si="313"/>
        <v>1224</v>
      </c>
      <c r="W293" s="4">
        <f t="shared" si="314"/>
        <v>1224</v>
      </c>
      <c r="X293" s="4"/>
      <c r="Y293" s="18"/>
      <c r="Z293" s="18"/>
      <c r="AA293" s="18"/>
      <c r="AB293" s="48"/>
    </row>
    <row r="294" spans="1:28" ht="13.15" customHeight="1">
      <c r="A294" s="2">
        <f t="shared" si="319"/>
        <v>280</v>
      </c>
      <c r="B294" s="57">
        <f t="shared" si="262"/>
        <v>45601</v>
      </c>
      <c r="C294" s="2">
        <f t="shared" si="263"/>
        <v>884</v>
      </c>
      <c r="D294" s="5">
        <f t="shared" si="216"/>
        <v>1862</v>
      </c>
      <c r="E294" s="35">
        <f t="shared" si="300"/>
        <v>1571</v>
      </c>
      <c r="F294" s="35">
        <f t="shared" si="301"/>
        <v>1487</v>
      </c>
      <c r="G294" s="35">
        <f t="shared" si="302"/>
        <v>1527</v>
      </c>
      <c r="H294" s="18">
        <f t="shared" si="303"/>
        <v>1175</v>
      </c>
      <c r="I294" s="18">
        <f t="shared" si="304"/>
        <v>1259</v>
      </c>
      <c r="J294" s="18">
        <f t="shared" si="305"/>
        <v>1219</v>
      </c>
      <c r="K294" s="18">
        <f t="shared" ref="K294:M294" si="322">K293</f>
        <v>2000</v>
      </c>
      <c r="L294" s="18">
        <f t="shared" si="322"/>
        <v>2000</v>
      </c>
      <c r="M294" s="18">
        <f t="shared" si="322"/>
        <v>2000</v>
      </c>
      <c r="N294" s="18">
        <f t="shared" si="307"/>
        <v>-825</v>
      </c>
      <c r="O294" s="18">
        <f t="shared" si="308"/>
        <v>-741</v>
      </c>
      <c r="P294" s="18">
        <f t="shared" si="309"/>
        <v>-781</v>
      </c>
      <c r="Q294" s="35">
        <f t="shared" ref="Q294:S294" si="323">Q293</f>
        <v>1</v>
      </c>
      <c r="R294" s="35">
        <f t="shared" si="323"/>
        <v>1</v>
      </c>
      <c r="S294" s="35">
        <f t="shared" si="323"/>
        <v>1</v>
      </c>
      <c r="T294" s="4">
        <f t="shared" si="311"/>
        <v>1523</v>
      </c>
      <c r="U294" s="4">
        <f t="shared" si="312"/>
        <v>1132</v>
      </c>
      <c r="V294" s="4">
        <f t="shared" si="313"/>
        <v>1223</v>
      </c>
      <c r="W294" s="4">
        <f t="shared" si="314"/>
        <v>1223</v>
      </c>
      <c r="X294" s="4"/>
      <c r="Y294" s="18"/>
      <c r="Z294" s="18"/>
      <c r="AA294" s="18"/>
      <c r="AB294" s="48"/>
    </row>
    <row r="295" spans="1:28" ht="13.15" customHeight="1">
      <c r="A295" s="2">
        <f t="shared" si="319"/>
        <v>281</v>
      </c>
      <c r="B295" s="57">
        <f t="shared" si="262"/>
        <v>45602</v>
      </c>
      <c r="C295" s="2">
        <f t="shared" si="263"/>
        <v>884</v>
      </c>
      <c r="D295" s="5">
        <f t="shared" si="216"/>
        <v>1864</v>
      </c>
      <c r="E295" s="35">
        <f t="shared" si="300"/>
        <v>1574</v>
      </c>
      <c r="F295" s="35">
        <f t="shared" si="301"/>
        <v>1490</v>
      </c>
      <c r="G295" s="35">
        <f t="shared" si="302"/>
        <v>1530</v>
      </c>
      <c r="H295" s="18">
        <f t="shared" si="303"/>
        <v>1174</v>
      </c>
      <c r="I295" s="18">
        <f t="shared" si="304"/>
        <v>1258</v>
      </c>
      <c r="J295" s="18">
        <f t="shared" si="305"/>
        <v>1218</v>
      </c>
      <c r="K295" s="18">
        <f t="shared" ref="K295:M295" si="324">K294</f>
        <v>2000</v>
      </c>
      <c r="L295" s="18">
        <f t="shared" si="324"/>
        <v>2000</v>
      </c>
      <c r="M295" s="18">
        <f t="shared" si="324"/>
        <v>2000</v>
      </c>
      <c r="N295" s="18">
        <f t="shared" si="307"/>
        <v>-826</v>
      </c>
      <c r="O295" s="18">
        <f t="shared" si="308"/>
        <v>-742</v>
      </c>
      <c r="P295" s="18">
        <f t="shared" si="309"/>
        <v>-782</v>
      </c>
      <c r="Q295" s="35">
        <f t="shared" ref="Q295:S295" si="325">Q294</f>
        <v>1</v>
      </c>
      <c r="R295" s="35">
        <f t="shared" si="325"/>
        <v>1</v>
      </c>
      <c r="S295" s="35">
        <f t="shared" si="325"/>
        <v>1</v>
      </c>
      <c r="T295" s="4">
        <f t="shared" si="311"/>
        <v>1526</v>
      </c>
      <c r="U295" s="4">
        <f t="shared" si="312"/>
        <v>1131</v>
      </c>
      <c r="V295" s="4">
        <f t="shared" si="313"/>
        <v>1222</v>
      </c>
      <c r="W295" s="4">
        <f t="shared" si="314"/>
        <v>1222</v>
      </c>
      <c r="X295" s="4"/>
      <c r="Y295" s="18"/>
      <c r="Z295" s="18"/>
      <c r="AA295" s="18"/>
      <c r="AB295" s="48"/>
    </row>
    <row r="296" spans="1:28" ht="13.15" customHeight="1">
      <c r="A296" s="2">
        <f t="shared" si="319"/>
        <v>282</v>
      </c>
      <c r="B296" s="57">
        <f t="shared" si="262"/>
        <v>45603</v>
      </c>
      <c r="C296" s="2">
        <f t="shared" si="263"/>
        <v>884</v>
      </c>
      <c r="D296" s="5">
        <f t="shared" si="216"/>
        <v>1866</v>
      </c>
      <c r="E296" s="35">
        <f t="shared" si="300"/>
        <v>1577</v>
      </c>
      <c r="F296" s="35">
        <f t="shared" si="301"/>
        <v>1493</v>
      </c>
      <c r="G296" s="35">
        <f t="shared" si="302"/>
        <v>1533</v>
      </c>
      <c r="H296" s="18">
        <f t="shared" si="303"/>
        <v>1173</v>
      </c>
      <c r="I296" s="18">
        <f t="shared" si="304"/>
        <v>1257</v>
      </c>
      <c r="J296" s="18">
        <f t="shared" si="305"/>
        <v>1217</v>
      </c>
      <c r="K296" s="18">
        <f t="shared" ref="K296:M296" si="326">K295</f>
        <v>2000</v>
      </c>
      <c r="L296" s="18">
        <f t="shared" si="326"/>
        <v>2000</v>
      </c>
      <c r="M296" s="18">
        <f t="shared" si="326"/>
        <v>2000</v>
      </c>
      <c r="N296" s="18">
        <f t="shared" si="307"/>
        <v>-827</v>
      </c>
      <c r="O296" s="18">
        <f t="shared" si="308"/>
        <v>-743</v>
      </c>
      <c r="P296" s="18">
        <f t="shared" si="309"/>
        <v>-783</v>
      </c>
      <c r="Q296" s="35">
        <f t="shared" ref="Q296:S296" si="327">Q295</f>
        <v>1</v>
      </c>
      <c r="R296" s="35">
        <f t="shared" si="327"/>
        <v>1</v>
      </c>
      <c r="S296" s="35">
        <f t="shared" si="327"/>
        <v>1</v>
      </c>
      <c r="T296" s="4">
        <f t="shared" si="311"/>
        <v>1529</v>
      </c>
      <c r="U296" s="4">
        <f t="shared" si="312"/>
        <v>1130</v>
      </c>
      <c r="V296" s="4">
        <f t="shared" si="313"/>
        <v>1221</v>
      </c>
      <c r="W296" s="4">
        <f t="shared" si="314"/>
        <v>1221</v>
      </c>
      <c r="X296" s="4"/>
      <c r="Y296" s="18"/>
      <c r="Z296" s="18"/>
      <c r="AA296" s="18"/>
      <c r="AB296" s="48"/>
    </row>
    <row r="297" spans="1:28" ht="13.15" customHeight="1">
      <c r="A297" s="2">
        <f t="shared" si="319"/>
        <v>283</v>
      </c>
      <c r="B297" s="57">
        <f t="shared" si="262"/>
        <v>45604</v>
      </c>
      <c r="C297" s="2">
        <f t="shared" si="263"/>
        <v>884</v>
      </c>
      <c r="D297" s="5">
        <f t="shared" si="216"/>
        <v>1868</v>
      </c>
      <c r="E297" s="35">
        <f t="shared" si="300"/>
        <v>1580</v>
      </c>
      <c r="F297" s="35">
        <f t="shared" si="301"/>
        <v>1496</v>
      </c>
      <c r="G297" s="35">
        <f t="shared" si="302"/>
        <v>1536</v>
      </c>
      <c r="H297" s="18">
        <f t="shared" si="303"/>
        <v>1172</v>
      </c>
      <c r="I297" s="18">
        <f t="shared" si="304"/>
        <v>1256</v>
      </c>
      <c r="J297" s="18">
        <f t="shared" si="305"/>
        <v>1216</v>
      </c>
      <c r="K297" s="18">
        <f t="shared" ref="K297:M297" si="328">K296</f>
        <v>2000</v>
      </c>
      <c r="L297" s="18">
        <f t="shared" si="328"/>
        <v>2000</v>
      </c>
      <c r="M297" s="18">
        <f t="shared" si="328"/>
        <v>2000</v>
      </c>
      <c r="N297" s="18">
        <f t="shared" si="307"/>
        <v>-828</v>
      </c>
      <c r="O297" s="18">
        <f t="shared" si="308"/>
        <v>-744</v>
      </c>
      <c r="P297" s="18">
        <f t="shared" si="309"/>
        <v>-784</v>
      </c>
      <c r="Q297" s="35">
        <f t="shared" ref="Q297:S297" si="329">Q296</f>
        <v>1</v>
      </c>
      <c r="R297" s="35">
        <f t="shared" si="329"/>
        <v>1</v>
      </c>
      <c r="S297" s="35">
        <f t="shared" si="329"/>
        <v>1</v>
      </c>
      <c r="T297" s="4">
        <f t="shared" si="311"/>
        <v>1532</v>
      </c>
      <c r="U297" s="4">
        <f t="shared" si="312"/>
        <v>1129</v>
      </c>
      <c r="V297" s="4">
        <f t="shared" si="313"/>
        <v>1220</v>
      </c>
      <c r="W297" s="4">
        <f t="shared" si="314"/>
        <v>1220</v>
      </c>
      <c r="X297" s="4"/>
      <c r="Y297" s="18"/>
      <c r="Z297" s="18"/>
      <c r="AA297" s="18"/>
      <c r="AB297" s="48"/>
    </row>
    <row r="298" spans="1:28" ht="13.15" customHeight="1">
      <c r="A298" s="2">
        <f t="shared" si="319"/>
        <v>284</v>
      </c>
      <c r="B298" s="57">
        <f t="shared" si="262"/>
        <v>45605</v>
      </c>
      <c r="C298" s="2">
        <f t="shared" si="263"/>
        <v>884</v>
      </c>
      <c r="D298" s="5">
        <f t="shared" si="216"/>
        <v>1870</v>
      </c>
      <c r="E298" s="35">
        <f t="shared" si="300"/>
        <v>1583</v>
      </c>
      <c r="F298" s="35">
        <f t="shared" si="301"/>
        <v>1499</v>
      </c>
      <c r="G298" s="35">
        <f t="shared" si="302"/>
        <v>1539</v>
      </c>
      <c r="H298" s="18">
        <f t="shared" si="303"/>
        <v>1171</v>
      </c>
      <c r="I298" s="18">
        <f t="shared" si="304"/>
        <v>1255</v>
      </c>
      <c r="J298" s="18">
        <f t="shared" si="305"/>
        <v>1215</v>
      </c>
      <c r="K298" s="18">
        <f t="shared" ref="K298:M298" si="330">K297</f>
        <v>2000</v>
      </c>
      <c r="L298" s="18">
        <f t="shared" si="330"/>
        <v>2000</v>
      </c>
      <c r="M298" s="18">
        <f t="shared" si="330"/>
        <v>2000</v>
      </c>
      <c r="N298" s="18">
        <f t="shared" si="307"/>
        <v>-829</v>
      </c>
      <c r="O298" s="18">
        <f t="shared" si="308"/>
        <v>-745</v>
      </c>
      <c r="P298" s="18">
        <f t="shared" si="309"/>
        <v>-785</v>
      </c>
      <c r="Q298" s="35">
        <f t="shared" ref="Q298:S298" si="331">Q297</f>
        <v>1</v>
      </c>
      <c r="R298" s="35">
        <f t="shared" si="331"/>
        <v>1</v>
      </c>
      <c r="S298" s="35">
        <f t="shared" si="331"/>
        <v>1</v>
      </c>
      <c r="T298" s="4">
        <f t="shared" si="311"/>
        <v>1535</v>
      </c>
      <c r="U298" s="4">
        <f t="shared" si="312"/>
        <v>1128</v>
      </c>
      <c r="V298" s="4">
        <f t="shared" si="313"/>
        <v>1219</v>
      </c>
      <c r="W298" s="4">
        <f t="shared" si="314"/>
        <v>1219</v>
      </c>
      <c r="X298" s="4"/>
      <c r="Y298" s="18"/>
      <c r="Z298" s="18"/>
      <c r="AA298" s="18"/>
      <c r="AB298" s="48"/>
    </row>
    <row r="299" spans="1:28" ht="13.15" customHeight="1">
      <c r="A299" s="2">
        <f t="shared" si="319"/>
        <v>285</v>
      </c>
      <c r="B299" s="57">
        <f t="shared" si="262"/>
        <v>45606</v>
      </c>
      <c r="C299" s="2">
        <f t="shared" si="263"/>
        <v>884</v>
      </c>
      <c r="D299" s="5">
        <f t="shared" si="216"/>
        <v>1872</v>
      </c>
      <c r="E299" s="35">
        <f t="shared" si="300"/>
        <v>1586</v>
      </c>
      <c r="F299" s="35">
        <f t="shared" si="301"/>
        <v>1502</v>
      </c>
      <c r="G299" s="35">
        <f t="shared" si="302"/>
        <v>1542</v>
      </c>
      <c r="H299" s="18">
        <f t="shared" si="303"/>
        <v>1170</v>
      </c>
      <c r="I299" s="18">
        <f t="shared" si="304"/>
        <v>1254</v>
      </c>
      <c r="J299" s="18">
        <f t="shared" si="305"/>
        <v>1214</v>
      </c>
      <c r="K299" s="18">
        <f t="shared" ref="K299:M299" si="332">K298</f>
        <v>2000</v>
      </c>
      <c r="L299" s="18">
        <f t="shared" si="332"/>
        <v>2000</v>
      </c>
      <c r="M299" s="18">
        <f t="shared" si="332"/>
        <v>2000</v>
      </c>
      <c r="N299" s="18">
        <f t="shared" si="307"/>
        <v>-830</v>
      </c>
      <c r="O299" s="18">
        <f t="shared" si="308"/>
        <v>-746</v>
      </c>
      <c r="P299" s="18">
        <f t="shared" si="309"/>
        <v>-786</v>
      </c>
      <c r="Q299" s="35">
        <f t="shared" ref="Q299:S299" si="333">Q298</f>
        <v>1</v>
      </c>
      <c r="R299" s="35">
        <f t="shared" si="333"/>
        <v>1</v>
      </c>
      <c r="S299" s="35">
        <f t="shared" si="333"/>
        <v>1</v>
      </c>
      <c r="T299" s="4">
        <f t="shared" si="311"/>
        <v>1538</v>
      </c>
      <c r="U299" s="4">
        <f t="shared" si="312"/>
        <v>1127</v>
      </c>
      <c r="V299" s="4">
        <f t="shared" si="313"/>
        <v>1218</v>
      </c>
      <c r="W299" s="4">
        <f t="shared" si="314"/>
        <v>1218</v>
      </c>
      <c r="X299" s="4"/>
      <c r="Y299" s="18"/>
      <c r="Z299" s="18"/>
      <c r="AA299" s="18"/>
      <c r="AB299" s="48"/>
    </row>
    <row r="300" spans="1:28" ht="13.15" customHeight="1">
      <c r="A300" s="2">
        <f t="shared" si="319"/>
        <v>286</v>
      </c>
      <c r="B300" s="57">
        <f t="shared" si="262"/>
        <v>45607</v>
      </c>
      <c r="C300" s="2">
        <f t="shared" si="263"/>
        <v>884</v>
      </c>
      <c r="D300" s="5">
        <f t="shared" si="216"/>
        <v>1874</v>
      </c>
      <c r="E300" s="35">
        <f t="shared" si="300"/>
        <v>1589</v>
      </c>
      <c r="F300" s="35">
        <f t="shared" si="301"/>
        <v>1505</v>
      </c>
      <c r="G300" s="35">
        <f t="shared" si="302"/>
        <v>1545</v>
      </c>
      <c r="H300" s="18">
        <f t="shared" si="303"/>
        <v>1169</v>
      </c>
      <c r="I300" s="18">
        <f t="shared" si="304"/>
        <v>1253</v>
      </c>
      <c r="J300" s="18">
        <f t="shared" si="305"/>
        <v>1213</v>
      </c>
      <c r="K300" s="18">
        <f t="shared" ref="K300:M300" si="334">K299</f>
        <v>2000</v>
      </c>
      <c r="L300" s="18">
        <f t="shared" si="334"/>
        <v>2000</v>
      </c>
      <c r="M300" s="18">
        <f t="shared" si="334"/>
        <v>2000</v>
      </c>
      <c r="N300" s="18">
        <f t="shared" si="307"/>
        <v>-831</v>
      </c>
      <c r="O300" s="18">
        <f t="shared" si="308"/>
        <v>-747</v>
      </c>
      <c r="P300" s="18">
        <f t="shared" si="309"/>
        <v>-787</v>
      </c>
      <c r="Q300" s="35">
        <f t="shared" ref="Q300:S300" si="335">Q299</f>
        <v>1</v>
      </c>
      <c r="R300" s="35">
        <f t="shared" si="335"/>
        <v>1</v>
      </c>
      <c r="S300" s="35">
        <f t="shared" si="335"/>
        <v>1</v>
      </c>
      <c r="T300" s="4">
        <f t="shared" si="311"/>
        <v>1541</v>
      </c>
      <c r="U300" s="4">
        <f t="shared" si="312"/>
        <v>1126</v>
      </c>
      <c r="V300" s="4">
        <f t="shared" si="313"/>
        <v>1217</v>
      </c>
      <c r="W300" s="4">
        <f t="shared" si="314"/>
        <v>1217</v>
      </c>
      <c r="X300" s="4"/>
      <c r="Y300" s="18"/>
      <c r="Z300" s="18"/>
      <c r="AA300" s="18"/>
      <c r="AB300" s="48"/>
    </row>
    <row r="301" spans="1:28" ht="13.15" customHeight="1">
      <c r="A301" s="2">
        <f t="shared" si="319"/>
        <v>287</v>
      </c>
      <c r="B301" s="57">
        <f t="shared" si="262"/>
        <v>45608</v>
      </c>
      <c r="C301" s="2">
        <f t="shared" si="263"/>
        <v>884</v>
      </c>
      <c r="D301" s="5">
        <f t="shared" si="216"/>
        <v>1876</v>
      </c>
      <c r="E301" s="35">
        <f t="shared" si="300"/>
        <v>1592</v>
      </c>
      <c r="F301" s="35">
        <f t="shared" si="301"/>
        <v>1508</v>
      </c>
      <c r="G301" s="35">
        <f t="shared" si="302"/>
        <v>1548</v>
      </c>
      <c r="H301" s="18">
        <f t="shared" si="303"/>
        <v>1168</v>
      </c>
      <c r="I301" s="18">
        <f t="shared" si="304"/>
        <v>1252</v>
      </c>
      <c r="J301" s="18">
        <f t="shared" si="305"/>
        <v>1212</v>
      </c>
      <c r="K301" s="18">
        <f t="shared" ref="K301:M301" si="336">K300</f>
        <v>2000</v>
      </c>
      <c r="L301" s="18">
        <f t="shared" si="336"/>
        <v>2000</v>
      </c>
      <c r="M301" s="18">
        <f t="shared" si="336"/>
        <v>2000</v>
      </c>
      <c r="N301" s="18">
        <f t="shared" si="307"/>
        <v>-832</v>
      </c>
      <c r="O301" s="18">
        <f t="shared" si="308"/>
        <v>-748</v>
      </c>
      <c r="P301" s="18">
        <f t="shared" si="309"/>
        <v>-788</v>
      </c>
      <c r="Q301" s="35">
        <f t="shared" ref="Q301:S301" si="337">Q300</f>
        <v>1</v>
      </c>
      <c r="R301" s="35">
        <f t="shared" si="337"/>
        <v>1</v>
      </c>
      <c r="S301" s="35">
        <f t="shared" si="337"/>
        <v>1</v>
      </c>
      <c r="T301" s="4">
        <f t="shared" si="311"/>
        <v>1544</v>
      </c>
      <c r="U301" s="4">
        <f t="shared" si="312"/>
        <v>1125</v>
      </c>
      <c r="V301" s="4">
        <f t="shared" si="313"/>
        <v>1216</v>
      </c>
      <c r="W301" s="4">
        <f t="shared" si="314"/>
        <v>1216</v>
      </c>
      <c r="X301" s="4"/>
      <c r="Y301" s="18"/>
      <c r="Z301" s="18"/>
      <c r="AA301" s="18"/>
      <c r="AB301" s="48"/>
    </row>
    <row r="302" spans="1:28" ht="13.15" customHeight="1">
      <c r="A302" s="2">
        <f t="shared" si="319"/>
        <v>288</v>
      </c>
      <c r="B302" s="57">
        <f t="shared" si="262"/>
        <v>45609</v>
      </c>
      <c r="C302" s="2">
        <f t="shared" si="263"/>
        <v>884</v>
      </c>
      <c r="D302" s="5">
        <f t="shared" si="216"/>
        <v>1878</v>
      </c>
      <c r="E302" s="35">
        <f t="shared" si="300"/>
        <v>1595</v>
      </c>
      <c r="F302" s="35">
        <f t="shared" si="301"/>
        <v>1511</v>
      </c>
      <c r="G302" s="35">
        <f t="shared" si="302"/>
        <v>1551</v>
      </c>
      <c r="H302" s="18">
        <f t="shared" si="303"/>
        <v>1167</v>
      </c>
      <c r="I302" s="18">
        <f t="shared" si="304"/>
        <v>1251</v>
      </c>
      <c r="J302" s="18">
        <f t="shared" si="305"/>
        <v>1211</v>
      </c>
      <c r="K302" s="18">
        <f t="shared" ref="K302:M302" si="338">K301</f>
        <v>2000</v>
      </c>
      <c r="L302" s="18">
        <f t="shared" si="338"/>
        <v>2000</v>
      </c>
      <c r="M302" s="18">
        <f t="shared" si="338"/>
        <v>2000</v>
      </c>
      <c r="N302" s="18">
        <f t="shared" si="307"/>
        <v>-833</v>
      </c>
      <c r="O302" s="18">
        <f t="shared" si="308"/>
        <v>-749</v>
      </c>
      <c r="P302" s="18">
        <f t="shared" si="309"/>
        <v>-789</v>
      </c>
      <c r="Q302" s="35">
        <f t="shared" ref="Q302:S302" si="339">Q301</f>
        <v>1</v>
      </c>
      <c r="R302" s="35">
        <f t="shared" si="339"/>
        <v>1</v>
      </c>
      <c r="S302" s="35">
        <f t="shared" si="339"/>
        <v>1</v>
      </c>
      <c r="T302" s="4">
        <f t="shared" si="311"/>
        <v>1547</v>
      </c>
      <c r="U302" s="4">
        <f t="shared" si="312"/>
        <v>1124</v>
      </c>
      <c r="V302" s="4">
        <f t="shared" si="313"/>
        <v>1215</v>
      </c>
      <c r="W302" s="4">
        <f t="shared" si="314"/>
        <v>1215</v>
      </c>
      <c r="X302" s="4"/>
      <c r="Y302" s="18"/>
      <c r="Z302" s="18"/>
      <c r="AA302" s="18"/>
      <c r="AB302" s="48"/>
    </row>
    <row r="303" spans="1:28" ht="13.15" customHeight="1">
      <c r="A303" s="2">
        <f t="shared" si="319"/>
        <v>289</v>
      </c>
      <c r="B303" s="57">
        <f t="shared" si="262"/>
        <v>45610</v>
      </c>
      <c r="C303" s="2">
        <f t="shared" si="263"/>
        <v>884</v>
      </c>
      <c r="D303" s="5">
        <f t="shared" si="216"/>
        <v>1880</v>
      </c>
      <c r="E303" s="35">
        <f t="shared" si="300"/>
        <v>1598</v>
      </c>
      <c r="F303" s="35">
        <f t="shared" si="301"/>
        <v>1514</v>
      </c>
      <c r="G303" s="35">
        <f t="shared" si="302"/>
        <v>1554</v>
      </c>
      <c r="H303" s="18">
        <f t="shared" si="303"/>
        <v>1166</v>
      </c>
      <c r="I303" s="18">
        <f t="shared" si="304"/>
        <v>1250</v>
      </c>
      <c r="J303" s="18">
        <f t="shared" si="305"/>
        <v>1210</v>
      </c>
      <c r="K303" s="18">
        <f t="shared" ref="K303:M303" si="340">K302</f>
        <v>2000</v>
      </c>
      <c r="L303" s="18">
        <f t="shared" si="340"/>
        <v>2000</v>
      </c>
      <c r="M303" s="18">
        <f t="shared" si="340"/>
        <v>2000</v>
      </c>
      <c r="N303" s="18">
        <f t="shared" si="307"/>
        <v>-834</v>
      </c>
      <c r="O303" s="18">
        <f t="shared" si="308"/>
        <v>-750</v>
      </c>
      <c r="P303" s="18">
        <f t="shared" si="309"/>
        <v>-790</v>
      </c>
      <c r="Q303" s="35">
        <f t="shared" ref="Q303:S303" si="341">Q302</f>
        <v>1</v>
      </c>
      <c r="R303" s="35">
        <f t="shared" si="341"/>
        <v>1</v>
      </c>
      <c r="S303" s="35">
        <f t="shared" si="341"/>
        <v>1</v>
      </c>
      <c r="T303" s="4">
        <f t="shared" si="311"/>
        <v>1550</v>
      </c>
      <c r="U303" s="4">
        <f t="shared" si="312"/>
        <v>1123</v>
      </c>
      <c r="V303" s="4">
        <f t="shared" si="313"/>
        <v>1214</v>
      </c>
      <c r="W303" s="4">
        <f t="shared" si="314"/>
        <v>1214</v>
      </c>
      <c r="X303" s="4"/>
      <c r="Y303" s="18"/>
      <c r="Z303" s="18"/>
      <c r="AA303" s="18"/>
      <c r="AB303" s="48"/>
    </row>
    <row r="304" spans="1:28" ht="13.15" customHeight="1">
      <c r="A304" s="2">
        <f t="shared" si="319"/>
        <v>290</v>
      </c>
      <c r="B304" s="57">
        <f t="shared" si="262"/>
        <v>45611</v>
      </c>
      <c r="C304" s="2">
        <f t="shared" si="263"/>
        <v>884</v>
      </c>
      <c r="D304" s="5">
        <f t="shared" si="216"/>
        <v>1882</v>
      </c>
      <c r="E304" s="35">
        <f t="shared" si="300"/>
        <v>1601</v>
      </c>
      <c r="F304" s="35">
        <f t="shared" si="301"/>
        <v>1517</v>
      </c>
      <c r="G304" s="35">
        <f t="shared" si="302"/>
        <v>1557</v>
      </c>
      <c r="H304" s="18">
        <f t="shared" si="303"/>
        <v>1165</v>
      </c>
      <c r="I304" s="18">
        <f t="shared" si="304"/>
        <v>1249</v>
      </c>
      <c r="J304" s="18">
        <f t="shared" si="305"/>
        <v>1209</v>
      </c>
      <c r="K304" s="18">
        <f t="shared" ref="K304:M304" si="342">K303</f>
        <v>2000</v>
      </c>
      <c r="L304" s="18">
        <f t="shared" si="342"/>
        <v>2000</v>
      </c>
      <c r="M304" s="18">
        <f t="shared" si="342"/>
        <v>2000</v>
      </c>
      <c r="N304" s="18">
        <f t="shared" si="307"/>
        <v>-835</v>
      </c>
      <c r="O304" s="18">
        <f t="shared" si="308"/>
        <v>-751</v>
      </c>
      <c r="P304" s="18">
        <f t="shared" si="309"/>
        <v>-791</v>
      </c>
      <c r="Q304" s="35">
        <f t="shared" ref="Q304:S304" si="343">Q303</f>
        <v>1</v>
      </c>
      <c r="R304" s="35">
        <f t="shared" si="343"/>
        <v>1</v>
      </c>
      <c r="S304" s="35">
        <f t="shared" si="343"/>
        <v>1</v>
      </c>
      <c r="T304" s="4">
        <f t="shared" si="311"/>
        <v>1553</v>
      </c>
      <c r="U304" s="4">
        <f t="shared" si="312"/>
        <v>1122</v>
      </c>
      <c r="V304" s="4">
        <f t="shared" si="313"/>
        <v>1213</v>
      </c>
      <c r="W304" s="4">
        <f t="shared" si="314"/>
        <v>1213</v>
      </c>
      <c r="X304" s="4"/>
      <c r="Y304" s="18"/>
      <c r="Z304" s="18"/>
      <c r="AA304" s="18"/>
      <c r="AB304" s="48"/>
    </row>
    <row r="305" spans="1:28" ht="13.15" customHeight="1">
      <c r="A305" s="2">
        <f t="shared" si="319"/>
        <v>291</v>
      </c>
      <c r="B305" s="57">
        <f t="shared" si="262"/>
        <v>45612</v>
      </c>
      <c r="C305" s="2">
        <f t="shared" si="263"/>
        <v>884</v>
      </c>
      <c r="D305" s="5">
        <f t="shared" si="216"/>
        <v>1884</v>
      </c>
      <c r="E305" s="35">
        <f t="shared" si="300"/>
        <v>1604</v>
      </c>
      <c r="F305" s="35">
        <f t="shared" si="301"/>
        <v>1520</v>
      </c>
      <c r="G305" s="35">
        <f t="shared" si="302"/>
        <v>1560</v>
      </c>
      <c r="H305" s="18">
        <f t="shared" si="303"/>
        <v>1164</v>
      </c>
      <c r="I305" s="18">
        <f t="shared" si="304"/>
        <v>1248</v>
      </c>
      <c r="J305" s="18">
        <f t="shared" si="305"/>
        <v>1208</v>
      </c>
      <c r="K305" s="18">
        <f t="shared" ref="K305:M305" si="344">K304</f>
        <v>2000</v>
      </c>
      <c r="L305" s="18">
        <f t="shared" si="344"/>
        <v>2000</v>
      </c>
      <c r="M305" s="18">
        <f t="shared" si="344"/>
        <v>2000</v>
      </c>
      <c r="N305" s="18">
        <f t="shared" si="307"/>
        <v>-836</v>
      </c>
      <c r="O305" s="18">
        <f t="shared" si="308"/>
        <v>-752</v>
      </c>
      <c r="P305" s="18">
        <f t="shared" si="309"/>
        <v>-792</v>
      </c>
      <c r="Q305" s="35">
        <f t="shared" ref="Q305:S305" si="345">Q304</f>
        <v>1</v>
      </c>
      <c r="R305" s="35">
        <f t="shared" si="345"/>
        <v>1</v>
      </c>
      <c r="S305" s="35">
        <f t="shared" si="345"/>
        <v>1</v>
      </c>
      <c r="T305" s="4">
        <f t="shared" si="311"/>
        <v>1556</v>
      </c>
      <c r="U305" s="4">
        <f t="shared" si="312"/>
        <v>1121</v>
      </c>
      <c r="V305" s="4">
        <f t="shared" si="313"/>
        <v>1212</v>
      </c>
      <c r="W305" s="4">
        <f t="shared" si="314"/>
        <v>1212</v>
      </c>
      <c r="X305" s="4"/>
      <c r="Y305" s="18"/>
      <c r="Z305" s="18"/>
      <c r="AA305" s="18"/>
      <c r="AB305" s="48"/>
    </row>
    <row r="306" spans="1:28" ht="13.15" customHeight="1">
      <c r="A306" s="2">
        <f t="shared" si="319"/>
        <v>292</v>
      </c>
      <c r="B306" s="57">
        <f t="shared" si="262"/>
        <v>45613</v>
      </c>
      <c r="C306" s="2">
        <f t="shared" si="263"/>
        <v>884</v>
      </c>
      <c r="D306" s="5">
        <f t="shared" si="216"/>
        <v>1886</v>
      </c>
      <c r="E306" s="35">
        <f t="shared" si="300"/>
        <v>1607</v>
      </c>
      <c r="F306" s="35">
        <f t="shared" si="301"/>
        <v>1523</v>
      </c>
      <c r="G306" s="35">
        <f t="shared" si="302"/>
        <v>1563</v>
      </c>
      <c r="H306" s="18">
        <f t="shared" si="303"/>
        <v>1163</v>
      </c>
      <c r="I306" s="18">
        <f t="shared" si="304"/>
        <v>1247</v>
      </c>
      <c r="J306" s="18">
        <f t="shared" si="305"/>
        <v>1207</v>
      </c>
      <c r="K306" s="18">
        <f t="shared" ref="K306:M306" si="346">K305</f>
        <v>2000</v>
      </c>
      <c r="L306" s="18">
        <f t="shared" si="346"/>
        <v>2000</v>
      </c>
      <c r="M306" s="18">
        <f t="shared" si="346"/>
        <v>2000</v>
      </c>
      <c r="N306" s="18">
        <f t="shared" si="307"/>
        <v>-837</v>
      </c>
      <c r="O306" s="18">
        <f t="shared" si="308"/>
        <v>-753</v>
      </c>
      <c r="P306" s="18">
        <f t="shared" si="309"/>
        <v>-793</v>
      </c>
      <c r="Q306" s="35">
        <f t="shared" ref="Q306:S306" si="347">Q305</f>
        <v>1</v>
      </c>
      <c r="R306" s="35">
        <f t="shared" si="347"/>
        <v>1</v>
      </c>
      <c r="S306" s="35">
        <f t="shared" si="347"/>
        <v>1</v>
      </c>
      <c r="T306" s="4">
        <f t="shared" si="311"/>
        <v>1559</v>
      </c>
      <c r="U306" s="4">
        <f t="shared" si="312"/>
        <v>1120</v>
      </c>
      <c r="V306" s="4">
        <f t="shared" si="313"/>
        <v>1211</v>
      </c>
      <c r="W306" s="4">
        <f t="shared" si="314"/>
        <v>1211</v>
      </c>
      <c r="X306" s="4"/>
      <c r="Y306" s="18"/>
      <c r="Z306" s="18"/>
      <c r="AA306" s="18"/>
      <c r="AB306" s="48"/>
    </row>
    <row r="307" spans="1:28" ht="13.15" customHeight="1">
      <c r="A307" s="2">
        <f t="shared" si="319"/>
        <v>293</v>
      </c>
      <c r="B307" s="57">
        <f t="shared" si="262"/>
        <v>45614</v>
      </c>
      <c r="C307" s="2">
        <f t="shared" si="263"/>
        <v>884</v>
      </c>
      <c r="D307" s="5">
        <f t="shared" si="216"/>
        <v>1888</v>
      </c>
      <c r="E307" s="35">
        <f t="shared" si="300"/>
        <v>1610</v>
      </c>
      <c r="F307" s="35">
        <f t="shared" si="301"/>
        <v>1526</v>
      </c>
      <c r="G307" s="35">
        <f t="shared" si="302"/>
        <v>1566</v>
      </c>
      <c r="H307" s="18">
        <f t="shared" si="303"/>
        <v>1162</v>
      </c>
      <c r="I307" s="18">
        <f t="shared" si="304"/>
        <v>1246</v>
      </c>
      <c r="J307" s="18">
        <f t="shared" si="305"/>
        <v>1206</v>
      </c>
      <c r="K307" s="18">
        <f t="shared" ref="K307:M307" si="348">K306</f>
        <v>2000</v>
      </c>
      <c r="L307" s="18">
        <f t="shared" si="348"/>
        <v>2000</v>
      </c>
      <c r="M307" s="18">
        <f t="shared" si="348"/>
        <v>2000</v>
      </c>
      <c r="N307" s="18">
        <f t="shared" si="307"/>
        <v>-838</v>
      </c>
      <c r="O307" s="18">
        <f t="shared" si="308"/>
        <v>-754</v>
      </c>
      <c r="P307" s="18">
        <f t="shared" si="309"/>
        <v>-794</v>
      </c>
      <c r="Q307" s="35">
        <f t="shared" ref="Q307:S307" si="349">Q306</f>
        <v>1</v>
      </c>
      <c r="R307" s="35">
        <f t="shared" si="349"/>
        <v>1</v>
      </c>
      <c r="S307" s="35">
        <f t="shared" si="349"/>
        <v>1</v>
      </c>
      <c r="T307" s="4">
        <f t="shared" si="311"/>
        <v>1562</v>
      </c>
      <c r="U307" s="4">
        <f t="shared" si="312"/>
        <v>1119</v>
      </c>
      <c r="V307" s="4">
        <f t="shared" si="313"/>
        <v>1210</v>
      </c>
      <c r="W307" s="4">
        <f t="shared" si="314"/>
        <v>1210</v>
      </c>
      <c r="X307" s="4"/>
      <c r="Y307" s="18"/>
      <c r="Z307" s="18"/>
      <c r="AA307" s="18"/>
      <c r="AB307" s="48"/>
    </row>
    <row r="308" spans="1:28" ht="13.15" customHeight="1">
      <c r="A308" s="2">
        <f t="shared" si="319"/>
        <v>294</v>
      </c>
      <c r="B308" s="57">
        <f t="shared" si="262"/>
        <v>45615</v>
      </c>
      <c r="C308" s="2">
        <f t="shared" si="263"/>
        <v>884</v>
      </c>
      <c r="D308" s="5">
        <f t="shared" si="216"/>
        <v>1890</v>
      </c>
      <c r="E308" s="35">
        <f t="shared" si="300"/>
        <v>1613</v>
      </c>
      <c r="F308" s="35">
        <f t="shared" si="301"/>
        <v>1529</v>
      </c>
      <c r="G308" s="35">
        <f t="shared" si="302"/>
        <v>1569</v>
      </c>
      <c r="H308" s="18">
        <f t="shared" si="303"/>
        <v>1161</v>
      </c>
      <c r="I308" s="18">
        <f t="shared" si="304"/>
        <v>1245</v>
      </c>
      <c r="J308" s="18">
        <f t="shared" si="305"/>
        <v>1205</v>
      </c>
      <c r="K308" s="18">
        <f t="shared" ref="K308:M308" si="350">K307</f>
        <v>2000</v>
      </c>
      <c r="L308" s="18">
        <f t="shared" si="350"/>
        <v>2000</v>
      </c>
      <c r="M308" s="18">
        <f t="shared" si="350"/>
        <v>2000</v>
      </c>
      <c r="N308" s="18">
        <f t="shared" si="307"/>
        <v>-839</v>
      </c>
      <c r="O308" s="18">
        <f t="shared" si="308"/>
        <v>-755</v>
      </c>
      <c r="P308" s="18">
        <f t="shared" si="309"/>
        <v>-795</v>
      </c>
      <c r="Q308" s="35">
        <f t="shared" ref="Q308:S308" si="351">Q307</f>
        <v>1</v>
      </c>
      <c r="R308" s="35">
        <f t="shared" si="351"/>
        <v>1</v>
      </c>
      <c r="S308" s="35">
        <f t="shared" si="351"/>
        <v>1</v>
      </c>
      <c r="T308" s="4">
        <f t="shared" si="311"/>
        <v>1565</v>
      </c>
      <c r="U308" s="4">
        <f t="shared" si="312"/>
        <v>1118</v>
      </c>
      <c r="V308" s="4">
        <f t="shared" si="313"/>
        <v>1209</v>
      </c>
      <c r="W308" s="4">
        <f t="shared" si="314"/>
        <v>1209</v>
      </c>
      <c r="X308" s="4"/>
      <c r="Y308" s="18"/>
      <c r="Z308" s="18"/>
      <c r="AA308" s="18"/>
      <c r="AB308" s="48"/>
    </row>
    <row r="309" spans="1:28" ht="13.15" customHeight="1">
      <c r="A309" s="2">
        <f t="shared" si="319"/>
        <v>295</v>
      </c>
      <c r="B309" s="57">
        <f t="shared" si="262"/>
        <v>45616</v>
      </c>
      <c r="C309" s="2">
        <f t="shared" si="263"/>
        <v>884</v>
      </c>
      <c r="D309" s="5">
        <f t="shared" si="216"/>
        <v>1892</v>
      </c>
      <c r="E309" s="35">
        <f t="shared" si="300"/>
        <v>1616</v>
      </c>
      <c r="F309" s="35">
        <f t="shared" si="301"/>
        <v>1532</v>
      </c>
      <c r="G309" s="35">
        <f t="shared" si="302"/>
        <v>1572</v>
      </c>
      <c r="H309" s="18">
        <f t="shared" si="303"/>
        <v>1160</v>
      </c>
      <c r="I309" s="18">
        <f t="shared" si="304"/>
        <v>1244</v>
      </c>
      <c r="J309" s="18">
        <f t="shared" si="305"/>
        <v>1204</v>
      </c>
      <c r="K309" s="18">
        <f t="shared" ref="K309:M309" si="352">K308</f>
        <v>2000</v>
      </c>
      <c r="L309" s="18">
        <f t="shared" si="352"/>
        <v>2000</v>
      </c>
      <c r="M309" s="18">
        <f t="shared" si="352"/>
        <v>2000</v>
      </c>
      <c r="N309" s="18">
        <f t="shared" si="307"/>
        <v>-840</v>
      </c>
      <c r="O309" s="18">
        <f t="shared" si="308"/>
        <v>-756</v>
      </c>
      <c r="P309" s="18">
        <f t="shared" si="309"/>
        <v>-796</v>
      </c>
      <c r="Q309" s="35">
        <f t="shared" ref="Q309:S309" si="353">Q308</f>
        <v>1</v>
      </c>
      <c r="R309" s="35">
        <f t="shared" si="353"/>
        <v>1</v>
      </c>
      <c r="S309" s="35">
        <f t="shared" si="353"/>
        <v>1</v>
      </c>
      <c r="T309" s="4">
        <f t="shared" si="311"/>
        <v>1568</v>
      </c>
      <c r="U309" s="4">
        <f t="shared" si="312"/>
        <v>1117</v>
      </c>
      <c r="V309" s="4">
        <f t="shared" si="313"/>
        <v>1208</v>
      </c>
      <c r="W309" s="4">
        <f t="shared" si="314"/>
        <v>1208</v>
      </c>
      <c r="X309" s="4"/>
      <c r="Y309" s="18"/>
      <c r="Z309" s="18"/>
      <c r="AA309" s="18"/>
      <c r="AB309" s="48"/>
    </row>
    <row r="310" spans="1:28" ht="13.15" customHeight="1">
      <c r="A310" s="2">
        <f t="shared" si="319"/>
        <v>296</v>
      </c>
      <c r="B310" s="57">
        <f t="shared" si="262"/>
        <v>45617</v>
      </c>
      <c r="C310" s="2">
        <f t="shared" si="263"/>
        <v>884</v>
      </c>
      <c r="D310" s="5">
        <f t="shared" si="216"/>
        <v>1894</v>
      </c>
      <c r="E310" s="35">
        <f t="shared" si="300"/>
        <v>1619</v>
      </c>
      <c r="F310" s="35">
        <f t="shared" si="301"/>
        <v>1535</v>
      </c>
      <c r="G310" s="35">
        <f t="shared" si="302"/>
        <v>1575</v>
      </c>
      <c r="H310" s="18">
        <f t="shared" si="303"/>
        <v>1159</v>
      </c>
      <c r="I310" s="18">
        <f t="shared" si="304"/>
        <v>1243</v>
      </c>
      <c r="J310" s="18">
        <f t="shared" si="305"/>
        <v>1203</v>
      </c>
      <c r="K310" s="18">
        <f t="shared" ref="K310:M310" si="354">K309</f>
        <v>2000</v>
      </c>
      <c r="L310" s="18">
        <f t="shared" si="354"/>
        <v>2000</v>
      </c>
      <c r="M310" s="18">
        <f t="shared" si="354"/>
        <v>2000</v>
      </c>
      <c r="N310" s="18">
        <f t="shared" si="307"/>
        <v>-841</v>
      </c>
      <c r="O310" s="18">
        <f t="shared" si="308"/>
        <v>-757</v>
      </c>
      <c r="P310" s="18">
        <f t="shared" si="309"/>
        <v>-797</v>
      </c>
      <c r="Q310" s="35">
        <f t="shared" ref="Q310:S310" si="355">Q309</f>
        <v>1</v>
      </c>
      <c r="R310" s="35">
        <f t="shared" si="355"/>
        <v>1</v>
      </c>
      <c r="S310" s="35">
        <f t="shared" si="355"/>
        <v>1</v>
      </c>
      <c r="T310" s="4">
        <f t="shared" si="311"/>
        <v>1571</v>
      </c>
      <c r="U310" s="4">
        <f t="shared" si="312"/>
        <v>1116</v>
      </c>
      <c r="V310" s="4">
        <f t="shared" si="313"/>
        <v>1207</v>
      </c>
      <c r="W310" s="4">
        <f t="shared" si="314"/>
        <v>1207</v>
      </c>
      <c r="X310" s="4"/>
      <c r="Y310" s="18"/>
      <c r="Z310" s="18"/>
      <c r="AA310" s="18"/>
      <c r="AB310" s="48"/>
    </row>
    <row r="311" spans="1:28" ht="13.15" customHeight="1">
      <c r="A311" s="2">
        <f t="shared" si="319"/>
        <v>297</v>
      </c>
      <c r="B311" s="57">
        <f t="shared" si="262"/>
        <v>45618</v>
      </c>
      <c r="C311" s="2">
        <f t="shared" si="263"/>
        <v>884</v>
      </c>
      <c r="D311" s="5">
        <f t="shared" si="216"/>
        <v>1896</v>
      </c>
      <c r="E311" s="35">
        <f t="shared" si="300"/>
        <v>1622</v>
      </c>
      <c r="F311" s="35">
        <f t="shared" si="301"/>
        <v>1538</v>
      </c>
      <c r="G311" s="35">
        <f t="shared" si="302"/>
        <v>1578</v>
      </c>
      <c r="H311" s="18">
        <f t="shared" si="303"/>
        <v>1158</v>
      </c>
      <c r="I311" s="18">
        <f t="shared" si="304"/>
        <v>1242</v>
      </c>
      <c r="J311" s="18">
        <f t="shared" si="305"/>
        <v>1202</v>
      </c>
      <c r="K311" s="18">
        <f t="shared" ref="K311:M311" si="356">K310</f>
        <v>2000</v>
      </c>
      <c r="L311" s="18">
        <f t="shared" si="356"/>
        <v>2000</v>
      </c>
      <c r="M311" s="18">
        <f t="shared" si="356"/>
        <v>2000</v>
      </c>
      <c r="N311" s="18">
        <f t="shared" si="307"/>
        <v>-842</v>
      </c>
      <c r="O311" s="18">
        <f t="shared" si="308"/>
        <v>-758</v>
      </c>
      <c r="P311" s="18">
        <f t="shared" si="309"/>
        <v>-798</v>
      </c>
      <c r="Q311" s="35">
        <f t="shared" ref="Q311:S311" si="357">Q310</f>
        <v>1</v>
      </c>
      <c r="R311" s="35">
        <f t="shared" si="357"/>
        <v>1</v>
      </c>
      <c r="S311" s="35">
        <f t="shared" si="357"/>
        <v>1</v>
      </c>
      <c r="T311" s="4">
        <f t="shared" si="311"/>
        <v>1574</v>
      </c>
      <c r="U311" s="4">
        <f t="shared" si="312"/>
        <v>1115</v>
      </c>
      <c r="V311" s="4">
        <f t="shared" si="313"/>
        <v>1206</v>
      </c>
      <c r="W311" s="4">
        <f t="shared" si="314"/>
        <v>1206</v>
      </c>
      <c r="X311" s="4"/>
      <c r="Y311" s="18"/>
      <c r="Z311" s="18"/>
      <c r="AA311" s="18"/>
      <c r="AB311" s="48"/>
    </row>
    <row r="312" spans="1:28" ht="13.15" customHeight="1">
      <c r="A312" s="2">
        <f t="shared" si="319"/>
        <v>298</v>
      </c>
      <c r="B312" s="57">
        <f t="shared" si="262"/>
        <v>45619</v>
      </c>
      <c r="C312" s="2">
        <f t="shared" si="263"/>
        <v>884</v>
      </c>
      <c r="D312" s="5">
        <f t="shared" si="216"/>
        <v>1898</v>
      </c>
      <c r="E312" s="35">
        <f t="shared" si="300"/>
        <v>1625</v>
      </c>
      <c r="F312" s="35">
        <f t="shared" si="301"/>
        <v>1541</v>
      </c>
      <c r="G312" s="35">
        <f t="shared" si="302"/>
        <v>1581</v>
      </c>
      <c r="H312" s="18">
        <f t="shared" si="303"/>
        <v>1157</v>
      </c>
      <c r="I312" s="18">
        <f t="shared" si="304"/>
        <v>1241</v>
      </c>
      <c r="J312" s="18">
        <f t="shared" si="305"/>
        <v>1201</v>
      </c>
      <c r="K312" s="18">
        <f t="shared" ref="K312:M312" si="358">K311</f>
        <v>2000</v>
      </c>
      <c r="L312" s="18">
        <f t="shared" si="358"/>
        <v>2000</v>
      </c>
      <c r="M312" s="18">
        <f t="shared" si="358"/>
        <v>2000</v>
      </c>
      <c r="N312" s="18">
        <f t="shared" si="307"/>
        <v>-843</v>
      </c>
      <c r="O312" s="18">
        <f t="shared" si="308"/>
        <v>-759</v>
      </c>
      <c r="P312" s="18">
        <f t="shared" si="309"/>
        <v>-799</v>
      </c>
      <c r="Q312" s="35">
        <f t="shared" ref="Q312:S312" si="359">Q311</f>
        <v>1</v>
      </c>
      <c r="R312" s="35">
        <f t="shared" si="359"/>
        <v>1</v>
      </c>
      <c r="S312" s="35">
        <f t="shared" si="359"/>
        <v>1</v>
      </c>
      <c r="T312" s="4">
        <f t="shared" si="311"/>
        <v>1577</v>
      </c>
      <c r="U312" s="4">
        <f t="shared" si="312"/>
        <v>1114</v>
      </c>
      <c r="V312" s="4">
        <f t="shared" si="313"/>
        <v>1205</v>
      </c>
      <c r="W312" s="4">
        <f t="shared" si="314"/>
        <v>1205</v>
      </c>
      <c r="X312" s="4"/>
      <c r="Y312" s="18"/>
      <c r="Z312" s="18"/>
      <c r="AA312" s="18"/>
      <c r="AB312" s="48"/>
    </row>
    <row r="313" spans="1:28" ht="13.15" customHeight="1">
      <c r="A313" s="2">
        <f t="shared" si="319"/>
        <v>299</v>
      </c>
      <c r="B313" s="57">
        <f t="shared" si="262"/>
        <v>45620</v>
      </c>
      <c r="C313" s="2">
        <f t="shared" si="263"/>
        <v>884</v>
      </c>
      <c r="D313" s="5">
        <f t="shared" si="216"/>
        <v>1900</v>
      </c>
      <c r="E313" s="35">
        <f t="shared" si="300"/>
        <v>1628</v>
      </c>
      <c r="F313" s="35">
        <f t="shared" si="301"/>
        <v>1544</v>
      </c>
      <c r="G313" s="35">
        <f t="shared" si="302"/>
        <v>1584</v>
      </c>
      <c r="H313" s="18">
        <f t="shared" si="303"/>
        <v>1156</v>
      </c>
      <c r="I313" s="18">
        <f t="shared" si="304"/>
        <v>1240</v>
      </c>
      <c r="J313" s="18">
        <f t="shared" si="305"/>
        <v>1200</v>
      </c>
      <c r="K313" s="18">
        <f t="shared" ref="K313:M313" si="360">K312</f>
        <v>2000</v>
      </c>
      <c r="L313" s="18">
        <f t="shared" si="360"/>
        <v>2000</v>
      </c>
      <c r="M313" s="18">
        <f t="shared" si="360"/>
        <v>2000</v>
      </c>
      <c r="N313" s="18">
        <f t="shared" si="307"/>
        <v>-844</v>
      </c>
      <c r="O313" s="18">
        <f t="shared" si="308"/>
        <v>-760</v>
      </c>
      <c r="P313" s="18">
        <f t="shared" si="309"/>
        <v>-800</v>
      </c>
      <c r="Q313" s="35">
        <f t="shared" ref="Q313:S313" si="361">Q312</f>
        <v>1</v>
      </c>
      <c r="R313" s="35">
        <f t="shared" si="361"/>
        <v>1</v>
      </c>
      <c r="S313" s="35">
        <f t="shared" si="361"/>
        <v>1</v>
      </c>
      <c r="T313" s="4">
        <f t="shared" si="311"/>
        <v>1580</v>
      </c>
      <c r="U313" s="4">
        <f t="shared" si="312"/>
        <v>1113</v>
      </c>
      <c r="V313" s="4">
        <f t="shared" si="313"/>
        <v>1204</v>
      </c>
      <c r="W313" s="4">
        <f t="shared" si="314"/>
        <v>1204</v>
      </c>
      <c r="X313" s="4"/>
      <c r="Y313" s="18"/>
      <c r="Z313" s="18"/>
      <c r="AA313" s="18"/>
      <c r="AB313" s="48"/>
    </row>
    <row r="314" spans="1:28" ht="13.15" customHeight="1">
      <c r="A314" s="2">
        <f t="shared" si="319"/>
        <v>300</v>
      </c>
      <c r="B314" s="57">
        <f t="shared" si="262"/>
        <v>45621</v>
      </c>
      <c r="C314" s="2">
        <f t="shared" si="263"/>
        <v>884</v>
      </c>
      <c r="D314" s="5">
        <f t="shared" si="216"/>
        <v>1902</v>
      </c>
      <c r="E314" s="35">
        <f t="shared" si="300"/>
        <v>1631</v>
      </c>
      <c r="F314" s="35">
        <f t="shared" si="301"/>
        <v>1547</v>
      </c>
      <c r="G314" s="35">
        <f t="shared" si="302"/>
        <v>1587</v>
      </c>
      <c r="H314" s="18">
        <f t="shared" si="303"/>
        <v>1155</v>
      </c>
      <c r="I314" s="18">
        <f t="shared" si="304"/>
        <v>1239</v>
      </c>
      <c r="J314" s="18">
        <f t="shared" si="305"/>
        <v>1199</v>
      </c>
      <c r="K314" s="18">
        <f t="shared" ref="K314:M314" si="362">K313</f>
        <v>2000</v>
      </c>
      <c r="L314" s="18">
        <f t="shared" si="362"/>
        <v>2000</v>
      </c>
      <c r="M314" s="18">
        <f t="shared" si="362"/>
        <v>2000</v>
      </c>
      <c r="N314" s="18">
        <f t="shared" si="307"/>
        <v>-845</v>
      </c>
      <c r="O314" s="18">
        <f t="shared" si="308"/>
        <v>-761</v>
      </c>
      <c r="P314" s="18">
        <f t="shared" si="309"/>
        <v>-801</v>
      </c>
      <c r="Q314" s="35">
        <f t="shared" ref="Q314:S314" si="363">Q313</f>
        <v>1</v>
      </c>
      <c r="R314" s="35">
        <f t="shared" si="363"/>
        <v>1</v>
      </c>
      <c r="S314" s="35">
        <f t="shared" si="363"/>
        <v>1</v>
      </c>
      <c r="T314" s="4">
        <f t="shared" si="311"/>
        <v>1583</v>
      </c>
      <c r="U314" s="4">
        <f t="shared" si="312"/>
        <v>1112</v>
      </c>
      <c r="V314" s="4">
        <f t="shared" si="313"/>
        <v>1203</v>
      </c>
      <c r="W314" s="4">
        <f t="shared" si="314"/>
        <v>1203</v>
      </c>
      <c r="X314" s="4"/>
      <c r="Y314" s="18"/>
      <c r="Z314" s="18"/>
      <c r="AA314" s="18"/>
      <c r="AB314" s="48"/>
    </row>
    <row r="315" spans="1:28" ht="13.15" customHeight="1">
      <c r="A315" s="2">
        <f t="shared" si="319"/>
        <v>301</v>
      </c>
      <c r="B315" s="57">
        <f t="shared" si="262"/>
        <v>45622</v>
      </c>
      <c r="C315" s="2">
        <f t="shared" si="263"/>
        <v>884</v>
      </c>
      <c r="D315" s="5">
        <f t="shared" si="216"/>
        <v>1904</v>
      </c>
      <c r="E315" s="35">
        <f t="shared" si="300"/>
        <v>1634</v>
      </c>
      <c r="F315" s="35">
        <f t="shared" si="301"/>
        <v>1550</v>
      </c>
      <c r="G315" s="35">
        <f t="shared" si="302"/>
        <v>1590</v>
      </c>
      <c r="H315" s="18">
        <f t="shared" si="303"/>
        <v>1154</v>
      </c>
      <c r="I315" s="18">
        <f t="shared" si="304"/>
        <v>1238</v>
      </c>
      <c r="J315" s="18">
        <f t="shared" si="305"/>
        <v>1198</v>
      </c>
      <c r="K315" s="18">
        <f t="shared" ref="K315:M315" si="364">K314</f>
        <v>2000</v>
      </c>
      <c r="L315" s="18">
        <f t="shared" si="364"/>
        <v>2000</v>
      </c>
      <c r="M315" s="18">
        <f t="shared" si="364"/>
        <v>2000</v>
      </c>
      <c r="N315" s="18">
        <f t="shared" si="307"/>
        <v>-846</v>
      </c>
      <c r="O315" s="18">
        <f t="shared" si="308"/>
        <v>-762</v>
      </c>
      <c r="P315" s="18">
        <f t="shared" si="309"/>
        <v>-802</v>
      </c>
      <c r="Q315" s="35">
        <f t="shared" ref="Q315:S315" si="365">Q314</f>
        <v>1</v>
      </c>
      <c r="R315" s="35">
        <f t="shared" si="365"/>
        <v>1</v>
      </c>
      <c r="S315" s="35">
        <f t="shared" si="365"/>
        <v>1</v>
      </c>
      <c r="T315" s="4">
        <f t="shared" si="311"/>
        <v>1586</v>
      </c>
      <c r="U315" s="4">
        <f t="shared" si="312"/>
        <v>1111</v>
      </c>
      <c r="V315" s="4">
        <f t="shared" si="313"/>
        <v>1202</v>
      </c>
      <c r="W315" s="4">
        <f t="shared" si="314"/>
        <v>1202</v>
      </c>
      <c r="X315" s="4"/>
      <c r="Y315" s="18"/>
      <c r="Z315" s="18"/>
      <c r="AA315" s="18"/>
      <c r="AB315" s="48"/>
    </row>
    <row r="316" spans="1:28" ht="13.15" customHeight="1">
      <c r="A316" s="2">
        <f t="shared" si="319"/>
        <v>302</v>
      </c>
      <c r="B316" s="57">
        <f t="shared" si="262"/>
        <v>45623</v>
      </c>
      <c r="C316" s="2">
        <f t="shared" si="263"/>
        <v>884</v>
      </c>
      <c r="D316" s="5">
        <f t="shared" si="216"/>
        <v>1906</v>
      </c>
      <c r="E316" s="35">
        <f t="shared" si="300"/>
        <v>1637</v>
      </c>
      <c r="F316" s="35">
        <f t="shared" si="301"/>
        <v>1553</v>
      </c>
      <c r="G316" s="35">
        <f t="shared" si="302"/>
        <v>1593</v>
      </c>
      <c r="H316" s="18">
        <f t="shared" si="303"/>
        <v>1153</v>
      </c>
      <c r="I316" s="18">
        <f t="shared" si="304"/>
        <v>1237</v>
      </c>
      <c r="J316" s="18">
        <f t="shared" si="305"/>
        <v>1197</v>
      </c>
      <c r="K316" s="18">
        <f t="shared" ref="K316:M316" si="366">K315</f>
        <v>2000</v>
      </c>
      <c r="L316" s="18">
        <f t="shared" si="366"/>
        <v>2000</v>
      </c>
      <c r="M316" s="18">
        <f t="shared" si="366"/>
        <v>2000</v>
      </c>
      <c r="N316" s="18">
        <f t="shared" si="307"/>
        <v>-847</v>
      </c>
      <c r="O316" s="18">
        <f t="shared" si="308"/>
        <v>-763</v>
      </c>
      <c r="P316" s="18">
        <f t="shared" si="309"/>
        <v>-803</v>
      </c>
      <c r="Q316" s="35">
        <f t="shared" ref="Q316:S316" si="367">Q315</f>
        <v>1</v>
      </c>
      <c r="R316" s="35">
        <f t="shared" si="367"/>
        <v>1</v>
      </c>
      <c r="S316" s="35">
        <f t="shared" si="367"/>
        <v>1</v>
      </c>
      <c r="T316" s="4">
        <f t="shared" si="311"/>
        <v>1589</v>
      </c>
      <c r="U316" s="4">
        <f t="shared" si="312"/>
        <v>1110</v>
      </c>
      <c r="V316" s="4">
        <f t="shared" si="313"/>
        <v>1201</v>
      </c>
      <c r="W316" s="4">
        <f t="shared" si="314"/>
        <v>1201</v>
      </c>
      <c r="X316" s="4"/>
      <c r="Y316" s="18"/>
      <c r="Z316" s="18"/>
      <c r="AA316" s="18"/>
      <c r="AB316" s="48"/>
    </row>
    <row r="317" spans="1:28" ht="13.15" customHeight="1">
      <c r="A317" s="2">
        <f t="shared" si="319"/>
        <v>303</v>
      </c>
      <c r="B317" s="57">
        <f t="shared" si="262"/>
        <v>45624</v>
      </c>
      <c r="C317" s="2">
        <f t="shared" si="263"/>
        <v>884</v>
      </c>
      <c r="D317" s="5">
        <f t="shared" si="216"/>
        <v>1908</v>
      </c>
      <c r="E317" s="35">
        <f t="shared" si="300"/>
        <v>1640</v>
      </c>
      <c r="F317" s="35">
        <f t="shared" si="301"/>
        <v>1556</v>
      </c>
      <c r="G317" s="35">
        <f t="shared" si="302"/>
        <v>1596</v>
      </c>
      <c r="H317" s="18">
        <f t="shared" si="303"/>
        <v>1152</v>
      </c>
      <c r="I317" s="18">
        <f t="shared" si="304"/>
        <v>1236</v>
      </c>
      <c r="J317" s="18">
        <f t="shared" si="305"/>
        <v>1196</v>
      </c>
      <c r="K317" s="18">
        <f t="shared" ref="K317:M317" si="368">K316</f>
        <v>2000</v>
      </c>
      <c r="L317" s="18">
        <f t="shared" si="368"/>
        <v>2000</v>
      </c>
      <c r="M317" s="18">
        <f t="shared" si="368"/>
        <v>2000</v>
      </c>
      <c r="N317" s="18">
        <f t="shared" si="307"/>
        <v>-848</v>
      </c>
      <c r="O317" s="18">
        <f t="shared" si="308"/>
        <v>-764</v>
      </c>
      <c r="P317" s="18">
        <f t="shared" si="309"/>
        <v>-804</v>
      </c>
      <c r="Q317" s="35">
        <f t="shared" ref="Q317:S317" si="369">Q316</f>
        <v>1</v>
      </c>
      <c r="R317" s="35">
        <f t="shared" si="369"/>
        <v>1</v>
      </c>
      <c r="S317" s="35">
        <f t="shared" si="369"/>
        <v>1</v>
      </c>
      <c r="T317" s="4">
        <f t="shared" si="311"/>
        <v>1592</v>
      </c>
      <c r="U317" s="4">
        <f t="shared" si="312"/>
        <v>1109</v>
      </c>
      <c r="V317" s="4">
        <f t="shared" si="313"/>
        <v>1200</v>
      </c>
      <c r="W317" s="4">
        <f t="shared" si="314"/>
        <v>1200</v>
      </c>
      <c r="X317" s="4"/>
      <c r="Y317" s="18"/>
      <c r="Z317" s="18"/>
      <c r="AA317" s="18"/>
      <c r="AB317" s="48"/>
    </row>
    <row r="318" spans="1:28" ht="13.15" customHeight="1">
      <c r="A318" s="2">
        <f t="shared" si="319"/>
        <v>304</v>
      </c>
      <c r="B318" s="57">
        <f t="shared" si="262"/>
        <v>45625</v>
      </c>
      <c r="C318" s="2">
        <f t="shared" si="263"/>
        <v>884</v>
      </c>
      <c r="D318" s="5">
        <f t="shared" si="216"/>
        <v>1910</v>
      </c>
      <c r="E318" s="35">
        <f t="shared" si="300"/>
        <v>1643</v>
      </c>
      <c r="F318" s="35">
        <f t="shared" si="301"/>
        <v>1559</v>
      </c>
      <c r="G318" s="35">
        <f t="shared" si="302"/>
        <v>1599</v>
      </c>
      <c r="H318" s="18">
        <f t="shared" si="303"/>
        <v>1151</v>
      </c>
      <c r="I318" s="18">
        <f t="shared" si="304"/>
        <v>1235</v>
      </c>
      <c r="J318" s="18">
        <f t="shared" si="305"/>
        <v>1195</v>
      </c>
      <c r="K318" s="18">
        <f t="shared" ref="K318:M318" si="370">K317</f>
        <v>2000</v>
      </c>
      <c r="L318" s="18">
        <f t="shared" si="370"/>
        <v>2000</v>
      </c>
      <c r="M318" s="18">
        <f t="shared" si="370"/>
        <v>2000</v>
      </c>
      <c r="N318" s="18">
        <f t="shared" si="307"/>
        <v>-849</v>
      </c>
      <c r="O318" s="18">
        <f t="shared" si="308"/>
        <v>-765</v>
      </c>
      <c r="P318" s="18">
        <f t="shared" si="309"/>
        <v>-805</v>
      </c>
      <c r="Q318" s="35">
        <f t="shared" ref="Q318:S318" si="371">Q317</f>
        <v>1</v>
      </c>
      <c r="R318" s="35">
        <f t="shared" si="371"/>
        <v>1</v>
      </c>
      <c r="S318" s="35">
        <f t="shared" si="371"/>
        <v>1</v>
      </c>
      <c r="T318" s="4">
        <f t="shared" si="311"/>
        <v>1595</v>
      </c>
      <c r="U318" s="4">
        <f t="shared" si="312"/>
        <v>1108</v>
      </c>
      <c r="V318" s="4">
        <f t="shared" si="313"/>
        <v>1199</v>
      </c>
      <c r="W318" s="4">
        <f t="shared" si="314"/>
        <v>1199</v>
      </c>
      <c r="X318" s="4"/>
      <c r="Y318" s="18"/>
      <c r="Z318" s="18"/>
      <c r="AA318" s="18"/>
      <c r="AB318" s="48"/>
    </row>
    <row r="319" spans="1:28" ht="13.15" customHeight="1">
      <c r="A319" s="2">
        <f t="shared" si="319"/>
        <v>305</v>
      </c>
      <c r="B319" s="57">
        <f t="shared" si="262"/>
        <v>45626</v>
      </c>
      <c r="C319" s="2">
        <f t="shared" si="263"/>
        <v>884</v>
      </c>
      <c r="D319" s="5">
        <f t="shared" si="216"/>
        <v>1912</v>
      </c>
      <c r="E319" s="35">
        <f t="shared" si="300"/>
        <v>1646</v>
      </c>
      <c r="F319" s="35">
        <f t="shared" si="301"/>
        <v>1562</v>
      </c>
      <c r="G319" s="35">
        <f t="shared" si="302"/>
        <v>1602</v>
      </c>
      <c r="H319" s="18">
        <f t="shared" si="303"/>
        <v>1150</v>
      </c>
      <c r="I319" s="18">
        <f t="shared" si="304"/>
        <v>1234</v>
      </c>
      <c r="J319" s="18">
        <f t="shared" si="305"/>
        <v>1194</v>
      </c>
      <c r="K319" s="18">
        <f t="shared" ref="K319:M319" si="372">K318</f>
        <v>2000</v>
      </c>
      <c r="L319" s="18">
        <f t="shared" si="372"/>
        <v>2000</v>
      </c>
      <c r="M319" s="18">
        <f t="shared" si="372"/>
        <v>2000</v>
      </c>
      <c r="N319" s="18">
        <f t="shared" si="307"/>
        <v>-850</v>
      </c>
      <c r="O319" s="18">
        <f t="shared" si="308"/>
        <v>-766</v>
      </c>
      <c r="P319" s="18">
        <f t="shared" si="309"/>
        <v>-806</v>
      </c>
      <c r="Q319" s="35">
        <f t="shared" ref="Q319:S319" si="373">Q318</f>
        <v>1</v>
      </c>
      <c r="R319" s="35">
        <f t="shared" si="373"/>
        <v>1</v>
      </c>
      <c r="S319" s="35">
        <f t="shared" si="373"/>
        <v>1</v>
      </c>
      <c r="T319" s="4">
        <f t="shared" si="311"/>
        <v>1598</v>
      </c>
      <c r="U319" s="4">
        <f t="shared" si="312"/>
        <v>1107</v>
      </c>
      <c r="V319" s="4">
        <f t="shared" si="313"/>
        <v>1198</v>
      </c>
      <c r="W319" s="4">
        <f t="shared" si="314"/>
        <v>1198</v>
      </c>
      <c r="X319" s="4"/>
      <c r="Y319" s="18"/>
      <c r="Z319" s="18"/>
      <c r="AA319" s="18"/>
      <c r="AB319" s="48"/>
    </row>
    <row r="320" spans="1:28" ht="13.15" customHeight="1">
      <c r="A320" s="2">
        <f t="shared" si="319"/>
        <v>306</v>
      </c>
      <c r="B320" s="57">
        <f t="shared" si="262"/>
        <v>45627</v>
      </c>
      <c r="C320" s="2">
        <f t="shared" si="263"/>
        <v>884</v>
      </c>
      <c r="D320" s="5">
        <f t="shared" ref="D320:D350" si="374">D319+2</f>
        <v>1914</v>
      </c>
      <c r="E320" s="35">
        <f t="shared" si="300"/>
        <v>1649</v>
      </c>
      <c r="F320" s="35">
        <f t="shared" si="301"/>
        <v>1565</v>
      </c>
      <c r="G320" s="35">
        <f t="shared" si="302"/>
        <v>1605</v>
      </c>
      <c r="H320" s="18">
        <f t="shared" si="303"/>
        <v>1149</v>
      </c>
      <c r="I320" s="18">
        <f t="shared" si="304"/>
        <v>1233</v>
      </c>
      <c r="J320" s="18">
        <f t="shared" si="305"/>
        <v>1193</v>
      </c>
      <c r="K320" s="18">
        <f t="shared" ref="K320:M320" si="375">K319</f>
        <v>2000</v>
      </c>
      <c r="L320" s="18">
        <f t="shared" si="375"/>
        <v>2000</v>
      </c>
      <c r="M320" s="18">
        <f t="shared" si="375"/>
        <v>2000</v>
      </c>
      <c r="N320" s="18">
        <f t="shared" si="307"/>
        <v>-851</v>
      </c>
      <c r="O320" s="18">
        <f t="shared" si="308"/>
        <v>-767</v>
      </c>
      <c r="P320" s="18">
        <f t="shared" si="309"/>
        <v>-807</v>
      </c>
      <c r="Q320" s="35">
        <f t="shared" ref="Q320:S320" si="376">Q319</f>
        <v>1</v>
      </c>
      <c r="R320" s="35">
        <f t="shared" si="376"/>
        <v>1</v>
      </c>
      <c r="S320" s="35">
        <f t="shared" si="376"/>
        <v>1</v>
      </c>
      <c r="T320" s="4">
        <f t="shared" si="311"/>
        <v>1601</v>
      </c>
      <c r="U320" s="4">
        <f t="shared" si="312"/>
        <v>1106</v>
      </c>
      <c r="V320" s="4">
        <f t="shared" si="313"/>
        <v>1197</v>
      </c>
      <c r="W320" s="4">
        <f t="shared" si="314"/>
        <v>1197</v>
      </c>
      <c r="X320" s="4"/>
      <c r="Y320" s="18"/>
      <c r="Z320" s="18"/>
      <c r="AA320" s="18"/>
      <c r="AB320" s="48"/>
    </row>
    <row r="321" spans="1:28" ht="13.15" customHeight="1">
      <c r="A321" s="2">
        <f t="shared" si="319"/>
        <v>307</v>
      </c>
      <c r="B321" s="57">
        <f t="shared" si="262"/>
        <v>45628</v>
      </c>
      <c r="C321" s="2">
        <f t="shared" si="263"/>
        <v>884</v>
      </c>
      <c r="D321" s="5">
        <f t="shared" si="374"/>
        <v>1916</v>
      </c>
      <c r="E321" s="35">
        <f t="shared" si="300"/>
        <v>1652</v>
      </c>
      <c r="F321" s="35">
        <f t="shared" si="301"/>
        <v>1568</v>
      </c>
      <c r="G321" s="35">
        <f t="shared" si="302"/>
        <v>1608</v>
      </c>
      <c r="H321" s="18">
        <f t="shared" si="303"/>
        <v>1148</v>
      </c>
      <c r="I321" s="18">
        <f t="shared" si="304"/>
        <v>1232</v>
      </c>
      <c r="J321" s="18">
        <f t="shared" si="305"/>
        <v>1192</v>
      </c>
      <c r="K321" s="18">
        <f t="shared" ref="K321:M321" si="377">K320</f>
        <v>2000</v>
      </c>
      <c r="L321" s="18">
        <f t="shared" si="377"/>
        <v>2000</v>
      </c>
      <c r="M321" s="18">
        <f t="shared" si="377"/>
        <v>2000</v>
      </c>
      <c r="N321" s="18">
        <f t="shared" si="307"/>
        <v>-852</v>
      </c>
      <c r="O321" s="18">
        <f t="shared" si="308"/>
        <v>-768</v>
      </c>
      <c r="P321" s="18">
        <f t="shared" si="309"/>
        <v>-808</v>
      </c>
      <c r="Q321" s="35">
        <f t="shared" ref="Q321:S321" si="378">Q320</f>
        <v>1</v>
      </c>
      <c r="R321" s="35">
        <f t="shared" si="378"/>
        <v>1</v>
      </c>
      <c r="S321" s="35">
        <f t="shared" si="378"/>
        <v>1</v>
      </c>
      <c r="T321" s="4">
        <f t="shared" si="311"/>
        <v>1604</v>
      </c>
      <c r="U321" s="4">
        <f t="shared" si="312"/>
        <v>1105</v>
      </c>
      <c r="V321" s="4">
        <f t="shared" si="313"/>
        <v>1196</v>
      </c>
      <c r="W321" s="4">
        <f t="shared" si="314"/>
        <v>1196</v>
      </c>
      <c r="X321" s="4"/>
      <c r="Y321" s="18"/>
      <c r="Z321" s="18"/>
      <c r="AA321" s="18"/>
      <c r="AB321" s="48"/>
    </row>
    <row r="322" spans="1:28" ht="13.15" customHeight="1">
      <c r="A322" s="2">
        <f t="shared" si="319"/>
        <v>308</v>
      </c>
      <c r="B322" s="57">
        <f t="shared" si="262"/>
        <v>45629</v>
      </c>
      <c r="C322" s="2">
        <f t="shared" si="263"/>
        <v>884</v>
      </c>
      <c r="D322" s="5">
        <f t="shared" si="374"/>
        <v>1918</v>
      </c>
      <c r="E322" s="35">
        <f t="shared" si="300"/>
        <v>1655</v>
      </c>
      <c r="F322" s="35">
        <f t="shared" si="301"/>
        <v>1571</v>
      </c>
      <c r="G322" s="35">
        <f t="shared" si="302"/>
        <v>1611</v>
      </c>
      <c r="H322" s="18">
        <f t="shared" si="303"/>
        <v>1147</v>
      </c>
      <c r="I322" s="18">
        <f t="shared" si="304"/>
        <v>1231</v>
      </c>
      <c r="J322" s="18">
        <f t="shared" si="305"/>
        <v>1191</v>
      </c>
      <c r="K322" s="18">
        <f t="shared" ref="K322:M322" si="379">K321</f>
        <v>2000</v>
      </c>
      <c r="L322" s="18">
        <f t="shared" si="379"/>
        <v>2000</v>
      </c>
      <c r="M322" s="18">
        <f t="shared" si="379"/>
        <v>2000</v>
      </c>
      <c r="N322" s="18">
        <f t="shared" si="307"/>
        <v>-853</v>
      </c>
      <c r="O322" s="18">
        <f t="shared" si="308"/>
        <v>-769</v>
      </c>
      <c r="P322" s="18">
        <f t="shared" si="309"/>
        <v>-809</v>
      </c>
      <c r="Q322" s="35">
        <f t="shared" ref="Q322:S322" si="380">Q321</f>
        <v>1</v>
      </c>
      <c r="R322" s="35">
        <f t="shared" si="380"/>
        <v>1</v>
      </c>
      <c r="S322" s="35">
        <f t="shared" si="380"/>
        <v>1</v>
      </c>
      <c r="T322" s="4">
        <f t="shared" si="311"/>
        <v>1607</v>
      </c>
      <c r="U322" s="4">
        <f t="shared" si="312"/>
        <v>1104</v>
      </c>
      <c r="V322" s="4">
        <f t="shared" si="313"/>
        <v>1195</v>
      </c>
      <c r="W322" s="4">
        <f t="shared" si="314"/>
        <v>1195</v>
      </c>
      <c r="X322" s="4"/>
      <c r="Y322" s="18"/>
      <c r="Z322" s="18"/>
      <c r="AA322" s="18"/>
      <c r="AB322" s="48"/>
    </row>
    <row r="323" spans="1:28" ht="13.15" customHeight="1">
      <c r="A323" s="2">
        <f t="shared" si="319"/>
        <v>309</v>
      </c>
      <c r="B323" s="57">
        <f t="shared" si="262"/>
        <v>45630</v>
      </c>
      <c r="C323" s="2">
        <f t="shared" si="263"/>
        <v>884</v>
      </c>
      <c r="D323" s="5">
        <f t="shared" si="374"/>
        <v>1920</v>
      </c>
      <c r="E323" s="35">
        <f t="shared" si="300"/>
        <v>1658</v>
      </c>
      <c r="F323" s="35">
        <f t="shared" si="301"/>
        <v>1574</v>
      </c>
      <c r="G323" s="35">
        <f t="shared" si="302"/>
        <v>1614</v>
      </c>
      <c r="H323" s="18">
        <f t="shared" si="303"/>
        <v>1146</v>
      </c>
      <c r="I323" s="18">
        <f t="shared" si="304"/>
        <v>1230</v>
      </c>
      <c r="J323" s="18">
        <f t="shared" si="305"/>
        <v>1190</v>
      </c>
      <c r="K323" s="18">
        <f t="shared" ref="K323:M323" si="381">K322</f>
        <v>2000</v>
      </c>
      <c r="L323" s="18">
        <f t="shared" si="381"/>
        <v>2000</v>
      </c>
      <c r="M323" s="18">
        <f t="shared" si="381"/>
        <v>2000</v>
      </c>
      <c r="N323" s="18">
        <f t="shared" si="307"/>
        <v>-854</v>
      </c>
      <c r="O323" s="18">
        <f t="shared" si="308"/>
        <v>-770</v>
      </c>
      <c r="P323" s="18">
        <f t="shared" si="309"/>
        <v>-810</v>
      </c>
      <c r="Q323" s="35">
        <f t="shared" ref="Q323:S323" si="382">Q322</f>
        <v>1</v>
      </c>
      <c r="R323" s="35">
        <f t="shared" si="382"/>
        <v>1</v>
      </c>
      <c r="S323" s="35">
        <f t="shared" si="382"/>
        <v>1</v>
      </c>
      <c r="T323" s="4">
        <f t="shared" si="311"/>
        <v>1610</v>
      </c>
      <c r="U323" s="4">
        <f t="shared" si="312"/>
        <v>1103</v>
      </c>
      <c r="V323" s="4">
        <f t="shared" si="313"/>
        <v>1194</v>
      </c>
      <c r="W323" s="4">
        <f t="shared" si="314"/>
        <v>1194</v>
      </c>
      <c r="X323" s="4"/>
      <c r="Y323" s="18"/>
      <c r="Z323" s="18"/>
      <c r="AA323" s="18"/>
      <c r="AB323" s="48"/>
    </row>
    <row r="324" spans="1:28" ht="13.15" customHeight="1">
      <c r="A324" s="2">
        <f t="shared" si="319"/>
        <v>310</v>
      </c>
      <c r="B324" s="57">
        <f t="shared" si="262"/>
        <v>45631</v>
      </c>
      <c r="C324" s="2">
        <f t="shared" si="263"/>
        <v>884</v>
      </c>
      <c r="D324" s="5">
        <f t="shared" si="374"/>
        <v>1922</v>
      </c>
      <c r="E324" s="35">
        <f t="shared" si="300"/>
        <v>1661</v>
      </c>
      <c r="F324" s="35">
        <f t="shared" si="301"/>
        <v>1577</v>
      </c>
      <c r="G324" s="35">
        <f t="shared" si="302"/>
        <v>1617</v>
      </c>
      <c r="H324" s="18">
        <f t="shared" si="303"/>
        <v>1145</v>
      </c>
      <c r="I324" s="18">
        <f t="shared" si="304"/>
        <v>1229</v>
      </c>
      <c r="J324" s="18">
        <f t="shared" si="305"/>
        <v>1189</v>
      </c>
      <c r="K324" s="18">
        <f t="shared" ref="K324:M324" si="383">K323</f>
        <v>2000</v>
      </c>
      <c r="L324" s="18">
        <f t="shared" si="383"/>
        <v>2000</v>
      </c>
      <c r="M324" s="18">
        <f t="shared" si="383"/>
        <v>2000</v>
      </c>
      <c r="N324" s="18">
        <f t="shared" si="307"/>
        <v>-855</v>
      </c>
      <c r="O324" s="18">
        <f t="shared" si="308"/>
        <v>-771</v>
      </c>
      <c r="P324" s="18">
        <f t="shared" si="309"/>
        <v>-811</v>
      </c>
      <c r="Q324" s="35">
        <f t="shared" ref="Q324:S324" si="384">Q323</f>
        <v>1</v>
      </c>
      <c r="R324" s="35">
        <f t="shared" si="384"/>
        <v>1</v>
      </c>
      <c r="S324" s="35">
        <f t="shared" si="384"/>
        <v>1</v>
      </c>
      <c r="T324" s="4">
        <f t="shared" si="311"/>
        <v>1613</v>
      </c>
      <c r="U324" s="4">
        <f t="shared" si="312"/>
        <v>1102</v>
      </c>
      <c r="V324" s="4">
        <f t="shared" si="313"/>
        <v>1193</v>
      </c>
      <c r="W324" s="4">
        <f t="shared" si="314"/>
        <v>1193</v>
      </c>
      <c r="X324" s="4"/>
      <c r="Y324" s="18"/>
      <c r="Z324" s="18"/>
      <c r="AA324" s="18"/>
      <c r="AB324" s="48"/>
    </row>
    <row r="325" spans="1:28" ht="13.15" customHeight="1">
      <c r="A325" s="2">
        <f t="shared" si="319"/>
        <v>311</v>
      </c>
      <c r="B325" s="57">
        <f t="shared" si="262"/>
        <v>45632</v>
      </c>
      <c r="C325" s="2">
        <f t="shared" si="263"/>
        <v>884</v>
      </c>
      <c r="D325" s="5">
        <f t="shared" si="374"/>
        <v>1924</v>
      </c>
      <c r="E325" s="35">
        <f t="shared" si="300"/>
        <v>1664</v>
      </c>
      <c r="F325" s="35">
        <f t="shared" si="301"/>
        <v>1580</v>
      </c>
      <c r="G325" s="35">
        <f t="shared" si="302"/>
        <v>1620</v>
      </c>
      <c r="H325" s="18">
        <f t="shared" si="303"/>
        <v>1144</v>
      </c>
      <c r="I325" s="18">
        <f t="shared" si="304"/>
        <v>1228</v>
      </c>
      <c r="J325" s="18">
        <f t="shared" si="305"/>
        <v>1188</v>
      </c>
      <c r="K325" s="18">
        <f t="shared" ref="K325:M325" si="385">K324</f>
        <v>2000</v>
      </c>
      <c r="L325" s="18">
        <f t="shared" si="385"/>
        <v>2000</v>
      </c>
      <c r="M325" s="18">
        <f t="shared" si="385"/>
        <v>2000</v>
      </c>
      <c r="N325" s="18">
        <f t="shared" si="307"/>
        <v>-856</v>
      </c>
      <c r="O325" s="18">
        <f t="shared" si="308"/>
        <v>-772</v>
      </c>
      <c r="P325" s="18">
        <f t="shared" si="309"/>
        <v>-812</v>
      </c>
      <c r="Q325" s="35">
        <f t="shared" ref="Q325:S325" si="386">Q324</f>
        <v>1</v>
      </c>
      <c r="R325" s="35">
        <f t="shared" si="386"/>
        <v>1</v>
      </c>
      <c r="S325" s="35">
        <f t="shared" si="386"/>
        <v>1</v>
      </c>
      <c r="T325" s="4">
        <f t="shared" si="311"/>
        <v>1616</v>
      </c>
      <c r="U325" s="4">
        <f t="shared" si="312"/>
        <v>1101</v>
      </c>
      <c r="V325" s="4">
        <f t="shared" si="313"/>
        <v>1192</v>
      </c>
      <c r="W325" s="4">
        <f t="shared" si="314"/>
        <v>1192</v>
      </c>
      <c r="X325" s="4"/>
      <c r="Y325" s="18"/>
      <c r="Z325" s="18"/>
      <c r="AA325" s="18"/>
      <c r="AB325" s="48"/>
    </row>
    <row r="326" spans="1:28" ht="13.15" customHeight="1">
      <c r="A326" s="2">
        <f t="shared" si="319"/>
        <v>312</v>
      </c>
      <c r="B326" s="57">
        <f t="shared" si="262"/>
        <v>45633</v>
      </c>
      <c r="C326" s="2">
        <f t="shared" si="263"/>
        <v>884</v>
      </c>
      <c r="D326" s="5">
        <f t="shared" si="374"/>
        <v>1926</v>
      </c>
      <c r="E326" s="35">
        <f t="shared" si="300"/>
        <v>1667</v>
      </c>
      <c r="F326" s="35">
        <f t="shared" si="301"/>
        <v>1583</v>
      </c>
      <c r="G326" s="35">
        <f t="shared" si="302"/>
        <v>1623</v>
      </c>
      <c r="H326" s="18">
        <f t="shared" si="303"/>
        <v>1143</v>
      </c>
      <c r="I326" s="18">
        <f t="shared" si="304"/>
        <v>1227</v>
      </c>
      <c r="J326" s="18">
        <f t="shared" si="305"/>
        <v>1187</v>
      </c>
      <c r="K326" s="18">
        <f t="shared" ref="K326:M326" si="387">K325</f>
        <v>2000</v>
      </c>
      <c r="L326" s="18">
        <f t="shared" si="387"/>
        <v>2000</v>
      </c>
      <c r="M326" s="18">
        <f t="shared" si="387"/>
        <v>2000</v>
      </c>
      <c r="N326" s="18">
        <f t="shared" si="307"/>
        <v>-857</v>
      </c>
      <c r="O326" s="18">
        <f t="shared" si="308"/>
        <v>-773</v>
      </c>
      <c r="P326" s="18">
        <f t="shared" si="309"/>
        <v>-813</v>
      </c>
      <c r="Q326" s="35">
        <f t="shared" ref="Q326:S326" si="388">Q325</f>
        <v>1</v>
      </c>
      <c r="R326" s="35">
        <f t="shared" si="388"/>
        <v>1</v>
      </c>
      <c r="S326" s="35">
        <f t="shared" si="388"/>
        <v>1</v>
      </c>
      <c r="T326" s="4">
        <f t="shared" si="311"/>
        <v>1619</v>
      </c>
      <c r="U326" s="4">
        <f t="shared" si="312"/>
        <v>1100</v>
      </c>
      <c r="V326" s="4">
        <f t="shared" si="313"/>
        <v>1191</v>
      </c>
      <c r="W326" s="4">
        <f t="shared" si="314"/>
        <v>1191</v>
      </c>
      <c r="X326" s="4"/>
      <c r="Y326" s="18"/>
      <c r="Z326" s="18"/>
      <c r="AA326" s="18"/>
      <c r="AB326" s="48"/>
    </row>
    <row r="327" spans="1:28" ht="13.15" customHeight="1">
      <c r="A327" s="2">
        <f t="shared" si="319"/>
        <v>313</v>
      </c>
      <c r="B327" s="57">
        <f t="shared" si="262"/>
        <v>45634</v>
      </c>
      <c r="C327" s="2">
        <f t="shared" si="263"/>
        <v>884</v>
      </c>
      <c r="D327" s="5">
        <f t="shared" si="374"/>
        <v>1928</v>
      </c>
      <c r="E327" s="35">
        <f t="shared" si="300"/>
        <v>1670</v>
      </c>
      <c r="F327" s="35">
        <f t="shared" si="301"/>
        <v>1586</v>
      </c>
      <c r="G327" s="35">
        <f t="shared" si="302"/>
        <v>1626</v>
      </c>
      <c r="H327" s="18">
        <f t="shared" si="303"/>
        <v>1142</v>
      </c>
      <c r="I327" s="18">
        <f t="shared" si="304"/>
        <v>1226</v>
      </c>
      <c r="J327" s="18">
        <f t="shared" si="305"/>
        <v>1186</v>
      </c>
      <c r="K327" s="18">
        <f t="shared" ref="K327:M327" si="389">K326</f>
        <v>2000</v>
      </c>
      <c r="L327" s="18">
        <f t="shared" si="389"/>
        <v>2000</v>
      </c>
      <c r="M327" s="18">
        <f t="shared" si="389"/>
        <v>2000</v>
      </c>
      <c r="N327" s="18">
        <f t="shared" si="307"/>
        <v>-858</v>
      </c>
      <c r="O327" s="18">
        <f t="shared" si="308"/>
        <v>-774</v>
      </c>
      <c r="P327" s="18">
        <f t="shared" si="309"/>
        <v>-814</v>
      </c>
      <c r="Q327" s="35">
        <f t="shared" ref="Q327:S327" si="390">Q326</f>
        <v>1</v>
      </c>
      <c r="R327" s="35">
        <f t="shared" si="390"/>
        <v>1</v>
      </c>
      <c r="S327" s="35">
        <f t="shared" si="390"/>
        <v>1</v>
      </c>
      <c r="T327" s="4">
        <f t="shared" si="311"/>
        <v>1622</v>
      </c>
      <c r="U327" s="4">
        <f t="shared" si="312"/>
        <v>1099</v>
      </c>
      <c r="V327" s="4">
        <f t="shared" si="313"/>
        <v>1190</v>
      </c>
      <c r="W327" s="4">
        <f t="shared" si="314"/>
        <v>1190</v>
      </c>
      <c r="X327" s="4"/>
      <c r="Y327" s="18"/>
      <c r="Z327" s="18"/>
      <c r="AA327" s="18"/>
      <c r="AB327" s="48"/>
    </row>
    <row r="328" spans="1:28" ht="13.15" customHeight="1">
      <c r="A328" s="2">
        <f t="shared" si="319"/>
        <v>314</v>
      </c>
      <c r="B328" s="57">
        <f t="shared" si="262"/>
        <v>45635</v>
      </c>
      <c r="C328" s="2">
        <f t="shared" si="263"/>
        <v>884</v>
      </c>
      <c r="D328" s="5">
        <f t="shared" si="374"/>
        <v>1930</v>
      </c>
      <c r="E328" s="35">
        <f t="shared" si="300"/>
        <v>1673</v>
      </c>
      <c r="F328" s="35">
        <f t="shared" si="301"/>
        <v>1589</v>
      </c>
      <c r="G328" s="35">
        <f t="shared" si="302"/>
        <v>1629</v>
      </c>
      <c r="H328" s="18">
        <f t="shared" si="303"/>
        <v>1141</v>
      </c>
      <c r="I328" s="18">
        <f t="shared" si="304"/>
        <v>1225</v>
      </c>
      <c r="J328" s="18">
        <f t="shared" si="305"/>
        <v>1185</v>
      </c>
      <c r="K328" s="18">
        <f t="shared" ref="K328:M328" si="391">K327</f>
        <v>2000</v>
      </c>
      <c r="L328" s="18">
        <f t="shared" si="391"/>
        <v>2000</v>
      </c>
      <c r="M328" s="18">
        <f t="shared" si="391"/>
        <v>2000</v>
      </c>
      <c r="N328" s="18">
        <f t="shared" si="307"/>
        <v>-859</v>
      </c>
      <c r="O328" s="18">
        <f t="shared" si="308"/>
        <v>-775</v>
      </c>
      <c r="P328" s="18">
        <f t="shared" si="309"/>
        <v>-815</v>
      </c>
      <c r="Q328" s="35">
        <f t="shared" ref="Q328:S328" si="392">Q327</f>
        <v>1</v>
      </c>
      <c r="R328" s="35">
        <f t="shared" si="392"/>
        <v>1</v>
      </c>
      <c r="S328" s="35">
        <f t="shared" si="392"/>
        <v>1</v>
      </c>
      <c r="T328" s="4">
        <f t="shared" si="311"/>
        <v>1625</v>
      </c>
      <c r="U328" s="4">
        <f t="shared" si="312"/>
        <v>1098</v>
      </c>
      <c r="V328" s="4">
        <f t="shared" si="313"/>
        <v>1189</v>
      </c>
      <c r="W328" s="4">
        <f t="shared" si="314"/>
        <v>1189</v>
      </c>
      <c r="X328" s="4"/>
      <c r="Y328" s="18"/>
      <c r="Z328" s="18"/>
      <c r="AA328" s="18"/>
      <c r="AB328" s="48"/>
    </row>
    <row r="329" spans="1:28" ht="13.15" customHeight="1">
      <c r="A329" s="2">
        <f t="shared" si="319"/>
        <v>315</v>
      </c>
      <c r="B329" s="57">
        <f t="shared" si="262"/>
        <v>45636</v>
      </c>
      <c r="C329" s="2">
        <f t="shared" si="263"/>
        <v>884</v>
      </c>
      <c r="D329" s="5">
        <f t="shared" si="374"/>
        <v>1932</v>
      </c>
      <c r="E329" s="35">
        <f t="shared" si="300"/>
        <v>1676</v>
      </c>
      <c r="F329" s="35">
        <f t="shared" si="301"/>
        <v>1592</v>
      </c>
      <c r="G329" s="35">
        <f t="shared" si="302"/>
        <v>1632</v>
      </c>
      <c r="H329" s="18">
        <f t="shared" si="303"/>
        <v>1140</v>
      </c>
      <c r="I329" s="18">
        <f t="shared" si="304"/>
        <v>1224</v>
      </c>
      <c r="J329" s="18">
        <f t="shared" si="305"/>
        <v>1184</v>
      </c>
      <c r="K329" s="18">
        <f t="shared" ref="K329:M329" si="393">K328</f>
        <v>2000</v>
      </c>
      <c r="L329" s="18">
        <f t="shared" si="393"/>
        <v>2000</v>
      </c>
      <c r="M329" s="18">
        <f t="shared" si="393"/>
        <v>2000</v>
      </c>
      <c r="N329" s="18">
        <f t="shared" si="307"/>
        <v>-860</v>
      </c>
      <c r="O329" s="18">
        <f t="shared" si="308"/>
        <v>-776</v>
      </c>
      <c r="P329" s="18">
        <f t="shared" si="309"/>
        <v>-816</v>
      </c>
      <c r="Q329" s="35">
        <f t="shared" ref="Q329:S329" si="394">Q328</f>
        <v>1</v>
      </c>
      <c r="R329" s="35">
        <f t="shared" si="394"/>
        <v>1</v>
      </c>
      <c r="S329" s="35">
        <f t="shared" si="394"/>
        <v>1</v>
      </c>
      <c r="T329" s="4">
        <f t="shared" si="311"/>
        <v>1628</v>
      </c>
      <c r="U329" s="4">
        <f t="shared" si="312"/>
        <v>1097</v>
      </c>
      <c r="V329" s="4">
        <f t="shared" si="313"/>
        <v>1188</v>
      </c>
      <c r="W329" s="4">
        <f t="shared" si="314"/>
        <v>1188</v>
      </c>
      <c r="X329" s="4"/>
      <c r="Y329" s="18"/>
      <c r="Z329" s="18"/>
      <c r="AA329" s="18"/>
      <c r="AB329" s="48"/>
    </row>
    <row r="330" spans="1:28" ht="13.15" customHeight="1">
      <c r="A330" s="2">
        <f t="shared" si="319"/>
        <v>316</v>
      </c>
      <c r="B330" s="57">
        <f t="shared" si="262"/>
        <v>45637</v>
      </c>
      <c r="C330" s="2">
        <f t="shared" si="263"/>
        <v>884</v>
      </c>
      <c r="D330" s="5">
        <f t="shared" si="374"/>
        <v>1934</v>
      </c>
      <c r="E330" s="35">
        <f t="shared" si="300"/>
        <v>1679</v>
      </c>
      <c r="F330" s="35">
        <f t="shared" si="301"/>
        <v>1595</v>
      </c>
      <c r="G330" s="35">
        <f t="shared" si="302"/>
        <v>1635</v>
      </c>
      <c r="H330" s="18">
        <f t="shared" si="303"/>
        <v>1139</v>
      </c>
      <c r="I330" s="18">
        <f t="shared" si="304"/>
        <v>1223</v>
      </c>
      <c r="J330" s="18">
        <f t="shared" si="305"/>
        <v>1183</v>
      </c>
      <c r="K330" s="18">
        <f t="shared" ref="K330:M330" si="395">K329</f>
        <v>2000</v>
      </c>
      <c r="L330" s="18">
        <f t="shared" si="395"/>
        <v>2000</v>
      </c>
      <c r="M330" s="18">
        <f t="shared" si="395"/>
        <v>2000</v>
      </c>
      <c r="N330" s="18">
        <f t="shared" si="307"/>
        <v>-861</v>
      </c>
      <c r="O330" s="18">
        <f t="shared" si="308"/>
        <v>-777</v>
      </c>
      <c r="P330" s="18">
        <f t="shared" si="309"/>
        <v>-817</v>
      </c>
      <c r="Q330" s="35">
        <f t="shared" ref="Q330:S330" si="396">Q329</f>
        <v>1</v>
      </c>
      <c r="R330" s="35">
        <f t="shared" si="396"/>
        <v>1</v>
      </c>
      <c r="S330" s="35">
        <f t="shared" si="396"/>
        <v>1</v>
      </c>
      <c r="T330" s="4">
        <f t="shared" si="311"/>
        <v>1631</v>
      </c>
      <c r="U330" s="4">
        <f t="shared" si="312"/>
        <v>1096</v>
      </c>
      <c r="V330" s="4">
        <f t="shared" si="313"/>
        <v>1187</v>
      </c>
      <c r="W330" s="4">
        <f t="shared" si="314"/>
        <v>1187</v>
      </c>
      <c r="X330" s="4"/>
      <c r="Y330" s="18"/>
      <c r="Z330" s="18"/>
      <c r="AA330" s="18"/>
      <c r="AB330" s="48"/>
    </row>
    <row r="331" spans="1:28" ht="13.15" customHeight="1">
      <c r="A331" s="2">
        <f t="shared" si="319"/>
        <v>317</v>
      </c>
      <c r="B331" s="57">
        <f t="shared" si="262"/>
        <v>45638</v>
      </c>
      <c r="C331" s="2">
        <f t="shared" si="263"/>
        <v>884</v>
      </c>
      <c r="D331" s="5">
        <f t="shared" si="374"/>
        <v>1936</v>
      </c>
      <c r="E331" s="35">
        <f t="shared" si="300"/>
        <v>1682</v>
      </c>
      <c r="F331" s="35">
        <f t="shared" si="301"/>
        <v>1598</v>
      </c>
      <c r="G331" s="35">
        <f t="shared" si="302"/>
        <v>1638</v>
      </c>
      <c r="H331" s="18">
        <f t="shared" si="303"/>
        <v>1138</v>
      </c>
      <c r="I331" s="18">
        <f t="shared" si="304"/>
        <v>1222</v>
      </c>
      <c r="J331" s="18">
        <f t="shared" si="305"/>
        <v>1182</v>
      </c>
      <c r="K331" s="18">
        <f t="shared" ref="K331:M331" si="397">K330</f>
        <v>2000</v>
      </c>
      <c r="L331" s="18">
        <f t="shared" si="397"/>
        <v>2000</v>
      </c>
      <c r="M331" s="18">
        <f t="shared" si="397"/>
        <v>2000</v>
      </c>
      <c r="N331" s="18">
        <f t="shared" si="307"/>
        <v>-862</v>
      </c>
      <c r="O331" s="18">
        <f t="shared" si="308"/>
        <v>-778</v>
      </c>
      <c r="P331" s="18">
        <f t="shared" si="309"/>
        <v>-818</v>
      </c>
      <c r="Q331" s="35">
        <f t="shared" ref="Q331:S331" si="398">Q330</f>
        <v>1</v>
      </c>
      <c r="R331" s="35">
        <f t="shared" si="398"/>
        <v>1</v>
      </c>
      <c r="S331" s="35">
        <f t="shared" si="398"/>
        <v>1</v>
      </c>
      <c r="T331" s="4">
        <f t="shared" si="311"/>
        <v>1634</v>
      </c>
      <c r="U331" s="4">
        <f t="shared" si="312"/>
        <v>1095</v>
      </c>
      <c r="V331" s="4">
        <f t="shared" si="313"/>
        <v>1186</v>
      </c>
      <c r="W331" s="4">
        <f t="shared" si="314"/>
        <v>1186</v>
      </c>
      <c r="X331" s="4"/>
      <c r="Y331" s="18"/>
      <c r="Z331" s="18"/>
      <c r="AA331" s="18"/>
      <c r="AB331" s="48"/>
    </row>
    <row r="332" spans="1:28" ht="13.15" customHeight="1">
      <c r="A332" s="2">
        <f t="shared" si="319"/>
        <v>318</v>
      </c>
      <c r="B332" s="57">
        <f t="shared" si="262"/>
        <v>45639</v>
      </c>
      <c r="C332" s="2">
        <f t="shared" si="263"/>
        <v>884</v>
      </c>
      <c r="D332" s="5">
        <f t="shared" si="374"/>
        <v>1938</v>
      </c>
      <c r="E332" s="35">
        <f t="shared" si="300"/>
        <v>1685</v>
      </c>
      <c r="F332" s="35">
        <f t="shared" si="301"/>
        <v>1601</v>
      </c>
      <c r="G332" s="35">
        <f t="shared" si="302"/>
        <v>1641</v>
      </c>
      <c r="H332" s="18">
        <f t="shared" si="303"/>
        <v>1137</v>
      </c>
      <c r="I332" s="18">
        <f t="shared" si="304"/>
        <v>1221</v>
      </c>
      <c r="J332" s="18">
        <f t="shared" si="305"/>
        <v>1181</v>
      </c>
      <c r="K332" s="18">
        <f t="shared" ref="K332:M332" si="399">K331</f>
        <v>2000</v>
      </c>
      <c r="L332" s="18">
        <f t="shared" si="399"/>
        <v>2000</v>
      </c>
      <c r="M332" s="18">
        <f t="shared" si="399"/>
        <v>2000</v>
      </c>
      <c r="N332" s="18">
        <f t="shared" si="307"/>
        <v>-863</v>
      </c>
      <c r="O332" s="18">
        <f t="shared" si="308"/>
        <v>-779</v>
      </c>
      <c r="P332" s="18">
        <f t="shared" si="309"/>
        <v>-819</v>
      </c>
      <c r="Q332" s="35">
        <f t="shared" ref="Q332:S332" si="400">Q331</f>
        <v>1</v>
      </c>
      <c r="R332" s="35">
        <f t="shared" si="400"/>
        <v>1</v>
      </c>
      <c r="S332" s="35">
        <f t="shared" si="400"/>
        <v>1</v>
      </c>
      <c r="T332" s="4">
        <f t="shared" si="311"/>
        <v>1637</v>
      </c>
      <c r="U332" s="4">
        <f t="shared" si="312"/>
        <v>1094</v>
      </c>
      <c r="V332" s="4">
        <f t="shared" si="313"/>
        <v>1185</v>
      </c>
      <c r="W332" s="4">
        <f t="shared" si="314"/>
        <v>1185</v>
      </c>
      <c r="X332" s="4"/>
      <c r="Y332" s="18"/>
      <c r="Z332" s="18"/>
      <c r="AA332" s="18"/>
      <c r="AB332" s="48"/>
    </row>
    <row r="333" spans="1:28" ht="13.15" customHeight="1">
      <c r="A333" s="2">
        <f t="shared" si="319"/>
        <v>319</v>
      </c>
      <c r="B333" s="57">
        <f t="shared" si="262"/>
        <v>45640</v>
      </c>
      <c r="C333" s="2">
        <f t="shared" si="263"/>
        <v>884</v>
      </c>
      <c r="D333" s="5">
        <f t="shared" si="374"/>
        <v>1940</v>
      </c>
      <c r="E333" s="35">
        <f t="shared" si="300"/>
        <v>1688</v>
      </c>
      <c r="F333" s="35">
        <f t="shared" si="301"/>
        <v>1604</v>
      </c>
      <c r="G333" s="35">
        <f t="shared" si="302"/>
        <v>1644</v>
      </c>
      <c r="H333" s="18">
        <f t="shared" si="303"/>
        <v>1136</v>
      </c>
      <c r="I333" s="18">
        <f t="shared" si="304"/>
        <v>1220</v>
      </c>
      <c r="J333" s="18">
        <f t="shared" si="305"/>
        <v>1180</v>
      </c>
      <c r="K333" s="18">
        <f t="shared" ref="K333:M333" si="401">K332</f>
        <v>2000</v>
      </c>
      <c r="L333" s="18">
        <f t="shared" si="401"/>
        <v>2000</v>
      </c>
      <c r="M333" s="18">
        <f t="shared" si="401"/>
        <v>2000</v>
      </c>
      <c r="N333" s="18">
        <f t="shared" si="307"/>
        <v>-864</v>
      </c>
      <c r="O333" s="18">
        <f t="shared" si="308"/>
        <v>-780</v>
      </c>
      <c r="P333" s="18">
        <f t="shared" si="309"/>
        <v>-820</v>
      </c>
      <c r="Q333" s="35">
        <f t="shared" ref="Q333:S333" si="402">Q332</f>
        <v>1</v>
      </c>
      <c r="R333" s="35">
        <f t="shared" si="402"/>
        <v>1</v>
      </c>
      <c r="S333" s="35">
        <f t="shared" si="402"/>
        <v>1</v>
      </c>
      <c r="T333" s="4">
        <f t="shared" si="311"/>
        <v>1640</v>
      </c>
      <c r="U333" s="4">
        <f t="shared" si="312"/>
        <v>1093</v>
      </c>
      <c r="V333" s="4">
        <f t="shared" si="313"/>
        <v>1184</v>
      </c>
      <c r="W333" s="4">
        <f t="shared" si="314"/>
        <v>1184</v>
      </c>
      <c r="X333" s="4"/>
      <c r="Y333" s="18"/>
      <c r="Z333" s="18"/>
      <c r="AA333" s="18"/>
      <c r="AB333" s="48"/>
    </row>
    <row r="334" spans="1:28" ht="13.15" customHeight="1">
      <c r="A334" s="2">
        <f t="shared" si="319"/>
        <v>320</v>
      </c>
      <c r="B334" s="57">
        <f t="shared" si="262"/>
        <v>45641</v>
      </c>
      <c r="C334" s="2">
        <f t="shared" si="263"/>
        <v>884</v>
      </c>
      <c r="D334" s="5">
        <f t="shared" si="374"/>
        <v>1942</v>
      </c>
      <c r="E334" s="35">
        <f t="shared" si="300"/>
        <v>1691</v>
      </c>
      <c r="F334" s="35">
        <f t="shared" si="301"/>
        <v>1607</v>
      </c>
      <c r="G334" s="35">
        <f t="shared" si="302"/>
        <v>1647</v>
      </c>
      <c r="H334" s="18">
        <f t="shared" si="303"/>
        <v>1135</v>
      </c>
      <c r="I334" s="18">
        <f t="shared" si="304"/>
        <v>1219</v>
      </c>
      <c r="J334" s="18">
        <f t="shared" si="305"/>
        <v>1179</v>
      </c>
      <c r="K334" s="18">
        <f t="shared" ref="K334:M334" si="403">K333</f>
        <v>2000</v>
      </c>
      <c r="L334" s="18">
        <f t="shared" si="403"/>
        <v>2000</v>
      </c>
      <c r="M334" s="18">
        <f t="shared" si="403"/>
        <v>2000</v>
      </c>
      <c r="N334" s="18">
        <f t="shared" si="307"/>
        <v>-865</v>
      </c>
      <c r="O334" s="18">
        <f t="shared" si="308"/>
        <v>-781</v>
      </c>
      <c r="P334" s="18">
        <f t="shared" si="309"/>
        <v>-821</v>
      </c>
      <c r="Q334" s="35">
        <f t="shared" ref="Q334:S334" si="404">Q333</f>
        <v>1</v>
      </c>
      <c r="R334" s="35">
        <f t="shared" si="404"/>
        <v>1</v>
      </c>
      <c r="S334" s="35">
        <f t="shared" si="404"/>
        <v>1</v>
      </c>
      <c r="T334" s="4">
        <f t="shared" si="311"/>
        <v>1643</v>
      </c>
      <c r="U334" s="4">
        <f t="shared" si="312"/>
        <v>1092</v>
      </c>
      <c r="V334" s="4">
        <f t="shared" si="313"/>
        <v>1183</v>
      </c>
      <c r="W334" s="4">
        <f t="shared" si="314"/>
        <v>1183</v>
      </c>
      <c r="X334" s="4"/>
      <c r="Y334" s="18"/>
      <c r="Z334" s="18"/>
      <c r="AA334" s="18"/>
      <c r="AB334" s="48"/>
    </row>
    <row r="335" spans="1:28" ht="13.15" customHeight="1">
      <c r="A335" s="2">
        <f t="shared" si="319"/>
        <v>321</v>
      </c>
      <c r="B335" s="57">
        <f t="shared" si="262"/>
        <v>45642</v>
      </c>
      <c r="C335" s="2">
        <f t="shared" si="263"/>
        <v>884</v>
      </c>
      <c r="D335" s="5">
        <f t="shared" si="374"/>
        <v>1944</v>
      </c>
      <c r="E335" s="35">
        <f t="shared" si="300"/>
        <v>1694</v>
      </c>
      <c r="F335" s="35">
        <f t="shared" si="301"/>
        <v>1610</v>
      </c>
      <c r="G335" s="35">
        <f t="shared" si="302"/>
        <v>1650</v>
      </c>
      <c r="H335" s="18">
        <f t="shared" si="303"/>
        <v>1134</v>
      </c>
      <c r="I335" s="18">
        <f t="shared" si="304"/>
        <v>1218</v>
      </c>
      <c r="J335" s="18">
        <f t="shared" si="305"/>
        <v>1178</v>
      </c>
      <c r="K335" s="18">
        <f t="shared" ref="K335:M335" si="405">K334</f>
        <v>2000</v>
      </c>
      <c r="L335" s="18">
        <f t="shared" si="405"/>
        <v>2000</v>
      </c>
      <c r="M335" s="18">
        <f t="shared" si="405"/>
        <v>2000</v>
      </c>
      <c r="N335" s="18">
        <f t="shared" si="307"/>
        <v>-866</v>
      </c>
      <c r="O335" s="18">
        <f t="shared" si="308"/>
        <v>-782</v>
      </c>
      <c r="P335" s="18">
        <f t="shared" si="309"/>
        <v>-822</v>
      </c>
      <c r="Q335" s="35">
        <f t="shared" ref="Q335:S335" si="406">Q334</f>
        <v>1</v>
      </c>
      <c r="R335" s="35">
        <f t="shared" si="406"/>
        <v>1</v>
      </c>
      <c r="S335" s="35">
        <f t="shared" si="406"/>
        <v>1</v>
      </c>
      <c r="T335" s="4">
        <f t="shared" si="311"/>
        <v>1646</v>
      </c>
      <c r="U335" s="4">
        <f t="shared" si="312"/>
        <v>1091</v>
      </c>
      <c r="V335" s="4">
        <f t="shared" si="313"/>
        <v>1182</v>
      </c>
      <c r="W335" s="4">
        <f t="shared" si="314"/>
        <v>1182</v>
      </c>
      <c r="X335" s="4"/>
      <c r="Y335" s="18"/>
      <c r="Z335" s="18"/>
      <c r="AA335" s="18"/>
      <c r="AB335" s="48"/>
    </row>
    <row r="336" spans="1:28" ht="13.15" customHeight="1">
      <c r="A336" s="2">
        <f t="shared" si="319"/>
        <v>322</v>
      </c>
      <c r="B336" s="57">
        <f t="shared" ref="B336:B350" si="407">B335+1</f>
        <v>45643</v>
      </c>
      <c r="C336" s="2">
        <f t="shared" ref="C336:C350" si="408">C335</f>
        <v>884</v>
      </c>
      <c r="D336" s="5">
        <f t="shared" si="374"/>
        <v>1946</v>
      </c>
      <c r="E336" s="35">
        <f t="shared" si="300"/>
        <v>1697</v>
      </c>
      <c r="F336" s="35">
        <f t="shared" si="301"/>
        <v>1613</v>
      </c>
      <c r="G336" s="35">
        <f t="shared" si="302"/>
        <v>1653</v>
      </c>
      <c r="H336" s="18">
        <f t="shared" si="303"/>
        <v>1133</v>
      </c>
      <c r="I336" s="18">
        <f t="shared" si="304"/>
        <v>1217</v>
      </c>
      <c r="J336" s="18">
        <f t="shared" si="305"/>
        <v>1177</v>
      </c>
      <c r="K336" s="18">
        <f t="shared" ref="K336:M336" si="409">K335</f>
        <v>2000</v>
      </c>
      <c r="L336" s="18">
        <f t="shared" si="409"/>
        <v>2000</v>
      </c>
      <c r="M336" s="18">
        <f t="shared" si="409"/>
        <v>2000</v>
      </c>
      <c r="N336" s="18">
        <f t="shared" si="307"/>
        <v>-867</v>
      </c>
      <c r="O336" s="18">
        <f t="shared" si="308"/>
        <v>-783</v>
      </c>
      <c r="P336" s="18">
        <f t="shared" si="309"/>
        <v>-823</v>
      </c>
      <c r="Q336" s="35">
        <f t="shared" ref="Q336:S336" si="410">Q335</f>
        <v>1</v>
      </c>
      <c r="R336" s="35">
        <f t="shared" si="410"/>
        <v>1</v>
      </c>
      <c r="S336" s="35">
        <f t="shared" si="410"/>
        <v>1</v>
      </c>
      <c r="T336" s="4">
        <f t="shared" si="311"/>
        <v>1649</v>
      </c>
      <c r="U336" s="4">
        <f t="shared" si="312"/>
        <v>1090</v>
      </c>
      <c r="V336" s="4">
        <f t="shared" si="313"/>
        <v>1181</v>
      </c>
      <c r="W336" s="4">
        <f t="shared" si="314"/>
        <v>1181</v>
      </c>
      <c r="X336" s="4"/>
      <c r="Y336" s="18"/>
      <c r="Z336" s="18"/>
      <c r="AA336" s="18"/>
      <c r="AB336" s="48"/>
    </row>
    <row r="337" spans="1:28" ht="13.15" customHeight="1">
      <c r="A337" s="2">
        <f t="shared" si="319"/>
        <v>323</v>
      </c>
      <c r="B337" s="57">
        <f t="shared" si="407"/>
        <v>45644</v>
      </c>
      <c r="C337" s="2">
        <f t="shared" si="408"/>
        <v>884</v>
      </c>
      <c r="D337" s="5">
        <f t="shared" si="374"/>
        <v>1948</v>
      </c>
      <c r="E337" s="35">
        <f t="shared" si="300"/>
        <v>1700</v>
      </c>
      <c r="F337" s="35">
        <f t="shared" si="301"/>
        <v>1616</v>
      </c>
      <c r="G337" s="35">
        <f t="shared" si="302"/>
        <v>1656</v>
      </c>
      <c r="H337" s="18">
        <f t="shared" si="303"/>
        <v>1132</v>
      </c>
      <c r="I337" s="18">
        <f t="shared" si="304"/>
        <v>1216</v>
      </c>
      <c r="J337" s="18">
        <f t="shared" si="305"/>
        <v>1176</v>
      </c>
      <c r="K337" s="18">
        <f t="shared" ref="K337:M337" si="411">K336</f>
        <v>2000</v>
      </c>
      <c r="L337" s="18">
        <f t="shared" si="411"/>
        <v>2000</v>
      </c>
      <c r="M337" s="18">
        <f t="shared" si="411"/>
        <v>2000</v>
      </c>
      <c r="N337" s="18">
        <f t="shared" si="307"/>
        <v>-868</v>
      </c>
      <c r="O337" s="18">
        <f t="shared" si="308"/>
        <v>-784</v>
      </c>
      <c r="P337" s="18">
        <f t="shared" si="309"/>
        <v>-824</v>
      </c>
      <c r="Q337" s="35">
        <f t="shared" ref="Q337:S337" si="412">Q336</f>
        <v>1</v>
      </c>
      <c r="R337" s="35">
        <f t="shared" si="412"/>
        <v>1</v>
      </c>
      <c r="S337" s="35">
        <f t="shared" si="412"/>
        <v>1</v>
      </c>
      <c r="T337" s="4">
        <f t="shared" si="311"/>
        <v>1652</v>
      </c>
      <c r="U337" s="4">
        <f t="shared" si="312"/>
        <v>1089</v>
      </c>
      <c r="V337" s="4">
        <f t="shared" si="313"/>
        <v>1180</v>
      </c>
      <c r="W337" s="4">
        <f t="shared" si="314"/>
        <v>1180</v>
      </c>
      <c r="X337" s="4"/>
      <c r="Y337" s="18"/>
      <c r="Z337" s="18"/>
      <c r="AA337" s="18"/>
      <c r="AB337" s="48"/>
    </row>
    <row r="338" spans="1:28" ht="13.15" customHeight="1">
      <c r="A338" s="2">
        <f t="shared" si="319"/>
        <v>324</v>
      </c>
      <c r="B338" s="57">
        <f t="shared" si="407"/>
        <v>45645</v>
      </c>
      <c r="C338" s="2">
        <f t="shared" si="408"/>
        <v>884</v>
      </c>
      <c r="D338" s="5">
        <f t="shared" si="374"/>
        <v>1950</v>
      </c>
      <c r="E338" s="35">
        <f t="shared" si="300"/>
        <v>1703</v>
      </c>
      <c r="F338" s="35">
        <f t="shared" si="301"/>
        <v>1619</v>
      </c>
      <c r="G338" s="35">
        <f t="shared" si="302"/>
        <v>1659</v>
      </c>
      <c r="H338" s="18">
        <f t="shared" si="303"/>
        <v>1131</v>
      </c>
      <c r="I338" s="18">
        <f t="shared" si="304"/>
        <v>1215</v>
      </c>
      <c r="J338" s="18">
        <f t="shared" si="305"/>
        <v>1175</v>
      </c>
      <c r="K338" s="18">
        <f t="shared" ref="K338:M338" si="413">K337</f>
        <v>2000</v>
      </c>
      <c r="L338" s="18">
        <f t="shared" si="413"/>
        <v>2000</v>
      </c>
      <c r="M338" s="18">
        <f t="shared" si="413"/>
        <v>2000</v>
      </c>
      <c r="N338" s="18">
        <f t="shared" si="307"/>
        <v>-869</v>
      </c>
      <c r="O338" s="18">
        <f t="shared" si="308"/>
        <v>-785</v>
      </c>
      <c r="P338" s="18">
        <f t="shared" si="309"/>
        <v>-825</v>
      </c>
      <c r="Q338" s="35">
        <f t="shared" ref="Q338:S338" si="414">Q337</f>
        <v>1</v>
      </c>
      <c r="R338" s="35">
        <f t="shared" si="414"/>
        <v>1</v>
      </c>
      <c r="S338" s="35">
        <f t="shared" si="414"/>
        <v>1</v>
      </c>
      <c r="T338" s="4">
        <f t="shared" si="311"/>
        <v>1655</v>
      </c>
      <c r="U338" s="4">
        <f t="shared" si="312"/>
        <v>1088</v>
      </c>
      <c r="V338" s="4">
        <f t="shared" si="313"/>
        <v>1179</v>
      </c>
      <c r="W338" s="4">
        <f t="shared" si="314"/>
        <v>1179</v>
      </c>
      <c r="X338" s="4"/>
      <c r="Y338" s="18"/>
      <c r="Z338" s="18"/>
      <c r="AA338" s="18"/>
      <c r="AB338" s="48"/>
    </row>
    <row r="339" spans="1:28" ht="13.15" customHeight="1">
      <c r="A339" s="2">
        <f t="shared" si="319"/>
        <v>325</v>
      </c>
      <c r="B339" s="57">
        <f t="shared" si="407"/>
        <v>45646</v>
      </c>
      <c r="C339" s="2">
        <f t="shared" si="408"/>
        <v>884</v>
      </c>
      <c r="D339" s="5">
        <f t="shared" si="374"/>
        <v>1952</v>
      </c>
      <c r="E339" s="35">
        <f t="shared" si="300"/>
        <v>1706</v>
      </c>
      <c r="F339" s="35">
        <f t="shared" si="301"/>
        <v>1622</v>
      </c>
      <c r="G339" s="35">
        <f t="shared" si="302"/>
        <v>1662</v>
      </c>
      <c r="H339" s="18">
        <f t="shared" si="303"/>
        <v>1130</v>
      </c>
      <c r="I339" s="18">
        <f t="shared" si="304"/>
        <v>1214</v>
      </c>
      <c r="J339" s="18">
        <f t="shared" si="305"/>
        <v>1174</v>
      </c>
      <c r="K339" s="18">
        <f t="shared" ref="K339:M339" si="415">K338</f>
        <v>2000</v>
      </c>
      <c r="L339" s="18">
        <f t="shared" si="415"/>
        <v>2000</v>
      </c>
      <c r="M339" s="18">
        <f t="shared" si="415"/>
        <v>2000</v>
      </c>
      <c r="N339" s="18">
        <f t="shared" si="307"/>
        <v>-870</v>
      </c>
      <c r="O339" s="18">
        <f t="shared" si="308"/>
        <v>-786</v>
      </c>
      <c r="P339" s="18">
        <f t="shared" si="309"/>
        <v>-826</v>
      </c>
      <c r="Q339" s="35">
        <f t="shared" ref="Q339:S339" si="416">Q338</f>
        <v>1</v>
      </c>
      <c r="R339" s="35">
        <f t="shared" si="416"/>
        <v>1</v>
      </c>
      <c r="S339" s="35">
        <f t="shared" si="416"/>
        <v>1</v>
      </c>
      <c r="T339" s="4">
        <f t="shared" si="311"/>
        <v>1658</v>
      </c>
      <c r="U339" s="4">
        <f t="shared" si="312"/>
        <v>1087</v>
      </c>
      <c r="V339" s="4">
        <f t="shared" si="313"/>
        <v>1178</v>
      </c>
      <c r="W339" s="4">
        <f t="shared" si="314"/>
        <v>1178</v>
      </c>
      <c r="X339" s="4"/>
      <c r="Y339" s="18"/>
      <c r="Z339" s="18"/>
      <c r="AA339" s="18"/>
      <c r="AB339" s="48"/>
    </row>
    <row r="340" spans="1:28" ht="13.15" customHeight="1">
      <c r="A340" s="2">
        <f t="shared" si="319"/>
        <v>326</v>
      </c>
      <c r="B340" s="57">
        <f t="shared" si="407"/>
        <v>45647</v>
      </c>
      <c r="C340" s="2">
        <f t="shared" si="408"/>
        <v>884</v>
      </c>
      <c r="D340" s="5">
        <f t="shared" si="374"/>
        <v>1954</v>
      </c>
      <c r="E340" s="35">
        <f t="shared" si="300"/>
        <v>1709</v>
      </c>
      <c r="F340" s="35">
        <f t="shared" si="301"/>
        <v>1625</v>
      </c>
      <c r="G340" s="35">
        <f t="shared" si="302"/>
        <v>1665</v>
      </c>
      <c r="H340" s="18">
        <f t="shared" si="303"/>
        <v>1129</v>
      </c>
      <c r="I340" s="18">
        <f t="shared" si="304"/>
        <v>1213</v>
      </c>
      <c r="J340" s="18">
        <f t="shared" si="305"/>
        <v>1173</v>
      </c>
      <c r="K340" s="18">
        <f t="shared" ref="K340:M340" si="417">K339</f>
        <v>2000</v>
      </c>
      <c r="L340" s="18">
        <f t="shared" si="417"/>
        <v>2000</v>
      </c>
      <c r="M340" s="18">
        <f t="shared" si="417"/>
        <v>2000</v>
      </c>
      <c r="N340" s="18">
        <f t="shared" si="307"/>
        <v>-871</v>
      </c>
      <c r="O340" s="18">
        <f t="shared" si="308"/>
        <v>-787</v>
      </c>
      <c r="P340" s="18">
        <f t="shared" si="309"/>
        <v>-827</v>
      </c>
      <c r="Q340" s="35">
        <f t="shared" ref="Q340:S340" si="418">Q339</f>
        <v>1</v>
      </c>
      <c r="R340" s="35">
        <f t="shared" si="418"/>
        <v>1</v>
      </c>
      <c r="S340" s="35">
        <f t="shared" si="418"/>
        <v>1</v>
      </c>
      <c r="T340" s="4">
        <f t="shared" si="311"/>
        <v>1661</v>
      </c>
      <c r="U340" s="4">
        <f t="shared" si="312"/>
        <v>1086</v>
      </c>
      <c r="V340" s="4">
        <f t="shared" si="313"/>
        <v>1177</v>
      </c>
      <c r="W340" s="4">
        <f t="shared" si="314"/>
        <v>1177</v>
      </c>
      <c r="X340" s="4"/>
      <c r="Y340" s="18"/>
      <c r="Z340" s="18"/>
      <c r="AA340" s="18"/>
      <c r="AB340" s="48"/>
    </row>
    <row r="341" spans="1:28" ht="13.15" customHeight="1">
      <c r="A341" s="2">
        <f t="shared" si="319"/>
        <v>327</v>
      </c>
      <c r="B341" s="57">
        <f t="shared" si="407"/>
        <v>45648</v>
      </c>
      <c r="C341" s="2">
        <f t="shared" si="408"/>
        <v>884</v>
      </c>
      <c r="D341" s="5">
        <f t="shared" si="374"/>
        <v>1956</v>
      </c>
      <c r="E341" s="35">
        <f t="shared" si="300"/>
        <v>1712</v>
      </c>
      <c r="F341" s="35">
        <f t="shared" si="301"/>
        <v>1628</v>
      </c>
      <c r="G341" s="35">
        <f t="shared" si="302"/>
        <v>1668</v>
      </c>
      <c r="H341" s="18">
        <f t="shared" si="303"/>
        <v>1128</v>
      </c>
      <c r="I341" s="18">
        <f t="shared" si="304"/>
        <v>1212</v>
      </c>
      <c r="J341" s="18">
        <f t="shared" si="305"/>
        <v>1172</v>
      </c>
      <c r="K341" s="18">
        <f t="shared" ref="K341:M341" si="419">K340</f>
        <v>2000</v>
      </c>
      <c r="L341" s="18">
        <f t="shared" si="419"/>
        <v>2000</v>
      </c>
      <c r="M341" s="18">
        <f t="shared" si="419"/>
        <v>2000</v>
      </c>
      <c r="N341" s="18">
        <f t="shared" si="307"/>
        <v>-872</v>
      </c>
      <c r="O341" s="18">
        <f t="shared" si="308"/>
        <v>-788</v>
      </c>
      <c r="P341" s="18">
        <f t="shared" si="309"/>
        <v>-828</v>
      </c>
      <c r="Q341" s="35">
        <f t="shared" ref="Q341:S341" si="420">Q340</f>
        <v>1</v>
      </c>
      <c r="R341" s="35">
        <f t="shared" si="420"/>
        <v>1</v>
      </c>
      <c r="S341" s="35">
        <f t="shared" si="420"/>
        <v>1</v>
      </c>
      <c r="T341" s="4">
        <f t="shared" si="311"/>
        <v>1664</v>
      </c>
      <c r="U341" s="4">
        <f t="shared" si="312"/>
        <v>1085</v>
      </c>
      <c r="V341" s="4">
        <f t="shared" si="313"/>
        <v>1176</v>
      </c>
      <c r="W341" s="4">
        <f t="shared" si="314"/>
        <v>1176</v>
      </c>
      <c r="X341" s="4"/>
      <c r="Y341" s="18"/>
      <c r="Z341" s="18"/>
      <c r="AA341" s="18"/>
      <c r="AB341" s="48"/>
    </row>
    <row r="342" spans="1:28" ht="13.15" customHeight="1">
      <c r="A342" s="2">
        <f t="shared" si="319"/>
        <v>328</v>
      </c>
      <c r="B342" s="57">
        <f t="shared" si="407"/>
        <v>45649</v>
      </c>
      <c r="C342" s="2">
        <f t="shared" si="408"/>
        <v>884</v>
      </c>
      <c r="D342" s="5">
        <f t="shared" si="374"/>
        <v>1958</v>
      </c>
      <c r="E342" s="35">
        <f t="shared" si="300"/>
        <v>1715</v>
      </c>
      <c r="F342" s="35">
        <f t="shared" si="301"/>
        <v>1631</v>
      </c>
      <c r="G342" s="35">
        <f t="shared" si="302"/>
        <v>1671</v>
      </c>
      <c r="H342" s="18">
        <f t="shared" si="303"/>
        <v>1127</v>
      </c>
      <c r="I342" s="18">
        <f t="shared" si="304"/>
        <v>1211</v>
      </c>
      <c r="J342" s="18">
        <f t="shared" si="305"/>
        <v>1171</v>
      </c>
      <c r="K342" s="18">
        <f t="shared" ref="K342:M342" si="421">K341</f>
        <v>2000</v>
      </c>
      <c r="L342" s="18">
        <f t="shared" si="421"/>
        <v>2000</v>
      </c>
      <c r="M342" s="18">
        <f t="shared" si="421"/>
        <v>2000</v>
      </c>
      <c r="N342" s="18">
        <f t="shared" si="307"/>
        <v>-873</v>
      </c>
      <c r="O342" s="18">
        <f t="shared" si="308"/>
        <v>-789</v>
      </c>
      <c r="P342" s="18">
        <f t="shared" si="309"/>
        <v>-829</v>
      </c>
      <c r="Q342" s="35">
        <f t="shared" ref="Q342:S342" si="422">Q341</f>
        <v>1</v>
      </c>
      <c r="R342" s="35">
        <f t="shared" si="422"/>
        <v>1</v>
      </c>
      <c r="S342" s="35">
        <f t="shared" si="422"/>
        <v>1</v>
      </c>
      <c r="T342" s="4">
        <f t="shared" si="311"/>
        <v>1667</v>
      </c>
      <c r="U342" s="4">
        <f t="shared" si="312"/>
        <v>1084</v>
      </c>
      <c r="V342" s="4">
        <f t="shared" si="313"/>
        <v>1175</v>
      </c>
      <c r="W342" s="4">
        <f t="shared" si="314"/>
        <v>1175</v>
      </c>
      <c r="X342" s="4"/>
      <c r="Y342" s="18"/>
      <c r="Z342" s="18"/>
      <c r="AA342" s="18"/>
      <c r="AB342" s="48"/>
    </row>
    <row r="343" spans="1:28" ht="13.15" customHeight="1">
      <c r="A343" s="2">
        <f t="shared" si="319"/>
        <v>329</v>
      </c>
      <c r="B343" s="57">
        <f t="shared" si="407"/>
        <v>45650</v>
      </c>
      <c r="C343" s="2">
        <f t="shared" si="408"/>
        <v>884</v>
      </c>
      <c r="D343" s="5">
        <f t="shared" si="374"/>
        <v>1960</v>
      </c>
      <c r="E343" s="35">
        <f t="shared" si="300"/>
        <v>1718</v>
      </c>
      <c r="F343" s="35">
        <f t="shared" si="301"/>
        <v>1634</v>
      </c>
      <c r="G343" s="35">
        <f t="shared" si="302"/>
        <v>1674</v>
      </c>
      <c r="H343" s="18">
        <f t="shared" si="303"/>
        <v>1126</v>
      </c>
      <c r="I343" s="18">
        <f t="shared" si="304"/>
        <v>1210</v>
      </c>
      <c r="J343" s="18">
        <f t="shared" si="305"/>
        <v>1170</v>
      </c>
      <c r="K343" s="18">
        <f t="shared" ref="K343:M343" si="423">K342</f>
        <v>2000</v>
      </c>
      <c r="L343" s="18">
        <f t="shared" si="423"/>
        <v>2000</v>
      </c>
      <c r="M343" s="18">
        <f t="shared" si="423"/>
        <v>2000</v>
      </c>
      <c r="N343" s="18">
        <f t="shared" si="307"/>
        <v>-874</v>
      </c>
      <c r="O343" s="18">
        <f t="shared" si="308"/>
        <v>-790</v>
      </c>
      <c r="P343" s="18">
        <f t="shared" si="309"/>
        <v>-830</v>
      </c>
      <c r="Q343" s="35">
        <f t="shared" ref="Q343:S343" si="424">Q342</f>
        <v>1</v>
      </c>
      <c r="R343" s="35">
        <f t="shared" si="424"/>
        <v>1</v>
      </c>
      <c r="S343" s="35">
        <f t="shared" si="424"/>
        <v>1</v>
      </c>
      <c r="T343" s="4">
        <f t="shared" si="311"/>
        <v>1670</v>
      </c>
      <c r="U343" s="4">
        <f t="shared" si="312"/>
        <v>1083</v>
      </c>
      <c r="V343" s="4">
        <f t="shared" si="313"/>
        <v>1174</v>
      </c>
      <c r="W343" s="4">
        <f t="shared" si="314"/>
        <v>1174</v>
      </c>
      <c r="X343" s="4"/>
      <c r="Y343" s="18"/>
      <c r="Z343" s="18"/>
      <c r="AA343" s="18"/>
      <c r="AB343" s="48"/>
    </row>
    <row r="344" spans="1:28" ht="13.15" customHeight="1">
      <c r="A344" s="2">
        <f t="shared" si="319"/>
        <v>330</v>
      </c>
      <c r="B344" s="57">
        <f t="shared" si="407"/>
        <v>45651</v>
      </c>
      <c r="C344" s="2">
        <f t="shared" si="408"/>
        <v>884</v>
      </c>
      <c r="D344" s="5">
        <f t="shared" si="374"/>
        <v>1962</v>
      </c>
      <c r="E344" s="35">
        <f t="shared" si="300"/>
        <v>1721</v>
      </c>
      <c r="F344" s="35">
        <f t="shared" si="301"/>
        <v>1637</v>
      </c>
      <c r="G344" s="35">
        <f t="shared" si="302"/>
        <v>1677</v>
      </c>
      <c r="H344" s="18">
        <f t="shared" si="303"/>
        <v>1125</v>
      </c>
      <c r="I344" s="18">
        <f t="shared" si="304"/>
        <v>1209</v>
      </c>
      <c r="J344" s="18">
        <f t="shared" si="305"/>
        <v>1169</v>
      </c>
      <c r="K344" s="18">
        <f t="shared" ref="K344:M344" si="425">K343</f>
        <v>2000</v>
      </c>
      <c r="L344" s="18">
        <f t="shared" si="425"/>
        <v>2000</v>
      </c>
      <c r="M344" s="18">
        <f t="shared" si="425"/>
        <v>2000</v>
      </c>
      <c r="N344" s="18">
        <f t="shared" si="307"/>
        <v>-875</v>
      </c>
      <c r="O344" s="18">
        <f t="shared" si="308"/>
        <v>-791</v>
      </c>
      <c r="P344" s="18">
        <f t="shared" si="309"/>
        <v>-831</v>
      </c>
      <c r="Q344" s="35">
        <f t="shared" ref="Q344:S344" si="426">Q343</f>
        <v>1</v>
      </c>
      <c r="R344" s="35">
        <f t="shared" si="426"/>
        <v>1</v>
      </c>
      <c r="S344" s="35">
        <f t="shared" si="426"/>
        <v>1</v>
      </c>
      <c r="T344" s="4">
        <f t="shared" si="311"/>
        <v>1673</v>
      </c>
      <c r="U344" s="4">
        <f t="shared" si="312"/>
        <v>1082</v>
      </c>
      <c r="V344" s="4">
        <f t="shared" si="313"/>
        <v>1173</v>
      </c>
      <c r="W344" s="4">
        <f t="shared" si="314"/>
        <v>1173</v>
      </c>
      <c r="X344" s="4"/>
      <c r="Y344" s="18"/>
      <c r="Z344" s="18"/>
      <c r="AA344" s="18"/>
      <c r="AB344" s="48"/>
    </row>
    <row r="345" spans="1:28" ht="13.15" customHeight="1">
      <c r="A345" s="2">
        <f t="shared" si="319"/>
        <v>331</v>
      </c>
      <c r="B345" s="57">
        <f t="shared" si="407"/>
        <v>45652</v>
      </c>
      <c r="C345" s="2">
        <f t="shared" si="408"/>
        <v>884</v>
      </c>
      <c r="D345" s="5">
        <f t="shared" si="374"/>
        <v>1964</v>
      </c>
      <c r="E345" s="35">
        <f t="shared" si="300"/>
        <v>1724</v>
      </c>
      <c r="F345" s="35">
        <f t="shared" si="301"/>
        <v>1640</v>
      </c>
      <c r="G345" s="35">
        <f t="shared" si="302"/>
        <v>1680</v>
      </c>
      <c r="H345" s="18">
        <f t="shared" si="303"/>
        <v>1124</v>
      </c>
      <c r="I345" s="18">
        <f t="shared" si="304"/>
        <v>1208</v>
      </c>
      <c r="J345" s="18">
        <f t="shared" si="305"/>
        <v>1168</v>
      </c>
      <c r="K345" s="18">
        <f t="shared" ref="K345:M345" si="427">K344</f>
        <v>2000</v>
      </c>
      <c r="L345" s="18">
        <f t="shared" si="427"/>
        <v>2000</v>
      </c>
      <c r="M345" s="18">
        <f t="shared" si="427"/>
        <v>2000</v>
      </c>
      <c r="N345" s="18">
        <f t="shared" si="307"/>
        <v>-876</v>
      </c>
      <c r="O345" s="18">
        <f t="shared" si="308"/>
        <v>-792</v>
      </c>
      <c r="P345" s="18">
        <f t="shared" si="309"/>
        <v>-832</v>
      </c>
      <c r="Q345" s="35">
        <f t="shared" ref="Q345:S345" si="428">Q344</f>
        <v>1</v>
      </c>
      <c r="R345" s="35">
        <f t="shared" si="428"/>
        <v>1</v>
      </c>
      <c r="S345" s="35">
        <f t="shared" si="428"/>
        <v>1</v>
      </c>
      <c r="T345" s="4">
        <f t="shared" si="311"/>
        <v>1676</v>
      </c>
      <c r="U345" s="4">
        <f t="shared" si="312"/>
        <v>1081</v>
      </c>
      <c r="V345" s="4">
        <f t="shared" si="313"/>
        <v>1172</v>
      </c>
      <c r="W345" s="4">
        <f t="shared" si="314"/>
        <v>1172</v>
      </c>
      <c r="X345" s="4"/>
      <c r="Y345" s="18"/>
      <c r="Z345" s="18"/>
      <c r="AA345" s="18"/>
      <c r="AB345" s="48"/>
    </row>
    <row r="346" spans="1:28" ht="13.15" customHeight="1">
      <c r="A346" s="2">
        <f t="shared" si="319"/>
        <v>332</v>
      </c>
      <c r="B346" s="57">
        <f t="shared" si="407"/>
        <v>45653</v>
      </c>
      <c r="C346" s="2">
        <f t="shared" si="408"/>
        <v>884</v>
      </c>
      <c r="D346" s="5">
        <f t="shared" si="374"/>
        <v>1966</v>
      </c>
      <c r="E346" s="35">
        <f t="shared" si="300"/>
        <v>1727</v>
      </c>
      <c r="F346" s="35">
        <f t="shared" si="301"/>
        <v>1643</v>
      </c>
      <c r="G346" s="35">
        <f t="shared" si="302"/>
        <v>1683</v>
      </c>
      <c r="H346" s="18">
        <f t="shared" si="303"/>
        <v>1123</v>
      </c>
      <c r="I346" s="18">
        <f t="shared" si="304"/>
        <v>1207</v>
      </c>
      <c r="J346" s="18">
        <f t="shared" si="305"/>
        <v>1167</v>
      </c>
      <c r="K346" s="18">
        <f t="shared" ref="K346:M346" si="429">K345</f>
        <v>2000</v>
      </c>
      <c r="L346" s="18">
        <f t="shared" si="429"/>
        <v>2000</v>
      </c>
      <c r="M346" s="18">
        <f t="shared" si="429"/>
        <v>2000</v>
      </c>
      <c r="N346" s="18">
        <f t="shared" si="307"/>
        <v>-877</v>
      </c>
      <c r="O346" s="18">
        <f t="shared" si="308"/>
        <v>-793</v>
      </c>
      <c r="P346" s="18">
        <f t="shared" si="309"/>
        <v>-833</v>
      </c>
      <c r="Q346" s="35">
        <f t="shared" ref="Q346:S346" si="430">Q345</f>
        <v>1</v>
      </c>
      <c r="R346" s="35">
        <f t="shared" si="430"/>
        <v>1</v>
      </c>
      <c r="S346" s="35">
        <f t="shared" si="430"/>
        <v>1</v>
      </c>
      <c r="T346" s="4">
        <f t="shared" si="311"/>
        <v>1679</v>
      </c>
      <c r="U346" s="4">
        <f t="shared" si="312"/>
        <v>1080</v>
      </c>
      <c r="V346" s="4">
        <f t="shared" si="313"/>
        <v>1171</v>
      </c>
      <c r="W346" s="4">
        <f t="shared" si="314"/>
        <v>1171</v>
      </c>
      <c r="X346" s="4"/>
      <c r="Y346" s="18"/>
      <c r="Z346" s="18"/>
      <c r="AA346" s="18"/>
      <c r="AB346" s="48"/>
    </row>
    <row r="347" spans="1:28" ht="13.15" customHeight="1">
      <c r="A347" s="2">
        <f t="shared" si="319"/>
        <v>333</v>
      </c>
      <c r="B347" s="57">
        <f t="shared" si="407"/>
        <v>45654</v>
      </c>
      <c r="C347" s="2">
        <f t="shared" si="408"/>
        <v>884</v>
      </c>
      <c r="D347" s="5">
        <f t="shared" si="374"/>
        <v>1968</v>
      </c>
      <c r="E347" s="35">
        <f t="shared" si="300"/>
        <v>1730</v>
      </c>
      <c r="F347" s="35">
        <f t="shared" si="301"/>
        <v>1646</v>
      </c>
      <c r="G347" s="35">
        <f t="shared" si="302"/>
        <v>1686</v>
      </c>
      <c r="H347" s="18">
        <f t="shared" si="303"/>
        <v>1122</v>
      </c>
      <c r="I347" s="18">
        <f t="shared" si="304"/>
        <v>1206</v>
      </c>
      <c r="J347" s="18">
        <f t="shared" si="305"/>
        <v>1166</v>
      </c>
      <c r="K347" s="18">
        <f t="shared" ref="K347:M347" si="431">K346</f>
        <v>2000</v>
      </c>
      <c r="L347" s="18">
        <f t="shared" si="431"/>
        <v>2000</v>
      </c>
      <c r="M347" s="18">
        <f t="shared" si="431"/>
        <v>2000</v>
      </c>
      <c r="N347" s="18">
        <f t="shared" si="307"/>
        <v>-878</v>
      </c>
      <c r="O347" s="18">
        <f t="shared" si="308"/>
        <v>-794</v>
      </c>
      <c r="P347" s="18">
        <f t="shared" si="309"/>
        <v>-834</v>
      </c>
      <c r="Q347" s="35">
        <f t="shared" ref="Q347:S347" si="432">Q346</f>
        <v>1</v>
      </c>
      <c r="R347" s="35">
        <f t="shared" si="432"/>
        <v>1</v>
      </c>
      <c r="S347" s="35">
        <f t="shared" si="432"/>
        <v>1</v>
      </c>
      <c r="T347" s="4">
        <f t="shared" si="311"/>
        <v>1682</v>
      </c>
      <c r="U347" s="4">
        <f t="shared" si="312"/>
        <v>1079</v>
      </c>
      <c r="V347" s="4">
        <f t="shared" si="313"/>
        <v>1170</v>
      </c>
      <c r="W347" s="4">
        <f t="shared" si="314"/>
        <v>1170</v>
      </c>
      <c r="X347" s="4"/>
      <c r="Y347" s="18"/>
      <c r="Z347" s="18"/>
      <c r="AA347" s="18"/>
      <c r="AB347" s="48"/>
    </row>
    <row r="348" spans="1:28" ht="13.15" customHeight="1">
      <c r="A348" s="2">
        <f t="shared" si="319"/>
        <v>334</v>
      </c>
      <c r="B348" s="57">
        <f t="shared" si="407"/>
        <v>45655</v>
      </c>
      <c r="C348" s="2">
        <f t="shared" si="408"/>
        <v>884</v>
      </c>
      <c r="D348" s="5">
        <f t="shared" si="374"/>
        <v>1970</v>
      </c>
      <c r="E348" s="35">
        <f t="shared" si="300"/>
        <v>1733</v>
      </c>
      <c r="F348" s="35">
        <f t="shared" si="301"/>
        <v>1649</v>
      </c>
      <c r="G348" s="35">
        <f t="shared" si="302"/>
        <v>1689</v>
      </c>
      <c r="H348" s="18">
        <f t="shared" si="303"/>
        <v>1121</v>
      </c>
      <c r="I348" s="18">
        <f t="shared" si="304"/>
        <v>1205</v>
      </c>
      <c r="J348" s="18">
        <f t="shared" si="305"/>
        <v>1165</v>
      </c>
      <c r="K348" s="18">
        <f t="shared" ref="K348:M348" si="433">K347</f>
        <v>2000</v>
      </c>
      <c r="L348" s="18">
        <f t="shared" si="433"/>
        <v>2000</v>
      </c>
      <c r="M348" s="18">
        <f t="shared" si="433"/>
        <v>2000</v>
      </c>
      <c r="N348" s="18">
        <f t="shared" si="307"/>
        <v>-879</v>
      </c>
      <c r="O348" s="18">
        <f t="shared" si="308"/>
        <v>-795</v>
      </c>
      <c r="P348" s="18">
        <f t="shared" si="309"/>
        <v>-835</v>
      </c>
      <c r="Q348" s="35">
        <f t="shared" ref="Q348:S348" si="434">Q347</f>
        <v>1</v>
      </c>
      <c r="R348" s="35">
        <f t="shared" si="434"/>
        <v>1</v>
      </c>
      <c r="S348" s="35">
        <f t="shared" si="434"/>
        <v>1</v>
      </c>
      <c r="T348" s="4">
        <f t="shared" si="311"/>
        <v>1685</v>
      </c>
      <c r="U348" s="4">
        <f t="shared" si="312"/>
        <v>1078</v>
      </c>
      <c r="V348" s="4">
        <f t="shared" si="313"/>
        <v>1169</v>
      </c>
      <c r="W348" s="4">
        <f t="shared" si="314"/>
        <v>1169</v>
      </c>
      <c r="X348" s="4"/>
      <c r="Y348" s="18"/>
      <c r="Z348" s="18"/>
      <c r="AA348" s="18"/>
      <c r="AB348" s="48"/>
    </row>
    <row r="349" spans="1:28" ht="13.15" customHeight="1">
      <c r="A349" s="2">
        <f t="shared" si="319"/>
        <v>335</v>
      </c>
      <c r="B349" s="57">
        <f t="shared" si="407"/>
        <v>45656</v>
      </c>
      <c r="C349" s="2">
        <f t="shared" si="408"/>
        <v>884</v>
      </c>
      <c r="D349" s="5">
        <f t="shared" si="374"/>
        <v>1972</v>
      </c>
      <c r="E349" s="35">
        <f t="shared" si="300"/>
        <v>1736</v>
      </c>
      <c r="F349" s="35">
        <f t="shared" si="301"/>
        <v>1652</v>
      </c>
      <c r="G349" s="35">
        <f t="shared" si="302"/>
        <v>1692</v>
      </c>
      <c r="H349" s="18">
        <f t="shared" si="303"/>
        <v>1120</v>
      </c>
      <c r="I349" s="18">
        <f t="shared" si="304"/>
        <v>1204</v>
      </c>
      <c r="J349" s="18">
        <f t="shared" si="305"/>
        <v>1164</v>
      </c>
      <c r="K349" s="18">
        <f t="shared" ref="K349:M349" si="435">K348</f>
        <v>2000</v>
      </c>
      <c r="L349" s="18">
        <f t="shared" si="435"/>
        <v>2000</v>
      </c>
      <c r="M349" s="18">
        <f t="shared" si="435"/>
        <v>2000</v>
      </c>
      <c r="N349" s="18">
        <f t="shared" si="307"/>
        <v>-880</v>
      </c>
      <c r="O349" s="18">
        <f t="shared" si="308"/>
        <v>-796</v>
      </c>
      <c r="P349" s="18">
        <f t="shared" si="309"/>
        <v>-836</v>
      </c>
      <c r="Q349" s="35">
        <f t="shared" ref="Q349:S349" si="436">Q348</f>
        <v>1</v>
      </c>
      <c r="R349" s="35">
        <f t="shared" si="436"/>
        <v>1</v>
      </c>
      <c r="S349" s="35">
        <f t="shared" si="436"/>
        <v>1</v>
      </c>
      <c r="T349" s="4">
        <f t="shared" si="311"/>
        <v>1688</v>
      </c>
      <c r="U349" s="4">
        <f t="shared" si="312"/>
        <v>1077</v>
      </c>
      <c r="V349" s="4">
        <f t="shared" si="313"/>
        <v>1168</v>
      </c>
      <c r="W349" s="4">
        <f t="shared" si="314"/>
        <v>1168</v>
      </c>
      <c r="X349" s="4"/>
      <c r="Y349" s="18"/>
      <c r="Z349" s="18"/>
      <c r="AA349" s="18"/>
      <c r="AB349" s="48"/>
    </row>
    <row r="350" spans="1:28" ht="13.15" customHeight="1">
      <c r="A350" s="2">
        <f t="shared" si="319"/>
        <v>336</v>
      </c>
      <c r="B350" s="57">
        <f t="shared" si="407"/>
        <v>45657</v>
      </c>
      <c r="C350" s="2">
        <f t="shared" si="408"/>
        <v>884</v>
      </c>
      <c r="D350" s="5">
        <f t="shared" si="374"/>
        <v>1974</v>
      </c>
      <c r="E350" s="35">
        <f t="shared" si="300"/>
        <v>1739</v>
      </c>
      <c r="F350" s="35">
        <f t="shared" si="301"/>
        <v>1655</v>
      </c>
      <c r="G350" s="35">
        <f t="shared" si="302"/>
        <v>1695</v>
      </c>
      <c r="H350" s="18">
        <f t="shared" si="303"/>
        <v>1119</v>
      </c>
      <c r="I350" s="18">
        <f t="shared" si="304"/>
        <v>1203</v>
      </c>
      <c r="J350" s="18">
        <f t="shared" si="305"/>
        <v>1163</v>
      </c>
      <c r="K350" s="18">
        <f t="shared" ref="K350:M350" si="437">K349</f>
        <v>2000</v>
      </c>
      <c r="L350" s="18">
        <f t="shared" si="437"/>
        <v>2000</v>
      </c>
      <c r="M350" s="18">
        <f t="shared" si="437"/>
        <v>2000</v>
      </c>
      <c r="N350" s="18">
        <f t="shared" si="307"/>
        <v>-881</v>
      </c>
      <c r="O350" s="18">
        <f t="shared" si="308"/>
        <v>-797</v>
      </c>
      <c r="P350" s="18">
        <f t="shared" si="309"/>
        <v>-837</v>
      </c>
      <c r="Q350" s="35">
        <f t="shared" ref="Q350:S350" si="438">Q349</f>
        <v>1</v>
      </c>
      <c r="R350" s="35">
        <f t="shared" si="438"/>
        <v>1</v>
      </c>
      <c r="S350" s="35">
        <f t="shared" si="438"/>
        <v>1</v>
      </c>
      <c r="T350" s="4">
        <f t="shared" si="311"/>
        <v>1691</v>
      </c>
      <c r="U350" s="4">
        <f t="shared" si="312"/>
        <v>1076</v>
      </c>
      <c r="V350" s="4">
        <f t="shared" si="313"/>
        <v>1167</v>
      </c>
      <c r="W350" s="4">
        <f t="shared" si="314"/>
        <v>1167</v>
      </c>
      <c r="X350" s="4"/>
      <c r="Y350" s="18"/>
      <c r="Z350" s="18"/>
      <c r="AA350" s="18"/>
      <c r="AB350" s="48"/>
    </row>
    <row r="351" spans="1:28" ht="13.15" customHeight="1">
      <c r="Q351" s="38">
        <f>SUM(Q15:Q350)</f>
        <v>561</v>
      </c>
      <c r="R351" s="38">
        <f t="shared" ref="R351:S351" si="439">SUM(R15:R350)</f>
        <v>457</v>
      </c>
      <c r="S351" s="38">
        <f t="shared" si="439"/>
        <v>457</v>
      </c>
    </row>
    <row r="352" spans="1:28" ht="13.15" customHeight="1">
      <c r="Q352" s="56">
        <v>-403.99999999999994</v>
      </c>
      <c r="R352" s="56">
        <v>-332</v>
      </c>
      <c r="S352" s="56">
        <v>-333.99999999999994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EB09-C6B9-4F94-A581-02A37B5FEEC6}">
  <sheetPr codeName="Sheet40">
    <tabColor rgb="FFFF0000"/>
    <pageSetUpPr fitToPage="1"/>
  </sheetPr>
  <dimension ref="A1:AF352"/>
  <sheetViews>
    <sheetView view="pageBreakPreview" topLeftCell="F1" zoomScale="80" zoomScaleNormal="83" zoomScaleSheetLayoutView="80" workbookViewId="0">
      <pane ySplit="13" topLeftCell="A191" activePane="bottomLeft" state="frozen"/>
      <selection activeCell="Q391" sqref="Q391:S391"/>
      <selection pane="bottomLeft" activeCell="X12" sqref="X12:X1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84" t="s">
        <v>12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</row>
    <row r="3" spans="1:32" ht="19.5" customHeight="1">
      <c r="A3" s="184" t="s">
        <v>13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 spans="1:32" ht="19.5" customHeight="1">
      <c r="A4" s="18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</row>
    <row r="5" spans="1:32" ht="18.75" customHeight="1">
      <c r="A5" s="181" t="s">
        <v>21</v>
      </c>
      <c r="B5" s="182"/>
      <c r="C5" s="182"/>
      <c r="D5" s="182"/>
      <c r="E5" s="182"/>
      <c r="F5" s="182"/>
      <c r="G5" s="182"/>
      <c r="H5" s="183"/>
      <c r="I5" s="185" t="s">
        <v>23</v>
      </c>
      <c r="J5" s="186"/>
      <c r="K5" s="186"/>
      <c r="L5" s="186"/>
      <c r="M5" s="186"/>
      <c r="N5" s="186"/>
      <c r="O5" s="186"/>
      <c r="P5" s="186"/>
      <c r="Q5" s="186"/>
      <c r="R5" s="187"/>
      <c r="S5" s="185" t="s">
        <v>24</v>
      </c>
      <c r="T5" s="186"/>
      <c r="U5" s="186"/>
      <c r="V5" s="186"/>
      <c r="W5" s="186"/>
      <c r="X5" s="186"/>
      <c r="Y5" s="186"/>
      <c r="Z5" s="186"/>
      <c r="AA5" s="186"/>
      <c r="AB5" s="187"/>
    </row>
    <row r="6" spans="1:32" ht="17.25" customHeight="1">
      <c r="A6" s="188" t="s">
        <v>22</v>
      </c>
      <c r="B6" s="189"/>
      <c r="C6" s="189"/>
      <c r="D6" s="189"/>
      <c r="E6" s="189"/>
      <c r="F6" s="189"/>
      <c r="G6" s="189"/>
      <c r="H6" s="190"/>
      <c r="I6" s="1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92"/>
      <c r="K6" s="192"/>
      <c r="L6" s="192"/>
      <c r="M6" s="192"/>
      <c r="N6" s="192"/>
      <c r="O6" s="192"/>
      <c r="P6" s="192"/>
      <c r="Q6" s="192"/>
      <c r="R6" s="193"/>
      <c r="S6" s="194" t="s">
        <v>33</v>
      </c>
      <c r="T6" s="195"/>
      <c r="U6" s="195"/>
      <c r="V6" s="195"/>
      <c r="W6" s="195"/>
      <c r="X6" s="195"/>
      <c r="Y6" s="195"/>
      <c r="Z6" s="195"/>
      <c r="AA6" s="195"/>
      <c r="AB6" s="196"/>
    </row>
    <row r="7" spans="1:32" ht="21" customHeight="1">
      <c r="A7" s="197" t="s">
        <v>14</v>
      </c>
      <c r="B7" s="198"/>
      <c r="C7" s="198"/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9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52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00">
        <f>B14</f>
        <v>45321</v>
      </c>
      <c r="N10" s="200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52" customFormat="1" ht="15">
      <c r="A14" s="39">
        <v>0</v>
      </c>
      <c r="B14" s="49">
        <v>45321</v>
      </c>
      <c r="C14" s="43">
        <v>884</v>
      </c>
      <c r="D14" s="44">
        <v>1750</v>
      </c>
      <c r="E14" s="40">
        <f>C14+D14-H14</f>
        <v>1834</v>
      </c>
      <c r="F14" s="40">
        <f>C14+D14-I14</f>
        <v>1654</v>
      </c>
      <c r="G14" s="40">
        <f>D14+C14-J14</f>
        <v>1584</v>
      </c>
      <c r="H14" s="6">
        <f t="shared" ref="H14:J29" si="3">K14+N14</f>
        <v>800</v>
      </c>
      <c r="I14" s="6">
        <f t="shared" si="3"/>
        <v>980</v>
      </c>
      <c r="J14" s="6">
        <f t="shared" si="3"/>
        <v>1050</v>
      </c>
      <c r="K14" s="1">
        <v>2000</v>
      </c>
      <c r="L14" s="1">
        <v>2000</v>
      </c>
      <c r="M14" s="1">
        <v>2000</v>
      </c>
      <c r="N14" s="1">
        <v>-1200</v>
      </c>
      <c r="O14" s="1">
        <v>-1020</v>
      </c>
      <c r="P14" s="1">
        <v>-950</v>
      </c>
      <c r="Q14" s="40">
        <v>0</v>
      </c>
      <c r="R14" s="40">
        <v>0</v>
      </c>
      <c r="S14" s="40">
        <v>0</v>
      </c>
      <c r="T14" s="7">
        <f>D14+C14-V14</f>
        <v>3654</v>
      </c>
      <c r="U14" s="7">
        <f>N14</f>
        <v>-1200</v>
      </c>
      <c r="V14" s="7">
        <f t="shared" ref="V14:W14" si="4">O14</f>
        <v>-1020</v>
      </c>
      <c r="W14" s="7">
        <f t="shared" si="4"/>
        <v>-950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1832</v>
      </c>
      <c r="F15" s="35">
        <f>C15+D15-I15</f>
        <v>1652</v>
      </c>
      <c r="G15" s="35">
        <f>D15+C15-J15</f>
        <v>1582</v>
      </c>
      <c r="H15" s="18">
        <f t="shared" si="3"/>
        <v>800</v>
      </c>
      <c r="I15" s="18">
        <f t="shared" si="3"/>
        <v>980</v>
      </c>
      <c r="J15" s="18">
        <f t="shared" si="3"/>
        <v>1050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-1200</v>
      </c>
      <c r="O15" s="18">
        <f t="shared" ref="O15:P30" si="5">O14-R15</f>
        <v>-1020</v>
      </c>
      <c r="P15" s="18">
        <f t="shared" si="5"/>
        <v>-950</v>
      </c>
      <c r="Q15" s="35">
        <f>Q14</f>
        <v>0</v>
      </c>
      <c r="R15" s="35">
        <f t="shared" ref="R15:S15" si="6">R14</f>
        <v>0</v>
      </c>
      <c r="S15" s="35">
        <f t="shared" si="6"/>
        <v>0</v>
      </c>
      <c r="T15" s="4">
        <f t="shared" ref="T15:T78" si="7">D15+C15-V15</f>
        <v>3652</v>
      </c>
      <c r="U15" s="4">
        <f t="shared" ref="U15:W30" si="8">U14-Q15</f>
        <v>-1200</v>
      </c>
      <c r="V15" s="4">
        <f t="shared" si="8"/>
        <v>-1020</v>
      </c>
      <c r="W15" s="4">
        <f t="shared" si="8"/>
        <v>-950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9">B15+1</f>
        <v>45323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1830</v>
      </c>
      <c r="F16" s="35">
        <f>C16+D16-I16</f>
        <v>1650</v>
      </c>
      <c r="G16" s="35">
        <f>D16+C16-J16</f>
        <v>1580</v>
      </c>
      <c r="H16" s="18">
        <f t="shared" si="3"/>
        <v>800</v>
      </c>
      <c r="I16" s="18">
        <f t="shared" si="3"/>
        <v>980</v>
      </c>
      <c r="J16" s="18">
        <f t="shared" si="3"/>
        <v>1050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-1200</v>
      </c>
      <c r="O16" s="18">
        <f t="shared" si="5"/>
        <v>-1020</v>
      </c>
      <c r="P16" s="18">
        <f t="shared" si="5"/>
        <v>-950</v>
      </c>
      <c r="Q16" s="35">
        <f t="shared" ref="Q16:S20" si="13">Q15</f>
        <v>0</v>
      </c>
      <c r="R16" s="35">
        <f t="shared" si="13"/>
        <v>0</v>
      </c>
      <c r="S16" s="35">
        <f t="shared" si="13"/>
        <v>0</v>
      </c>
      <c r="T16" s="4">
        <f t="shared" si="7"/>
        <v>3650</v>
      </c>
      <c r="U16" s="4">
        <f t="shared" si="8"/>
        <v>-1200</v>
      </c>
      <c r="V16" s="4">
        <f t="shared" si="8"/>
        <v>-1020</v>
      </c>
      <c r="W16" s="4">
        <f t="shared" si="8"/>
        <v>-950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9"/>
        <v>45324</v>
      </c>
      <c r="C17" s="2">
        <f t="shared" si="10"/>
        <v>884</v>
      </c>
      <c r="D17" s="5">
        <f t="shared" si="11"/>
        <v>1744</v>
      </c>
      <c r="E17" s="35">
        <f t="shared" ref="E17:E80" si="14">C17+D17-H17</f>
        <v>1828</v>
      </c>
      <c r="F17" s="35">
        <f t="shared" ref="F17:F80" si="15">C17+D17-I17</f>
        <v>1648</v>
      </c>
      <c r="G17" s="35">
        <f t="shared" ref="G17:G80" si="16">D17+C17-J17</f>
        <v>1578</v>
      </c>
      <c r="H17" s="18">
        <f t="shared" si="3"/>
        <v>800</v>
      </c>
      <c r="I17" s="18">
        <f t="shared" si="3"/>
        <v>980</v>
      </c>
      <c r="J17" s="18">
        <f t="shared" si="3"/>
        <v>1050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17">N16-Q17</f>
        <v>-1200</v>
      </c>
      <c r="O17" s="18">
        <f t="shared" si="5"/>
        <v>-1020</v>
      </c>
      <c r="P17" s="18">
        <f t="shared" si="5"/>
        <v>-950</v>
      </c>
      <c r="Q17" s="35">
        <f t="shared" si="13"/>
        <v>0</v>
      </c>
      <c r="R17" s="35">
        <f t="shared" si="13"/>
        <v>0</v>
      </c>
      <c r="S17" s="35">
        <f t="shared" si="13"/>
        <v>0</v>
      </c>
      <c r="T17" s="4">
        <f t="shared" si="7"/>
        <v>3648</v>
      </c>
      <c r="U17" s="4">
        <f t="shared" si="8"/>
        <v>-1200</v>
      </c>
      <c r="V17" s="4">
        <f t="shared" si="8"/>
        <v>-1020</v>
      </c>
      <c r="W17" s="4">
        <f t="shared" si="8"/>
        <v>-950</v>
      </c>
      <c r="X17" s="4"/>
      <c r="Y17" s="18"/>
      <c r="Z17" s="18"/>
      <c r="AA17" s="18"/>
      <c r="AB17" s="48"/>
      <c r="AD17" s="55">
        <v>45323</v>
      </c>
    </row>
    <row r="18" spans="1:30" ht="16.5" customHeight="1">
      <c r="A18" s="3">
        <v>4</v>
      </c>
      <c r="B18" s="34">
        <f t="shared" si="9"/>
        <v>45325</v>
      </c>
      <c r="C18" s="2">
        <f t="shared" si="10"/>
        <v>884</v>
      </c>
      <c r="D18" s="5">
        <f t="shared" si="11"/>
        <v>1742</v>
      </c>
      <c r="E18" s="35">
        <f t="shared" si="14"/>
        <v>1826</v>
      </c>
      <c r="F18" s="35">
        <f t="shared" si="15"/>
        <v>1646</v>
      </c>
      <c r="G18" s="35">
        <f t="shared" si="16"/>
        <v>1576</v>
      </c>
      <c r="H18" s="18">
        <f t="shared" si="3"/>
        <v>800</v>
      </c>
      <c r="I18" s="18">
        <f t="shared" si="3"/>
        <v>980</v>
      </c>
      <c r="J18" s="18">
        <f t="shared" si="3"/>
        <v>1050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17"/>
        <v>-1200</v>
      </c>
      <c r="O18" s="18">
        <f t="shared" si="5"/>
        <v>-1020</v>
      </c>
      <c r="P18" s="18">
        <f t="shared" si="5"/>
        <v>-950</v>
      </c>
      <c r="Q18" s="35">
        <f t="shared" si="13"/>
        <v>0</v>
      </c>
      <c r="R18" s="35">
        <f t="shared" si="13"/>
        <v>0</v>
      </c>
      <c r="S18" s="35">
        <f t="shared" si="13"/>
        <v>0</v>
      </c>
      <c r="T18" s="4">
        <f t="shared" si="7"/>
        <v>3646</v>
      </c>
      <c r="U18" s="4">
        <f t="shared" si="8"/>
        <v>-1200</v>
      </c>
      <c r="V18" s="4">
        <f t="shared" si="8"/>
        <v>-1020</v>
      </c>
      <c r="W18" s="4">
        <f t="shared" si="8"/>
        <v>-950</v>
      </c>
      <c r="X18" s="4"/>
      <c r="Y18" s="18"/>
      <c r="Z18" s="18"/>
      <c r="AA18" s="18"/>
      <c r="AB18" s="48"/>
      <c r="AD18" s="55">
        <v>45326</v>
      </c>
    </row>
    <row r="19" spans="1:30" ht="16.5" customHeight="1">
      <c r="A19" s="3">
        <v>5</v>
      </c>
      <c r="B19" s="34">
        <f t="shared" si="9"/>
        <v>45326</v>
      </c>
      <c r="C19" s="2">
        <f t="shared" si="10"/>
        <v>884</v>
      </c>
      <c r="D19" s="5">
        <f t="shared" si="11"/>
        <v>1740</v>
      </c>
      <c r="E19" s="35">
        <f t="shared" si="14"/>
        <v>1827</v>
      </c>
      <c r="F19" s="35">
        <f t="shared" si="15"/>
        <v>1645</v>
      </c>
      <c r="G19" s="35">
        <f t="shared" si="16"/>
        <v>1576</v>
      </c>
      <c r="H19" s="18">
        <f t="shared" si="3"/>
        <v>797</v>
      </c>
      <c r="I19" s="18">
        <f t="shared" si="3"/>
        <v>979</v>
      </c>
      <c r="J19" s="18">
        <f t="shared" si="3"/>
        <v>1048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17"/>
        <v>-1203</v>
      </c>
      <c r="O19" s="18">
        <f t="shared" si="5"/>
        <v>-1021</v>
      </c>
      <c r="P19" s="18">
        <f t="shared" si="5"/>
        <v>-952</v>
      </c>
      <c r="Q19" s="35">
        <v>3</v>
      </c>
      <c r="R19" s="35">
        <v>1</v>
      </c>
      <c r="S19" s="35">
        <v>2</v>
      </c>
      <c r="T19" s="4">
        <f t="shared" si="7"/>
        <v>3424</v>
      </c>
      <c r="U19" s="4">
        <v>-800</v>
      </c>
      <c r="V19" s="4">
        <v>-800</v>
      </c>
      <c r="W19" s="4">
        <v>-800</v>
      </c>
      <c r="X19" s="4"/>
      <c r="Y19" s="18"/>
      <c r="Z19" s="18"/>
      <c r="AA19" s="18"/>
      <c r="AB19" s="54">
        <v>9</v>
      </c>
      <c r="AD19" s="55">
        <v>45330</v>
      </c>
    </row>
    <row r="20" spans="1:30" ht="16.5" customHeight="1">
      <c r="A20" s="3">
        <v>6</v>
      </c>
      <c r="B20" s="34">
        <f t="shared" si="9"/>
        <v>45327</v>
      </c>
      <c r="C20" s="2">
        <f t="shared" si="10"/>
        <v>884</v>
      </c>
      <c r="D20" s="5">
        <f t="shared" si="11"/>
        <v>1738</v>
      </c>
      <c r="E20" s="35">
        <f t="shared" si="14"/>
        <v>1828</v>
      </c>
      <c r="F20" s="35">
        <f t="shared" si="15"/>
        <v>1644</v>
      </c>
      <c r="G20" s="35">
        <f t="shared" si="16"/>
        <v>1576</v>
      </c>
      <c r="H20" s="18">
        <f t="shared" si="3"/>
        <v>794</v>
      </c>
      <c r="I20" s="18">
        <f t="shared" si="3"/>
        <v>978</v>
      </c>
      <c r="J20" s="18">
        <f t="shared" si="3"/>
        <v>1046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17"/>
        <v>-1206</v>
      </c>
      <c r="O20" s="18">
        <f t="shared" si="5"/>
        <v>-1022</v>
      </c>
      <c r="P20" s="18">
        <f t="shared" si="5"/>
        <v>-954</v>
      </c>
      <c r="Q20" s="35">
        <f t="shared" si="13"/>
        <v>3</v>
      </c>
      <c r="R20" s="35">
        <f t="shared" ref="R20:R83" si="18">R19</f>
        <v>1</v>
      </c>
      <c r="S20" s="35">
        <f t="shared" ref="S20:S83" si="19">S19</f>
        <v>2</v>
      </c>
      <c r="T20" s="4">
        <f t="shared" si="7"/>
        <v>3423</v>
      </c>
      <c r="U20" s="4">
        <f t="shared" si="8"/>
        <v>-803</v>
      </c>
      <c r="V20" s="4">
        <f t="shared" si="8"/>
        <v>-801</v>
      </c>
      <c r="W20" s="4">
        <f t="shared" si="8"/>
        <v>-802</v>
      </c>
      <c r="X20" s="4"/>
      <c r="Y20" s="18"/>
      <c r="Z20" s="18"/>
      <c r="AA20" s="18"/>
      <c r="AB20" s="48"/>
      <c r="AD20" s="55">
        <v>45335</v>
      </c>
    </row>
    <row r="21" spans="1:30" ht="16.5" customHeight="1">
      <c r="A21" s="3">
        <v>7</v>
      </c>
      <c r="B21" s="34">
        <f t="shared" si="9"/>
        <v>45328</v>
      </c>
      <c r="C21" s="2">
        <f t="shared" si="10"/>
        <v>884</v>
      </c>
      <c r="D21" s="5">
        <f t="shared" si="11"/>
        <v>1736</v>
      </c>
      <c r="E21" s="35">
        <f t="shared" si="14"/>
        <v>1829</v>
      </c>
      <c r="F21" s="35">
        <f t="shared" si="15"/>
        <v>1643</v>
      </c>
      <c r="G21" s="35">
        <f t="shared" si="16"/>
        <v>1576</v>
      </c>
      <c r="H21" s="18">
        <f t="shared" si="3"/>
        <v>791</v>
      </c>
      <c r="I21" s="18">
        <f t="shared" si="3"/>
        <v>977</v>
      </c>
      <c r="J21" s="18">
        <f t="shared" si="3"/>
        <v>1044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17"/>
        <v>-1209</v>
      </c>
      <c r="O21" s="18">
        <f t="shared" si="5"/>
        <v>-1023</v>
      </c>
      <c r="P21" s="18">
        <f t="shared" si="5"/>
        <v>-956</v>
      </c>
      <c r="Q21" s="35">
        <f t="shared" ref="Q21" si="20">Q20</f>
        <v>3</v>
      </c>
      <c r="R21" s="35">
        <f t="shared" si="18"/>
        <v>1</v>
      </c>
      <c r="S21" s="35">
        <f t="shared" si="19"/>
        <v>2</v>
      </c>
      <c r="T21" s="4">
        <f t="shared" si="7"/>
        <v>3422</v>
      </c>
      <c r="U21" s="4">
        <f t="shared" si="8"/>
        <v>-806</v>
      </c>
      <c r="V21" s="4">
        <f t="shared" si="8"/>
        <v>-802</v>
      </c>
      <c r="W21" s="4">
        <f t="shared" si="8"/>
        <v>-804</v>
      </c>
      <c r="X21" s="4"/>
      <c r="Y21" s="18"/>
      <c r="Z21" s="18"/>
      <c r="AA21" s="18"/>
      <c r="AB21" s="48"/>
      <c r="AD21" s="55">
        <v>45339</v>
      </c>
    </row>
    <row r="22" spans="1:30" ht="16.5" customHeight="1">
      <c r="A22" s="3">
        <v>8</v>
      </c>
      <c r="B22" s="34">
        <f t="shared" si="9"/>
        <v>45329</v>
      </c>
      <c r="C22" s="2">
        <f t="shared" si="10"/>
        <v>884</v>
      </c>
      <c r="D22" s="5">
        <f t="shared" si="11"/>
        <v>1734</v>
      </c>
      <c r="E22" s="35">
        <f t="shared" si="14"/>
        <v>1830</v>
      </c>
      <c r="F22" s="35">
        <f t="shared" si="15"/>
        <v>1642</v>
      </c>
      <c r="G22" s="35">
        <f t="shared" si="16"/>
        <v>1576</v>
      </c>
      <c r="H22" s="18">
        <f t="shared" si="3"/>
        <v>788</v>
      </c>
      <c r="I22" s="18">
        <f t="shared" si="3"/>
        <v>976</v>
      </c>
      <c r="J22" s="18">
        <f t="shared" si="3"/>
        <v>1042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17"/>
        <v>-1212</v>
      </c>
      <c r="O22" s="18">
        <f t="shared" si="5"/>
        <v>-1024</v>
      </c>
      <c r="P22" s="18">
        <f t="shared" si="5"/>
        <v>-958</v>
      </c>
      <c r="Q22" s="35">
        <f t="shared" ref="Q22" si="21">Q21</f>
        <v>3</v>
      </c>
      <c r="R22" s="35">
        <f t="shared" si="18"/>
        <v>1</v>
      </c>
      <c r="S22" s="35">
        <f t="shared" si="19"/>
        <v>2</v>
      </c>
      <c r="T22" s="4">
        <f t="shared" si="7"/>
        <v>3120</v>
      </c>
      <c r="U22" s="45">
        <f>+U21+300</f>
        <v>-506</v>
      </c>
      <c r="V22" s="45">
        <f t="shared" ref="V22:W22" si="22">+V21+300</f>
        <v>-502</v>
      </c>
      <c r="W22" s="45">
        <f t="shared" si="22"/>
        <v>-504</v>
      </c>
      <c r="X22" s="45"/>
      <c r="Y22" s="18"/>
      <c r="Z22" s="18"/>
      <c r="AA22" s="18"/>
      <c r="AB22" s="54">
        <v>8</v>
      </c>
      <c r="AD22" s="55">
        <v>45343</v>
      </c>
    </row>
    <row r="23" spans="1:30" ht="16.5" customHeight="1">
      <c r="A23" s="3">
        <v>9</v>
      </c>
      <c r="B23" s="34">
        <f t="shared" si="9"/>
        <v>45330</v>
      </c>
      <c r="C23" s="2">
        <f t="shared" si="10"/>
        <v>884</v>
      </c>
      <c r="D23" s="5">
        <f t="shared" si="11"/>
        <v>1732</v>
      </c>
      <c r="E23" s="35">
        <f t="shared" si="14"/>
        <v>1831</v>
      </c>
      <c r="F23" s="35">
        <f t="shared" si="15"/>
        <v>1641</v>
      </c>
      <c r="G23" s="35">
        <f t="shared" si="16"/>
        <v>1576</v>
      </c>
      <c r="H23" s="18">
        <f t="shared" si="3"/>
        <v>785</v>
      </c>
      <c r="I23" s="18">
        <f t="shared" si="3"/>
        <v>975</v>
      </c>
      <c r="J23" s="18">
        <f t="shared" si="3"/>
        <v>1040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17"/>
        <v>-1215</v>
      </c>
      <c r="O23" s="18">
        <f t="shared" si="5"/>
        <v>-1025</v>
      </c>
      <c r="P23" s="18">
        <f t="shared" si="5"/>
        <v>-960</v>
      </c>
      <c r="Q23" s="35">
        <f t="shared" ref="Q23" si="23">Q22</f>
        <v>3</v>
      </c>
      <c r="R23" s="35">
        <f t="shared" si="18"/>
        <v>1</v>
      </c>
      <c r="S23" s="35">
        <f t="shared" si="19"/>
        <v>2</v>
      </c>
      <c r="T23" s="4">
        <f t="shared" si="7"/>
        <v>3119</v>
      </c>
      <c r="U23" s="4">
        <f t="shared" si="8"/>
        <v>-509</v>
      </c>
      <c r="V23" s="4">
        <f t="shared" si="8"/>
        <v>-503</v>
      </c>
      <c r="W23" s="4">
        <f t="shared" si="8"/>
        <v>-506</v>
      </c>
      <c r="X23" s="4"/>
      <c r="Y23" s="18"/>
      <c r="Z23" s="18"/>
      <c r="AA23" s="18"/>
      <c r="AB23" s="54"/>
      <c r="AD23" s="55">
        <v>45347</v>
      </c>
    </row>
    <row r="24" spans="1:30" ht="16.5" customHeight="1">
      <c r="A24" s="3">
        <v>10</v>
      </c>
      <c r="B24" s="34">
        <f t="shared" si="9"/>
        <v>45331</v>
      </c>
      <c r="C24" s="2">
        <f t="shared" si="10"/>
        <v>884</v>
      </c>
      <c r="D24" s="5">
        <f t="shared" si="11"/>
        <v>1730</v>
      </c>
      <c r="E24" s="35">
        <f t="shared" si="14"/>
        <v>1832</v>
      </c>
      <c r="F24" s="35">
        <f t="shared" si="15"/>
        <v>1640</v>
      </c>
      <c r="G24" s="35">
        <f t="shared" si="16"/>
        <v>1576</v>
      </c>
      <c r="H24" s="18">
        <f t="shared" si="3"/>
        <v>782</v>
      </c>
      <c r="I24" s="18">
        <f t="shared" si="3"/>
        <v>974</v>
      </c>
      <c r="J24" s="18">
        <f t="shared" si="3"/>
        <v>1038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17"/>
        <v>-1218</v>
      </c>
      <c r="O24" s="18">
        <f t="shared" si="5"/>
        <v>-1026</v>
      </c>
      <c r="P24" s="18">
        <f t="shared" si="5"/>
        <v>-962</v>
      </c>
      <c r="Q24" s="35">
        <f t="shared" ref="Q24" si="24">Q23</f>
        <v>3</v>
      </c>
      <c r="R24" s="35">
        <f t="shared" si="18"/>
        <v>1</v>
      </c>
      <c r="S24" s="35">
        <f t="shared" si="19"/>
        <v>2</v>
      </c>
      <c r="T24" s="4">
        <f t="shared" si="7"/>
        <v>3118</v>
      </c>
      <c r="U24" s="4">
        <f t="shared" si="8"/>
        <v>-512</v>
      </c>
      <c r="V24" s="4">
        <f t="shared" si="8"/>
        <v>-504</v>
      </c>
      <c r="W24" s="4">
        <f t="shared" si="8"/>
        <v>-508</v>
      </c>
      <c r="X24" s="4"/>
      <c r="Y24" s="18"/>
      <c r="Z24" s="18"/>
      <c r="AA24" s="18"/>
      <c r="AB24" s="48"/>
      <c r="AD24" s="55">
        <v>45351</v>
      </c>
    </row>
    <row r="25" spans="1:30" ht="16.5" customHeight="1">
      <c r="A25" s="3">
        <v>11</v>
      </c>
      <c r="B25" s="34">
        <f t="shared" si="9"/>
        <v>45332</v>
      </c>
      <c r="C25" s="2">
        <f t="shared" si="10"/>
        <v>884</v>
      </c>
      <c r="D25" s="5">
        <f t="shared" si="11"/>
        <v>1728</v>
      </c>
      <c r="E25" s="35">
        <f t="shared" si="14"/>
        <v>1833</v>
      </c>
      <c r="F25" s="35">
        <f t="shared" si="15"/>
        <v>1639</v>
      </c>
      <c r="G25" s="35">
        <f t="shared" si="16"/>
        <v>1576</v>
      </c>
      <c r="H25" s="18">
        <f t="shared" si="3"/>
        <v>779</v>
      </c>
      <c r="I25" s="18">
        <f t="shared" si="3"/>
        <v>973</v>
      </c>
      <c r="J25" s="18">
        <f t="shared" si="3"/>
        <v>1036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17"/>
        <v>-1221</v>
      </c>
      <c r="O25" s="18">
        <f t="shared" si="5"/>
        <v>-1027</v>
      </c>
      <c r="P25" s="18">
        <f t="shared" si="5"/>
        <v>-964</v>
      </c>
      <c r="Q25" s="35">
        <f t="shared" ref="Q25" si="25">Q24</f>
        <v>3</v>
      </c>
      <c r="R25" s="35">
        <f t="shared" si="18"/>
        <v>1</v>
      </c>
      <c r="S25" s="35">
        <f t="shared" si="19"/>
        <v>2</v>
      </c>
      <c r="T25" s="4">
        <f t="shared" si="7"/>
        <v>3117</v>
      </c>
      <c r="U25" s="4">
        <f t="shared" si="8"/>
        <v>-515</v>
      </c>
      <c r="V25" s="4">
        <f t="shared" si="8"/>
        <v>-505</v>
      </c>
      <c r="W25" s="4">
        <f t="shared" si="8"/>
        <v>-510</v>
      </c>
      <c r="X25" s="4"/>
      <c r="Y25" s="18"/>
      <c r="Z25" s="18"/>
      <c r="AA25" s="18"/>
      <c r="AB25" s="48"/>
      <c r="AD25" s="55">
        <v>45469</v>
      </c>
    </row>
    <row r="26" spans="1:30" ht="16.5" customHeight="1">
      <c r="A26" s="3">
        <v>12</v>
      </c>
      <c r="B26" s="34">
        <f t="shared" si="9"/>
        <v>45333</v>
      </c>
      <c r="C26" s="2">
        <f t="shared" si="10"/>
        <v>884</v>
      </c>
      <c r="D26" s="5">
        <f t="shared" si="11"/>
        <v>1726</v>
      </c>
      <c r="E26" s="35">
        <f t="shared" si="14"/>
        <v>1834</v>
      </c>
      <c r="F26" s="35">
        <f t="shared" si="15"/>
        <v>1638</v>
      </c>
      <c r="G26" s="35">
        <f t="shared" si="16"/>
        <v>1576</v>
      </c>
      <c r="H26" s="18">
        <f t="shared" si="3"/>
        <v>776</v>
      </c>
      <c r="I26" s="18">
        <f t="shared" si="3"/>
        <v>972</v>
      </c>
      <c r="J26" s="18">
        <f t="shared" si="3"/>
        <v>1034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17"/>
        <v>-1224</v>
      </c>
      <c r="O26" s="18">
        <f t="shared" si="5"/>
        <v>-1028</v>
      </c>
      <c r="P26" s="18">
        <f t="shared" si="5"/>
        <v>-966</v>
      </c>
      <c r="Q26" s="35">
        <f t="shared" ref="Q26" si="26">Q25</f>
        <v>3</v>
      </c>
      <c r="R26" s="35">
        <f t="shared" si="18"/>
        <v>1</v>
      </c>
      <c r="S26" s="35">
        <f t="shared" si="19"/>
        <v>2</v>
      </c>
      <c r="T26" s="4">
        <f t="shared" si="7"/>
        <v>3116</v>
      </c>
      <c r="U26" s="4">
        <f t="shared" si="8"/>
        <v>-518</v>
      </c>
      <c r="V26" s="4">
        <f t="shared" si="8"/>
        <v>-506</v>
      </c>
      <c r="W26" s="4">
        <f t="shared" si="8"/>
        <v>-512</v>
      </c>
      <c r="X26" s="4"/>
      <c r="Y26" s="18"/>
      <c r="Z26" s="18"/>
      <c r="AA26" s="18"/>
      <c r="AB26" s="48"/>
      <c r="AD26" s="55">
        <v>45473</v>
      </c>
    </row>
    <row r="27" spans="1:30" ht="16.5" customHeight="1">
      <c r="A27" s="3">
        <v>13</v>
      </c>
      <c r="B27" s="34">
        <f t="shared" si="9"/>
        <v>45334</v>
      </c>
      <c r="C27" s="2">
        <f t="shared" si="10"/>
        <v>884</v>
      </c>
      <c r="D27" s="5">
        <f t="shared" si="11"/>
        <v>1724</v>
      </c>
      <c r="E27" s="35">
        <f t="shared" si="14"/>
        <v>1835</v>
      </c>
      <c r="F27" s="35">
        <f t="shared" si="15"/>
        <v>1637</v>
      </c>
      <c r="G27" s="35">
        <f t="shared" si="16"/>
        <v>1576</v>
      </c>
      <c r="H27" s="18">
        <f t="shared" si="3"/>
        <v>773</v>
      </c>
      <c r="I27" s="18">
        <f t="shared" si="3"/>
        <v>971</v>
      </c>
      <c r="J27" s="18">
        <f t="shared" si="3"/>
        <v>1032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17"/>
        <v>-1227</v>
      </c>
      <c r="O27" s="18">
        <f t="shared" si="5"/>
        <v>-1029</v>
      </c>
      <c r="P27" s="18">
        <f t="shared" si="5"/>
        <v>-968</v>
      </c>
      <c r="Q27" s="35">
        <f t="shared" ref="Q27" si="27">Q26</f>
        <v>3</v>
      </c>
      <c r="R27" s="35">
        <f t="shared" si="18"/>
        <v>1</v>
      </c>
      <c r="S27" s="35">
        <f t="shared" si="19"/>
        <v>2</v>
      </c>
      <c r="T27" s="4">
        <f t="shared" si="7"/>
        <v>3115</v>
      </c>
      <c r="U27" s="4">
        <f t="shared" si="8"/>
        <v>-521</v>
      </c>
      <c r="V27" s="4">
        <f t="shared" si="8"/>
        <v>-507</v>
      </c>
      <c r="W27" s="4">
        <f t="shared" si="8"/>
        <v>-514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9"/>
        <v>45335</v>
      </c>
      <c r="C28" s="2">
        <f t="shared" si="10"/>
        <v>884</v>
      </c>
      <c r="D28" s="5">
        <f t="shared" si="11"/>
        <v>1722</v>
      </c>
      <c r="E28" s="35">
        <f t="shared" si="14"/>
        <v>1836</v>
      </c>
      <c r="F28" s="35">
        <f t="shared" si="15"/>
        <v>1636</v>
      </c>
      <c r="G28" s="35">
        <f t="shared" si="16"/>
        <v>1576</v>
      </c>
      <c r="H28" s="18">
        <f t="shared" si="3"/>
        <v>770</v>
      </c>
      <c r="I28" s="18">
        <f t="shared" si="3"/>
        <v>970</v>
      </c>
      <c r="J28" s="18">
        <f t="shared" si="3"/>
        <v>1030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17"/>
        <v>-1230</v>
      </c>
      <c r="O28" s="18">
        <f t="shared" si="5"/>
        <v>-1030</v>
      </c>
      <c r="P28" s="18">
        <f t="shared" si="5"/>
        <v>-970</v>
      </c>
      <c r="Q28" s="35">
        <f t="shared" ref="Q28" si="28">Q27</f>
        <v>3</v>
      </c>
      <c r="R28" s="35">
        <f t="shared" si="18"/>
        <v>1</v>
      </c>
      <c r="S28" s="35">
        <f t="shared" si="19"/>
        <v>2</v>
      </c>
      <c r="T28" s="4">
        <f t="shared" si="7"/>
        <v>2813</v>
      </c>
      <c r="U28" s="45">
        <f>+U27+300</f>
        <v>-221</v>
      </c>
      <c r="V28" s="45">
        <f t="shared" ref="V28:W28" si="29">+V27+300</f>
        <v>-207</v>
      </c>
      <c r="W28" s="45">
        <f t="shared" si="29"/>
        <v>-214</v>
      </c>
      <c r="X28" s="45"/>
      <c r="Y28" s="18"/>
      <c r="Z28" s="18"/>
      <c r="AA28" s="18"/>
      <c r="AB28" s="48">
        <v>7</v>
      </c>
      <c r="AD28" s="46"/>
    </row>
    <row r="29" spans="1:30" ht="16.5" customHeight="1">
      <c r="A29" s="3">
        <v>15</v>
      </c>
      <c r="B29" s="34">
        <f t="shared" si="9"/>
        <v>45336</v>
      </c>
      <c r="C29" s="2">
        <f t="shared" si="10"/>
        <v>884</v>
      </c>
      <c r="D29" s="5">
        <f t="shared" si="11"/>
        <v>1720</v>
      </c>
      <c r="E29" s="35">
        <f t="shared" si="14"/>
        <v>1837</v>
      </c>
      <c r="F29" s="35">
        <f t="shared" si="15"/>
        <v>1635</v>
      </c>
      <c r="G29" s="35">
        <f t="shared" si="16"/>
        <v>1576</v>
      </c>
      <c r="H29" s="18">
        <f t="shared" si="3"/>
        <v>767</v>
      </c>
      <c r="I29" s="18">
        <f t="shared" si="3"/>
        <v>969</v>
      </c>
      <c r="J29" s="18">
        <f t="shared" si="3"/>
        <v>1028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17"/>
        <v>-1233</v>
      </c>
      <c r="O29" s="18">
        <f t="shared" si="5"/>
        <v>-1031</v>
      </c>
      <c r="P29" s="18">
        <f t="shared" si="5"/>
        <v>-972</v>
      </c>
      <c r="Q29" s="35">
        <f t="shared" ref="Q29" si="30">Q28</f>
        <v>3</v>
      </c>
      <c r="R29" s="35">
        <f t="shared" si="18"/>
        <v>1</v>
      </c>
      <c r="S29" s="35">
        <f t="shared" si="19"/>
        <v>2</v>
      </c>
      <c r="T29" s="4">
        <f t="shared" si="7"/>
        <v>2812</v>
      </c>
      <c r="U29" s="4">
        <f t="shared" si="8"/>
        <v>-224</v>
      </c>
      <c r="V29" s="4">
        <f t="shared" si="8"/>
        <v>-208</v>
      </c>
      <c r="W29" s="4">
        <f t="shared" si="8"/>
        <v>-216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9"/>
        <v>45337</v>
      </c>
      <c r="C30" s="2">
        <f t="shared" si="10"/>
        <v>884</v>
      </c>
      <c r="D30" s="5">
        <f t="shared" si="11"/>
        <v>1718</v>
      </c>
      <c r="E30" s="35">
        <f t="shared" si="14"/>
        <v>1838</v>
      </c>
      <c r="F30" s="35">
        <f t="shared" si="15"/>
        <v>1634</v>
      </c>
      <c r="G30" s="35">
        <f t="shared" si="16"/>
        <v>1576</v>
      </c>
      <c r="H30" s="18">
        <f t="shared" ref="H30:J93" si="31">K30+N30</f>
        <v>764</v>
      </c>
      <c r="I30" s="18">
        <f t="shared" si="31"/>
        <v>968</v>
      </c>
      <c r="J30" s="18">
        <f t="shared" si="31"/>
        <v>1026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17"/>
        <v>-1236</v>
      </c>
      <c r="O30" s="18">
        <f t="shared" si="5"/>
        <v>-1032</v>
      </c>
      <c r="P30" s="18">
        <f t="shared" si="5"/>
        <v>-974</v>
      </c>
      <c r="Q30" s="35">
        <f t="shared" ref="Q30" si="32">Q29</f>
        <v>3</v>
      </c>
      <c r="R30" s="35">
        <f t="shared" si="18"/>
        <v>1</v>
      </c>
      <c r="S30" s="35">
        <f t="shared" si="19"/>
        <v>2</v>
      </c>
      <c r="T30" s="4">
        <f t="shared" si="7"/>
        <v>2811</v>
      </c>
      <c r="U30" s="4">
        <f t="shared" si="8"/>
        <v>-227</v>
      </c>
      <c r="V30" s="4">
        <f t="shared" si="8"/>
        <v>-209</v>
      </c>
      <c r="W30" s="4">
        <f t="shared" si="8"/>
        <v>-218</v>
      </c>
      <c r="X30" s="4"/>
      <c r="Y30" s="18"/>
      <c r="Z30" s="18"/>
      <c r="AA30" s="18"/>
      <c r="AB30" s="48"/>
    </row>
    <row r="31" spans="1:30" ht="16.5" customHeight="1">
      <c r="A31" s="3">
        <v>17</v>
      </c>
      <c r="B31" s="34">
        <f t="shared" si="9"/>
        <v>45338</v>
      </c>
      <c r="C31" s="2">
        <f t="shared" si="10"/>
        <v>884</v>
      </c>
      <c r="D31" s="5">
        <f t="shared" si="11"/>
        <v>1716</v>
      </c>
      <c r="E31" s="35">
        <f t="shared" si="14"/>
        <v>1839</v>
      </c>
      <c r="F31" s="35">
        <f t="shared" si="15"/>
        <v>1633</v>
      </c>
      <c r="G31" s="35">
        <f t="shared" si="16"/>
        <v>1576</v>
      </c>
      <c r="H31" s="18">
        <f t="shared" si="31"/>
        <v>761</v>
      </c>
      <c r="I31" s="18">
        <f t="shared" si="31"/>
        <v>967</v>
      </c>
      <c r="J31" s="18">
        <f t="shared" si="31"/>
        <v>1024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17"/>
        <v>-1239</v>
      </c>
      <c r="O31" s="18">
        <f t="shared" si="17"/>
        <v>-1033</v>
      </c>
      <c r="P31" s="18">
        <f t="shared" si="17"/>
        <v>-976</v>
      </c>
      <c r="Q31" s="35">
        <f t="shared" ref="Q31" si="33">Q30</f>
        <v>3</v>
      </c>
      <c r="R31" s="35">
        <f t="shared" si="18"/>
        <v>1</v>
      </c>
      <c r="S31" s="35">
        <f t="shared" si="19"/>
        <v>2</v>
      </c>
      <c r="T31" s="4">
        <f t="shared" si="7"/>
        <v>2810</v>
      </c>
      <c r="U31" s="4">
        <f t="shared" ref="U31:W46" si="34">U30-Q31</f>
        <v>-230</v>
      </c>
      <c r="V31" s="4">
        <f t="shared" si="34"/>
        <v>-210</v>
      </c>
      <c r="W31" s="4">
        <f t="shared" si="34"/>
        <v>-220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9"/>
        <v>45339</v>
      </c>
      <c r="C32" s="2">
        <f t="shared" si="10"/>
        <v>884</v>
      </c>
      <c r="D32" s="5">
        <f t="shared" si="11"/>
        <v>1714</v>
      </c>
      <c r="E32" s="35">
        <f t="shared" si="14"/>
        <v>1840</v>
      </c>
      <c r="F32" s="35">
        <f t="shared" si="15"/>
        <v>1632</v>
      </c>
      <c r="G32" s="35">
        <f t="shared" si="16"/>
        <v>1576</v>
      </c>
      <c r="H32" s="18">
        <f t="shared" si="31"/>
        <v>758</v>
      </c>
      <c r="I32" s="18">
        <f t="shared" si="31"/>
        <v>966</v>
      </c>
      <c r="J32" s="18">
        <f t="shared" si="31"/>
        <v>1022</v>
      </c>
      <c r="K32" s="18">
        <f t="shared" ref="K32:M47" si="35">K31</f>
        <v>2000</v>
      </c>
      <c r="L32" s="18">
        <f t="shared" si="35"/>
        <v>2000</v>
      </c>
      <c r="M32" s="18">
        <f t="shared" si="35"/>
        <v>2000</v>
      </c>
      <c r="N32" s="18">
        <f t="shared" si="17"/>
        <v>-1242</v>
      </c>
      <c r="O32" s="18">
        <f t="shared" si="17"/>
        <v>-1034</v>
      </c>
      <c r="P32" s="18">
        <f t="shared" si="17"/>
        <v>-978</v>
      </c>
      <c r="Q32" s="35">
        <f t="shared" ref="Q32" si="36">Q31</f>
        <v>3</v>
      </c>
      <c r="R32" s="35">
        <f t="shared" si="18"/>
        <v>1</v>
      </c>
      <c r="S32" s="35">
        <f t="shared" si="19"/>
        <v>2</v>
      </c>
      <c r="T32" s="4">
        <f t="shared" si="7"/>
        <v>2508</v>
      </c>
      <c r="U32" s="45">
        <f>+U31+300</f>
        <v>70</v>
      </c>
      <c r="V32" s="45">
        <f t="shared" ref="V32:W32" si="37">+V31+300</f>
        <v>90</v>
      </c>
      <c r="W32" s="45">
        <f t="shared" si="37"/>
        <v>80</v>
      </c>
      <c r="X32" s="45"/>
      <c r="Y32" s="18"/>
      <c r="Z32" s="18"/>
      <c r="AA32" s="18"/>
      <c r="AB32" s="48">
        <v>6</v>
      </c>
    </row>
    <row r="33" spans="1:28" ht="16.5" customHeight="1">
      <c r="A33" s="3">
        <v>19</v>
      </c>
      <c r="B33" s="34">
        <f t="shared" si="9"/>
        <v>45340</v>
      </c>
      <c r="C33" s="2">
        <f t="shared" si="10"/>
        <v>884</v>
      </c>
      <c r="D33" s="5">
        <f t="shared" si="11"/>
        <v>1712</v>
      </c>
      <c r="E33" s="35">
        <f t="shared" si="14"/>
        <v>1841</v>
      </c>
      <c r="F33" s="35">
        <f t="shared" si="15"/>
        <v>1631</v>
      </c>
      <c r="G33" s="35">
        <f t="shared" si="16"/>
        <v>1576</v>
      </c>
      <c r="H33" s="18">
        <f t="shared" si="31"/>
        <v>755</v>
      </c>
      <c r="I33" s="18">
        <f t="shared" si="31"/>
        <v>965</v>
      </c>
      <c r="J33" s="18">
        <f t="shared" si="31"/>
        <v>1020</v>
      </c>
      <c r="K33" s="18">
        <f t="shared" si="35"/>
        <v>2000</v>
      </c>
      <c r="L33" s="18">
        <f t="shared" si="35"/>
        <v>2000</v>
      </c>
      <c r="M33" s="18">
        <f t="shared" si="35"/>
        <v>2000</v>
      </c>
      <c r="N33" s="18">
        <f t="shared" ref="N33:P48" si="38">N32-Q33</f>
        <v>-1245</v>
      </c>
      <c r="O33" s="18">
        <f t="shared" si="38"/>
        <v>-1035</v>
      </c>
      <c r="P33" s="18">
        <f t="shared" si="38"/>
        <v>-980</v>
      </c>
      <c r="Q33" s="35">
        <f t="shared" ref="Q33" si="39">Q32</f>
        <v>3</v>
      </c>
      <c r="R33" s="35">
        <f t="shared" si="18"/>
        <v>1</v>
      </c>
      <c r="S33" s="35">
        <f t="shared" si="19"/>
        <v>2</v>
      </c>
      <c r="T33" s="4">
        <f t="shared" si="7"/>
        <v>2507</v>
      </c>
      <c r="U33" s="4">
        <f t="shared" si="34"/>
        <v>67</v>
      </c>
      <c r="V33" s="4">
        <f t="shared" si="34"/>
        <v>89</v>
      </c>
      <c r="W33" s="4">
        <f t="shared" si="34"/>
        <v>78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9"/>
        <v>45341</v>
      </c>
      <c r="C34" s="2">
        <f t="shared" si="10"/>
        <v>884</v>
      </c>
      <c r="D34" s="5">
        <f t="shared" si="11"/>
        <v>1710</v>
      </c>
      <c r="E34" s="35">
        <f t="shared" si="14"/>
        <v>1842</v>
      </c>
      <c r="F34" s="35">
        <f t="shared" si="15"/>
        <v>1630</v>
      </c>
      <c r="G34" s="35">
        <f t="shared" si="16"/>
        <v>1576</v>
      </c>
      <c r="H34" s="18">
        <f t="shared" si="31"/>
        <v>752</v>
      </c>
      <c r="I34" s="18">
        <f t="shared" si="31"/>
        <v>964</v>
      </c>
      <c r="J34" s="18">
        <f t="shared" si="31"/>
        <v>1018</v>
      </c>
      <c r="K34" s="18">
        <f t="shared" si="35"/>
        <v>2000</v>
      </c>
      <c r="L34" s="18">
        <f t="shared" si="35"/>
        <v>2000</v>
      </c>
      <c r="M34" s="18">
        <f t="shared" si="35"/>
        <v>2000</v>
      </c>
      <c r="N34" s="18">
        <f t="shared" si="38"/>
        <v>-1248</v>
      </c>
      <c r="O34" s="18">
        <f t="shared" si="38"/>
        <v>-1036</v>
      </c>
      <c r="P34" s="18">
        <f t="shared" si="38"/>
        <v>-982</v>
      </c>
      <c r="Q34" s="35">
        <f t="shared" ref="Q34" si="40">Q33</f>
        <v>3</v>
      </c>
      <c r="R34" s="35">
        <f t="shared" si="18"/>
        <v>1</v>
      </c>
      <c r="S34" s="35">
        <f t="shared" si="19"/>
        <v>2</v>
      </c>
      <c r="T34" s="4">
        <f t="shared" si="7"/>
        <v>2506</v>
      </c>
      <c r="U34" s="4">
        <f t="shared" si="34"/>
        <v>64</v>
      </c>
      <c r="V34" s="4">
        <f t="shared" si="34"/>
        <v>88</v>
      </c>
      <c r="W34" s="4">
        <f t="shared" si="34"/>
        <v>76</v>
      </c>
      <c r="X34" s="4"/>
      <c r="Y34" s="18"/>
      <c r="Z34" s="18"/>
      <c r="AA34" s="18"/>
      <c r="AB34" s="48"/>
    </row>
    <row r="35" spans="1:28" ht="16.5" customHeight="1">
      <c r="A35" s="3">
        <v>21</v>
      </c>
      <c r="B35" s="34">
        <f t="shared" si="9"/>
        <v>45342</v>
      </c>
      <c r="C35" s="2">
        <f t="shared" si="10"/>
        <v>884</v>
      </c>
      <c r="D35" s="5">
        <f t="shared" si="11"/>
        <v>1708</v>
      </c>
      <c r="E35" s="35">
        <f t="shared" si="14"/>
        <v>1843</v>
      </c>
      <c r="F35" s="35">
        <f t="shared" si="15"/>
        <v>1629</v>
      </c>
      <c r="G35" s="35">
        <f t="shared" si="16"/>
        <v>1576</v>
      </c>
      <c r="H35" s="18">
        <f t="shared" si="31"/>
        <v>749</v>
      </c>
      <c r="I35" s="18">
        <f t="shared" si="31"/>
        <v>963</v>
      </c>
      <c r="J35" s="18">
        <f t="shared" si="31"/>
        <v>1016</v>
      </c>
      <c r="K35" s="18">
        <f t="shared" si="35"/>
        <v>2000</v>
      </c>
      <c r="L35" s="18">
        <f t="shared" si="35"/>
        <v>2000</v>
      </c>
      <c r="M35" s="18">
        <f t="shared" si="35"/>
        <v>2000</v>
      </c>
      <c r="N35" s="18">
        <f t="shared" si="38"/>
        <v>-1251</v>
      </c>
      <c r="O35" s="18">
        <f t="shared" si="38"/>
        <v>-1037</v>
      </c>
      <c r="P35" s="18">
        <f t="shared" si="38"/>
        <v>-984</v>
      </c>
      <c r="Q35" s="35">
        <f t="shared" ref="Q35" si="41">Q34</f>
        <v>3</v>
      </c>
      <c r="R35" s="35">
        <f t="shared" si="18"/>
        <v>1</v>
      </c>
      <c r="S35" s="35">
        <f t="shared" si="19"/>
        <v>2</v>
      </c>
      <c r="T35" s="4">
        <f t="shared" si="7"/>
        <v>2505</v>
      </c>
      <c r="U35" s="4">
        <f t="shared" si="34"/>
        <v>61</v>
      </c>
      <c r="V35" s="4">
        <f t="shared" si="34"/>
        <v>87</v>
      </c>
      <c r="W35" s="4">
        <f t="shared" si="34"/>
        <v>74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9"/>
        <v>45343</v>
      </c>
      <c r="C36" s="2">
        <f t="shared" si="10"/>
        <v>884</v>
      </c>
      <c r="D36" s="5">
        <f t="shared" si="11"/>
        <v>1706</v>
      </c>
      <c r="E36" s="35">
        <f t="shared" si="14"/>
        <v>1844</v>
      </c>
      <c r="F36" s="35">
        <f t="shared" si="15"/>
        <v>1628</v>
      </c>
      <c r="G36" s="35">
        <f t="shared" si="16"/>
        <v>1576</v>
      </c>
      <c r="H36" s="18">
        <f t="shared" si="31"/>
        <v>746</v>
      </c>
      <c r="I36" s="18">
        <f t="shared" si="31"/>
        <v>962</v>
      </c>
      <c r="J36" s="18">
        <f t="shared" si="31"/>
        <v>1014</v>
      </c>
      <c r="K36" s="18">
        <f t="shared" si="35"/>
        <v>2000</v>
      </c>
      <c r="L36" s="18">
        <f t="shared" si="35"/>
        <v>2000</v>
      </c>
      <c r="M36" s="18">
        <f t="shared" si="35"/>
        <v>2000</v>
      </c>
      <c r="N36" s="18">
        <f t="shared" si="38"/>
        <v>-1254</v>
      </c>
      <c r="O36" s="18">
        <f t="shared" si="38"/>
        <v>-1038</v>
      </c>
      <c r="P36" s="18">
        <f t="shared" si="38"/>
        <v>-986</v>
      </c>
      <c r="Q36" s="35">
        <f t="shared" ref="Q36" si="42">Q35</f>
        <v>3</v>
      </c>
      <c r="R36" s="35">
        <f t="shared" si="18"/>
        <v>1</v>
      </c>
      <c r="S36" s="35">
        <f t="shared" si="19"/>
        <v>2</v>
      </c>
      <c r="T36" s="4">
        <f t="shared" si="7"/>
        <v>2203</v>
      </c>
      <c r="U36" s="45">
        <f>+U35+300</f>
        <v>361</v>
      </c>
      <c r="V36" s="45">
        <f t="shared" ref="V36:W36" si="43">+V35+300</f>
        <v>387</v>
      </c>
      <c r="W36" s="45">
        <f t="shared" si="43"/>
        <v>374</v>
      </c>
      <c r="X36" s="45"/>
      <c r="Y36" s="18"/>
      <c r="Z36" s="18"/>
      <c r="AA36" s="18"/>
      <c r="AB36" s="48">
        <v>5</v>
      </c>
    </row>
    <row r="37" spans="1:28" ht="16.5" customHeight="1">
      <c r="A37" s="3">
        <v>23</v>
      </c>
      <c r="B37" s="34">
        <f t="shared" si="9"/>
        <v>45344</v>
      </c>
      <c r="C37" s="2">
        <f t="shared" si="10"/>
        <v>884</v>
      </c>
      <c r="D37" s="5">
        <f t="shared" si="11"/>
        <v>1704</v>
      </c>
      <c r="E37" s="35">
        <f t="shared" si="14"/>
        <v>1845</v>
      </c>
      <c r="F37" s="35">
        <f t="shared" si="15"/>
        <v>1627</v>
      </c>
      <c r="G37" s="35">
        <f t="shared" si="16"/>
        <v>1576</v>
      </c>
      <c r="H37" s="18">
        <f t="shared" si="31"/>
        <v>743</v>
      </c>
      <c r="I37" s="18">
        <f t="shared" si="31"/>
        <v>961</v>
      </c>
      <c r="J37" s="18">
        <f t="shared" si="31"/>
        <v>1012</v>
      </c>
      <c r="K37" s="18">
        <f t="shared" si="35"/>
        <v>2000</v>
      </c>
      <c r="L37" s="18">
        <f t="shared" si="35"/>
        <v>2000</v>
      </c>
      <c r="M37" s="18">
        <f t="shared" si="35"/>
        <v>2000</v>
      </c>
      <c r="N37" s="18">
        <f t="shared" si="38"/>
        <v>-1257</v>
      </c>
      <c r="O37" s="18">
        <f t="shared" si="38"/>
        <v>-1039</v>
      </c>
      <c r="P37" s="18">
        <f t="shared" si="38"/>
        <v>-988</v>
      </c>
      <c r="Q37" s="35">
        <f t="shared" ref="Q37" si="44">Q36</f>
        <v>3</v>
      </c>
      <c r="R37" s="35">
        <f t="shared" si="18"/>
        <v>1</v>
      </c>
      <c r="S37" s="35">
        <f t="shared" si="19"/>
        <v>2</v>
      </c>
      <c r="T37" s="4">
        <f t="shared" si="7"/>
        <v>2202</v>
      </c>
      <c r="U37" s="4">
        <f t="shared" si="34"/>
        <v>358</v>
      </c>
      <c r="V37" s="4">
        <f t="shared" si="34"/>
        <v>386</v>
      </c>
      <c r="W37" s="4">
        <f t="shared" si="34"/>
        <v>372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9"/>
        <v>45345</v>
      </c>
      <c r="C38" s="2">
        <f t="shared" si="10"/>
        <v>884</v>
      </c>
      <c r="D38" s="5">
        <f t="shared" si="11"/>
        <v>1702</v>
      </c>
      <c r="E38" s="35">
        <f t="shared" si="14"/>
        <v>1846</v>
      </c>
      <c r="F38" s="35">
        <f t="shared" si="15"/>
        <v>1626</v>
      </c>
      <c r="G38" s="35">
        <f t="shared" si="16"/>
        <v>1576</v>
      </c>
      <c r="H38" s="18">
        <f t="shared" si="31"/>
        <v>740</v>
      </c>
      <c r="I38" s="18">
        <f t="shared" si="31"/>
        <v>960</v>
      </c>
      <c r="J38" s="18">
        <f t="shared" si="31"/>
        <v>1010</v>
      </c>
      <c r="K38" s="18">
        <f t="shared" si="35"/>
        <v>2000</v>
      </c>
      <c r="L38" s="18">
        <f t="shared" si="35"/>
        <v>2000</v>
      </c>
      <c r="M38" s="18">
        <f t="shared" si="35"/>
        <v>2000</v>
      </c>
      <c r="N38" s="18">
        <f t="shared" si="38"/>
        <v>-1260</v>
      </c>
      <c r="O38" s="18">
        <f t="shared" si="38"/>
        <v>-1040</v>
      </c>
      <c r="P38" s="18">
        <f t="shared" si="38"/>
        <v>-990</v>
      </c>
      <c r="Q38" s="35">
        <f t="shared" ref="Q38" si="45">Q37</f>
        <v>3</v>
      </c>
      <c r="R38" s="35">
        <f t="shared" si="18"/>
        <v>1</v>
      </c>
      <c r="S38" s="35">
        <f t="shared" si="19"/>
        <v>2</v>
      </c>
      <c r="T38" s="4">
        <f t="shared" si="7"/>
        <v>2201</v>
      </c>
      <c r="U38" s="4">
        <f t="shared" si="34"/>
        <v>355</v>
      </c>
      <c r="V38" s="4">
        <f t="shared" si="34"/>
        <v>385</v>
      </c>
      <c r="W38" s="4">
        <f t="shared" si="34"/>
        <v>370</v>
      </c>
      <c r="X38" s="4"/>
      <c r="Y38" s="18"/>
      <c r="Z38" s="18"/>
      <c r="AA38" s="18"/>
      <c r="AB38" s="48"/>
    </row>
    <row r="39" spans="1:28" ht="16.5" customHeight="1">
      <c r="A39" s="3">
        <v>25</v>
      </c>
      <c r="B39" s="34">
        <f t="shared" si="9"/>
        <v>45346</v>
      </c>
      <c r="C39" s="2">
        <f t="shared" si="10"/>
        <v>884</v>
      </c>
      <c r="D39" s="5">
        <f t="shared" si="11"/>
        <v>1700</v>
      </c>
      <c r="E39" s="35">
        <f t="shared" si="14"/>
        <v>1847</v>
      </c>
      <c r="F39" s="35">
        <f t="shared" si="15"/>
        <v>1625</v>
      </c>
      <c r="G39" s="35">
        <f t="shared" si="16"/>
        <v>1576</v>
      </c>
      <c r="H39" s="18">
        <f t="shared" si="31"/>
        <v>737</v>
      </c>
      <c r="I39" s="18">
        <f t="shared" si="31"/>
        <v>959</v>
      </c>
      <c r="J39" s="18">
        <f t="shared" si="31"/>
        <v>1008</v>
      </c>
      <c r="K39" s="18">
        <f t="shared" si="35"/>
        <v>2000</v>
      </c>
      <c r="L39" s="18">
        <f t="shared" si="35"/>
        <v>2000</v>
      </c>
      <c r="M39" s="18">
        <f t="shared" si="35"/>
        <v>2000</v>
      </c>
      <c r="N39" s="18">
        <f t="shared" si="38"/>
        <v>-1263</v>
      </c>
      <c r="O39" s="18">
        <f t="shared" si="38"/>
        <v>-1041</v>
      </c>
      <c r="P39" s="18">
        <f t="shared" si="38"/>
        <v>-992</v>
      </c>
      <c r="Q39" s="35">
        <f t="shared" ref="Q39" si="46">Q38</f>
        <v>3</v>
      </c>
      <c r="R39" s="35">
        <f t="shared" si="18"/>
        <v>1</v>
      </c>
      <c r="S39" s="35">
        <f t="shared" si="19"/>
        <v>2</v>
      </c>
      <c r="T39" s="4">
        <f t="shared" si="7"/>
        <v>2200</v>
      </c>
      <c r="U39" s="4">
        <f t="shared" si="34"/>
        <v>352</v>
      </c>
      <c r="V39" s="4">
        <f t="shared" si="34"/>
        <v>384</v>
      </c>
      <c r="W39" s="4">
        <f t="shared" si="34"/>
        <v>368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9"/>
        <v>45347</v>
      </c>
      <c r="C40" s="2">
        <f t="shared" si="10"/>
        <v>884</v>
      </c>
      <c r="D40" s="5">
        <f t="shared" si="11"/>
        <v>1698</v>
      </c>
      <c r="E40" s="35">
        <f t="shared" si="14"/>
        <v>1848</v>
      </c>
      <c r="F40" s="35">
        <f t="shared" si="15"/>
        <v>1624</v>
      </c>
      <c r="G40" s="35">
        <f t="shared" si="16"/>
        <v>1576</v>
      </c>
      <c r="H40" s="18">
        <f t="shared" si="31"/>
        <v>734</v>
      </c>
      <c r="I40" s="18">
        <f t="shared" si="31"/>
        <v>958</v>
      </c>
      <c r="J40" s="18">
        <f t="shared" si="31"/>
        <v>1006</v>
      </c>
      <c r="K40" s="18">
        <f t="shared" si="35"/>
        <v>2000</v>
      </c>
      <c r="L40" s="18">
        <f t="shared" si="35"/>
        <v>2000</v>
      </c>
      <c r="M40" s="18">
        <f t="shared" si="35"/>
        <v>2000</v>
      </c>
      <c r="N40" s="18">
        <f t="shared" si="38"/>
        <v>-1266</v>
      </c>
      <c r="O40" s="18">
        <f t="shared" si="38"/>
        <v>-1042</v>
      </c>
      <c r="P40" s="18">
        <f t="shared" si="38"/>
        <v>-994</v>
      </c>
      <c r="Q40" s="35">
        <f t="shared" ref="Q40" si="47">Q39</f>
        <v>3</v>
      </c>
      <c r="R40" s="35">
        <f t="shared" si="18"/>
        <v>1</v>
      </c>
      <c r="S40" s="35">
        <f t="shared" si="19"/>
        <v>2</v>
      </c>
      <c r="T40" s="4">
        <f t="shared" si="7"/>
        <v>1898</v>
      </c>
      <c r="U40" s="45">
        <f>+U39+300</f>
        <v>652</v>
      </c>
      <c r="V40" s="45">
        <f t="shared" ref="V40:W40" si="48">+V39+300</f>
        <v>684</v>
      </c>
      <c r="W40" s="45">
        <f t="shared" si="48"/>
        <v>668</v>
      </c>
      <c r="X40" s="45"/>
      <c r="Y40" s="18"/>
      <c r="Z40" s="18"/>
      <c r="AA40" s="18"/>
      <c r="AB40" s="48">
        <v>4</v>
      </c>
    </row>
    <row r="41" spans="1:28" ht="16.5" customHeight="1">
      <c r="A41" s="3">
        <v>27</v>
      </c>
      <c r="B41" s="34">
        <f t="shared" si="9"/>
        <v>45348</v>
      </c>
      <c r="C41" s="2">
        <f t="shared" si="10"/>
        <v>884</v>
      </c>
      <c r="D41" s="5">
        <f t="shared" si="11"/>
        <v>1696</v>
      </c>
      <c r="E41" s="35">
        <f t="shared" si="14"/>
        <v>1849</v>
      </c>
      <c r="F41" s="35">
        <f t="shared" si="15"/>
        <v>1623</v>
      </c>
      <c r="G41" s="35">
        <f t="shared" si="16"/>
        <v>1576</v>
      </c>
      <c r="H41" s="18">
        <f t="shared" si="31"/>
        <v>731</v>
      </c>
      <c r="I41" s="18">
        <f t="shared" si="31"/>
        <v>957</v>
      </c>
      <c r="J41" s="18">
        <f t="shared" si="31"/>
        <v>1004</v>
      </c>
      <c r="K41" s="18">
        <f t="shared" si="35"/>
        <v>2000</v>
      </c>
      <c r="L41" s="18">
        <f t="shared" si="35"/>
        <v>2000</v>
      </c>
      <c r="M41" s="18">
        <f t="shared" si="35"/>
        <v>2000</v>
      </c>
      <c r="N41" s="18">
        <f t="shared" si="38"/>
        <v>-1269</v>
      </c>
      <c r="O41" s="18">
        <f t="shared" si="38"/>
        <v>-1043</v>
      </c>
      <c r="P41" s="18">
        <f t="shared" si="38"/>
        <v>-996</v>
      </c>
      <c r="Q41" s="35">
        <f t="shared" ref="Q41" si="49">Q40</f>
        <v>3</v>
      </c>
      <c r="R41" s="35">
        <f t="shared" si="18"/>
        <v>1</v>
      </c>
      <c r="S41" s="35">
        <f t="shared" si="19"/>
        <v>2</v>
      </c>
      <c r="T41" s="4">
        <f t="shared" si="7"/>
        <v>1897</v>
      </c>
      <c r="U41" s="4">
        <f t="shared" si="34"/>
        <v>649</v>
      </c>
      <c r="V41" s="4">
        <f t="shared" si="34"/>
        <v>683</v>
      </c>
      <c r="W41" s="4">
        <f t="shared" si="34"/>
        <v>666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9"/>
        <v>45349</v>
      </c>
      <c r="C42" s="2">
        <f t="shared" si="10"/>
        <v>884</v>
      </c>
      <c r="D42" s="5">
        <f t="shared" si="11"/>
        <v>1694</v>
      </c>
      <c r="E42" s="35">
        <f t="shared" si="14"/>
        <v>1850</v>
      </c>
      <c r="F42" s="35">
        <f t="shared" si="15"/>
        <v>1622</v>
      </c>
      <c r="G42" s="35">
        <f t="shared" si="16"/>
        <v>1576</v>
      </c>
      <c r="H42" s="18">
        <f t="shared" si="31"/>
        <v>728</v>
      </c>
      <c r="I42" s="18">
        <f t="shared" si="31"/>
        <v>956</v>
      </c>
      <c r="J42" s="18">
        <f t="shared" si="31"/>
        <v>1002</v>
      </c>
      <c r="K42" s="18">
        <f t="shared" si="35"/>
        <v>2000</v>
      </c>
      <c r="L42" s="18">
        <f t="shared" si="35"/>
        <v>2000</v>
      </c>
      <c r="M42" s="18">
        <f t="shared" si="35"/>
        <v>2000</v>
      </c>
      <c r="N42" s="18">
        <f t="shared" si="38"/>
        <v>-1272</v>
      </c>
      <c r="O42" s="18">
        <f t="shared" si="38"/>
        <v>-1044</v>
      </c>
      <c r="P42" s="18">
        <f t="shared" si="38"/>
        <v>-998</v>
      </c>
      <c r="Q42" s="35">
        <f t="shared" ref="Q42" si="50">Q41</f>
        <v>3</v>
      </c>
      <c r="R42" s="35">
        <f t="shared" si="18"/>
        <v>1</v>
      </c>
      <c r="S42" s="35">
        <f t="shared" si="19"/>
        <v>2</v>
      </c>
      <c r="T42" s="4">
        <f t="shared" si="7"/>
        <v>1896</v>
      </c>
      <c r="U42" s="4">
        <f t="shared" si="34"/>
        <v>646</v>
      </c>
      <c r="V42" s="4">
        <f t="shared" si="34"/>
        <v>682</v>
      </c>
      <c r="W42" s="4">
        <f t="shared" si="34"/>
        <v>664</v>
      </c>
      <c r="X42" s="4"/>
      <c r="Y42" s="18"/>
      <c r="Z42" s="18"/>
      <c r="AA42" s="18"/>
      <c r="AB42" s="48"/>
    </row>
    <row r="43" spans="1:28" ht="16.5" customHeight="1">
      <c r="A43" s="3">
        <v>29</v>
      </c>
      <c r="B43" s="34">
        <f t="shared" si="9"/>
        <v>45350</v>
      </c>
      <c r="C43" s="2">
        <f t="shared" si="10"/>
        <v>884</v>
      </c>
      <c r="D43" s="5">
        <f t="shared" si="11"/>
        <v>1692</v>
      </c>
      <c r="E43" s="35">
        <f t="shared" si="14"/>
        <v>1851</v>
      </c>
      <c r="F43" s="35">
        <f t="shared" si="15"/>
        <v>1621</v>
      </c>
      <c r="G43" s="35">
        <f t="shared" si="16"/>
        <v>1576</v>
      </c>
      <c r="H43" s="18">
        <f t="shared" si="31"/>
        <v>725</v>
      </c>
      <c r="I43" s="18">
        <f t="shared" si="31"/>
        <v>955</v>
      </c>
      <c r="J43" s="18">
        <f t="shared" si="31"/>
        <v>1000</v>
      </c>
      <c r="K43" s="18">
        <f t="shared" si="35"/>
        <v>2000</v>
      </c>
      <c r="L43" s="18">
        <f t="shared" si="35"/>
        <v>2000</v>
      </c>
      <c r="M43" s="18">
        <f t="shared" si="35"/>
        <v>2000</v>
      </c>
      <c r="N43" s="18">
        <f t="shared" si="38"/>
        <v>-1275</v>
      </c>
      <c r="O43" s="18">
        <f t="shared" si="38"/>
        <v>-1045</v>
      </c>
      <c r="P43" s="18">
        <f t="shared" si="38"/>
        <v>-1000</v>
      </c>
      <c r="Q43" s="35">
        <f t="shared" ref="Q43" si="51">Q42</f>
        <v>3</v>
      </c>
      <c r="R43" s="35">
        <f t="shared" si="18"/>
        <v>1</v>
      </c>
      <c r="S43" s="35">
        <f t="shared" si="19"/>
        <v>2</v>
      </c>
      <c r="T43" s="4">
        <f t="shared" si="7"/>
        <v>1895</v>
      </c>
      <c r="U43" s="4">
        <f t="shared" si="34"/>
        <v>643</v>
      </c>
      <c r="V43" s="4">
        <f t="shared" si="34"/>
        <v>681</v>
      </c>
      <c r="W43" s="4">
        <f t="shared" si="34"/>
        <v>662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9"/>
        <v>45351</v>
      </c>
      <c r="C44" s="2">
        <f t="shared" si="10"/>
        <v>884</v>
      </c>
      <c r="D44" s="5">
        <f t="shared" si="11"/>
        <v>1690</v>
      </c>
      <c r="E44" s="35">
        <f t="shared" si="14"/>
        <v>1852</v>
      </c>
      <c r="F44" s="35">
        <f t="shared" si="15"/>
        <v>1620</v>
      </c>
      <c r="G44" s="35">
        <f t="shared" si="16"/>
        <v>1576</v>
      </c>
      <c r="H44" s="18">
        <f t="shared" si="31"/>
        <v>722</v>
      </c>
      <c r="I44" s="18">
        <f t="shared" si="31"/>
        <v>954</v>
      </c>
      <c r="J44" s="18">
        <f t="shared" si="31"/>
        <v>998</v>
      </c>
      <c r="K44" s="18">
        <f t="shared" si="35"/>
        <v>2000</v>
      </c>
      <c r="L44" s="18">
        <f t="shared" si="35"/>
        <v>2000</v>
      </c>
      <c r="M44" s="18">
        <f t="shared" si="35"/>
        <v>2000</v>
      </c>
      <c r="N44" s="18">
        <f t="shared" si="38"/>
        <v>-1278</v>
      </c>
      <c r="O44" s="18">
        <f t="shared" si="38"/>
        <v>-1046</v>
      </c>
      <c r="P44" s="18">
        <f t="shared" si="38"/>
        <v>-1002</v>
      </c>
      <c r="Q44" s="35">
        <f t="shared" ref="Q44" si="52">Q43</f>
        <v>3</v>
      </c>
      <c r="R44" s="35">
        <f t="shared" si="18"/>
        <v>1</v>
      </c>
      <c r="S44" s="35">
        <f t="shared" si="19"/>
        <v>2</v>
      </c>
      <c r="T44" s="4">
        <f t="shared" si="7"/>
        <v>1593</v>
      </c>
      <c r="U44" s="45">
        <f>+U43+300</f>
        <v>943</v>
      </c>
      <c r="V44" s="45">
        <f t="shared" ref="V44:W44" si="53">+V43+300</f>
        <v>981</v>
      </c>
      <c r="W44" s="45">
        <f t="shared" si="53"/>
        <v>962</v>
      </c>
      <c r="X44" s="45"/>
      <c r="Y44" s="18"/>
      <c r="Z44" s="18"/>
      <c r="AA44" s="18"/>
      <c r="AB44" s="48">
        <v>3</v>
      </c>
    </row>
    <row r="45" spans="1:28" ht="15">
      <c r="A45" s="3">
        <v>31</v>
      </c>
      <c r="B45" s="34">
        <f t="shared" si="9"/>
        <v>45352</v>
      </c>
      <c r="C45" s="2">
        <f t="shared" si="10"/>
        <v>884</v>
      </c>
      <c r="D45" s="5">
        <f t="shared" si="11"/>
        <v>1688</v>
      </c>
      <c r="E45" s="35">
        <f t="shared" si="14"/>
        <v>1853</v>
      </c>
      <c r="F45" s="35">
        <f t="shared" si="15"/>
        <v>1619</v>
      </c>
      <c r="G45" s="35">
        <f t="shared" si="16"/>
        <v>1576</v>
      </c>
      <c r="H45" s="18">
        <f t="shared" si="31"/>
        <v>719</v>
      </c>
      <c r="I45" s="18">
        <f t="shared" si="31"/>
        <v>953</v>
      </c>
      <c r="J45" s="18">
        <f t="shared" si="31"/>
        <v>996</v>
      </c>
      <c r="K45" s="18">
        <f t="shared" si="35"/>
        <v>2000</v>
      </c>
      <c r="L45" s="18">
        <f t="shared" si="35"/>
        <v>2000</v>
      </c>
      <c r="M45" s="18">
        <f t="shared" si="35"/>
        <v>2000</v>
      </c>
      <c r="N45" s="18">
        <f t="shared" si="38"/>
        <v>-1281</v>
      </c>
      <c r="O45" s="18">
        <f t="shared" si="38"/>
        <v>-1047</v>
      </c>
      <c r="P45" s="18">
        <f t="shared" si="38"/>
        <v>-1004</v>
      </c>
      <c r="Q45" s="35">
        <f t="shared" ref="Q45" si="54">Q44</f>
        <v>3</v>
      </c>
      <c r="R45" s="35">
        <f t="shared" si="18"/>
        <v>1</v>
      </c>
      <c r="S45" s="35">
        <f t="shared" si="19"/>
        <v>2</v>
      </c>
      <c r="T45" s="4">
        <f t="shared" si="7"/>
        <v>1592</v>
      </c>
      <c r="U45" s="4">
        <f t="shared" si="34"/>
        <v>940</v>
      </c>
      <c r="V45" s="4">
        <f t="shared" si="34"/>
        <v>980</v>
      </c>
      <c r="W45" s="4">
        <f t="shared" si="34"/>
        <v>960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9"/>
        <v>45353</v>
      </c>
      <c r="C46" s="2">
        <f t="shared" si="10"/>
        <v>884</v>
      </c>
      <c r="D46" s="5">
        <f t="shared" si="11"/>
        <v>1686</v>
      </c>
      <c r="E46" s="35">
        <f t="shared" si="14"/>
        <v>1854</v>
      </c>
      <c r="F46" s="35">
        <f t="shared" si="15"/>
        <v>1618</v>
      </c>
      <c r="G46" s="35">
        <f t="shared" si="16"/>
        <v>1576</v>
      </c>
      <c r="H46" s="18">
        <f t="shared" si="31"/>
        <v>716</v>
      </c>
      <c r="I46" s="18">
        <f t="shared" si="31"/>
        <v>952</v>
      </c>
      <c r="J46" s="18">
        <f t="shared" si="31"/>
        <v>994</v>
      </c>
      <c r="K46" s="18">
        <f t="shared" si="35"/>
        <v>2000</v>
      </c>
      <c r="L46" s="18">
        <f t="shared" si="35"/>
        <v>2000</v>
      </c>
      <c r="M46" s="18">
        <f t="shared" si="35"/>
        <v>2000</v>
      </c>
      <c r="N46" s="18">
        <f t="shared" si="38"/>
        <v>-1284</v>
      </c>
      <c r="O46" s="18">
        <f t="shared" si="38"/>
        <v>-1048</v>
      </c>
      <c r="P46" s="18">
        <f t="shared" si="38"/>
        <v>-1006</v>
      </c>
      <c r="Q46" s="35">
        <f t="shared" ref="Q46" si="55">Q45</f>
        <v>3</v>
      </c>
      <c r="R46" s="35">
        <f t="shared" si="18"/>
        <v>1</v>
      </c>
      <c r="S46" s="35">
        <f t="shared" si="19"/>
        <v>2</v>
      </c>
      <c r="T46" s="4">
        <f t="shared" si="7"/>
        <v>1591</v>
      </c>
      <c r="U46" s="4">
        <f t="shared" si="34"/>
        <v>937</v>
      </c>
      <c r="V46" s="4">
        <f t="shared" si="34"/>
        <v>979</v>
      </c>
      <c r="W46" s="4">
        <f t="shared" si="34"/>
        <v>958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9"/>
        <v>45354</v>
      </c>
      <c r="C47" s="2">
        <f t="shared" si="10"/>
        <v>884</v>
      </c>
      <c r="D47" s="5">
        <f t="shared" si="11"/>
        <v>1684</v>
      </c>
      <c r="E47" s="35">
        <f t="shared" si="14"/>
        <v>1855</v>
      </c>
      <c r="F47" s="35">
        <f t="shared" si="15"/>
        <v>1617</v>
      </c>
      <c r="G47" s="35">
        <f t="shared" si="16"/>
        <v>1576</v>
      </c>
      <c r="H47" s="18">
        <f t="shared" si="31"/>
        <v>713</v>
      </c>
      <c r="I47" s="18">
        <f t="shared" si="31"/>
        <v>951</v>
      </c>
      <c r="J47" s="18">
        <f t="shared" si="31"/>
        <v>992</v>
      </c>
      <c r="K47" s="18">
        <f t="shared" si="35"/>
        <v>2000</v>
      </c>
      <c r="L47" s="18">
        <f t="shared" si="35"/>
        <v>2000</v>
      </c>
      <c r="M47" s="18">
        <f t="shared" si="35"/>
        <v>2000</v>
      </c>
      <c r="N47" s="18">
        <f t="shared" si="38"/>
        <v>-1287</v>
      </c>
      <c r="O47" s="18">
        <f t="shared" si="38"/>
        <v>-1049</v>
      </c>
      <c r="P47" s="18">
        <f t="shared" si="38"/>
        <v>-1008</v>
      </c>
      <c r="Q47" s="35">
        <f t="shared" ref="Q47" si="56">Q46</f>
        <v>3</v>
      </c>
      <c r="R47" s="35">
        <f t="shared" si="18"/>
        <v>1</v>
      </c>
      <c r="S47" s="35">
        <f t="shared" si="19"/>
        <v>2</v>
      </c>
      <c r="T47" s="4">
        <f t="shared" si="7"/>
        <v>1590</v>
      </c>
      <c r="U47" s="4">
        <f t="shared" ref="U47:W62" si="57">U46-Q47</f>
        <v>934</v>
      </c>
      <c r="V47" s="4">
        <f t="shared" si="57"/>
        <v>978</v>
      </c>
      <c r="W47" s="4">
        <f t="shared" si="57"/>
        <v>956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9"/>
        <v>45355</v>
      </c>
      <c r="C48" s="2">
        <f t="shared" si="10"/>
        <v>884</v>
      </c>
      <c r="D48" s="5">
        <f t="shared" si="11"/>
        <v>1682</v>
      </c>
      <c r="E48" s="35">
        <f t="shared" si="14"/>
        <v>1856</v>
      </c>
      <c r="F48" s="35">
        <f t="shared" si="15"/>
        <v>1616</v>
      </c>
      <c r="G48" s="35">
        <f t="shared" si="16"/>
        <v>1576</v>
      </c>
      <c r="H48" s="18">
        <f t="shared" si="31"/>
        <v>710</v>
      </c>
      <c r="I48" s="18">
        <f t="shared" si="31"/>
        <v>950</v>
      </c>
      <c r="J48" s="18">
        <f t="shared" si="31"/>
        <v>990</v>
      </c>
      <c r="K48" s="18">
        <f t="shared" ref="K48:M63" si="58">K47</f>
        <v>2000</v>
      </c>
      <c r="L48" s="18">
        <f t="shared" si="58"/>
        <v>2000</v>
      </c>
      <c r="M48" s="18">
        <f t="shared" si="58"/>
        <v>2000</v>
      </c>
      <c r="N48" s="18">
        <f t="shared" si="38"/>
        <v>-1290</v>
      </c>
      <c r="O48" s="18">
        <f t="shared" si="38"/>
        <v>-1050</v>
      </c>
      <c r="P48" s="18">
        <f t="shared" si="38"/>
        <v>-1010</v>
      </c>
      <c r="Q48" s="35">
        <f t="shared" ref="Q48" si="59">Q47</f>
        <v>3</v>
      </c>
      <c r="R48" s="35">
        <f t="shared" si="18"/>
        <v>1</v>
      </c>
      <c r="S48" s="35">
        <f t="shared" si="19"/>
        <v>2</v>
      </c>
      <c r="T48" s="4">
        <f t="shared" si="7"/>
        <v>1589</v>
      </c>
      <c r="U48" s="4">
        <f t="shared" si="57"/>
        <v>931</v>
      </c>
      <c r="V48" s="4">
        <f t="shared" si="57"/>
        <v>977</v>
      </c>
      <c r="W48" s="4">
        <f t="shared" si="57"/>
        <v>954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9"/>
        <v>45356</v>
      </c>
      <c r="C49" s="2">
        <f t="shared" si="10"/>
        <v>884</v>
      </c>
      <c r="D49" s="5">
        <f t="shared" si="11"/>
        <v>1680</v>
      </c>
      <c r="E49" s="35">
        <f t="shared" si="14"/>
        <v>1857</v>
      </c>
      <c r="F49" s="35">
        <f t="shared" si="15"/>
        <v>1615</v>
      </c>
      <c r="G49" s="35">
        <f t="shared" si="16"/>
        <v>1576</v>
      </c>
      <c r="H49" s="18">
        <f t="shared" si="31"/>
        <v>707</v>
      </c>
      <c r="I49" s="18">
        <f t="shared" si="31"/>
        <v>949</v>
      </c>
      <c r="J49" s="18">
        <f t="shared" si="31"/>
        <v>988</v>
      </c>
      <c r="K49" s="18">
        <f t="shared" si="58"/>
        <v>2000</v>
      </c>
      <c r="L49" s="18">
        <f t="shared" si="58"/>
        <v>2000</v>
      </c>
      <c r="M49" s="18">
        <f t="shared" si="58"/>
        <v>2000</v>
      </c>
      <c r="N49" s="18">
        <f t="shared" ref="N49:P64" si="60">N48-Q49</f>
        <v>-1293</v>
      </c>
      <c r="O49" s="18">
        <f t="shared" si="60"/>
        <v>-1051</v>
      </c>
      <c r="P49" s="18">
        <f t="shared" si="60"/>
        <v>-1012</v>
      </c>
      <c r="Q49" s="35">
        <f t="shared" ref="Q49" si="61">Q48</f>
        <v>3</v>
      </c>
      <c r="R49" s="35">
        <f t="shared" si="18"/>
        <v>1</v>
      </c>
      <c r="S49" s="35">
        <f t="shared" si="19"/>
        <v>2</v>
      </c>
      <c r="T49" s="4">
        <f t="shared" si="7"/>
        <v>1588</v>
      </c>
      <c r="U49" s="4">
        <f t="shared" si="57"/>
        <v>928</v>
      </c>
      <c r="V49" s="4">
        <f t="shared" si="57"/>
        <v>976</v>
      </c>
      <c r="W49" s="4">
        <f t="shared" si="57"/>
        <v>952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9"/>
        <v>45357</v>
      </c>
      <c r="C50" s="2">
        <f t="shared" si="10"/>
        <v>884</v>
      </c>
      <c r="D50" s="5">
        <f t="shared" si="11"/>
        <v>1678</v>
      </c>
      <c r="E50" s="35">
        <f t="shared" si="14"/>
        <v>1858</v>
      </c>
      <c r="F50" s="35">
        <f t="shared" si="15"/>
        <v>1614</v>
      </c>
      <c r="G50" s="35">
        <f t="shared" si="16"/>
        <v>1576</v>
      </c>
      <c r="H50" s="18">
        <f t="shared" si="31"/>
        <v>704</v>
      </c>
      <c r="I50" s="18">
        <f t="shared" si="31"/>
        <v>948</v>
      </c>
      <c r="J50" s="18">
        <f t="shared" si="31"/>
        <v>986</v>
      </c>
      <c r="K50" s="18">
        <f t="shared" si="58"/>
        <v>2000</v>
      </c>
      <c r="L50" s="18">
        <f t="shared" si="58"/>
        <v>2000</v>
      </c>
      <c r="M50" s="18">
        <f t="shared" si="58"/>
        <v>2000</v>
      </c>
      <c r="N50" s="18">
        <f t="shared" si="60"/>
        <v>-1296</v>
      </c>
      <c r="O50" s="18">
        <f t="shared" si="60"/>
        <v>-1052</v>
      </c>
      <c r="P50" s="18">
        <f t="shared" si="60"/>
        <v>-1014</v>
      </c>
      <c r="Q50" s="35">
        <f t="shared" ref="Q50" si="62">Q49</f>
        <v>3</v>
      </c>
      <c r="R50" s="35">
        <f t="shared" si="18"/>
        <v>1</v>
      </c>
      <c r="S50" s="35">
        <f t="shared" si="19"/>
        <v>2</v>
      </c>
      <c r="T50" s="4">
        <f t="shared" si="7"/>
        <v>1587</v>
      </c>
      <c r="U50" s="4">
        <f t="shared" si="57"/>
        <v>925</v>
      </c>
      <c r="V50" s="4">
        <f t="shared" si="57"/>
        <v>975</v>
      </c>
      <c r="W50" s="4">
        <f t="shared" si="57"/>
        <v>950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9"/>
        <v>45358</v>
      </c>
      <c r="C51" s="2">
        <f t="shared" si="10"/>
        <v>884</v>
      </c>
      <c r="D51" s="5">
        <f t="shared" si="11"/>
        <v>1676</v>
      </c>
      <c r="E51" s="35">
        <f t="shared" si="14"/>
        <v>1859</v>
      </c>
      <c r="F51" s="35">
        <f t="shared" si="15"/>
        <v>1613</v>
      </c>
      <c r="G51" s="35">
        <f t="shared" si="16"/>
        <v>1576</v>
      </c>
      <c r="H51" s="18">
        <f t="shared" si="31"/>
        <v>701</v>
      </c>
      <c r="I51" s="18">
        <f t="shared" si="31"/>
        <v>947</v>
      </c>
      <c r="J51" s="18">
        <f t="shared" si="31"/>
        <v>984</v>
      </c>
      <c r="K51" s="18">
        <f t="shared" si="58"/>
        <v>2000</v>
      </c>
      <c r="L51" s="18">
        <f t="shared" si="58"/>
        <v>2000</v>
      </c>
      <c r="M51" s="18">
        <f t="shared" si="58"/>
        <v>2000</v>
      </c>
      <c r="N51" s="18">
        <f t="shared" si="60"/>
        <v>-1299</v>
      </c>
      <c r="O51" s="18">
        <f t="shared" si="60"/>
        <v>-1053</v>
      </c>
      <c r="P51" s="18">
        <f t="shared" si="60"/>
        <v>-1016</v>
      </c>
      <c r="Q51" s="35">
        <f t="shared" ref="Q51" si="63">Q50</f>
        <v>3</v>
      </c>
      <c r="R51" s="35">
        <f t="shared" si="18"/>
        <v>1</v>
      </c>
      <c r="S51" s="35">
        <f t="shared" si="19"/>
        <v>2</v>
      </c>
      <c r="T51" s="4">
        <f t="shared" si="7"/>
        <v>1586</v>
      </c>
      <c r="U51" s="4">
        <f t="shared" si="57"/>
        <v>922</v>
      </c>
      <c r="V51" s="4">
        <f t="shared" si="57"/>
        <v>974</v>
      </c>
      <c r="W51" s="4">
        <f t="shared" si="57"/>
        <v>948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9"/>
        <v>45359</v>
      </c>
      <c r="C52" s="2">
        <f t="shared" si="10"/>
        <v>884</v>
      </c>
      <c r="D52" s="5">
        <f t="shared" si="11"/>
        <v>1674</v>
      </c>
      <c r="E52" s="35">
        <f t="shared" si="14"/>
        <v>1860</v>
      </c>
      <c r="F52" s="35">
        <f t="shared" si="15"/>
        <v>1612</v>
      </c>
      <c r="G52" s="35">
        <f t="shared" si="16"/>
        <v>1576</v>
      </c>
      <c r="H52" s="18">
        <f t="shared" si="31"/>
        <v>698</v>
      </c>
      <c r="I52" s="18">
        <f t="shared" si="31"/>
        <v>946</v>
      </c>
      <c r="J52" s="18">
        <f t="shared" si="31"/>
        <v>982</v>
      </c>
      <c r="K52" s="18">
        <f t="shared" si="58"/>
        <v>2000</v>
      </c>
      <c r="L52" s="18">
        <f t="shared" si="58"/>
        <v>2000</v>
      </c>
      <c r="M52" s="18">
        <f t="shared" si="58"/>
        <v>2000</v>
      </c>
      <c r="N52" s="18">
        <f t="shared" si="60"/>
        <v>-1302</v>
      </c>
      <c r="O52" s="18">
        <f t="shared" si="60"/>
        <v>-1054</v>
      </c>
      <c r="P52" s="18">
        <f t="shared" si="60"/>
        <v>-1018</v>
      </c>
      <c r="Q52" s="35">
        <f t="shared" ref="Q52" si="64">Q51</f>
        <v>3</v>
      </c>
      <c r="R52" s="35">
        <f t="shared" si="18"/>
        <v>1</v>
      </c>
      <c r="S52" s="35">
        <f t="shared" si="19"/>
        <v>2</v>
      </c>
      <c r="T52" s="4">
        <f t="shared" si="7"/>
        <v>1585</v>
      </c>
      <c r="U52" s="4">
        <f t="shared" si="57"/>
        <v>919</v>
      </c>
      <c r="V52" s="4">
        <f t="shared" si="57"/>
        <v>973</v>
      </c>
      <c r="W52" s="4">
        <f t="shared" si="57"/>
        <v>946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9"/>
        <v>45360</v>
      </c>
      <c r="C53" s="2">
        <f t="shared" si="10"/>
        <v>884</v>
      </c>
      <c r="D53" s="5">
        <f t="shared" si="11"/>
        <v>1672</v>
      </c>
      <c r="E53" s="35">
        <f t="shared" si="14"/>
        <v>1861</v>
      </c>
      <c r="F53" s="35">
        <f t="shared" si="15"/>
        <v>1611</v>
      </c>
      <c r="G53" s="35">
        <f t="shared" si="16"/>
        <v>1576</v>
      </c>
      <c r="H53" s="18">
        <f t="shared" si="31"/>
        <v>695</v>
      </c>
      <c r="I53" s="18">
        <f t="shared" si="31"/>
        <v>945</v>
      </c>
      <c r="J53" s="18">
        <f t="shared" si="31"/>
        <v>980</v>
      </c>
      <c r="K53" s="18">
        <f t="shared" si="58"/>
        <v>2000</v>
      </c>
      <c r="L53" s="18">
        <f t="shared" si="58"/>
        <v>2000</v>
      </c>
      <c r="M53" s="18">
        <f t="shared" si="58"/>
        <v>2000</v>
      </c>
      <c r="N53" s="18">
        <f t="shared" si="60"/>
        <v>-1305</v>
      </c>
      <c r="O53" s="18">
        <f t="shared" si="60"/>
        <v>-1055</v>
      </c>
      <c r="P53" s="18">
        <f t="shared" si="60"/>
        <v>-1020</v>
      </c>
      <c r="Q53" s="35">
        <f t="shared" ref="Q53" si="65">Q52</f>
        <v>3</v>
      </c>
      <c r="R53" s="35">
        <f t="shared" si="18"/>
        <v>1</v>
      </c>
      <c r="S53" s="35">
        <f t="shared" si="19"/>
        <v>2</v>
      </c>
      <c r="T53" s="4">
        <f t="shared" si="7"/>
        <v>1584</v>
      </c>
      <c r="U53" s="4">
        <f t="shared" si="57"/>
        <v>916</v>
      </c>
      <c r="V53" s="4">
        <f t="shared" si="57"/>
        <v>972</v>
      </c>
      <c r="W53" s="4">
        <f t="shared" si="57"/>
        <v>944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9"/>
        <v>45361</v>
      </c>
      <c r="C54" s="2">
        <f t="shared" si="10"/>
        <v>884</v>
      </c>
      <c r="D54" s="5">
        <f t="shared" si="11"/>
        <v>1670</v>
      </c>
      <c r="E54" s="35">
        <f t="shared" si="14"/>
        <v>1862</v>
      </c>
      <c r="F54" s="35">
        <f t="shared" si="15"/>
        <v>1610</v>
      </c>
      <c r="G54" s="35">
        <f t="shared" si="16"/>
        <v>1576</v>
      </c>
      <c r="H54" s="18">
        <f t="shared" si="31"/>
        <v>692</v>
      </c>
      <c r="I54" s="18">
        <f t="shared" si="31"/>
        <v>944</v>
      </c>
      <c r="J54" s="18">
        <f t="shared" si="31"/>
        <v>978</v>
      </c>
      <c r="K54" s="18">
        <f t="shared" si="58"/>
        <v>2000</v>
      </c>
      <c r="L54" s="18">
        <f t="shared" si="58"/>
        <v>2000</v>
      </c>
      <c r="M54" s="18">
        <f t="shared" si="58"/>
        <v>2000</v>
      </c>
      <c r="N54" s="18">
        <f t="shared" si="60"/>
        <v>-1308</v>
      </c>
      <c r="O54" s="18">
        <f t="shared" si="60"/>
        <v>-1056</v>
      </c>
      <c r="P54" s="18">
        <f t="shared" si="60"/>
        <v>-1022</v>
      </c>
      <c r="Q54" s="35">
        <f t="shared" ref="Q54" si="66">Q53</f>
        <v>3</v>
      </c>
      <c r="R54" s="35">
        <f t="shared" si="18"/>
        <v>1</v>
      </c>
      <c r="S54" s="35">
        <f t="shared" si="19"/>
        <v>2</v>
      </c>
      <c r="T54" s="4">
        <f t="shared" si="7"/>
        <v>1583</v>
      </c>
      <c r="U54" s="4">
        <f t="shared" si="57"/>
        <v>913</v>
      </c>
      <c r="V54" s="4">
        <f t="shared" si="57"/>
        <v>971</v>
      </c>
      <c r="W54" s="4">
        <f t="shared" si="57"/>
        <v>942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9"/>
        <v>45362</v>
      </c>
      <c r="C55" s="2">
        <f t="shared" si="10"/>
        <v>884</v>
      </c>
      <c r="D55" s="5">
        <f t="shared" si="11"/>
        <v>1668</v>
      </c>
      <c r="E55" s="35">
        <f t="shared" si="14"/>
        <v>1863</v>
      </c>
      <c r="F55" s="35">
        <f t="shared" si="15"/>
        <v>1609</v>
      </c>
      <c r="G55" s="35">
        <f t="shared" si="16"/>
        <v>1576</v>
      </c>
      <c r="H55" s="18">
        <f t="shared" si="31"/>
        <v>689</v>
      </c>
      <c r="I55" s="18">
        <f t="shared" si="31"/>
        <v>943</v>
      </c>
      <c r="J55" s="18">
        <f t="shared" si="31"/>
        <v>976</v>
      </c>
      <c r="K55" s="18">
        <f t="shared" si="58"/>
        <v>2000</v>
      </c>
      <c r="L55" s="18">
        <f t="shared" si="58"/>
        <v>2000</v>
      </c>
      <c r="M55" s="18">
        <f t="shared" si="58"/>
        <v>2000</v>
      </c>
      <c r="N55" s="18">
        <f t="shared" si="60"/>
        <v>-1311</v>
      </c>
      <c r="O55" s="18">
        <f t="shared" si="60"/>
        <v>-1057</v>
      </c>
      <c r="P55" s="18">
        <f t="shared" si="60"/>
        <v>-1024</v>
      </c>
      <c r="Q55" s="35">
        <f t="shared" ref="Q55" si="67">Q54</f>
        <v>3</v>
      </c>
      <c r="R55" s="35">
        <f t="shared" si="18"/>
        <v>1</v>
      </c>
      <c r="S55" s="35">
        <f t="shared" si="19"/>
        <v>2</v>
      </c>
      <c r="T55" s="4">
        <f t="shared" si="7"/>
        <v>1582</v>
      </c>
      <c r="U55" s="4">
        <f t="shared" si="57"/>
        <v>910</v>
      </c>
      <c r="V55" s="4">
        <f t="shared" si="57"/>
        <v>970</v>
      </c>
      <c r="W55" s="4">
        <f t="shared" si="57"/>
        <v>940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9"/>
        <v>45363</v>
      </c>
      <c r="C56" s="2">
        <f t="shared" si="10"/>
        <v>884</v>
      </c>
      <c r="D56" s="5">
        <f t="shared" si="11"/>
        <v>1666</v>
      </c>
      <c r="E56" s="35">
        <f t="shared" si="14"/>
        <v>1864</v>
      </c>
      <c r="F56" s="35">
        <f t="shared" si="15"/>
        <v>1608</v>
      </c>
      <c r="G56" s="35">
        <f t="shared" si="16"/>
        <v>1576</v>
      </c>
      <c r="H56" s="18">
        <f t="shared" si="31"/>
        <v>686</v>
      </c>
      <c r="I56" s="18">
        <f t="shared" si="31"/>
        <v>942</v>
      </c>
      <c r="J56" s="18">
        <f t="shared" si="31"/>
        <v>974</v>
      </c>
      <c r="K56" s="18">
        <f t="shared" si="58"/>
        <v>2000</v>
      </c>
      <c r="L56" s="18">
        <f t="shared" si="58"/>
        <v>2000</v>
      </c>
      <c r="M56" s="18">
        <f t="shared" si="58"/>
        <v>2000</v>
      </c>
      <c r="N56" s="18">
        <f t="shared" si="60"/>
        <v>-1314</v>
      </c>
      <c r="O56" s="18">
        <f t="shared" si="60"/>
        <v>-1058</v>
      </c>
      <c r="P56" s="18">
        <f t="shared" si="60"/>
        <v>-1026</v>
      </c>
      <c r="Q56" s="35">
        <f t="shared" ref="Q56" si="68">Q55</f>
        <v>3</v>
      </c>
      <c r="R56" s="35">
        <f t="shared" si="18"/>
        <v>1</v>
      </c>
      <c r="S56" s="35">
        <f t="shared" si="19"/>
        <v>2</v>
      </c>
      <c r="T56" s="4">
        <f t="shared" si="7"/>
        <v>1581</v>
      </c>
      <c r="U56" s="4">
        <f t="shared" si="57"/>
        <v>907</v>
      </c>
      <c r="V56" s="4">
        <f t="shared" si="57"/>
        <v>969</v>
      </c>
      <c r="W56" s="4">
        <f t="shared" si="57"/>
        <v>938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9"/>
        <v>45364</v>
      </c>
      <c r="C57" s="2">
        <f t="shared" si="10"/>
        <v>884</v>
      </c>
      <c r="D57" s="5">
        <f t="shared" si="11"/>
        <v>1664</v>
      </c>
      <c r="E57" s="35">
        <f t="shared" si="14"/>
        <v>1865</v>
      </c>
      <c r="F57" s="35">
        <f t="shared" si="15"/>
        <v>1607</v>
      </c>
      <c r="G57" s="35">
        <f t="shared" si="16"/>
        <v>1576</v>
      </c>
      <c r="H57" s="18">
        <f t="shared" si="31"/>
        <v>683</v>
      </c>
      <c r="I57" s="18">
        <f t="shared" si="31"/>
        <v>941</v>
      </c>
      <c r="J57" s="18">
        <f t="shared" si="31"/>
        <v>972</v>
      </c>
      <c r="K57" s="18">
        <f t="shared" si="58"/>
        <v>2000</v>
      </c>
      <c r="L57" s="18">
        <f t="shared" si="58"/>
        <v>2000</v>
      </c>
      <c r="M57" s="18">
        <f t="shared" si="58"/>
        <v>2000</v>
      </c>
      <c r="N57" s="18">
        <f t="shared" si="60"/>
        <v>-1317</v>
      </c>
      <c r="O57" s="18">
        <f t="shared" si="60"/>
        <v>-1059</v>
      </c>
      <c r="P57" s="18">
        <f t="shared" si="60"/>
        <v>-1028</v>
      </c>
      <c r="Q57" s="35">
        <f t="shared" ref="Q57" si="69">Q56</f>
        <v>3</v>
      </c>
      <c r="R57" s="35">
        <f t="shared" si="18"/>
        <v>1</v>
      </c>
      <c r="S57" s="35">
        <f t="shared" si="19"/>
        <v>2</v>
      </c>
      <c r="T57" s="4">
        <f t="shared" si="7"/>
        <v>1580</v>
      </c>
      <c r="U57" s="4">
        <f t="shared" si="57"/>
        <v>904</v>
      </c>
      <c r="V57" s="4">
        <f t="shared" si="57"/>
        <v>968</v>
      </c>
      <c r="W57" s="4">
        <f t="shared" si="57"/>
        <v>936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9"/>
        <v>45365</v>
      </c>
      <c r="C58" s="2">
        <f t="shared" si="10"/>
        <v>884</v>
      </c>
      <c r="D58" s="5">
        <f t="shared" si="11"/>
        <v>1662</v>
      </c>
      <c r="E58" s="35">
        <f t="shared" si="14"/>
        <v>1866</v>
      </c>
      <c r="F58" s="35">
        <f t="shared" si="15"/>
        <v>1606</v>
      </c>
      <c r="G58" s="35">
        <f t="shared" si="16"/>
        <v>1576</v>
      </c>
      <c r="H58" s="18">
        <f t="shared" si="31"/>
        <v>680</v>
      </c>
      <c r="I58" s="18">
        <f t="shared" si="31"/>
        <v>940</v>
      </c>
      <c r="J58" s="18">
        <f t="shared" si="31"/>
        <v>970</v>
      </c>
      <c r="K58" s="18">
        <f t="shared" si="58"/>
        <v>2000</v>
      </c>
      <c r="L58" s="18">
        <f t="shared" si="58"/>
        <v>2000</v>
      </c>
      <c r="M58" s="18">
        <f t="shared" si="58"/>
        <v>2000</v>
      </c>
      <c r="N58" s="18">
        <f t="shared" si="60"/>
        <v>-1320</v>
      </c>
      <c r="O58" s="18">
        <f t="shared" si="60"/>
        <v>-1060</v>
      </c>
      <c r="P58" s="18">
        <f t="shared" si="60"/>
        <v>-1030</v>
      </c>
      <c r="Q58" s="35">
        <f t="shared" ref="Q58" si="70">Q57</f>
        <v>3</v>
      </c>
      <c r="R58" s="35">
        <f t="shared" si="18"/>
        <v>1</v>
      </c>
      <c r="S58" s="35">
        <f t="shared" si="19"/>
        <v>2</v>
      </c>
      <c r="T58" s="4">
        <f t="shared" si="7"/>
        <v>1579</v>
      </c>
      <c r="U58" s="4">
        <f t="shared" si="57"/>
        <v>901</v>
      </c>
      <c r="V58" s="4">
        <f t="shared" si="57"/>
        <v>967</v>
      </c>
      <c r="W58" s="4">
        <f t="shared" si="57"/>
        <v>934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9"/>
        <v>45366</v>
      </c>
      <c r="C59" s="2">
        <f t="shared" si="10"/>
        <v>884</v>
      </c>
      <c r="D59" s="5">
        <f t="shared" si="11"/>
        <v>1660</v>
      </c>
      <c r="E59" s="35">
        <f t="shared" si="14"/>
        <v>1867</v>
      </c>
      <c r="F59" s="35">
        <f t="shared" si="15"/>
        <v>1605</v>
      </c>
      <c r="G59" s="35">
        <f t="shared" si="16"/>
        <v>1576</v>
      </c>
      <c r="H59" s="18">
        <f t="shared" si="31"/>
        <v>677</v>
      </c>
      <c r="I59" s="18">
        <f t="shared" si="31"/>
        <v>939</v>
      </c>
      <c r="J59" s="18">
        <f t="shared" si="31"/>
        <v>968</v>
      </c>
      <c r="K59" s="18">
        <f t="shared" si="58"/>
        <v>2000</v>
      </c>
      <c r="L59" s="18">
        <f t="shared" si="58"/>
        <v>2000</v>
      </c>
      <c r="M59" s="18">
        <f t="shared" si="58"/>
        <v>2000</v>
      </c>
      <c r="N59" s="18">
        <f t="shared" si="60"/>
        <v>-1323</v>
      </c>
      <c r="O59" s="18">
        <f t="shared" si="60"/>
        <v>-1061</v>
      </c>
      <c r="P59" s="18">
        <f t="shared" si="60"/>
        <v>-1032</v>
      </c>
      <c r="Q59" s="35">
        <f t="shared" ref="Q59" si="71">Q58</f>
        <v>3</v>
      </c>
      <c r="R59" s="35">
        <f t="shared" si="18"/>
        <v>1</v>
      </c>
      <c r="S59" s="35">
        <f t="shared" si="19"/>
        <v>2</v>
      </c>
      <c r="T59" s="4">
        <f t="shared" si="7"/>
        <v>1578</v>
      </c>
      <c r="U59" s="4">
        <f t="shared" si="57"/>
        <v>898</v>
      </c>
      <c r="V59" s="4">
        <f t="shared" si="57"/>
        <v>966</v>
      </c>
      <c r="W59" s="4">
        <f t="shared" si="57"/>
        <v>932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9"/>
        <v>45367</v>
      </c>
      <c r="C60" s="2">
        <f t="shared" si="10"/>
        <v>884</v>
      </c>
      <c r="D60" s="5">
        <f t="shared" si="11"/>
        <v>1658</v>
      </c>
      <c r="E60" s="35">
        <f t="shared" si="14"/>
        <v>1868</v>
      </c>
      <c r="F60" s="35">
        <f t="shared" si="15"/>
        <v>1604</v>
      </c>
      <c r="G60" s="35">
        <f t="shared" si="16"/>
        <v>1576</v>
      </c>
      <c r="H60" s="18">
        <f t="shared" si="31"/>
        <v>674</v>
      </c>
      <c r="I60" s="18">
        <f t="shared" si="31"/>
        <v>938</v>
      </c>
      <c r="J60" s="18">
        <f t="shared" si="31"/>
        <v>966</v>
      </c>
      <c r="K60" s="18">
        <f t="shared" si="58"/>
        <v>2000</v>
      </c>
      <c r="L60" s="18">
        <f t="shared" si="58"/>
        <v>2000</v>
      </c>
      <c r="M60" s="18">
        <f t="shared" si="58"/>
        <v>2000</v>
      </c>
      <c r="N60" s="18">
        <f t="shared" si="60"/>
        <v>-1326</v>
      </c>
      <c r="O60" s="18">
        <f t="shared" si="60"/>
        <v>-1062</v>
      </c>
      <c r="P60" s="18">
        <f t="shared" si="60"/>
        <v>-1034</v>
      </c>
      <c r="Q60" s="35">
        <f t="shared" ref="Q60" si="72">Q59</f>
        <v>3</v>
      </c>
      <c r="R60" s="35">
        <f t="shared" si="18"/>
        <v>1</v>
      </c>
      <c r="S60" s="35">
        <f t="shared" si="19"/>
        <v>2</v>
      </c>
      <c r="T60" s="4">
        <f t="shared" si="7"/>
        <v>1577</v>
      </c>
      <c r="U60" s="4">
        <f t="shared" si="57"/>
        <v>895</v>
      </c>
      <c r="V60" s="4">
        <f t="shared" si="57"/>
        <v>965</v>
      </c>
      <c r="W60" s="4">
        <f t="shared" si="57"/>
        <v>930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9"/>
        <v>45368</v>
      </c>
      <c r="C61" s="2">
        <f t="shared" si="10"/>
        <v>884</v>
      </c>
      <c r="D61" s="5">
        <f t="shared" si="11"/>
        <v>1656</v>
      </c>
      <c r="E61" s="35">
        <f t="shared" si="14"/>
        <v>1869</v>
      </c>
      <c r="F61" s="35">
        <f t="shared" si="15"/>
        <v>1603</v>
      </c>
      <c r="G61" s="35">
        <f t="shared" si="16"/>
        <v>1576</v>
      </c>
      <c r="H61" s="18">
        <f t="shared" si="31"/>
        <v>671</v>
      </c>
      <c r="I61" s="18">
        <f t="shared" si="31"/>
        <v>937</v>
      </c>
      <c r="J61" s="18">
        <f t="shared" si="31"/>
        <v>964</v>
      </c>
      <c r="K61" s="18">
        <f t="shared" si="58"/>
        <v>2000</v>
      </c>
      <c r="L61" s="18">
        <f t="shared" si="58"/>
        <v>2000</v>
      </c>
      <c r="M61" s="18">
        <f t="shared" si="58"/>
        <v>2000</v>
      </c>
      <c r="N61" s="18">
        <f t="shared" si="60"/>
        <v>-1329</v>
      </c>
      <c r="O61" s="18">
        <f t="shared" si="60"/>
        <v>-1063</v>
      </c>
      <c r="P61" s="18">
        <f t="shared" si="60"/>
        <v>-1036</v>
      </c>
      <c r="Q61" s="35">
        <f t="shared" ref="Q61" si="73">Q60</f>
        <v>3</v>
      </c>
      <c r="R61" s="35">
        <f t="shared" si="18"/>
        <v>1</v>
      </c>
      <c r="S61" s="35">
        <f t="shared" si="19"/>
        <v>2</v>
      </c>
      <c r="T61" s="4">
        <f t="shared" si="7"/>
        <v>1576</v>
      </c>
      <c r="U61" s="4">
        <f t="shared" si="57"/>
        <v>892</v>
      </c>
      <c r="V61" s="4">
        <f t="shared" si="57"/>
        <v>964</v>
      </c>
      <c r="W61" s="4">
        <f t="shared" si="57"/>
        <v>928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9"/>
        <v>45369</v>
      </c>
      <c r="C62" s="2">
        <f t="shared" si="10"/>
        <v>884</v>
      </c>
      <c r="D62" s="5">
        <f t="shared" si="11"/>
        <v>1654</v>
      </c>
      <c r="E62" s="35">
        <f t="shared" si="14"/>
        <v>1870</v>
      </c>
      <c r="F62" s="35">
        <f t="shared" si="15"/>
        <v>1602</v>
      </c>
      <c r="G62" s="35">
        <f t="shared" si="16"/>
        <v>1576</v>
      </c>
      <c r="H62" s="18">
        <f t="shared" si="31"/>
        <v>668</v>
      </c>
      <c r="I62" s="18">
        <f t="shared" si="31"/>
        <v>936</v>
      </c>
      <c r="J62" s="18">
        <f t="shared" si="31"/>
        <v>962</v>
      </c>
      <c r="K62" s="18">
        <f t="shared" si="58"/>
        <v>2000</v>
      </c>
      <c r="L62" s="18">
        <f t="shared" si="58"/>
        <v>2000</v>
      </c>
      <c r="M62" s="18">
        <f t="shared" si="58"/>
        <v>2000</v>
      </c>
      <c r="N62" s="18">
        <f t="shared" si="60"/>
        <v>-1332</v>
      </c>
      <c r="O62" s="18">
        <f t="shared" si="60"/>
        <v>-1064</v>
      </c>
      <c r="P62" s="18">
        <f t="shared" si="60"/>
        <v>-1038</v>
      </c>
      <c r="Q62" s="35">
        <f t="shared" ref="Q62" si="74">Q61</f>
        <v>3</v>
      </c>
      <c r="R62" s="35">
        <f t="shared" si="18"/>
        <v>1</v>
      </c>
      <c r="S62" s="35">
        <f t="shared" si="19"/>
        <v>2</v>
      </c>
      <c r="T62" s="4">
        <f t="shared" si="7"/>
        <v>1575</v>
      </c>
      <c r="U62" s="4">
        <f t="shared" si="57"/>
        <v>889</v>
      </c>
      <c r="V62" s="4">
        <f t="shared" si="57"/>
        <v>963</v>
      </c>
      <c r="W62" s="4">
        <f t="shared" si="57"/>
        <v>926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9"/>
        <v>45370</v>
      </c>
      <c r="C63" s="2">
        <f t="shared" si="10"/>
        <v>884</v>
      </c>
      <c r="D63" s="5">
        <f t="shared" si="11"/>
        <v>1652</v>
      </c>
      <c r="E63" s="35">
        <f t="shared" si="14"/>
        <v>1871</v>
      </c>
      <c r="F63" s="35">
        <f t="shared" si="15"/>
        <v>1601</v>
      </c>
      <c r="G63" s="35">
        <f t="shared" si="16"/>
        <v>1576</v>
      </c>
      <c r="H63" s="18">
        <f t="shared" si="31"/>
        <v>665</v>
      </c>
      <c r="I63" s="18">
        <f t="shared" si="31"/>
        <v>935</v>
      </c>
      <c r="J63" s="18">
        <f t="shared" si="31"/>
        <v>960</v>
      </c>
      <c r="K63" s="18">
        <f t="shared" si="58"/>
        <v>2000</v>
      </c>
      <c r="L63" s="18">
        <f t="shared" si="58"/>
        <v>2000</v>
      </c>
      <c r="M63" s="18">
        <f t="shared" si="58"/>
        <v>2000</v>
      </c>
      <c r="N63" s="18">
        <f t="shared" si="60"/>
        <v>-1335</v>
      </c>
      <c r="O63" s="18">
        <f t="shared" si="60"/>
        <v>-1065</v>
      </c>
      <c r="P63" s="18">
        <f t="shared" si="60"/>
        <v>-1040</v>
      </c>
      <c r="Q63" s="35">
        <f t="shared" ref="Q63" si="75">Q62</f>
        <v>3</v>
      </c>
      <c r="R63" s="35">
        <f t="shared" si="18"/>
        <v>1</v>
      </c>
      <c r="S63" s="35">
        <f t="shared" si="19"/>
        <v>2</v>
      </c>
      <c r="T63" s="4">
        <f t="shared" si="7"/>
        <v>1574</v>
      </c>
      <c r="U63" s="4">
        <f t="shared" ref="U63:W78" si="76">U62-Q63</f>
        <v>886</v>
      </c>
      <c r="V63" s="4">
        <f t="shared" si="76"/>
        <v>962</v>
      </c>
      <c r="W63" s="4">
        <f t="shared" si="76"/>
        <v>924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9"/>
        <v>45371</v>
      </c>
      <c r="C64" s="2">
        <f t="shared" si="10"/>
        <v>884</v>
      </c>
      <c r="D64" s="5">
        <f t="shared" si="11"/>
        <v>1650</v>
      </c>
      <c r="E64" s="35">
        <f t="shared" si="14"/>
        <v>1872</v>
      </c>
      <c r="F64" s="35">
        <f t="shared" si="15"/>
        <v>1600</v>
      </c>
      <c r="G64" s="35">
        <f t="shared" si="16"/>
        <v>1576</v>
      </c>
      <c r="H64" s="18">
        <f t="shared" si="31"/>
        <v>662</v>
      </c>
      <c r="I64" s="18">
        <f t="shared" si="31"/>
        <v>934</v>
      </c>
      <c r="J64" s="18">
        <f t="shared" si="31"/>
        <v>958</v>
      </c>
      <c r="K64" s="18">
        <f t="shared" ref="K64:M79" si="77">K63</f>
        <v>2000</v>
      </c>
      <c r="L64" s="18">
        <f t="shared" si="77"/>
        <v>2000</v>
      </c>
      <c r="M64" s="18">
        <f t="shared" si="77"/>
        <v>2000</v>
      </c>
      <c r="N64" s="18">
        <f t="shared" si="60"/>
        <v>-1338</v>
      </c>
      <c r="O64" s="18">
        <f t="shared" si="60"/>
        <v>-1066</v>
      </c>
      <c r="P64" s="18">
        <f t="shared" si="60"/>
        <v>-1042</v>
      </c>
      <c r="Q64" s="35">
        <f t="shared" ref="Q64" si="78">Q63</f>
        <v>3</v>
      </c>
      <c r="R64" s="35">
        <f t="shared" si="18"/>
        <v>1</v>
      </c>
      <c r="S64" s="35">
        <f t="shared" si="19"/>
        <v>2</v>
      </c>
      <c r="T64" s="4">
        <f t="shared" si="7"/>
        <v>1573</v>
      </c>
      <c r="U64" s="4">
        <f t="shared" si="76"/>
        <v>883</v>
      </c>
      <c r="V64" s="4">
        <f t="shared" si="76"/>
        <v>961</v>
      </c>
      <c r="W64" s="4">
        <f t="shared" si="76"/>
        <v>922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9"/>
        <v>45372</v>
      </c>
      <c r="C65" s="2">
        <f t="shared" si="10"/>
        <v>884</v>
      </c>
      <c r="D65" s="5">
        <f t="shared" si="11"/>
        <v>1648</v>
      </c>
      <c r="E65" s="35">
        <f t="shared" si="14"/>
        <v>1873</v>
      </c>
      <c r="F65" s="35">
        <f t="shared" si="15"/>
        <v>1599</v>
      </c>
      <c r="G65" s="35">
        <f t="shared" si="16"/>
        <v>1576</v>
      </c>
      <c r="H65" s="18">
        <f t="shared" si="31"/>
        <v>659</v>
      </c>
      <c r="I65" s="18">
        <f t="shared" si="31"/>
        <v>933</v>
      </c>
      <c r="J65" s="18">
        <f t="shared" si="31"/>
        <v>956</v>
      </c>
      <c r="K65" s="18">
        <f t="shared" si="77"/>
        <v>2000</v>
      </c>
      <c r="L65" s="18">
        <f t="shared" si="77"/>
        <v>2000</v>
      </c>
      <c r="M65" s="18">
        <f t="shared" si="77"/>
        <v>2000</v>
      </c>
      <c r="N65" s="18">
        <f t="shared" ref="N65:P80" si="79">N64-Q65</f>
        <v>-1341</v>
      </c>
      <c r="O65" s="18">
        <f t="shared" si="79"/>
        <v>-1067</v>
      </c>
      <c r="P65" s="18">
        <f t="shared" si="79"/>
        <v>-1044</v>
      </c>
      <c r="Q65" s="35">
        <f t="shared" ref="Q65" si="80">Q64</f>
        <v>3</v>
      </c>
      <c r="R65" s="35">
        <f t="shared" si="18"/>
        <v>1</v>
      </c>
      <c r="S65" s="35">
        <f t="shared" si="19"/>
        <v>2</v>
      </c>
      <c r="T65" s="4">
        <f t="shared" si="7"/>
        <v>1572</v>
      </c>
      <c r="U65" s="4">
        <f t="shared" si="76"/>
        <v>880</v>
      </c>
      <c r="V65" s="4">
        <f t="shared" si="76"/>
        <v>960</v>
      </c>
      <c r="W65" s="4">
        <f t="shared" si="76"/>
        <v>920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9"/>
        <v>45373</v>
      </c>
      <c r="C66" s="2">
        <f t="shared" si="10"/>
        <v>884</v>
      </c>
      <c r="D66" s="5">
        <f t="shared" si="11"/>
        <v>1646</v>
      </c>
      <c r="E66" s="35">
        <f t="shared" si="14"/>
        <v>1874</v>
      </c>
      <c r="F66" s="35">
        <f t="shared" si="15"/>
        <v>1598</v>
      </c>
      <c r="G66" s="35">
        <f t="shared" si="16"/>
        <v>1576</v>
      </c>
      <c r="H66" s="18">
        <f t="shared" si="31"/>
        <v>656</v>
      </c>
      <c r="I66" s="18">
        <f t="shared" si="31"/>
        <v>932</v>
      </c>
      <c r="J66" s="18">
        <f t="shared" si="31"/>
        <v>954</v>
      </c>
      <c r="K66" s="18">
        <f t="shared" si="77"/>
        <v>2000</v>
      </c>
      <c r="L66" s="18">
        <f t="shared" si="77"/>
        <v>2000</v>
      </c>
      <c r="M66" s="18">
        <f t="shared" si="77"/>
        <v>2000</v>
      </c>
      <c r="N66" s="18">
        <f t="shared" si="79"/>
        <v>-1344</v>
      </c>
      <c r="O66" s="18">
        <f t="shared" si="79"/>
        <v>-1068</v>
      </c>
      <c r="P66" s="18">
        <f t="shared" si="79"/>
        <v>-1046</v>
      </c>
      <c r="Q66" s="35">
        <f t="shared" ref="Q66" si="81">Q65</f>
        <v>3</v>
      </c>
      <c r="R66" s="35">
        <f t="shared" si="18"/>
        <v>1</v>
      </c>
      <c r="S66" s="35">
        <f t="shared" si="19"/>
        <v>2</v>
      </c>
      <c r="T66" s="4">
        <f t="shared" si="7"/>
        <v>1571</v>
      </c>
      <c r="U66" s="4">
        <f t="shared" si="76"/>
        <v>877</v>
      </c>
      <c r="V66" s="4">
        <f t="shared" si="76"/>
        <v>959</v>
      </c>
      <c r="W66" s="4">
        <f t="shared" si="76"/>
        <v>918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9"/>
        <v>45374</v>
      </c>
      <c r="C67" s="2">
        <f t="shared" si="10"/>
        <v>884</v>
      </c>
      <c r="D67" s="5">
        <f t="shared" si="11"/>
        <v>1644</v>
      </c>
      <c r="E67" s="35">
        <f t="shared" si="14"/>
        <v>1875</v>
      </c>
      <c r="F67" s="35">
        <f t="shared" si="15"/>
        <v>1597</v>
      </c>
      <c r="G67" s="35">
        <f t="shared" si="16"/>
        <v>1576</v>
      </c>
      <c r="H67" s="18">
        <f t="shared" si="31"/>
        <v>653</v>
      </c>
      <c r="I67" s="18">
        <f t="shared" si="31"/>
        <v>931</v>
      </c>
      <c r="J67" s="18">
        <f t="shared" si="31"/>
        <v>952</v>
      </c>
      <c r="K67" s="18">
        <f t="shared" si="77"/>
        <v>2000</v>
      </c>
      <c r="L67" s="18">
        <f t="shared" si="77"/>
        <v>2000</v>
      </c>
      <c r="M67" s="18">
        <f t="shared" si="77"/>
        <v>2000</v>
      </c>
      <c r="N67" s="18">
        <f t="shared" si="79"/>
        <v>-1347</v>
      </c>
      <c r="O67" s="18">
        <f t="shared" si="79"/>
        <v>-1069</v>
      </c>
      <c r="P67" s="18">
        <f t="shared" si="79"/>
        <v>-1048</v>
      </c>
      <c r="Q67" s="35">
        <f t="shared" ref="Q67" si="82">Q66</f>
        <v>3</v>
      </c>
      <c r="R67" s="35">
        <f t="shared" si="18"/>
        <v>1</v>
      </c>
      <c r="S67" s="35">
        <f t="shared" si="19"/>
        <v>2</v>
      </c>
      <c r="T67" s="4">
        <f t="shared" si="7"/>
        <v>1570</v>
      </c>
      <c r="U67" s="4">
        <f t="shared" si="76"/>
        <v>874</v>
      </c>
      <c r="V67" s="4">
        <f t="shared" si="76"/>
        <v>958</v>
      </c>
      <c r="W67" s="4">
        <f t="shared" si="76"/>
        <v>916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9"/>
        <v>45375</v>
      </c>
      <c r="C68" s="2">
        <f t="shared" si="10"/>
        <v>884</v>
      </c>
      <c r="D68" s="5">
        <f t="shared" si="11"/>
        <v>1642</v>
      </c>
      <c r="E68" s="35">
        <f t="shared" si="14"/>
        <v>1876</v>
      </c>
      <c r="F68" s="35">
        <f t="shared" si="15"/>
        <v>1596</v>
      </c>
      <c r="G68" s="35">
        <f t="shared" si="16"/>
        <v>1576</v>
      </c>
      <c r="H68" s="18">
        <f t="shared" si="31"/>
        <v>650</v>
      </c>
      <c r="I68" s="18">
        <f t="shared" si="31"/>
        <v>930</v>
      </c>
      <c r="J68" s="18">
        <f t="shared" si="31"/>
        <v>950</v>
      </c>
      <c r="K68" s="18">
        <f t="shared" si="77"/>
        <v>2000</v>
      </c>
      <c r="L68" s="18">
        <f t="shared" si="77"/>
        <v>2000</v>
      </c>
      <c r="M68" s="18">
        <f t="shared" si="77"/>
        <v>2000</v>
      </c>
      <c r="N68" s="18">
        <f t="shared" si="79"/>
        <v>-1350</v>
      </c>
      <c r="O68" s="18">
        <f t="shared" si="79"/>
        <v>-1070</v>
      </c>
      <c r="P68" s="18">
        <f t="shared" si="79"/>
        <v>-1050</v>
      </c>
      <c r="Q68" s="35">
        <f t="shared" ref="Q68" si="83">Q67</f>
        <v>3</v>
      </c>
      <c r="R68" s="35">
        <f t="shared" si="18"/>
        <v>1</v>
      </c>
      <c r="S68" s="35">
        <f t="shared" si="19"/>
        <v>2</v>
      </c>
      <c r="T68" s="4">
        <f t="shared" si="7"/>
        <v>1569</v>
      </c>
      <c r="U68" s="4">
        <f t="shared" si="76"/>
        <v>871</v>
      </c>
      <c r="V68" s="4">
        <f t="shared" si="76"/>
        <v>957</v>
      </c>
      <c r="W68" s="4">
        <f t="shared" si="76"/>
        <v>914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9"/>
        <v>45376</v>
      </c>
      <c r="C69" s="2">
        <f t="shared" si="10"/>
        <v>884</v>
      </c>
      <c r="D69" s="5">
        <f t="shared" si="11"/>
        <v>1640</v>
      </c>
      <c r="E69" s="35">
        <f t="shared" si="14"/>
        <v>1877</v>
      </c>
      <c r="F69" s="35">
        <f t="shared" si="15"/>
        <v>1595</v>
      </c>
      <c r="G69" s="35">
        <f t="shared" si="16"/>
        <v>1576</v>
      </c>
      <c r="H69" s="18">
        <f t="shared" si="31"/>
        <v>647</v>
      </c>
      <c r="I69" s="18">
        <f t="shared" si="31"/>
        <v>929</v>
      </c>
      <c r="J69" s="18">
        <f t="shared" si="31"/>
        <v>948</v>
      </c>
      <c r="K69" s="18">
        <f t="shared" si="77"/>
        <v>2000</v>
      </c>
      <c r="L69" s="18">
        <f t="shared" si="77"/>
        <v>2000</v>
      </c>
      <c r="M69" s="18">
        <f t="shared" si="77"/>
        <v>2000</v>
      </c>
      <c r="N69" s="18">
        <f t="shared" si="79"/>
        <v>-1353</v>
      </c>
      <c r="O69" s="18">
        <f t="shared" si="79"/>
        <v>-1071</v>
      </c>
      <c r="P69" s="18">
        <f t="shared" si="79"/>
        <v>-1052</v>
      </c>
      <c r="Q69" s="35">
        <f t="shared" ref="Q69" si="84">Q68</f>
        <v>3</v>
      </c>
      <c r="R69" s="35">
        <f t="shared" si="18"/>
        <v>1</v>
      </c>
      <c r="S69" s="35">
        <f t="shared" si="19"/>
        <v>2</v>
      </c>
      <c r="T69" s="4">
        <f t="shared" si="7"/>
        <v>1568</v>
      </c>
      <c r="U69" s="4">
        <f t="shared" si="76"/>
        <v>868</v>
      </c>
      <c r="V69" s="4">
        <f t="shared" si="76"/>
        <v>956</v>
      </c>
      <c r="W69" s="4">
        <f t="shared" si="76"/>
        <v>912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9"/>
        <v>45377</v>
      </c>
      <c r="C70" s="2">
        <f t="shared" si="10"/>
        <v>884</v>
      </c>
      <c r="D70" s="5">
        <f t="shared" si="11"/>
        <v>1638</v>
      </c>
      <c r="E70" s="35">
        <f t="shared" si="14"/>
        <v>1878</v>
      </c>
      <c r="F70" s="35">
        <f t="shared" si="15"/>
        <v>1594</v>
      </c>
      <c r="G70" s="35">
        <f t="shared" si="16"/>
        <v>1576</v>
      </c>
      <c r="H70" s="18">
        <f t="shared" si="31"/>
        <v>644</v>
      </c>
      <c r="I70" s="18">
        <f t="shared" si="31"/>
        <v>928</v>
      </c>
      <c r="J70" s="18">
        <f t="shared" si="31"/>
        <v>946</v>
      </c>
      <c r="K70" s="18">
        <f t="shared" si="77"/>
        <v>2000</v>
      </c>
      <c r="L70" s="18">
        <f t="shared" si="77"/>
        <v>2000</v>
      </c>
      <c r="M70" s="18">
        <f t="shared" si="77"/>
        <v>2000</v>
      </c>
      <c r="N70" s="18">
        <f t="shared" si="79"/>
        <v>-1356</v>
      </c>
      <c r="O70" s="18">
        <f t="shared" si="79"/>
        <v>-1072</v>
      </c>
      <c r="P70" s="18">
        <f t="shared" si="79"/>
        <v>-1054</v>
      </c>
      <c r="Q70" s="35">
        <f t="shared" ref="Q70" si="85">Q69</f>
        <v>3</v>
      </c>
      <c r="R70" s="35">
        <f t="shared" si="18"/>
        <v>1</v>
      </c>
      <c r="S70" s="35">
        <f t="shared" si="19"/>
        <v>2</v>
      </c>
      <c r="T70" s="4">
        <f t="shared" si="7"/>
        <v>1567</v>
      </c>
      <c r="U70" s="4">
        <f t="shared" si="76"/>
        <v>865</v>
      </c>
      <c r="V70" s="4">
        <f t="shared" si="76"/>
        <v>955</v>
      </c>
      <c r="W70" s="4">
        <f t="shared" si="76"/>
        <v>910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9"/>
        <v>45378</v>
      </c>
      <c r="C71" s="2">
        <f t="shared" si="10"/>
        <v>884</v>
      </c>
      <c r="D71" s="5">
        <f t="shared" si="11"/>
        <v>1636</v>
      </c>
      <c r="E71" s="35">
        <f t="shared" si="14"/>
        <v>1879</v>
      </c>
      <c r="F71" s="35">
        <f t="shared" si="15"/>
        <v>1593</v>
      </c>
      <c r="G71" s="35">
        <f t="shared" si="16"/>
        <v>1576</v>
      </c>
      <c r="H71" s="18">
        <f t="shared" si="31"/>
        <v>641</v>
      </c>
      <c r="I71" s="18">
        <f t="shared" si="31"/>
        <v>927</v>
      </c>
      <c r="J71" s="18">
        <f t="shared" si="31"/>
        <v>944</v>
      </c>
      <c r="K71" s="18">
        <f t="shared" si="77"/>
        <v>2000</v>
      </c>
      <c r="L71" s="18">
        <f t="shared" si="77"/>
        <v>2000</v>
      </c>
      <c r="M71" s="18">
        <f t="shared" si="77"/>
        <v>2000</v>
      </c>
      <c r="N71" s="18">
        <f t="shared" si="79"/>
        <v>-1359</v>
      </c>
      <c r="O71" s="18">
        <f t="shared" si="79"/>
        <v>-1073</v>
      </c>
      <c r="P71" s="18">
        <f t="shared" si="79"/>
        <v>-1056</v>
      </c>
      <c r="Q71" s="35">
        <f t="shared" ref="Q71" si="86">Q70</f>
        <v>3</v>
      </c>
      <c r="R71" s="35">
        <f t="shared" si="18"/>
        <v>1</v>
      </c>
      <c r="S71" s="35">
        <f t="shared" si="19"/>
        <v>2</v>
      </c>
      <c r="T71" s="4">
        <f t="shared" si="7"/>
        <v>1566</v>
      </c>
      <c r="U71" s="4">
        <f t="shared" si="76"/>
        <v>862</v>
      </c>
      <c r="V71" s="4">
        <f t="shared" si="76"/>
        <v>954</v>
      </c>
      <c r="W71" s="4">
        <f t="shared" si="76"/>
        <v>908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9"/>
        <v>45379</v>
      </c>
      <c r="C72" s="2">
        <f t="shared" si="10"/>
        <v>884</v>
      </c>
      <c r="D72" s="5">
        <f t="shared" si="11"/>
        <v>1634</v>
      </c>
      <c r="E72" s="35">
        <f t="shared" si="14"/>
        <v>1880</v>
      </c>
      <c r="F72" s="35">
        <f t="shared" si="15"/>
        <v>1592</v>
      </c>
      <c r="G72" s="35">
        <f t="shared" si="16"/>
        <v>1576</v>
      </c>
      <c r="H72" s="18">
        <f t="shared" si="31"/>
        <v>638</v>
      </c>
      <c r="I72" s="18">
        <f t="shared" si="31"/>
        <v>926</v>
      </c>
      <c r="J72" s="18">
        <f t="shared" si="31"/>
        <v>942</v>
      </c>
      <c r="K72" s="18">
        <f t="shared" si="77"/>
        <v>2000</v>
      </c>
      <c r="L72" s="18">
        <f t="shared" si="77"/>
        <v>2000</v>
      </c>
      <c r="M72" s="18">
        <f t="shared" si="77"/>
        <v>2000</v>
      </c>
      <c r="N72" s="18">
        <f t="shared" si="79"/>
        <v>-1362</v>
      </c>
      <c r="O72" s="18">
        <f t="shared" si="79"/>
        <v>-1074</v>
      </c>
      <c r="P72" s="18">
        <f t="shared" si="79"/>
        <v>-1058</v>
      </c>
      <c r="Q72" s="35">
        <f t="shared" ref="Q72" si="87">Q71</f>
        <v>3</v>
      </c>
      <c r="R72" s="35">
        <f t="shared" si="18"/>
        <v>1</v>
      </c>
      <c r="S72" s="35">
        <f t="shared" si="19"/>
        <v>2</v>
      </c>
      <c r="T72" s="4">
        <f t="shared" si="7"/>
        <v>1565</v>
      </c>
      <c r="U72" s="4">
        <f t="shared" si="76"/>
        <v>859</v>
      </c>
      <c r="V72" s="4">
        <f t="shared" si="76"/>
        <v>953</v>
      </c>
      <c r="W72" s="4">
        <f t="shared" si="76"/>
        <v>906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9"/>
        <v>45380</v>
      </c>
      <c r="C73" s="2">
        <f t="shared" si="10"/>
        <v>884</v>
      </c>
      <c r="D73" s="5">
        <f t="shared" si="11"/>
        <v>1632</v>
      </c>
      <c r="E73" s="35">
        <f t="shared" si="14"/>
        <v>1881</v>
      </c>
      <c r="F73" s="35">
        <f t="shared" si="15"/>
        <v>1591</v>
      </c>
      <c r="G73" s="35">
        <f t="shared" si="16"/>
        <v>1576</v>
      </c>
      <c r="H73" s="18">
        <f t="shared" si="31"/>
        <v>635</v>
      </c>
      <c r="I73" s="18">
        <f t="shared" si="31"/>
        <v>925</v>
      </c>
      <c r="J73" s="18">
        <f t="shared" si="31"/>
        <v>940</v>
      </c>
      <c r="K73" s="18">
        <f t="shared" si="77"/>
        <v>2000</v>
      </c>
      <c r="L73" s="18">
        <f t="shared" si="77"/>
        <v>2000</v>
      </c>
      <c r="M73" s="18">
        <f t="shared" si="77"/>
        <v>2000</v>
      </c>
      <c r="N73" s="18">
        <f t="shared" si="79"/>
        <v>-1365</v>
      </c>
      <c r="O73" s="18">
        <f t="shared" si="79"/>
        <v>-1075</v>
      </c>
      <c r="P73" s="18">
        <f t="shared" si="79"/>
        <v>-1060</v>
      </c>
      <c r="Q73" s="35">
        <f t="shared" ref="Q73" si="88">Q72</f>
        <v>3</v>
      </c>
      <c r="R73" s="35">
        <f t="shared" si="18"/>
        <v>1</v>
      </c>
      <c r="S73" s="35">
        <f t="shared" si="19"/>
        <v>2</v>
      </c>
      <c r="T73" s="4">
        <f t="shared" si="7"/>
        <v>1564</v>
      </c>
      <c r="U73" s="4">
        <f t="shared" si="76"/>
        <v>856</v>
      </c>
      <c r="V73" s="4">
        <f t="shared" si="76"/>
        <v>952</v>
      </c>
      <c r="W73" s="4">
        <f t="shared" si="76"/>
        <v>904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9"/>
        <v>45381</v>
      </c>
      <c r="C74" s="2">
        <f t="shared" si="10"/>
        <v>884</v>
      </c>
      <c r="D74" s="5">
        <f t="shared" si="11"/>
        <v>1630</v>
      </c>
      <c r="E74" s="35">
        <f t="shared" si="14"/>
        <v>1882</v>
      </c>
      <c r="F74" s="35">
        <f t="shared" si="15"/>
        <v>1590</v>
      </c>
      <c r="G74" s="35">
        <f t="shared" si="16"/>
        <v>1576</v>
      </c>
      <c r="H74" s="18">
        <f t="shared" si="31"/>
        <v>632</v>
      </c>
      <c r="I74" s="18">
        <f t="shared" si="31"/>
        <v>924</v>
      </c>
      <c r="J74" s="18">
        <f t="shared" si="31"/>
        <v>938</v>
      </c>
      <c r="K74" s="18">
        <f t="shared" si="77"/>
        <v>2000</v>
      </c>
      <c r="L74" s="18">
        <f t="shared" si="77"/>
        <v>2000</v>
      </c>
      <c r="M74" s="18">
        <f t="shared" si="77"/>
        <v>2000</v>
      </c>
      <c r="N74" s="18">
        <f t="shared" si="79"/>
        <v>-1368</v>
      </c>
      <c r="O74" s="18">
        <f t="shared" si="79"/>
        <v>-1076</v>
      </c>
      <c r="P74" s="18">
        <f t="shared" si="79"/>
        <v>-1062</v>
      </c>
      <c r="Q74" s="35">
        <f t="shared" ref="Q74" si="89">Q73</f>
        <v>3</v>
      </c>
      <c r="R74" s="35">
        <f t="shared" si="18"/>
        <v>1</v>
      </c>
      <c r="S74" s="35">
        <f t="shared" si="19"/>
        <v>2</v>
      </c>
      <c r="T74" s="4">
        <f t="shared" si="7"/>
        <v>1563</v>
      </c>
      <c r="U74" s="4">
        <f t="shared" si="76"/>
        <v>853</v>
      </c>
      <c r="V74" s="4">
        <f t="shared" si="76"/>
        <v>951</v>
      </c>
      <c r="W74" s="4">
        <f t="shared" si="76"/>
        <v>902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9"/>
        <v>45382</v>
      </c>
      <c r="C75" s="2">
        <f t="shared" si="10"/>
        <v>884</v>
      </c>
      <c r="D75" s="5">
        <f t="shared" si="11"/>
        <v>1628</v>
      </c>
      <c r="E75" s="35">
        <f t="shared" si="14"/>
        <v>1883</v>
      </c>
      <c r="F75" s="35">
        <f t="shared" si="15"/>
        <v>1589</v>
      </c>
      <c r="G75" s="35">
        <f t="shared" si="16"/>
        <v>1576</v>
      </c>
      <c r="H75" s="18">
        <f t="shared" si="31"/>
        <v>629</v>
      </c>
      <c r="I75" s="18">
        <f t="shared" si="31"/>
        <v>923</v>
      </c>
      <c r="J75" s="18">
        <f t="shared" si="31"/>
        <v>936</v>
      </c>
      <c r="K75" s="18">
        <f t="shared" si="77"/>
        <v>2000</v>
      </c>
      <c r="L75" s="18">
        <f t="shared" si="77"/>
        <v>2000</v>
      </c>
      <c r="M75" s="18">
        <f t="shared" si="77"/>
        <v>2000</v>
      </c>
      <c r="N75" s="18">
        <f t="shared" si="79"/>
        <v>-1371</v>
      </c>
      <c r="O75" s="18">
        <f t="shared" si="79"/>
        <v>-1077</v>
      </c>
      <c r="P75" s="18">
        <f t="shared" si="79"/>
        <v>-1064</v>
      </c>
      <c r="Q75" s="35">
        <f t="shared" ref="Q75" si="90">Q74</f>
        <v>3</v>
      </c>
      <c r="R75" s="35">
        <f t="shared" si="18"/>
        <v>1</v>
      </c>
      <c r="S75" s="35">
        <f t="shared" si="19"/>
        <v>2</v>
      </c>
      <c r="T75" s="4">
        <f t="shared" si="7"/>
        <v>1562</v>
      </c>
      <c r="U75" s="4">
        <f t="shared" si="76"/>
        <v>850</v>
      </c>
      <c r="V75" s="4">
        <f t="shared" si="76"/>
        <v>950</v>
      </c>
      <c r="W75" s="4">
        <f t="shared" si="76"/>
        <v>900</v>
      </c>
      <c r="X75" s="4"/>
      <c r="Y75" s="18"/>
      <c r="Z75" s="18"/>
      <c r="AA75" s="18"/>
      <c r="AB75" s="48"/>
    </row>
    <row r="76" spans="1:28" ht="15">
      <c r="A76" s="3">
        <v>62</v>
      </c>
      <c r="B76" s="34">
        <f t="shared" si="9"/>
        <v>45383</v>
      </c>
      <c r="C76" s="2">
        <f t="shared" si="10"/>
        <v>884</v>
      </c>
      <c r="D76" s="5">
        <f t="shared" si="11"/>
        <v>1626</v>
      </c>
      <c r="E76" s="35">
        <f t="shared" si="14"/>
        <v>1884</v>
      </c>
      <c r="F76" s="35">
        <f t="shared" si="15"/>
        <v>1588</v>
      </c>
      <c r="G76" s="35">
        <f t="shared" si="16"/>
        <v>1576</v>
      </c>
      <c r="H76" s="18">
        <f t="shared" si="31"/>
        <v>626</v>
      </c>
      <c r="I76" s="18">
        <f t="shared" si="31"/>
        <v>922</v>
      </c>
      <c r="J76" s="18">
        <f t="shared" si="31"/>
        <v>934</v>
      </c>
      <c r="K76" s="18">
        <f t="shared" si="77"/>
        <v>2000</v>
      </c>
      <c r="L76" s="18">
        <f t="shared" si="77"/>
        <v>2000</v>
      </c>
      <c r="M76" s="18">
        <f t="shared" si="77"/>
        <v>2000</v>
      </c>
      <c r="N76" s="18">
        <f t="shared" si="79"/>
        <v>-1374</v>
      </c>
      <c r="O76" s="18">
        <f t="shared" si="79"/>
        <v>-1078</v>
      </c>
      <c r="P76" s="18">
        <f t="shared" si="79"/>
        <v>-1066</v>
      </c>
      <c r="Q76" s="35">
        <f t="shared" ref="Q76" si="91">Q75</f>
        <v>3</v>
      </c>
      <c r="R76" s="35">
        <f t="shared" si="18"/>
        <v>1</v>
      </c>
      <c r="S76" s="35">
        <f t="shared" si="19"/>
        <v>2</v>
      </c>
      <c r="T76" s="4">
        <f t="shared" si="7"/>
        <v>1561</v>
      </c>
      <c r="U76" s="4">
        <f t="shared" si="76"/>
        <v>847</v>
      </c>
      <c r="V76" s="4">
        <f t="shared" si="76"/>
        <v>949</v>
      </c>
      <c r="W76" s="4">
        <f t="shared" si="76"/>
        <v>898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9"/>
        <v>45384</v>
      </c>
      <c r="C77" s="2">
        <f t="shared" si="10"/>
        <v>884</v>
      </c>
      <c r="D77" s="5">
        <f t="shared" si="11"/>
        <v>1624</v>
      </c>
      <c r="E77" s="35">
        <f t="shared" si="14"/>
        <v>1885</v>
      </c>
      <c r="F77" s="35">
        <f t="shared" si="15"/>
        <v>1587</v>
      </c>
      <c r="G77" s="35">
        <f t="shared" si="16"/>
        <v>1576</v>
      </c>
      <c r="H77" s="18">
        <f t="shared" si="31"/>
        <v>623</v>
      </c>
      <c r="I77" s="18">
        <f t="shared" si="31"/>
        <v>921</v>
      </c>
      <c r="J77" s="18">
        <f t="shared" si="31"/>
        <v>932</v>
      </c>
      <c r="K77" s="18">
        <f t="shared" si="77"/>
        <v>2000</v>
      </c>
      <c r="L77" s="18">
        <f t="shared" si="77"/>
        <v>2000</v>
      </c>
      <c r="M77" s="18">
        <f t="shared" si="77"/>
        <v>2000</v>
      </c>
      <c r="N77" s="18">
        <f t="shared" si="79"/>
        <v>-1377</v>
      </c>
      <c r="O77" s="18">
        <f t="shared" si="79"/>
        <v>-1079</v>
      </c>
      <c r="P77" s="18">
        <f t="shared" si="79"/>
        <v>-1068</v>
      </c>
      <c r="Q77" s="35">
        <f t="shared" ref="Q77" si="92">Q76</f>
        <v>3</v>
      </c>
      <c r="R77" s="35">
        <f t="shared" si="18"/>
        <v>1</v>
      </c>
      <c r="S77" s="35">
        <f t="shared" si="19"/>
        <v>2</v>
      </c>
      <c r="T77" s="4">
        <f t="shared" si="7"/>
        <v>1560</v>
      </c>
      <c r="U77" s="4">
        <f t="shared" si="76"/>
        <v>844</v>
      </c>
      <c r="V77" s="4">
        <f t="shared" si="76"/>
        <v>948</v>
      </c>
      <c r="W77" s="4">
        <f t="shared" si="76"/>
        <v>896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9"/>
        <v>45385</v>
      </c>
      <c r="C78" s="2">
        <f t="shared" si="10"/>
        <v>884</v>
      </c>
      <c r="D78" s="5">
        <f t="shared" si="11"/>
        <v>1622</v>
      </c>
      <c r="E78" s="35">
        <f t="shared" si="14"/>
        <v>1886</v>
      </c>
      <c r="F78" s="35">
        <f t="shared" si="15"/>
        <v>1586</v>
      </c>
      <c r="G78" s="35">
        <f t="shared" si="16"/>
        <v>1576</v>
      </c>
      <c r="H78" s="18">
        <f t="shared" si="31"/>
        <v>620</v>
      </c>
      <c r="I78" s="18">
        <f t="shared" si="31"/>
        <v>920</v>
      </c>
      <c r="J78" s="18">
        <f t="shared" si="31"/>
        <v>930</v>
      </c>
      <c r="K78" s="18">
        <f t="shared" si="77"/>
        <v>2000</v>
      </c>
      <c r="L78" s="18">
        <f t="shared" si="77"/>
        <v>2000</v>
      </c>
      <c r="M78" s="18">
        <f t="shared" si="77"/>
        <v>2000</v>
      </c>
      <c r="N78" s="18">
        <f t="shared" si="79"/>
        <v>-1380</v>
      </c>
      <c r="O78" s="18">
        <f t="shared" si="79"/>
        <v>-1080</v>
      </c>
      <c r="P78" s="18">
        <f t="shared" si="79"/>
        <v>-1070</v>
      </c>
      <c r="Q78" s="35">
        <f t="shared" ref="Q78" si="93">Q77</f>
        <v>3</v>
      </c>
      <c r="R78" s="35">
        <f t="shared" si="18"/>
        <v>1</v>
      </c>
      <c r="S78" s="35">
        <f t="shared" si="19"/>
        <v>2</v>
      </c>
      <c r="T78" s="4">
        <f t="shared" si="7"/>
        <v>1559</v>
      </c>
      <c r="U78" s="4">
        <f t="shared" si="76"/>
        <v>841</v>
      </c>
      <c r="V78" s="4">
        <f t="shared" si="76"/>
        <v>947</v>
      </c>
      <c r="W78" s="4">
        <f t="shared" si="76"/>
        <v>894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9"/>
        <v>45386</v>
      </c>
      <c r="C79" s="2">
        <f t="shared" si="10"/>
        <v>884</v>
      </c>
      <c r="D79" s="5">
        <f t="shared" si="11"/>
        <v>1620</v>
      </c>
      <c r="E79" s="35">
        <f t="shared" si="14"/>
        <v>1887</v>
      </c>
      <c r="F79" s="35">
        <f t="shared" si="15"/>
        <v>1585</v>
      </c>
      <c r="G79" s="35">
        <f t="shared" si="16"/>
        <v>1576</v>
      </c>
      <c r="H79" s="18">
        <f t="shared" si="31"/>
        <v>617</v>
      </c>
      <c r="I79" s="18">
        <f t="shared" si="31"/>
        <v>919</v>
      </c>
      <c r="J79" s="18">
        <f t="shared" si="31"/>
        <v>928</v>
      </c>
      <c r="K79" s="18">
        <f t="shared" si="77"/>
        <v>2000</v>
      </c>
      <c r="L79" s="18">
        <f t="shared" si="77"/>
        <v>2000</v>
      </c>
      <c r="M79" s="18">
        <f t="shared" si="77"/>
        <v>2000</v>
      </c>
      <c r="N79" s="18">
        <f t="shared" si="79"/>
        <v>-1383</v>
      </c>
      <c r="O79" s="18">
        <f t="shared" si="79"/>
        <v>-1081</v>
      </c>
      <c r="P79" s="18">
        <f t="shared" si="79"/>
        <v>-1072</v>
      </c>
      <c r="Q79" s="35">
        <f t="shared" ref="Q79" si="94">Q78</f>
        <v>3</v>
      </c>
      <c r="R79" s="35">
        <f t="shared" si="18"/>
        <v>1</v>
      </c>
      <c r="S79" s="35">
        <f t="shared" si="19"/>
        <v>2</v>
      </c>
      <c r="T79" s="4">
        <f t="shared" ref="T79:T142" si="95">D79+C79-V79</f>
        <v>1558</v>
      </c>
      <c r="U79" s="4">
        <f t="shared" ref="U79:W94" si="96">U78-Q79</f>
        <v>838</v>
      </c>
      <c r="V79" s="4">
        <f t="shared" si="96"/>
        <v>946</v>
      </c>
      <c r="W79" s="4">
        <f t="shared" si="96"/>
        <v>892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97">B79+1</f>
        <v>45387</v>
      </c>
      <c r="C80" s="2">
        <f t="shared" ref="C80:C143" si="98">C79</f>
        <v>884</v>
      </c>
      <c r="D80" s="5">
        <f t="shared" ref="D80:D126" si="99">D79-2</f>
        <v>1618</v>
      </c>
      <c r="E80" s="35">
        <f t="shared" si="14"/>
        <v>1888</v>
      </c>
      <c r="F80" s="35">
        <f t="shared" si="15"/>
        <v>1584</v>
      </c>
      <c r="G80" s="35">
        <f t="shared" si="16"/>
        <v>1576</v>
      </c>
      <c r="H80" s="18">
        <f t="shared" si="31"/>
        <v>614</v>
      </c>
      <c r="I80" s="18">
        <f t="shared" si="31"/>
        <v>918</v>
      </c>
      <c r="J80" s="18">
        <f t="shared" si="31"/>
        <v>926</v>
      </c>
      <c r="K80" s="18">
        <f t="shared" ref="K80:M95" si="100">K79</f>
        <v>2000</v>
      </c>
      <c r="L80" s="18">
        <f t="shared" si="100"/>
        <v>2000</v>
      </c>
      <c r="M80" s="18">
        <f t="shared" si="100"/>
        <v>2000</v>
      </c>
      <c r="N80" s="18">
        <f t="shared" si="79"/>
        <v>-1386</v>
      </c>
      <c r="O80" s="18">
        <f t="shared" si="79"/>
        <v>-1082</v>
      </c>
      <c r="P80" s="18">
        <f t="shared" si="79"/>
        <v>-1074</v>
      </c>
      <c r="Q80" s="35">
        <f t="shared" ref="Q80" si="101">Q79</f>
        <v>3</v>
      </c>
      <c r="R80" s="35">
        <f t="shared" si="18"/>
        <v>1</v>
      </c>
      <c r="S80" s="35">
        <f t="shared" si="19"/>
        <v>2</v>
      </c>
      <c r="T80" s="4">
        <f t="shared" si="95"/>
        <v>1557</v>
      </c>
      <c r="U80" s="4">
        <f t="shared" si="96"/>
        <v>835</v>
      </c>
      <c r="V80" s="4">
        <f t="shared" si="96"/>
        <v>945</v>
      </c>
      <c r="W80" s="4">
        <f t="shared" si="96"/>
        <v>890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97"/>
        <v>45388</v>
      </c>
      <c r="C81" s="2">
        <f t="shared" si="98"/>
        <v>884</v>
      </c>
      <c r="D81" s="5">
        <f t="shared" si="99"/>
        <v>1616</v>
      </c>
      <c r="E81" s="35">
        <f t="shared" ref="E81:E144" si="102">C81+D81-H81</f>
        <v>1889</v>
      </c>
      <c r="F81" s="35">
        <f t="shared" ref="F81:F144" si="103">C81+D81-I81</f>
        <v>1583</v>
      </c>
      <c r="G81" s="35">
        <f t="shared" ref="G81:G144" si="104">D81+C81-J81</f>
        <v>1576</v>
      </c>
      <c r="H81" s="18">
        <f t="shared" si="31"/>
        <v>611</v>
      </c>
      <c r="I81" s="18">
        <f t="shared" si="31"/>
        <v>917</v>
      </c>
      <c r="J81" s="18">
        <f t="shared" si="31"/>
        <v>924</v>
      </c>
      <c r="K81" s="18">
        <f t="shared" si="100"/>
        <v>2000</v>
      </c>
      <c r="L81" s="18">
        <f t="shared" si="100"/>
        <v>2000</v>
      </c>
      <c r="M81" s="18">
        <f t="shared" si="100"/>
        <v>2000</v>
      </c>
      <c r="N81" s="18">
        <f t="shared" ref="N81:P96" si="105">N80-Q81</f>
        <v>-1389</v>
      </c>
      <c r="O81" s="18">
        <f t="shared" si="105"/>
        <v>-1083</v>
      </c>
      <c r="P81" s="18">
        <f t="shared" si="105"/>
        <v>-1076</v>
      </c>
      <c r="Q81" s="35">
        <f t="shared" ref="Q81" si="106">Q80</f>
        <v>3</v>
      </c>
      <c r="R81" s="35">
        <f t="shared" si="18"/>
        <v>1</v>
      </c>
      <c r="S81" s="35">
        <f t="shared" si="19"/>
        <v>2</v>
      </c>
      <c r="T81" s="4">
        <f t="shared" si="95"/>
        <v>1556</v>
      </c>
      <c r="U81" s="4">
        <f t="shared" si="96"/>
        <v>832</v>
      </c>
      <c r="V81" s="4">
        <f t="shared" si="96"/>
        <v>944</v>
      </c>
      <c r="W81" s="4">
        <f t="shared" si="96"/>
        <v>888</v>
      </c>
      <c r="X81" s="4"/>
      <c r="Y81" s="18"/>
      <c r="Z81" s="18"/>
      <c r="AA81" s="18"/>
      <c r="AB81" s="48"/>
    </row>
    <row r="82" spans="1:30" ht="15" customHeight="1">
      <c r="A82" s="3">
        <v>68</v>
      </c>
      <c r="B82" s="34">
        <f t="shared" si="97"/>
        <v>45389</v>
      </c>
      <c r="C82" s="2">
        <f t="shared" si="98"/>
        <v>884</v>
      </c>
      <c r="D82" s="5">
        <f t="shared" si="99"/>
        <v>1614</v>
      </c>
      <c r="E82" s="35">
        <f t="shared" si="102"/>
        <v>1890</v>
      </c>
      <c r="F82" s="35">
        <f t="shared" si="103"/>
        <v>1582</v>
      </c>
      <c r="G82" s="35">
        <f t="shared" si="104"/>
        <v>1576</v>
      </c>
      <c r="H82" s="18">
        <f t="shared" si="31"/>
        <v>608</v>
      </c>
      <c r="I82" s="18">
        <f t="shared" si="31"/>
        <v>916</v>
      </c>
      <c r="J82" s="18">
        <f t="shared" si="31"/>
        <v>922</v>
      </c>
      <c r="K82" s="18">
        <f t="shared" si="100"/>
        <v>2000</v>
      </c>
      <c r="L82" s="18">
        <f t="shared" si="100"/>
        <v>2000</v>
      </c>
      <c r="M82" s="18">
        <f t="shared" si="100"/>
        <v>2000</v>
      </c>
      <c r="N82" s="18">
        <f t="shared" si="105"/>
        <v>-1392</v>
      </c>
      <c r="O82" s="18">
        <f t="shared" si="105"/>
        <v>-1084</v>
      </c>
      <c r="P82" s="18">
        <f t="shared" si="105"/>
        <v>-1078</v>
      </c>
      <c r="Q82" s="35">
        <f t="shared" ref="Q82" si="107">Q81</f>
        <v>3</v>
      </c>
      <c r="R82" s="35">
        <f t="shared" si="18"/>
        <v>1</v>
      </c>
      <c r="S82" s="35">
        <f t="shared" si="19"/>
        <v>2</v>
      </c>
      <c r="T82" s="4">
        <f t="shared" si="95"/>
        <v>1555</v>
      </c>
      <c r="U82" s="4">
        <f t="shared" si="96"/>
        <v>829</v>
      </c>
      <c r="V82" s="4">
        <f t="shared" si="96"/>
        <v>943</v>
      </c>
      <c r="W82" s="4">
        <f t="shared" si="96"/>
        <v>886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97"/>
        <v>45390</v>
      </c>
      <c r="C83" s="2">
        <f t="shared" si="98"/>
        <v>884</v>
      </c>
      <c r="D83" s="5">
        <f t="shared" si="99"/>
        <v>1612</v>
      </c>
      <c r="E83" s="35">
        <f t="shared" si="102"/>
        <v>1891</v>
      </c>
      <c r="F83" s="35">
        <f t="shared" si="103"/>
        <v>1581</v>
      </c>
      <c r="G83" s="35">
        <f t="shared" si="104"/>
        <v>1576</v>
      </c>
      <c r="H83" s="18">
        <f t="shared" si="31"/>
        <v>605</v>
      </c>
      <c r="I83" s="18">
        <f t="shared" si="31"/>
        <v>915</v>
      </c>
      <c r="J83" s="18">
        <f t="shared" si="31"/>
        <v>920</v>
      </c>
      <c r="K83" s="18">
        <f t="shared" si="100"/>
        <v>2000</v>
      </c>
      <c r="L83" s="18">
        <f t="shared" si="100"/>
        <v>2000</v>
      </c>
      <c r="M83" s="18">
        <f t="shared" si="100"/>
        <v>2000</v>
      </c>
      <c r="N83" s="18">
        <f t="shared" si="105"/>
        <v>-1395</v>
      </c>
      <c r="O83" s="18">
        <f t="shared" si="105"/>
        <v>-1085</v>
      </c>
      <c r="P83" s="18">
        <f t="shared" si="105"/>
        <v>-1080</v>
      </c>
      <c r="Q83" s="35">
        <f t="shared" ref="Q83" si="108">Q82</f>
        <v>3</v>
      </c>
      <c r="R83" s="35">
        <f t="shared" si="18"/>
        <v>1</v>
      </c>
      <c r="S83" s="35">
        <f t="shared" si="19"/>
        <v>2</v>
      </c>
      <c r="T83" s="4">
        <f t="shared" si="95"/>
        <v>1554</v>
      </c>
      <c r="U83" s="4">
        <f t="shared" si="96"/>
        <v>826</v>
      </c>
      <c r="V83" s="4">
        <f t="shared" si="96"/>
        <v>942</v>
      </c>
      <c r="W83" s="4">
        <f t="shared" si="96"/>
        <v>884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97"/>
        <v>45391</v>
      </c>
      <c r="C84" s="2">
        <f t="shared" si="98"/>
        <v>884</v>
      </c>
      <c r="D84" s="5">
        <f t="shared" si="99"/>
        <v>1610</v>
      </c>
      <c r="E84" s="35">
        <f t="shared" si="102"/>
        <v>1892</v>
      </c>
      <c r="F84" s="35">
        <f t="shared" si="103"/>
        <v>1580</v>
      </c>
      <c r="G84" s="35">
        <f t="shared" si="104"/>
        <v>1576</v>
      </c>
      <c r="H84" s="18">
        <f t="shared" si="31"/>
        <v>602</v>
      </c>
      <c r="I84" s="18">
        <f t="shared" si="31"/>
        <v>914</v>
      </c>
      <c r="J84" s="18">
        <f t="shared" si="31"/>
        <v>918</v>
      </c>
      <c r="K84" s="18">
        <f t="shared" si="100"/>
        <v>2000</v>
      </c>
      <c r="L84" s="18">
        <f t="shared" si="100"/>
        <v>2000</v>
      </c>
      <c r="M84" s="18">
        <f t="shared" si="100"/>
        <v>2000</v>
      </c>
      <c r="N84" s="18">
        <f t="shared" si="105"/>
        <v>-1398</v>
      </c>
      <c r="O84" s="18">
        <f t="shared" si="105"/>
        <v>-1086</v>
      </c>
      <c r="P84" s="18">
        <f t="shared" si="105"/>
        <v>-1082</v>
      </c>
      <c r="Q84" s="35">
        <f t="shared" ref="Q84:S99" si="109">Q83</f>
        <v>3</v>
      </c>
      <c r="R84" s="35">
        <f t="shared" si="109"/>
        <v>1</v>
      </c>
      <c r="S84" s="35">
        <f t="shared" si="109"/>
        <v>2</v>
      </c>
      <c r="T84" s="4">
        <f t="shared" si="95"/>
        <v>1553</v>
      </c>
      <c r="U84" s="4">
        <f t="shared" si="96"/>
        <v>823</v>
      </c>
      <c r="V84" s="4">
        <f t="shared" si="96"/>
        <v>941</v>
      </c>
      <c r="W84" s="4">
        <f t="shared" si="96"/>
        <v>882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97"/>
        <v>45392</v>
      </c>
      <c r="C85" s="2">
        <f t="shared" si="98"/>
        <v>884</v>
      </c>
      <c r="D85" s="5">
        <f t="shared" si="99"/>
        <v>1608</v>
      </c>
      <c r="E85" s="35">
        <f t="shared" si="102"/>
        <v>1893</v>
      </c>
      <c r="F85" s="35">
        <f t="shared" si="103"/>
        <v>1579</v>
      </c>
      <c r="G85" s="35">
        <f t="shared" si="104"/>
        <v>1576</v>
      </c>
      <c r="H85" s="18">
        <f t="shared" si="31"/>
        <v>599</v>
      </c>
      <c r="I85" s="18">
        <f t="shared" si="31"/>
        <v>913</v>
      </c>
      <c r="J85" s="18">
        <f t="shared" si="31"/>
        <v>916</v>
      </c>
      <c r="K85" s="18">
        <f t="shared" si="100"/>
        <v>2000</v>
      </c>
      <c r="L85" s="18">
        <f t="shared" si="100"/>
        <v>2000</v>
      </c>
      <c r="M85" s="18">
        <f t="shared" si="100"/>
        <v>2000</v>
      </c>
      <c r="N85" s="18">
        <f t="shared" si="105"/>
        <v>-1401</v>
      </c>
      <c r="O85" s="18">
        <f t="shared" si="105"/>
        <v>-1087</v>
      </c>
      <c r="P85" s="18">
        <f t="shared" si="105"/>
        <v>-1084</v>
      </c>
      <c r="Q85" s="35">
        <f t="shared" ref="Q85" si="110">Q84</f>
        <v>3</v>
      </c>
      <c r="R85" s="35">
        <f t="shared" si="109"/>
        <v>1</v>
      </c>
      <c r="S85" s="35">
        <f t="shared" si="109"/>
        <v>2</v>
      </c>
      <c r="T85" s="4">
        <f t="shared" si="95"/>
        <v>1552</v>
      </c>
      <c r="U85" s="4">
        <f t="shared" si="96"/>
        <v>820</v>
      </c>
      <c r="V85" s="4">
        <f t="shared" si="96"/>
        <v>940</v>
      </c>
      <c r="W85" s="4">
        <f t="shared" si="96"/>
        <v>880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97"/>
        <v>45393</v>
      </c>
      <c r="C86" s="2">
        <f t="shared" si="98"/>
        <v>884</v>
      </c>
      <c r="D86" s="5">
        <f t="shared" si="99"/>
        <v>1606</v>
      </c>
      <c r="E86" s="35">
        <f t="shared" si="102"/>
        <v>1894</v>
      </c>
      <c r="F86" s="35">
        <f t="shared" si="103"/>
        <v>1578</v>
      </c>
      <c r="G86" s="35">
        <f t="shared" si="104"/>
        <v>1576</v>
      </c>
      <c r="H86" s="18">
        <f t="shared" si="31"/>
        <v>596</v>
      </c>
      <c r="I86" s="18">
        <f t="shared" si="31"/>
        <v>912</v>
      </c>
      <c r="J86" s="18">
        <f t="shared" si="31"/>
        <v>914</v>
      </c>
      <c r="K86" s="18">
        <f t="shared" si="100"/>
        <v>2000</v>
      </c>
      <c r="L86" s="18">
        <f t="shared" si="100"/>
        <v>2000</v>
      </c>
      <c r="M86" s="18">
        <f t="shared" si="100"/>
        <v>2000</v>
      </c>
      <c r="N86" s="18">
        <f t="shared" si="105"/>
        <v>-1404</v>
      </c>
      <c r="O86" s="18">
        <f t="shared" si="105"/>
        <v>-1088</v>
      </c>
      <c r="P86" s="18">
        <f t="shared" si="105"/>
        <v>-1086</v>
      </c>
      <c r="Q86" s="35">
        <f t="shared" ref="Q86" si="111">Q85</f>
        <v>3</v>
      </c>
      <c r="R86" s="35">
        <f t="shared" si="109"/>
        <v>1</v>
      </c>
      <c r="S86" s="35">
        <f t="shared" si="109"/>
        <v>2</v>
      </c>
      <c r="T86" s="4">
        <f t="shared" si="95"/>
        <v>1551</v>
      </c>
      <c r="U86" s="4">
        <f t="shared" si="96"/>
        <v>817</v>
      </c>
      <c r="V86" s="4">
        <f t="shared" si="96"/>
        <v>939</v>
      </c>
      <c r="W86" s="4">
        <f t="shared" si="96"/>
        <v>878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97"/>
        <v>45394</v>
      </c>
      <c r="C87" s="2">
        <f t="shared" si="98"/>
        <v>884</v>
      </c>
      <c r="D87" s="5">
        <f t="shared" si="99"/>
        <v>1604</v>
      </c>
      <c r="E87" s="35">
        <f t="shared" si="102"/>
        <v>1895</v>
      </c>
      <c r="F87" s="35">
        <f t="shared" si="103"/>
        <v>1577</v>
      </c>
      <c r="G87" s="35">
        <f t="shared" si="104"/>
        <v>1576</v>
      </c>
      <c r="H87" s="18">
        <f t="shared" si="31"/>
        <v>593</v>
      </c>
      <c r="I87" s="18">
        <f t="shared" si="31"/>
        <v>911</v>
      </c>
      <c r="J87" s="18">
        <f t="shared" si="31"/>
        <v>912</v>
      </c>
      <c r="K87" s="18">
        <f t="shared" si="100"/>
        <v>2000</v>
      </c>
      <c r="L87" s="18">
        <f t="shared" si="100"/>
        <v>2000</v>
      </c>
      <c r="M87" s="18">
        <f t="shared" si="100"/>
        <v>2000</v>
      </c>
      <c r="N87" s="18">
        <f t="shared" si="105"/>
        <v>-1407</v>
      </c>
      <c r="O87" s="18">
        <f t="shared" si="105"/>
        <v>-1089</v>
      </c>
      <c r="P87" s="18">
        <f t="shared" si="105"/>
        <v>-1088</v>
      </c>
      <c r="Q87" s="35">
        <f t="shared" ref="Q87" si="112">Q86</f>
        <v>3</v>
      </c>
      <c r="R87" s="35">
        <f t="shared" si="109"/>
        <v>1</v>
      </c>
      <c r="S87" s="35">
        <f t="shared" si="109"/>
        <v>2</v>
      </c>
      <c r="T87" s="4">
        <f t="shared" si="95"/>
        <v>1550</v>
      </c>
      <c r="U87" s="4">
        <f t="shared" si="96"/>
        <v>814</v>
      </c>
      <c r="V87" s="4">
        <f t="shared" si="96"/>
        <v>938</v>
      </c>
      <c r="W87" s="4">
        <f t="shared" si="96"/>
        <v>876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97"/>
        <v>45395</v>
      </c>
      <c r="C88" s="2">
        <f t="shared" si="98"/>
        <v>884</v>
      </c>
      <c r="D88" s="5">
        <f t="shared" si="99"/>
        <v>1602</v>
      </c>
      <c r="E88" s="35">
        <f t="shared" si="102"/>
        <v>1896</v>
      </c>
      <c r="F88" s="35">
        <f t="shared" si="103"/>
        <v>1576</v>
      </c>
      <c r="G88" s="35">
        <f t="shared" si="104"/>
        <v>1576</v>
      </c>
      <c r="H88" s="18">
        <f t="shared" si="31"/>
        <v>590</v>
      </c>
      <c r="I88" s="18">
        <f t="shared" si="31"/>
        <v>910</v>
      </c>
      <c r="J88" s="18">
        <f t="shared" si="31"/>
        <v>910</v>
      </c>
      <c r="K88" s="18">
        <f t="shared" si="100"/>
        <v>2000</v>
      </c>
      <c r="L88" s="18">
        <f t="shared" si="100"/>
        <v>2000</v>
      </c>
      <c r="M88" s="18">
        <f t="shared" si="100"/>
        <v>2000</v>
      </c>
      <c r="N88" s="18">
        <f t="shared" si="105"/>
        <v>-1410</v>
      </c>
      <c r="O88" s="18">
        <f t="shared" si="105"/>
        <v>-1090</v>
      </c>
      <c r="P88" s="18">
        <f t="shared" si="105"/>
        <v>-1090</v>
      </c>
      <c r="Q88" s="35">
        <f t="shared" ref="Q88" si="113">Q87</f>
        <v>3</v>
      </c>
      <c r="R88" s="35">
        <f t="shared" si="109"/>
        <v>1</v>
      </c>
      <c r="S88" s="35">
        <f t="shared" si="109"/>
        <v>2</v>
      </c>
      <c r="T88" s="4">
        <f t="shared" si="95"/>
        <v>1549</v>
      </c>
      <c r="U88" s="4">
        <f t="shared" si="96"/>
        <v>811</v>
      </c>
      <c r="V88" s="4">
        <f t="shared" si="96"/>
        <v>937</v>
      </c>
      <c r="W88" s="4">
        <f t="shared" si="96"/>
        <v>874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97"/>
        <v>45396</v>
      </c>
      <c r="C89" s="2">
        <f t="shared" si="98"/>
        <v>884</v>
      </c>
      <c r="D89" s="5">
        <f t="shared" si="99"/>
        <v>1600</v>
      </c>
      <c r="E89" s="35">
        <f t="shared" si="102"/>
        <v>1897</v>
      </c>
      <c r="F89" s="35">
        <f t="shared" si="103"/>
        <v>1575</v>
      </c>
      <c r="G89" s="35">
        <f t="shared" si="104"/>
        <v>1576</v>
      </c>
      <c r="H89" s="18">
        <f t="shared" si="31"/>
        <v>587</v>
      </c>
      <c r="I89" s="18">
        <f t="shared" si="31"/>
        <v>909</v>
      </c>
      <c r="J89" s="18">
        <f t="shared" si="31"/>
        <v>908</v>
      </c>
      <c r="K89" s="18">
        <f t="shared" si="100"/>
        <v>2000</v>
      </c>
      <c r="L89" s="18">
        <f t="shared" si="100"/>
        <v>2000</v>
      </c>
      <c r="M89" s="18">
        <f t="shared" si="100"/>
        <v>2000</v>
      </c>
      <c r="N89" s="18">
        <f t="shared" si="105"/>
        <v>-1413</v>
      </c>
      <c r="O89" s="18">
        <f t="shared" si="105"/>
        <v>-1091</v>
      </c>
      <c r="P89" s="18">
        <f t="shared" si="105"/>
        <v>-1092</v>
      </c>
      <c r="Q89" s="35">
        <f t="shared" ref="Q89" si="114">Q88</f>
        <v>3</v>
      </c>
      <c r="R89" s="35">
        <f t="shared" si="109"/>
        <v>1</v>
      </c>
      <c r="S89" s="35">
        <f t="shared" si="109"/>
        <v>2</v>
      </c>
      <c r="T89" s="4">
        <f t="shared" si="95"/>
        <v>1548</v>
      </c>
      <c r="U89" s="4">
        <f t="shared" si="96"/>
        <v>808</v>
      </c>
      <c r="V89" s="4">
        <f t="shared" si="96"/>
        <v>936</v>
      </c>
      <c r="W89" s="4">
        <f t="shared" si="96"/>
        <v>872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97"/>
        <v>45397</v>
      </c>
      <c r="C90" s="2">
        <f t="shared" si="98"/>
        <v>884</v>
      </c>
      <c r="D90" s="5">
        <f t="shared" si="99"/>
        <v>1598</v>
      </c>
      <c r="E90" s="35">
        <f t="shared" si="102"/>
        <v>1898</v>
      </c>
      <c r="F90" s="35">
        <f t="shared" si="103"/>
        <v>1574</v>
      </c>
      <c r="G90" s="35">
        <f t="shared" si="104"/>
        <v>1576</v>
      </c>
      <c r="H90" s="18">
        <f t="shared" si="31"/>
        <v>584</v>
      </c>
      <c r="I90" s="18">
        <f t="shared" si="31"/>
        <v>908</v>
      </c>
      <c r="J90" s="18">
        <f t="shared" si="31"/>
        <v>906</v>
      </c>
      <c r="K90" s="18">
        <f t="shared" si="100"/>
        <v>2000</v>
      </c>
      <c r="L90" s="18">
        <f t="shared" si="100"/>
        <v>2000</v>
      </c>
      <c r="M90" s="18">
        <f t="shared" si="100"/>
        <v>2000</v>
      </c>
      <c r="N90" s="18">
        <f t="shared" si="105"/>
        <v>-1416</v>
      </c>
      <c r="O90" s="18">
        <f t="shared" si="105"/>
        <v>-1092</v>
      </c>
      <c r="P90" s="18">
        <f t="shared" si="105"/>
        <v>-1094</v>
      </c>
      <c r="Q90" s="35">
        <f t="shared" ref="Q90" si="115">Q89</f>
        <v>3</v>
      </c>
      <c r="R90" s="35">
        <f t="shared" si="109"/>
        <v>1</v>
      </c>
      <c r="S90" s="35">
        <f t="shared" si="109"/>
        <v>2</v>
      </c>
      <c r="T90" s="4">
        <f t="shared" si="95"/>
        <v>1547</v>
      </c>
      <c r="U90" s="4">
        <f t="shared" si="96"/>
        <v>805</v>
      </c>
      <c r="V90" s="4">
        <f t="shared" si="96"/>
        <v>935</v>
      </c>
      <c r="W90" s="4">
        <f t="shared" si="96"/>
        <v>870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97"/>
        <v>45398</v>
      </c>
      <c r="C91" s="2">
        <f t="shared" si="98"/>
        <v>884</v>
      </c>
      <c r="D91" s="5">
        <f t="shared" si="99"/>
        <v>1596</v>
      </c>
      <c r="E91" s="35">
        <f t="shared" si="102"/>
        <v>1899</v>
      </c>
      <c r="F91" s="35">
        <f t="shared" si="103"/>
        <v>1573</v>
      </c>
      <c r="G91" s="35">
        <f t="shared" si="104"/>
        <v>1576</v>
      </c>
      <c r="H91" s="18">
        <f t="shared" si="31"/>
        <v>581</v>
      </c>
      <c r="I91" s="18">
        <f t="shared" si="31"/>
        <v>907</v>
      </c>
      <c r="J91" s="18">
        <f t="shared" si="31"/>
        <v>904</v>
      </c>
      <c r="K91" s="18">
        <f t="shared" si="100"/>
        <v>2000</v>
      </c>
      <c r="L91" s="18">
        <f t="shared" si="100"/>
        <v>2000</v>
      </c>
      <c r="M91" s="18">
        <f t="shared" si="100"/>
        <v>2000</v>
      </c>
      <c r="N91" s="18">
        <f t="shared" si="105"/>
        <v>-1419</v>
      </c>
      <c r="O91" s="18">
        <f t="shared" si="105"/>
        <v>-1093</v>
      </c>
      <c r="P91" s="18">
        <f t="shared" si="105"/>
        <v>-1096</v>
      </c>
      <c r="Q91" s="35">
        <f t="shared" ref="Q91" si="116">Q90</f>
        <v>3</v>
      </c>
      <c r="R91" s="35">
        <f t="shared" si="109"/>
        <v>1</v>
      </c>
      <c r="S91" s="35">
        <f t="shared" si="109"/>
        <v>2</v>
      </c>
      <c r="T91" s="4">
        <f t="shared" si="95"/>
        <v>1546</v>
      </c>
      <c r="U91" s="4">
        <f t="shared" si="96"/>
        <v>802</v>
      </c>
      <c r="V91" s="4">
        <f t="shared" si="96"/>
        <v>934</v>
      </c>
      <c r="W91" s="4">
        <f t="shared" si="96"/>
        <v>868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97"/>
        <v>45399</v>
      </c>
      <c r="C92" s="2">
        <f t="shared" si="98"/>
        <v>884</v>
      </c>
      <c r="D92" s="5">
        <f t="shared" si="99"/>
        <v>1594</v>
      </c>
      <c r="E92" s="35">
        <f t="shared" si="102"/>
        <v>1900</v>
      </c>
      <c r="F92" s="35">
        <f t="shared" si="103"/>
        <v>1572</v>
      </c>
      <c r="G92" s="35">
        <f t="shared" si="104"/>
        <v>1576</v>
      </c>
      <c r="H92" s="18">
        <f t="shared" si="31"/>
        <v>578</v>
      </c>
      <c r="I92" s="18">
        <f t="shared" si="31"/>
        <v>906</v>
      </c>
      <c r="J92" s="18">
        <f t="shared" si="31"/>
        <v>902</v>
      </c>
      <c r="K92" s="18">
        <f t="shared" si="100"/>
        <v>2000</v>
      </c>
      <c r="L92" s="18">
        <f t="shared" si="100"/>
        <v>2000</v>
      </c>
      <c r="M92" s="18">
        <f t="shared" si="100"/>
        <v>2000</v>
      </c>
      <c r="N92" s="18">
        <f t="shared" si="105"/>
        <v>-1422</v>
      </c>
      <c r="O92" s="18">
        <f t="shared" si="105"/>
        <v>-1094</v>
      </c>
      <c r="P92" s="18">
        <f t="shared" si="105"/>
        <v>-1098</v>
      </c>
      <c r="Q92" s="35">
        <f t="shared" ref="Q92" si="117">Q91</f>
        <v>3</v>
      </c>
      <c r="R92" s="35">
        <f t="shared" si="109"/>
        <v>1</v>
      </c>
      <c r="S92" s="35">
        <f t="shared" si="109"/>
        <v>2</v>
      </c>
      <c r="T92" s="4">
        <f t="shared" si="95"/>
        <v>1545</v>
      </c>
      <c r="U92" s="4">
        <f t="shared" si="96"/>
        <v>799</v>
      </c>
      <c r="V92" s="4">
        <f t="shared" si="96"/>
        <v>933</v>
      </c>
      <c r="W92" s="4">
        <f t="shared" si="96"/>
        <v>866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97"/>
        <v>45400</v>
      </c>
      <c r="C93" s="2">
        <f t="shared" si="98"/>
        <v>884</v>
      </c>
      <c r="D93" s="5">
        <f t="shared" si="99"/>
        <v>1592</v>
      </c>
      <c r="E93" s="35">
        <f t="shared" si="102"/>
        <v>1901</v>
      </c>
      <c r="F93" s="35">
        <f t="shared" si="103"/>
        <v>1571</v>
      </c>
      <c r="G93" s="35">
        <f t="shared" si="104"/>
        <v>1576</v>
      </c>
      <c r="H93" s="18">
        <f t="shared" si="31"/>
        <v>575</v>
      </c>
      <c r="I93" s="18">
        <f t="shared" si="31"/>
        <v>905</v>
      </c>
      <c r="J93" s="18">
        <f t="shared" si="31"/>
        <v>900</v>
      </c>
      <c r="K93" s="18">
        <f t="shared" si="100"/>
        <v>2000</v>
      </c>
      <c r="L93" s="18">
        <f t="shared" si="100"/>
        <v>2000</v>
      </c>
      <c r="M93" s="18">
        <f t="shared" si="100"/>
        <v>2000</v>
      </c>
      <c r="N93" s="18">
        <f t="shared" si="105"/>
        <v>-1425</v>
      </c>
      <c r="O93" s="18">
        <f t="shared" si="105"/>
        <v>-1095</v>
      </c>
      <c r="P93" s="18">
        <f t="shared" si="105"/>
        <v>-1100</v>
      </c>
      <c r="Q93" s="35">
        <f t="shared" ref="Q93" si="118">Q92</f>
        <v>3</v>
      </c>
      <c r="R93" s="35">
        <f t="shared" si="109"/>
        <v>1</v>
      </c>
      <c r="S93" s="35">
        <f t="shared" si="109"/>
        <v>2</v>
      </c>
      <c r="T93" s="4">
        <f t="shared" si="95"/>
        <v>1544</v>
      </c>
      <c r="U93" s="4">
        <f t="shared" si="96"/>
        <v>796</v>
      </c>
      <c r="V93" s="4">
        <f t="shared" si="96"/>
        <v>932</v>
      </c>
      <c r="W93" s="4">
        <f t="shared" si="96"/>
        <v>864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97"/>
        <v>45401</v>
      </c>
      <c r="C94" s="2">
        <f t="shared" si="98"/>
        <v>884</v>
      </c>
      <c r="D94" s="5">
        <f t="shared" si="99"/>
        <v>1590</v>
      </c>
      <c r="E94" s="35">
        <f t="shared" si="102"/>
        <v>1902</v>
      </c>
      <c r="F94" s="35">
        <f t="shared" si="103"/>
        <v>1570</v>
      </c>
      <c r="G94" s="35">
        <f t="shared" si="104"/>
        <v>1576</v>
      </c>
      <c r="H94" s="18">
        <f t="shared" ref="H94:J157" si="119">K94+N94</f>
        <v>572</v>
      </c>
      <c r="I94" s="18">
        <f t="shared" si="119"/>
        <v>904</v>
      </c>
      <c r="J94" s="18">
        <f t="shared" si="119"/>
        <v>898</v>
      </c>
      <c r="K94" s="18">
        <f t="shared" si="100"/>
        <v>2000</v>
      </c>
      <c r="L94" s="18">
        <f t="shared" si="100"/>
        <v>2000</v>
      </c>
      <c r="M94" s="18">
        <f t="shared" si="100"/>
        <v>2000</v>
      </c>
      <c r="N94" s="18">
        <f t="shared" si="105"/>
        <v>-1428</v>
      </c>
      <c r="O94" s="18">
        <f t="shared" si="105"/>
        <v>-1096</v>
      </c>
      <c r="P94" s="18">
        <f t="shared" si="105"/>
        <v>-1102</v>
      </c>
      <c r="Q94" s="35">
        <f t="shared" ref="Q94" si="120">Q93</f>
        <v>3</v>
      </c>
      <c r="R94" s="35">
        <f t="shared" si="109"/>
        <v>1</v>
      </c>
      <c r="S94" s="35">
        <f t="shared" si="109"/>
        <v>2</v>
      </c>
      <c r="T94" s="4">
        <f t="shared" si="95"/>
        <v>1543</v>
      </c>
      <c r="U94" s="4">
        <f t="shared" si="96"/>
        <v>793</v>
      </c>
      <c r="V94" s="4">
        <f t="shared" si="96"/>
        <v>931</v>
      </c>
      <c r="W94" s="4">
        <f t="shared" si="96"/>
        <v>862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97"/>
        <v>45402</v>
      </c>
      <c r="C95" s="2">
        <f t="shared" si="98"/>
        <v>884</v>
      </c>
      <c r="D95" s="5">
        <f t="shared" si="99"/>
        <v>1588</v>
      </c>
      <c r="E95" s="35">
        <f t="shared" si="102"/>
        <v>1903</v>
      </c>
      <c r="F95" s="35">
        <f t="shared" si="103"/>
        <v>1569</v>
      </c>
      <c r="G95" s="35">
        <f t="shared" si="104"/>
        <v>1576</v>
      </c>
      <c r="H95" s="18">
        <f t="shared" si="119"/>
        <v>569</v>
      </c>
      <c r="I95" s="18">
        <f t="shared" si="119"/>
        <v>903</v>
      </c>
      <c r="J95" s="18">
        <f t="shared" si="119"/>
        <v>896</v>
      </c>
      <c r="K95" s="18">
        <f t="shared" si="100"/>
        <v>2000</v>
      </c>
      <c r="L95" s="18">
        <f t="shared" si="100"/>
        <v>2000</v>
      </c>
      <c r="M95" s="18">
        <f t="shared" si="100"/>
        <v>2000</v>
      </c>
      <c r="N95" s="18">
        <f t="shared" si="105"/>
        <v>-1431</v>
      </c>
      <c r="O95" s="18">
        <f t="shared" si="105"/>
        <v>-1097</v>
      </c>
      <c r="P95" s="18">
        <f t="shared" si="105"/>
        <v>-1104</v>
      </c>
      <c r="Q95" s="35">
        <f t="shared" ref="Q95" si="121">Q94</f>
        <v>3</v>
      </c>
      <c r="R95" s="35">
        <f t="shared" si="109"/>
        <v>1</v>
      </c>
      <c r="S95" s="35">
        <f t="shared" si="109"/>
        <v>2</v>
      </c>
      <c r="T95" s="4">
        <f t="shared" si="95"/>
        <v>1542</v>
      </c>
      <c r="U95" s="4">
        <f t="shared" ref="U95:W110" si="122">U94-Q95</f>
        <v>790</v>
      </c>
      <c r="V95" s="4">
        <f t="shared" si="122"/>
        <v>930</v>
      </c>
      <c r="W95" s="4">
        <f t="shared" si="122"/>
        <v>860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97"/>
        <v>45403</v>
      </c>
      <c r="C96" s="2">
        <f t="shared" si="98"/>
        <v>884</v>
      </c>
      <c r="D96" s="5">
        <f t="shared" si="99"/>
        <v>1586</v>
      </c>
      <c r="E96" s="35">
        <f t="shared" si="102"/>
        <v>1904</v>
      </c>
      <c r="F96" s="35">
        <f t="shared" si="103"/>
        <v>1568</v>
      </c>
      <c r="G96" s="35">
        <f t="shared" si="104"/>
        <v>1576</v>
      </c>
      <c r="H96" s="18">
        <f t="shared" si="119"/>
        <v>566</v>
      </c>
      <c r="I96" s="18">
        <f t="shared" si="119"/>
        <v>902</v>
      </c>
      <c r="J96" s="18">
        <f t="shared" si="119"/>
        <v>894</v>
      </c>
      <c r="K96" s="18">
        <f t="shared" ref="K96:M111" si="123">K95</f>
        <v>2000</v>
      </c>
      <c r="L96" s="18">
        <f t="shared" si="123"/>
        <v>2000</v>
      </c>
      <c r="M96" s="18">
        <f t="shared" si="123"/>
        <v>2000</v>
      </c>
      <c r="N96" s="18">
        <f t="shared" si="105"/>
        <v>-1434</v>
      </c>
      <c r="O96" s="18">
        <f t="shared" si="105"/>
        <v>-1098</v>
      </c>
      <c r="P96" s="18">
        <f t="shared" si="105"/>
        <v>-1106</v>
      </c>
      <c r="Q96" s="35">
        <f t="shared" ref="Q96" si="124">Q95</f>
        <v>3</v>
      </c>
      <c r="R96" s="35">
        <f t="shared" si="109"/>
        <v>1</v>
      </c>
      <c r="S96" s="35">
        <f t="shared" si="109"/>
        <v>2</v>
      </c>
      <c r="T96" s="4">
        <f t="shared" si="95"/>
        <v>1541</v>
      </c>
      <c r="U96" s="4">
        <f t="shared" si="122"/>
        <v>787</v>
      </c>
      <c r="V96" s="4">
        <f t="shared" si="122"/>
        <v>929</v>
      </c>
      <c r="W96" s="4">
        <f t="shared" si="122"/>
        <v>858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97"/>
        <v>45404</v>
      </c>
      <c r="C97" s="2">
        <f t="shared" si="98"/>
        <v>884</v>
      </c>
      <c r="D97" s="5">
        <f t="shared" si="99"/>
        <v>1584</v>
      </c>
      <c r="E97" s="35">
        <f t="shared" si="102"/>
        <v>1905</v>
      </c>
      <c r="F97" s="35">
        <f t="shared" si="103"/>
        <v>1567</v>
      </c>
      <c r="G97" s="35">
        <f t="shared" si="104"/>
        <v>1576</v>
      </c>
      <c r="H97" s="18">
        <f t="shared" si="119"/>
        <v>563</v>
      </c>
      <c r="I97" s="18">
        <f t="shared" si="119"/>
        <v>901</v>
      </c>
      <c r="J97" s="18">
        <f t="shared" si="119"/>
        <v>892</v>
      </c>
      <c r="K97" s="18">
        <f t="shared" si="123"/>
        <v>2000</v>
      </c>
      <c r="L97" s="18">
        <f t="shared" si="123"/>
        <v>2000</v>
      </c>
      <c r="M97" s="18">
        <f t="shared" si="123"/>
        <v>2000</v>
      </c>
      <c r="N97" s="18">
        <f t="shared" ref="N97:P112" si="125">N96-Q97</f>
        <v>-1437</v>
      </c>
      <c r="O97" s="18">
        <f t="shared" si="125"/>
        <v>-1099</v>
      </c>
      <c r="P97" s="18">
        <f t="shared" si="125"/>
        <v>-1108</v>
      </c>
      <c r="Q97" s="35">
        <f t="shared" ref="Q97" si="126">Q96</f>
        <v>3</v>
      </c>
      <c r="R97" s="35">
        <f t="shared" si="109"/>
        <v>1</v>
      </c>
      <c r="S97" s="35">
        <f t="shared" si="109"/>
        <v>2</v>
      </c>
      <c r="T97" s="4">
        <f t="shared" si="95"/>
        <v>1540</v>
      </c>
      <c r="U97" s="4">
        <f t="shared" si="122"/>
        <v>784</v>
      </c>
      <c r="V97" s="4">
        <f t="shared" si="122"/>
        <v>928</v>
      </c>
      <c r="W97" s="4">
        <f t="shared" si="122"/>
        <v>856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97"/>
        <v>45405</v>
      </c>
      <c r="C98" s="2">
        <f t="shared" si="98"/>
        <v>884</v>
      </c>
      <c r="D98" s="5">
        <f t="shared" si="99"/>
        <v>1582</v>
      </c>
      <c r="E98" s="35">
        <f t="shared" si="102"/>
        <v>1906</v>
      </c>
      <c r="F98" s="35">
        <f t="shared" si="103"/>
        <v>1566</v>
      </c>
      <c r="G98" s="35">
        <f t="shared" si="104"/>
        <v>1576</v>
      </c>
      <c r="H98" s="18">
        <f t="shared" si="119"/>
        <v>560</v>
      </c>
      <c r="I98" s="18">
        <f t="shared" si="119"/>
        <v>900</v>
      </c>
      <c r="J98" s="18">
        <f t="shared" si="119"/>
        <v>890</v>
      </c>
      <c r="K98" s="18">
        <f t="shared" si="123"/>
        <v>2000</v>
      </c>
      <c r="L98" s="18">
        <f t="shared" si="123"/>
        <v>2000</v>
      </c>
      <c r="M98" s="18">
        <f t="shared" si="123"/>
        <v>2000</v>
      </c>
      <c r="N98" s="18">
        <f t="shared" si="125"/>
        <v>-1440</v>
      </c>
      <c r="O98" s="18">
        <f t="shared" si="125"/>
        <v>-1100</v>
      </c>
      <c r="P98" s="18">
        <f t="shared" si="125"/>
        <v>-1110</v>
      </c>
      <c r="Q98" s="35">
        <f t="shared" ref="Q98" si="127">Q97</f>
        <v>3</v>
      </c>
      <c r="R98" s="35">
        <f t="shared" si="109"/>
        <v>1</v>
      </c>
      <c r="S98" s="35">
        <f t="shared" si="109"/>
        <v>2</v>
      </c>
      <c r="T98" s="4">
        <f t="shared" si="95"/>
        <v>1539</v>
      </c>
      <c r="U98" s="4">
        <f t="shared" si="122"/>
        <v>781</v>
      </c>
      <c r="V98" s="4">
        <f t="shared" si="122"/>
        <v>927</v>
      </c>
      <c r="W98" s="4">
        <f t="shared" si="122"/>
        <v>854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97"/>
        <v>45406</v>
      </c>
      <c r="C99" s="2">
        <f t="shared" si="98"/>
        <v>884</v>
      </c>
      <c r="D99" s="5">
        <f t="shared" si="99"/>
        <v>1580</v>
      </c>
      <c r="E99" s="35">
        <f t="shared" si="102"/>
        <v>1907</v>
      </c>
      <c r="F99" s="35">
        <f t="shared" si="103"/>
        <v>1565</v>
      </c>
      <c r="G99" s="35">
        <f t="shared" si="104"/>
        <v>1576</v>
      </c>
      <c r="H99" s="18">
        <f t="shared" si="119"/>
        <v>557</v>
      </c>
      <c r="I99" s="18">
        <f t="shared" si="119"/>
        <v>899</v>
      </c>
      <c r="J99" s="18">
        <f t="shared" si="119"/>
        <v>888</v>
      </c>
      <c r="K99" s="18">
        <f t="shared" si="123"/>
        <v>2000</v>
      </c>
      <c r="L99" s="18">
        <f t="shared" si="123"/>
        <v>2000</v>
      </c>
      <c r="M99" s="18">
        <f t="shared" si="123"/>
        <v>2000</v>
      </c>
      <c r="N99" s="18">
        <f t="shared" si="125"/>
        <v>-1443</v>
      </c>
      <c r="O99" s="18">
        <f t="shared" si="125"/>
        <v>-1101</v>
      </c>
      <c r="P99" s="18">
        <f t="shared" si="125"/>
        <v>-1112</v>
      </c>
      <c r="Q99" s="35">
        <f t="shared" ref="Q99" si="128">Q98</f>
        <v>3</v>
      </c>
      <c r="R99" s="35">
        <f t="shared" si="109"/>
        <v>1</v>
      </c>
      <c r="S99" s="35">
        <f t="shared" si="109"/>
        <v>2</v>
      </c>
      <c r="T99" s="4">
        <f t="shared" si="95"/>
        <v>1538</v>
      </c>
      <c r="U99" s="4">
        <f t="shared" si="122"/>
        <v>778</v>
      </c>
      <c r="V99" s="4">
        <f t="shared" si="122"/>
        <v>926</v>
      </c>
      <c r="W99" s="4">
        <f t="shared" si="122"/>
        <v>852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97"/>
        <v>45407</v>
      </c>
      <c r="C100" s="2">
        <f t="shared" si="98"/>
        <v>884</v>
      </c>
      <c r="D100" s="5">
        <f t="shared" si="99"/>
        <v>1578</v>
      </c>
      <c r="E100" s="35">
        <f t="shared" si="102"/>
        <v>1908</v>
      </c>
      <c r="F100" s="35">
        <f t="shared" si="103"/>
        <v>1564</v>
      </c>
      <c r="G100" s="35">
        <f t="shared" si="104"/>
        <v>1576</v>
      </c>
      <c r="H100" s="18">
        <f t="shared" si="119"/>
        <v>554</v>
      </c>
      <c r="I100" s="18">
        <f t="shared" si="119"/>
        <v>898</v>
      </c>
      <c r="J100" s="18">
        <f t="shared" si="119"/>
        <v>886</v>
      </c>
      <c r="K100" s="18">
        <f t="shared" si="123"/>
        <v>2000</v>
      </c>
      <c r="L100" s="18">
        <f t="shared" si="123"/>
        <v>2000</v>
      </c>
      <c r="M100" s="18">
        <f t="shared" si="123"/>
        <v>2000</v>
      </c>
      <c r="N100" s="18">
        <f t="shared" si="125"/>
        <v>-1446</v>
      </c>
      <c r="O100" s="18">
        <f t="shared" si="125"/>
        <v>-1102</v>
      </c>
      <c r="P100" s="18">
        <f t="shared" si="125"/>
        <v>-1114</v>
      </c>
      <c r="Q100" s="35">
        <f t="shared" ref="Q100:S115" si="129">Q99</f>
        <v>3</v>
      </c>
      <c r="R100" s="35">
        <f t="shared" si="129"/>
        <v>1</v>
      </c>
      <c r="S100" s="35">
        <f t="shared" si="129"/>
        <v>2</v>
      </c>
      <c r="T100" s="4">
        <f t="shared" si="95"/>
        <v>1537</v>
      </c>
      <c r="U100" s="4">
        <f t="shared" si="122"/>
        <v>775</v>
      </c>
      <c r="V100" s="4">
        <f t="shared" si="122"/>
        <v>925</v>
      </c>
      <c r="W100" s="4">
        <f t="shared" si="122"/>
        <v>850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97"/>
        <v>45408</v>
      </c>
      <c r="C101" s="2">
        <f t="shared" si="98"/>
        <v>884</v>
      </c>
      <c r="D101" s="5">
        <f t="shared" si="99"/>
        <v>1576</v>
      </c>
      <c r="E101" s="35">
        <f t="shared" si="102"/>
        <v>1909</v>
      </c>
      <c r="F101" s="35">
        <f t="shared" si="103"/>
        <v>1563</v>
      </c>
      <c r="G101" s="35">
        <f t="shared" si="104"/>
        <v>1576</v>
      </c>
      <c r="H101" s="18">
        <f t="shared" si="119"/>
        <v>551</v>
      </c>
      <c r="I101" s="18">
        <f t="shared" si="119"/>
        <v>897</v>
      </c>
      <c r="J101" s="18">
        <f t="shared" si="119"/>
        <v>884</v>
      </c>
      <c r="K101" s="18">
        <f t="shared" si="123"/>
        <v>2000</v>
      </c>
      <c r="L101" s="18">
        <f t="shared" si="123"/>
        <v>2000</v>
      </c>
      <c r="M101" s="18">
        <f t="shared" si="123"/>
        <v>2000</v>
      </c>
      <c r="N101" s="18">
        <f t="shared" si="125"/>
        <v>-1449</v>
      </c>
      <c r="O101" s="18">
        <f t="shared" si="125"/>
        <v>-1103</v>
      </c>
      <c r="P101" s="18">
        <f t="shared" si="125"/>
        <v>-1116</v>
      </c>
      <c r="Q101" s="35">
        <f t="shared" ref="Q101" si="130">Q100</f>
        <v>3</v>
      </c>
      <c r="R101" s="35">
        <f t="shared" si="129"/>
        <v>1</v>
      </c>
      <c r="S101" s="35">
        <f t="shared" si="129"/>
        <v>2</v>
      </c>
      <c r="T101" s="4">
        <f t="shared" si="95"/>
        <v>1536</v>
      </c>
      <c r="U101" s="4">
        <f t="shared" si="122"/>
        <v>772</v>
      </c>
      <c r="V101" s="4">
        <f t="shared" si="122"/>
        <v>924</v>
      </c>
      <c r="W101" s="4">
        <f t="shared" si="122"/>
        <v>848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97"/>
        <v>45409</v>
      </c>
      <c r="C102" s="2">
        <f t="shared" si="98"/>
        <v>884</v>
      </c>
      <c r="D102" s="5">
        <f t="shared" si="99"/>
        <v>1574</v>
      </c>
      <c r="E102" s="35">
        <f t="shared" si="102"/>
        <v>1910</v>
      </c>
      <c r="F102" s="35">
        <f t="shared" si="103"/>
        <v>1562</v>
      </c>
      <c r="G102" s="35">
        <f t="shared" si="104"/>
        <v>1576</v>
      </c>
      <c r="H102" s="18">
        <f t="shared" si="119"/>
        <v>548</v>
      </c>
      <c r="I102" s="18">
        <f t="shared" si="119"/>
        <v>896</v>
      </c>
      <c r="J102" s="18">
        <f t="shared" si="119"/>
        <v>882</v>
      </c>
      <c r="K102" s="18">
        <f t="shared" si="123"/>
        <v>2000</v>
      </c>
      <c r="L102" s="18">
        <f t="shared" si="123"/>
        <v>2000</v>
      </c>
      <c r="M102" s="18">
        <f t="shared" si="123"/>
        <v>2000</v>
      </c>
      <c r="N102" s="18">
        <f t="shared" si="125"/>
        <v>-1452</v>
      </c>
      <c r="O102" s="18">
        <f t="shared" si="125"/>
        <v>-1104</v>
      </c>
      <c r="P102" s="18">
        <f t="shared" si="125"/>
        <v>-1118</v>
      </c>
      <c r="Q102" s="35">
        <f t="shared" ref="Q102" si="131">Q101</f>
        <v>3</v>
      </c>
      <c r="R102" s="35">
        <f t="shared" si="129"/>
        <v>1</v>
      </c>
      <c r="S102" s="35">
        <f t="shared" si="129"/>
        <v>2</v>
      </c>
      <c r="T102" s="4">
        <f t="shared" si="95"/>
        <v>1535</v>
      </c>
      <c r="U102" s="4">
        <f t="shared" si="122"/>
        <v>769</v>
      </c>
      <c r="V102" s="4">
        <f t="shared" si="122"/>
        <v>923</v>
      </c>
      <c r="W102" s="4">
        <f t="shared" si="122"/>
        <v>846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97"/>
        <v>45410</v>
      </c>
      <c r="C103" s="2">
        <f t="shared" si="98"/>
        <v>884</v>
      </c>
      <c r="D103" s="5">
        <f t="shared" si="99"/>
        <v>1572</v>
      </c>
      <c r="E103" s="35">
        <f t="shared" si="102"/>
        <v>1911</v>
      </c>
      <c r="F103" s="35">
        <f t="shared" si="103"/>
        <v>1561</v>
      </c>
      <c r="G103" s="35">
        <f t="shared" si="104"/>
        <v>1576</v>
      </c>
      <c r="H103" s="18">
        <f t="shared" si="119"/>
        <v>545</v>
      </c>
      <c r="I103" s="18">
        <f t="shared" si="119"/>
        <v>895</v>
      </c>
      <c r="J103" s="18">
        <f t="shared" si="119"/>
        <v>880</v>
      </c>
      <c r="K103" s="18">
        <f t="shared" si="123"/>
        <v>2000</v>
      </c>
      <c r="L103" s="18">
        <f t="shared" si="123"/>
        <v>2000</v>
      </c>
      <c r="M103" s="18">
        <f t="shared" si="123"/>
        <v>2000</v>
      </c>
      <c r="N103" s="18">
        <f t="shared" si="125"/>
        <v>-1455</v>
      </c>
      <c r="O103" s="18">
        <f t="shared" si="125"/>
        <v>-1105</v>
      </c>
      <c r="P103" s="18">
        <f t="shared" si="125"/>
        <v>-1120</v>
      </c>
      <c r="Q103" s="35">
        <f t="shared" ref="Q103" si="132">Q102</f>
        <v>3</v>
      </c>
      <c r="R103" s="35">
        <f t="shared" si="129"/>
        <v>1</v>
      </c>
      <c r="S103" s="35">
        <f t="shared" si="129"/>
        <v>2</v>
      </c>
      <c r="T103" s="4">
        <f t="shared" si="95"/>
        <v>1534</v>
      </c>
      <c r="U103" s="4">
        <f t="shared" si="122"/>
        <v>766</v>
      </c>
      <c r="V103" s="4">
        <f t="shared" si="122"/>
        <v>922</v>
      </c>
      <c r="W103" s="4">
        <f t="shared" si="122"/>
        <v>844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97"/>
        <v>45411</v>
      </c>
      <c r="C104" s="2">
        <f t="shared" si="98"/>
        <v>884</v>
      </c>
      <c r="D104" s="5">
        <f t="shared" si="99"/>
        <v>1570</v>
      </c>
      <c r="E104" s="35">
        <f t="shared" si="102"/>
        <v>1912</v>
      </c>
      <c r="F104" s="35">
        <f t="shared" si="103"/>
        <v>1560</v>
      </c>
      <c r="G104" s="35">
        <f t="shared" si="104"/>
        <v>1576</v>
      </c>
      <c r="H104" s="18">
        <f t="shared" si="119"/>
        <v>542</v>
      </c>
      <c r="I104" s="18">
        <f t="shared" si="119"/>
        <v>894</v>
      </c>
      <c r="J104" s="18">
        <f t="shared" si="119"/>
        <v>878</v>
      </c>
      <c r="K104" s="18">
        <f t="shared" si="123"/>
        <v>2000</v>
      </c>
      <c r="L104" s="18">
        <f t="shared" si="123"/>
        <v>2000</v>
      </c>
      <c r="M104" s="18">
        <f t="shared" si="123"/>
        <v>2000</v>
      </c>
      <c r="N104" s="18">
        <f t="shared" si="125"/>
        <v>-1458</v>
      </c>
      <c r="O104" s="18">
        <f t="shared" si="125"/>
        <v>-1106</v>
      </c>
      <c r="P104" s="18">
        <f t="shared" si="125"/>
        <v>-1122</v>
      </c>
      <c r="Q104" s="35">
        <f t="shared" ref="Q104" si="133">Q103</f>
        <v>3</v>
      </c>
      <c r="R104" s="35">
        <f t="shared" si="129"/>
        <v>1</v>
      </c>
      <c r="S104" s="35">
        <f t="shared" si="129"/>
        <v>2</v>
      </c>
      <c r="T104" s="4">
        <f t="shared" si="95"/>
        <v>1533</v>
      </c>
      <c r="U104" s="4">
        <f t="shared" si="122"/>
        <v>763</v>
      </c>
      <c r="V104" s="4">
        <f t="shared" si="122"/>
        <v>921</v>
      </c>
      <c r="W104" s="4">
        <f t="shared" si="122"/>
        <v>842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97"/>
        <v>45412</v>
      </c>
      <c r="C105" s="2">
        <f t="shared" si="98"/>
        <v>884</v>
      </c>
      <c r="D105" s="5">
        <f t="shared" si="99"/>
        <v>1568</v>
      </c>
      <c r="E105" s="35">
        <f t="shared" si="102"/>
        <v>1913</v>
      </c>
      <c r="F105" s="35">
        <f t="shared" si="103"/>
        <v>1559</v>
      </c>
      <c r="G105" s="35">
        <f t="shared" si="104"/>
        <v>1576</v>
      </c>
      <c r="H105" s="18">
        <f t="shared" si="119"/>
        <v>539</v>
      </c>
      <c r="I105" s="18">
        <f t="shared" si="119"/>
        <v>893</v>
      </c>
      <c r="J105" s="18">
        <f t="shared" si="119"/>
        <v>876</v>
      </c>
      <c r="K105" s="18">
        <f t="shared" si="123"/>
        <v>2000</v>
      </c>
      <c r="L105" s="18">
        <f t="shared" si="123"/>
        <v>2000</v>
      </c>
      <c r="M105" s="18">
        <f t="shared" si="123"/>
        <v>2000</v>
      </c>
      <c r="N105" s="18">
        <f t="shared" si="125"/>
        <v>-1461</v>
      </c>
      <c r="O105" s="18">
        <f t="shared" si="125"/>
        <v>-1107</v>
      </c>
      <c r="P105" s="18">
        <f t="shared" si="125"/>
        <v>-1124</v>
      </c>
      <c r="Q105" s="35">
        <f t="shared" ref="Q105" si="134">Q104</f>
        <v>3</v>
      </c>
      <c r="R105" s="35">
        <f t="shared" si="129"/>
        <v>1</v>
      </c>
      <c r="S105" s="35">
        <f t="shared" si="129"/>
        <v>2</v>
      </c>
      <c r="T105" s="4">
        <f t="shared" si="95"/>
        <v>1532</v>
      </c>
      <c r="U105" s="4">
        <f t="shared" si="122"/>
        <v>760</v>
      </c>
      <c r="V105" s="4">
        <f t="shared" si="122"/>
        <v>920</v>
      </c>
      <c r="W105" s="4">
        <f t="shared" si="122"/>
        <v>840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97"/>
        <v>45413</v>
      </c>
      <c r="C106" s="2">
        <f t="shared" si="98"/>
        <v>884</v>
      </c>
      <c r="D106" s="5">
        <f t="shared" si="99"/>
        <v>1566</v>
      </c>
      <c r="E106" s="35">
        <f t="shared" si="102"/>
        <v>1914</v>
      </c>
      <c r="F106" s="35">
        <f t="shared" si="103"/>
        <v>1558</v>
      </c>
      <c r="G106" s="35">
        <f t="shared" si="104"/>
        <v>1576</v>
      </c>
      <c r="H106" s="18">
        <f t="shared" si="119"/>
        <v>536</v>
      </c>
      <c r="I106" s="18">
        <f t="shared" si="119"/>
        <v>892</v>
      </c>
      <c r="J106" s="18">
        <f t="shared" si="119"/>
        <v>874</v>
      </c>
      <c r="K106" s="18">
        <f t="shared" si="123"/>
        <v>2000</v>
      </c>
      <c r="L106" s="18">
        <f t="shared" si="123"/>
        <v>2000</v>
      </c>
      <c r="M106" s="18">
        <f t="shared" si="123"/>
        <v>2000</v>
      </c>
      <c r="N106" s="18">
        <f t="shared" si="125"/>
        <v>-1464</v>
      </c>
      <c r="O106" s="18">
        <f t="shared" si="125"/>
        <v>-1108</v>
      </c>
      <c r="P106" s="18">
        <f t="shared" si="125"/>
        <v>-1126</v>
      </c>
      <c r="Q106" s="35">
        <f t="shared" ref="Q106" si="135">Q105</f>
        <v>3</v>
      </c>
      <c r="R106" s="35">
        <f t="shared" si="129"/>
        <v>1</v>
      </c>
      <c r="S106" s="35">
        <f t="shared" si="129"/>
        <v>2</v>
      </c>
      <c r="T106" s="4">
        <f t="shared" si="95"/>
        <v>1531</v>
      </c>
      <c r="U106" s="4">
        <f t="shared" si="122"/>
        <v>757</v>
      </c>
      <c r="V106" s="4">
        <f t="shared" si="122"/>
        <v>919</v>
      </c>
      <c r="W106" s="4">
        <f t="shared" si="122"/>
        <v>838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97"/>
        <v>45414</v>
      </c>
      <c r="C107" s="2">
        <f t="shared" si="98"/>
        <v>884</v>
      </c>
      <c r="D107" s="5">
        <f t="shared" si="99"/>
        <v>1564</v>
      </c>
      <c r="E107" s="35">
        <f t="shared" si="102"/>
        <v>1915</v>
      </c>
      <c r="F107" s="35">
        <f t="shared" si="103"/>
        <v>1557</v>
      </c>
      <c r="G107" s="35">
        <f t="shared" si="104"/>
        <v>1576</v>
      </c>
      <c r="H107" s="18">
        <f t="shared" si="119"/>
        <v>533</v>
      </c>
      <c r="I107" s="18">
        <f t="shared" si="119"/>
        <v>891</v>
      </c>
      <c r="J107" s="18">
        <f t="shared" si="119"/>
        <v>872</v>
      </c>
      <c r="K107" s="18">
        <f t="shared" si="123"/>
        <v>2000</v>
      </c>
      <c r="L107" s="18">
        <f t="shared" si="123"/>
        <v>2000</v>
      </c>
      <c r="M107" s="18">
        <f t="shared" si="123"/>
        <v>2000</v>
      </c>
      <c r="N107" s="18">
        <f t="shared" si="125"/>
        <v>-1467</v>
      </c>
      <c r="O107" s="18">
        <f t="shared" si="125"/>
        <v>-1109</v>
      </c>
      <c r="P107" s="18">
        <f t="shared" si="125"/>
        <v>-1128</v>
      </c>
      <c r="Q107" s="35">
        <f t="shared" ref="Q107" si="136">Q106</f>
        <v>3</v>
      </c>
      <c r="R107" s="35">
        <f t="shared" si="129"/>
        <v>1</v>
      </c>
      <c r="S107" s="35">
        <f t="shared" si="129"/>
        <v>2</v>
      </c>
      <c r="T107" s="4">
        <f t="shared" si="95"/>
        <v>1530</v>
      </c>
      <c r="U107" s="4">
        <f t="shared" si="122"/>
        <v>754</v>
      </c>
      <c r="V107" s="4">
        <f t="shared" si="122"/>
        <v>918</v>
      </c>
      <c r="W107" s="4">
        <f t="shared" si="122"/>
        <v>836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97"/>
        <v>45415</v>
      </c>
      <c r="C108" s="2">
        <f t="shared" si="98"/>
        <v>884</v>
      </c>
      <c r="D108" s="5">
        <f t="shared" si="99"/>
        <v>1562</v>
      </c>
      <c r="E108" s="35">
        <f t="shared" si="102"/>
        <v>1916</v>
      </c>
      <c r="F108" s="35">
        <f t="shared" si="103"/>
        <v>1556</v>
      </c>
      <c r="G108" s="35">
        <f t="shared" si="104"/>
        <v>1576</v>
      </c>
      <c r="H108" s="18">
        <f t="shared" si="119"/>
        <v>530</v>
      </c>
      <c r="I108" s="18">
        <f t="shared" si="119"/>
        <v>890</v>
      </c>
      <c r="J108" s="18">
        <f t="shared" si="119"/>
        <v>870</v>
      </c>
      <c r="K108" s="18">
        <f t="shared" si="123"/>
        <v>2000</v>
      </c>
      <c r="L108" s="18">
        <f t="shared" si="123"/>
        <v>2000</v>
      </c>
      <c r="M108" s="18">
        <f t="shared" si="123"/>
        <v>2000</v>
      </c>
      <c r="N108" s="18">
        <f t="shared" si="125"/>
        <v>-1470</v>
      </c>
      <c r="O108" s="18">
        <f t="shared" si="125"/>
        <v>-1110</v>
      </c>
      <c r="P108" s="18">
        <f t="shared" si="125"/>
        <v>-1130</v>
      </c>
      <c r="Q108" s="35">
        <f t="shared" ref="Q108" si="137">Q107</f>
        <v>3</v>
      </c>
      <c r="R108" s="35">
        <f t="shared" si="129"/>
        <v>1</v>
      </c>
      <c r="S108" s="35">
        <f t="shared" si="129"/>
        <v>2</v>
      </c>
      <c r="T108" s="4">
        <f t="shared" si="95"/>
        <v>1529</v>
      </c>
      <c r="U108" s="4">
        <f t="shared" si="122"/>
        <v>751</v>
      </c>
      <c r="V108" s="4">
        <f t="shared" si="122"/>
        <v>917</v>
      </c>
      <c r="W108" s="4">
        <f t="shared" si="122"/>
        <v>834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97"/>
        <v>45416</v>
      </c>
      <c r="C109" s="2">
        <f t="shared" si="98"/>
        <v>884</v>
      </c>
      <c r="D109" s="5">
        <f t="shared" si="99"/>
        <v>1560</v>
      </c>
      <c r="E109" s="35">
        <f t="shared" si="102"/>
        <v>1917</v>
      </c>
      <c r="F109" s="35">
        <f t="shared" si="103"/>
        <v>1555</v>
      </c>
      <c r="G109" s="35">
        <f t="shared" si="104"/>
        <v>1576</v>
      </c>
      <c r="H109" s="18">
        <f t="shared" si="119"/>
        <v>527</v>
      </c>
      <c r="I109" s="18">
        <f t="shared" si="119"/>
        <v>889</v>
      </c>
      <c r="J109" s="18">
        <f t="shared" si="119"/>
        <v>868</v>
      </c>
      <c r="K109" s="18">
        <f t="shared" si="123"/>
        <v>2000</v>
      </c>
      <c r="L109" s="18">
        <f t="shared" si="123"/>
        <v>2000</v>
      </c>
      <c r="M109" s="18">
        <f t="shared" si="123"/>
        <v>2000</v>
      </c>
      <c r="N109" s="18">
        <f t="shared" si="125"/>
        <v>-1473</v>
      </c>
      <c r="O109" s="18">
        <f t="shared" si="125"/>
        <v>-1111</v>
      </c>
      <c r="P109" s="18">
        <f t="shared" si="125"/>
        <v>-1132</v>
      </c>
      <c r="Q109" s="35">
        <f t="shared" ref="Q109" si="138">Q108</f>
        <v>3</v>
      </c>
      <c r="R109" s="35">
        <f t="shared" si="129"/>
        <v>1</v>
      </c>
      <c r="S109" s="35">
        <f t="shared" si="129"/>
        <v>2</v>
      </c>
      <c r="T109" s="4">
        <f t="shared" si="95"/>
        <v>1528</v>
      </c>
      <c r="U109" s="4">
        <f t="shared" si="122"/>
        <v>748</v>
      </c>
      <c r="V109" s="4">
        <f t="shared" si="122"/>
        <v>916</v>
      </c>
      <c r="W109" s="4">
        <f t="shared" si="122"/>
        <v>832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97"/>
        <v>45417</v>
      </c>
      <c r="C110" s="2">
        <f t="shared" si="98"/>
        <v>884</v>
      </c>
      <c r="D110" s="5">
        <f t="shared" si="99"/>
        <v>1558</v>
      </c>
      <c r="E110" s="35">
        <f t="shared" si="102"/>
        <v>1918</v>
      </c>
      <c r="F110" s="35">
        <f t="shared" si="103"/>
        <v>1554</v>
      </c>
      <c r="G110" s="35">
        <f t="shared" si="104"/>
        <v>1576</v>
      </c>
      <c r="H110" s="18">
        <f t="shared" si="119"/>
        <v>524</v>
      </c>
      <c r="I110" s="18">
        <f t="shared" si="119"/>
        <v>888</v>
      </c>
      <c r="J110" s="18">
        <f t="shared" si="119"/>
        <v>866</v>
      </c>
      <c r="K110" s="18">
        <f t="shared" si="123"/>
        <v>2000</v>
      </c>
      <c r="L110" s="18">
        <f t="shared" si="123"/>
        <v>2000</v>
      </c>
      <c r="M110" s="18">
        <f t="shared" si="123"/>
        <v>2000</v>
      </c>
      <c r="N110" s="18">
        <f t="shared" si="125"/>
        <v>-1476</v>
      </c>
      <c r="O110" s="18">
        <f t="shared" si="125"/>
        <v>-1112</v>
      </c>
      <c r="P110" s="18">
        <f t="shared" si="125"/>
        <v>-1134</v>
      </c>
      <c r="Q110" s="35">
        <f t="shared" ref="Q110" si="139">Q109</f>
        <v>3</v>
      </c>
      <c r="R110" s="35">
        <f t="shared" si="129"/>
        <v>1</v>
      </c>
      <c r="S110" s="35">
        <f t="shared" si="129"/>
        <v>2</v>
      </c>
      <c r="T110" s="4">
        <f t="shared" si="95"/>
        <v>1527</v>
      </c>
      <c r="U110" s="4">
        <f t="shared" si="122"/>
        <v>745</v>
      </c>
      <c r="V110" s="4">
        <f t="shared" si="122"/>
        <v>915</v>
      </c>
      <c r="W110" s="4">
        <f t="shared" si="122"/>
        <v>830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97"/>
        <v>45418</v>
      </c>
      <c r="C111" s="2">
        <f t="shared" si="98"/>
        <v>884</v>
      </c>
      <c r="D111" s="5">
        <f t="shared" si="99"/>
        <v>1556</v>
      </c>
      <c r="E111" s="35">
        <f t="shared" si="102"/>
        <v>1919</v>
      </c>
      <c r="F111" s="35">
        <f t="shared" si="103"/>
        <v>1553</v>
      </c>
      <c r="G111" s="35">
        <f t="shared" si="104"/>
        <v>1576</v>
      </c>
      <c r="H111" s="18">
        <f t="shared" si="119"/>
        <v>521</v>
      </c>
      <c r="I111" s="18">
        <f t="shared" si="119"/>
        <v>887</v>
      </c>
      <c r="J111" s="18">
        <f t="shared" si="119"/>
        <v>864</v>
      </c>
      <c r="K111" s="18">
        <f t="shared" si="123"/>
        <v>2000</v>
      </c>
      <c r="L111" s="18">
        <f t="shared" si="123"/>
        <v>2000</v>
      </c>
      <c r="M111" s="18">
        <f t="shared" si="123"/>
        <v>2000</v>
      </c>
      <c r="N111" s="18">
        <f t="shared" si="125"/>
        <v>-1479</v>
      </c>
      <c r="O111" s="18">
        <f t="shared" si="125"/>
        <v>-1113</v>
      </c>
      <c r="P111" s="18">
        <f t="shared" si="125"/>
        <v>-1136</v>
      </c>
      <c r="Q111" s="35">
        <f t="shared" ref="Q111" si="140">Q110</f>
        <v>3</v>
      </c>
      <c r="R111" s="35">
        <f t="shared" si="129"/>
        <v>1</v>
      </c>
      <c r="S111" s="35">
        <f t="shared" si="129"/>
        <v>2</v>
      </c>
      <c r="T111" s="4">
        <f t="shared" si="95"/>
        <v>1526</v>
      </c>
      <c r="U111" s="4">
        <f t="shared" ref="U111:W126" si="141">U110-Q111</f>
        <v>742</v>
      </c>
      <c r="V111" s="4">
        <f t="shared" si="141"/>
        <v>914</v>
      </c>
      <c r="W111" s="4">
        <f t="shared" si="141"/>
        <v>828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97"/>
        <v>45419</v>
      </c>
      <c r="C112" s="2">
        <f t="shared" si="98"/>
        <v>884</v>
      </c>
      <c r="D112" s="5">
        <f t="shared" si="99"/>
        <v>1554</v>
      </c>
      <c r="E112" s="35">
        <f t="shared" si="102"/>
        <v>1920</v>
      </c>
      <c r="F112" s="35">
        <f t="shared" si="103"/>
        <v>1552</v>
      </c>
      <c r="G112" s="35">
        <f t="shared" si="104"/>
        <v>1576</v>
      </c>
      <c r="H112" s="18">
        <f t="shared" si="119"/>
        <v>518</v>
      </c>
      <c r="I112" s="18">
        <f t="shared" si="119"/>
        <v>886</v>
      </c>
      <c r="J112" s="18">
        <f t="shared" si="119"/>
        <v>862</v>
      </c>
      <c r="K112" s="18">
        <f t="shared" ref="K112:M127" si="142">K111</f>
        <v>2000</v>
      </c>
      <c r="L112" s="18">
        <f t="shared" si="142"/>
        <v>2000</v>
      </c>
      <c r="M112" s="18">
        <f t="shared" si="142"/>
        <v>2000</v>
      </c>
      <c r="N112" s="18">
        <f t="shared" si="125"/>
        <v>-1482</v>
      </c>
      <c r="O112" s="18">
        <f t="shared" si="125"/>
        <v>-1114</v>
      </c>
      <c r="P112" s="18">
        <f t="shared" si="125"/>
        <v>-1138</v>
      </c>
      <c r="Q112" s="35">
        <f t="shared" ref="Q112" si="143">Q111</f>
        <v>3</v>
      </c>
      <c r="R112" s="35">
        <f t="shared" si="129"/>
        <v>1</v>
      </c>
      <c r="S112" s="35">
        <f t="shared" si="129"/>
        <v>2</v>
      </c>
      <c r="T112" s="4">
        <f t="shared" si="95"/>
        <v>1525</v>
      </c>
      <c r="U112" s="4">
        <f t="shared" si="141"/>
        <v>739</v>
      </c>
      <c r="V112" s="4">
        <f t="shared" si="141"/>
        <v>913</v>
      </c>
      <c r="W112" s="4">
        <f t="shared" si="141"/>
        <v>826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97"/>
        <v>45420</v>
      </c>
      <c r="C113" s="2">
        <f t="shared" si="98"/>
        <v>884</v>
      </c>
      <c r="D113" s="5">
        <f t="shared" si="99"/>
        <v>1552</v>
      </c>
      <c r="E113" s="35">
        <f t="shared" si="102"/>
        <v>1921</v>
      </c>
      <c r="F113" s="35">
        <f t="shared" si="103"/>
        <v>1551</v>
      </c>
      <c r="G113" s="35">
        <f t="shared" si="104"/>
        <v>1576</v>
      </c>
      <c r="H113" s="18">
        <f t="shared" si="119"/>
        <v>515</v>
      </c>
      <c r="I113" s="18">
        <f t="shared" si="119"/>
        <v>885</v>
      </c>
      <c r="J113" s="18">
        <f t="shared" si="119"/>
        <v>860</v>
      </c>
      <c r="K113" s="18">
        <f t="shared" si="142"/>
        <v>2000</v>
      </c>
      <c r="L113" s="18">
        <f t="shared" si="142"/>
        <v>2000</v>
      </c>
      <c r="M113" s="18">
        <f t="shared" si="142"/>
        <v>2000</v>
      </c>
      <c r="N113" s="18">
        <f t="shared" ref="N113:P128" si="144">N112-Q113</f>
        <v>-1485</v>
      </c>
      <c r="O113" s="18">
        <f t="shared" si="144"/>
        <v>-1115</v>
      </c>
      <c r="P113" s="18">
        <f t="shared" si="144"/>
        <v>-1140</v>
      </c>
      <c r="Q113" s="35">
        <f t="shared" ref="Q113" si="145">Q112</f>
        <v>3</v>
      </c>
      <c r="R113" s="35">
        <f t="shared" si="129"/>
        <v>1</v>
      </c>
      <c r="S113" s="35">
        <f t="shared" si="129"/>
        <v>2</v>
      </c>
      <c r="T113" s="4">
        <f t="shared" si="95"/>
        <v>1524</v>
      </c>
      <c r="U113" s="4">
        <f t="shared" si="141"/>
        <v>736</v>
      </c>
      <c r="V113" s="4">
        <f t="shared" si="141"/>
        <v>912</v>
      </c>
      <c r="W113" s="4">
        <f t="shared" si="141"/>
        <v>824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97"/>
        <v>45421</v>
      </c>
      <c r="C114" s="2">
        <f t="shared" si="98"/>
        <v>884</v>
      </c>
      <c r="D114" s="5">
        <f t="shared" si="99"/>
        <v>1550</v>
      </c>
      <c r="E114" s="35">
        <f t="shared" si="102"/>
        <v>1922</v>
      </c>
      <c r="F114" s="35">
        <f t="shared" si="103"/>
        <v>1550</v>
      </c>
      <c r="G114" s="35">
        <f t="shared" si="104"/>
        <v>1576</v>
      </c>
      <c r="H114" s="18">
        <f t="shared" si="119"/>
        <v>512</v>
      </c>
      <c r="I114" s="18">
        <f t="shared" si="119"/>
        <v>884</v>
      </c>
      <c r="J114" s="18">
        <f t="shared" si="119"/>
        <v>858</v>
      </c>
      <c r="K114" s="18">
        <f t="shared" si="142"/>
        <v>2000</v>
      </c>
      <c r="L114" s="18">
        <f t="shared" si="142"/>
        <v>2000</v>
      </c>
      <c r="M114" s="18">
        <f t="shared" si="142"/>
        <v>2000</v>
      </c>
      <c r="N114" s="18">
        <f t="shared" si="144"/>
        <v>-1488</v>
      </c>
      <c r="O114" s="18">
        <f t="shared" si="144"/>
        <v>-1116</v>
      </c>
      <c r="P114" s="18">
        <f t="shared" si="144"/>
        <v>-1142</v>
      </c>
      <c r="Q114" s="35">
        <f t="shared" ref="Q114" si="146">Q113</f>
        <v>3</v>
      </c>
      <c r="R114" s="35">
        <f t="shared" si="129"/>
        <v>1</v>
      </c>
      <c r="S114" s="35">
        <f t="shared" si="129"/>
        <v>2</v>
      </c>
      <c r="T114" s="4">
        <f t="shared" si="95"/>
        <v>1523</v>
      </c>
      <c r="U114" s="4">
        <f t="shared" si="141"/>
        <v>733</v>
      </c>
      <c r="V114" s="4">
        <f t="shared" si="141"/>
        <v>911</v>
      </c>
      <c r="W114" s="4">
        <f t="shared" si="141"/>
        <v>822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97"/>
        <v>45422</v>
      </c>
      <c r="C115" s="2">
        <f t="shared" si="98"/>
        <v>884</v>
      </c>
      <c r="D115" s="5">
        <f t="shared" si="99"/>
        <v>1548</v>
      </c>
      <c r="E115" s="35">
        <f t="shared" si="102"/>
        <v>1923</v>
      </c>
      <c r="F115" s="35">
        <f t="shared" si="103"/>
        <v>1549</v>
      </c>
      <c r="G115" s="35">
        <f t="shared" si="104"/>
        <v>1576</v>
      </c>
      <c r="H115" s="18">
        <f t="shared" si="119"/>
        <v>509</v>
      </c>
      <c r="I115" s="18">
        <f t="shared" si="119"/>
        <v>883</v>
      </c>
      <c r="J115" s="18">
        <f t="shared" si="119"/>
        <v>856</v>
      </c>
      <c r="K115" s="18">
        <f t="shared" si="142"/>
        <v>2000</v>
      </c>
      <c r="L115" s="18">
        <f t="shared" si="142"/>
        <v>2000</v>
      </c>
      <c r="M115" s="18">
        <f t="shared" si="142"/>
        <v>2000</v>
      </c>
      <c r="N115" s="18">
        <f t="shared" si="144"/>
        <v>-1491</v>
      </c>
      <c r="O115" s="18">
        <f t="shared" si="144"/>
        <v>-1117</v>
      </c>
      <c r="P115" s="18">
        <f t="shared" si="144"/>
        <v>-1144</v>
      </c>
      <c r="Q115" s="35">
        <f t="shared" ref="Q115" si="147">Q114</f>
        <v>3</v>
      </c>
      <c r="R115" s="35">
        <f t="shared" si="129"/>
        <v>1</v>
      </c>
      <c r="S115" s="35">
        <f t="shared" si="129"/>
        <v>2</v>
      </c>
      <c r="T115" s="4">
        <f t="shared" si="95"/>
        <v>1522</v>
      </c>
      <c r="U115" s="4">
        <f t="shared" si="141"/>
        <v>730</v>
      </c>
      <c r="V115" s="4">
        <f t="shared" si="141"/>
        <v>910</v>
      </c>
      <c r="W115" s="4">
        <f t="shared" si="141"/>
        <v>820</v>
      </c>
      <c r="X115" s="4"/>
      <c r="Y115" s="18"/>
      <c r="Z115" s="18"/>
      <c r="AA115" s="18"/>
      <c r="AB115" s="48"/>
    </row>
    <row r="116" spans="1:28" ht="13.15" customHeight="1">
      <c r="A116" s="3">
        <v>102</v>
      </c>
      <c r="B116" s="34">
        <f t="shared" si="97"/>
        <v>45423</v>
      </c>
      <c r="C116" s="2">
        <f t="shared" si="98"/>
        <v>884</v>
      </c>
      <c r="D116" s="5">
        <f t="shared" si="99"/>
        <v>1546</v>
      </c>
      <c r="E116" s="35">
        <f t="shared" si="102"/>
        <v>1924</v>
      </c>
      <c r="F116" s="35">
        <f t="shared" si="103"/>
        <v>1548</v>
      </c>
      <c r="G116" s="35">
        <f t="shared" si="104"/>
        <v>1576</v>
      </c>
      <c r="H116" s="18">
        <f t="shared" si="119"/>
        <v>506</v>
      </c>
      <c r="I116" s="18">
        <f t="shared" si="119"/>
        <v>882</v>
      </c>
      <c r="J116" s="18">
        <f t="shared" si="119"/>
        <v>854</v>
      </c>
      <c r="K116" s="18">
        <f t="shared" si="142"/>
        <v>2000</v>
      </c>
      <c r="L116" s="18">
        <f t="shared" si="142"/>
        <v>2000</v>
      </c>
      <c r="M116" s="18">
        <f t="shared" si="142"/>
        <v>2000</v>
      </c>
      <c r="N116" s="18">
        <f t="shared" si="144"/>
        <v>-1494</v>
      </c>
      <c r="O116" s="18">
        <f t="shared" si="144"/>
        <v>-1118</v>
      </c>
      <c r="P116" s="18">
        <f t="shared" si="144"/>
        <v>-1146</v>
      </c>
      <c r="Q116" s="35">
        <f t="shared" ref="Q116:S131" si="148">Q115</f>
        <v>3</v>
      </c>
      <c r="R116" s="35">
        <f t="shared" si="148"/>
        <v>1</v>
      </c>
      <c r="S116" s="35">
        <f t="shared" si="148"/>
        <v>2</v>
      </c>
      <c r="T116" s="4">
        <f t="shared" si="95"/>
        <v>1521</v>
      </c>
      <c r="U116" s="4">
        <f t="shared" si="141"/>
        <v>727</v>
      </c>
      <c r="V116" s="4">
        <f t="shared" si="141"/>
        <v>909</v>
      </c>
      <c r="W116" s="4">
        <f t="shared" si="141"/>
        <v>818</v>
      </c>
      <c r="X116" s="4"/>
      <c r="Y116" s="18"/>
      <c r="Z116" s="18"/>
      <c r="AA116" s="18"/>
      <c r="AB116" s="48"/>
    </row>
    <row r="117" spans="1:28" ht="13.15" customHeight="1">
      <c r="A117" s="3">
        <v>103</v>
      </c>
      <c r="B117" s="34">
        <f t="shared" si="97"/>
        <v>45424</v>
      </c>
      <c r="C117" s="2">
        <f t="shared" si="98"/>
        <v>884</v>
      </c>
      <c r="D117" s="5">
        <f t="shared" si="99"/>
        <v>1544</v>
      </c>
      <c r="E117" s="35">
        <f t="shared" si="102"/>
        <v>1925</v>
      </c>
      <c r="F117" s="35">
        <f t="shared" si="103"/>
        <v>1547</v>
      </c>
      <c r="G117" s="35">
        <f t="shared" si="104"/>
        <v>1576</v>
      </c>
      <c r="H117" s="18">
        <f t="shared" si="119"/>
        <v>503</v>
      </c>
      <c r="I117" s="18">
        <f t="shared" si="119"/>
        <v>881</v>
      </c>
      <c r="J117" s="18">
        <f t="shared" si="119"/>
        <v>852</v>
      </c>
      <c r="K117" s="18">
        <f t="shared" si="142"/>
        <v>2000</v>
      </c>
      <c r="L117" s="18">
        <f t="shared" si="142"/>
        <v>2000</v>
      </c>
      <c r="M117" s="18">
        <f t="shared" si="142"/>
        <v>2000</v>
      </c>
      <c r="N117" s="18">
        <f t="shared" si="144"/>
        <v>-1497</v>
      </c>
      <c r="O117" s="18">
        <f t="shared" si="144"/>
        <v>-1119</v>
      </c>
      <c r="P117" s="18">
        <f t="shared" si="144"/>
        <v>-1148</v>
      </c>
      <c r="Q117" s="35">
        <f t="shared" ref="Q117" si="149">Q116</f>
        <v>3</v>
      </c>
      <c r="R117" s="35">
        <f t="shared" si="148"/>
        <v>1</v>
      </c>
      <c r="S117" s="35">
        <f t="shared" si="148"/>
        <v>2</v>
      </c>
      <c r="T117" s="4">
        <f t="shared" si="95"/>
        <v>1520</v>
      </c>
      <c r="U117" s="4">
        <f t="shared" si="141"/>
        <v>724</v>
      </c>
      <c r="V117" s="4">
        <f t="shared" si="141"/>
        <v>908</v>
      </c>
      <c r="W117" s="4">
        <f t="shared" si="141"/>
        <v>816</v>
      </c>
      <c r="X117" s="4"/>
      <c r="Y117" s="18"/>
      <c r="Z117" s="18"/>
      <c r="AA117" s="18"/>
      <c r="AB117" s="48"/>
    </row>
    <row r="118" spans="1:28" ht="13.15" customHeight="1">
      <c r="A118" s="3">
        <v>104</v>
      </c>
      <c r="B118" s="34">
        <f t="shared" si="97"/>
        <v>45425</v>
      </c>
      <c r="C118" s="2">
        <f t="shared" si="98"/>
        <v>884</v>
      </c>
      <c r="D118" s="5">
        <f t="shared" si="99"/>
        <v>1542</v>
      </c>
      <c r="E118" s="35">
        <f t="shared" si="102"/>
        <v>1926</v>
      </c>
      <c r="F118" s="35">
        <f t="shared" si="103"/>
        <v>1546</v>
      </c>
      <c r="G118" s="35">
        <f t="shared" si="104"/>
        <v>1576</v>
      </c>
      <c r="H118" s="18">
        <f t="shared" si="119"/>
        <v>500</v>
      </c>
      <c r="I118" s="18">
        <f t="shared" si="119"/>
        <v>880</v>
      </c>
      <c r="J118" s="18">
        <f t="shared" si="119"/>
        <v>850</v>
      </c>
      <c r="K118" s="18">
        <f t="shared" si="142"/>
        <v>2000</v>
      </c>
      <c r="L118" s="18">
        <f t="shared" si="142"/>
        <v>2000</v>
      </c>
      <c r="M118" s="18">
        <f t="shared" si="142"/>
        <v>2000</v>
      </c>
      <c r="N118" s="18">
        <f t="shared" si="144"/>
        <v>-1500</v>
      </c>
      <c r="O118" s="18">
        <f t="shared" si="144"/>
        <v>-1120</v>
      </c>
      <c r="P118" s="18">
        <f t="shared" si="144"/>
        <v>-1150</v>
      </c>
      <c r="Q118" s="35">
        <f t="shared" ref="Q118" si="150">Q117</f>
        <v>3</v>
      </c>
      <c r="R118" s="35">
        <f t="shared" si="148"/>
        <v>1</v>
      </c>
      <c r="S118" s="35">
        <f t="shared" si="148"/>
        <v>2</v>
      </c>
      <c r="T118" s="4">
        <f t="shared" si="95"/>
        <v>1519</v>
      </c>
      <c r="U118" s="4">
        <f t="shared" si="141"/>
        <v>721</v>
      </c>
      <c r="V118" s="4">
        <f t="shared" si="141"/>
        <v>907</v>
      </c>
      <c r="W118" s="4">
        <f t="shared" si="141"/>
        <v>814</v>
      </c>
      <c r="X118" s="4"/>
      <c r="Y118" s="18"/>
      <c r="Z118" s="18"/>
      <c r="AA118" s="18"/>
      <c r="AB118" s="48"/>
    </row>
    <row r="119" spans="1:28" ht="13.15" customHeight="1">
      <c r="A119" s="3">
        <v>105</v>
      </c>
      <c r="B119" s="34">
        <f t="shared" si="97"/>
        <v>45426</v>
      </c>
      <c r="C119" s="2">
        <f t="shared" si="98"/>
        <v>884</v>
      </c>
      <c r="D119" s="5">
        <f t="shared" si="99"/>
        <v>1540</v>
      </c>
      <c r="E119" s="35">
        <f t="shared" si="102"/>
        <v>1927</v>
      </c>
      <c r="F119" s="35">
        <f t="shared" si="103"/>
        <v>1545</v>
      </c>
      <c r="G119" s="35">
        <f t="shared" si="104"/>
        <v>1576</v>
      </c>
      <c r="H119" s="18">
        <f t="shared" si="119"/>
        <v>497</v>
      </c>
      <c r="I119" s="18">
        <f t="shared" si="119"/>
        <v>879</v>
      </c>
      <c r="J119" s="18">
        <f t="shared" si="119"/>
        <v>848</v>
      </c>
      <c r="K119" s="18">
        <f t="shared" si="142"/>
        <v>2000</v>
      </c>
      <c r="L119" s="18">
        <f t="shared" si="142"/>
        <v>2000</v>
      </c>
      <c r="M119" s="18">
        <f t="shared" si="142"/>
        <v>2000</v>
      </c>
      <c r="N119" s="18">
        <f t="shared" si="144"/>
        <v>-1503</v>
      </c>
      <c r="O119" s="18">
        <f t="shared" si="144"/>
        <v>-1121</v>
      </c>
      <c r="P119" s="18">
        <f t="shared" si="144"/>
        <v>-1152</v>
      </c>
      <c r="Q119" s="35">
        <f t="shared" ref="Q119" si="151">Q118</f>
        <v>3</v>
      </c>
      <c r="R119" s="35">
        <f t="shared" si="148"/>
        <v>1</v>
      </c>
      <c r="S119" s="35">
        <f t="shared" si="148"/>
        <v>2</v>
      </c>
      <c r="T119" s="4">
        <f t="shared" si="95"/>
        <v>1518</v>
      </c>
      <c r="U119" s="4">
        <f t="shared" si="141"/>
        <v>718</v>
      </c>
      <c r="V119" s="4">
        <f t="shared" si="141"/>
        <v>906</v>
      </c>
      <c r="W119" s="4">
        <f t="shared" si="141"/>
        <v>812</v>
      </c>
      <c r="X119" s="4"/>
      <c r="Y119" s="18"/>
      <c r="Z119" s="18"/>
      <c r="AA119" s="18"/>
      <c r="AB119" s="48"/>
    </row>
    <row r="120" spans="1:28" ht="13.15" customHeight="1">
      <c r="A120" s="3">
        <v>106</v>
      </c>
      <c r="B120" s="34">
        <f t="shared" si="97"/>
        <v>45427</v>
      </c>
      <c r="C120" s="2">
        <f t="shared" si="98"/>
        <v>884</v>
      </c>
      <c r="D120" s="5">
        <f t="shared" si="99"/>
        <v>1538</v>
      </c>
      <c r="E120" s="35">
        <f t="shared" si="102"/>
        <v>1928</v>
      </c>
      <c r="F120" s="35">
        <f t="shared" si="103"/>
        <v>1544</v>
      </c>
      <c r="G120" s="35">
        <f t="shared" si="104"/>
        <v>1576</v>
      </c>
      <c r="H120" s="18">
        <f t="shared" si="119"/>
        <v>494</v>
      </c>
      <c r="I120" s="18">
        <f t="shared" si="119"/>
        <v>878</v>
      </c>
      <c r="J120" s="18">
        <f t="shared" si="119"/>
        <v>846</v>
      </c>
      <c r="K120" s="18">
        <f t="shared" si="142"/>
        <v>2000</v>
      </c>
      <c r="L120" s="18">
        <f t="shared" si="142"/>
        <v>2000</v>
      </c>
      <c r="M120" s="18">
        <f t="shared" si="142"/>
        <v>2000</v>
      </c>
      <c r="N120" s="18">
        <f t="shared" si="144"/>
        <v>-1506</v>
      </c>
      <c r="O120" s="18">
        <f t="shared" si="144"/>
        <v>-1122</v>
      </c>
      <c r="P120" s="18">
        <f t="shared" si="144"/>
        <v>-1154</v>
      </c>
      <c r="Q120" s="35">
        <f t="shared" ref="Q120" si="152">Q119</f>
        <v>3</v>
      </c>
      <c r="R120" s="35">
        <f t="shared" si="148"/>
        <v>1</v>
      </c>
      <c r="S120" s="35">
        <f t="shared" si="148"/>
        <v>2</v>
      </c>
      <c r="T120" s="4">
        <f t="shared" si="95"/>
        <v>1517</v>
      </c>
      <c r="U120" s="4">
        <f t="shared" si="141"/>
        <v>715</v>
      </c>
      <c r="V120" s="4">
        <f t="shared" si="141"/>
        <v>905</v>
      </c>
      <c r="W120" s="4">
        <f t="shared" si="141"/>
        <v>810</v>
      </c>
      <c r="X120" s="4"/>
      <c r="Y120" s="18"/>
      <c r="Z120" s="18"/>
      <c r="AA120" s="18"/>
      <c r="AB120" s="48"/>
    </row>
    <row r="121" spans="1:28" ht="13.15" customHeight="1">
      <c r="A121" s="3">
        <v>107</v>
      </c>
      <c r="B121" s="34">
        <f t="shared" si="97"/>
        <v>45428</v>
      </c>
      <c r="C121" s="2">
        <f t="shared" si="98"/>
        <v>884</v>
      </c>
      <c r="D121" s="5">
        <f t="shared" si="99"/>
        <v>1536</v>
      </c>
      <c r="E121" s="35">
        <f t="shared" si="102"/>
        <v>1929</v>
      </c>
      <c r="F121" s="35">
        <f t="shared" si="103"/>
        <v>1543</v>
      </c>
      <c r="G121" s="35">
        <f t="shared" si="104"/>
        <v>1576</v>
      </c>
      <c r="H121" s="18">
        <f t="shared" si="119"/>
        <v>491</v>
      </c>
      <c r="I121" s="18">
        <f t="shared" si="119"/>
        <v>877</v>
      </c>
      <c r="J121" s="18">
        <f t="shared" si="119"/>
        <v>844</v>
      </c>
      <c r="K121" s="18">
        <f t="shared" si="142"/>
        <v>2000</v>
      </c>
      <c r="L121" s="18">
        <f t="shared" si="142"/>
        <v>2000</v>
      </c>
      <c r="M121" s="18">
        <f t="shared" si="142"/>
        <v>2000</v>
      </c>
      <c r="N121" s="18">
        <f t="shared" si="144"/>
        <v>-1509</v>
      </c>
      <c r="O121" s="18">
        <f t="shared" si="144"/>
        <v>-1123</v>
      </c>
      <c r="P121" s="18">
        <f t="shared" si="144"/>
        <v>-1156</v>
      </c>
      <c r="Q121" s="35">
        <f t="shared" ref="Q121" si="153">Q120</f>
        <v>3</v>
      </c>
      <c r="R121" s="35">
        <f t="shared" si="148"/>
        <v>1</v>
      </c>
      <c r="S121" s="35">
        <f t="shared" si="148"/>
        <v>2</v>
      </c>
      <c r="T121" s="4">
        <f t="shared" si="95"/>
        <v>1516</v>
      </c>
      <c r="U121" s="4">
        <f t="shared" si="141"/>
        <v>712</v>
      </c>
      <c r="V121" s="4">
        <f t="shared" si="141"/>
        <v>904</v>
      </c>
      <c r="W121" s="4">
        <f t="shared" si="141"/>
        <v>808</v>
      </c>
      <c r="X121" s="4"/>
      <c r="Y121" s="18"/>
      <c r="Z121" s="18"/>
      <c r="AA121" s="18"/>
      <c r="AB121" s="48"/>
    </row>
    <row r="122" spans="1:28" ht="13.15" customHeight="1">
      <c r="A122" s="3">
        <v>108</v>
      </c>
      <c r="B122" s="34">
        <f t="shared" si="97"/>
        <v>45429</v>
      </c>
      <c r="C122" s="2">
        <f t="shared" si="98"/>
        <v>884</v>
      </c>
      <c r="D122" s="5">
        <f t="shared" si="99"/>
        <v>1534</v>
      </c>
      <c r="E122" s="35">
        <f t="shared" si="102"/>
        <v>1930</v>
      </c>
      <c r="F122" s="35">
        <f t="shared" si="103"/>
        <v>1542</v>
      </c>
      <c r="G122" s="35">
        <f t="shared" si="104"/>
        <v>1575</v>
      </c>
      <c r="H122" s="18">
        <f t="shared" si="119"/>
        <v>488</v>
      </c>
      <c r="I122" s="18">
        <f t="shared" si="119"/>
        <v>876</v>
      </c>
      <c r="J122" s="18">
        <f t="shared" si="119"/>
        <v>843</v>
      </c>
      <c r="K122" s="18">
        <f t="shared" si="142"/>
        <v>2000</v>
      </c>
      <c r="L122" s="18">
        <f t="shared" si="142"/>
        <v>2000</v>
      </c>
      <c r="M122" s="18">
        <f t="shared" si="142"/>
        <v>2000</v>
      </c>
      <c r="N122" s="18">
        <f t="shared" si="144"/>
        <v>-1512</v>
      </c>
      <c r="O122" s="18">
        <f t="shared" si="144"/>
        <v>-1124</v>
      </c>
      <c r="P122" s="18">
        <f t="shared" si="144"/>
        <v>-1157</v>
      </c>
      <c r="Q122" s="35">
        <f t="shared" ref="Q122" si="154">Q121</f>
        <v>3</v>
      </c>
      <c r="R122" s="35">
        <f t="shared" si="148"/>
        <v>1</v>
      </c>
      <c r="S122" s="35">
        <v>1</v>
      </c>
      <c r="T122" s="4">
        <f t="shared" si="95"/>
        <v>1515</v>
      </c>
      <c r="U122" s="4">
        <f t="shared" si="141"/>
        <v>709</v>
      </c>
      <c r="V122" s="4">
        <f t="shared" si="141"/>
        <v>903</v>
      </c>
      <c r="W122" s="4">
        <f t="shared" si="141"/>
        <v>807</v>
      </c>
      <c r="X122" s="4"/>
      <c r="Y122" s="18"/>
      <c r="Z122" s="18"/>
      <c r="AA122" s="18"/>
      <c r="AB122" s="48"/>
    </row>
    <row r="123" spans="1:28" ht="13.15" customHeight="1">
      <c r="A123" s="3">
        <v>109</v>
      </c>
      <c r="B123" s="34">
        <f t="shared" si="97"/>
        <v>45430</v>
      </c>
      <c r="C123" s="2">
        <f t="shared" si="98"/>
        <v>884</v>
      </c>
      <c r="D123" s="5">
        <f t="shared" si="99"/>
        <v>1532</v>
      </c>
      <c r="E123" s="35">
        <f t="shared" si="102"/>
        <v>1931</v>
      </c>
      <c r="F123" s="35">
        <f t="shared" si="103"/>
        <v>1541</v>
      </c>
      <c r="G123" s="35">
        <f t="shared" si="104"/>
        <v>1574</v>
      </c>
      <c r="H123" s="18">
        <f t="shared" si="119"/>
        <v>485</v>
      </c>
      <c r="I123" s="18">
        <f t="shared" si="119"/>
        <v>875</v>
      </c>
      <c r="J123" s="18">
        <f t="shared" si="119"/>
        <v>842</v>
      </c>
      <c r="K123" s="18">
        <f t="shared" si="142"/>
        <v>2000</v>
      </c>
      <c r="L123" s="18">
        <f t="shared" si="142"/>
        <v>2000</v>
      </c>
      <c r="M123" s="18">
        <f t="shared" si="142"/>
        <v>2000</v>
      </c>
      <c r="N123" s="18">
        <f t="shared" si="144"/>
        <v>-1515</v>
      </c>
      <c r="O123" s="18">
        <f t="shared" si="144"/>
        <v>-1125</v>
      </c>
      <c r="P123" s="18">
        <f t="shared" si="144"/>
        <v>-1158</v>
      </c>
      <c r="Q123" s="35">
        <f t="shared" ref="Q123" si="155">Q122</f>
        <v>3</v>
      </c>
      <c r="R123" s="35">
        <f t="shared" si="148"/>
        <v>1</v>
      </c>
      <c r="S123" s="35">
        <f t="shared" si="148"/>
        <v>1</v>
      </c>
      <c r="T123" s="4">
        <f t="shared" si="95"/>
        <v>1514</v>
      </c>
      <c r="U123" s="4">
        <f t="shared" si="141"/>
        <v>706</v>
      </c>
      <c r="V123" s="4">
        <f t="shared" si="141"/>
        <v>902</v>
      </c>
      <c r="W123" s="4">
        <f t="shared" si="141"/>
        <v>806</v>
      </c>
      <c r="X123" s="4"/>
      <c r="Y123" s="18"/>
      <c r="Z123" s="18"/>
      <c r="AA123" s="18"/>
      <c r="AB123" s="48"/>
    </row>
    <row r="124" spans="1:28" ht="13.15" customHeight="1">
      <c r="A124" s="3">
        <v>110</v>
      </c>
      <c r="B124" s="34">
        <f t="shared" si="97"/>
        <v>45431</v>
      </c>
      <c r="C124" s="2">
        <f t="shared" si="98"/>
        <v>884</v>
      </c>
      <c r="D124" s="5">
        <f t="shared" si="99"/>
        <v>1530</v>
      </c>
      <c r="E124" s="35">
        <f t="shared" si="102"/>
        <v>1932</v>
      </c>
      <c r="F124" s="35">
        <f t="shared" si="103"/>
        <v>1540</v>
      </c>
      <c r="G124" s="35">
        <f t="shared" si="104"/>
        <v>1573</v>
      </c>
      <c r="H124" s="18">
        <f t="shared" si="119"/>
        <v>482</v>
      </c>
      <c r="I124" s="18">
        <f t="shared" si="119"/>
        <v>874</v>
      </c>
      <c r="J124" s="18">
        <f t="shared" si="119"/>
        <v>841</v>
      </c>
      <c r="K124" s="18">
        <f t="shared" si="142"/>
        <v>2000</v>
      </c>
      <c r="L124" s="18">
        <f t="shared" si="142"/>
        <v>2000</v>
      </c>
      <c r="M124" s="18">
        <f t="shared" si="142"/>
        <v>2000</v>
      </c>
      <c r="N124" s="18">
        <f t="shared" si="144"/>
        <v>-1518</v>
      </c>
      <c r="O124" s="18">
        <f t="shared" si="144"/>
        <v>-1126</v>
      </c>
      <c r="P124" s="18">
        <f t="shared" si="144"/>
        <v>-1159</v>
      </c>
      <c r="Q124" s="35">
        <f t="shared" ref="Q124" si="156">Q123</f>
        <v>3</v>
      </c>
      <c r="R124" s="35">
        <f t="shared" si="148"/>
        <v>1</v>
      </c>
      <c r="S124" s="35">
        <f t="shared" si="148"/>
        <v>1</v>
      </c>
      <c r="T124" s="4">
        <f t="shared" si="95"/>
        <v>1513</v>
      </c>
      <c r="U124" s="4">
        <f t="shared" si="141"/>
        <v>703</v>
      </c>
      <c r="V124" s="4">
        <f t="shared" si="141"/>
        <v>901</v>
      </c>
      <c r="W124" s="4">
        <f t="shared" si="141"/>
        <v>805</v>
      </c>
      <c r="X124" s="4"/>
      <c r="Y124" s="18"/>
      <c r="Z124" s="18"/>
      <c r="AA124" s="18"/>
      <c r="AB124" s="48"/>
    </row>
    <row r="125" spans="1:28" ht="13.15" customHeight="1">
      <c r="A125" s="3">
        <v>111</v>
      </c>
      <c r="B125" s="34">
        <f t="shared" si="97"/>
        <v>45432</v>
      </c>
      <c r="C125" s="2">
        <f t="shared" si="98"/>
        <v>884</v>
      </c>
      <c r="D125" s="5">
        <f t="shared" si="99"/>
        <v>1528</v>
      </c>
      <c r="E125" s="35">
        <f t="shared" si="102"/>
        <v>1933</v>
      </c>
      <c r="F125" s="35">
        <f t="shared" si="103"/>
        <v>1539</v>
      </c>
      <c r="G125" s="35">
        <f t="shared" si="104"/>
        <v>1572</v>
      </c>
      <c r="H125" s="18">
        <f t="shared" si="119"/>
        <v>479</v>
      </c>
      <c r="I125" s="18">
        <f t="shared" si="119"/>
        <v>873</v>
      </c>
      <c r="J125" s="18">
        <f t="shared" si="119"/>
        <v>840</v>
      </c>
      <c r="K125" s="18">
        <f t="shared" si="142"/>
        <v>2000</v>
      </c>
      <c r="L125" s="18">
        <f t="shared" si="142"/>
        <v>2000</v>
      </c>
      <c r="M125" s="18">
        <f t="shared" si="142"/>
        <v>2000</v>
      </c>
      <c r="N125" s="18">
        <f t="shared" si="144"/>
        <v>-1521</v>
      </c>
      <c r="O125" s="18">
        <f t="shared" si="144"/>
        <v>-1127</v>
      </c>
      <c r="P125" s="18">
        <f t="shared" si="144"/>
        <v>-1160</v>
      </c>
      <c r="Q125" s="35">
        <f t="shared" ref="Q125" si="157">Q124</f>
        <v>3</v>
      </c>
      <c r="R125" s="35">
        <f t="shared" si="148"/>
        <v>1</v>
      </c>
      <c r="S125" s="35">
        <f t="shared" si="148"/>
        <v>1</v>
      </c>
      <c r="T125" s="4">
        <f t="shared" si="95"/>
        <v>1512</v>
      </c>
      <c r="U125" s="4">
        <f t="shared" si="141"/>
        <v>700</v>
      </c>
      <c r="V125" s="4">
        <f t="shared" si="141"/>
        <v>900</v>
      </c>
      <c r="W125" s="4">
        <f t="shared" si="141"/>
        <v>804</v>
      </c>
      <c r="X125" s="4"/>
      <c r="Y125" s="18"/>
      <c r="Z125" s="18"/>
      <c r="AA125" s="18"/>
      <c r="AB125" s="48"/>
    </row>
    <row r="126" spans="1:28" ht="13.15" customHeight="1">
      <c r="A126" s="3">
        <v>112</v>
      </c>
      <c r="B126" s="34">
        <f t="shared" si="97"/>
        <v>45433</v>
      </c>
      <c r="C126" s="2">
        <f t="shared" si="98"/>
        <v>884</v>
      </c>
      <c r="D126" s="5">
        <f t="shared" si="99"/>
        <v>1526</v>
      </c>
      <c r="E126" s="35">
        <f t="shared" si="102"/>
        <v>1934</v>
      </c>
      <c r="F126" s="35">
        <f t="shared" si="103"/>
        <v>1538</v>
      </c>
      <c r="G126" s="35">
        <f t="shared" si="104"/>
        <v>1571</v>
      </c>
      <c r="H126" s="18">
        <f t="shared" si="119"/>
        <v>476</v>
      </c>
      <c r="I126" s="18">
        <f t="shared" si="119"/>
        <v>872</v>
      </c>
      <c r="J126" s="18">
        <f t="shared" si="119"/>
        <v>839</v>
      </c>
      <c r="K126" s="18">
        <f t="shared" si="142"/>
        <v>2000</v>
      </c>
      <c r="L126" s="18">
        <f t="shared" si="142"/>
        <v>2000</v>
      </c>
      <c r="M126" s="18">
        <f t="shared" si="142"/>
        <v>2000</v>
      </c>
      <c r="N126" s="18">
        <f t="shared" si="144"/>
        <v>-1524</v>
      </c>
      <c r="O126" s="18">
        <f t="shared" si="144"/>
        <v>-1128</v>
      </c>
      <c r="P126" s="18">
        <f t="shared" si="144"/>
        <v>-1161</v>
      </c>
      <c r="Q126" s="35">
        <f t="shared" ref="Q126" si="158">Q125</f>
        <v>3</v>
      </c>
      <c r="R126" s="35">
        <f t="shared" si="148"/>
        <v>1</v>
      </c>
      <c r="S126" s="35">
        <f t="shared" si="148"/>
        <v>1</v>
      </c>
      <c r="T126" s="4">
        <f t="shared" si="95"/>
        <v>1511</v>
      </c>
      <c r="U126" s="4">
        <f t="shared" si="141"/>
        <v>697</v>
      </c>
      <c r="V126" s="4">
        <f t="shared" si="141"/>
        <v>899</v>
      </c>
      <c r="W126" s="4">
        <f t="shared" si="141"/>
        <v>803</v>
      </c>
      <c r="X126" s="4"/>
      <c r="Y126" s="18"/>
      <c r="Z126" s="18"/>
      <c r="AA126" s="18"/>
      <c r="AB126" s="48"/>
    </row>
    <row r="127" spans="1:28" ht="13.15" customHeight="1">
      <c r="A127" s="3">
        <v>113</v>
      </c>
      <c r="B127" s="34">
        <f t="shared" si="97"/>
        <v>45434</v>
      </c>
      <c r="C127" s="2">
        <f t="shared" si="98"/>
        <v>884</v>
      </c>
      <c r="D127" s="5">
        <f>D126+2</f>
        <v>1528</v>
      </c>
      <c r="E127" s="35">
        <f t="shared" si="102"/>
        <v>1939</v>
      </c>
      <c r="F127" s="35">
        <f t="shared" si="103"/>
        <v>1541</v>
      </c>
      <c r="G127" s="35">
        <f t="shared" si="104"/>
        <v>1574</v>
      </c>
      <c r="H127" s="18">
        <f t="shared" si="119"/>
        <v>473</v>
      </c>
      <c r="I127" s="18">
        <f t="shared" si="119"/>
        <v>871</v>
      </c>
      <c r="J127" s="18">
        <f t="shared" si="119"/>
        <v>838</v>
      </c>
      <c r="K127" s="18">
        <f t="shared" si="142"/>
        <v>2000</v>
      </c>
      <c r="L127" s="18">
        <f t="shared" si="142"/>
        <v>2000</v>
      </c>
      <c r="M127" s="18">
        <f t="shared" si="142"/>
        <v>2000</v>
      </c>
      <c r="N127" s="18">
        <f t="shared" si="144"/>
        <v>-1527</v>
      </c>
      <c r="O127" s="18">
        <f t="shared" si="144"/>
        <v>-1129</v>
      </c>
      <c r="P127" s="18">
        <f t="shared" si="144"/>
        <v>-1162</v>
      </c>
      <c r="Q127" s="35">
        <f t="shared" ref="Q127" si="159">Q126</f>
        <v>3</v>
      </c>
      <c r="R127" s="35">
        <f t="shared" si="148"/>
        <v>1</v>
      </c>
      <c r="S127" s="35">
        <f t="shared" si="148"/>
        <v>1</v>
      </c>
      <c r="T127" s="4">
        <f t="shared" si="95"/>
        <v>1514</v>
      </c>
      <c r="U127" s="4">
        <f t="shared" ref="U127:W142" si="160">U126-Q127</f>
        <v>694</v>
      </c>
      <c r="V127" s="4">
        <f t="shared" si="160"/>
        <v>898</v>
      </c>
      <c r="W127" s="4">
        <f t="shared" si="160"/>
        <v>802</v>
      </c>
      <c r="X127" s="4"/>
      <c r="Y127" s="18"/>
      <c r="Z127" s="18"/>
      <c r="AA127" s="18"/>
      <c r="AB127" s="48"/>
    </row>
    <row r="128" spans="1:28" ht="13.15" customHeight="1">
      <c r="A128" s="3">
        <v>114</v>
      </c>
      <c r="B128" s="34">
        <f t="shared" si="97"/>
        <v>45435</v>
      </c>
      <c r="C128" s="2">
        <f t="shared" si="98"/>
        <v>884</v>
      </c>
      <c r="D128" s="5">
        <f t="shared" ref="D128:D191" si="161">D127+2</f>
        <v>1530</v>
      </c>
      <c r="E128" s="35">
        <f t="shared" si="102"/>
        <v>1944</v>
      </c>
      <c r="F128" s="35">
        <f t="shared" si="103"/>
        <v>1544</v>
      </c>
      <c r="G128" s="35">
        <f t="shared" si="104"/>
        <v>1577</v>
      </c>
      <c r="H128" s="18">
        <f t="shared" si="119"/>
        <v>470</v>
      </c>
      <c r="I128" s="18">
        <f t="shared" si="119"/>
        <v>870</v>
      </c>
      <c r="J128" s="18">
        <f t="shared" si="119"/>
        <v>837</v>
      </c>
      <c r="K128" s="18">
        <f t="shared" ref="K128:M143" si="162">K127</f>
        <v>2000</v>
      </c>
      <c r="L128" s="18">
        <f t="shared" si="162"/>
        <v>2000</v>
      </c>
      <c r="M128" s="18">
        <f t="shared" si="162"/>
        <v>2000</v>
      </c>
      <c r="N128" s="18">
        <f t="shared" si="144"/>
        <v>-1530</v>
      </c>
      <c r="O128" s="18">
        <f t="shared" si="144"/>
        <v>-1130</v>
      </c>
      <c r="P128" s="18">
        <f t="shared" si="144"/>
        <v>-1163</v>
      </c>
      <c r="Q128" s="35">
        <f t="shared" ref="Q128" si="163">Q127</f>
        <v>3</v>
      </c>
      <c r="R128" s="35">
        <f t="shared" si="148"/>
        <v>1</v>
      </c>
      <c r="S128" s="35">
        <f t="shared" si="148"/>
        <v>1</v>
      </c>
      <c r="T128" s="4">
        <f t="shared" si="95"/>
        <v>1517</v>
      </c>
      <c r="U128" s="4">
        <f t="shared" si="160"/>
        <v>691</v>
      </c>
      <c r="V128" s="4">
        <f t="shared" si="160"/>
        <v>897</v>
      </c>
      <c r="W128" s="4">
        <f t="shared" si="160"/>
        <v>801</v>
      </c>
      <c r="X128" s="4"/>
      <c r="Y128" s="18"/>
      <c r="Z128" s="18"/>
      <c r="AA128" s="18"/>
      <c r="AB128" s="48"/>
    </row>
    <row r="129" spans="1:28" ht="13.15" customHeight="1">
      <c r="A129" s="3">
        <v>115</v>
      </c>
      <c r="B129" s="34">
        <f t="shared" si="97"/>
        <v>45436</v>
      </c>
      <c r="C129" s="2">
        <f t="shared" si="98"/>
        <v>884</v>
      </c>
      <c r="D129" s="5">
        <f t="shared" si="161"/>
        <v>1532</v>
      </c>
      <c r="E129" s="35">
        <f t="shared" si="102"/>
        <v>1949</v>
      </c>
      <c r="F129" s="35">
        <f t="shared" si="103"/>
        <v>1547</v>
      </c>
      <c r="G129" s="35">
        <f t="shared" si="104"/>
        <v>1580</v>
      </c>
      <c r="H129" s="18">
        <f t="shared" si="119"/>
        <v>467</v>
      </c>
      <c r="I129" s="18">
        <f t="shared" si="119"/>
        <v>869</v>
      </c>
      <c r="J129" s="18">
        <f t="shared" si="119"/>
        <v>836</v>
      </c>
      <c r="K129" s="18">
        <f t="shared" si="162"/>
        <v>2000</v>
      </c>
      <c r="L129" s="18">
        <f t="shared" si="162"/>
        <v>2000</v>
      </c>
      <c r="M129" s="18">
        <f t="shared" si="162"/>
        <v>2000</v>
      </c>
      <c r="N129" s="18">
        <f t="shared" ref="N129:P144" si="164">N128-Q129</f>
        <v>-1533</v>
      </c>
      <c r="O129" s="18">
        <f t="shared" si="164"/>
        <v>-1131</v>
      </c>
      <c r="P129" s="18">
        <f t="shared" si="164"/>
        <v>-1164</v>
      </c>
      <c r="Q129" s="35">
        <f t="shared" ref="Q129" si="165">Q128</f>
        <v>3</v>
      </c>
      <c r="R129" s="35">
        <f t="shared" si="148"/>
        <v>1</v>
      </c>
      <c r="S129" s="35">
        <f t="shared" si="148"/>
        <v>1</v>
      </c>
      <c r="T129" s="4">
        <f t="shared" si="95"/>
        <v>1520</v>
      </c>
      <c r="U129" s="4">
        <f t="shared" si="160"/>
        <v>688</v>
      </c>
      <c r="V129" s="4">
        <f t="shared" si="160"/>
        <v>896</v>
      </c>
      <c r="W129" s="4">
        <f t="shared" si="160"/>
        <v>800</v>
      </c>
      <c r="X129" s="4"/>
      <c r="Y129" s="18"/>
      <c r="Z129" s="18"/>
      <c r="AA129" s="18"/>
      <c r="AB129" s="48"/>
    </row>
    <row r="130" spans="1:28" ht="13.15" customHeight="1">
      <c r="A130" s="3">
        <v>116</v>
      </c>
      <c r="B130" s="34">
        <f t="shared" si="97"/>
        <v>45437</v>
      </c>
      <c r="C130" s="2">
        <f t="shared" si="98"/>
        <v>884</v>
      </c>
      <c r="D130" s="5">
        <f t="shared" si="161"/>
        <v>1534</v>
      </c>
      <c r="E130" s="35">
        <f t="shared" si="102"/>
        <v>1954</v>
      </c>
      <c r="F130" s="35">
        <f t="shared" si="103"/>
        <v>1550</v>
      </c>
      <c r="G130" s="35">
        <f t="shared" si="104"/>
        <v>1583</v>
      </c>
      <c r="H130" s="18">
        <f t="shared" si="119"/>
        <v>464</v>
      </c>
      <c r="I130" s="18">
        <f t="shared" si="119"/>
        <v>868</v>
      </c>
      <c r="J130" s="18">
        <f t="shared" si="119"/>
        <v>835</v>
      </c>
      <c r="K130" s="18">
        <f t="shared" si="162"/>
        <v>2000</v>
      </c>
      <c r="L130" s="18">
        <f t="shared" si="162"/>
        <v>2000</v>
      </c>
      <c r="M130" s="18">
        <f t="shared" si="162"/>
        <v>2000</v>
      </c>
      <c r="N130" s="18">
        <f t="shared" si="164"/>
        <v>-1536</v>
      </c>
      <c r="O130" s="18">
        <f t="shared" si="164"/>
        <v>-1132</v>
      </c>
      <c r="P130" s="18">
        <f t="shared" si="164"/>
        <v>-1165</v>
      </c>
      <c r="Q130" s="35">
        <f t="shared" ref="Q130" si="166">Q129</f>
        <v>3</v>
      </c>
      <c r="R130" s="35">
        <f t="shared" si="148"/>
        <v>1</v>
      </c>
      <c r="S130" s="35">
        <f t="shared" si="148"/>
        <v>1</v>
      </c>
      <c r="T130" s="4">
        <f t="shared" si="95"/>
        <v>1523</v>
      </c>
      <c r="U130" s="4">
        <f t="shared" si="160"/>
        <v>685</v>
      </c>
      <c r="V130" s="4">
        <f t="shared" si="160"/>
        <v>895</v>
      </c>
      <c r="W130" s="4">
        <f t="shared" si="160"/>
        <v>799</v>
      </c>
      <c r="X130" s="4"/>
      <c r="Y130" s="18"/>
      <c r="Z130" s="18"/>
      <c r="AA130" s="18"/>
      <c r="AB130" s="48"/>
    </row>
    <row r="131" spans="1:28" ht="13.15" customHeight="1">
      <c r="A131" s="3">
        <v>117</v>
      </c>
      <c r="B131" s="34">
        <f t="shared" si="97"/>
        <v>45438</v>
      </c>
      <c r="C131" s="2">
        <f t="shared" si="98"/>
        <v>884</v>
      </c>
      <c r="D131" s="5">
        <f t="shared" si="161"/>
        <v>1536</v>
      </c>
      <c r="E131" s="35">
        <f t="shared" si="102"/>
        <v>1959</v>
      </c>
      <c r="F131" s="35">
        <f t="shared" si="103"/>
        <v>1553</v>
      </c>
      <c r="G131" s="35">
        <f t="shared" si="104"/>
        <v>1586</v>
      </c>
      <c r="H131" s="18">
        <f t="shared" si="119"/>
        <v>461</v>
      </c>
      <c r="I131" s="18">
        <f t="shared" si="119"/>
        <v>867</v>
      </c>
      <c r="J131" s="18">
        <f t="shared" si="119"/>
        <v>834</v>
      </c>
      <c r="K131" s="18">
        <f t="shared" si="162"/>
        <v>2000</v>
      </c>
      <c r="L131" s="18">
        <f t="shared" si="162"/>
        <v>2000</v>
      </c>
      <c r="M131" s="18">
        <f t="shared" si="162"/>
        <v>2000</v>
      </c>
      <c r="N131" s="18">
        <f t="shared" si="164"/>
        <v>-1539</v>
      </c>
      <c r="O131" s="18">
        <f t="shared" si="164"/>
        <v>-1133</v>
      </c>
      <c r="P131" s="18">
        <f t="shared" si="164"/>
        <v>-1166</v>
      </c>
      <c r="Q131" s="35">
        <f t="shared" ref="Q131" si="167">Q130</f>
        <v>3</v>
      </c>
      <c r="R131" s="35">
        <f t="shared" si="148"/>
        <v>1</v>
      </c>
      <c r="S131" s="35">
        <f t="shared" si="148"/>
        <v>1</v>
      </c>
      <c r="T131" s="4">
        <f t="shared" si="95"/>
        <v>1526</v>
      </c>
      <c r="U131" s="4">
        <f t="shared" si="160"/>
        <v>682</v>
      </c>
      <c r="V131" s="4">
        <f t="shared" si="160"/>
        <v>894</v>
      </c>
      <c r="W131" s="4">
        <f t="shared" si="160"/>
        <v>798</v>
      </c>
      <c r="X131" s="4"/>
      <c r="Y131" s="18"/>
      <c r="Z131" s="18"/>
      <c r="AA131" s="18"/>
      <c r="AB131" s="48"/>
    </row>
    <row r="132" spans="1:28" ht="13.15" customHeight="1">
      <c r="A132" s="3">
        <v>118</v>
      </c>
      <c r="B132" s="34">
        <f t="shared" si="97"/>
        <v>45439</v>
      </c>
      <c r="C132" s="2">
        <f t="shared" si="98"/>
        <v>884</v>
      </c>
      <c r="D132" s="5">
        <f t="shared" si="161"/>
        <v>1538</v>
      </c>
      <c r="E132" s="35">
        <f t="shared" si="102"/>
        <v>1964</v>
      </c>
      <c r="F132" s="35">
        <f t="shared" si="103"/>
        <v>1556</v>
      </c>
      <c r="G132" s="35">
        <f t="shared" si="104"/>
        <v>1589</v>
      </c>
      <c r="H132" s="18">
        <f t="shared" si="119"/>
        <v>458</v>
      </c>
      <c r="I132" s="18">
        <f t="shared" si="119"/>
        <v>866</v>
      </c>
      <c r="J132" s="18">
        <f t="shared" si="119"/>
        <v>833</v>
      </c>
      <c r="K132" s="18">
        <f t="shared" si="162"/>
        <v>2000</v>
      </c>
      <c r="L132" s="18">
        <f t="shared" si="162"/>
        <v>2000</v>
      </c>
      <c r="M132" s="18">
        <f t="shared" si="162"/>
        <v>2000</v>
      </c>
      <c r="N132" s="18">
        <f t="shared" si="164"/>
        <v>-1542</v>
      </c>
      <c r="O132" s="18">
        <f t="shared" si="164"/>
        <v>-1134</v>
      </c>
      <c r="P132" s="18">
        <f t="shared" si="164"/>
        <v>-1167</v>
      </c>
      <c r="Q132" s="35">
        <f t="shared" ref="Q132:S147" si="168">Q131</f>
        <v>3</v>
      </c>
      <c r="R132" s="35">
        <f t="shared" si="168"/>
        <v>1</v>
      </c>
      <c r="S132" s="35">
        <f t="shared" si="168"/>
        <v>1</v>
      </c>
      <c r="T132" s="4">
        <f t="shared" si="95"/>
        <v>1529</v>
      </c>
      <c r="U132" s="4">
        <f t="shared" si="160"/>
        <v>679</v>
      </c>
      <c r="V132" s="4">
        <f t="shared" si="160"/>
        <v>893</v>
      </c>
      <c r="W132" s="4">
        <f t="shared" si="160"/>
        <v>797</v>
      </c>
      <c r="X132" s="4"/>
      <c r="Y132" s="18"/>
      <c r="Z132" s="18"/>
      <c r="AA132" s="18"/>
      <c r="AB132" s="48"/>
    </row>
    <row r="133" spans="1:28" ht="13.15" customHeight="1">
      <c r="A133" s="3">
        <v>119</v>
      </c>
      <c r="B133" s="34">
        <f t="shared" si="97"/>
        <v>45440</v>
      </c>
      <c r="C133" s="2">
        <f t="shared" si="98"/>
        <v>884</v>
      </c>
      <c r="D133" s="5">
        <f t="shared" si="161"/>
        <v>1540</v>
      </c>
      <c r="E133" s="35">
        <f t="shared" si="102"/>
        <v>1969</v>
      </c>
      <c r="F133" s="35">
        <f t="shared" si="103"/>
        <v>1559</v>
      </c>
      <c r="G133" s="35">
        <f t="shared" si="104"/>
        <v>1592</v>
      </c>
      <c r="H133" s="18">
        <f t="shared" si="119"/>
        <v>455</v>
      </c>
      <c r="I133" s="18">
        <f t="shared" si="119"/>
        <v>865</v>
      </c>
      <c r="J133" s="18">
        <f t="shared" si="119"/>
        <v>832</v>
      </c>
      <c r="K133" s="18">
        <f t="shared" si="162"/>
        <v>2000</v>
      </c>
      <c r="L133" s="18">
        <f t="shared" si="162"/>
        <v>2000</v>
      </c>
      <c r="M133" s="18">
        <f t="shared" si="162"/>
        <v>2000</v>
      </c>
      <c r="N133" s="18">
        <f t="shared" si="164"/>
        <v>-1545</v>
      </c>
      <c r="O133" s="18">
        <f t="shared" si="164"/>
        <v>-1135</v>
      </c>
      <c r="P133" s="18">
        <f t="shared" si="164"/>
        <v>-1168</v>
      </c>
      <c r="Q133" s="35">
        <f t="shared" ref="Q133" si="169">Q132</f>
        <v>3</v>
      </c>
      <c r="R133" s="35">
        <f t="shared" si="168"/>
        <v>1</v>
      </c>
      <c r="S133" s="35">
        <f t="shared" si="168"/>
        <v>1</v>
      </c>
      <c r="T133" s="4">
        <f t="shared" si="95"/>
        <v>1532</v>
      </c>
      <c r="U133" s="4">
        <f t="shared" si="160"/>
        <v>676</v>
      </c>
      <c r="V133" s="4">
        <f t="shared" si="160"/>
        <v>892</v>
      </c>
      <c r="W133" s="4">
        <f t="shared" si="160"/>
        <v>796</v>
      </c>
      <c r="X133" s="4"/>
      <c r="Y133" s="18"/>
      <c r="Z133" s="18"/>
      <c r="AA133" s="18"/>
      <c r="AB133" s="48"/>
    </row>
    <row r="134" spans="1:28" ht="13.15" customHeight="1">
      <c r="A134" s="3">
        <v>120</v>
      </c>
      <c r="B134" s="34">
        <f t="shared" si="97"/>
        <v>45441</v>
      </c>
      <c r="C134" s="2">
        <f t="shared" si="98"/>
        <v>884</v>
      </c>
      <c r="D134" s="5">
        <f t="shared" si="161"/>
        <v>1542</v>
      </c>
      <c r="E134" s="35">
        <f t="shared" si="102"/>
        <v>1974</v>
      </c>
      <c r="F134" s="35">
        <f t="shared" si="103"/>
        <v>1562</v>
      </c>
      <c r="G134" s="35">
        <f t="shared" si="104"/>
        <v>1595</v>
      </c>
      <c r="H134" s="18">
        <f t="shared" si="119"/>
        <v>452</v>
      </c>
      <c r="I134" s="18">
        <f t="shared" si="119"/>
        <v>864</v>
      </c>
      <c r="J134" s="18">
        <f t="shared" si="119"/>
        <v>831</v>
      </c>
      <c r="K134" s="18">
        <f t="shared" si="162"/>
        <v>2000</v>
      </c>
      <c r="L134" s="18">
        <f t="shared" si="162"/>
        <v>2000</v>
      </c>
      <c r="M134" s="18">
        <f t="shared" si="162"/>
        <v>2000</v>
      </c>
      <c r="N134" s="18">
        <f t="shared" si="164"/>
        <v>-1548</v>
      </c>
      <c r="O134" s="18">
        <f t="shared" si="164"/>
        <v>-1136</v>
      </c>
      <c r="P134" s="18">
        <f t="shared" si="164"/>
        <v>-1169</v>
      </c>
      <c r="Q134" s="35">
        <f t="shared" ref="Q134" si="170">Q133</f>
        <v>3</v>
      </c>
      <c r="R134" s="35">
        <f t="shared" si="168"/>
        <v>1</v>
      </c>
      <c r="S134" s="35">
        <f t="shared" si="168"/>
        <v>1</v>
      </c>
      <c r="T134" s="4">
        <f t="shared" si="95"/>
        <v>1535</v>
      </c>
      <c r="U134" s="4">
        <f t="shared" si="160"/>
        <v>673</v>
      </c>
      <c r="V134" s="4">
        <f t="shared" si="160"/>
        <v>891</v>
      </c>
      <c r="W134" s="4">
        <f t="shared" si="160"/>
        <v>795</v>
      </c>
      <c r="X134" s="4"/>
      <c r="Y134" s="18"/>
      <c r="Z134" s="18"/>
      <c r="AA134" s="18"/>
      <c r="AB134" s="48"/>
    </row>
    <row r="135" spans="1:28" ht="13.15" customHeight="1">
      <c r="A135" s="3">
        <v>121</v>
      </c>
      <c r="B135" s="34">
        <f t="shared" si="97"/>
        <v>45442</v>
      </c>
      <c r="C135" s="2">
        <f t="shared" si="98"/>
        <v>884</v>
      </c>
      <c r="D135" s="5">
        <f t="shared" si="161"/>
        <v>1544</v>
      </c>
      <c r="E135" s="35">
        <f t="shared" si="102"/>
        <v>1979</v>
      </c>
      <c r="F135" s="35">
        <f t="shared" si="103"/>
        <v>1565</v>
      </c>
      <c r="G135" s="35">
        <f t="shared" si="104"/>
        <v>1598</v>
      </c>
      <c r="H135" s="18">
        <f t="shared" si="119"/>
        <v>449</v>
      </c>
      <c r="I135" s="18">
        <f t="shared" si="119"/>
        <v>863</v>
      </c>
      <c r="J135" s="18">
        <f t="shared" si="119"/>
        <v>830</v>
      </c>
      <c r="K135" s="18">
        <f t="shared" si="162"/>
        <v>2000</v>
      </c>
      <c r="L135" s="18">
        <f t="shared" si="162"/>
        <v>2000</v>
      </c>
      <c r="M135" s="18">
        <f t="shared" si="162"/>
        <v>2000</v>
      </c>
      <c r="N135" s="18">
        <f t="shared" si="164"/>
        <v>-1551</v>
      </c>
      <c r="O135" s="18">
        <f t="shared" si="164"/>
        <v>-1137</v>
      </c>
      <c r="P135" s="18">
        <f t="shared" si="164"/>
        <v>-1170</v>
      </c>
      <c r="Q135" s="35">
        <f t="shared" ref="Q135" si="171">Q134</f>
        <v>3</v>
      </c>
      <c r="R135" s="35">
        <f t="shared" si="168"/>
        <v>1</v>
      </c>
      <c r="S135" s="35">
        <f t="shared" si="168"/>
        <v>1</v>
      </c>
      <c r="T135" s="4">
        <f t="shared" si="95"/>
        <v>1538</v>
      </c>
      <c r="U135" s="4">
        <f t="shared" si="160"/>
        <v>670</v>
      </c>
      <c r="V135" s="4">
        <f t="shared" si="160"/>
        <v>890</v>
      </c>
      <c r="W135" s="4">
        <f t="shared" si="160"/>
        <v>794</v>
      </c>
      <c r="X135" s="4"/>
      <c r="Y135" s="18"/>
      <c r="Z135" s="18"/>
      <c r="AA135" s="18"/>
      <c r="AB135" s="48"/>
    </row>
    <row r="136" spans="1:28" ht="13.15" customHeight="1">
      <c r="A136" s="3">
        <v>122</v>
      </c>
      <c r="B136" s="34">
        <f t="shared" si="97"/>
        <v>45443</v>
      </c>
      <c r="C136" s="2">
        <f t="shared" si="98"/>
        <v>884</v>
      </c>
      <c r="D136" s="5">
        <f t="shared" si="161"/>
        <v>1546</v>
      </c>
      <c r="E136" s="35">
        <f t="shared" si="102"/>
        <v>1984</v>
      </c>
      <c r="F136" s="35">
        <f t="shared" si="103"/>
        <v>1568</v>
      </c>
      <c r="G136" s="35">
        <f t="shared" si="104"/>
        <v>1601</v>
      </c>
      <c r="H136" s="18">
        <f t="shared" si="119"/>
        <v>446</v>
      </c>
      <c r="I136" s="18">
        <f t="shared" si="119"/>
        <v>862</v>
      </c>
      <c r="J136" s="18">
        <f t="shared" si="119"/>
        <v>829</v>
      </c>
      <c r="K136" s="18">
        <f t="shared" si="162"/>
        <v>2000</v>
      </c>
      <c r="L136" s="18">
        <f t="shared" si="162"/>
        <v>2000</v>
      </c>
      <c r="M136" s="18">
        <f t="shared" si="162"/>
        <v>2000</v>
      </c>
      <c r="N136" s="18">
        <f t="shared" si="164"/>
        <v>-1554</v>
      </c>
      <c r="O136" s="18">
        <f t="shared" si="164"/>
        <v>-1138</v>
      </c>
      <c r="P136" s="18">
        <f t="shared" si="164"/>
        <v>-1171</v>
      </c>
      <c r="Q136" s="35">
        <f t="shared" ref="Q136" si="172">Q135</f>
        <v>3</v>
      </c>
      <c r="R136" s="35">
        <f t="shared" si="168"/>
        <v>1</v>
      </c>
      <c r="S136" s="35">
        <f t="shared" si="168"/>
        <v>1</v>
      </c>
      <c r="T136" s="4">
        <f t="shared" si="95"/>
        <v>1541</v>
      </c>
      <c r="U136" s="4">
        <f t="shared" si="160"/>
        <v>667</v>
      </c>
      <c r="V136" s="4">
        <f t="shared" si="160"/>
        <v>889</v>
      </c>
      <c r="W136" s="4">
        <f t="shared" si="160"/>
        <v>793</v>
      </c>
      <c r="X136" s="4"/>
      <c r="Y136" s="18"/>
      <c r="Z136" s="18"/>
      <c r="AA136" s="18"/>
      <c r="AB136" s="48"/>
    </row>
    <row r="137" spans="1:28" ht="13.15" customHeight="1">
      <c r="A137" s="3">
        <v>123</v>
      </c>
      <c r="B137" s="34">
        <f t="shared" si="97"/>
        <v>45444</v>
      </c>
      <c r="C137" s="2">
        <f t="shared" si="98"/>
        <v>884</v>
      </c>
      <c r="D137" s="5">
        <f t="shared" si="161"/>
        <v>1548</v>
      </c>
      <c r="E137" s="35">
        <f t="shared" si="102"/>
        <v>1989</v>
      </c>
      <c r="F137" s="35">
        <f t="shared" si="103"/>
        <v>1571</v>
      </c>
      <c r="G137" s="35">
        <f t="shared" si="104"/>
        <v>1604</v>
      </c>
      <c r="H137" s="18">
        <f t="shared" si="119"/>
        <v>443</v>
      </c>
      <c r="I137" s="18">
        <f t="shared" si="119"/>
        <v>861</v>
      </c>
      <c r="J137" s="18">
        <f t="shared" si="119"/>
        <v>828</v>
      </c>
      <c r="K137" s="18">
        <f t="shared" si="162"/>
        <v>2000</v>
      </c>
      <c r="L137" s="18">
        <f t="shared" si="162"/>
        <v>2000</v>
      </c>
      <c r="M137" s="18">
        <f t="shared" si="162"/>
        <v>2000</v>
      </c>
      <c r="N137" s="18">
        <f t="shared" si="164"/>
        <v>-1557</v>
      </c>
      <c r="O137" s="18">
        <f t="shared" si="164"/>
        <v>-1139</v>
      </c>
      <c r="P137" s="18">
        <f t="shared" si="164"/>
        <v>-1172</v>
      </c>
      <c r="Q137" s="35">
        <f t="shared" ref="Q137" si="173">Q136</f>
        <v>3</v>
      </c>
      <c r="R137" s="35">
        <f t="shared" si="168"/>
        <v>1</v>
      </c>
      <c r="S137" s="35">
        <f t="shared" si="168"/>
        <v>1</v>
      </c>
      <c r="T137" s="4">
        <f t="shared" si="95"/>
        <v>1544</v>
      </c>
      <c r="U137" s="4">
        <f t="shared" si="160"/>
        <v>664</v>
      </c>
      <c r="V137" s="4">
        <f t="shared" si="160"/>
        <v>888</v>
      </c>
      <c r="W137" s="4">
        <f t="shared" si="160"/>
        <v>792</v>
      </c>
      <c r="X137" s="4"/>
      <c r="Y137" s="18"/>
      <c r="Z137" s="18"/>
      <c r="AA137" s="18"/>
      <c r="AB137" s="48"/>
    </row>
    <row r="138" spans="1:28" ht="13.15" customHeight="1">
      <c r="A138" s="3">
        <v>124</v>
      </c>
      <c r="B138" s="34">
        <f t="shared" si="97"/>
        <v>45445</v>
      </c>
      <c r="C138" s="2">
        <f t="shared" si="98"/>
        <v>884</v>
      </c>
      <c r="D138" s="5">
        <f t="shared" si="161"/>
        <v>1550</v>
      </c>
      <c r="E138" s="35">
        <f t="shared" si="102"/>
        <v>1994</v>
      </c>
      <c r="F138" s="35">
        <f t="shared" si="103"/>
        <v>1574</v>
      </c>
      <c r="G138" s="35">
        <f t="shared" si="104"/>
        <v>1607</v>
      </c>
      <c r="H138" s="18">
        <f t="shared" si="119"/>
        <v>440</v>
      </c>
      <c r="I138" s="18">
        <f t="shared" si="119"/>
        <v>860</v>
      </c>
      <c r="J138" s="18">
        <f t="shared" si="119"/>
        <v>827</v>
      </c>
      <c r="K138" s="18">
        <f t="shared" si="162"/>
        <v>2000</v>
      </c>
      <c r="L138" s="18">
        <f t="shared" si="162"/>
        <v>2000</v>
      </c>
      <c r="M138" s="18">
        <f t="shared" si="162"/>
        <v>2000</v>
      </c>
      <c r="N138" s="18">
        <f t="shared" si="164"/>
        <v>-1560</v>
      </c>
      <c r="O138" s="18">
        <f t="shared" si="164"/>
        <v>-1140</v>
      </c>
      <c r="P138" s="18">
        <f t="shared" si="164"/>
        <v>-1173</v>
      </c>
      <c r="Q138" s="35">
        <f t="shared" ref="Q138" si="174">Q137</f>
        <v>3</v>
      </c>
      <c r="R138" s="35">
        <f t="shared" si="168"/>
        <v>1</v>
      </c>
      <c r="S138" s="35">
        <f t="shared" si="168"/>
        <v>1</v>
      </c>
      <c r="T138" s="4">
        <f t="shared" si="95"/>
        <v>1547</v>
      </c>
      <c r="U138" s="4">
        <f t="shared" si="160"/>
        <v>661</v>
      </c>
      <c r="V138" s="4">
        <f t="shared" si="160"/>
        <v>887</v>
      </c>
      <c r="W138" s="4">
        <f t="shared" si="160"/>
        <v>791</v>
      </c>
      <c r="X138" s="4"/>
      <c r="Y138" s="18"/>
      <c r="Z138" s="18"/>
      <c r="AA138" s="18"/>
      <c r="AB138" s="48"/>
    </row>
    <row r="139" spans="1:28" ht="13.15" customHeight="1">
      <c r="A139" s="3">
        <v>125</v>
      </c>
      <c r="B139" s="34">
        <f t="shared" si="97"/>
        <v>45446</v>
      </c>
      <c r="C139" s="2">
        <f t="shared" si="98"/>
        <v>884</v>
      </c>
      <c r="D139" s="5">
        <f t="shared" si="161"/>
        <v>1552</v>
      </c>
      <c r="E139" s="35">
        <f t="shared" si="102"/>
        <v>1999</v>
      </c>
      <c r="F139" s="35">
        <f t="shared" si="103"/>
        <v>1577</v>
      </c>
      <c r="G139" s="35">
        <f t="shared" si="104"/>
        <v>1610</v>
      </c>
      <c r="H139" s="18">
        <f t="shared" si="119"/>
        <v>437</v>
      </c>
      <c r="I139" s="18">
        <f t="shared" si="119"/>
        <v>859</v>
      </c>
      <c r="J139" s="18">
        <f t="shared" si="119"/>
        <v>826</v>
      </c>
      <c r="K139" s="18">
        <f t="shared" si="162"/>
        <v>2000</v>
      </c>
      <c r="L139" s="18">
        <f t="shared" si="162"/>
        <v>2000</v>
      </c>
      <c r="M139" s="18">
        <f t="shared" si="162"/>
        <v>2000</v>
      </c>
      <c r="N139" s="18">
        <f t="shared" si="164"/>
        <v>-1563</v>
      </c>
      <c r="O139" s="18">
        <f t="shared" si="164"/>
        <v>-1141</v>
      </c>
      <c r="P139" s="18">
        <f t="shared" si="164"/>
        <v>-1174</v>
      </c>
      <c r="Q139" s="35">
        <f t="shared" ref="Q139" si="175">Q138</f>
        <v>3</v>
      </c>
      <c r="R139" s="35">
        <f t="shared" si="168"/>
        <v>1</v>
      </c>
      <c r="S139" s="35">
        <f t="shared" si="168"/>
        <v>1</v>
      </c>
      <c r="T139" s="4">
        <f t="shared" si="95"/>
        <v>1550</v>
      </c>
      <c r="U139" s="4">
        <f t="shared" si="160"/>
        <v>658</v>
      </c>
      <c r="V139" s="4">
        <f t="shared" si="160"/>
        <v>886</v>
      </c>
      <c r="W139" s="4">
        <f t="shared" si="160"/>
        <v>790</v>
      </c>
      <c r="X139" s="4"/>
      <c r="Y139" s="18"/>
      <c r="Z139" s="18"/>
      <c r="AA139" s="18"/>
      <c r="AB139" s="48"/>
    </row>
    <row r="140" spans="1:28" ht="13.15" customHeight="1">
      <c r="A140" s="3">
        <v>126</v>
      </c>
      <c r="B140" s="34">
        <f t="shared" si="97"/>
        <v>45447</v>
      </c>
      <c r="C140" s="2">
        <f t="shared" si="98"/>
        <v>884</v>
      </c>
      <c r="D140" s="5">
        <f t="shared" si="161"/>
        <v>1554</v>
      </c>
      <c r="E140" s="35">
        <f t="shared" si="102"/>
        <v>2004</v>
      </c>
      <c r="F140" s="35">
        <f t="shared" si="103"/>
        <v>1580</v>
      </c>
      <c r="G140" s="35">
        <f t="shared" si="104"/>
        <v>1613</v>
      </c>
      <c r="H140" s="18">
        <f t="shared" si="119"/>
        <v>434</v>
      </c>
      <c r="I140" s="18">
        <f t="shared" si="119"/>
        <v>858</v>
      </c>
      <c r="J140" s="18">
        <f t="shared" si="119"/>
        <v>825</v>
      </c>
      <c r="K140" s="18">
        <f t="shared" si="162"/>
        <v>2000</v>
      </c>
      <c r="L140" s="18">
        <f t="shared" si="162"/>
        <v>2000</v>
      </c>
      <c r="M140" s="18">
        <f t="shared" si="162"/>
        <v>2000</v>
      </c>
      <c r="N140" s="18">
        <f t="shared" si="164"/>
        <v>-1566</v>
      </c>
      <c r="O140" s="18">
        <f t="shared" si="164"/>
        <v>-1142</v>
      </c>
      <c r="P140" s="18">
        <f t="shared" si="164"/>
        <v>-1175</v>
      </c>
      <c r="Q140" s="35">
        <f t="shared" ref="Q140" si="176">Q139</f>
        <v>3</v>
      </c>
      <c r="R140" s="35">
        <f t="shared" si="168"/>
        <v>1</v>
      </c>
      <c r="S140" s="35">
        <f t="shared" si="168"/>
        <v>1</v>
      </c>
      <c r="T140" s="4">
        <f t="shared" si="95"/>
        <v>1553</v>
      </c>
      <c r="U140" s="4">
        <f t="shared" si="160"/>
        <v>655</v>
      </c>
      <c r="V140" s="4">
        <f t="shared" si="160"/>
        <v>885</v>
      </c>
      <c r="W140" s="4">
        <f t="shared" si="160"/>
        <v>789</v>
      </c>
      <c r="X140" s="4"/>
      <c r="Y140" s="18"/>
      <c r="Z140" s="18"/>
      <c r="AA140" s="18"/>
      <c r="AB140" s="48"/>
    </row>
    <row r="141" spans="1:28" ht="13.15" customHeight="1">
      <c r="A141" s="3">
        <v>127</v>
      </c>
      <c r="B141" s="34">
        <f t="shared" si="97"/>
        <v>45448</v>
      </c>
      <c r="C141" s="2">
        <f t="shared" si="98"/>
        <v>884</v>
      </c>
      <c r="D141" s="5">
        <f t="shared" si="161"/>
        <v>1556</v>
      </c>
      <c r="E141" s="35">
        <f t="shared" si="102"/>
        <v>2009</v>
      </c>
      <c r="F141" s="35">
        <f t="shared" si="103"/>
        <v>1583</v>
      </c>
      <c r="G141" s="35">
        <f t="shared" si="104"/>
        <v>1616</v>
      </c>
      <c r="H141" s="18">
        <f t="shared" si="119"/>
        <v>431</v>
      </c>
      <c r="I141" s="18">
        <f t="shared" si="119"/>
        <v>857</v>
      </c>
      <c r="J141" s="18">
        <f t="shared" si="119"/>
        <v>824</v>
      </c>
      <c r="K141" s="18">
        <f t="shared" si="162"/>
        <v>2000</v>
      </c>
      <c r="L141" s="18">
        <f t="shared" si="162"/>
        <v>2000</v>
      </c>
      <c r="M141" s="18">
        <f t="shared" si="162"/>
        <v>2000</v>
      </c>
      <c r="N141" s="18">
        <f t="shared" si="164"/>
        <v>-1569</v>
      </c>
      <c r="O141" s="18">
        <f t="shared" si="164"/>
        <v>-1143</v>
      </c>
      <c r="P141" s="18">
        <f t="shared" si="164"/>
        <v>-1176</v>
      </c>
      <c r="Q141" s="35">
        <f t="shared" ref="Q141" si="177">Q140</f>
        <v>3</v>
      </c>
      <c r="R141" s="35">
        <f t="shared" si="168"/>
        <v>1</v>
      </c>
      <c r="S141" s="35">
        <f t="shared" si="168"/>
        <v>1</v>
      </c>
      <c r="T141" s="4">
        <f t="shared" si="95"/>
        <v>1556</v>
      </c>
      <c r="U141" s="4">
        <f t="shared" si="160"/>
        <v>652</v>
      </c>
      <c r="V141" s="4">
        <f t="shared" si="160"/>
        <v>884</v>
      </c>
      <c r="W141" s="4">
        <f t="shared" si="160"/>
        <v>788</v>
      </c>
      <c r="X141" s="4"/>
      <c r="Y141" s="18"/>
      <c r="Z141" s="18"/>
      <c r="AA141" s="18"/>
      <c r="AB141" s="48"/>
    </row>
    <row r="142" spans="1:28" ht="13.15" customHeight="1">
      <c r="A142" s="3">
        <v>128</v>
      </c>
      <c r="B142" s="34">
        <f t="shared" si="97"/>
        <v>45449</v>
      </c>
      <c r="C142" s="2">
        <f t="shared" si="98"/>
        <v>884</v>
      </c>
      <c r="D142" s="5">
        <f t="shared" si="161"/>
        <v>1558</v>
      </c>
      <c r="E142" s="35">
        <f t="shared" si="102"/>
        <v>2014</v>
      </c>
      <c r="F142" s="35">
        <f t="shared" si="103"/>
        <v>1586</v>
      </c>
      <c r="G142" s="35">
        <f t="shared" si="104"/>
        <v>1619</v>
      </c>
      <c r="H142" s="18">
        <f t="shared" si="119"/>
        <v>428</v>
      </c>
      <c r="I142" s="18">
        <f t="shared" si="119"/>
        <v>856</v>
      </c>
      <c r="J142" s="18">
        <f t="shared" si="119"/>
        <v>823</v>
      </c>
      <c r="K142" s="18">
        <f t="shared" si="162"/>
        <v>2000</v>
      </c>
      <c r="L142" s="18">
        <f t="shared" si="162"/>
        <v>2000</v>
      </c>
      <c r="M142" s="18">
        <f t="shared" si="162"/>
        <v>2000</v>
      </c>
      <c r="N142" s="18">
        <f t="shared" si="164"/>
        <v>-1572</v>
      </c>
      <c r="O142" s="18">
        <f t="shared" si="164"/>
        <v>-1144</v>
      </c>
      <c r="P142" s="18">
        <f t="shared" si="164"/>
        <v>-1177</v>
      </c>
      <c r="Q142" s="35">
        <f t="shared" ref="Q142" si="178">Q141</f>
        <v>3</v>
      </c>
      <c r="R142" s="35">
        <f t="shared" si="168"/>
        <v>1</v>
      </c>
      <c r="S142" s="35">
        <f t="shared" si="168"/>
        <v>1</v>
      </c>
      <c r="T142" s="4">
        <f t="shared" si="95"/>
        <v>1559</v>
      </c>
      <c r="U142" s="4">
        <f t="shared" si="160"/>
        <v>649</v>
      </c>
      <c r="V142" s="4">
        <f t="shared" si="160"/>
        <v>883</v>
      </c>
      <c r="W142" s="4">
        <f t="shared" si="160"/>
        <v>787</v>
      </c>
      <c r="X142" s="4"/>
      <c r="Y142" s="18"/>
      <c r="Z142" s="18"/>
      <c r="AA142" s="18"/>
      <c r="AB142" s="48"/>
    </row>
    <row r="143" spans="1:28" ht="13.15" customHeight="1">
      <c r="A143" s="3">
        <v>129</v>
      </c>
      <c r="B143" s="34">
        <f t="shared" si="97"/>
        <v>45450</v>
      </c>
      <c r="C143" s="2">
        <f t="shared" si="98"/>
        <v>884</v>
      </c>
      <c r="D143" s="5">
        <f t="shared" si="161"/>
        <v>1560</v>
      </c>
      <c r="E143" s="35">
        <f t="shared" si="102"/>
        <v>2019</v>
      </c>
      <c r="F143" s="35">
        <f t="shared" si="103"/>
        <v>1589</v>
      </c>
      <c r="G143" s="35">
        <f t="shared" si="104"/>
        <v>1622</v>
      </c>
      <c r="H143" s="18">
        <f t="shared" si="119"/>
        <v>425</v>
      </c>
      <c r="I143" s="18">
        <f t="shared" si="119"/>
        <v>855</v>
      </c>
      <c r="J143" s="18">
        <f t="shared" si="119"/>
        <v>822</v>
      </c>
      <c r="K143" s="18">
        <f t="shared" si="162"/>
        <v>2000</v>
      </c>
      <c r="L143" s="18">
        <f t="shared" si="162"/>
        <v>2000</v>
      </c>
      <c r="M143" s="18">
        <f t="shared" si="162"/>
        <v>2000</v>
      </c>
      <c r="N143" s="18">
        <f t="shared" si="164"/>
        <v>-1575</v>
      </c>
      <c r="O143" s="18">
        <f t="shared" si="164"/>
        <v>-1145</v>
      </c>
      <c r="P143" s="18">
        <f t="shared" si="164"/>
        <v>-1178</v>
      </c>
      <c r="Q143" s="35">
        <f t="shared" ref="Q143" si="179">Q142</f>
        <v>3</v>
      </c>
      <c r="R143" s="35">
        <f t="shared" si="168"/>
        <v>1</v>
      </c>
      <c r="S143" s="35">
        <f t="shared" si="168"/>
        <v>1</v>
      </c>
      <c r="T143" s="4">
        <f t="shared" ref="T143:T204" si="180">D143+C143-V143</f>
        <v>1562</v>
      </c>
      <c r="U143" s="4">
        <f t="shared" ref="U143:W158" si="181">U142-Q143</f>
        <v>646</v>
      </c>
      <c r="V143" s="4">
        <f t="shared" si="181"/>
        <v>882</v>
      </c>
      <c r="W143" s="4">
        <f t="shared" si="181"/>
        <v>786</v>
      </c>
      <c r="X143" s="4"/>
      <c r="Y143" s="18"/>
      <c r="Z143" s="18"/>
      <c r="AA143" s="18"/>
      <c r="AB143" s="48"/>
    </row>
    <row r="144" spans="1:28" ht="13.15" customHeight="1">
      <c r="A144" s="3">
        <v>130</v>
      </c>
      <c r="B144" s="34">
        <f t="shared" ref="B144:B207" si="182">B143+1</f>
        <v>45451</v>
      </c>
      <c r="C144" s="2">
        <f t="shared" ref="C144:C207" si="183">C143</f>
        <v>884</v>
      </c>
      <c r="D144" s="5">
        <f t="shared" si="161"/>
        <v>1562</v>
      </c>
      <c r="E144" s="35">
        <f t="shared" si="102"/>
        <v>2023</v>
      </c>
      <c r="F144" s="35">
        <f t="shared" si="103"/>
        <v>1592</v>
      </c>
      <c r="G144" s="35">
        <f t="shared" si="104"/>
        <v>1625</v>
      </c>
      <c r="H144" s="18">
        <f t="shared" si="119"/>
        <v>423</v>
      </c>
      <c r="I144" s="18">
        <f t="shared" si="119"/>
        <v>854</v>
      </c>
      <c r="J144" s="18">
        <f t="shared" si="119"/>
        <v>821</v>
      </c>
      <c r="K144" s="18">
        <f t="shared" ref="K144:M159" si="184">K143</f>
        <v>2000</v>
      </c>
      <c r="L144" s="18">
        <f t="shared" si="184"/>
        <v>2000</v>
      </c>
      <c r="M144" s="18">
        <f t="shared" si="184"/>
        <v>2000</v>
      </c>
      <c r="N144" s="18">
        <f t="shared" si="164"/>
        <v>-1577</v>
      </c>
      <c r="O144" s="18">
        <f t="shared" si="164"/>
        <v>-1146</v>
      </c>
      <c r="P144" s="18">
        <f t="shared" si="164"/>
        <v>-1179</v>
      </c>
      <c r="Q144" s="35">
        <v>2</v>
      </c>
      <c r="R144" s="35">
        <f t="shared" si="168"/>
        <v>1</v>
      </c>
      <c r="S144" s="35">
        <f t="shared" si="168"/>
        <v>1</v>
      </c>
      <c r="T144" s="4">
        <f t="shared" si="180"/>
        <v>1565</v>
      </c>
      <c r="U144" s="4">
        <f t="shared" si="181"/>
        <v>644</v>
      </c>
      <c r="V144" s="4">
        <f t="shared" si="181"/>
        <v>881</v>
      </c>
      <c r="W144" s="4">
        <f t="shared" si="181"/>
        <v>785</v>
      </c>
      <c r="X144" s="4"/>
      <c r="Y144" s="18"/>
      <c r="Z144" s="18"/>
      <c r="AA144" s="18"/>
      <c r="AB144" s="48"/>
    </row>
    <row r="145" spans="1:28" ht="13.15" customHeight="1">
      <c r="A145" s="3">
        <v>131</v>
      </c>
      <c r="B145" s="34">
        <f t="shared" si="182"/>
        <v>45452</v>
      </c>
      <c r="C145" s="2">
        <f t="shared" si="183"/>
        <v>884</v>
      </c>
      <c r="D145" s="5">
        <f t="shared" si="161"/>
        <v>1564</v>
      </c>
      <c r="E145" s="35">
        <f t="shared" ref="E145:E204" si="185">C145+D145-H145</f>
        <v>2027</v>
      </c>
      <c r="F145" s="35">
        <f t="shared" ref="F145:F204" si="186">C145+D145-I145</f>
        <v>1595</v>
      </c>
      <c r="G145" s="35">
        <f t="shared" ref="G145:G204" si="187">D145+C145-J145</f>
        <v>1628</v>
      </c>
      <c r="H145" s="18">
        <f t="shared" si="119"/>
        <v>421</v>
      </c>
      <c r="I145" s="18">
        <f t="shared" si="119"/>
        <v>853</v>
      </c>
      <c r="J145" s="18">
        <f t="shared" si="119"/>
        <v>820</v>
      </c>
      <c r="K145" s="18">
        <f t="shared" si="184"/>
        <v>2000</v>
      </c>
      <c r="L145" s="18">
        <f t="shared" si="184"/>
        <v>2000</v>
      </c>
      <c r="M145" s="18">
        <f t="shared" si="184"/>
        <v>2000</v>
      </c>
      <c r="N145" s="18">
        <f t="shared" ref="N145:P160" si="188">N144-Q145</f>
        <v>-1579</v>
      </c>
      <c r="O145" s="18">
        <f t="shared" si="188"/>
        <v>-1147</v>
      </c>
      <c r="P145" s="18">
        <f t="shared" si="188"/>
        <v>-1180</v>
      </c>
      <c r="Q145" s="35">
        <f t="shared" ref="Q145" si="189">Q144</f>
        <v>2</v>
      </c>
      <c r="R145" s="35">
        <f t="shared" si="168"/>
        <v>1</v>
      </c>
      <c r="S145" s="35">
        <f t="shared" si="168"/>
        <v>1</v>
      </c>
      <c r="T145" s="4">
        <f t="shared" si="180"/>
        <v>1568</v>
      </c>
      <c r="U145" s="4">
        <f t="shared" si="181"/>
        <v>642</v>
      </c>
      <c r="V145" s="4">
        <f t="shared" si="181"/>
        <v>880</v>
      </c>
      <c r="W145" s="4">
        <f t="shared" si="181"/>
        <v>784</v>
      </c>
      <c r="X145" s="4"/>
      <c r="Y145" s="18"/>
      <c r="Z145" s="18"/>
      <c r="AA145" s="18"/>
      <c r="AB145" s="48"/>
    </row>
    <row r="146" spans="1:28" ht="13.15" customHeight="1">
      <c r="A146" s="3">
        <v>132</v>
      </c>
      <c r="B146" s="34">
        <f t="shared" si="182"/>
        <v>45453</v>
      </c>
      <c r="C146" s="2">
        <f t="shared" si="183"/>
        <v>884</v>
      </c>
      <c r="D146" s="5">
        <f t="shared" si="161"/>
        <v>1566</v>
      </c>
      <c r="E146" s="35">
        <f t="shared" si="185"/>
        <v>2031</v>
      </c>
      <c r="F146" s="35">
        <f t="shared" si="186"/>
        <v>1598</v>
      </c>
      <c r="G146" s="35">
        <f t="shared" si="187"/>
        <v>1631</v>
      </c>
      <c r="H146" s="18">
        <f t="shared" si="119"/>
        <v>419</v>
      </c>
      <c r="I146" s="18">
        <f t="shared" si="119"/>
        <v>852</v>
      </c>
      <c r="J146" s="18">
        <f t="shared" si="119"/>
        <v>819</v>
      </c>
      <c r="K146" s="18">
        <f t="shared" si="184"/>
        <v>2000</v>
      </c>
      <c r="L146" s="18">
        <f t="shared" si="184"/>
        <v>2000</v>
      </c>
      <c r="M146" s="18">
        <f t="shared" si="184"/>
        <v>2000</v>
      </c>
      <c r="N146" s="18">
        <f t="shared" si="188"/>
        <v>-1581</v>
      </c>
      <c r="O146" s="18">
        <f t="shared" si="188"/>
        <v>-1148</v>
      </c>
      <c r="P146" s="18">
        <f t="shared" si="188"/>
        <v>-1181</v>
      </c>
      <c r="Q146" s="35">
        <f t="shared" ref="Q146" si="190">Q145</f>
        <v>2</v>
      </c>
      <c r="R146" s="35">
        <f t="shared" si="168"/>
        <v>1</v>
      </c>
      <c r="S146" s="35">
        <f t="shared" si="168"/>
        <v>1</v>
      </c>
      <c r="T146" s="4">
        <f t="shared" si="180"/>
        <v>1571</v>
      </c>
      <c r="U146" s="4">
        <f t="shared" si="181"/>
        <v>640</v>
      </c>
      <c r="V146" s="4">
        <f t="shared" si="181"/>
        <v>879</v>
      </c>
      <c r="W146" s="4">
        <f t="shared" si="181"/>
        <v>783</v>
      </c>
      <c r="X146" s="4"/>
      <c r="Y146" s="18"/>
      <c r="Z146" s="18"/>
      <c r="AA146" s="18"/>
      <c r="AB146" s="48"/>
    </row>
    <row r="147" spans="1:28" ht="13.15" customHeight="1">
      <c r="A147" s="3">
        <v>133</v>
      </c>
      <c r="B147" s="34">
        <f t="shared" si="182"/>
        <v>45454</v>
      </c>
      <c r="C147" s="2">
        <f t="shared" si="183"/>
        <v>884</v>
      </c>
      <c r="D147" s="5">
        <f t="shared" si="161"/>
        <v>1568</v>
      </c>
      <c r="E147" s="35">
        <f t="shared" si="185"/>
        <v>2035</v>
      </c>
      <c r="F147" s="35">
        <f t="shared" si="186"/>
        <v>1601</v>
      </c>
      <c r="G147" s="35">
        <f t="shared" si="187"/>
        <v>1634</v>
      </c>
      <c r="H147" s="18">
        <f t="shared" si="119"/>
        <v>417</v>
      </c>
      <c r="I147" s="18">
        <f t="shared" si="119"/>
        <v>851</v>
      </c>
      <c r="J147" s="18">
        <f t="shared" si="119"/>
        <v>818</v>
      </c>
      <c r="K147" s="18">
        <f t="shared" si="184"/>
        <v>2000</v>
      </c>
      <c r="L147" s="18">
        <f t="shared" si="184"/>
        <v>2000</v>
      </c>
      <c r="M147" s="18">
        <f t="shared" si="184"/>
        <v>2000</v>
      </c>
      <c r="N147" s="18">
        <f t="shared" si="188"/>
        <v>-1583</v>
      </c>
      <c r="O147" s="18">
        <f t="shared" si="188"/>
        <v>-1149</v>
      </c>
      <c r="P147" s="18">
        <f t="shared" si="188"/>
        <v>-1182</v>
      </c>
      <c r="Q147" s="35">
        <f t="shared" ref="Q147" si="191">Q146</f>
        <v>2</v>
      </c>
      <c r="R147" s="35">
        <f t="shared" si="168"/>
        <v>1</v>
      </c>
      <c r="S147" s="35">
        <f t="shared" si="168"/>
        <v>1</v>
      </c>
      <c r="T147" s="4">
        <f t="shared" si="180"/>
        <v>1574</v>
      </c>
      <c r="U147" s="4">
        <f t="shared" si="181"/>
        <v>638</v>
      </c>
      <c r="V147" s="4">
        <f t="shared" si="181"/>
        <v>878</v>
      </c>
      <c r="W147" s="4">
        <f t="shared" si="181"/>
        <v>782</v>
      </c>
      <c r="X147" s="4"/>
      <c r="Y147" s="18"/>
      <c r="Z147" s="18"/>
      <c r="AA147" s="18"/>
      <c r="AB147" s="48"/>
    </row>
    <row r="148" spans="1:28" ht="13.15" customHeight="1">
      <c r="A148" s="3">
        <v>134</v>
      </c>
      <c r="B148" s="34">
        <f t="shared" si="182"/>
        <v>45455</v>
      </c>
      <c r="C148" s="2">
        <f t="shared" si="183"/>
        <v>884</v>
      </c>
      <c r="D148" s="5">
        <f t="shared" si="161"/>
        <v>1570</v>
      </c>
      <c r="E148" s="35">
        <f t="shared" si="185"/>
        <v>2039</v>
      </c>
      <c r="F148" s="35">
        <f t="shared" si="186"/>
        <v>1604</v>
      </c>
      <c r="G148" s="35">
        <f t="shared" si="187"/>
        <v>1637</v>
      </c>
      <c r="H148" s="18">
        <f t="shared" si="119"/>
        <v>415</v>
      </c>
      <c r="I148" s="18">
        <f t="shared" si="119"/>
        <v>850</v>
      </c>
      <c r="J148" s="18">
        <f t="shared" si="119"/>
        <v>817</v>
      </c>
      <c r="K148" s="18">
        <f t="shared" si="184"/>
        <v>2000</v>
      </c>
      <c r="L148" s="18">
        <f t="shared" si="184"/>
        <v>2000</v>
      </c>
      <c r="M148" s="18">
        <f t="shared" si="184"/>
        <v>2000</v>
      </c>
      <c r="N148" s="18">
        <f t="shared" si="188"/>
        <v>-1585</v>
      </c>
      <c r="O148" s="18">
        <f t="shared" si="188"/>
        <v>-1150</v>
      </c>
      <c r="P148" s="18">
        <f t="shared" si="188"/>
        <v>-1183</v>
      </c>
      <c r="Q148" s="35">
        <f t="shared" ref="Q148:S163" si="192">Q147</f>
        <v>2</v>
      </c>
      <c r="R148" s="35">
        <f t="shared" si="192"/>
        <v>1</v>
      </c>
      <c r="S148" s="35">
        <f t="shared" si="192"/>
        <v>1</v>
      </c>
      <c r="T148" s="4">
        <f t="shared" si="180"/>
        <v>1577</v>
      </c>
      <c r="U148" s="4">
        <f t="shared" si="181"/>
        <v>636</v>
      </c>
      <c r="V148" s="4">
        <f t="shared" si="181"/>
        <v>877</v>
      </c>
      <c r="W148" s="4">
        <f t="shared" si="181"/>
        <v>781</v>
      </c>
      <c r="X148" s="4"/>
      <c r="Y148" s="18"/>
      <c r="Z148" s="18"/>
      <c r="AA148" s="18"/>
      <c r="AB148" s="48"/>
    </row>
    <row r="149" spans="1:28" ht="13.15" customHeight="1">
      <c r="A149" s="3">
        <v>135</v>
      </c>
      <c r="B149" s="34">
        <f t="shared" si="182"/>
        <v>45456</v>
      </c>
      <c r="C149" s="2">
        <f t="shared" si="183"/>
        <v>884</v>
      </c>
      <c r="D149" s="5">
        <f t="shared" si="161"/>
        <v>1572</v>
      </c>
      <c r="E149" s="35">
        <f t="shared" si="185"/>
        <v>2043</v>
      </c>
      <c r="F149" s="35">
        <f t="shared" si="186"/>
        <v>1607</v>
      </c>
      <c r="G149" s="35">
        <f t="shared" si="187"/>
        <v>1640</v>
      </c>
      <c r="H149" s="18">
        <f t="shared" si="119"/>
        <v>413</v>
      </c>
      <c r="I149" s="18">
        <f t="shared" si="119"/>
        <v>849</v>
      </c>
      <c r="J149" s="18">
        <f t="shared" si="119"/>
        <v>816</v>
      </c>
      <c r="K149" s="18">
        <f t="shared" si="184"/>
        <v>2000</v>
      </c>
      <c r="L149" s="18">
        <f t="shared" si="184"/>
        <v>2000</v>
      </c>
      <c r="M149" s="18">
        <f t="shared" si="184"/>
        <v>2000</v>
      </c>
      <c r="N149" s="18">
        <f t="shared" si="188"/>
        <v>-1587</v>
      </c>
      <c r="O149" s="18">
        <f t="shared" si="188"/>
        <v>-1151</v>
      </c>
      <c r="P149" s="18">
        <f t="shared" si="188"/>
        <v>-1184</v>
      </c>
      <c r="Q149" s="35">
        <f t="shared" ref="Q149" si="193">Q148</f>
        <v>2</v>
      </c>
      <c r="R149" s="35">
        <f t="shared" si="192"/>
        <v>1</v>
      </c>
      <c r="S149" s="35">
        <f t="shared" si="192"/>
        <v>1</v>
      </c>
      <c r="T149" s="4">
        <f t="shared" si="180"/>
        <v>1580</v>
      </c>
      <c r="U149" s="4">
        <f t="shared" si="181"/>
        <v>634</v>
      </c>
      <c r="V149" s="4">
        <f t="shared" si="181"/>
        <v>876</v>
      </c>
      <c r="W149" s="4">
        <f t="shared" si="181"/>
        <v>780</v>
      </c>
      <c r="X149" s="4"/>
      <c r="Y149" s="18"/>
      <c r="Z149" s="18"/>
      <c r="AA149" s="18"/>
      <c r="AB149" s="48"/>
    </row>
    <row r="150" spans="1:28" ht="13.15" customHeight="1">
      <c r="A150" s="3">
        <v>136</v>
      </c>
      <c r="B150" s="34">
        <f t="shared" si="182"/>
        <v>45457</v>
      </c>
      <c r="C150" s="2">
        <f t="shared" si="183"/>
        <v>884</v>
      </c>
      <c r="D150" s="5">
        <f t="shared" si="161"/>
        <v>1574</v>
      </c>
      <c r="E150" s="35">
        <f t="shared" si="185"/>
        <v>2047</v>
      </c>
      <c r="F150" s="35">
        <f t="shared" si="186"/>
        <v>1610</v>
      </c>
      <c r="G150" s="35">
        <f t="shared" si="187"/>
        <v>1643</v>
      </c>
      <c r="H150" s="18">
        <f t="shared" si="119"/>
        <v>411</v>
      </c>
      <c r="I150" s="18">
        <f t="shared" si="119"/>
        <v>848</v>
      </c>
      <c r="J150" s="18">
        <f t="shared" si="119"/>
        <v>815</v>
      </c>
      <c r="K150" s="18">
        <f t="shared" si="184"/>
        <v>2000</v>
      </c>
      <c r="L150" s="18">
        <f t="shared" si="184"/>
        <v>2000</v>
      </c>
      <c r="M150" s="18">
        <f t="shared" si="184"/>
        <v>2000</v>
      </c>
      <c r="N150" s="18">
        <f t="shared" si="188"/>
        <v>-1589</v>
      </c>
      <c r="O150" s="18">
        <f t="shared" si="188"/>
        <v>-1152</v>
      </c>
      <c r="P150" s="18">
        <f t="shared" si="188"/>
        <v>-1185</v>
      </c>
      <c r="Q150" s="35">
        <f t="shared" ref="Q150" si="194">Q149</f>
        <v>2</v>
      </c>
      <c r="R150" s="35">
        <f t="shared" si="192"/>
        <v>1</v>
      </c>
      <c r="S150" s="35">
        <f t="shared" si="192"/>
        <v>1</v>
      </c>
      <c r="T150" s="4">
        <f t="shared" si="180"/>
        <v>1583</v>
      </c>
      <c r="U150" s="4">
        <f t="shared" si="181"/>
        <v>632</v>
      </c>
      <c r="V150" s="4">
        <f t="shared" si="181"/>
        <v>875</v>
      </c>
      <c r="W150" s="4">
        <f t="shared" si="181"/>
        <v>779</v>
      </c>
      <c r="X150" s="4"/>
      <c r="Y150" s="18"/>
      <c r="Z150" s="18"/>
      <c r="AA150" s="18"/>
      <c r="AB150" s="48"/>
    </row>
    <row r="151" spans="1:28" ht="13.15" customHeight="1">
      <c r="A151" s="3">
        <v>137</v>
      </c>
      <c r="B151" s="34">
        <f t="shared" si="182"/>
        <v>45458</v>
      </c>
      <c r="C151" s="2">
        <f t="shared" si="183"/>
        <v>884</v>
      </c>
      <c r="D151" s="5">
        <f t="shared" si="161"/>
        <v>1576</v>
      </c>
      <c r="E151" s="35">
        <f t="shared" si="185"/>
        <v>2051</v>
      </c>
      <c r="F151" s="35">
        <f t="shared" si="186"/>
        <v>1613</v>
      </c>
      <c r="G151" s="35">
        <f t="shared" si="187"/>
        <v>1646</v>
      </c>
      <c r="H151" s="18">
        <f t="shared" si="119"/>
        <v>409</v>
      </c>
      <c r="I151" s="18">
        <f t="shared" si="119"/>
        <v>847</v>
      </c>
      <c r="J151" s="18">
        <f t="shared" si="119"/>
        <v>814</v>
      </c>
      <c r="K151" s="18">
        <f t="shared" si="184"/>
        <v>2000</v>
      </c>
      <c r="L151" s="18">
        <f t="shared" si="184"/>
        <v>2000</v>
      </c>
      <c r="M151" s="18">
        <f t="shared" si="184"/>
        <v>2000</v>
      </c>
      <c r="N151" s="18">
        <f t="shared" si="188"/>
        <v>-1591</v>
      </c>
      <c r="O151" s="18">
        <f t="shared" si="188"/>
        <v>-1153</v>
      </c>
      <c r="P151" s="18">
        <f t="shared" si="188"/>
        <v>-1186</v>
      </c>
      <c r="Q151" s="35">
        <f t="shared" ref="Q151" si="195">Q150</f>
        <v>2</v>
      </c>
      <c r="R151" s="35">
        <f t="shared" si="192"/>
        <v>1</v>
      </c>
      <c r="S151" s="35">
        <f t="shared" si="192"/>
        <v>1</v>
      </c>
      <c r="T151" s="4">
        <f t="shared" si="180"/>
        <v>1586</v>
      </c>
      <c r="U151" s="4">
        <f t="shared" si="181"/>
        <v>630</v>
      </c>
      <c r="V151" s="4">
        <f t="shared" si="181"/>
        <v>874</v>
      </c>
      <c r="W151" s="4">
        <f t="shared" si="181"/>
        <v>778</v>
      </c>
      <c r="X151" s="4"/>
      <c r="Y151" s="18"/>
      <c r="Z151" s="18"/>
      <c r="AA151" s="18"/>
      <c r="AB151" s="48"/>
    </row>
    <row r="152" spans="1:28" ht="13.15" customHeight="1">
      <c r="A152" s="3">
        <v>138</v>
      </c>
      <c r="B152" s="34">
        <f t="shared" si="182"/>
        <v>45459</v>
      </c>
      <c r="C152" s="2">
        <f t="shared" si="183"/>
        <v>884</v>
      </c>
      <c r="D152" s="5">
        <f t="shared" si="161"/>
        <v>1578</v>
      </c>
      <c r="E152" s="35">
        <f t="shared" si="185"/>
        <v>2055</v>
      </c>
      <c r="F152" s="35">
        <f t="shared" si="186"/>
        <v>1616</v>
      </c>
      <c r="G152" s="35">
        <f t="shared" si="187"/>
        <v>1649</v>
      </c>
      <c r="H152" s="18">
        <f t="shared" si="119"/>
        <v>407</v>
      </c>
      <c r="I152" s="18">
        <f t="shared" si="119"/>
        <v>846</v>
      </c>
      <c r="J152" s="18">
        <f t="shared" si="119"/>
        <v>813</v>
      </c>
      <c r="K152" s="18">
        <f t="shared" si="184"/>
        <v>2000</v>
      </c>
      <c r="L152" s="18">
        <f t="shared" si="184"/>
        <v>2000</v>
      </c>
      <c r="M152" s="18">
        <f t="shared" si="184"/>
        <v>2000</v>
      </c>
      <c r="N152" s="18">
        <f t="shared" si="188"/>
        <v>-1593</v>
      </c>
      <c r="O152" s="18">
        <f t="shared" si="188"/>
        <v>-1154</v>
      </c>
      <c r="P152" s="18">
        <f t="shared" si="188"/>
        <v>-1187</v>
      </c>
      <c r="Q152" s="35">
        <f t="shared" ref="Q152" si="196">Q151</f>
        <v>2</v>
      </c>
      <c r="R152" s="35">
        <f t="shared" si="192"/>
        <v>1</v>
      </c>
      <c r="S152" s="35">
        <f t="shared" si="192"/>
        <v>1</v>
      </c>
      <c r="T152" s="4">
        <f t="shared" si="180"/>
        <v>1589</v>
      </c>
      <c r="U152" s="4">
        <f t="shared" si="181"/>
        <v>628</v>
      </c>
      <c r="V152" s="4">
        <f t="shared" si="181"/>
        <v>873</v>
      </c>
      <c r="W152" s="4">
        <f t="shared" si="181"/>
        <v>777</v>
      </c>
      <c r="X152" s="4"/>
      <c r="Y152" s="18"/>
      <c r="Z152" s="18"/>
      <c r="AA152" s="18"/>
      <c r="AB152" s="48"/>
    </row>
    <row r="153" spans="1:28" ht="13.15" customHeight="1">
      <c r="A153" s="3">
        <v>139</v>
      </c>
      <c r="B153" s="34">
        <f t="shared" si="182"/>
        <v>45460</v>
      </c>
      <c r="C153" s="2">
        <f t="shared" si="183"/>
        <v>884</v>
      </c>
      <c r="D153" s="5">
        <f t="shared" si="161"/>
        <v>1580</v>
      </c>
      <c r="E153" s="35">
        <f t="shared" si="185"/>
        <v>2059</v>
      </c>
      <c r="F153" s="35">
        <f t="shared" si="186"/>
        <v>1619</v>
      </c>
      <c r="G153" s="35">
        <f t="shared" si="187"/>
        <v>1652</v>
      </c>
      <c r="H153" s="18">
        <f t="shared" si="119"/>
        <v>405</v>
      </c>
      <c r="I153" s="18">
        <f t="shared" si="119"/>
        <v>845</v>
      </c>
      <c r="J153" s="18">
        <f t="shared" si="119"/>
        <v>812</v>
      </c>
      <c r="K153" s="18">
        <f t="shared" si="184"/>
        <v>2000</v>
      </c>
      <c r="L153" s="18">
        <f t="shared" si="184"/>
        <v>2000</v>
      </c>
      <c r="M153" s="18">
        <f t="shared" si="184"/>
        <v>2000</v>
      </c>
      <c r="N153" s="18">
        <f t="shared" si="188"/>
        <v>-1595</v>
      </c>
      <c r="O153" s="18">
        <f t="shared" si="188"/>
        <v>-1155</v>
      </c>
      <c r="P153" s="18">
        <f t="shared" si="188"/>
        <v>-1188</v>
      </c>
      <c r="Q153" s="35">
        <f t="shared" ref="Q153" si="197">Q152</f>
        <v>2</v>
      </c>
      <c r="R153" s="35">
        <f t="shared" si="192"/>
        <v>1</v>
      </c>
      <c r="S153" s="35">
        <f t="shared" si="192"/>
        <v>1</v>
      </c>
      <c r="T153" s="4">
        <f t="shared" si="180"/>
        <v>1592</v>
      </c>
      <c r="U153" s="4">
        <f t="shared" si="181"/>
        <v>626</v>
      </c>
      <c r="V153" s="4">
        <f t="shared" si="181"/>
        <v>872</v>
      </c>
      <c r="W153" s="4">
        <f t="shared" si="181"/>
        <v>776</v>
      </c>
      <c r="X153" s="4"/>
      <c r="Y153" s="18"/>
      <c r="Z153" s="18"/>
      <c r="AA153" s="18"/>
      <c r="AB153" s="48"/>
    </row>
    <row r="154" spans="1:28" ht="13.15" customHeight="1">
      <c r="A154" s="3">
        <v>140</v>
      </c>
      <c r="B154" s="34">
        <f t="shared" si="182"/>
        <v>45461</v>
      </c>
      <c r="C154" s="2">
        <f t="shared" si="183"/>
        <v>884</v>
      </c>
      <c r="D154" s="5">
        <f t="shared" si="161"/>
        <v>1582</v>
      </c>
      <c r="E154" s="35">
        <f t="shared" si="185"/>
        <v>2063</v>
      </c>
      <c r="F154" s="35">
        <f t="shared" si="186"/>
        <v>1622</v>
      </c>
      <c r="G154" s="35">
        <f t="shared" si="187"/>
        <v>1655</v>
      </c>
      <c r="H154" s="18">
        <f t="shared" si="119"/>
        <v>403</v>
      </c>
      <c r="I154" s="18">
        <f t="shared" si="119"/>
        <v>844</v>
      </c>
      <c r="J154" s="18">
        <f t="shared" si="119"/>
        <v>811</v>
      </c>
      <c r="K154" s="18">
        <f t="shared" si="184"/>
        <v>2000</v>
      </c>
      <c r="L154" s="18">
        <f t="shared" si="184"/>
        <v>2000</v>
      </c>
      <c r="M154" s="18">
        <f t="shared" si="184"/>
        <v>2000</v>
      </c>
      <c r="N154" s="18">
        <f t="shared" si="188"/>
        <v>-1597</v>
      </c>
      <c r="O154" s="18">
        <f t="shared" si="188"/>
        <v>-1156</v>
      </c>
      <c r="P154" s="18">
        <f t="shared" si="188"/>
        <v>-1189</v>
      </c>
      <c r="Q154" s="35">
        <f t="shared" ref="Q154" si="198">Q153</f>
        <v>2</v>
      </c>
      <c r="R154" s="35">
        <f t="shared" si="192"/>
        <v>1</v>
      </c>
      <c r="S154" s="35">
        <f t="shared" si="192"/>
        <v>1</v>
      </c>
      <c r="T154" s="4">
        <f t="shared" si="180"/>
        <v>1595</v>
      </c>
      <c r="U154" s="4">
        <f t="shared" si="181"/>
        <v>624</v>
      </c>
      <c r="V154" s="4">
        <f t="shared" si="181"/>
        <v>871</v>
      </c>
      <c r="W154" s="4">
        <f t="shared" si="181"/>
        <v>775</v>
      </c>
      <c r="X154" s="4"/>
      <c r="Y154" s="18"/>
      <c r="Z154" s="18"/>
      <c r="AA154" s="18"/>
      <c r="AB154" s="48"/>
    </row>
    <row r="155" spans="1:28" ht="13.15" customHeight="1">
      <c r="A155" s="3">
        <v>141</v>
      </c>
      <c r="B155" s="34">
        <f t="shared" si="182"/>
        <v>45462</v>
      </c>
      <c r="C155" s="2">
        <f t="shared" si="183"/>
        <v>884</v>
      </c>
      <c r="D155" s="5">
        <f t="shared" si="161"/>
        <v>1584</v>
      </c>
      <c r="E155" s="35">
        <f t="shared" si="185"/>
        <v>2067</v>
      </c>
      <c r="F155" s="35">
        <f t="shared" si="186"/>
        <v>1625</v>
      </c>
      <c r="G155" s="35">
        <f t="shared" si="187"/>
        <v>1658</v>
      </c>
      <c r="H155" s="18">
        <f t="shared" si="119"/>
        <v>401</v>
      </c>
      <c r="I155" s="18">
        <f t="shared" si="119"/>
        <v>843</v>
      </c>
      <c r="J155" s="18">
        <f t="shared" si="119"/>
        <v>810</v>
      </c>
      <c r="K155" s="18">
        <f t="shared" si="184"/>
        <v>2000</v>
      </c>
      <c r="L155" s="18">
        <f t="shared" si="184"/>
        <v>2000</v>
      </c>
      <c r="M155" s="18">
        <f t="shared" si="184"/>
        <v>2000</v>
      </c>
      <c r="N155" s="18">
        <f t="shared" si="188"/>
        <v>-1599</v>
      </c>
      <c r="O155" s="18">
        <f t="shared" si="188"/>
        <v>-1157</v>
      </c>
      <c r="P155" s="18">
        <f t="shared" si="188"/>
        <v>-1190</v>
      </c>
      <c r="Q155" s="35">
        <f t="shared" ref="Q155" si="199">Q154</f>
        <v>2</v>
      </c>
      <c r="R155" s="35">
        <f t="shared" si="192"/>
        <v>1</v>
      </c>
      <c r="S155" s="35">
        <f t="shared" si="192"/>
        <v>1</v>
      </c>
      <c r="T155" s="4">
        <f t="shared" si="180"/>
        <v>1598</v>
      </c>
      <c r="U155" s="4">
        <f t="shared" si="181"/>
        <v>622</v>
      </c>
      <c r="V155" s="4">
        <f t="shared" si="181"/>
        <v>870</v>
      </c>
      <c r="W155" s="4">
        <f t="shared" si="181"/>
        <v>774</v>
      </c>
      <c r="X155" s="4"/>
      <c r="Y155" s="18"/>
      <c r="Z155" s="18"/>
      <c r="AA155" s="18"/>
      <c r="AB155" s="48"/>
    </row>
    <row r="156" spans="1:28" ht="13.15" customHeight="1">
      <c r="A156" s="3">
        <v>142</v>
      </c>
      <c r="B156" s="34">
        <f t="shared" si="182"/>
        <v>45463</v>
      </c>
      <c r="C156" s="2">
        <f t="shared" si="183"/>
        <v>884</v>
      </c>
      <c r="D156" s="5">
        <f t="shared" si="161"/>
        <v>1586</v>
      </c>
      <c r="E156" s="35">
        <f t="shared" si="185"/>
        <v>2071</v>
      </c>
      <c r="F156" s="35">
        <f t="shared" si="186"/>
        <v>1628</v>
      </c>
      <c r="G156" s="35">
        <f t="shared" si="187"/>
        <v>1661</v>
      </c>
      <c r="H156" s="18">
        <f t="shared" si="119"/>
        <v>399</v>
      </c>
      <c r="I156" s="18">
        <f t="shared" si="119"/>
        <v>842</v>
      </c>
      <c r="J156" s="18">
        <f t="shared" si="119"/>
        <v>809</v>
      </c>
      <c r="K156" s="18">
        <f t="shared" si="184"/>
        <v>2000</v>
      </c>
      <c r="L156" s="18">
        <f t="shared" si="184"/>
        <v>2000</v>
      </c>
      <c r="M156" s="18">
        <f t="shared" si="184"/>
        <v>2000</v>
      </c>
      <c r="N156" s="18">
        <f t="shared" si="188"/>
        <v>-1601</v>
      </c>
      <c r="O156" s="18">
        <f t="shared" si="188"/>
        <v>-1158</v>
      </c>
      <c r="P156" s="18">
        <f t="shared" si="188"/>
        <v>-1191</v>
      </c>
      <c r="Q156" s="35">
        <f t="shared" ref="Q156" si="200">Q155</f>
        <v>2</v>
      </c>
      <c r="R156" s="35">
        <f t="shared" si="192"/>
        <v>1</v>
      </c>
      <c r="S156" s="35">
        <f t="shared" si="192"/>
        <v>1</v>
      </c>
      <c r="T156" s="4">
        <f t="shared" si="180"/>
        <v>1601</v>
      </c>
      <c r="U156" s="4">
        <f t="shared" si="181"/>
        <v>620</v>
      </c>
      <c r="V156" s="4">
        <f t="shared" si="181"/>
        <v>869</v>
      </c>
      <c r="W156" s="4">
        <f t="shared" si="181"/>
        <v>773</v>
      </c>
      <c r="X156" s="4"/>
      <c r="Y156" s="18"/>
      <c r="Z156" s="18"/>
      <c r="AA156" s="18"/>
      <c r="AB156" s="48"/>
    </row>
    <row r="157" spans="1:28" ht="13.15" customHeight="1">
      <c r="A157" s="3">
        <v>143</v>
      </c>
      <c r="B157" s="34">
        <f t="shared" si="182"/>
        <v>45464</v>
      </c>
      <c r="C157" s="2">
        <f t="shared" si="183"/>
        <v>884</v>
      </c>
      <c r="D157" s="5">
        <f t="shared" si="161"/>
        <v>1588</v>
      </c>
      <c r="E157" s="35">
        <f t="shared" si="185"/>
        <v>2075</v>
      </c>
      <c r="F157" s="35">
        <f t="shared" si="186"/>
        <v>1631</v>
      </c>
      <c r="G157" s="35">
        <f t="shared" si="187"/>
        <v>1664</v>
      </c>
      <c r="H157" s="18">
        <f t="shared" si="119"/>
        <v>397</v>
      </c>
      <c r="I157" s="18">
        <f t="shared" si="119"/>
        <v>841</v>
      </c>
      <c r="J157" s="18">
        <f t="shared" si="119"/>
        <v>808</v>
      </c>
      <c r="K157" s="18">
        <f t="shared" si="184"/>
        <v>2000</v>
      </c>
      <c r="L157" s="18">
        <f t="shared" si="184"/>
        <v>2000</v>
      </c>
      <c r="M157" s="18">
        <f t="shared" si="184"/>
        <v>2000</v>
      </c>
      <c r="N157" s="18">
        <f t="shared" si="188"/>
        <v>-1603</v>
      </c>
      <c r="O157" s="18">
        <f t="shared" si="188"/>
        <v>-1159</v>
      </c>
      <c r="P157" s="18">
        <f t="shared" si="188"/>
        <v>-1192</v>
      </c>
      <c r="Q157" s="35">
        <f t="shared" ref="Q157" si="201">Q156</f>
        <v>2</v>
      </c>
      <c r="R157" s="35">
        <f t="shared" si="192"/>
        <v>1</v>
      </c>
      <c r="S157" s="35">
        <f t="shared" si="192"/>
        <v>1</v>
      </c>
      <c r="T157" s="4">
        <f t="shared" si="180"/>
        <v>1604</v>
      </c>
      <c r="U157" s="4">
        <f t="shared" si="181"/>
        <v>618</v>
      </c>
      <c r="V157" s="4">
        <f t="shared" si="181"/>
        <v>868</v>
      </c>
      <c r="W157" s="4">
        <f t="shared" si="181"/>
        <v>772</v>
      </c>
      <c r="X157" s="4"/>
      <c r="Y157" s="18"/>
      <c r="Z157" s="18"/>
      <c r="AA157" s="18"/>
      <c r="AB157" s="48"/>
    </row>
    <row r="158" spans="1:28" ht="13.15" customHeight="1">
      <c r="A158" s="3">
        <v>144</v>
      </c>
      <c r="B158" s="34">
        <f t="shared" si="182"/>
        <v>45465</v>
      </c>
      <c r="C158" s="2">
        <f t="shared" si="183"/>
        <v>884</v>
      </c>
      <c r="D158" s="5">
        <f t="shared" si="161"/>
        <v>1590</v>
      </c>
      <c r="E158" s="35">
        <f t="shared" si="185"/>
        <v>2079</v>
      </c>
      <c r="F158" s="35">
        <f t="shared" si="186"/>
        <v>1634</v>
      </c>
      <c r="G158" s="35">
        <f t="shared" si="187"/>
        <v>1667</v>
      </c>
      <c r="H158" s="18">
        <f t="shared" ref="H158:J204" si="202">K158+N158</f>
        <v>395</v>
      </c>
      <c r="I158" s="18">
        <f t="shared" si="202"/>
        <v>840</v>
      </c>
      <c r="J158" s="18">
        <f t="shared" si="202"/>
        <v>807</v>
      </c>
      <c r="K158" s="18">
        <f t="shared" si="184"/>
        <v>2000</v>
      </c>
      <c r="L158" s="18">
        <f t="shared" si="184"/>
        <v>2000</v>
      </c>
      <c r="M158" s="18">
        <f t="shared" si="184"/>
        <v>2000</v>
      </c>
      <c r="N158" s="18">
        <f t="shared" si="188"/>
        <v>-1605</v>
      </c>
      <c r="O158" s="18">
        <f t="shared" si="188"/>
        <v>-1160</v>
      </c>
      <c r="P158" s="18">
        <f t="shared" si="188"/>
        <v>-1193</v>
      </c>
      <c r="Q158" s="35">
        <f t="shared" ref="Q158" si="203">Q157</f>
        <v>2</v>
      </c>
      <c r="R158" s="35">
        <f t="shared" si="192"/>
        <v>1</v>
      </c>
      <c r="S158" s="35">
        <f t="shared" si="192"/>
        <v>1</v>
      </c>
      <c r="T158" s="4">
        <f t="shared" si="180"/>
        <v>1607</v>
      </c>
      <c r="U158" s="4">
        <f t="shared" si="181"/>
        <v>616</v>
      </c>
      <c r="V158" s="4">
        <f t="shared" si="181"/>
        <v>867</v>
      </c>
      <c r="W158" s="4">
        <f t="shared" si="181"/>
        <v>771</v>
      </c>
      <c r="X158" s="4"/>
      <c r="Y158" s="18"/>
      <c r="Z158" s="18"/>
      <c r="AA158" s="18"/>
      <c r="AB158" s="48"/>
    </row>
    <row r="159" spans="1:28" ht="13.15" customHeight="1">
      <c r="A159" s="3">
        <v>145</v>
      </c>
      <c r="B159" s="34">
        <f t="shared" si="182"/>
        <v>45466</v>
      </c>
      <c r="C159" s="2">
        <f t="shared" si="183"/>
        <v>884</v>
      </c>
      <c r="D159" s="5">
        <f t="shared" si="161"/>
        <v>1592</v>
      </c>
      <c r="E159" s="35">
        <f t="shared" si="185"/>
        <v>2083</v>
      </c>
      <c r="F159" s="35">
        <f t="shared" si="186"/>
        <v>1637</v>
      </c>
      <c r="G159" s="35">
        <f t="shared" si="187"/>
        <v>1670</v>
      </c>
      <c r="H159" s="18">
        <f t="shared" si="202"/>
        <v>393</v>
      </c>
      <c r="I159" s="18">
        <f t="shared" si="202"/>
        <v>839</v>
      </c>
      <c r="J159" s="18">
        <f t="shared" si="202"/>
        <v>806</v>
      </c>
      <c r="K159" s="18">
        <f t="shared" si="184"/>
        <v>2000</v>
      </c>
      <c r="L159" s="18">
        <f t="shared" si="184"/>
        <v>2000</v>
      </c>
      <c r="M159" s="18">
        <f t="shared" si="184"/>
        <v>2000</v>
      </c>
      <c r="N159" s="18">
        <f t="shared" si="188"/>
        <v>-1607</v>
      </c>
      <c r="O159" s="18">
        <f t="shared" si="188"/>
        <v>-1161</v>
      </c>
      <c r="P159" s="18">
        <f t="shared" si="188"/>
        <v>-1194</v>
      </c>
      <c r="Q159" s="35">
        <f t="shared" ref="Q159" si="204">Q158</f>
        <v>2</v>
      </c>
      <c r="R159" s="35">
        <f t="shared" si="192"/>
        <v>1</v>
      </c>
      <c r="S159" s="35">
        <f t="shared" si="192"/>
        <v>1</v>
      </c>
      <c r="T159" s="4">
        <f t="shared" si="180"/>
        <v>1610</v>
      </c>
      <c r="U159" s="4">
        <f t="shared" ref="U159:W174" si="205">U158-Q159</f>
        <v>614</v>
      </c>
      <c r="V159" s="4">
        <f t="shared" si="205"/>
        <v>866</v>
      </c>
      <c r="W159" s="4">
        <f t="shared" si="205"/>
        <v>770</v>
      </c>
      <c r="X159" s="4"/>
      <c r="Y159" s="18"/>
      <c r="Z159" s="18"/>
      <c r="AA159" s="18"/>
      <c r="AB159" s="48"/>
    </row>
    <row r="160" spans="1:28" ht="13.15" customHeight="1">
      <c r="A160" s="3">
        <v>146</v>
      </c>
      <c r="B160" s="34">
        <f t="shared" si="182"/>
        <v>45467</v>
      </c>
      <c r="C160" s="2">
        <f t="shared" si="183"/>
        <v>884</v>
      </c>
      <c r="D160" s="5">
        <f t="shared" si="161"/>
        <v>1594</v>
      </c>
      <c r="E160" s="35">
        <f t="shared" si="185"/>
        <v>2087</v>
      </c>
      <c r="F160" s="35">
        <f t="shared" si="186"/>
        <v>1640</v>
      </c>
      <c r="G160" s="35">
        <f t="shared" si="187"/>
        <v>1673</v>
      </c>
      <c r="H160" s="18">
        <f t="shared" si="202"/>
        <v>391</v>
      </c>
      <c r="I160" s="18">
        <f t="shared" si="202"/>
        <v>838</v>
      </c>
      <c r="J160" s="18">
        <f t="shared" si="202"/>
        <v>805</v>
      </c>
      <c r="K160" s="18">
        <f t="shared" ref="K160:M175" si="206">K159</f>
        <v>2000</v>
      </c>
      <c r="L160" s="18">
        <f t="shared" si="206"/>
        <v>2000</v>
      </c>
      <c r="M160" s="18">
        <f t="shared" si="206"/>
        <v>2000</v>
      </c>
      <c r="N160" s="18">
        <f t="shared" si="188"/>
        <v>-1609</v>
      </c>
      <c r="O160" s="18">
        <f t="shared" si="188"/>
        <v>-1162</v>
      </c>
      <c r="P160" s="18">
        <f t="shared" si="188"/>
        <v>-1195</v>
      </c>
      <c r="Q160" s="35">
        <f t="shared" ref="Q160" si="207">Q159</f>
        <v>2</v>
      </c>
      <c r="R160" s="35">
        <f t="shared" si="192"/>
        <v>1</v>
      </c>
      <c r="S160" s="35">
        <f t="shared" si="192"/>
        <v>1</v>
      </c>
      <c r="T160" s="4">
        <f t="shared" si="180"/>
        <v>1613</v>
      </c>
      <c r="U160" s="4">
        <f t="shared" si="205"/>
        <v>612</v>
      </c>
      <c r="V160" s="4">
        <f t="shared" si="205"/>
        <v>865</v>
      </c>
      <c r="W160" s="4">
        <f t="shared" si="205"/>
        <v>769</v>
      </c>
      <c r="X160" s="4"/>
      <c r="Y160" s="18"/>
      <c r="Z160" s="18"/>
      <c r="AA160" s="18"/>
      <c r="AB160" s="48"/>
    </row>
    <row r="161" spans="1:28" ht="13.15" customHeight="1">
      <c r="A161" s="3">
        <v>147</v>
      </c>
      <c r="B161" s="34">
        <f t="shared" si="182"/>
        <v>45468</v>
      </c>
      <c r="C161" s="2">
        <f t="shared" si="183"/>
        <v>884</v>
      </c>
      <c r="D161" s="5">
        <f t="shared" si="161"/>
        <v>1596</v>
      </c>
      <c r="E161" s="35">
        <f t="shared" si="185"/>
        <v>2091</v>
      </c>
      <c r="F161" s="35">
        <f t="shared" si="186"/>
        <v>1643</v>
      </c>
      <c r="G161" s="35">
        <f t="shared" si="187"/>
        <v>1676</v>
      </c>
      <c r="H161" s="18">
        <f t="shared" si="202"/>
        <v>389</v>
      </c>
      <c r="I161" s="18">
        <f t="shared" si="202"/>
        <v>837</v>
      </c>
      <c r="J161" s="18">
        <f t="shared" si="202"/>
        <v>804</v>
      </c>
      <c r="K161" s="18">
        <f t="shared" si="206"/>
        <v>2000</v>
      </c>
      <c r="L161" s="18">
        <f t="shared" si="206"/>
        <v>2000</v>
      </c>
      <c r="M161" s="18">
        <f t="shared" si="206"/>
        <v>2000</v>
      </c>
      <c r="N161" s="18">
        <f t="shared" ref="N161:P176" si="208">N160-Q161</f>
        <v>-1611</v>
      </c>
      <c r="O161" s="18">
        <f t="shared" si="208"/>
        <v>-1163</v>
      </c>
      <c r="P161" s="18">
        <f t="shared" si="208"/>
        <v>-1196</v>
      </c>
      <c r="Q161" s="35">
        <f t="shared" ref="Q161" si="209">Q160</f>
        <v>2</v>
      </c>
      <c r="R161" s="35">
        <f t="shared" si="192"/>
        <v>1</v>
      </c>
      <c r="S161" s="35">
        <f t="shared" si="192"/>
        <v>1</v>
      </c>
      <c r="T161" s="4">
        <f t="shared" si="180"/>
        <v>1616</v>
      </c>
      <c r="U161" s="4">
        <f t="shared" si="205"/>
        <v>610</v>
      </c>
      <c r="V161" s="4">
        <f t="shared" si="205"/>
        <v>864</v>
      </c>
      <c r="W161" s="4">
        <f t="shared" si="205"/>
        <v>768</v>
      </c>
      <c r="X161" s="4"/>
      <c r="Y161" s="18"/>
      <c r="Z161" s="18"/>
      <c r="AA161" s="18"/>
      <c r="AB161" s="48"/>
    </row>
    <row r="162" spans="1:28" ht="13.15" customHeight="1">
      <c r="A162" s="3">
        <v>148</v>
      </c>
      <c r="B162" s="34">
        <f t="shared" si="182"/>
        <v>45469</v>
      </c>
      <c r="C162" s="2">
        <f t="shared" si="183"/>
        <v>884</v>
      </c>
      <c r="D162" s="5">
        <f t="shared" si="161"/>
        <v>1598</v>
      </c>
      <c r="E162" s="35">
        <f t="shared" si="185"/>
        <v>2095</v>
      </c>
      <c r="F162" s="35">
        <f t="shared" si="186"/>
        <v>1646</v>
      </c>
      <c r="G162" s="35">
        <f t="shared" si="187"/>
        <v>1679</v>
      </c>
      <c r="H162" s="18">
        <f t="shared" si="202"/>
        <v>387</v>
      </c>
      <c r="I162" s="18">
        <f t="shared" si="202"/>
        <v>836</v>
      </c>
      <c r="J162" s="18">
        <f t="shared" si="202"/>
        <v>803</v>
      </c>
      <c r="K162" s="18">
        <f t="shared" si="206"/>
        <v>2000</v>
      </c>
      <c r="L162" s="18">
        <f t="shared" si="206"/>
        <v>2000</v>
      </c>
      <c r="M162" s="18">
        <f t="shared" si="206"/>
        <v>2000</v>
      </c>
      <c r="N162" s="18">
        <f t="shared" si="208"/>
        <v>-1613</v>
      </c>
      <c r="O162" s="18">
        <f t="shared" si="208"/>
        <v>-1164</v>
      </c>
      <c r="P162" s="18">
        <f t="shared" si="208"/>
        <v>-1197</v>
      </c>
      <c r="Q162" s="35">
        <f t="shared" ref="Q162" si="210">Q161</f>
        <v>2</v>
      </c>
      <c r="R162" s="35">
        <f t="shared" si="192"/>
        <v>1</v>
      </c>
      <c r="S162" s="35">
        <f t="shared" si="192"/>
        <v>1</v>
      </c>
      <c r="T162" s="4">
        <f t="shared" si="180"/>
        <v>1318</v>
      </c>
      <c r="U162" s="45">
        <f>+U161+300</f>
        <v>910</v>
      </c>
      <c r="V162" s="45">
        <f t="shared" ref="V162:W162" si="211">+V161+300</f>
        <v>1164</v>
      </c>
      <c r="W162" s="45">
        <f t="shared" si="211"/>
        <v>1068</v>
      </c>
      <c r="X162" s="45"/>
      <c r="Y162" s="18"/>
      <c r="Z162" s="18"/>
      <c r="AA162" s="18"/>
      <c r="AB162" s="48">
        <v>2</v>
      </c>
    </row>
    <row r="163" spans="1:28" ht="13.15" customHeight="1">
      <c r="A163" s="3">
        <v>149</v>
      </c>
      <c r="B163" s="34">
        <f t="shared" si="182"/>
        <v>45470</v>
      </c>
      <c r="C163" s="2">
        <f t="shared" si="183"/>
        <v>884</v>
      </c>
      <c r="D163" s="5">
        <f t="shared" si="161"/>
        <v>1600</v>
      </c>
      <c r="E163" s="35">
        <f t="shared" si="185"/>
        <v>2099</v>
      </c>
      <c r="F163" s="35">
        <f t="shared" si="186"/>
        <v>1649</v>
      </c>
      <c r="G163" s="35">
        <f t="shared" si="187"/>
        <v>1682</v>
      </c>
      <c r="H163" s="18">
        <f t="shared" si="202"/>
        <v>385</v>
      </c>
      <c r="I163" s="18">
        <f t="shared" si="202"/>
        <v>835</v>
      </c>
      <c r="J163" s="18">
        <f t="shared" si="202"/>
        <v>802</v>
      </c>
      <c r="K163" s="18">
        <f t="shared" si="206"/>
        <v>2000</v>
      </c>
      <c r="L163" s="18">
        <f t="shared" si="206"/>
        <v>2000</v>
      </c>
      <c r="M163" s="18">
        <f t="shared" si="206"/>
        <v>2000</v>
      </c>
      <c r="N163" s="18">
        <f t="shared" si="208"/>
        <v>-1615</v>
      </c>
      <c r="O163" s="18">
        <f t="shared" si="208"/>
        <v>-1165</v>
      </c>
      <c r="P163" s="18">
        <f t="shared" si="208"/>
        <v>-1198</v>
      </c>
      <c r="Q163" s="35">
        <f t="shared" ref="Q163" si="212">Q162</f>
        <v>2</v>
      </c>
      <c r="R163" s="35">
        <f t="shared" si="192"/>
        <v>1</v>
      </c>
      <c r="S163" s="35">
        <f t="shared" si="192"/>
        <v>1</v>
      </c>
      <c r="T163" s="4">
        <f t="shared" si="180"/>
        <v>1321</v>
      </c>
      <c r="U163" s="4">
        <f t="shared" si="205"/>
        <v>908</v>
      </c>
      <c r="V163" s="4">
        <f t="shared" si="205"/>
        <v>1163</v>
      </c>
      <c r="W163" s="4">
        <f t="shared" si="205"/>
        <v>1067</v>
      </c>
      <c r="X163" s="4"/>
      <c r="Y163" s="18"/>
      <c r="Z163" s="18"/>
      <c r="AA163" s="18"/>
      <c r="AB163" s="48"/>
    </row>
    <row r="164" spans="1:28" ht="13.15" customHeight="1">
      <c r="A164" s="3">
        <v>150</v>
      </c>
      <c r="B164" s="34">
        <f t="shared" si="182"/>
        <v>45471</v>
      </c>
      <c r="C164" s="2">
        <f t="shared" si="183"/>
        <v>884</v>
      </c>
      <c r="D164" s="5">
        <f t="shared" si="161"/>
        <v>1602</v>
      </c>
      <c r="E164" s="35">
        <f t="shared" si="185"/>
        <v>2103</v>
      </c>
      <c r="F164" s="35">
        <f t="shared" si="186"/>
        <v>1652</v>
      </c>
      <c r="G164" s="35">
        <f t="shared" si="187"/>
        <v>1685</v>
      </c>
      <c r="H164" s="18">
        <f t="shared" si="202"/>
        <v>383</v>
      </c>
      <c r="I164" s="18">
        <f t="shared" si="202"/>
        <v>834</v>
      </c>
      <c r="J164" s="18">
        <f t="shared" si="202"/>
        <v>801</v>
      </c>
      <c r="K164" s="18">
        <f t="shared" si="206"/>
        <v>2000</v>
      </c>
      <c r="L164" s="18">
        <f t="shared" si="206"/>
        <v>2000</v>
      </c>
      <c r="M164" s="18">
        <f t="shared" si="206"/>
        <v>2000</v>
      </c>
      <c r="N164" s="18">
        <f t="shared" si="208"/>
        <v>-1617</v>
      </c>
      <c r="O164" s="18">
        <f t="shared" si="208"/>
        <v>-1166</v>
      </c>
      <c r="P164" s="18">
        <f t="shared" si="208"/>
        <v>-1199</v>
      </c>
      <c r="Q164" s="35">
        <f t="shared" ref="Q164:S179" si="213">Q163</f>
        <v>2</v>
      </c>
      <c r="R164" s="35">
        <f t="shared" si="213"/>
        <v>1</v>
      </c>
      <c r="S164" s="35">
        <f t="shared" si="213"/>
        <v>1</v>
      </c>
      <c r="T164" s="4">
        <f t="shared" si="180"/>
        <v>1324</v>
      </c>
      <c r="U164" s="4">
        <f t="shared" si="205"/>
        <v>906</v>
      </c>
      <c r="V164" s="4">
        <f t="shared" si="205"/>
        <v>1162</v>
      </c>
      <c r="W164" s="4">
        <f t="shared" si="205"/>
        <v>1066</v>
      </c>
      <c r="X164" s="4"/>
      <c r="Y164" s="18"/>
      <c r="Z164" s="18"/>
      <c r="AA164" s="18"/>
      <c r="AB164" s="48"/>
    </row>
    <row r="165" spans="1:28" ht="13.15" customHeight="1">
      <c r="A165" s="3">
        <v>151</v>
      </c>
      <c r="B165" s="34">
        <f t="shared" si="182"/>
        <v>45472</v>
      </c>
      <c r="C165" s="2">
        <f t="shared" si="183"/>
        <v>884</v>
      </c>
      <c r="D165" s="5">
        <f t="shared" si="161"/>
        <v>1604</v>
      </c>
      <c r="E165" s="35">
        <f t="shared" si="185"/>
        <v>2107</v>
      </c>
      <c r="F165" s="35">
        <f t="shared" si="186"/>
        <v>1655</v>
      </c>
      <c r="G165" s="35">
        <f t="shared" si="187"/>
        <v>1688</v>
      </c>
      <c r="H165" s="18">
        <f t="shared" si="202"/>
        <v>381</v>
      </c>
      <c r="I165" s="18">
        <f t="shared" si="202"/>
        <v>833</v>
      </c>
      <c r="J165" s="18">
        <f t="shared" si="202"/>
        <v>800</v>
      </c>
      <c r="K165" s="18">
        <f t="shared" si="206"/>
        <v>2000</v>
      </c>
      <c r="L165" s="18">
        <f t="shared" si="206"/>
        <v>2000</v>
      </c>
      <c r="M165" s="18">
        <f t="shared" si="206"/>
        <v>2000</v>
      </c>
      <c r="N165" s="18">
        <f t="shared" si="208"/>
        <v>-1619</v>
      </c>
      <c r="O165" s="18">
        <f t="shared" si="208"/>
        <v>-1167</v>
      </c>
      <c r="P165" s="18">
        <f t="shared" si="208"/>
        <v>-1200</v>
      </c>
      <c r="Q165" s="35">
        <f t="shared" ref="Q165" si="214">Q164</f>
        <v>2</v>
      </c>
      <c r="R165" s="35">
        <f t="shared" si="213"/>
        <v>1</v>
      </c>
      <c r="S165" s="35">
        <f t="shared" si="213"/>
        <v>1</v>
      </c>
      <c r="T165" s="4">
        <f t="shared" si="180"/>
        <v>1327</v>
      </c>
      <c r="U165" s="4">
        <f t="shared" si="205"/>
        <v>904</v>
      </c>
      <c r="V165" s="4">
        <f t="shared" si="205"/>
        <v>1161</v>
      </c>
      <c r="W165" s="4">
        <f t="shared" si="205"/>
        <v>1065</v>
      </c>
      <c r="X165" s="4"/>
      <c r="Y165" s="18"/>
      <c r="Z165" s="18"/>
      <c r="AA165" s="18"/>
      <c r="AB165" s="48"/>
    </row>
    <row r="166" spans="1:28" ht="13.15" customHeight="1">
      <c r="A166" s="3">
        <v>152</v>
      </c>
      <c r="B166" s="34">
        <f t="shared" si="182"/>
        <v>45473</v>
      </c>
      <c r="C166" s="2">
        <f t="shared" si="183"/>
        <v>884</v>
      </c>
      <c r="D166" s="5">
        <f t="shared" si="161"/>
        <v>1606</v>
      </c>
      <c r="E166" s="35">
        <f t="shared" si="185"/>
        <v>2111</v>
      </c>
      <c r="F166" s="35">
        <f t="shared" si="186"/>
        <v>1658</v>
      </c>
      <c r="G166" s="35">
        <f t="shared" si="187"/>
        <v>1691</v>
      </c>
      <c r="H166" s="18">
        <f t="shared" si="202"/>
        <v>379</v>
      </c>
      <c r="I166" s="18">
        <f t="shared" si="202"/>
        <v>832</v>
      </c>
      <c r="J166" s="18">
        <f t="shared" si="202"/>
        <v>799</v>
      </c>
      <c r="K166" s="18">
        <f t="shared" si="206"/>
        <v>2000</v>
      </c>
      <c r="L166" s="18">
        <f t="shared" si="206"/>
        <v>2000</v>
      </c>
      <c r="M166" s="18">
        <f t="shared" si="206"/>
        <v>2000</v>
      </c>
      <c r="N166" s="18">
        <f t="shared" si="208"/>
        <v>-1621</v>
      </c>
      <c r="O166" s="18">
        <f t="shared" si="208"/>
        <v>-1168</v>
      </c>
      <c r="P166" s="18">
        <f t="shared" si="208"/>
        <v>-1201</v>
      </c>
      <c r="Q166" s="35">
        <f t="shared" ref="Q166" si="215">Q165</f>
        <v>2</v>
      </c>
      <c r="R166" s="35">
        <f t="shared" si="213"/>
        <v>1</v>
      </c>
      <c r="S166" s="35">
        <f t="shared" si="213"/>
        <v>1</v>
      </c>
      <c r="T166" s="4">
        <f t="shared" si="180"/>
        <v>1029</v>
      </c>
      <c r="U166" s="45">
        <f>+U165+300</f>
        <v>1204</v>
      </c>
      <c r="V166" s="45">
        <f t="shared" ref="V166:W166" si="216">+V165+300</f>
        <v>1461</v>
      </c>
      <c r="W166" s="45">
        <f t="shared" si="216"/>
        <v>1365</v>
      </c>
      <c r="X166" s="45"/>
      <c r="Y166" s="18"/>
      <c r="Z166" s="18"/>
      <c r="AA166" s="18"/>
      <c r="AB166" s="48">
        <v>1</v>
      </c>
    </row>
    <row r="167" spans="1:28" ht="13.15" customHeight="1">
      <c r="A167" s="3">
        <v>153</v>
      </c>
      <c r="B167" s="34">
        <f t="shared" si="182"/>
        <v>45474</v>
      </c>
      <c r="C167" s="2">
        <f t="shared" si="183"/>
        <v>884</v>
      </c>
      <c r="D167" s="5">
        <f t="shared" si="161"/>
        <v>1608</v>
      </c>
      <c r="E167" s="35">
        <f t="shared" si="185"/>
        <v>2115</v>
      </c>
      <c r="F167" s="35">
        <f t="shared" si="186"/>
        <v>1661</v>
      </c>
      <c r="G167" s="35">
        <f t="shared" si="187"/>
        <v>1694</v>
      </c>
      <c r="H167" s="18">
        <f t="shared" si="202"/>
        <v>377</v>
      </c>
      <c r="I167" s="18">
        <f t="shared" si="202"/>
        <v>831</v>
      </c>
      <c r="J167" s="18">
        <f t="shared" si="202"/>
        <v>798</v>
      </c>
      <c r="K167" s="18">
        <f t="shared" si="206"/>
        <v>2000</v>
      </c>
      <c r="L167" s="18">
        <f t="shared" si="206"/>
        <v>2000</v>
      </c>
      <c r="M167" s="18">
        <f t="shared" si="206"/>
        <v>2000</v>
      </c>
      <c r="N167" s="18">
        <f t="shared" si="208"/>
        <v>-1623</v>
      </c>
      <c r="O167" s="18">
        <f t="shared" si="208"/>
        <v>-1169</v>
      </c>
      <c r="P167" s="18">
        <f t="shared" si="208"/>
        <v>-1202</v>
      </c>
      <c r="Q167" s="35">
        <f t="shared" ref="Q167" si="217">Q166</f>
        <v>2</v>
      </c>
      <c r="R167" s="35">
        <f t="shared" si="213"/>
        <v>1</v>
      </c>
      <c r="S167" s="35">
        <f t="shared" si="213"/>
        <v>1</v>
      </c>
      <c r="T167" s="4">
        <f t="shared" si="180"/>
        <v>1032</v>
      </c>
      <c r="U167" s="4">
        <f t="shared" si="205"/>
        <v>1202</v>
      </c>
      <c r="V167" s="4">
        <f t="shared" si="205"/>
        <v>1460</v>
      </c>
      <c r="W167" s="4">
        <f t="shared" si="205"/>
        <v>1364</v>
      </c>
      <c r="X167" s="4"/>
      <c r="Y167" s="18"/>
      <c r="Z167" s="18"/>
      <c r="AA167" s="18"/>
      <c r="AB167" s="48"/>
    </row>
    <row r="168" spans="1:28" ht="13.15" customHeight="1">
      <c r="A168" s="3">
        <v>154</v>
      </c>
      <c r="B168" s="34">
        <f t="shared" si="182"/>
        <v>45475</v>
      </c>
      <c r="C168" s="2">
        <f t="shared" si="183"/>
        <v>884</v>
      </c>
      <c r="D168" s="5">
        <f t="shared" si="161"/>
        <v>1610</v>
      </c>
      <c r="E168" s="35">
        <f t="shared" si="185"/>
        <v>2119</v>
      </c>
      <c r="F168" s="35">
        <f t="shared" si="186"/>
        <v>1664</v>
      </c>
      <c r="G168" s="35">
        <f t="shared" si="187"/>
        <v>1697</v>
      </c>
      <c r="H168" s="18">
        <f t="shared" si="202"/>
        <v>375</v>
      </c>
      <c r="I168" s="18">
        <f t="shared" si="202"/>
        <v>830</v>
      </c>
      <c r="J168" s="18">
        <f t="shared" si="202"/>
        <v>797</v>
      </c>
      <c r="K168" s="18">
        <f t="shared" si="206"/>
        <v>2000</v>
      </c>
      <c r="L168" s="18">
        <f t="shared" si="206"/>
        <v>2000</v>
      </c>
      <c r="M168" s="18">
        <f t="shared" si="206"/>
        <v>2000</v>
      </c>
      <c r="N168" s="18">
        <f t="shared" si="208"/>
        <v>-1625</v>
      </c>
      <c r="O168" s="18">
        <f t="shared" si="208"/>
        <v>-1170</v>
      </c>
      <c r="P168" s="18">
        <f t="shared" si="208"/>
        <v>-1203</v>
      </c>
      <c r="Q168" s="35">
        <f t="shared" ref="Q168" si="218">Q167</f>
        <v>2</v>
      </c>
      <c r="R168" s="35">
        <f t="shared" si="213"/>
        <v>1</v>
      </c>
      <c r="S168" s="35">
        <f t="shared" si="213"/>
        <v>1</v>
      </c>
      <c r="T168" s="4">
        <f t="shared" si="180"/>
        <v>1035</v>
      </c>
      <c r="U168" s="4">
        <f t="shared" si="205"/>
        <v>1200</v>
      </c>
      <c r="V168" s="4">
        <f t="shared" si="205"/>
        <v>1459</v>
      </c>
      <c r="W168" s="4">
        <f t="shared" si="205"/>
        <v>1363</v>
      </c>
      <c r="X168" s="4"/>
      <c r="Y168" s="18"/>
      <c r="Z168" s="18"/>
      <c r="AA168" s="18"/>
      <c r="AB168" s="48"/>
    </row>
    <row r="169" spans="1:28" ht="13.15" customHeight="1">
      <c r="A169" s="3">
        <v>155</v>
      </c>
      <c r="B169" s="34">
        <f t="shared" si="182"/>
        <v>45476</v>
      </c>
      <c r="C169" s="2">
        <f t="shared" si="183"/>
        <v>884</v>
      </c>
      <c r="D169" s="5">
        <f t="shared" si="161"/>
        <v>1612</v>
      </c>
      <c r="E169" s="35">
        <f t="shared" si="185"/>
        <v>2123</v>
      </c>
      <c r="F169" s="35">
        <f t="shared" si="186"/>
        <v>1667</v>
      </c>
      <c r="G169" s="35">
        <f t="shared" si="187"/>
        <v>1700</v>
      </c>
      <c r="H169" s="18">
        <f t="shared" si="202"/>
        <v>373</v>
      </c>
      <c r="I169" s="18">
        <f t="shared" si="202"/>
        <v>829</v>
      </c>
      <c r="J169" s="18">
        <f t="shared" si="202"/>
        <v>796</v>
      </c>
      <c r="K169" s="18">
        <f t="shared" si="206"/>
        <v>2000</v>
      </c>
      <c r="L169" s="18">
        <f t="shared" si="206"/>
        <v>2000</v>
      </c>
      <c r="M169" s="18">
        <f t="shared" si="206"/>
        <v>2000</v>
      </c>
      <c r="N169" s="18">
        <f t="shared" si="208"/>
        <v>-1627</v>
      </c>
      <c r="O169" s="18">
        <f t="shared" si="208"/>
        <v>-1171</v>
      </c>
      <c r="P169" s="18">
        <f t="shared" si="208"/>
        <v>-1204</v>
      </c>
      <c r="Q169" s="35">
        <f t="shared" ref="Q169" si="219">Q168</f>
        <v>2</v>
      </c>
      <c r="R169" s="35">
        <f t="shared" si="213"/>
        <v>1</v>
      </c>
      <c r="S169" s="35">
        <f t="shared" si="213"/>
        <v>1</v>
      </c>
      <c r="T169" s="4">
        <f t="shared" si="180"/>
        <v>1038</v>
      </c>
      <c r="U169" s="4">
        <f t="shared" si="205"/>
        <v>1198</v>
      </c>
      <c r="V169" s="4">
        <f t="shared" si="205"/>
        <v>1458</v>
      </c>
      <c r="W169" s="4">
        <f t="shared" si="205"/>
        <v>1362</v>
      </c>
      <c r="X169" s="4"/>
      <c r="Y169" s="18"/>
      <c r="Z169" s="18"/>
      <c r="AA169" s="18"/>
      <c r="AB169" s="48"/>
    </row>
    <row r="170" spans="1:28" ht="13.15" customHeight="1">
      <c r="A170" s="3">
        <v>156</v>
      </c>
      <c r="B170" s="34">
        <f t="shared" si="182"/>
        <v>45477</v>
      </c>
      <c r="C170" s="2">
        <f t="shared" si="183"/>
        <v>884</v>
      </c>
      <c r="D170" s="5">
        <f t="shared" si="161"/>
        <v>1614</v>
      </c>
      <c r="E170" s="35">
        <f t="shared" si="185"/>
        <v>2127</v>
      </c>
      <c r="F170" s="35">
        <f t="shared" si="186"/>
        <v>1670</v>
      </c>
      <c r="G170" s="35">
        <f t="shared" si="187"/>
        <v>1703</v>
      </c>
      <c r="H170" s="18">
        <f t="shared" si="202"/>
        <v>371</v>
      </c>
      <c r="I170" s="18">
        <f t="shared" si="202"/>
        <v>828</v>
      </c>
      <c r="J170" s="18">
        <f t="shared" si="202"/>
        <v>795</v>
      </c>
      <c r="K170" s="18">
        <f t="shared" si="206"/>
        <v>2000</v>
      </c>
      <c r="L170" s="18">
        <f t="shared" si="206"/>
        <v>2000</v>
      </c>
      <c r="M170" s="18">
        <f t="shared" si="206"/>
        <v>2000</v>
      </c>
      <c r="N170" s="18">
        <f t="shared" si="208"/>
        <v>-1629</v>
      </c>
      <c r="O170" s="18">
        <f t="shared" si="208"/>
        <v>-1172</v>
      </c>
      <c r="P170" s="18">
        <f t="shared" si="208"/>
        <v>-1205</v>
      </c>
      <c r="Q170" s="35">
        <f t="shared" ref="Q170" si="220">Q169</f>
        <v>2</v>
      </c>
      <c r="R170" s="35">
        <f t="shared" si="213"/>
        <v>1</v>
      </c>
      <c r="S170" s="35">
        <f t="shared" si="213"/>
        <v>1</v>
      </c>
      <c r="T170" s="4">
        <f t="shared" si="180"/>
        <v>1041</v>
      </c>
      <c r="U170" s="4">
        <f t="shared" si="205"/>
        <v>1196</v>
      </c>
      <c r="V170" s="4">
        <f t="shared" si="205"/>
        <v>1457</v>
      </c>
      <c r="W170" s="4">
        <f t="shared" si="205"/>
        <v>1361</v>
      </c>
      <c r="X170" s="4"/>
      <c r="Y170" s="18"/>
      <c r="Z170" s="18"/>
      <c r="AA170" s="18"/>
      <c r="AB170" s="48"/>
    </row>
    <row r="171" spans="1:28" ht="13.15" customHeight="1">
      <c r="A171" s="3">
        <v>157</v>
      </c>
      <c r="B171" s="34">
        <f t="shared" si="182"/>
        <v>45478</v>
      </c>
      <c r="C171" s="2">
        <f t="shared" si="183"/>
        <v>884</v>
      </c>
      <c r="D171" s="5">
        <f t="shared" si="161"/>
        <v>1616</v>
      </c>
      <c r="E171" s="35">
        <f t="shared" si="185"/>
        <v>2131</v>
      </c>
      <c r="F171" s="35">
        <f t="shared" si="186"/>
        <v>1673</v>
      </c>
      <c r="G171" s="35">
        <f t="shared" si="187"/>
        <v>1706</v>
      </c>
      <c r="H171" s="18">
        <f t="shared" si="202"/>
        <v>369</v>
      </c>
      <c r="I171" s="18">
        <f t="shared" si="202"/>
        <v>827</v>
      </c>
      <c r="J171" s="18">
        <f t="shared" si="202"/>
        <v>794</v>
      </c>
      <c r="K171" s="18">
        <f t="shared" si="206"/>
        <v>2000</v>
      </c>
      <c r="L171" s="18">
        <f t="shared" si="206"/>
        <v>2000</v>
      </c>
      <c r="M171" s="18">
        <f t="shared" si="206"/>
        <v>2000</v>
      </c>
      <c r="N171" s="18">
        <f t="shared" si="208"/>
        <v>-1631</v>
      </c>
      <c r="O171" s="18">
        <f t="shared" si="208"/>
        <v>-1173</v>
      </c>
      <c r="P171" s="18">
        <f t="shared" si="208"/>
        <v>-1206</v>
      </c>
      <c r="Q171" s="35">
        <f t="shared" ref="Q171" si="221">Q170</f>
        <v>2</v>
      </c>
      <c r="R171" s="35">
        <f t="shared" si="213"/>
        <v>1</v>
      </c>
      <c r="S171" s="35">
        <f t="shared" si="213"/>
        <v>1</v>
      </c>
      <c r="T171" s="4">
        <f t="shared" si="180"/>
        <v>1044</v>
      </c>
      <c r="U171" s="4">
        <f t="shared" si="205"/>
        <v>1194</v>
      </c>
      <c r="V171" s="4">
        <f t="shared" si="205"/>
        <v>1456</v>
      </c>
      <c r="W171" s="4">
        <f t="shared" si="205"/>
        <v>1360</v>
      </c>
      <c r="X171" s="4"/>
      <c r="Y171" s="18"/>
      <c r="Z171" s="18"/>
      <c r="AA171" s="18"/>
      <c r="AB171" s="48"/>
    </row>
    <row r="172" spans="1:28" ht="13.15" customHeight="1">
      <c r="A172" s="3">
        <v>158</v>
      </c>
      <c r="B172" s="34">
        <f t="shared" si="182"/>
        <v>45479</v>
      </c>
      <c r="C172" s="2">
        <f t="shared" si="183"/>
        <v>884</v>
      </c>
      <c r="D172" s="5">
        <f t="shared" si="161"/>
        <v>1618</v>
      </c>
      <c r="E172" s="35">
        <f t="shared" si="185"/>
        <v>2135</v>
      </c>
      <c r="F172" s="35">
        <f t="shared" si="186"/>
        <v>1676</v>
      </c>
      <c r="G172" s="35">
        <f t="shared" si="187"/>
        <v>1709</v>
      </c>
      <c r="H172" s="18">
        <f t="shared" si="202"/>
        <v>367</v>
      </c>
      <c r="I172" s="18">
        <f t="shared" si="202"/>
        <v>826</v>
      </c>
      <c r="J172" s="18">
        <f t="shared" si="202"/>
        <v>793</v>
      </c>
      <c r="K172" s="18">
        <f t="shared" si="206"/>
        <v>2000</v>
      </c>
      <c r="L172" s="18">
        <f t="shared" si="206"/>
        <v>2000</v>
      </c>
      <c r="M172" s="18">
        <f t="shared" si="206"/>
        <v>2000</v>
      </c>
      <c r="N172" s="18">
        <f t="shared" si="208"/>
        <v>-1633</v>
      </c>
      <c r="O172" s="18">
        <f t="shared" si="208"/>
        <v>-1174</v>
      </c>
      <c r="P172" s="18">
        <f t="shared" si="208"/>
        <v>-1207</v>
      </c>
      <c r="Q172" s="35">
        <f t="shared" ref="Q172" si="222">Q171</f>
        <v>2</v>
      </c>
      <c r="R172" s="35">
        <f t="shared" si="213"/>
        <v>1</v>
      </c>
      <c r="S172" s="35">
        <f t="shared" si="213"/>
        <v>1</v>
      </c>
      <c r="T172" s="4">
        <f t="shared" si="180"/>
        <v>1047</v>
      </c>
      <c r="U172" s="4">
        <f t="shared" si="205"/>
        <v>1192</v>
      </c>
      <c r="V172" s="4">
        <f t="shared" si="205"/>
        <v>1455</v>
      </c>
      <c r="W172" s="4">
        <f t="shared" si="205"/>
        <v>1359</v>
      </c>
      <c r="X172" s="4"/>
      <c r="Y172" s="18"/>
      <c r="Z172" s="18"/>
      <c r="AA172" s="18"/>
      <c r="AB172" s="48"/>
    </row>
    <row r="173" spans="1:28" ht="13.15" customHeight="1">
      <c r="A173" s="3">
        <v>159</v>
      </c>
      <c r="B173" s="34">
        <f t="shared" si="182"/>
        <v>45480</v>
      </c>
      <c r="C173" s="2">
        <f t="shared" si="183"/>
        <v>884</v>
      </c>
      <c r="D173" s="5">
        <f t="shared" si="161"/>
        <v>1620</v>
      </c>
      <c r="E173" s="35">
        <f t="shared" si="185"/>
        <v>2139</v>
      </c>
      <c r="F173" s="35">
        <f t="shared" si="186"/>
        <v>1679</v>
      </c>
      <c r="G173" s="35">
        <f t="shared" si="187"/>
        <v>1712</v>
      </c>
      <c r="H173" s="18">
        <f t="shared" si="202"/>
        <v>365</v>
      </c>
      <c r="I173" s="18">
        <f t="shared" si="202"/>
        <v>825</v>
      </c>
      <c r="J173" s="18">
        <f t="shared" si="202"/>
        <v>792</v>
      </c>
      <c r="K173" s="18">
        <f t="shared" si="206"/>
        <v>2000</v>
      </c>
      <c r="L173" s="18">
        <f t="shared" si="206"/>
        <v>2000</v>
      </c>
      <c r="M173" s="18">
        <f t="shared" si="206"/>
        <v>2000</v>
      </c>
      <c r="N173" s="18">
        <f t="shared" si="208"/>
        <v>-1635</v>
      </c>
      <c r="O173" s="18">
        <f t="shared" si="208"/>
        <v>-1175</v>
      </c>
      <c r="P173" s="18">
        <f t="shared" si="208"/>
        <v>-1208</v>
      </c>
      <c r="Q173" s="35">
        <f t="shared" ref="Q173" si="223">Q172</f>
        <v>2</v>
      </c>
      <c r="R173" s="35">
        <f t="shared" si="213"/>
        <v>1</v>
      </c>
      <c r="S173" s="35">
        <f t="shared" si="213"/>
        <v>1</v>
      </c>
      <c r="T173" s="4">
        <f t="shared" si="180"/>
        <v>1050</v>
      </c>
      <c r="U173" s="4">
        <f t="shared" si="205"/>
        <v>1190</v>
      </c>
      <c r="V173" s="4">
        <f t="shared" si="205"/>
        <v>1454</v>
      </c>
      <c r="W173" s="4">
        <f t="shared" si="205"/>
        <v>1358</v>
      </c>
      <c r="X173" s="4"/>
      <c r="Y173" s="18"/>
      <c r="Z173" s="18"/>
      <c r="AA173" s="18"/>
      <c r="AB173" s="48"/>
    </row>
    <row r="174" spans="1:28" ht="13.15" customHeight="1">
      <c r="A174" s="3">
        <v>160</v>
      </c>
      <c r="B174" s="34">
        <f t="shared" si="182"/>
        <v>45481</v>
      </c>
      <c r="C174" s="2">
        <f t="shared" si="183"/>
        <v>884</v>
      </c>
      <c r="D174" s="5">
        <f t="shared" si="161"/>
        <v>1622</v>
      </c>
      <c r="E174" s="35">
        <f t="shared" si="185"/>
        <v>2143</v>
      </c>
      <c r="F174" s="35">
        <f t="shared" si="186"/>
        <v>1682</v>
      </c>
      <c r="G174" s="35">
        <f t="shared" si="187"/>
        <v>1715</v>
      </c>
      <c r="H174" s="18">
        <f t="shared" si="202"/>
        <v>363</v>
      </c>
      <c r="I174" s="18">
        <f t="shared" si="202"/>
        <v>824</v>
      </c>
      <c r="J174" s="18">
        <f t="shared" si="202"/>
        <v>791</v>
      </c>
      <c r="K174" s="18">
        <f t="shared" si="206"/>
        <v>2000</v>
      </c>
      <c r="L174" s="18">
        <f t="shared" si="206"/>
        <v>2000</v>
      </c>
      <c r="M174" s="18">
        <f t="shared" si="206"/>
        <v>2000</v>
      </c>
      <c r="N174" s="18">
        <f t="shared" si="208"/>
        <v>-1637</v>
      </c>
      <c r="O174" s="18">
        <f t="shared" si="208"/>
        <v>-1176</v>
      </c>
      <c r="P174" s="18">
        <f t="shared" si="208"/>
        <v>-1209</v>
      </c>
      <c r="Q174" s="35">
        <f t="shared" ref="Q174" si="224">Q173</f>
        <v>2</v>
      </c>
      <c r="R174" s="35">
        <f t="shared" si="213"/>
        <v>1</v>
      </c>
      <c r="S174" s="35">
        <f t="shared" si="213"/>
        <v>1</v>
      </c>
      <c r="T174" s="4">
        <f t="shared" si="180"/>
        <v>1053</v>
      </c>
      <c r="U174" s="4">
        <f t="shared" si="205"/>
        <v>1188</v>
      </c>
      <c r="V174" s="4">
        <f t="shared" si="205"/>
        <v>1453</v>
      </c>
      <c r="W174" s="4">
        <f t="shared" si="205"/>
        <v>1357</v>
      </c>
      <c r="X174" s="4"/>
      <c r="Y174" s="18"/>
      <c r="Z174" s="18"/>
      <c r="AA174" s="18"/>
      <c r="AB174" s="48"/>
    </row>
    <row r="175" spans="1:28" ht="13.15" customHeight="1">
      <c r="A175" s="3">
        <v>161</v>
      </c>
      <c r="B175" s="34">
        <f t="shared" si="182"/>
        <v>45482</v>
      </c>
      <c r="C175" s="2">
        <f t="shared" si="183"/>
        <v>884</v>
      </c>
      <c r="D175" s="5">
        <f t="shared" si="161"/>
        <v>1624</v>
      </c>
      <c r="E175" s="35">
        <f t="shared" si="185"/>
        <v>2147</v>
      </c>
      <c r="F175" s="35">
        <f t="shared" si="186"/>
        <v>1685</v>
      </c>
      <c r="G175" s="35">
        <f t="shared" si="187"/>
        <v>1718</v>
      </c>
      <c r="H175" s="18">
        <f t="shared" si="202"/>
        <v>361</v>
      </c>
      <c r="I175" s="18">
        <f t="shared" si="202"/>
        <v>823</v>
      </c>
      <c r="J175" s="18">
        <f t="shared" si="202"/>
        <v>790</v>
      </c>
      <c r="K175" s="18">
        <f t="shared" si="206"/>
        <v>2000</v>
      </c>
      <c r="L175" s="18">
        <f t="shared" si="206"/>
        <v>2000</v>
      </c>
      <c r="M175" s="18">
        <f t="shared" si="206"/>
        <v>2000</v>
      </c>
      <c r="N175" s="18">
        <f t="shared" si="208"/>
        <v>-1639</v>
      </c>
      <c r="O175" s="18">
        <f t="shared" si="208"/>
        <v>-1177</v>
      </c>
      <c r="P175" s="18">
        <f t="shared" si="208"/>
        <v>-1210</v>
      </c>
      <c r="Q175" s="35">
        <f t="shared" ref="Q175" si="225">Q174</f>
        <v>2</v>
      </c>
      <c r="R175" s="35">
        <f t="shared" si="213"/>
        <v>1</v>
      </c>
      <c r="S175" s="35">
        <f t="shared" si="213"/>
        <v>1</v>
      </c>
      <c r="T175" s="4">
        <f t="shared" si="180"/>
        <v>1056</v>
      </c>
      <c r="U175" s="4">
        <f t="shared" ref="U175:W190" si="226">U174-Q175</f>
        <v>1186</v>
      </c>
      <c r="V175" s="4">
        <f t="shared" si="226"/>
        <v>1452</v>
      </c>
      <c r="W175" s="4">
        <f t="shared" si="226"/>
        <v>1356</v>
      </c>
      <c r="X175" s="4"/>
      <c r="Y175" s="18"/>
      <c r="Z175" s="18"/>
      <c r="AA175" s="18"/>
      <c r="AB175" s="48"/>
    </row>
    <row r="176" spans="1:28" ht="13.15" customHeight="1">
      <c r="A176" s="3">
        <v>162</v>
      </c>
      <c r="B176" s="34">
        <f t="shared" si="182"/>
        <v>45483</v>
      </c>
      <c r="C176" s="2">
        <f t="shared" si="183"/>
        <v>884</v>
      </c>
      <c r="D176" s="5">
        <f t="shared" si="161"/>
        <v>1626</v>
      </c>
      <c r="E176" s="35">
        <f t="shared" si="185"/>
        <v>2151</v>
      </c>
      <c r="F176" s="35">
        <f t="shared" si="186"/>
        <v>1688</v>
      </c>
      <c r="G176" s="35">
        <f t="shared" si="187"/>
        <v>1721</v>
      </c>
      <c r="H176" s="18">
        <f t="shared" si="202"/>
        <v>359</v>
      </c>
      <c r="I176" s="18">
        <f t="shared" si="202"/>
        <v>822</v>
      </c>
      <c r="J176" s="18">
        <f t="shared" si="202"/>
        <v>789</v>
      </c>
      <c r="K176" s="18">
        <f t="shared" ref="K176:M191" si="227">K175</f>
        <v>2000</v>
      </c>
      <c r="L176" s="18">
        <f t="shared" si="227"/>
        <v>2000</v>
      </c>
      <c r="M176" s="18">
        <f t="shared" si="227"/>
        <v>2000</v>
      </c>
      <c r="N176" s="18">
        <f t="shared" si="208"/>
        <v>-1641</v>
      </c>
      <c r="O176" s="18">
        <f t="shared" si="208"/>
        <v>-1178</v>
      </c>
      <c r="P176" s="18">
        <f t="shared" si="208"/>
        <v>-1211</v>
      </c>
      <c r="Q176" s="35">
        <f t="shared" ref="Q176" si="228">Q175</f>
        <v>2</v>
      </c>
      <c r="R176" s="35">
        <f t="shared" si="213"/>
        <v>1</v>
      </c>
      <c r="S176" s="35">
        <f t="shared" si="213"/>
        <v>1</v>
      </c>
      <c r="T176" s="4">
        <f t="shared" si="180"/>
        <v>1059</v>
      </c>
      <c r="U176" s="4">
        <f t="shared" si="226"/>
        <v>1184</v>
      </c>
      <c r="V176" s="4">
        <f t="shared" si="226"/>
        <v>1451</v>
      </c>
      <c r="W176" s="4">
        <f t="shared" si="226"/>
        <v>1355</v>
      </c>
      <c r="X176" s="4"/>
      <c r="Y176" s="18"/>
      <c r="Z176" s="18"/>
      <c r="AA176" s="18"/>
      <c r="AB176" s="48"/>
    </row>
    <row r="177" spans="1:28" ht="13.15" customHeight="1">
      <c r="A177" s="3">
        <v>163</v>
      </c>
      <c r="B177" s="34">
        <f t="shared" si="182"/>
        <v>45484</v>
      </c>
      <c r="C177" s="2">
        <f t="shared" si="183"/>
        <v>884</v>
      </c>
      <c r="D177" s="5">
        <f t="shared" si="161"/>
        <v>1628</v>
      </c>
      <c r="E177" s="35">
        <f t="shared" si="185"/>
        <v>2155</v>
      </c>
      <c r="F177" s="35">
        <f t="shared" si="186"/>
        <v>1691</v>
      </c>
      <c r="G177" s="35">
        <f t="shared" si="187"/>
        <v>1724</v>
      </c>
      <c r="H177" s="18">
        <f t="shared" si="202"/>
        <v>357</v>
      </c>
      <c r="I177" s="18">
        <f t="shared" si="202"/>
        <v>821</v>
      </c>
      <c r="J177" s="18">
        <f t="shared" si="202"/>
        <v>788</v>
      </c>
      <c r="K177" s="18">
        <f t="shared" si="227"/>
        <v>2000</v>
      </c>
      <c r="L177" s="18">
        <f t="shared" si="227"/>
        <v>2000</v>
      </c>
      <c r="M177" s="18">
        <f t="shared" si="227"/>
        <v>2000</v>
      </c>
      <c r="N177" s="18">
        <f t="shared" ref="N177:P192" si="229">N176-Q177</f>
        <v>-1643</v>
      </c>
      <c r="O177" s="18">
        <f t="shared" si="229"/>
        <v>-1179</v>
      </c>
      <c r="P177" s="18">
        <f t="shared" si="229"/>
        <v>-1212</v>
      </c>
      <c r="Q177" s="35">
        <f t="shared" ref="Q177" si="230">Q176</f>
        <v>2</v>
      </c>
      <c r="R177" s="35">
        <f t="shared" si="213"/>
        <v>1</v>
      </c>
      <c r="S177" s="35">
        <f t="shared" si="213"/>
        <v>1</v>
      </c>
      <c r="T177" s="4">
        <f t="shared" si="180"/>
        <v>1062</v>
      </c>
      <c r="U177" s="4">
        <f t="shared" si="226"/>
        <v>1182</v>
      </c>
      <c r="V177" s="4">
        <f t="shared" si="226"/>
        <v>1450</v>
      </c>
      <c r="W177" s="4">
        <f t="shared" si="226"/>
        <v>1354</v>
      </c>
      <c r="X177" s="4"/>
      <c r="Y177" s="18"/>
      <c r="Z177" s="18"/>
      <c r="AA177" s="18"/>
      <c r="AB177" s="48"/>
    </row>
    <row r="178" spans="1:28" ht="13.15" customHeight="1">
      <c r="A178" s="3">
        <v>164</v>
      </c>
      <c r="B178" s="34">
        <f t="shared" si="182"/>
        <v>45485</v>
      </c>
      <c r="C178" s="2">
        <f t="shared" si="183"/>
        <v>884</v>
      </c>
      <c r="D178" s="5">
        <f t="shared" si="161"/>
        <v>1630</v>
      </c>
      <c r="E178" s="35">
        <f t="shared" si="185"/>
        <v>2159</v>
      </c>
      <c r="F178" s="35">
        <f t="shared" si="186"/>
        <v>1694</v>
      </c>
      <c r="G178" s="35">
        <f t="shared" si="187"/>
        <v>1727</v>
      </c>
      <c r="H178" s="18">
        <f t="shared" si="202"/>
        <v>355</v>
      </c>
      <c r="I178" s="18">
        <f t="shared" si="202"/>
        <v>820</v>
      </c>
      <c r="J178" s="18">
        <f t="shared" si="202"/>
        <v>787</v>
      </c>
      <c r="K178" s="18">
        <f t="shared" si="227"/>
        <v>2000</v>
      </c>
      <c r="L178" s="18">
        <f t="shared" si="227"/>
        <v>2000</v>
      </c>
      <c r="M178" s="18">
        <f t="shared" si="227"/>
        <v>2000</v>
      </c>
      <c r="N178" s="18">
        <f t="shared" si="229"/>
        <v>-1645</v>
      </c>
      <c r="O178" s="18">
        <f t="shared" si="229"/>
        <v>-1180</v>
      </c>
      <c r="P178" s="18">
        <f t="shared" si="229"/>
        <v>-1213</v>
      </c>
      <c r="Q178" s="35">
        <f t="shared" ref="Q178" si="231">Q177</f>
        <v>2</v>
      </c>
      <c r="R178" s="35">
        <f t="shared" si="213"/>
        <v>1</v>
      </c>
      <c r="S178" s="35">
        <f t="shared" si="213"/>
        <v>1</v>
      </c>
      <c r="T178" s="4">
        <f t="shared" si="180"/>
        <v>1065</v>
      </c>
      <c r="U178" s="4">
        <f t="shared" si="226"/>
        <v>1180</v>
      </c>
      <c r="V178" s="4">
        <f t="shared" si="226"/>
        <v>1449</v>
      </c>
      <c r="W178" s="4">
        <f t="shared" si="226"/>
        <v>1353</v>
      </c>
      <c r="X178" s="4"/>
      <c r="Y178" s="18"/>
      <c r="Z178" s="18"/>
      <c r="AA178" s="18"/>
      <c r="AB178" s="48"/>
    </row>
    <row r="179" spans="1:28" ht="13.15" customHeight="1">
      <c r="A179" s="3">
        <v>165</v>
      </c>
      <c r="B179" s="34">
        <f t="shared" si="182"/>
        <v>45486</v>
      </c>
      <c r="C179" s="2">
        <f t="shared" si="183"/>
        <v>884</v>
      </c>
      <c r="D179" s="5">
        <f t="shared" si="161"/>
        <v>1632</v>
      </c>
      <c r="E179" s="35">
        <f t="shared" si="185"/>
        <v>2163</v>
      </c>
      <c r="F179" s="35">
        <f t="shared" si="186"/>
        <v>1697</v>
      </c>
      <c r="G179" s="35">
        <f t="shared" si="187"/>
        <v>1730</v>
      </c>
      <c r="H179" s="18">
        <f t="shared" si="202"/>
        <v>353</v>
      </c>
      <c r="I179" s="18">
        <f t="shared" si="202"/>
        <v>819</v>
      </c>
      <c r="J179" s="18">
        <f t="shared" si="202"/>
        <v>786</v>
      </c>
      <c r="K179" s="18">
        <f t="shared" si="227"/>
        <v>2000</v>
      </c>
      <c r="L179" s="18">
        <f t="shared" si="227"/>
        <v>2000</v>
      </c>
      <c r="M179" s="18">
        <f t="shared" si="227"/>
        <v>2000</v>
      </c>
      <c r="N179" s="18">
        <f t="shared" si="229"/>
        <v>-1647</v>
      </c>
      <c r="O179" s="18">
        <f t="shared" si="229"/>
        <v>-1181</v>
      </c>
      <c r="P179" s="18">
        <f t="shared" si="229"/>
        <v>-1214</v>
      </c>
      <c r="Q179" s="35">
        <f t="shared" ref="Q179" si="232">Q178</f>
        <v>2</v>
      </c>
      <c r="R179" s="35">
        <f t="shared" si="213"/>
        <v>1</v>
      </c>
      <c r="S179" s="35">
        <f t="shared" si="213"/>
        <v>1</v>
      </c>
      <c r="T179" s="4">
        <f t="shared" si="180"/>
        <v>1068</v>
      </c>
      <c r="U179" s="4">
        <f t="shared" si="226"/>
        <v>1178</v>
      </c>
      <c r="V179" s="4">
        <f t="shared" si="226"/>
        <v>1448</v>
      </c>
      <c r="W179" s="4">
        <f t="shared" si="226"/>
        <v>1352</v>
      </c>
      <c r="X179" s="4"/>
      <c r="Y179" s="18"/>
      <c r="Z179" s="18"/>
      <c r="AA179" s="18"/>
      <c r="AB179" s="48"/>
    </row>
    <row r="180" spans="1:28" ht="13.15" customHeight="1">
      <c r="A180" s="3">
        <v>166</v>
      </c>
      <c r="B180" s="34">
        <f t="shared" si="182"/>
        <v>45487</v>
      </c>
      <c r="C180" s="2">
        <f t="shared" si="183"/>
        <v>884</v>
      </c>
      <c r="D180" s="5">
        <f t="shared" si="161"/>
        <v>1634</v>
      </c>
      <c r="E180" s="35">
        <f t="shared" si="185"/>
        <v>2167</v>
      </c>
      <c r="F180" s="35">
        <f t="shared" si="186"/>
        <v>1700</v>
      </c>
      <c r="G180" s="35">
        <f t="shared" si="187"/>
        <v>1733</v>
      </c>
      <c r="H180" s="18">
        <f t="shared" si="202"/>
        <v>351</v>
      </c>
      <c r="I180" s="18">
        <f t="shared" si="202"/>
        <v>818</v>
      </c>
      <c r="J180" s="18">
        <f t="shared" si="202"/>
        <v>785</v>
      </c>
      <c r="K180" s="18">
        <f t="shared" si="227"/>
        <v>2000</v>
      </c>
      <c r="L180" s="18">
        <f t="shared" si="227"/>
        <v>2000</v>
      </c>
      <c r="M180" s="18">
        <f t="shared" si="227"/>
        <v>2000</v>
      </c>
      <c r="N180" s="18">
        <f t="shared" si="229"/>
        <v>-1649</v>
      </c>
      <c r="O180" s="18">
        <f t="shared" si="229"/>
        <v>-1182</v>
      </c>
      <c r="P180" s="18">
        <f t="shared" si="229"/>
        <v>-1215</v>
      </c>
      <c r="Q180" s="35">
        <f t="shared" ref="Q180:S195" si="233">Q179</f>
        <v>2</v>
      </c>
      <c r="R180" s="35">
        <f t="shared" si="233"/>
        <v>1</v>
      </c>
      <c r="S180" s="35">
        <f t="shared" si="233"/>
        <v>1</v>
      </c>
      <c r="T180" s="4">
        <f t="shared" si="180"/>
        <v>1071</v>
      </c>
      <c r="U180" s="4">
        <f t="shared" si="226"/>
        <v>1176</v>
      </c>
      <c r="V180" s="4">
        <f t="shared" si="226"/>
        <v>1447</v>
      </c>
      <c r="W180" s="4">
        <f t="shared" si="226"/>
        <v>1351</v>
      </c>
      <c r="X180" s="4"/>
      <c r="Y180" s="18"/>
      <c r="Z180" s="18"/>
      <c r="AA180" s="18"/>
      <c r="AB180" s="48"/>
    </row>
    <row r="181" spans="1:28" ht="13.15" customHeight="1">
      <c r="A181" s="3">
        <v>167</v>
      </c>
      <c r="B181" s="34">
        <f t="shared" si="182"/>
        <v>45488</v>
      </c>
      <c r="C181" s="2">
        <f t="shared" si="183"/>
        <v>884</v>
      </c>
      <c r="D181" s="5">
        <f t="shared" si="161"/>
        <v>1636</v>
      </c>
      <c r="E181" s="35">
        <f t="shared" si="185"/>
        <v>2170</v>
      </c>
      <c r="F181" s="35">
        <f t="shared" si="186"/>
        <v>1703</v>
      </c>
      <c r="G181" s="35">
        <f t="shared" si="187"/>
        <v>1736</v>
      </c>
      <c r="H181" s="18">
        <f t="shared" si="202"/>
        <v>350</v>
      </c>
      <c r="I181" s="18">
        <f t="shared" si="202"/>
        <v>817</v>
      </c>
      <c r="J181" s="18">
        <f t="shared" si="202"/>
        <v>784</v>
      </c>
      <c r="K181" s="18">
        <f t="shared" si="227"/>
        <v>2000</v>
      </c>
      <c r="L181" s="18">
        <f t="shared" si="227"/>
        <v>2000</v>
      </c>
      <c r="M181" s="18">
        <f t="shared" si="227"/>
        <v>2000</v>
      </c>
      <c r="N181" s="18">
        <f t="shared" si="229"/>
        <v>-1650</v>
      </c>
      <c r="O181" s="18">
        <f t="shared" si="229"/>
        <v>-1183</v>
      </c>
      <c r="P181" s="18">
        <f t="shared" si="229"/>
        <v>-1216</v>
      </c>
      <c r="Q181" s="35">
        <v>1</v>
      </c>
      <c r="R181" s="35">
        <f t="shared" si="233"/>
        <v>1</v>
      </c>
      <c r="S181" s="35">
        <f t="shared" si="233"/>
        <v>1</v>
      </c>
      <c r="T181" s="4">
        <f t="shared" si="180"/>
        <v>1074</v>
      </c>
      <c r="U181" s="4">
        <f t="shared" si="226"/>
        <v>1175</v>
      </c>
      <c r="V181" s="4">
        <f t="shared" si="226"/>
        <v>1446</v>
      </c>
      <c r="W181" s="4">
        <f t="shared" si="226"/>
        <v>1350</v>
      </c>
      <c r="X181" s="4"/>
      <c r="Y181" s="18"/>
      <c r="Z181" s="18"/>
      <c r="AA181" s="18"/>
      <c r="AB181" s="48"/>
    </row>
    <row r="182" spans="1:28" ht="13.15" customHeight="1">
      <c r="A182" s="3">
        <v>168</v>
      </c>
      <c r="B182" s="34">
        <f t="shared" si="182"/>
        <v>45489</v>
      </c>
      <c r="C182" s="2">
        <f t="shared" si="183"/>
        <v>884</v>
      </c>
      <c r="D182" s="5">
        <f t="shared" si="161"/>
        <v>1638</v>
      </c>
      <c r="E182" s="35">
        <f t="shared" si="185"/>
        <v>2173</v>
      </c>
      <c r="F182" s="35">
        <f t="shared" si="186"/>
        <v>1706</v>
      </c>
      <c r="G182" s="35">
        <f t="shared" si="187"/>
        <v>1739</v>
      </c>
      <c r="H182" s="18">
        <f t="shared" si="202"/>
        <v>349</v>
      </c>
      <c r="I182" s="18">
        <f t="shared" si="202"/>
        <v>816</v>
      </c>
      <c r="J182" s="18">
        <f t="shared" si="202"/>
        <v>783</v>
      </c>
      <c r="K182" s="18">
        <f t="shared" si="227"/>
        <v>2000</v>
      </c>
      <c r="L182" s="18">
        <f t="shared" si="227"/>
        <v>2000</v>
      </c>
      <c r="M182" s="18">
        <f t="shared" si="227"/>
        <v>2000</v>
      </c>
      <c r="N182" s="18">
        <f t="shared" si="229"/>
        <v>-1651</v>
      </c>
      <c r="O182" s="18">
        <f t="shared" si="229"/>
        <v>-1184</v>
      </c>
      <c r="P182" s="18">
        <f t="shared" si="229"/>
        <v>-1217</v>
      </c>
      <c r="Q182" s="35">
        <f t="shared" ref="Q182" si="234">Q181</f>
        <v>1</v>
      </c>
      <c r="R182" s="35">
        <f t="shared" si="233"/>
        <v>1</v>
      </c>
      <c r="S182" s="35">
        <f t="shared" si="233"/>
        <v>1</v>
      </c>
      <c r="T182" s="4">
        <f t="shared" si="180"/>
        <v>1077</v>
      </c>
      <c r="U182" s="4">
        <f t="shared" si="226"/>
        <v>1174</v>
      </c>
      <c r="V182" s="4">
        <f t="shared" si="226"/>
        <v>1445</v>
      </c>
      <c r="W182" s="4">
        <f t="shared" si="226"/>
        <v>1349</v>
      </c>
      <c r="X182" s="4"/>
      <c r="Y182" s="18"/>
      <c r="Z182" s="18"/>
      <c r="AA182" s="18"/>
      <c r="AB182" s="48"/>
    </row>
    <row r="183" spans="1:28" ht="13.15" customHeight="1">
      <c r="A183" s="3">
        <v>169</v>
      </c>
      <c r="B183" s="34">
        <f t="shared" si="182"/>
        <v>45490</v>
      </c>
      <c r="C183" s="2">
        <f t="shared" si="183"/>
        <v>884</v>
      </c>
      <c r="D183" s="5">
        <f t="shared" si="161"/>
        <v>1640</v>
      </c>
      <c r="E183" s="35">
        <f t="shared" si="185"/>
        <v>2176</v>
      </c>
      <c r="F183" s="35">
        <f t="shared" si="186"/>
        <v>1709</v>
      </c>
      <c r="G183" s="35">
        <f t="shared" si="187"/>
        <v>1742</v>
      </c>
      <c r="H183" s="18">
        <f t="shared" si="202"/>
        <v>348</v>
      </c>
      <c r="I183" s="18">
        <f t="shared" si="202"/>
        <v>815</v>
      </c>
      <c r="J183" s="18">
        <f t="shared" si="202"/>
        <v>782</v>
      </c>
      <c r="K183" s="18">
        <f t="shared" si="227"/>
        <v>2000</v>
      </c>
      <c r="L183" s="18">
        <f t="shared" si="227"/>
        <v>2000</v>
      </c>
      <c r="M183" s="18">
        <f t="shared" si="227"/>
        <v>2000</v>
      </c>
      <c r="N183" s="18">
        <f t="shared" si="229"/>
        <v>-1652</v>
      </c>
      <c r="O183" s="18">
        <f t="shared" si="229"/>
        <v>-1185</v>
      </c>
      <c r="P183" s="18">
        <f t="shared" si="229"/>
        <v>-1218</v>
      </c>
      <c r="Q183" s="35">
        <f t="shared" ref="Q183" si="235">Q182</f>
        <v>1</v>
      </c>
      <c r="R183" s="35">
        <f t="shared" si="233"/>
        <v>1</v>
      </c>
      <c r="S183" s="35">
        <f t="shared" si="233"/>
        <v>1</v>
      </c>
      <c r="T183" s="4">
        <f t="shared" si="180"/>
        <v>1080</v>
      </c>
      <c r="U183" s="4">
        <f t="shared" si="226"/>
        <v>1173</v>
      </c>
      <c r="V183" s="4">
        <f t="shared" si="226"/>
        <v>1444</v>
      </c>
      <c r="W183" s="4">
        <f t="shared" si="226"/>
        <v>1348</v>
      </c>
      <c r="X183" s="4"/>
      <c r="Y183" s="18"/>
      <c r="Z183" s="18"/>
      <c r="AA183" s="18"/>
      <c r="AB183" s="48"/>
    </row>
    <row r="184" spans="1:28" ht="13.15" customHeight="1">
      <c r="A184" s="3">
        <v>170</v>
      </c>
      <c r="B184" s="34">
        <f t="shared" si="182"/>
        <v>45491</v>
      </c>
      <c r="C184" s="2">
        <f t="shared" si="183"/>
        <v>884</v>
      </c>
      <c r="D184" s="5">
        <f t="shared" si="161"/>
        <v>1642</v>
      </c>
      <c r="E184" s="35">
        <f t="shared" si="185"/>
        <v>2179</v>
      </c>
      <c r="F184" s="35">
        <f t="shared" si="186"/>
        <v>1712</v>
      </c>
      <c r="G184" s="35">
        <f t="shared" si="187"/>
        <v>1745</v>
      </c>
      <c r="H184" s="18">
        <f t="shared" si="202"/>
        <v>347</v>
      </c>
      <c r="I184" s="18">
        <f t="shared" si="202"/>
        <v>814</v>
      </c>
      <c r="J184" s="18">
        <f t="shared" si="202"/>
        <v>781</v>
      </c>
      <c r="K184" s="18">
        <f t="shared" si="227"/>
        <v>2000</v>
      </c>
      <c r="L184" s="18">
        <f t="shared" si="227"/>
        <v>2000</v>
      </c>
      <c r="M184" s="18">
        <f t="shared" si="227"/>
        <v>2000</v>
      </c>
      <c r="N184" s="18">
        <f t="shared" si="229"/>
        <v>-1653</v>
      </c>
      <c r="O184" s="18">
        <f t="shared" si="229"/>
        <v>-1186</v>
      </c>
      <c r="P184" s="18">
        <f t="shared" si="229"/>
        <v>-1219</v>
      </c>
      <c r="Q184" s="35">
        <f t="shared" ref="Q184" si="236">Q183</f>
        <v>1</v>
      </c>
      <c r="R184" s="35">
        <f t="shared" si="233"/>
        <v>1</v>
      </c>
      <c r="S184" s="35">
        <f t="shared" si="233"/>
        <v>1</v>
      </c>
      <c r="T184" s="4">
        <f t="shared" si="180"/>
        <v>1083</v>
      </c>
      <c r="U184" s="4">
        <f t="shared" si="226"/>
        <v>1172</v>
      </c>
      <c r="V184" s="4">
        <f t="shared" si="226"/>
        <v>1443</v>
      </c>
      <c r="W184" s="4">
        <f t="shared" si="226"/>
        <v>1347</v>
      </c>
      <c r="X184" s="4"/>
      <c r="Y184" s="18"/>
      <c r="Z184" s="18"/>
      <c r="AA184" s="18"/>
      <c r="AB184" s="48"/>
    </row>
    <row r="185" spans="1:28" ht="13.15" customHeight="1">
      <c r="A185" s="3">
        <v>171</v>
      </c>
      <c r="B185" s="34">
        <f t="shared" si="182"/>
        <v>45492</v>
      </c>
      <c r="C185" s="2">
        <f t="shared" si="183"/>
        <v>884</v>
      </c>
      <c r="D185" s="5">
        <f t="shared" si="161"/>
        <v>1644</v>
      </c>
      <c r="E185" s="35">
        <f t="shared" si="185"/>
        <v>2182</v>
      </c>
      <c r="F185" s="35">
        <f t="shared" si="186"/>
        <v>1715</v>
      </c>
      <c r="G185" s="35">
        <f t="shared" si="187"/>
        <v>1748</v>
      </c>
      <c r="H185" s="18">
        <f t="shared" si="202"/>
        <v>346</v>
      </c>
      <c r="I185" s="18">
        <f t="shared" si="202"/>
        <v>813</v>
      </c>
      <c r="J185" s="18">
        <f t="shared" si="202"/>
        <v>780</v>
      </c>
      <c r="K185" s="18">
        <f t="shared" si="227"/>
        <v>2000</v>
      </c>
      <c r="L185" s="18">
        <f t="shared" si="227"/>
        <v>2000</v>
      </c>
      <c r="M185" s="18">
        <f t="shared" si="227"/>
        <v>2000</v>
      </c>
      <c r="N185" s="18">
        <f t="shared" si="229"/>
        <v>-1654</v>
      </c>
      <c r="O185" s="18">
        <f t="shared" si="229"/>
        <v>-1187</v>
      </c>
      <c r="P185" s="18">
        <f t="shared" si="229"/>
        <v>-1220</v>
      </c>
      <c r="Q185" s="35">
        <f t="shared" ref="Q185" si="237">Q184</f>
        <v>1</v>
      </c>
      <c r="R185" s="35">
        <f t="shared" si="233"/>
        <v>1</v>
      </c>
      <c r="S185" s="35">
        <f t="shared" si="233"/>
        <v>1</v>
      </c>
      <c r="T185" s="4">
        <f t="shared" si="180"/>
        <v>1086</v>
      </c>
      <c r="U185" s="4">
        <f t="shared" si="226"/>
        <v>1171</v>
      </c>
      <c r="V185" s="4">
        <f t="shared" si="226"/>
        <v>1442</v>
      </c>
      <c r="W185" s="4">
        <f t="shared" si="226"/>
        <v>1346</v>
      </c>
      <c r="X185" s="4"/>
      <c r="Y185" s="18"/>
      <c r="Z185" s="18"/>
      <c r="AA185" s="18"/>
      <c r="AB185" s="48"/>
    </row>
    <row r="186" spans="1:28" ht="13.15" customHeight="1">
      <c r="A186" s="3">
        <v>172</v>
      </c>
      <c r="B186" s="34">
        <f t="shared" si="182"/>
        <v>45493</v>
      </c>
      <c r="C186" s="2">
        <f t="shared" si="183"/>
        <v>884</v>
      </c>
      <c r="D186" s="5">
        <f t="shared" si="161"/>
        <v>1646</v>
      </c>
      <c r="E186" s="35">
        <f t="shared" si="185"/>
        <v>2185</v>
      </c>
      <c r="F186" s="35">
        <f t="shared" si="186"/>
        <v>1718</v>
      </c>
      <c r="G186" s="35">
        <f t="shared" si="187"/>
        <v>1751</v>
      </c>
      <c r="H186" s="18">
        <f t="shared" si="202"/>
        <v>345</v>
      </c>
      <c r="I186" s="18">
        <f t="shared" si="202"/>
        <v>812</v>
      </c>
      <c r="J186" s="18">
        <f t="shared" si="202"/>
        <v>779</v>
      </c>
      <c r="K186" s="18">
        <f t="shared" si="227"/>
        <v>2000</v>
      </c>
      <c r="L186" s="18">
        <f t="shared" si="227"/>
        <v>2000</v>
      </c>
      <c r="M186" s="18">
        <f t="shared" si="227"/>
        <v>2000</v>
      </c>
      <c r="N186" s="18">
        <f t="shared" si="229"/>
        <v>-1655</v>
      </c>
      <c r="O186" s="18">
        <f t="shared" si="229"/>
        <v>-1188</v>
      </c>
      <c r="P186" s="18">
        <f t="shared" si="229"/>
        <v>-1221</v>
      </c>
      <c r="Q186" s="35">
        <f t="shared" ref="Q186" si="238">Q185</f>
        <v>1</v>
      </c>
      <c r="R186" s="35">
        <f t="shared" si="233"/>
        <v>1</v>
      </c>
      <c r="S186" s="35">
        <f t="shared" si="233"/>
        <v>1</v>
      </c>
      <c r="T186" s="4">
        <f t="shared" si="180"/>
        <v>1089</v>
      </c>
      <c r="U186" s="4">
        <f t="shared" si="226"/>
        <v>1170</v>
      </c>
      <c r="V186" s="4">
        <f t="shared" si="226"/>
        <v>1441</v>
      </c>
      <c r="W186" s="4">
        <f t="shared" si="226"/>
        <v>1345</v>
      </c>
      <c r="X186" s="4"/>
      <c r="Y186" s="18"/>
      <c r="Z186" s="18"/>
      <c r="AA186" s="18"/>
      <c r="AB186" s="48"/>
    </row>
    <row r="187" spans="1:28" ht="13.15" customHeight="1">
      <c r="A187" s="3">
        <v>173</v>
      </c>
      <c r="B187" s="34">
        <f t="shared" si="182"/>
        <v>45494</v>
      </c>
      <c r="C187" s="2">
        <f t="shared" si="183"/>
        <v>884</v>
      </c>
      <c r="D187" s="5">
        <f t="shared" si="161"/>
        <v>1648</v>
      </c>
      <c r="E187" s="35">
        <f t="shared" si="185"/>
        <v>2188</v>
      </c>
      <c r="F187" s="35">
        <f t="shared" si="186"/>
        <v>1721</v>
      </c>
      <c r="G187" s="35">
        <f t="shared" si="187"/>
        <v>1754</v>
      </c>
      <c r="H187" s="18">
        <f t="shared" si="202"/>
        <v>344</v>
      </c>
      <c r="I187" s="18">
        <f t="shared" si="202"/>
        <v>811</v>
      </c>
      <c r="J187" s="18">
        <f t="shared" si="202"/>
        <v>778</v>
      </c>
      <c r="K187" s="18">
        <f t="shared" si="227"/>
        <v>2000</v>
      </c>
      <c r="L187" s="18">
        <f t="shared" si="227"/>
        <v>2000</v>
      </c>
      <c r="M187" s="18">
        <f t="shared" si="227"/>
        <v>2000</v>
      </c>
      <c r="N187" s="18">
        <f t="shared" si="229"/>
        <v>-1656</v>
      </c>
      <c r="O187" s="18">
        <f t="shared" si="229"/>
        <v>-1189</v>
      </c>
      <c r="P187" s="18">
        <f t="shared" si="229"/>
        <v>-1222</v>
      </c>
      <c r="Q187" s="35">
        <f t="shared" ref="Q187" si="239">Q186</f>
        <v>1</v>
      </c>
      <c r="R187" s="35">
        <f t="shared" si="233"/>
        <v>1</v>
      </c>
      <c r="S187" s="35">
        <f t="shared" si="233"/>
        <v>1</v>
      </c>
      <c r="T187" s="4">
        <f t="shared" si="180"/>
        <v>1092</v>
      </c>
      <c r="U187" s="4">
        <f t="shared" si="226"/>
        <v>1169</v>
      </c>
      <c r="V187" s="4">
        <f t="shared" si="226"/>
        <v>1440</v>
      </c>
      <c r="W187" s="4">
        <f t="shared" si="226"/>
        <v>1344</v>
      </c>
      <c r="X187" s="4"/>
      <c r="Y187" s="18"/>
      <c r="Z187" s="18"/>
      <c r="AA187" s="18"/>
      <c r="AB187" s="48"/>
    </row>
    <row r="188" spans="1:28" ht="13.15" customHeight="1">
      <c r="A188" s="3">
        <v>174</v>
      </c>
      <c r="B188" s="34">
        <f t="shared" si="182"/>
        <v>45495</v>
      </c>
      <c r="C188" s="2">
        <f t="shared" si="183"/>
        <v>884</v>
      </c>
      <c r="D188" s="5">
        <f t="shared" si="161"/>
        <v>1650</v>
      </c>
      <c r="E188" s="35">
        <f t="shared" si="185"/>
        <v>2191</v>
      </c>
      <c r="F188" s="35">
        <f t="shared" si="186"/>
        <v>1724</v>
      </c>
      <c r="G188" s="35">
        <f t="shared" si="187"/>
        <v>1757</v>
      </c>
      <c r="H188" s="18">
        <f t="shared" si="202"/>
        <v>343</v>
      </c>
      <c r="I188" s="18">
        <f t="shared" si="202"/>
        <v>810</v>
      </c>
      <c r="J188" s="18">
        <f t="shared" si="202"/>
        <v>777</v>
      </c>
      <c r="K188" s="18">
        <f t="shared" si="227"/>
        <v>2000</v>
      </c>
      <c r="L188" s="18">
        <f t="shared" si="227"/>
        <v>2000</v>
      </c>
      <c r="M188" s="18">
        <f t="shared" si="227"/>
        <v>2000</v>
      </c>
      <c r="N188" s="18">
        <f t="shared" si="229"/>
        <v>-1657</v>
      </c>
      <c r="O188" s="18">
        <f t="shared" si="229"/>
        <v>-1190</v>
      </c>
      <c r="P188" s="18">
        <f t="shared" si="229"/>
        <v>-1223</v>
      </c>
      <c r="Q188" s="35">
        <f t="shared" ref="Q188" si="240">Q187</f>
        <v>1</v>
      </c>
      <c r="R188" s="35">
        <f t="shared" si="233"/>
        <v>1</v>
      </c>
      <c r="S188" s="35">
        <f t="shared" si="233"/>
        <v>1</v>
      </c>
      <c r="T188" s="4">
        <f t="shared" si="180"/>
        <v>1095</v>
      </c>
      <c r="U188" s="4">
        <f t="shared" si="226"/>
        <v>1168</v>
      </c>
      <c r="V188" s="4">
        <f t="shared" si="226"/>
        <v>1439</v>
      </c>
      <c r="W188" s="4">
        <f t="shared" si="226"/>
        <v>1343</v>
      </c>
      <c r="X188" s="4"/>
      <c r="Y188" s="18"/>
      <c r="Z188" s="18"/>
      <c r="AA188" s="18"/>
      <c r="AB188" s="48"/>
    </row>
    <row r="189" spans="1:28" ht="13.15" customHeight="1">
      <c r="A189" s="3">
        <v>175</v>
      </c>
      <c r="B189" s="34">
        <f t="shared" si="182"/>
        <v>45496</v>
      </c>
      <c r="C189" s="2">
        <f t="shared" si="183"/>
        <v>884</v>
      </c>
      <c r="D189" s="5">
        <f t="shared" si="161"/>
        <v>1652</v>
      </c>
      <c r="E189" s="35">
        <f t="shared" si="185"/>
        <v>2194</v>
      </c>
      <c r="F189" s="35">
        <f t="shared" si="186"/>
        <v>1727</v>
      </c>
      <c r="G189" s="35">
        <f t="shared" si="187"/>
        <v>1760</v>
      </c>
      <c r="H189" s="18">
        <f t="shared" si="202"/>
        <v>342</v>
      </c>
      <c r="I189" s="18">
        <f t="shared" si="202"/>
        <v>809</v>
      </c>
      <c r="J189" s="18">
        <f t="shared" si="202"/>
        <v>776</v>
      </c>
      <c r="K189" s="18">
        <f t="shared" si="227"/>
        <v>2000</v>
      </c>
      <c r="L189" s="18">
        <f t="shared" si="227"/>
        <v>2000</v>
      </c>
      <c r="M189" s="18">
        <f t="shared" si="227"/>
        <v>2000</v>
      </c>
      <c r="N189" s="18">
        <f t="shared" si="229"/>
        <v>-1658</v>
      </c>
      <c r="O189" s="18">
        <f t="shared" si="229"/>
        <v>-1191</v>
      </c>
      <c r="P189" s="18">
        <f t="shared" si="229"/>
        <v>-1224</v>
      </c>
      <c r="Q189" s="35">
        <f t="shared" ref="Q189" si="241">Q188</f>
        <v>1</v>
      </c>
      <c r="R189" s="35">
        <f t="shared" si="233"/>
        <v>1</v>
      </c>
      <c r="S189" s="35">
        <f t="shared" si="233"/>
        <v>1</v>
      </c>
      <c r="T189" s="4">
        <f t="shared" si="180"/>
        <v>1098</v>
      </c>
      <c r="U189" s="4">
        <f t="shared" si="226"/>
        <v>1167</v>
      </c>
      <c r="V189" s="4">
        <f t="shared" si="226"/>
        <v>1438</v>
      </c>
      <c r="W189" s="4">
        <f t="shared" si="226"/>
        <v>1342</v>
      </c>
      <c r="X189" s="4"/>
      <c r="Y189" s="18"/>
      <c r="Z189" s="18"/>
      <c r="AA189" s="18"/>
      <c r="AB189" s="48"/>
    </row>
    <row r="190" spans="1:28" ht="13.15" customHeight="1">
      <c r="A190" s="3">
        <v>176</v>
      </c>
      <c r="B190" s="34">
        <f t="shared" si="182"/>
        <v>45497</v>
      </c>
      <c r="C190" s="2">
        <f t="shared" si="183"/>
        <v>884</v>
      </c>
      <c r="D190" s="5">
        <f t="shared" si="161"/>
        <v>1654</v>
      </c>
      <c r="E190" s="35">
        <f t="shared" si="185"/>
        <v>2197</v>
      </c>
      <c r="F190" s="35">
        <f t="shared" si="186"/>
        <v>1730</v>
      </c>
      <c r="G190" s="35">
        <f t="shared" si="187"/>
        <v>1763</v>
      </c>
      <c r="H190" s="18">
        <f t="shared" si="202"/>
        <v>341</v>
      </c>
      <c r="I190" s="18">
        <f t="shared" si="202"/>
        <v>808</v>
      </c>
      <c r="J190" s="18">
        <f t="shared" si="202"/>
        <v>775</v>
      </c>
      <c r="K190" s="18">
        <f t="shared" si="227"/>
        <v>2000</v>
      </c>
      <c r="L190" s="18">
        <f t="shared" si="227"/>
        <v>2000</v>
      </c>
      <c r="M190" s="18">
        <f t="shared" si="227"/>
        <v>2000</v>
      </c>
      <c r="N190" s="18">
        <f t="shared" si="229"/>
        <v>-1659</v>
      </c>
      <c r="O190" s="18">
        <f t="shared" si="229"/>
        <v>-1192</v>
      </c>
      <c r="P190" s="18">
        <f t="shared" si="229"/>
        <v>-1225</v>
      </c>
      <c r="Q190" s="35">
        <f t="shared" ref="Q190" si="242">Q189</f>
        <v>1</v>
      </c>
      <c r="R190" s="35">
        <f t="shared" si="233"/>
        <v>1</v>
      </c>
      <c r="S190" s="35">
        <f t="shared" si="233"/>
        <v>1</v>
      </c>
      <c r="T190" s="4">
        <f t="shared" si="180"/>
        <v>1101</v>
      </c>
      <c r="U190" s="4">
        <f t="shared" si="226"/>
        <v>1166</v>
      </c>
      <c r="V190" s="4">
        <f t="shared" si="226"/>
        <v>1437</v>
      </c>
      <c r="W190" s="4">
        <f t="shared" si="226"/>
        <v>1341</v>
      </c>
      <c r="X190" s="4"/>
      <c r="Y190" s="18"/>
      <c r="Z190" s="18"/>
      <c r="AA190" s="18"/>
      <c r="AB190" s="48"/>
    </row>
    <row r="191" spans="1:28" ht="13.15" customHeight="1">
      <c r="A191" s="3">
        <v>177</v>
      </c>
      <c r="B191" s="34">
        <f t="shared" si="182"/>
        <v>45498</v>
      </c>
      <c r="C191" s="2">
        <f t="shared" si="183"/>
        <v>884</v>
      </c>
      <c r="D191" s="5">
        <f t="shared" si="161"/>
        <v>1656</v>
      </c>
      <c r="E191" s="35">
        <f t="shared" si="185"/>
        <v>2200</v>
      </c>
      <c r="F191" s="35">
        <f t="shared" si="186"/>
        <v>1733</v>
      </c>
      <c r="G191" s="35">
        <f t="shared" si="187"/>
        <v>1766</v>
      </c>
      <c r="H191" s="18">
        <f t="shared" si="202"/>
        <v>340</v>
      </c>
      <c r="I191" s="18">
        <f t="shared" si="202"/>
        <v>807</v>
      </c>
      <c r="J191" s="18">
        <f t="shared" si="202"/>
        <v>774</v>
      </c>
      <c r="K191" s="18">
        <f t="shared" si="227"/>
        <v>2000</v>
      </c>
      <c r="L191" s="18">
        <f t="shared" si="227"/>
        <v>2000</v>
      </c>
      <c r="M191" s="18">
        <f t="shared" si="227"/>
        <v>2000</v>
      </c>
      <c r="N191" s="18">
        <f t="shared" si="229"/>
        <v>-1660</v>
      </c>
      <c r="O191" s="18">
        <f t="shared" si="229"/>
        <v>-1193</v>
      </c>
      <c r="P191" s="18">
        <f t="shared" si="229"/>
        <v>-1226</v>
      </c>
      <c r="Q191" s="35">
        <f t="shared" ref="Q191" si="243">Q190</f>
        <v>1</v>
      </c>
      <c r="R191" s="35">
        <f t="shared" si="233"/>
        <v>1</v>
      </c>
      <c r="S191" s="35">
        <f t="shared" si="233"/>
        <v>1</v>
      </c>
      <c r="T191" s="4">
        <f t="shared" si="180"/>
        <v>1104</v>
      </c>
      <c r="U191" s="4">
        <f t="shared" ref="U191:W204" si="244">U190-Q191</f>
        <v>1165</v>
      </c>
      <c r="V191" s="4">
        <f t="shared" si="244"/>
        <v>1436</v>
      </c>
      <c r="W191" s="4">
        <f t="shared" si="244"/>
        <v>1340</v>
      </c>
      <c r="X191" s="4"/>
      <c r="Y191" s="18"/>
      <c r="Z191" s="18"/>
      <c r="AA191" s="18"/>
      <c r="AB191" s="48"/>
    </row>
    <row r="192" spans="1:28" ht="13.15" customHeight="1">
      <c r="A192" s="3">
        <v>178</v>
      </c>
      <c r="B192" s="34">
        <f t="shared" si="182"/>
        <v>45499</v>
      </c>
      <c r="C192" s="2">
        <f t="shared" si="183"/>
        <v>884</v>
      </c>
      <c r="D192" s="5">
        <f t="shared" ref="D192:D255" si="245">D191+2</f>
        <v>1658</v>
      </c>
      <c r="E192" s="35">
        <f t="shared" si="185"/>
        <v>2203</v>
      </c>
      <c r="F192" s="35">
        <f t="shared" si="186"/>
        <v>1736</v>
      </c>
      <c r="G192" s="35">
        <f t="shared" si="187"/>
        <v>1769</v>
      </c>
      <c r="H192" s="18">
        <f t="shared" si="202"/>
        <v>339</v>
      </c>
      <c r="I192" s="18">
        <f t="shared" si="202"/>
        <v>806</v>
      </c>
      <c r="J192" s="18">
        <f t="shared" si="202"/>
        <v>773</v>
      </c>
      <c r="K192" s="18">
        <f t="shared" ref="K192:M204" si="246">K191</f>
        <v>2000</v>
      </c>
      <c r="L192" s="18">
        <f t="shared" si="246"/>
        <v>2000</v>
      </c>
      <c r="M192" s="18">
        <f t="shared" si="246"/>
        <v>2000</v>
      </c>
      <c r="N192" s="18">
        <f t="shared" si="229"/>
        <v>-1661</v>
      </c>
      <c r="O192" s="18">
        <f t="shared" si="229"/>
        <v>-1194</v>
      </c>
      <c r="P192" s="18">
        <f t="shared" si="229"/>
        <v>-1227</v>
      </c>
      <c r="Q192" s="35">
        <f t="shared" ref="Q192" si="247">Q191</f>
        <v>1</v>
      </c>
      <c r="R192" s="35">
        <f t="shared" si="233"/>
        <v>1</v>
      </c>
      <c r="S192" s="35">
        <f t="shared" si="233"/>
        <v>1</v>
      </c>
      <c r="T192" s="4">
        <f t="shared" si="180"/>
        <v>1107</v>
      </c>
      <c r="U192" s="4">
        <f t="shared" si="244"/>
        <v>1164</v>
      </c>
      <c r="V192" s="4">
        <f t="shared" si="244"/>
        <v>1435</v>
      </c>
      <c r="W192" s="4">
        <f t="shared" si="244"/>
        <v>1339</v>
      </c>
      <c r="X192" s="4"/>
      <c r="Y192" s="18"/>
      <c r="Z192" s="18"/>
      <c r="AA192" s="18"/>
      <c r="AB192" s="48"/>
    </row>
    <row r="193" spans="1:28" ht="13.15" customHeight="1">
      <c r="A193" s="3">
        <v>179</v>
      </c>
      <c r="B193" s="34">
        <f t="shared" si="182"/>
        <v>45500</v>
      </c>
      <c r="C193" s="2">
        <f t="shared" si="183"/>
        <v>884</v>
      </c>
      <c r="D193" s="5">
        <f t="shared" si="245"/>
        <v>1660</v>
      </c>
      <c r="E193" s="35">
        <f t="shared" si="185"/>
        <v>2206</v>
      </c>
      <c r="F193" s="35">
        <f t="shared" si="186"/>
        <v>1739</v>
      </c>
      <c r="G193" s="35">
        <f t="shared" si="187"/>
        <v>1772</v>
      </c>
      <c r="H193" s="18">
        <f t="shared" si="202"/>
        <v>338</v>
      </c>
      <c r="I193" s="18">
        <f t="shared" si="202"/>
        <v>805</v>
      </c>
      <c r="J193" s="18">
        <f t="shared" si="202"/>
        <v>772</v>
      </c>
      <c r="K193" s="18">
        <f t="shared" si="246"/>
        <v>2000</v>
      </c>
      <c r="L193" s="18">
        <f t="shared" si="246"/>
        <v>2000</v>
      </c>
      <c r="M193" s="18">
        <f t="shared" si="246"/>
        <v>2000</v>
      </c>
      <c r="N193" s="18">
        <f t="shared" ref="N193:P204" si="248">N192-Q193</f>
        <v>-1662</v>
      </c>
      <c r="O193" s="18">
        <f t="shared" si="248"/>
        <v>-1195</v>
      </c>
      <c r="P193" s="18">
        <f t="shared" si="248"/>
        <v>-1228</v>
      </c>
      <c r="Q193" s="35">
        <f t="shared" ref="Q193" si="249">Q192</f>
        <v>1</v>
      </c>
      <c r="R193" s="35">
        <f t="shared" si="233"/>
        <v>1</v>
      </c>
      <c r="S193" s="35">
        <f t="shared" si="233"/>
        <v>1</v>
      </c>
      <c r="T193" s="4">
        <f t="shared" si="180"/>
        <v>1110</v>
      </c>
      <c r="U193" s="4">
        <f t="shared" si="244"/>
        <v>1163</v>
      </c>
      <c r="V193" s="4">
        <f t="shared" si="244"/>
        <v>1434</v>
      </c>
      <c r="W193" s="4">
        <f t="shared" si="244"/>
        <v>1338</v>
      </c>
      <c r="X193" s="4"/>
      <c r="Y193" s="18"/>
      <c r="Z193" s="18"/>
      <c r="AA193" s="18"/>
      <c r="AB193" s="48"/>
    </row>
    <row r="194" spans="1:28" ht="13.15" customHeight="1">
      <c r="A194" s="3">
        <v>180</v>
      </c>
      <c r="B194" s="34">
        <f t="shared" si="182"/>
        <v>45501</v>
      </c>
      <c r="C194" s="2">
        <f t="shared" si="183"/>
        <v>884</v>
      </c>
      <c r="D194" s="5">
        <f t="shared" si="245"/>
        <v>1662</v>
      </c>
      <c r="E194" s="35">
        <f t="shared" si="185"/>
        <v>2209</v>
      </c>
      <c r="F194" s="35">
        <f t="shared" si="186"/>
        <v>1742</v>
      </c>
      <c r="G194" s="35">
        <f t="shared" si="187"/>
        <v>1775</v>
      </c>
      <c r="H194" s="18">
        <f t="shared" si="202"/>
        <v>337</v>
      </c>
      <c r="I194" s="18">
        <f t="shared" si="202"/>
        <v>804</v>
      </c>
      <c r="J194" s="18">
        <f t="shared" si="202"/>
        <v>771</v>
      </c>
      <c r="K194" s="18">
        <f t="shared" si="246"/>
        <v>2000</v>
      </c>
      <c r="L194" s="18">
        <f t="shared" si="246"/>
        <v>2000</v>
      </c>
      <c r="M194" s="18">
        <f t="shared" si="246"/>
        <v>2000</v>
      </c>
      <c r="N194" s="18">
        <f t="shared" si="248"/>
        <v>-1663</v>
      </c>
      <c r="O194" s="18">
        <f t="shared" si="248"/>
        <v>-1196</v>
      </c>
      <c r="P194" s="18">
        <f t="shared" si="248"/>
        <v>-1229</v>
      </c>
      <c r="Q194" s="35">
        <f t="shared" ref="Q194" si="250">Q193</f>
        <v>1</v>
      </c>
      <c r="R194" s="35">
        <f t="shared" si="233"/>
        <v>1</v>
      </c>
      <c r="S194" s="35">
        <f t="shared" si="233"/>
        <v>1</v>
      </c>
      <c r="T194" s="4">
        <f t="shared" si="180"/>
        <v>1113</v>
      </c>
      <c r="U194" s="4">
        <f t="shared" si="244"/>
        <v>1162</v>
      </c>
      <c r="V194" s="4">
        <f t="shared" si="244"/>
        <v>1433</v>
      </c>
      <c r="W194" s="4">
        <f t="shared" si="244"/>
        <v>1337</v>
      </c>
      <c r="X194" s="4"/>
      <c r="Y194" s="18"/>
      <c r="Z194" s="18"/>
      <c r="AA194" s="18"/>
      <c r="AB194" s="48"/>
    </row>
    <row r="195" spans="1:28" ht="13.15" customHeight="1">
      <c r="A195" s="3">
        <v>181</v>
      </c>
      <c r="B195" s="34">
        <f t="shared" si="182"/>
        <v>45502</v>
      </c>
      <c r="C195" s="2">
        <f t="shared" si="183"/>
        <v>884</v>
      </c>
      <c r="D195" s="5">
        <f t="shared" si="245"/>
        <v>1664</v>
      </c>
      <c r="E195" s="35">
        <f t="shared" si="185"/>
        <v>2212</v>
      </c>
      <c r="F195" s="35">
        <f t="shared" si="186"/>
        <v>1745</v>
      </c>
      <c r="G195" s="35">
        <f t="shared" si="187"/>
        <v>1778</v>
      </c>
      <c r="H195" s="18">
        <f t="shared" si="202"/>
        <v>336</v>
      </c>
      <c r="I195" s="18">
        <f t="shared" si="202"/>
        <v>803</v>
      </c>
      <c r="J195" s="18">
        <f t="shared" si="202"/>
        <v>770</v>
      </c>
      <c r="K195" s="18">
        <f t="shared" si="246"/>
        <v>2000</v>
      </c>
      <c r="L195" s="18">
        <f t="shared" si="246"/>
        <v>2000</v>
      </c>
      <c r="M195" s="18">
        <f t="shared" si="246"/>
        <v>2000</v>
      </c>
      <c r="N195" s="18">
        <f t="shared" si="248"/>
        <v>-1664</v>
      </c>
      <c r="O195" s="18">
        <f t="shared" si="248"/>
        <v>-1197</v>
      </c>
      <c r="P195" s="18">
        <f t="shared" si="248"/>
        <v>-1230</v>
      </c>
      <c r="Q195" s="35">
        <f t="shared" ref="Q195" si="251">Q194</f>
        <v>1</v>
      </c>
      <c r="R195" s="35">
        <f t="shared" si="233"/>
        <v>1</v>
      </c>
      <c r="S195" s="35">
        <f t="shared" si="233"/>
        <v>1</v>
      </c>
      <c r="T195" s="4">
        <f t="shared" si="180"/>
        <v>1116</v>
      </c>
      <c r="U195" s="4">
        <f t="shared" si="244"/>
        <v>1161</v>
      </c>
      <c r="V195" s="4">
        <f t="shared" si="244"/>
        <v>1432</v>
      </c>
      <c r="W195" s="4">
        <f t="shared" si="244"/>
        <v>1336</v>
      </c>
      <c r="X195" s="4"/>
      <c r="Y195" s="18"/>
      <c r="Z195" s="18"/>
      <c r="AA195" s="18"/>
      <c r="AB195" s="48"/>
    </row>
    <row r="196" spans="1:28" ht="13.15" customHeight="1">
      <c r="A196" s="3">
        <v>182</v>
      </c>
      <c r="B196" s="34">
        <f t="shared" si="182"/>
        <v>45503</v>
      </c>
      <c r="C196" s="2">
        <f t="shared" si="183"/>
        <v>884</v>
      </c>
      <c r="D196" s="5">
        <f t="shared" si="245"/>
        <v>1666</v>
      </c>
      <c r="E196" s="35">
        <f t="shared" si="185"/>
        <v>2215</v>
      </c>
      <c r="F196" s="35">
        <f t="shared" si="186"/>
        <v>1748</v>
      </c>
      <c r="G196" s="35">
        <f t="shared" si="187"/>
        <v>1781</v>
      </c>
      <c r="H196" s="18">
        <f t="shared" si="202"/>
        <v>335</v>
      </c>
      <c r="I196" s="18">
        <f t="shared" si="202"/>
        <v>802</v>
      </c>
      <c r="J196" s="18">
        <f t="shared" si="202"/>
        <v>769</v>
      </c>
      <c r="K196" s="18">
        <f t="shared" si="246"/>
        <v>2000</v>
      </c>
      <c r="L196" s="18">
        <f t="shared" si="246"/>
        <v>2000</v>
      </c>
      <c r="M196" s="18">
        <f t="shared" si="246"/>
        <v>2000</v>
      </c>
      <c r="N196" s="18">
        <f t="shared" si="248"/>
        <v>-1665</v>
      </c>
      <c r="O196" s="18">
        <f t="shared" si="248"/>
        <v>-1198</v>
      </c>
      <c r="P196" s="18">
        <f t="shared" si="248"/>
        <v>-1231</v>
      </c>
      <c r="Q196" s="35">
        <f t="shared" ref="Q196:S204" si="252">Q195</f>
        <v>1</v>
      </c>
      <c r="R196" s="35">
        <f t="shared" si="252"/>
        <v>1</v>
      </c>
      <c r="S196" s="35">
        <f t="shared" si="252"/>
        <v>1</v>
      </c>
      <c r="T196" s="4">
        <f t="shared" si="180"/>
        <v>1119</v>
      </c>
      <c r="U196" s="4">
        <f t="shared" si="244"/>
        <v>1160</v>
      </c>
      <c r="V196" s="4">
        <f t="shared" si="244"/>
        <v>1431</v>
      </c>
      <c r="W196" s="4">
        <f t="shared" si="244"/>
        <v>1335</v>
      </c>
      <c r="X196" s="4"/>
      <c r="Y196" s="18"/>
      <c r="Z196" s="18"/>
      <c r="AA196" s="18"/>
      <c r="AB196" s="48"/>
    </row>
    <row r="197" spans="1:28" ht="13.15" customHeight="1">
      <c r="A197" s="3">
        <v>183</v>
      </c>
      <c r="B197" s="34">
        <f t="shared" si="182"/>
        <v>45504</v>
      </c>
      <c r="C197" s="2">
        <f t="shared" si="183"/>
        <v>884</v>
      </c>
      <c r="D197" s="5">
        <f t="shared" si="245"/>
        <v>1668</v>
      </c>
      <c r="E197" s="35">
        <f t="shared" si="185"/>
        <v>2218</v>
      </c>
      <c r="F197" s="35">
        <f t="shared" si="186"/>
        <v>1751</v>
      </c>
      <c r="G197" s="35">
        <f t="shared" si="187"/>
        <v>1784</v>
      </c>
      <c r="H197" s="18">
        <f t="shared" si="202"/>
        <v>334</v>
      </c>
      <c r="I197" s="18">
        <f t="shared" si="202"/>
        <v>801</v>
      </c>
      <c r="J197" s="18">
        <f t="shared" si="202"/>
        <v>768</v>
      </c>
      <c r="K197" s="18">
        <f t="shared" si="246"/>
        <v>2000</v>
      </c>
      <c r="L197" s="18">
        <f t="shared" si="246"/>
        <v>2000</v>
      </c>
      <c r="M197" s="18">
        <f t="shared" si="246"/>
        <v>2000</v>
      </c>
      <c r="N197" s="18">
        <f t="shared" si="248"/>
        <v>-1666</v>
      </c>
      <c r="O197" s="18">
        <f t="shared" si="248"/>
        <v>-1199</v>
      </c>
      <c r="P197" s="18">
        <f t="shared" si="248"/>
        <v>-1232</v>
      </c>
      <c r="Q197" s="35">
        <f t="shared" ref="Q197" si="253">Q196</f>
        <v>1</v>
      </c>
      <c r="R197" s="35">
        <f t="shared" si="252"/>
        <v>1</v>
      </c>
      <c r="S197" s="35">
        <f t="shared" si="252"/>
        <v>1</v>
      </c>
      <c r="T197" s="4">
        <f t="shared" si="180"/>
        <v>1122</v>
      </c>
      <c r="U197" s="4">
        <f t="shared" si="244"/>
        <v>1159</v>
      </c>
      <c r="V197" s="4">
        <f t="shared" si="244"/>
        <v>1430</v>
      </c>
      <c r="W197" s="4">
        <f t="shared" si="244"/>
        <v>1334</v>
      </c>
      <c r="X197" s="4"/>
      <c r="Y197" s="18"/>
      <c r="Z197" s="18"/>
      <c r="AA197" s="18"/>
      <c r="AB197" s="48"/>
    </row>
    <row r="198" spans="1:28" ht="13.15" customHeight="1">
      <c r="A198" s="3">
        <v>184</v>
      </c>
      <c r="B198" s="34">
        <f t="shared" si="182"/>
        <v>45505</v>
      </c>
      <c r="C198" s="2">
        <f t="shared" si="183"/>
        <v>884</v>
      </c>
      <c r="D198" s="5">
        <f t="shared" si="245"/>
        <v>1670</v>
      </c>
      <c r="E198" s="35">
        <f t="shared" si="185"/>
        <v>2221</v>
      </c>
      <c r="F198" s="35">
        <f t="shared" si="186"/>
        <v>1754</v>
      </c>
      <c r="G198" s="35">
        <f t="shared" si="187"/>
        <v>1787</v>
      </c>
      <c r="H198" s="18">
        <f t="shared" si="202"/>
        <v>333</v>
      </c>
      <c r="I198" s="18">
        <f t="shared" si="202"/>
        <v>800</v>
      </c>
      <c r="J198" s="18">
        <f t="shared" si="202"/>
        <v>767</v>
      </c>
      <c r="K198" s="18">
        <f t="shared" si="246"/>
        <v>2000</v>
      </c>
      <c r="L198" s="18">
        <f t="shared" si="246"/>
        <v>2000</v>
      </c>
      <c r="M198" s="18">
        <f t="shared" si="246"/>
        <v>2000</v>
      </c>
      <c r="N198" s="18">
        <f t="shared" si="248"/>
        <v>-1667</v>
      </c>
      <c r="O198" s="18">
        <f t="shared" si="248"/>
        <v>-1200</v>
      </c>
      <c r="P198" s="18">
        <f t="shared" si="248"/>
        <v>-1233</v>
      </c>
      <c r="Q198" s="35">
        <f t="shared" ref="Q198" si="254">Q197</f>
        <v>1</v>
      </c>
      <c r="R198" s="35">
        <f t="shared" si="252"/>
        <v>1</v>
      </c>
      <c r="S198" s="35">
        <f t="shared" si="252"/>
        <v>1</v>
      </c>
      <c r="T198" s="4">
        <f t="shared" si="180"/>
        <v>1125</v>
      </c>
      <c r="U198" s="4">
        <f t="shared" si="244"/>
        <v>1158</v>
      </c>
      <c r="V198" s="4">
        <f t="shared" si="244"/>
        <v>1429</v>
      </c>
      <c r="W198" s="4">
        <f t="shared" si="244"/>
        <v>1333</v>
      </c>
      <c r="X198" s="4"/>
      <c r="Y198" s="18"/>
      <c r="Z198" s="18"/>
      <c r="AA198" s="18"/>
      <c r="AB198" s="48"/>
    </row>
    <row r="199" spans="1:28" ht="13.15" customHeight="1">
      <c r="A199" s="3">
        <v>185</v>
      </c>
      <c r="B199" s="34">
        <f t="shared" si="182"/>
        <v>45506</v>
      </c>
      <c r="C199" s="2">
        <f t="shared" si="183"/>
        <v>884</v>
      </c>
      <c r="D199" s="5">
        <f t="shared" si="245"/>
        <v>1672</v>
      </c>
      <c r="E199" s="35">
        <f t="shared" si="185"/>
        <v>2224</v>
      </c>
      <c r="F199" s="35">
        <f t="shared" si="186"/>
        <v>1757</v>
      </c>
      <c r="G199" s="35">
        <f t="shared" si="187"/>
        <v>1790</v>
      </c>
      <c r="H199" s="18">
        <f t="shared" si="202"/>
        <v>332</v>
      </c>
      <c r="I199" s="18">
        <f t="shared" si="202"/>
        <v>799</v>
      </c>
      <c r="J199" s="18">
        <f t="shared" si="202"/>
        <v>766</v>
      </c>
      <c r="K199" s="18">
        <f t="shared" si="246"/>
        <v>2000</v>
      </c>
      <c r="L199" s="18">
        <f t="shared" si="246"/>
        <v>2000</v>
      </c>
      <c r="M199" s="18">
        <f t="shared" si="246"/>
        <v>2000</v>
      </c>
      <c r="N199" s="18">
        <f t="shared" si="248"/>
        <v>-1668</v>
      </c>
      <c r="O199" s="18">
        <f t="shared" si="248"/>
        <v>-1201</v>
      </c>
      <c r="P199" s="18">
        <f t="shared" si="248"/>
        <v>-1234</v>
      </c>
      <c r="Q199" s="35">
        <f t="shared" ref="Q199" si="255">Q198</f>
        <v>1</v>
      </c>
      <c r="R199" s="35">
        <f t="shared" si="252"/>
        <v>1</v>
      </c>
      <c r="S199" s="35">
        <f t="shared" si="252"/>
        <v>1</v>
      </c>
      <c r="T199" s="4">
        <f t="shared" si="180"/>
        <v>1128</v>
      </c>
      <c r="U199" s="4">
        <f t="shared" si="244"/>
        <v>1157</v>
      </c>
      <c r="V199" s="4">
        <f t="shared" si="244"/>
        <v>1428</v>
      </c>
      <c r="W199" s="4">
        <f t="shared" si="244"/>
        <v>1332</v>
      </c>
      <c r="X199" s="4"/>
      <c r="Y199" s="18"/>
      <c r="Z199" s="18"/>
      <c r="AA199" s="18"/>
      <c r="AB199" s="48"/>
    </row>
    <row r="200" spans="1:28" ht="13.15" customHeight="1">
      <c r="A200" s="3">
        <v>186</v>
      </c>
      <c r="B200" s="34">
        <f t="shared" si="182"/>
        <v>45507</v>
      </c>
      <c r="C200" s="2">
        <f t="shared" si="183"/>
        <v>884</v>
      </c>
      <c r="D200" s="5">
        <f t="shared" si="245"/>
        <v>1674</v>
      </c>
      <c r="E200" s="35">
        <f t="shared" si="185"/>
        <v>2227</v>
      </c>
      <c r="F200" s="35">
        <f t="shared" si="186"/>
        <v>1760</v>
      </c>
      <c r="G200" s="35">
        <f t="shared" si="187"/>
        <v>1793</v>
      </c>
      <c r="H200" s="18">
        <f t="shared" si="202"/>
        <v>331</v>
      </c>
      <c r="I200" s="18">
        <f t="shared" si="202"/>
        <v>798</v>
      </c>
      <c r="J200" s="18">
        <f t="shared" si="202"/>
        <v>765</v>
      </c>
      <c r="K200" s="18">
        <f t="shared" si="246"/>
        <v>2000</v>
      </c>
      <c r="L200" s="18">
        <f t="shared" si="246"/>
        <v>2000</v>
      </c>
      <c r="M200" s="18">
        <f t="shared" si="246"/>
        <v>2000</v>
      </c>
      <c r="N200" s="18">
        <f t="shared" si="248"/>
        <v>-1669</v>
      </c>
      <c r="O200" s="18">
        <f t="shared" si="248"/>
        <v>-1202</v>
      </c>
      <c r="P200" s="18">
        <f t="shared" si="248"/>
        <v>-1235</v>
      </c>
      <c r="Q200" s="35">
        <f t="shared" ref="Q200" si="256">Q199</f>
        <v>1</v>
      </c>
      <c r="R200" s="35">
        <f t="shared" si="252"/>
        <v>1</v>
      </c>
      <c r="S200" s="35">
        <f t="shared" si="252"/>
        <v>1</v>
      </c>
      <c r="T200" s="4">
        <f t="shared" si="180"/>
        <v>1131</v>
      </c>
      <c r="U200" s="4">
        <f t="shared" si="244"/>
        <v>1156</v>
      </c>
      <c r="V200" s="4">
        <f t="shared" si="244"/>
        <v>1427</v>
      </c>
      <c r="W200" s="4">
        <f t="shared" si="244"/>
        <v>1331</v>
      </c>
      <c r="X200" s="4"/>
      <c r="Y200" s="18"/>
      <c r="Z200" s="18"/>
      <c r="AA200" s="18"/>
      <c r="AB200" s="48"/>
    </row>
    <row r="201" spans="1:28" ht="13.15" customHeight="1">
      <c r="A201" s="3">
        <v>187</v>
      </c>
      <c r="B201" s="34">
        <f t="shared" si="182"/>
        <v>45508</v>
      </c>
      <c r="C201" s="2">
        <f t="shared" si="183"/>
        <v>884</v>
      </c>
      <c r="D201" s="5">
        <f t="shared" si="245"/>
        <v>1676</v>
      </c>
      <c r="E201" s="35">
        <f t="shared" si="185"/>
        <v>2230</v>
      </c>
      <c r="F201" s="35">
        <f t="shared" si="186"/>
        <v>1763</v>
      </c>
      <c r="G201" s="35">
        <f t="shared" si="187"/>
        <v>1796</v>
      </c>
      <c r="H201" s="18">
        <f t="shared" si="202"/>
        <v>330</v>
      </c>
      <c r="I201" s="18">
        <f t="shared" si="202"/>
        <v>797</v>
      </c>
      <c r="J201" s="18">
        <f t="shared" si="202"/>
        <v>764</v>
      </c>
      <c r="K201" s="18">
        <f t="shared" si="246"/>
        <v>2000</v>
      </c>
      <c r="L201" s="18">
        <f t="shared" si="246"/>
        <v>2000</v>
      </c>
      <c r="M201" s="18">
        <f t="shared" si="246"/>
        <v>2000</v>
      </c>
      <c r="N201" s="18">
        <f t="shared" si="248"/>
        <v>-1670</v>
      </c>
      <c r="O201" s="18">
        <f t="shared" si="248"/>
        <v>-1203</v>
      </c>
      <c r="P201" s="18">
        <f t="shared" si="248"/>
        <v>-1236</v>
      </c>
      <c r="Q201" s="35">
        <f t="shared" ref="Q201" si="257">Q200</f>
        <v>1</v>
      </c>
      <c r="R201" s="35">
        <f t="shared" si="252"/>
        <v>1</v>
      </c>
      <c r="S201" s="35">
        <f t="shared" si="252"/>
        <v>1</v>
      </c>
      <c r="T201" s="4">
        <f t="shared" si="180"/>
        <v>1134</v>
      </c>
      <c r="U201" s="4">
        <f t="shared" si="244"/>
        <v>1155</v>
      </c>
      <c r="V201" s="4">
        <f t="shared" si="244"/>
        <v>1426</v>
      </c>
      <c r="W201" s="4">
        <f t="shared" si="244"/>
        <v>1330</v>
      </c>
      <c r="X201" s="4"/>
      <c r="Y201" s="18"/>
      <c r="Z201" s="18"/>
      <c r="AA201" s="18"/>
      <c r="AB201" s="48"/>
    </row>
    <row r="202" spans="1:28" ht="13.15" customHeight="1">
      <c r="A202" s="3">
        <v>188</v>
      </c>
      <c r="B202" s="34">
        <f t="shared" si="182"/>
        <v>45509</v>
      </c>
      <c r="C202" s="2">
        <f t="shared" si="183"/>
        <v>884</v>
      </c>
      <c r="D202" s="5">
        <f t="shared" si="245"/>
        <v>1678</v>
      </c>
      <c r="E202" s="35">
        <f t="shared" si="185"/>
        <v>2233</v>
      </c>
      <c r="F202" s="35">
        <f t="shared" si="186"/>
        <v>1766</v>
      </c>
      <c r="G202" s="35">
        <f t="shared" si="187"/>
        <v>1799</v>
      </c>
      <c r="H202" s="18">
        <f t="shared" si="202"/>
        <v>329</v>
      </c>
      <c r="I202" s="18">
        <f t="shared" si="202"/>
        <v>796</v>
      </c>
      <c r="J202" s="18">
        <f t="shared" si="202"/>
        <v>763</v>
      </c>
      <c r="K202" s="18">
        <f t="shared" si="246"/>
        <v>2000</v>
      </c>
      <c r="L202" s="18">
        <f t="shared" si="246"/>
        <v>2000</v>
      </c>
      <c r="M202" s="18">
        <f t="shared" si="246"/>
        <v>2000</v>
      </c>
      <c r="N202" s="18">
        <f t="shared" si="248"/>
        <v>-1671</v>
      </c>
      <c r="O202" s="18">
        <f t="shared" si="248"/>
        <v>-1204</v>
      </c>
      <c r="P202" s="18">
        <f t="shared" si="248"/>
        <v>-1237</v>
      </c>
      <c r="Q202" s="35">
        <f t="shared" ref="Q202" si="258">Q201</f>
        <v>1</v>
      </c>
      <c r="R202" s="35">
        <f t="shared" si="252"/>
        <v>1</v>
      </c>
      <c r="S202" s="35">
        <f t="shared" si="252"/>
        <v>1</v>
      </c>
      <c r="T202" s="4">
        <f t="shared" si="180"/>
        <v>1137</v>
      </c>
      <c r="U202" s="4">
        <f t="shared" si="244"/>
        <v>1154</v>
      </c>
      <c r="V202" s="4">
        <f t="shared" si="244"/>
        <v>1425</v>
      </c>
      <c r="W202" s="4">
        <f t="shared" si="244"/>
        <v>1329</v>
      </c>
      <c r="X202" s="4"/>
      <c r="Y202" s="18"/>
      <c r="Z202" s="18"/>
      <c r="AA202" s="18"/>
      <c r="AB202" s="48"/>
    </row>
    <row r="203" spans="1:28" ht="13.15" customHeight="1">
      <c r="A203" s="3">
        <v>189</v>
      </c>
      <c r="B203" s="34">
        <f t="shared" si="182"/>
        <v>45510</v>
      </c>
      <c r="C203" s="2">
        <f t="shared" si="183"/>
        <v>884</v>
      </c>
      <c r="D203" s="5">
        <f t="shared" si="245"/>
        <v>1680</v>
      </c>
      <c r="E203" s="35">
        <f t="shared" si="185"/>
        <v>2236</v>
      </c>
      <c r="F203" s="35">
        <f t="shared" si="186"/>
        <v>1769</v>
      </c>
      <c r="G203" s="35">
        <f t="shared" si="187"/>
        <v>1802</v>
      </c>
      <c r="H203" s="18">
        <f t="shared" si="202"/>
        <v>328</v>
      </c>
      <c r="I203" s="18">
        <f t="shared" si="202"/>
        <v>795</v>
      </c>
      <c r="J203" s="18">
        <f t="shared" si="202"/>
        <v>762</v>
      </c>
      <c r="K203" s="18">
        <f t="shared" si="246"/>
        <v>2000</v>
      </c>
      <c r="L203" s="18">
        <f t="shared" si="246"/>
        <v>2000</v>
      </c>
      <c r="M203" s="18">
        <f t="shared" si="246"/>
        <v>2000</v>
      </c>
      <c r="N203" s="18">
        <f t="shared" si="248"/>
        <v>-1672</v>
      </c>
      <c r="O203" s="18">
        <f t="shared" si="248"/>
        <v>-1205</v>
      </c>
      <c r="P203" s="18">
        <f t="shared" si="248"/>
        <v>-1238</v>
      </c>
      <c r="Q203" s="35">
        <f t="shared" ref="Q203" si="259">Q202</f>
        <v>1</v>
      </c>
      <c r="R203" s="35">
        <f t="shared" si="252"/>
        <v>1</v>
      </c>
      <c r="S203" s="35">
        <f t="shared" si="252"/>
        <v>1</v>
      </c>
      <c r="T203" s="4">
        <f t="shared" si="180"/>
        <v>1140</v>
      </c>
      <c r="U203" s="4">
        <f t="shared" si="244"/>
        <v>1153</v>
      </c>
      <c r="V203" s="4">
        <f t="shared" si="244"/>
        <v>1424</v>
      </c>
      <c r="W203" s="4">
        <f t="shared" si="244"/>
        <v>1328</v>
      </c>
      <c r="X203" s="4"/>
      <c r="Y203" s="18"/>
      <c r="Z203" s="18"/>
      <c r="AA203" s="18"/>
      <c r="AB203" s="48"/>
    </row>
    <row r="204" spans="1:28" ht="13.15" customHeight="1">
      <c r="A204" s="3">
        <v>190</v>
      </c>
      <c r="B204" s="34">
        <f t="shared" si="182"/>
        <v>45511</v>
      </c>
      <c r="C204" s="2">
        <f t="shared" si="183"/>
        <v>884</v>
      </c>
      <c r="D204" s="5">
        <f t="shared" si="245"/>
        <v>1682</v>
      </c>
      <c r="E204" s="35">
        <f t="shared" si="185"/>
        <v>2239</v>
      </c>
      <c r="F204" s="35">
        <f t="shared" si="186"/>
        <v>1772</v>
      </c>
      <c r="G204" s="35">
        <f t="shared" si="187"/>
        <v>1805</v>
      </c>
      <c r="H204" s="18">
        <f t="shared" si="202"/>
        <v>327</v>
      </c>
      <c r="I204" s="18">
        <f t="shared" si="202"/>
        <v>794</v>
      </c>
      <c r="J204" s="18">
        <f t="shared" si="202"/>
        <v>761</v>
      </c>
      <c r="K204" s="18">
        <f t="shared" si="246"/>
        <v>2000</v>
      </c>
      <c r="L204" s="18">
        <f t="shared" si="246"/>
        <v>2000</v>
      </c>
      <c r="M204" s="18">
        <f t="shared" si="246"/>
        <v>2000</v>
      </c>
      <c r="N204" s="18">
        <f t="shared" si="248"/>
        <v>-1673</v>
      </c>
      <c r="O204" s="18">
        <f t="shared" si="248"/>
        <v>-1206</v>
      </c>
      <c r="P204" s="18">
        <f t="shared" si="248"/>
        <v>-1239</v>
      </c>
      <c r="Q204" s="35">
        <f t="shared" ref="Q204:S219" si="260">Q203</f>
        <v>1</v>
      </c>
      <c r="R204" s="35">
        <f t="shared" si="252"/>
        <v>1</v>
      </c>
      <c r="S204" s="35">
        <f t="shared" si="252"/>
        <v>1</v>
      </c>
      <c r="T204" s="4">
        <f t="shared" si="180"/>
        <v>1143</v>
      </c>
      <c r="U204" s="4">
        <f t="shared" si="244"/>
        <v>1152</v>
      </c>
      <c r="V204" s="4">
        <f t="shared" si="244"/>
        <v>1423</v>
      </c>
      <c r="W204" s="4">
        <f t="shared" si="244"/>
        <v>1327</v>
      </c>
      <c r="X204" s="4"/>
      <c r="Y204" s="18"/>
      <c r="Z204" s="18"/>
      <c r="AA204" s="18"/>
      <c r="AB204" s="48"/>
    </row>
    <row r="205" spans="1:28" ht="13.15" customHeight="1">
      <c r="A205" s="3">
        <v>191</v>
      </c>
      <c r="B205" s="34">
        <f t="shared" si="182"/>
        <v>45512</v>
      </c>
      <c r="C205" s="2">
        <f t="shared" si="183"/>
        <v>884</v>
      </c>
      <c r="D205" s="5">
        <f t="shared" si="245"/>
        <v>1684</v>
      </c>
      <c r="E205" s="35">
        <f t="shared" ref="E205:E228" si="261">C205+D205-H205</f>
        <v>2242</v>
      </c>
      <c r="F205" s="35">
        <f t="shared" ref="F205:F228" si="262">C205+D205-I205</f>
        <v>1775</v>
      </c>
      <c r="G205" s="35">
        <f t="shared" ref="G205:G228" si="263">D205+C205-J205</f>
        <v>1808</v>
      </c>
      <c r="H205" s="18">
        <f t="shared" ref="H205:H228" si="264">K205+N205</f>
        <v>326</v>
      </c>
      <c r="I205" s="18">
        <f t="shared" ref="I205:I228" si="265">L205+O205</f>
        <v>793</v>
      </c>
      <c r="J205" s="18">
        <f t="shared" ref="J205:J228" si="266">M205+P205</f>
        <v>760</v>
      </c>
      <c r="K205" s="18">
        <f t="shared" ref="K205:M205" si="267">K204</f>
        <v>2000</v>
      </c>
      <c r="L205" s="18">
        <f t="shared" si="267"/>
        <v>2000</v>
      </c>
      <c r="M205" s="18">
        <f t="shared" si="267"/>
        <v>2000</v>
      </c>
      <c r="N205" s="18">
        <f t="shared" ref="N205:N228" si="268">N204-Q205</f>
        <v>-1674</v>
      </c>
      <c r="O205" s="18">
        <f t="shared" ref="O205:O228" si="269">O204-R205</f>
        <v>-1207</v>
      </c>
      <c r="P205" s="18">
        <f t="shared" ref="P205:P228" si="270">P204-S205</f>
        <v>-1240</v>
      </c>
      <c r="Q205" s="35">
        <f t="shared" si="260"/>
        <v>1</v>
      </c>
      <c r="R205" s="35">
        <f t="shared" si="260"/>
        <v>1</v>
      </c>
      <c r="S205" s="35">
        <f t="shared" si="260"/>
        <v>1</v>
      </c>
      <c r="T205" s="4">
        <f t="shared" ref="T205:T228" si="271">D205+C205-V205</f>
        <v>1146</v>
      </c>
      <c r="U205" s="4">
        <f t="shared" ref="U205:U228" si="272">U204-Q205</f>
        <v>1151</v>
      </c>
      <c r="V205" s="4">
        <f t="shared" ref="V205:V228" si="273">V204-R205</f>
        <v>1422</v>
      </c>
      <c r="W205" s="4">
        <f t="shared" ref="W205:W228" si="274">W204-S205</f>
        <v>1326</v>
      </c>
      <c r="X205" s="4"/>
      <c r="Y205" s="18"/>
      <c r="Z205" s="18"/>
      <c r="AA205" s="18"/>
      <c r="AB205" s="48"/>
    </row>
    <row r="206" spans="1:28" ht="13.15" customHeight="1">
      <c r="A206" s="3">
        <v>192</v>
      </c>
      <c r="B206" s="34">
        <f t="shared" si="182"/>
        <v>45513</v>
      </c>
      <c r="C206" s="2">
        <f t="shared" si="183"/>
        <v>884</v>
      </c>
      <c r="D206" s="5">
        <f t="shared" si="245"/>
        <v>1686</v>
      </c>
      <c r="E206" s="35">
        <f t="shared" si="261"/>
        <v>2245</v>
      </c>
      <c r="F206" s="35">
        <f t="shared" si="262"/>
        <v>1778</v>
      </c>
      <c r="G206" s="35">
        <f t="shared" si="263"/>
        <v>1811</v>
      </c>
      <c r="H206" s="18">
        <f t="shared" si="264"/>
        <v>325</v>
      </c>
      <c r="I206" s="18">
        <f t="shared" si="265"/>
        <v>792</v>
      </c>
      <c r="J206" s="18">
        <f t="shared" si="266"/>
        <v>759</v>
      </c>
      <c r="K206" s="18">
        <f t="shared" ref="K206:M206" si="275">K205</f>
        <v>2000</v>
      </c>
      <c r="L206" s="18">
        <f t="shared" si="275"/>
        <v>2000</v>
      </c>
      <c r="M206" s="18">
        <f t="shared" si="275"/>
        <v>2000</v>
      </c>
      <c r="N206" s="18">
        <f t="shared" si="268"/>
        <v>-1675</v>
      </c>
      <c r="O206" s="18">
        <f t="shared" si="269"/>
        <v>-1208</v>
      </c>
      <c r="P206" s="18">
        <f t="shared" si="270"/>
        <v>-1241</v>
      </c>
      <c r="Q206" s="35">
        <f t="shared" si="260"/>
        <v>1</v>
      </c>
      <c r="R206" s="35">
        <f t="shared" si="260"/>
        <v>1</v>
      </c>
      <c r="S206" s="35">
        <f t="shared" si="260"/>
        <v>1</v>
      </c>
      <c r="T206" s="4">
        <f t="shared" si="271"/>
        <v>1149</v>
      </c>
      <c r="U206" s="4">
        <f t="shared" si="272"/>
        <v>1150</v>
      </c>
      <c r="V206" s="4">
        <f t="shared" si="273"/>
        <v>1421</v>
      </c>
      <c r="W206" s="4">
        <f t="shared" si="274"/>
        <v>1325</v>
      </c>
      <c r="X206" s="4"/>
      <c r="Y206" s="18"/>
      <c r="Z206" s="18"/>
      <c r="AA206" s="18"/>
      <c r="AB206" s="48"/>
    </row>
    <row r="207" spans="1:28" ht="13.15" customHeight="1">
      <c r="A207" s="3">
        <v>193</v>
      </c>
      <c r="B207" s="34">
        <f t="shared" si="182"/>
        <v>45514</v>
      </c>
      <c r="C207" s="2">
        <f t="shared" si="183"/>
        <v>884</v>
      </c>
      <c r="D207" s="5">
        <f t="shared" si="245"/>
        <v>1688</v>
      </c>
      <c r="E207" s="35">
        <f t="shared" si="261"/>
        <v>2248</v>
      </c>
      <c r="F207" s="35">
        <f t="shared" si="262"/>
        <v>1781</v>
      </c>
      <c r="G207" s="35">
        <f t="shared" si="263"/>
        <v>1814</v>
      </c>
      <c r="H207" s="18">
        <f t="shared" si="264"/>
        <v>324</v>
      </c>
      <c r="I207" s="18">
        <f t="shared" si="265"/>
        <v>791</v>
      </c>
      <c r="J207" s="18">
        <f t="shared" si="266"/>
        <v>758</v>
      </c>
      <c r="K207" s="18">
        <f t="shared" ref="K207:M207" si="276">K206</f>
        <v>2000</v>
      </c>
      <c r="L207" s="18">
        <f t="shared" si="276"/>
        <v>2000</v>
      </c>
      <c r="M207" s="18">
        <f t="shared" si="276"/>
        <v>2000</v>
      </c>
      <c r="N207" s="18">
        <f t="shared" si="268"/>
        <v>-1676</v>
      </c>
      <c r="O207" s="18">
        <f t="shared" si="269"/>
        <v>-1209</v>
      </c>
      <c r="P207" s="18">
        <f t="shared" si="270"/>
        <v>-1242</v>
      </c>
      <c r="Q207" s="35">
        <f t="shared" si="260"/>
        <v>1</v>
      </c>
      <c r="R207" s="35">
        <f t="shared" si="260"/>
        <v>1</v>
      </c>
      <c r="S207" s="35">
        <f t="shared" si="260"/>
        <v>1</v>
      </c>
      <c r="T207" s="4">
        <f t="shared" si="271"/>
        <v>1152</v>
      </c>
      <c r="U207" s="4">
        <f t="shared" si="272"/>
        <v>1149</v>
      </c>
      <c r="V207" s="4">
        <f t="shared" si="273"/>
        <v>1420</v>
      </c>
      <c r="W207" s="4">
        <f t="shared" si="274"/>
        <v>1324</v>
      </c>
      <c r="X207" s="4"/>
      <c r="Y207" s="18"/>
      <c r="Z207" s="18"/>
      <c r="AA207" s="18"/>
      <c r="AB207" s="48"/>
    </row>
    <row r="208" spans="1:28" ht="13.15" customHeight="1">
      <c r="A208" s="3">
        <v>194</v>
      </c>
      <c r="B208" s="34">
        <f t="shared" ref="B208:B271" si="277">B207+1</f>
        <v>45515</v>
      </c>
      <c r="C208" s="2">
        <f t="shared" ref="C208:C271" si="278">C207</f>
        <v>884</v>
      </c>
      <c r="D208" s="5">
        <f t="shared" si="245"/>
        <v>1690</v>
      </c>
      <c r="E208" s="35">
        <f t="shared" si="261"/>
        <v>2251</v>
      </c>
      <c r="F208" s="35">
        <f t="shared" si="262"/>
        <v>1784</v>
      </c>
      <c r="G208" s="35">
        <f t="shared" si="263"/>
        <v>1817</v>
      </c>
      <c r="H208" s="18">
        <f t="shared" si="264"/>
        <v>323</v>
      </c>
      <c r="I208" s="18">
        <f t="shared" si="265"/>
        <v>790</v>
      </c>
      <c r="J208" s="18">
        <f t="shared" si="266"/>
        <v>757</v>
      </c>
      <c r="K208" s="18">
        <f t="shared" ref="K208:M208" si="279">K207</f>
        <v>2000</v>
      </c>
      <c r="L208" s="18">
        <f t="shared" si="279"/>
        <v>2000</v>
      </c>
      <c r="M208" s="18">
        <f t="shared" si="279"/>
        <v>2000</v>
      </c>
      <c r="N208" s="18">
        <f t="shared" si="268"/>
        <v>-1677</v>
      </c>
      <c r="O208" s="18">
        <f t="shared" si="269"/>
        <v>-1210</v>
      </c>
      <c r="P208" s="18">
        <f t="shared" si="270"/>
        <v>-1243</v>
      </c>
      <c r="Q208" s="35">
        <f t="shared" si="260"/>
        <v>1</v>
      </c>
      <c r="R208" s="35">
        <f t="shared" si="260"/>
        <v>1</v>
      </c>
      <c r="S208" s="35">
        <f t="shared" si="260"/>
        <v>1</v>
      </c>
      <c r="T208" s="4">
        <f t="shared" si="271"/>
        <v>1155</v>
      </c>
      <c r="U208" s="4">
        <f t="shared" si="272"/>
        <v>1148</v>
      </c>
      <c r="V208" s="4">
        <f t="shared" si="273"/>
        <v>1419</v>
      </c>
      <c r="W208" s="4">
        <f t="shared" si="274"/>
        <v>1323</v>
      </c>
      <c r="X208" s="4"/>
      <c r="Y208" s="18"/>
      <c r="Z208" s="18"/>
      <c r="AA208" s="18"/>
      <c r="AB208" s="48"/>
    </row>
    <row r="209" spans="1:28" ht="13.15" customHeight="1">
      <c r="A209" s="3">
        <v>195</v>
      </c>
      <c r="B209" s="34">
        <f t="shared" si="277"/>
        <v>45516</v>
      </c>
      <c r="C209" s="2">
        <f t="shared" si="278"/>
        <v>884</v>
      </c>
      <c r="D209" s="5">
        <f t="shared" si="245"/>
        <v>1692</v>
      </c>
      <c r="E209" s="35">
        <f t="shared" si="261"/>
        <v>2254</v>
      </c>
      <c r="F209" s="35">
        <f t="shared" si="262"/>
        <v>1787</v>
      </c>
      <c r="G209" s="35">
        <f t="shared" si="263"/>
        <v>1820</v>
      </c>
      <c r="H209" s="18">
        <f t="shared" si="264"/>
        <v>322</v>
      </c>
      <c r="I209" s="18">
        <f t="shared" si="265"/>
        <v>789</v>
      </c>
      <c r="J209" s="18">
        <f t="shared" si="266"/>
        <v>756</v>
      </c>
      <c r="K209" s="18">
        <f t="shared" ref="K209:M209" si="280">K208</f>
        <v>2000</v>
      </c>
      <c r="L209" s="18">
        <f t="shared" si="280"/>
        <v>2000</v>
      </c>
      <c r="M209" s="18">
        <f t="shared" si="280"/>
        <v>2000</v>
      </c>
      <c r="N209" s="18">
        <f t="shared" si="268"/>
        <v>-1678</v>
      </c>
      <c r="O209" s="18">
        <f t="shared" si="269"/>
        <v>-1211</v>
      </c>
      <c r="P209" s="18">
        <f t="shared" si="270"/>
        <v>-1244</v>
      </c>
      <c r="Q209" s="35">
        <f t="shared" si="260"/>
        <v>1</v>
      </c>
      <c r="R209" s="35">
        <f t="shared" si="260"/>
        <v>1</v>
      </c>
      <c r="S209" s="35">
        <f t="shared" si="260"/>
        <v>1</v>
      </c>
      <c r="T209" s="4">
        <f t="shared" si="271"/>
        <v>1158</v>
      </c>
      <c r="U209" s="4">
        <f t="shared" si="272"/>
        <v>1147</v>
      </c>
      <c r="V209" s="4">
        <f t="shared" si="273"/>
        <v>1418</v>
      </c>
      <c r="W209" s="4">
        <f t="shared" si="274"/>
        <v>1322</v>
      </c>
      <c r="X209" s="4"/>
      <c r="Y209" s="18"/>
      <c r="Z209" s="18"/>
      <c r="AA209" s="18"/>
      <c r="AB209" s="48"/>
    </row>
    <row r="210" spans="1:28" ht="13.15" customHeight="1">
      <c r="A210" s="3">
        <v>196</v>
      </c>
      <c r="B210" s="34">
        <f t="shared" si="277"/>
        <v>45517</v>
      </c>
      <c r="C210" s="2">
        <f t="shared" si="278"/>
        <v>884</v>
      </c>
      <c r="D210" s="5">
        <f t="shared" si="245"/>
        <v>1694</v>
      </c>
      <c r="E210" s="35">
        <f t="shared" si="261"/>
        <v>2257</v>
      </c>
      <c r="F210" s="35">
        <f t="shared" si="262"/>
        <v>1790</v>
      </c>
      <c r="G210" s="35">
        <f t="shared" si="263"/>
        <v>1823</v>
      </c>
      <c r="H210" s="18">
        <f t="shared" si="264"/>
        <v>321</v>
      </c>
      <c r="I210" s="18">
        <f t="shared" si="265"/>
        <v>788</v>
      </c>
      <c r="J210" s="18">
        <f t="shared" si="266"/>
        <v>755</v>
      </c>
      <c r="K210" s="18">
        <f t="shared" ref="K210:M210" si="281">K209</f>
        <v>2000</v>
      </c>
      <c r="L210" s="18">
        <f t="shared" si="281"/>
        <v>2000</v>
      </c>
      <c r="M210" s="18">
        <f t="shared" si="281"/>
        <v>2000</v>
      </c>
      <c r="N210" s="18">
        <f t="shared" si="268"/>
        <v>-1679</v>
      </c>
      <c r="O210" s="18">
        <f t="shared" si="269"/>
        <v>-1212</v>
      </c>
      <c r="P210" s="18">
        <f t="shared" si="270"/>
        <v>-1245</v>
      </c>
      <c r="Q210" s="35">
        <f t="shared" si="260"/>
        <v>1</v>
      </c>
      <c r="R210" s="35">
        <f t="shared" si="260"/>
        <v>1</v>
      </c>
      <c r="S210" s="35">
        <f t="shared" si="260"/>
        <v>1</v>
      </c>
      <c r="T210" s="4">
        <f t="shared" si="271"/>
        <v>1161</v>
      </c>
      <c r="U210" s="4">
        <f t="shared" si="272"/>
        <v>1146</v>
      </c>
      <c r="V210" s="4">
        <f t="shared" si="273"/>
        <v>1417</v>
      </c>
      <c r="W210" s="4">
        <f t="shared" si="274"/>
        <v>1321</v>
      </c>
      <c r="X210" s="4"/>
      <c r="Y210" s="18"/>
      <c r="Z210" s="18"/>
      <c r="AA210" s="18"/>
      <c r="AB210" s="48"/>
    </row>
    <row r="211" spans="1:28" ht="13.15" customHeight="1">
      <c r="A211" s="3">
        <v>197</v>
      </c>
      <c r="B211" s="34">
        <f t="shared" si="277"/>
        <v>45518</v>
      </c>
      <c r="C211" s="2">
        <f t="shared" si="278"/>
        <v>884</v>
      </c>
      <c r="D211" s="5">
        <f t="shared" si="245"/>
        <v>1696</v>
      </c>
      <c r="E211" s="35">
        <f t="shared" si="261"/>
        <v>2260</v>
      </c>
      <c r="F211" s="35">
        <f t="shared" si="262"/>
        <v>1793</v>
      </c>
      <c r="G211" s="35">
        <f t="shared" si="263"/>
        <v>1826</v>
      </c>
      <c r="H211" s="18">
        <f t="shared" si="264"/>
        <v>320</v>
      </c>
      <c r="I211" s="18">
        <f t="shared" si="265"/>
        <v>787</v>
      </c>
      <c r="J211" s="18">
        <f t="shared" si="266"/>
        <v>754</v>
      </c>
      <c r="K211" s="18">
        <f t="shared" ref="K211:M211" si="282">K210</f>
        <v>2000</v>
      </c>
      <c r="L211" s="18">
        <f t="shared" si="282"/>
        <v>2000</v>
      </c>
      <c r="M211" s="18">
        <f t="shared" si="282"/>
        <v>2000</v>
      </c>
      <c r="N211" s="18">
        <f t="shared" si="268"/>
        <v>-1680</v>
      </c>
      <c r="O211" s="18">
        <f t="shared" si="269"/>
        <v>-1213</v>
      </c>
      <c r="P211" s="18">
        <f t="shared" si="270"/>
        <v>-1246</v>
      </c>
      <c r="Q211" s="35">
        <f t="shared" si="260"/>
        <v>1</v>
      </c>
      <c r="R211" s="35">
        <f t="shared" si="260"/>
        <v>1</v>
      </c>
      <c r="S211" s="35">
        <f t="shared" si="260"/>
        <v>1</v>
      </c>
      <c r="T211" s="4">
        <f t="shared" si="271"/>
        <v>1164</v>
      </c>
      <c r="U211" s="4">
        <f t="shared" si="272"/>
        <v>1145</v>
      </c>
      <c r="V211" s="4">
        <f t="shared" si="273"/>
        <v>1416</v>
      </c>
      <c r="W211" s="4">
        <f t="shared" si="274"/>
        <v>1320</v>
      </c>
      <c r="X211" s="4"/>
      <c r="Y211" s="18"/>
      <c r="Z211" s="18"/>
      <c r="AA211" s="18"/>
      <c r="AB211" s="48"/>
    </row>
    <row r="212" spans="1:28" ht="13.15" customHeight="1">
      <c r="A212" s="3">
        <v>198</v>
      </c>
      <c r="B212" s="34">
        <f t="shared" si="277"/>
        <v>45519</v>
      </c>
      <c r="C212" s="2">
        <f t="shared" si="278"/>
        <v>884</v>
      </c>
      <c r="D212" s="5">
        <f t="shared" si="245"/>
        <v>1698</v>
      </c>
      <c r="E212" s="35">
        <f t="shared" si="261"/>
        <v>2263</v>
      </c>
      <c r="F212" s="35">
        <f t="shared" si="262"/>
        <v>1796</v>
      </c>
      <c r="G212" s="35">
        <f t="shared" si="263"/>
        <v>1829</v>
      </c>
      <c r="H212" s="18">
        <f t="shared" si="264"/>
        <v>319</v>
      </c>
      <c r="I212" s="18">
        <f t="shared" si="265"/>
        <v>786</v>
      </c>
      <c r="J212" s="18">
        <f t="shared" si="266"/>
        <v>753</v>
      </c>
      <c r="K212" s="18">
        <f t="shared" ref="K212:M212" si="283">K211</f>
        <v>2000</v>
      </c>
      <c r="L212" s="18">
        <f t="shared" si="283"/>
        <v>2000</v>
      </c>
      <c r="M212" s="18">
        <f t="shared" si="283"/>
        <v>2000</v>
      </c>
      <c r="N212" s="18">
        <f t="shared" si="268"/>
        <v>-1681</v>
      </c>
      <c r="O212" s="18">
        <f t="shared" si="269"/>
        <v>-1214</v>
      </c>
      <c r="P212" s="18">
        <f t="shared" si="270"/>
        <v>-1247</v>
      </c>
      <c r="Q212" s="35">
        <f t="shared" si="260"/>
        <v>1</v>
      </c>
      <c r="R212" s="35">
        <f t="shared" si="260"/>
        <v>1</v>
      </c>
      <c r="S212" s="35">
        <f t="shared" si="260"/>
        <v>1</v>
      </c>
      <c r="T212" s="4">
        <f t="shared" si="271"/>
        <v>1167</v>
      </c>
      <c r="U212" s="4">
        <f t="shared" si="272"/>
        <v>1144</v>
      </c>
      <c r="V212" s="4">
        <f t="shared" si="273"/>
        <v>1415</v>
      </c>
      <c r="W212" s="4">
        <f t="shared" si="274"/>
        <v>1319</v>
      </c>
      <c r="X212" s="4"/>
      <c r="Y212" s="18"/>
      <c r="Z212" s="18"/>
      <c r="AA212" s="18"/>
      <c r="AB212" s="48"/>
    </row>
    <row r="213" spans="1:28" ht="13.15" customHeight="1">
      <c r="A213" s="3">
        <v>199</v>
      </c>
      <c r="B213" s="34">
        <f t="shared" si="277"/>
        <v>45520</v>
      </c>
      <c r="C213" s="2">
        <f t="shared" si="278"/>
        <v>884</v>
      </c>
      <c r="D213" s="5">
        <f t="shared" si="245"/>
        <v>1700</v>
      </c>
      <c r="E213" s="35">
        <f t="shared" si="261"/>
        <v>2266</v>
      </c>
      <c r="F213" s="35">
        <f t="shared" si="262"/>
        <v>1799</v>
      </c>
      <c r="G213" s="35">
        <f t="shared" si="263"/>
        <v>1832</v>
      </c>
      <c r="H213" s="18">
        <f t="shared" si="264"/>
        <v>318</v>
      </c>
      <c r="I213" s="18">
        <f t="shared" si="265"/>
        <v>785</v>
      </c>
      <c r="J213" s="18">
        <f t="shared" si="266"/>
        <v>752</v>
      </c>
      <c r="K213" s="18">
        <f t="shared" ref="K213:M213" si="284">K212</f>
        <v>2000</v>
      </c>
      <c r="L213" s="18">
        <f t="shared" si="284"/>
        <v>2000</v>
      </c>
      <c r="M213" s="18">
        <f t="shared" si="284"/>
        <v>2000</v>
      </c>
      <c r="N213" s="18">
        <f t="shared" si="268"/>
        <v>-1682</v>
      </c>
      <c r="O213" s="18">
        <f t="shared" si="269"/>
        <v>-1215</v>
      </c>
      <c r="P213" s="18">
        <f t="shared" si="270"/>
        <v>-1248</v>
      </c>
      <c r="Q213" s="35">
        <f t="shared" si="260"/>
        <v>1</v>
      </c>
      <c r="R213" s="35">
        <f t="shared" si="260"/>
        <v>1</v>
      </c>
      <c r="S213" s="35">
        <f t="shared" si="260"/>
        <v>1</v>
      </c>
      <c r="T213" s="4">
        <f t="shared" si="271"/>
        <v>1170</v>
      </c>
      <c r="U213" s="4">
        <f t="shared" si="272"/>
        <v>1143</v>
      </c>
      <c r="V213" s="4">
        <f t="shared" si="273"/>
        <v>1414</v>
      </c>
      <c r="W213" s="4">
        <f t="shared" si="274"/>
        <v>1318</v>
      </c>
      <c r="X213" s="4"/>
      <c r="Y213" s="18"/>
      <c r="Z213" s="18"/>
      <c r="AA213" s="18"/>
      <c r="AB213" s="48"/>
    </row>
    <row r="214" spans="1:28" ht="13.15" customHeight="1">
      <c r="A214" s="3">
        <v>200</v>
      </c>
      <c r="B214" s="34">
        <f t="shared" si="277"/>
        <v>45521</v>
      </c>
      <c r="C214" s="2">
        <f t="shared" si="278"/>
        <v>884</v>
      </c>
      <c r="D214" s="5">
        <f t="shared" si="245"/>
        <v>1702</v>
      </c>
      <c r="E214" s="35">
        <f t="shared" si="261"/>
        <v>2269</v>
      </c>
      <c r="F214" s="35">
        <f t="shared" si="262"/>
        <v>1802</v>
      </c>
      <c r="G214" s="35">
        <f t="shared" si="263"/>
        <v>1835</v>
      </c>
      <c r="H214" s="18">
        <f t="shared" si="264"/>
        <v>317</v>
      </c>
      <c r="I214" s="18">
        <f t="shared" si="265"/>
        <v>784</v>
      </c>
      <c r="J214" s="18">
        <f t="shared" si="266"/>
        <v>751</v>
      </c>
      <c r="K214" s="18">
        <f t="shared" ref="K214:M214" si="285">K213</f>
        <v>2000</v>
      </c>
      <c r="L214" s="18">
        <f t="shared" si="285"/>
        <v>2000</v>
      </c>
      <c r="M214" s="18">
        <f t="shared" si="285"/>
        <v>2000</v>
      </c>
      <c r="N214" s="18">
        <f t="shared" si="268"/>
        <v>-1683</v>
      </c>
      <c r="O214" s="18">
        <f t="shared" si="269"/>
        <v>-1216</v>
      </c>
      <c r="P214" s="18">
        <f t="shared" si="270"/>
        <v>-1249</v>
      </c>
      <c r="Q214" s="35">
        <f t="shared" si="260"/>
        <v>1</v>
      </c>
      <c r="R214" s="35">
        <f t="shared" si="260"/>
        <v>1</v>
      </c>
      <c r="S214" s="35">
        <f t="shared" si="260"/>
        <v>1</v>
      </c>
      <c r="T214" s="4">
        <f t="shared" si="271"/>
        <v>1173</v>
      </c>
      <c r="U214" s="4">
        <f t="shared" si="272"/>
        <v>1142</v>
      </c>
      <c r="V214" s="4">
        <f t="shared" si="273"/>
        <v>1413</v>
      </c>
      <c r="W214" s="4">
        <f t="shared" si="274"/>
        <v>1317</v>
      </c>
      <c r="X214" s="4"/>
      <c r="Y214" s="18"/>
      <c r="Z214" s="18"/>
      <c r="AA214" s="18"/>
      <c r="AB214" s="48"/>
    </row>
    <row r="215" spans="1:28" ht="13.15" customHeight="1">
      <c r="A215" s="3">
        <v>201</v>
      </c>
      <c r="B215" s="34">
        <f t="shared" si="277"/>
        <v>45522</v>
      </c>
      <c r="C215" s="2">
        <f t="shared" si="278"/>
        <v>884</v>
      </c>
      <c r="D215" s="5">
        <f t="shared" si="245"/>
        <v>1704</v>
      </c>
      <c r="E215" s="35">
        <f t="shared" si="261"/>
        <v>2272</v>
      </c>
      <c r="F215" s="35">
        <f t="shared" si="262"/>
        <v>1805</v>
      </c>
      <c r="G215" s="35">
        <f t="shared" si="263"/>
        <v>1838</v>
      </c>
      <c r="H215" s="18">
        <f t="shared" si="264"/>
        <v>316</v>
      </c>
      <c r="I215" s="18">
        <f t="shared" si="265"/>
        <v>783</v>
      </c>
      <c r="J215" s="18">
        <f t="shared" si="266"/>
        <v>750</v>
      </c>
      <c r="K215" s="18">
        <f t="shared" ref="K215:M215" si="286">K214</f>
        <v>2000</v>
      </c>
      <c r="L215" s="18">
        <f t="shared" si="286"/>
        <v>2000</v>
      </c>
      <c r="M215" s="18">
        <f t="shared" si="286"/>
        <v>2000</v>
      </c>
      <c r="N215" s="18">
        <f t="shared" si="268"/>
        <v>-1684</v>
      </c>
      <c r="O215" s="18">
        <f t="shared" si="269"/>
        <v>-1217</v>
      </c>
      <c r="P215" s="18">
        <f t="shared" si="270"/>
        <v>-1250</v>
      </c>
      <c r="Q215" s="35">
        <f t="shared" si="260"/>
        <v>1</v>
      </c>
      <c r="R215" s="35">
        <f t="shared" si="260"/>
        <v>1</v>
      </c>
      <c r="S215" s="35">
        <f t="shared" si="260"/>
        <v>1</v>
      </c>
      <c r="T215" s="4">
        <f t="shared" si="271"/>
        <v>1176</v>
      </c>
      <c r="U215" s="4">
        <f t="shared" si="272"/>
        <v>1141</v>
      </c>
      <c r="V215" s="4">
        <f t="shared" si="273"/>
        <v>1412</v>
      </c>
      <c r="W215" s="4">
        <f t="shared" si="274"/>
        <v>1316</v>
      </c>
      <c r="X215" s="4"/>
      <c r="Y215" s="18"/>
      <c r="Z215" s="18"/>
      <c r="AA215" s="18"/>
      <c r="AB215" s="48"/>
    </row>
    <row r="216" spans="1:28" ht="13.15" customHeight="1">
      <c r="A216" s="3">
        <v>202</v>
      </c>
      <c r="B216" s="34">
        <f t="shared" si="277"/>
        <v>45523</v>
      </c>
      <c r="C216" s="2">
        <f t="shared" si="278"/>
        <v>884</v>
      </c>
      <c r="D216" s="5">
        <f t="shared" si="245"/>
        <v>1706</v>
      </c>
      <c r="E216" s="35">
        <f t="shared" si="261"/>
        <v>2275</v>
      </c>
      <c r="F216" s="35">
        <f t="shared" si="262"/>
        <v>1808</v>
      </c>
      <c r="G216" s="35">
        <f t="shared" si="263"/>
        <v>1841</v>
      </c>
      <c r="H216" s="18">
        <f t="shared" si="264"/>
        <v>315</v>
      </c>
      <c r="I216" s="18">
        <f t="shared" si="265"/>
        <v>782</v>
      </c>
      <c r="J216" s="18">
        <f t="shared" si="266"/>
        <v>749</v>
      </c>
      <c r="K216" s="18">
        <f t="shared" ref="K216:M216" si="287">K215</f>
        <v>2000</v>
      </c>
      <c r="L216" s="18">
        <f t="shared" si="287"/>
        <v>2000</v>
      </c>
      <c r="M216" s="18">
        <f t="shared" si="287"/>
        <v>2000</v>
      </c>
      <c r="N216" s="18">
        <f t="shared" si="268"/>
        <v>-1685</v>
      </c>
      <c r="O216" s="18">
        <f t="shared" si="269"/>
        <v>-1218</v>
      </c>
      <c r="P216" s="18">
        <f t="shared" si="270"/>
        <v>-1251</v>
      </c>
      <c r="Q216" s="35">
        <f t="shared" si="260"/>
        <v>1</v>
      </c>
      <c r="R216" s="35">
        <f t="shared" si="260"/>
        <v>1</v>
      </c>
      <c r="S216" s="35">
        <f t="shared" si="260"/>
        <v>1</v>
      </c>
      <c r="T216" s="4">
        <f t="shared" si="271"/>
        <v>1179</v>
      </c>
      <c r="U216" s="4">
        <f t="shared" si="272"/>
        <v>1140</v>
      </c>
      <c r="V216" s="4">
        <f t="shared" si="273"/>
        <v>1411</v>
      </c>
      <c r="W216" s="4">
        <f t="shared" si="274"/>
        <v>1315</v>
      </c>
      <c r="X216" s="4"/>
      <c r="Y216" s="18"/>
      <c r="Z216" s="18"/>
      <c r="AA216" s="18"/>
      <c r="AB216" s="48"/>
    </row>
    <row r="217" spans="1:28" ht="13.15" customHeight="1">
      <c r="A217" s="3">
        <v>203</v>
      </c>
      <c r="B217" s="34">
        <f t="shared" si="277"/>
        <v>45524</v>
      </c>
      <c r="C217" s="2">
        <f t="shared" si="278"/>
        <v>884</v>
      </c>
      <c r="D217" s="5">
        <f t="shared" si="245"/>
        <v>1708</v>
      </c>
      <c r="E217" s="35">
        <f t="shared" si="261"/>
        <v>2278</v>
      </c>
      <c r="F217" s="35">
        <f t="shared" si="262"/>
        <v>1811</v>
      </c>
      <c r="G217" s="35">
        <f t="shared" si="263"/>
        <v>1844</v>
      </c>
      <c r="H217" s="18">
        <f t="shared" si="264"/>
        <v>314</v>
      </c>
      <c r="I217" s="18">
        <f t="shared" si="265"/>
        <v>781</v>
      </c>
      <c r="J217" s="18">
        <f t="shared" si="266"/>
        <v>748</v>
      </c>
      <c r="K217" s="18">
        <f t="shared" ref="K217:M217" si="288">K216</f>
        <v>2000</v>
      </c>
      <c r="L217" s="18">
        <f t="shared" si="288"/>
        <v>2000</v>
      </c>
      <c r="M217" s="18">
        <f t="shared" si="288"/>
        <v>2000</v>
      </c>
      <c r="N217" s="18">
        <f t="shared" si="268"/>
        <v>-1686</v>
      </c>
      <c r="O217" s="18">
        <f t="shared" si="269"/>
        <v>-1219</v>
      </c>
      <c r="P217" s="18">
        <f t="shared" si="270"/>
        <v>-1252</v>
      </c>
      <c r="Q217" s="35">
        <f t="shared" si="260"/>
        <v>1</v>
      </c>
      <c r="R217" s="35">
        <f t="shared" si="260"/>
        <v>1</v>
      </c>
      <c r="S217" s="35">
        <f t="shared" si="260"/>
        <v>1</v>
      </c>
      <c r="T217" s="4">
        <f t="shared" si="271"/>
        <v>1182</v>
      </c>
      <c r="U217" s="4">
        <f t="shared" si="272"/>
        <v>1139</v>
      </c>
      <c r="V217" s="4">
        <f t="shared" si="273"/>
        <v>1410</v>
      </c>
      <c r="W217" s="4">
        <f t="shared" si="274"/>
        <v>1314</v>
      </c>
      <c r="X217" s="4"/>
      <c r="Y217" s="18"/>
      <c r="Z217" s="18"/>
      <c r="AA217" s="18"/>
      <c r="AB217" s="48"/>
    </row>
    <row r="218" spans="1:28" ht="13.15" customHeight="1">
      <c r="A218" s="3">
        <v>204</v>
      </c>
      <c r="B218" s="34">
        <f t="shared" si="277"/>
        <v>45525</v>
      </c>
      <c r="C218" s="2">
        <f t="shared" si="278"/>
        <v>884</v>
      </c>
      <c r="D218" s="5">
        <f t="shared" si="245"/>
        <v>1710</v>
      </c>
      <c r="E218" s="35">
        <f t="shared" si="261"/>
        <v>2281</v>
      </c>
      <c r="F218" s="35">
        <f t="shared" si="262"/>
        <v>1814</v>
      </c>
      <c r="G218" s="35">
        <f t="shared" si="263"/>
        <v>1847</v>
      </c>
      <c r="H218" s="18">
        <f t="shared" si="264"/>
        <v>313</v>
      </c>
      <c r="I218" s="18">
        <f t="shared" si="265"/>
        <v>780</v>
      </c>
      <c r="J218" s="18">
        <f t="shared" si="266"/>
        <v>747</v>
      </c>
      <c r="K218" s="18">
        <f t="shared" ref="K218:M218" si="289">K217</f>
        <v>2000</v>
      </c>
      <c r="L218" s="18">
        <f t="shared" si="289"/>
        <v>2000</v>
      </c>
      <c r="M218" s="18">
        <f t="shared" si="289"/>
        <v>2000</v>
      </c>
      <c r="N218" s="18">
        <f t="shared" si="268"/>
        <v>-1687</v>
      </c>
      <c r="O218" s="18">
        <f t="shared" si="269"/>
        <v>-1220</v>
      </c>
      <c r="P218" s="18">
        <f t="shared" si="270"/>
        <v>-1253</v>
      </c>
      <c r="Q218" s="35">
        <f t="shared" si="260"/>
        <v>1</v>
      </c>
      <c r="R218" s="35">
        <f t="shared" si="260"/>
        <v>1</v>
      </c>
      <c r="S218" s="35">
        <f t="shared" si="260"/>
        <v>1</v>
      </c>
      <c r="T218" s="4">
        <f t="shared" si="271"/>
        <v>1185</v>
      </c>
      <c r="U218" s="4">
        <f t="shared" si="272"/>
        <v>1138</v>
      </c>
      <c r="V218" s="4">
        <f t="shared" si="273"/>
        <v>1409</v>
      </c>
      <c r="W218" s="4">
        <f t="shared" si="274"/>
        <v>1313</v>
      </c>
      <c r="X218" s="4"/>
      <c r="Y218" s="18"/>
      <c r="Z218" s="18"/>
      <c r="AA218" s="18"/>
      <c r="AB218" s="48"/>
    </row>
    <row r="219" spans="1:28" ht="13.15" customHeight="1">
      <c r="A219" s="3">
        <v>205</v>
      </c>
      <c r="B219" s="34">
        <f t="shared" si="277"/>
        <v>45526</v>
      </c>
      <c r="C219" s="2">
        <f t="shared" si="278"/>
        <v>884</v>
      </c>
      <c r="D219" s="5">
        <f t="shared" si="245"/>
        <v>1712</v>
      </c>
      <c r="E219" s="35">
        <f t="shared" si="261"/>
        <v>2284</v>
      </c>
      <c r="F219" s="35">
        <f t="shared" si="262"/>
        <v>1817</v>
      </c>
      <c r="G219" s="35">
        <f t="shared" si="263"/>
        <v>1850</v>
      </c>
      <c r="H219" s="18">
        <f t="shared" si="264"/>
        <v>312</v>
      </c>
      <c r="I219" s="18">
        <f t="shared" si="265"/>
        <v>779</v>
      </c>
      <c r="J219" s="18">
        <f t="shared" si="266"/>
        <v>746</v>
      </c>
      <c r="K219" s="18">
        <f t="shared" ref="K219:M219" si="290">K218</f>
        <v>2000</v>
      </c>
      <c r="L219" s="18">
        <f t="shared" si="290"/>
        <v>2000</v>
      </c>
      <c r="M219" s="18">
        <f t="shared" si="290"/>
        <v>2000</v>
      </c>
      <c r="N219" s="18">
        <f t="shared" si="268"/>
        <v>-1688</v>
      </c>
      <c r="O219" s="18">
        <f t="shared" si="269"/>
        <v>-1221</v>
      </c>
      <c r="P219" s="18">
        <f t="shared" si="270"/>
        <v>-1254</v>
      </c>
      <c r="Q219" s="35">
        <f t="shared" si="260"/>
        <v>1</v>
      </c>
      <c r="R219" s="35">
        <f t="shared" si="260"/>
        <v>1</v>
      </c>
      <c r="S219" s="35">
        <f t="shared" si="260"/>
        <v>1</v>
      </c>
      <c r="T219" s="4">
        <f t="shared" si="271"/>
        <v>1188</v>
      </c>
      <c r="U219" s="4">
        <f t="shared" si="272"/>
        <v>1137</v>
      </c>
      <c r="V219" s="4">
        <f t="shared" si="273"/>
        <v>1408</v>
      </c>
      <c r="W219" s="4">
        <f t="shared" si="274"/>
        <v>1312</v>
      </c>
      <c r="X219" s="4"/>
      <c r="Y219" s="18"/>
      <c r="Z219" s="18"/>
      <c r="AA219" s="18"/>
      <c r="AB219" s="48"/>
    </row>
    <row r="220" spans="1:28" ht="13.15" customHeight="1">
      <c r="A220" s="3">
        <v>206</v>
      </c>
      <c r="B220" s="34">
        <f t="shared" si="277"/>
        <v>45527</v>
      </c>
      <c r="C220" s="2">
        <f t="shared" si="278"/>
        <v>884</v>
      </c>
      <c r="D220" s="5">
        <f t="shared" si="245"/>
        <v>1714</v>
      </c>
      <c r="E220" s="35">
        <f t="shared" si="261"/>
        <v>2287</v>
      </c>
      <c r="F220" s="35">
        <f t="shared" si="262"/>
        <v>1820</v>
      </c>
      <c r="G220" s="35">
        <f t="shared" si="263"/>
        <v>1853</v>
      </c>
      <c r="H220" s="18">
        <f t="shared" si="264"/>
        <v>311</v>
      </c>
      <c r="I220" s="18">
        <f t="shared" si="265"/>
        <v>778</v>
      </c>
      <c r="J220" s="18">
        <f t="shared" si="266"/>
        <v>745</v>
      </c>
      <c r="K220" s="18">
        <f t="shared" ref="K220:M220" si="291">K219</f>
        <v>2000</v>
      </c>
      <c r="L220" s="18">
        <f t="shared" si="291"/>
        <v>2000</v>
      </c>
      <c r="M220" s="18">
        <f t="shared" si="291"/>
        <v>2000</v>
      </c>
      <c r="N220" s="18">
        <f t="shared" si="268"/>
        <v>-1689</v>
      </c>
      <c r="O220" s="18">
        <f t="shared" si="269"/>
        <v>-1222</v>
      </c>
      <c r="P220" s="18">
        <f t="shared" si="270"/>
        <v>-1255</v>
      </c>
      <c r="Q220" s="35">
        <f t="shared" ref="Q220:S228" si="292">Q219</f>
        <v>1</v>
      </c>
      <c r="R220" s="35">
        <f t="shared" si="292"/>
        <v>1</v>
      </c>
      <c r="S220" s="35">
        <f t="shared" si="292"/>
        <v>1</v>
      </c>
      <c r="T220" s="4">
        <f t="shared" si="271"/>
        <v>1191</v>
      </c>
      <c r="U220" s="4">
        <f t="shared" si="272"/>
        <v>1136</v>
      </c>
      <c r="V220" s="4">
        <f t="shared" si="273"/>
        <v>1407</v>
      </c>
      <c r="W220" s="4">
        <f t="shared" si="274"/>
        <v>1311</v>
      </c>
      <c r="X220" s="4"/>
      <c r="Y220" s="18"/>
      <c r="Z220" s="18"/>
      <c r="AA220" s="18"/>
      <c r="AB220" s="48"/>
    </row>
    <row r="221" spans="1:28" ht="13.15" customHeight="1">
      <c r="A221" s="3">
        <v>207</v>
      </c>
      <c r="B221" s="34">
        <f t="shared" si="277"/>
        <v>45528</v>
      </c>
      <c r="C221" s="2">
        <f t="shared" si="278"/>
        <v>884</v>
      </c>
      <c r="D221" s="5">
        <f t="shared" si="245"/>
        <v>1716</v>
      </c>
      <c r="E221" s="35">
        <f t="shared" si="261"/>
        <v>2290</v>
      </c>
      <c r="F221" s="35">
        <f t="shared" si="262"/>
        <v>1823</v>
      </c>
      <c r="G221" s="35">
        <f t="shared" si="263"/>
        <v>1856</v>
      </c>
      <c r="H221" s="18">
        <f t="shared" si="264"/>
        <v>310</v>
      </c>
      <c r="I221" s="18">
        <f t="shared" si="265"/>
        <v>777</v>
      </c>
      <c r="J221" s="18">
        <f t="shared" si="266"/>
        <v>744</v>
      </c>
      <c r="K221" s="18">
        <f t="shared" ref="K221:M221" si="293">K220</f>
        <v>2000</v>
      </c>
      <c r="L221" s="18">
        <f t="shared" si="293"/>
        <v>2000</v>
      </c>
      <c r="M221" s="18">
        <f t="shared" si="293"/>
        <v>2000</v>
      </c>
      <c r="N221" s="18">
        <f t="shared" si="268"/>
        <v>-1690</v>
      </c>
      <c r="O221" s="18">
        <f t="shared" si="269"/>
        <v>-1223</v>
      </c>
      <c r="P221" s="18">
        <f t="shared" si="270"/>
        <v>-1256</v>
      </c>
      <c r="Q221" s="35">
        <f t="shared" si="292"/>
        <v>1</v>
      </c>
      <c r="R221" s="35">
        <f t="shared" si="292"/>
        <v>1</v>
      </c>
      <c r="S221" s="35">
        <f t="shared" si="292"/>
        <v>1</v>
      </c>
      <c r="T221" s="4">
        <f t="shared" si="271"/>
        <v>1194</v>
      </c>
      <c r="U221" s="4">
        <f t="shared" si="272"/>
        <v>1135</v>
      </c>
      <c r="V221" s="4">
        <f t="shared" si="273"/>
        <v>1406</v>
      </c>
      <c r="W221" s="4">
        <f t="shared" si="274"/>
        <v>1310</v>
      </c>
      <c r="X221" s="4"/>
      <c r="Y221" s="18"/>
      <c r="Z221" s="18"/>
      <c r="AA221" s="18"/>
      <c r="AB221" s="48"/>
    </row>
    <row r="222" spans="1:28" ht="13.15" customHeight="1">
      <c r="A222" s="3">
        <v>208</v>
      </c>
      <c r="B222" s="34">
        <f t="shared" si="277"/>
        <v>45529</v>
      </c>
      <c r="C222" s="2">
        <f t="shared" si="278"/>
        <v>884</v>
      </c>
      <c r="D222" s="5">
        <f t="shared" si="245"/>
        <v>1718</v>
      </c>
      <c r="E222" s="35">
        <f t="shared" si="261"/>
        <v>2293</v>
      </c>
      <c r="F222" s="35">
        <f t="shared" si="262"/>
        <v>1826</v>
      </c>
      <c r="G222" s="35">
        <f t="shared" si="263"/>
        <v>1859</v>
      </c>
      <c r="H222" s="18">
        <f t="shared" si="264"/>
        <v>309</v>
      </c>
      <c r="I222" s="18">
        <f t="shared" si="265"/>
        <v>776</v>
      </c>
      <c r="J222" s="18">
        <f t="shared" si="266"/>
        <v>743</v>
      </c>
      <c r="K222" s="18">
        <f t="shared" ref="K222:M222" si="294">K221</f>
        <v>2000</v>
      </c>
      <c r="L222" s="18">
        <f t="shared" si="294"/>
        <v>2000</v>
      </c>
      <c r="M222" s="18">
        <f t="shared" si="294"/>
        <v>2000</v>
      </c>
      <c r="N222" s="18">
        <f t="shared" si="268"/>
        <v>-1691</v>
      </c>
      <c r="O222" s="18">
        <f t="shared" si="269"/>
        <v>-1224</v>
      </c>
      <c r="P222" s="18">
        <f t="shared" si="270"/>
        <v>-1257</v>
      </c>
      <c r="Q222" s="35">
        <f t="shared" si="292"/>
        <v>1</v>
      </c>
      <c r="R222" s="35">
        <f t="shared" si="292"/>
        <v>1</v>
      </c>
      <c r="S222" s="35">
        <f t="shared" si="292"/>
        <v>1</v>
      </c>
      <c r="T222" s="4">
        <f t="shared" si="271"/>
        <v>1197</v>
      </c>
      <c r="U222" s="4">
        <f t="shared" si="272"/>
        <v>1134</v>
      </c>
      <c r="V222" s="4">
        <f t="shared" si="273"/>
        <v>1405</v>
      </c>
      <c r="W222" s="4">
        <f t="shared" si="274"/>
        <v>1309</v>
      </c>
      <c r="X222" s="4"/>
      <c r="Y222" s="18"/>
      <c r="Z222" s="18"/>
      <c r="AA222" s="18"/>
      <c r="AB222" s="48"/>
    </row>
    <row r="223" spans="1:28" ht="13.15" customHeight="1">
      <c r="A223" s="3">
        <v>209</v>
      </c>
      <c r="B223" s="34">
        <f t="shared" si="277"/>
        <v>45530</v>
      </c>
      <c r="C223" s="2">
        <f t="shared" si="278"/>
        <v>884</v>
      </c>
      <c r="D223" s="5">
        <f t="shared" si="245"/>
        <v>1720</v>
      </c>
      <c r="E223" s="35">
        <f t="shared" si="261"/>
        <v>2296</v>
      </c>
      <c r="F223" s="35">
        <f t="shared" si="262"/>
        <v>1829</v>
      </c>
      <c r="G223" s="35">
        <f t="shared" si="263"/>
        <v>1862</v>
      </c>
      <c r="H223" s="18">
        <f t="shared" si="264"/>
        <v>308</v>
      </c>
      <c r="I223" s="18">
        <f t="shared" si="265"/>
        <v>775</v>
      </c>
      <c r="J223" s="18">
        <f t="shared" si="266"/>
        <v>742</v>
      </c>
      <c r="K223" s="18">
        <f t="shared" ref="K223:M223" si="295">K222</f>
        <v>2000</v>
      </c>
      <c r="L223" s="18">
        <f t="shared" si="295"/>
        <v>2000</v>
      </c>
      <c r="M223" s="18">
        <f t="shared" si="295"/>
        <v>2000</v>
      </c>
      <c r="N223" s="18">
        <f t="shared" si="268"/>
        <v>-1692</v>
      </c>
      <c r="O223" s="18">
        <f t="shared" si="269"/>
        <v>-1225</v>
      </c>
      <c r="P223" s="18">
        <f t="shared" si="270"/>
        <v>-1258</v>
      </c>
      <c r="Q223" s="35">
        <f t="shared" si="292"/>
        <v>1</v>
      </c>
      <c r="R223" s="35">
        <f t="shared" si="292"/>
        <v>1</v>
      </c>
      <c r="S223" s="35">
        <f t="shared" si="292"/>
        <v>1</v>
      </c>
      <c r="T223" s="4">
        <f t="shared" si="271"/>
        <v>1200</v>
      </c>
      <c r="U223" s="4">
        <f t="shared" si="272"/>
        <v>1133</v>
      </c>
      <c r="V223" s="4">
        <f t="shared" si="273"/>
        <v>1404</v>
      </c>
      <c r="W223" s="4">
        <f t="shared" si="274"/>
        <v>1308</v>
      </c>
      <c r="X223" s="4"/>
      <c r="Y223" s="18"/>
      <c r="Z223" s="18"/>
      <c r="AA223" s="18"/>
      <c r="AB223" s="48"/>
    </row>
    <row r="224" spans="1:28" ht="13.15" customHeight="1">
      <c r="A224" s="3">
        <v>210</v>
      </c>
      <c r="B224" s="34">
        <f t="shared" si="277"/>
        <v>45531</v>
      </c>
      <c r="C224" s="2">
        <f t="shared" si="278"/>
        <v>884</v>
      </c>
      <c r="D224" s="5">
        <f t="shared" si="245"/>
        <v>1722</v>
      </c>
      <c r="E224" s="35">
        <f t="shared" si="261"/>
        <v>2299</v>
      </c>
      <c r="F224" s="35">
        <f t="shared" si="262"/>
        <v>1832</v>
      </c>
      <c r="G224" s="35">
        <f t="shared" si="263"/>
        <v>1865</v>
      </c>
      <c r="H224" s="18">
        <f t="shared" si="264"/>
        <v>307</v>
      </c>
      <c r="I224" s="18">
        <f t="shared" si="265"/>
        <v>774</v>
      </c>
      <c r="J224" s="18">
        <f t="shared" si="266"/>
        <v>741</v>
      </c>
      <c r="K224" s="18">
        <f t="shared" ref="K224:M224" si="296">K223</f>
        <v>2000</v>
      </c>
      <c r="L224" s="18">
        <f t="shared" si="296"/>
        <v>2000</v>
      </c>
      <c r="M224" s="18">
        <f t="shared" si="296"/>
        <v>2000</v>
      </c>
      <c r="N224" s="18">
        <f t="shared" si="268"/>
        <v>-1693</v>
      </c>
      <c r="O224" s="18">
        <f t="shared" si="269"/>
        <v>-1226</v>
      </c>
      <c r="P224" s="18">
        <f t="shared" si="270"/>
        <v>-1259</v>
      </c>
      <c r="Q224" s="35">
        <f t="shared" si="292"/>
        <v>1</v>
      </c>
      <c r="R224" s="35">
        <f t="shared" si="292"/>
        <v>1</v>
      </c>
      <c r="S224" s="35">
        <f t="shared" si="292"/>
        <v>1</v>
      </c>
      <c r="T224" s="4">
        <f t="shared" si="271"/>
        <v>1203</v>
      </c>
      <c r="U224" s="4">
        <f t="shared" si="272"/>
        <v>1132</v>
      </c>
      <c r="V224" s="4">
        <f t="shared" si="273"/>
        <v>1403</v>
      </c>
      <c r="W224" s="4">
        <f t="shared" si="274"/>
        <v>1307</v>
      </c>
      <c r="X224" s="4"/>
      <c r="Y224" s="18"/>
      <c r="Z224" s="18"/>
      <c r="AA224" s="18"/>
      <c r="AB224" s="48"/>
    </row>
    <row r="225" spans="1:28" ht="13.15" customHeight="1">
      <c r="A225" s="3">
        <v>211</v>
      </c>
      <c r="B225" s="34">
        <f t="shared" si="277"/>
        <v>45532</v>
      </c>
      <c r="C225" s="2">
        <f t="shared" si="278"/>
        <v>884</v>
      </c>
      <c r="D225" s="5">
        <f t="shared" si="245"/>
        <v>1724</v>
      </c>
      <c r="E225" s="35">
        <f t="shared" si="261"/>
        <v>2302</v>
      </c>
      <c r="F225" s="35">
        <f t="shared" si="262"/>
        <v>1835</v>
      </c>
      <c r="G225" s="35">
        <f t="shared" si="263"/>
        <v>1868</v>
      </c>
      <c r="H225" s="18">
        <f t="shared" si="264"/>
        <v>306</v>
      </c>
      <c r="I225" s="18">
        <f t="shared" si="265"/>
        <v>773</v>
      </c>
      <c r="J225" s="18">
        <f t="shared" si="266"/>
        <v>740</v>
      </c>
      <c r="K225" s="18">
        <f t="shared" ref="K225:M225" si="297">K224</f>
        <v>2000</v>
      </c>
      <c r="L225" s="18">
        <f t="shared" si="297"/>
        <v>2000</v>
      </c>
      <c r="M225" s="18">
        <f t="shared" si="297"/>
        <v>2000</v>
      </c>
      <c r="N225" s="18">
        <f t="shared" si="268"/>
        <v>-1694</v>
      </c>
      <c r="O225" s="18">
        <f t="shared" si="269"/>
        <v>-1227</v>
      </c>
      <c r="P225" s="18">
        <f t="shared" si="270"/>
        <v>-1260</v>
      </c>
      <c r="Q225" s="35">
        <f t="shared" si="292"/>
        <v>1</v>
      </c>
      <c r="R225" s="35">
        <f t="shared" si="292"/>
        <v>1</v>
      </c>
      <c r="S225" s="35">
        <f t="shared" si="292"/>
        <v>1</v>
      </c>
      <c r="T225" s="4">
        <f t="shared" si="271"/>
        <v>1206</v>
      </c>
      <c r="U225" s="4">
        <f t="shared" si="272"/>
        <v>1131</v>
      </c>
      <c r="V225" s="4">
        <f t="shared" si="273"/>
        <v>1402</v>
      </c>
      <c r="W225" s="4">
        <f t="shared" si="274"/>
        <v>1306</v>
      </c>
      <c r="X225" s="4"/>
      <c r="Y225" s="18"/>
      <c r="Z225" s="18"/>
      <c r="AA225" s="18"/>
      <c r="AB225" s="48"/>
    </row>
    <row r="226" spans="1:28" ht="13.15" customHeight="1">
      <c r="A226" s="3">
        <v>212</v>
      </c>
      <c r="B226" s="34">
        <f t="shared" si="277"/>
        <v>45533</v>
      </c>
      <c r="C226" s="2">
        <f t="shared" si="278"/>
        <v>884</v>
      </c>
      <c r="D226" s="5">
        <f t="shared" si="245"/>
        <v>1726</v>
      </c>
      <c r="E226" s="35">
        <f t="shared" si="261"/>
        <v>2305</v>
      </c>
      <c r="F226" s="35">
        <f t="shared" si="262"/>
        <v>1838</v>
      </c>
      <c r="G226" s="35">
        <f t="shared" si="263"/>
        <v>1871</v>
      </c>
      <c r="H226" s="18">
        <f t="shared" si="264"/>
        <v>305</v>
      </c>
      <c r="I226" s="18">
        <f t="shared" si="265"/>
        <v>772</v>
      </c>
      <c r="J226" s="18">
        <f t="shared" si="266"/>
        <v>739</v>
      </c>
      <c r="K226" s="18">
        <f t="shared" ref="K226:M226" si="298">K225</f>
        <v>2000</v>
      </c>
      <c r="L226" s="18">
        <f t="shared" si="298"/>
        <v>2000</v>
      </c>
      <c r="M226" s="18">
        <f t="shared" si="298"/>
        <v>2000</v>
      </c>
      <c r="N226" s="18">
        <f t="shared" si="268"/>
        <v>-1695</v>
      </c>
      <c r="O226" s="18">
        <f t="shared" si="269"/>
        <v>-1228</v>
      </c>
      <c r="P226" s="18">
        <f t="shared" si="270"/>
        <v>-1261</v>
      </c>
      <c r="Q226" s="35">
        <f t="shared" si="292"/>
        <v>1</v>
      </c>
      <c r="R226" s="35">
        <f t="shared" si="292"/>
        <v>1</v>
      </c>
      <c r="S226" s="35">
        <f t="shared" si="292"/>
        <v>1</v>
      </c>
      <c r="T226" s="4">
        <f t="shared" si="271"/>
        <v>1209</v>
      </c>
      <c r="U226" s="4">
        <f t="shared" si="272"/>
        <v>1130</v>
      </c>
      <c r="V226" s="4">
        <f t="shared" si="273"/>
        <v>1401</v>
      </c>
      <c r="W226" s="4">
        <f t="shared" si="274"/>
        <v>1305</v>
      </c>
      <c r="X226" s="4"/>
      <c r="Y226" s="18"/>
      <c r="Z226" s="18"/>
      <c r="AA226" s="18"/>
      <c r="AB226" s="48"/>
    </row>
    <row r="227" spans="1:28" ht="13.15" customHeight="1">
      <c r="A227" s="3">
        <v>213</v>
      </c>
      <c r="B227" s="34">
        <f t="shared" si="277"/>
        <v>45534</v>
      </c>
      <c r="C227" s="2">
        <f t="shared" si="278"/>
        <v>884</v>
      </c>
      <c r="D227" s="5">
        <f t="shared" si="245"/>
        <v>1728</v>
      </c>
      <c r="E227" s="35">
        <f t="shared" si="261"/>
        <v>2308</v>
      </c>
      <c r="F227" s="35">
        <f t="shared" si="262"/>
        <v>1841</v>
      </c>
      <c r="G227" s="35">
        <f t="shared" si="263"/>
        <v>1874</v>
      </c>
      <c r="H227" s="18">
        <f t="shared" si="264"/>
        <v>304</v>
      </c>
      <c r="I227" s="18">
        <f t="shared" si="265"/>
        <v>771</v>
      </c>
      <c r="J227" s="18">
        <f t="shared" si="266"/>
        <v>738</v>
      </c>
      <c r="K227" s="18">
        <f t="shared" ref="K227:M227" si="299">K226</f>
        <v>2000</v>
      </c>
      <c r="L227" s="18">
        <f t="shared" si="299"/>
        <v>2000</v>
      </c>
      <c r="M227" s="18">
        <f t="shared" si="299"/>
        <v>2000</v>
      </c>
      <c r="N227" s="18">
        <f t="shared" si="268"/>
        <v>-1696</v>
      </c>
      <c r="O227" s="18">
        <f t="shared" si="269"/>
        <v>-1229</v>
      </c>
      <c r="P227" s="18">
        <f t="shared" si="270"/>
        <v>-1262</v>
      </c>
      <c r="Q227" s="35">
        <f t="shared" si="292"/>
        <v>1</v>
      </c>
      <c r="R227" s="35">
        <f t="shared" si="292"/>
        <v>1</v>
      </c>
      <c r="S227" s="35">
        <f t="shared" si="292"/>
        <v>1</v>
      </c>
      <c r="T227" s="4">
        <f t="shared" si="271"/>
        <v>1212</v>
      </c>
      <c r="U227" s="4">
        <f t="shared" si="272"/>
        <v>1129</v>
      </c>
      <c r="V227" s="4">
        <f t="shared" si="273"/>
        <v>1400</v>
      </c>
      <c r="W227" s="4">
        <f t="shared" si="274"/>
        <v>1304</v>
      </c>
      <c r="X227" s="4"/>
      <c r="Y227" s="18"/>
      <c r="Z227" s="18"/>
      <c r="AA227" s="18"/>
      <c r="AB227" s="48"/>
    </row>
    <row r="228" spans="1:28" ht="13.15" customHeight="1">
      <c r="A228" s="3">
        <f>+A227+1</f>
        <v>214</v>
      </c>
      <c r="B228" s="34">
        <f t="shared" si="277"/>
        <v>45535</v>
      </c>
      <c r="C228" s="2">
        <f t="shared" si="278"/>
        <v>884</v>
      </c>
      <c r="D228" s="5">
        <f t="shared" si="245"/>
        <v>1730</v>
      </c>
      <c r="E228" s="35">
        <f t="shared" si="261"/>
        <v>2311</v>
      </c>
      <c r="F228" s="35">
        <f t="shared" si="262"/>
        <v>1844</v>
      </c>
      <c r="G228" s="35">
        <f t="shared" si="263"/>
        <v>1877</v>
      </c>
      <c r="H228" s="18">
        <f t="shared" si="264"/>
        <v>303</v>
      </c>
      <c r="I228" s="18">
        <f t="shared" si="265"/>
        <v>770</v>
      </c>
      <c r="J228" s="18">
        <f t="shared" si="266"/>
        <v>737</v>
      </c>
      <c r="K228" s="18">
        <f t="shared" ref="K228:M228" si="300">K227</f>
        <v>2000</v>
      </c>
      <c r="L228" s="18">
        <f t="shared" si="300"/>
        <v>2000</v>
      </c>
      <c r="M228" s="18">
        <f t="shared" si="300"/>
        <v>2000</v>
      </c>
      <c r="N228" s="18">
        <f t="shared" si="268"/>
        <v>-1697</v>
      </c>
      <c r="O228" s="18">
        <f t="shared" si="269"/>
        <v>-1230</v>
      </c>
      <c r="P228" s="18">
        <f t="shared" si="270"/>
        <v>-1263</v>
      </c>
      <c r="Q228" s="35">
        <f t="shared" si="292"/>
        <v>1</v>
      </c>
      <c r="R228" s="35">
        <f t="shared" si="292"/>
        <v>1</v>
      </c>
      <c r="S228" s="35">
        <f t="shared" si="292"/>
        <v>1</v>
      </c>
      <c r="T228" s="4">
        <f t="shared" si="271"/>
        <v>1215</v>
      </c>
      <c r="U228" s="4">
        <f t="shared" si="272"/>
        <v>1128</v>
      </c>
      <c r="V228" s="4">
        <f t="shared" si="273"/>
        <v>1399</v>
      </c>
      <c r="W228" s="4">
        <f t="shared" si="274"/>
        <v>1303</v>
      </c>
      <c r="X228" s="4"/>
      <c r="Y228" s="18"/>
      <c r="Z228" s="18"/>
      <c r="AA228" s="18"/>
      <c r="AB228" s="48"/>
    </row>
    <row r="229" spans="1:28" ht="13.15" customHeight="1">
      <c r="A229" s="3">
        <f t="shared" ref="A229:A292" si="301">+A228+1</f>
        <v>215</v>
      </c>
      <c r="B229" s="34">
        <f t="shared" si="277"/>
        <v>45536</v>
      </c>
      <c r="C229" s="2">
        <f t="shared" si="278"/>
        <v>884</v>
      </c>
      <c r="D229" s="5">
        <f t="shared" si="245"/>
        <v>1732</v>
      </c>
      <c r="E229" s="35">
        <f t="shared" ref="E229:E258" si="302">C229+D229-H229</f>
        <v>2314</v>
      </c>
      <c r="F229" s="35">
        <f t="shared" ref="F229:F258" si="303">C229+D229-I229</f>
        <v>1847</v>
      </c>
      <c r="G229" s="35">
        <f t="shared" ref="G229:G258" si="304">D229+C229-J229</f>
        <v>1880</v>
      </c>
      <c r="H229" s="18">
        <f t="shared" ref="H229:H258" si="305">K229+N229</f>
        <v>302</v>
      </c>
      <c r="I229" s="18">
        <f t="shared" ref="I229:I258" si="306">L229+O229</f>
        <v>769</v>
      </c>
      <c r="J229" s="18">
        <f t="shared" ref="J229:J258" si="307">M229+P229</f>
        <v>736</v>
      </c>
      <c r="K229" s="18">
        <f t="shared" ref="K229:M229" si="308">K228</f>
        <v>2000</v>
      </c>
      <c r="L229" s="18">
        <f t="shared" si="308"/>
        <v>2000</v>
      </c>
      <c r="M229" s="18">
        <f t="shared" si="308"/>
        <v>2000</v>
      </c>
      <c r="N229" s="18">
        <f t="shared" ref="N229:N258" si="309">N228-Q229</f>
        <v>-1698</v>
      </c>
      <c r="O229" s="18">
        <f t="shared" ref="O229:O258" si="310">O228-R229</f>
        <v>-1231</v>
      </c>
      <c r="P229" s="18">
        <f t="shared" ref="P229:P258" si="311">P228-S229</f>
        <v>-1264</v>
      </c>
      <c r="Q229" s="35">
        <f t="shared" ref="Q229:S229" si="312">Q228</f>
        <v>1</v>
      </c>
      <c r="R229" s="35">
        <f t="shared" si="312"/>
        <v>1</v>
      </c>
      <c r="S229" s="35">
        <f t="shared" si="312"/>
        <v>1</v>
      </c>
      <c r="T229" s="4">
        <f t="shared" ref="T229:T258" si="313">D229+C229-V229</f>
        <v>1218</v>
      </c>
      <c r="U229" s="4">
        <f t="shared" ref="U229:U258" si="314">U228-Q229</f>
        <v>1127</v>
      </c>
      <c r="V229" s="4">
        <f t="shared" ref="V229:V258" si="315">V228-R229</f>
        <v>1398</v>
      </c>
      <c r="W229" s="4">
        <f t="shared" ref="W229:W258" si="316">W228-S229</f>
        <v>1302</v>
      </c>
      <c r="X229" s="4"/>
      <c r="Y229" s="18"/>
      <c r="Z229" s="18"/>
      <c r="AA229" s="18"/>
      <c r="AB229" s="48"/>
    </row>
    <row r="230" spans="1:28" ht="13.15" customHeight="1">
      <c r="A230" s="3">
        <f t="shared" si="301"/>
        <v>216</v>
      </c>
      <c r="B230" s="34">
        <f t="shared" si="277"/>
        <v>45537</v>
      </c>
      <c r="C230" s="2">
        <f t="shared" si="278"/>
        <v>884</v>
      </c>
      <c r="D230" s="5">
        <f t="shared" si="245"/>
        <v>1734</v>
      </c>
      <c r="E230" s="35">
        <f t="shared" si="302"/>
        <v>2317</v>
      </c>
      <c r="F230" s="35">
        <f t="shared" si="303"/>
        <v>1850</v>
      </c>
      <c r="G230" s="35">
        <f t="shared" si="304"/>
        <v>1883</v>
      </c>
      <c r="H230" s="18">
        <f t="shared" si="305"/>
        <v>301</v>
      </c>
      <c r="I230" s="18">
        <f t="shared" si="306"/>
        <v>768</v>
      </c>
      <c r="J230" s="18">
        <f t="shared" si="307"/>
        <v>735</v>
      </c>
      <c r="K230" s="18">
        <f t="shared" ref="K230:M230" si="317">K229</f>
        <v>2000</v>
      </c>
      <c r="L230" s="18">
        <f t="shared" si="317"/>
        <v>2000</v>
      </c>
      <c r="M230" s="18">
        <f t="shared" si="317"/>
        <v>2000</v>
      </c>
      <c r="N230" s="18">
        <f t="shared" si="309"/>
        <v>-1699</v>
      </c>
      <c r="O230" s="18">
        <f t="shared" si="310"/>
        <v>-1232</v>
      </c>
      <c r="P230" s="18">
        <f t="shared" si="311"/>
        <v>-1265</v>
      </c>
      <c r="Q230" s="35">
        <f t="shared" ref="Q230:S230" si="318">Q229</f>
        <v>1</v>
      </c>
      <c r="R230" s="35">
        <f t="shared" si="318"/>
        <v>1</v>
      </c>
      <c r="S230" s="35">
        <f t="shared" si="318"/>
        <v>1</v>
      </c>
      <c r="T230" s="4">
        <f t="shared" si="313"/>
        <v>1221</v>
      </c>
      <c r="U230" s="4">
        <f t="shared" si="314"/>
        <v>1126</v>
      </c>
      <c r="V230" s="4">
        <f t="shared" si="315"/>
        <v>1397</v>
      </c>
      <c r="W230" s="4">
        <f t="shared" si="316"/>
        <v>1301</v>
      </c>
      <c r="X230" s="4"/>
      <c r="Y230" s="18"/>
      <c r="Z230" s="18"/>
      <c r="AA230" s="18"/>
      <c r="AB230" s="48"/>
    </row>
    <row r="231" spans="1:28" ht="13.15" customHeight="1">
      <c r="A231" s="3">
        <f t="shared" si="301"/>
        <v>217</v>
      </c>
      <c r="B231" s="34">
        <f t="shared" si="277"/>
        <v>45538</v>
      </c>
      <c r="C231" s="2">
        <f t="shared" si="278"/>
        <v>884</v>
      </c>
      <c r="D231" s="5">
        <f t="shared" si="245"/>
        <v>1736</v>
      </c>
      <c r="E231" s="35">
        <f t="shared" si="302"/>
        <v>2320</v>
      </c>
      <c r="F231" s="35">
        <f t="shared" si="303"/>
        <v>1853</v>
      </c>
      <c r="G231" s="35">
        <f t="shared" si="304"/>
        <v>1886</v>
      </c>
      <c r="H231" s="18">
        <f t="shared" si="305"/>
        <v>300</v>
      </c>
      <c r="I231" s="18">
        <f t="shared" si="306"/>
        <v>767</v>
      </c>
      <c r="J231" s="18">
        <f t="shared" si="307"/>
        <v>734</v>
      </c>
      <c r="K231" s="18">
        <f t="shared" ref="K231:M231" si="319">K230</f>
        <v>2000</v>
      </c>
      <c r="L231" s="18">
        <f t="shared" si="319"/>
        <v>2000</v>
      </c>
      <c r="M231" s="18">
        <f t="shared" si="319"/>
        <v>2000</v>
      </c>
      <c r="N231" s="18">
        <f t="shared" si="309"/>
        <v>-1700</v>
      </c>
      <c r="O231" s="18">
        <f t="shared" si="310"/>
        <v>-1233</v>
      </c>
      <c r="P231" s="18">
        <f t="shared" si="311"/>
        <v>-1266</v>
      </c>
      <c r="Q231" s="35">
        <f t="shared" ref="Q231:S231" si="320">Q230</f>
        <v>1</v>
      </c>
      <c r="R231" s="35">
        <f t="shared" si="320"/>
        <v>1</v>
      </c>
      <c r="S231" s="35">
        <f t="shared" si="320"/>
        <v>1</v>
      </c>
      <c r="T231" s="4">
        <f t="shared" si="313"/>
        <v>1224</v>
      </c>
      <c r="U231" s="4">
        <f t="shared" si="314"/>
        <v>1125</v>
      </c>
      <c r="V231" s="4">
        <f t="shared" si="315"/>
        <v>1396</v>
      </c>
      <c r="W231" s="4">
        <f t="shared" si="316"/>
        <v>1300</v>
      </c>
      <c r="X231" s="4"/>
      <c r="Y231" s="18"/>
      <c r="Z231" s="18"/>
      <c r="AA231" s="18"/>
      <c r="AB231" s="48"/>
    </row>
    <row r="232" spans="1:28" ht="13.15" customHeight="1">
      <c r="A232" s="3">
        <f t="shared" si="301"/>
        <v>218</v>
      </c>
      <c r="B232" s="34">
        <f t="shared" si="277"/>
        <v>45539</v>
      </c>
      <c r="C232" s="2">
        <f t="shared" si="278"/>
        <v>884</v>
      </c>
      <c r="D232" s="5">
        <f t="shared" si="245"/>
        <v>1738</v>
      </c>
      <c r="E232" s="35">
        <f t="shared" si="302"/>
        <v>2323</v>
      </c>
      <c r="F232" s="35">
        <f t="shared" si="303"/>
        <v>1856</v>
      </c>
      <c r="G232" s="35">
        <f t="shared" si="304"/>
        <v>1889</v>
      </c>
      <c r="H232" s="18">
        <f t="shared" si="305"/>
        <v>299</v>
      </c>
      <c r="I232" s="18">
        <f t="shared" si="306"/>
        <v>766</v>
      </c>
      <c r="J232" s="18">
        <f t="shared" si="307"/>
        <v>733</v>
      </c>
      <c r="K232" s="18">
        <f t="shared" ref="K232:M232" si="321">K231</f>
        <v>2000</v>
      </c>
      <c r="L232" s="18">
        <f t="shared" si="321"/>
        <v>2000</v>
      </c>
      <c r="M232" s="18">
        <f t="shared" si="321"/>
        <v>2000</v>
      </c>
      <c r="N232" s="18">
        <f t="shared" si="309"/>
        <v>-1701</v>
      </c>
      <c r="O232" s="18">
        <f t="shared" si="310"/>
        <v>-1234</v>
      </c>
      <c r="P232" s="18">
        <f t="shared" si="311"/>
        <v>-1267</v>
      </c>
      <c r="Q232" s="35">
        <f t="shared" ref="Q232:S232" si="322">Q231</f>
        <v>1</v>
      </c>
      <c r="R232" s="35">
        <f t="shared" si="322"/>
        <v>1</v>
      </c>
      <c r="S232" s="35">
        <f t="shared" si="322"/>
        <v>1</v>
      </c>
      <c r="T232" s="4">
        <f t="shared" si="313"/>
        <v>1227</v>
      </c>
      <c r="U232" s="4">
        <f t="shared" si="314"/>
        <v>1124</v>
      </c>
      <c r="V232" s="4">
        <f t="shared" si="315"/>
        <v>1395</v>
      </c>
      <c r="W232" s="4">
        <f t="shared" si="316"/>
        <v>1299</v>
      </c>
      <c r="X232" s="4"/>
      <c r="Y232" s="18"/>
      <c r="Z232" s="18"/>
      <c r="AA232" s="18"/>
      <c r="AB232" s="48"/>
    </row>
    <row r="233" spans="1:28" ht="13.15" customHeight="1">
      <c r="A233" s="3">
        <f t="shared" si="301"/>
        <v>219</v>
      </c>
      <c r="B233" s="34">
        <f t="shared" si="277"/>
        <v>45540</v>
      </c>
      <c r="C233" s="2">
        <f t="shared" si="278"/>
        <v>884</v>
      </c>
      <c r="D233" s="5">
        <f t="shared" si="245"/>
        <v>1740</v>
      </c>
      <c r="E233" s="35">
        <f t="shared" si="302"/>
        <v>2326</v>
      </c>
      <c r="F233" s="35">
        <f t="shared" si="303"/>
        <v>1859</v>
      </c>
      <c r="G233" s="35">
        <f t="shared" si="304"/>
        <v>1892</v>
      </c>
      <c r="H233" s="18">
        <f t="shared" si="305"/>
        <v>298</v>
      </c>
      <c r="I233" s="18">
        <f t="shared" si="306"/>
        <v>765</v>
      </c>
      <c r="J233" s="18">
        <f t="shared" si="307"/>
        <v>732</v>
      </c>
      <c r="K233" s="18">
        <f t="shared" ref="K233:M233" si="323">K232</f>
        <v>2000</v>
      </c>
      <c r="L233" s="18">
        <f t="shared" si="323"/>
        <v>2000</v>
      </c>
      <c r="M233" s="18">
        <f t="shared" si="323"/>
        <v>2000</v>
      </c>
      <c r="N233" s="18">
        <f t="shared" si="309"/>
        <v>-1702</v>
      </c>
      <c r="O233" s="18">
        <f t="shared" si="310"/>
        <v>-1235</v>
      </c>
      <c r="P233" s="18">
        <f t="shared" si="311"/>
        <v>-1268</v>
      </c>
      <c r="Q233" s="35">
        <f t="shared" ref="Q233:S233" si="324">Q232</f>
        <v>1</v>
      </c>
      <c r="R233" s="35">
        <f t="shared" si="324"/>
        <v>1</v>
      </c>
      <c r="S233" s="35">
        <f t="shared" si="324"/>
        <v>1</v>
      </c>
      <c r="T233" s="4">
        <f t="shared" si="313"/>
        <v>1230</v>
      </c>
      <c r="U233" s="4">
        <f t="shared" si="314"/>
        <v>1123</v>
      </c>
      <c r="V233" s="4">
        <f t="shared" si="315"/>
        <v>1394</v>
      </c>
      <c r="W233" s="4">
        <f t="shared" si="316"/>
        <v>1298</v>
      </c>
      <c r="X233" s="4"/>
      <c r="Y233" s="18"/>
      <c r="Z233" s="18"/>
      <c r="AA233" s="18"/>
      <c r="AB233" s="48"/>
    </row>
    <row r="234" spans="1:28" ht="13.15" customHeight="1">
      <c r="A234" s="3">
        <f t="shared" si="301"/>
        <v>220</v>
      </c>
      <c r="B234" s="34">
        <f t="shared" si="277"/>
        <v>45541</v>
      </c>
      <c r="C234" s="2">
        <f t="shared" si="278"/>
        <v>884</v>
      </c>
      <c r="D234" s="5">
        <f t="shared" si="245"/>
        <v>1742</v>
      </c>
      <c r="E234" s="35">
        <f t="shared" si="302"/>
        <v>2329</v>
      </c>
      <c r="F234" s="35">
        <f t="shared" si="303"/>
        <v>1862</v>
      </c>
      <c r="G234" s="35">
        <f t="shared" si="304"/>
        <v>1895</v>
      </c>
      <c r="H234" s="18">
        <f t="shared" si="305"/>
        <v>297</v>
      </c>
      <c r="I234" s="18">
        <f t="shared" si="306"/>
        <v>764</v>
      </c>
      <c r="J234" s="18">
        <f t="shared" si="307"/>
        <v>731</v>
      </c>
      <c r="K234" s="18">
        <f t="shared" ref="K234:M234" si="325">K233</f>
        <v>2000</v>
      </c>
      <c r="L234" s="18">
        <f t="shared" si="325"/>
        <v>2000</v>
      </c>
      <c r="M234" s="18">
        <f t="shared" si="325"/>
        <v>2000</v>
      </c>
      <c r="N234" s="18">
        <f t="shared" si="309"/>
        <v>-1703</v>
      </c>
      <c r="O234" s="18">
        <f t="shared" si="310"/>
        <v>-1236</v>
      </c>
      <c r="P234" s="18">
        <f t="shared" si="311"/>
        <v>-1269</v>
      </c>
      <c r="Q234" s="35">
        <f t="shared" ref="Q234:S234" si="326">Q233</f>
        <v>1</v>
      </c>
      <c r="R234" s="35">
        <f t="shared" si="326"/>
        <v>1</v>
      </c>
      <c r="S234" s="35">
        <f t="shared" si="326"/>
        <v>1</v>
      </c>
      <c r="T234" s="4">
        <f t="shared" si="313"/>
        <v>1233</v>
      </c>
      <c r="U234" s="4">
        <f t="shared" si="314"/>
        <v>1122</v>
      </c>
      <c r="V234" s="4">
        <f t="shared" si="315"/>
        <v>1393</v>
      </c>
      <c r="W234" s="4">
        <f t="shared" si="316"/>
        <v>1297</v>
      </c>
      <c r="X234" s="4"/>
      <c r="Y234" s="18"/>
      <c r="Z234" s="18"/>
      <c r="AA234" s="18"/>
      <c r="AB234" s="48"/>
    </row>
    <row r="235" spans="1:28" ht="13.15" customHeight="1">
      <c r="A235" s="3">
        <f t="shared" si="301"/>
        <v>221</v>
      </c>
      <c r="B235" s="34">
        <f t="shared" si="277"/>
        <v>45542</v>
      </c>
      <c r="C235" s="2">
        <f t="shared" si="278"/>
        <v>884</v>
      </c>
      <c r="D235" s="5">
        <f t="shared" si="245"/>
        <v>1744</v>
      </c>
      <c r="E235" s="35">
        <f t="shared" si="302"/>
        <v>2332</v>
      </c>
      <c r="F235" s="35">
        <f t="shared" si="303"/>
        <v>1865</v>
      </c>
      <c r="G235" s="35">
        <f t="shared" si="304"/>
        <v>1898</v>
      </c>
      <c r="H235" s="18">
        <f t="shared" si="305"/>
        <v>296</v>
      </c>
      <c r="I235" s="18">
        <f t="shared" si="306"/>
        <v>763</v>
      </c>
      <c r="J235" s="18">
        <f t="shared" si="307"/>
        <v>730</v>
      </c>
      <c r="K235" s="18">
        <f t="shared" ref="K235:M235" si="327">K234</f>
        <v>2000</v>
      </c>
      <c r="L235" s="18">
        <f t="shared" si="327"/>
        <v>2000</v>
      </c>
      <c r="M235" s="18">
        <f t="shared" si="327"/>
        <v>2000</v>
      </c>
      <c r="N235" s="18">
        <f t="shared" si="309"/>
        <v>-1704</v>
      </c>
      <c r="O235" s="18">
        <f t="shared" si="310"/>
        <v>-1237</v>
      </c>
      <c r="P235" s="18">
        <f t="shared" si="311"/>
        <v>-1270</v>
      </c>
      <c r="Q235" s="35">
        <f t="shared" ref="Q235:S235" si="328">Q234</f>
        <v>1</v>
      </c>
      <c r="R235" s="35">
        <f t="shared" si="328"/>
        <v>1</v>
      </c>
      <c r="S235" s="35">
        <f t="shared" si="328"/>
        <v>1</v>
      </c>
      <c r="T235" s="4">
        <f t="shared" si="313"/>
        <v>1236</v>
      </c>
      <c r="U235" s="4">
        <f t="shared" si="314"/>
        <v>1121</v>
      </c>
      <c r="V235" s="4">
        <f t="shared" si="315"/>
        <v>1392</v>
      </c>
      <c r="W235" s="4">
        <f t="shared" si="316"/>
        <v>1296</v>
      </c>
      <c r="X235" s="4"/>
      <c r="Y235" s="18"/>
      <c r="Z235" s="18"/>
      <c r="AA235" s="18"/>
      <c r="AB235" s="48"/>
    </row>
    <row r="236" spans="1:28" ht="13.15" customHeight="1">
      <c r="A236" s="3">
        <f t="shared" si="301"/>
        <v>222</v>
      </c>
      <c r="B236" s="34">
        <f t="shared" si="277"/>
        <v>45543</v>
      </c>
      <c r="C236" s="2">
        <f t="shared" si="278"/>
        <v>884</v>
      </c>
      <c r="D236" s="5">
        <f t="shared" si="245"/>
        <v>1746</v>
      </c>
      <c r="E236" s="35">
        <f t="shared" si="302"/>
        <v>2335</v>
      </c>
      <c r="F236" s="35">
        <f t="shared" si="303"/>
        <v>1868</v>
      </c>
      <c r="G236" s="35">
        <f t="shared" si="304"/>
        <v>1901</v>
      </c>
      <c r="H236" s="18">
        <f t="shared" si="305"/>
        <v>295</v>
      </c>
      <c r="I236" s="18">
        <f t="shared" si="306"/>
        <v>762</v>
      </c>
      <c r="J236" s="18">
        <f t="shared" si="307"/>
        <v>729</v>
      </c>
      <c r="K236" s="18">
        <f t="shared" ref="K236:M236" si="329">K235</f>
        <v>2000</v>
      </c>
      <c r="L236" s="18">
        <f t="shared" si="329"/>
        <v>2000</v>
      </c>
      <c r="M236" s="18">
        <f t="shared" si="329"/>
        <v>2000</v>
      </c>
      <c r="N236" s="18">
        <f t="shared" si="309"/>
        <v>-1705</v>
      </c>
      <c r="O236" s="18">
        <f t="shared" si="310"/>
        <v>-1238</v>
      </c>
      <c r="P236" s="18">
        <f t="shared" si="311"/>
        <v>-1271</v>
      </c>
      <c r="Q236" s="35">
        <f t="shared" ref="Q236:S236" si="330">Q235</f>
        <v>1</v>
      </c>
      <c r="R236" s="35">
        <f t="shared" si="330"/>
        <v>1</v>
      </c>
      <c r="S236" s="35">
        <f t="shared" si="330"/>
        <v>1</v>
      </c>
      <c r="T236" s="4">
        <f t="shared" si="313"/>
        <v>1239</v>
      </c>
      <c r="U236" s="4">
        <f t="shared" si="314"/>
        <v>1120</v>
      </c>
      <c r="V236" s="4">
        <f t="shared" si="315"/>
        <v>1391</v>
      </c>
      <c r="W236" s="4">
        <f t="shared" si="316"/>
        <v>1295</v>
      </c>
      <c r="X236" s="4"/>
      <c r="Y236" s="18"/>
      <c r="Z236" s="18"/>
      <c r="AA236" s="18"/>
      <c r="AB236" s="48"/>
    </row>
    <row r="237" spans="1:28" ht="13.15" customHeight="1">
      <c r="A237" s="3">
        <f t="shared" si="301"/>
        <v>223</v>
      </c>
      <c r="B237" s="34">
        <f t="shared" si="277"/>
        <v>45544</v>
      </c>
      <c r="C237" s="2">
        <f t="shared" si="278"/>
        <v>884</v>
      </c>
      <c r="D237" s="5">
        <f t="shared" si="245"/>
        <v>1748</v>
      </c>
      <c r="E237" s="35">
        <f t="shared" si="302"/>
        <v>2338</v>
      </c>
      <c r="F237" s="35">
        <f t="shared" si="303"/>
        <v>1871</v>
      </c>
      <c r="G237" s="35">
        <f t="shared" si="304"/>
        <v>1904</v>
      </c>
      <c r="H237" s="18">
        <f t="shared" si="305"/>
        <v>294</v>
      </c>
      <c r="I237" s="18">
        <f t="shared" si="306"/>
        <v>761</v>
      </c>
      <c r="J237" s="18">
        <f t="shared" si="307"/>
        <v>728</v>
      </c>
      <c r="K237" s="18">
        <f t="shared" ref="K237:M237" si="331">K236</f>
        <v>2000</v>
      </c>
      <c r="L237" s="18">
        <f t="shared" si="331"/>
        <v>2000</v>
      </c>
      <c r="M237" s="18">
        <f t="shared" si="331"/>
        <v>2000</v>
      </c>
      <c r="N237" s="18">
        <f t="shared" si="309"/>
        <v>-1706</v>
      </c>
      <c r="O237" s="18">
        <f t="shared" si="310"/>
        <v>-1239</v>
      </c>
      <c r="P237" s="18">
        <f t="shared" si="311"/>
        <v>-1272</v>
      </c>
      <c r="Q237" s="35">
        <f t="shared" ref="Q237:S237" si="332">Q236</f>
        <v>1</v>
      </c>
      <c r="R237" s="35">
        <f t="shared" si="332"/>
        <v>1</v>
      </c>
      <c r="S237" s="35">
        <f t="shared" si="332"/>
        <v>1</v>
      </c>
      <c r="T237" s="4">
        <f t="shared" si="313"/>
        <v>1242</v>
      </c>
      <c r="U237" s="4">
        <f t="shared" si="314"/>
        <v>1119</v>
      </c>
      <c r="V237" s="4">
        <f t="shared" si="315"/>
        <v>1390</v>
      </c>
      <c r="W237" s="4">
        <f t="shared" si="316"/>
        <v>1294</v>
      </c>
      <c r="X237" s="4"/>
      <c r="Y237" s="18"/>
      <c r="Z237" s="18"/>
      <c r="AA237" s="18"/>
      <c r="AB237" s="48"/>
    </row>
    <row r="238" spans="1:28" ht="13.15" customHeight="1">
      <c r="A238" s="3">
        <f t="shared" si="301"/>
        <v>224</v>
      </c>
      <c r="B238" s="34">
        <f t="shared" si="277"/>
        <v>45545</v>
      </c>
      <c r="C238" s="2">
        <f t="shared" si="278"/>
        <v>884</v>
      </c>
      <c r="D238" s="5">
        <f t="shared" si="245"/>
        <v>1750</v>
      </c>
      <c r="E238" s="35">
        <f t="shared" si="302"/>
        <v>2341</v>
      </c>
      <c r="F238" s="35">
        <f t="shared" si="303"/>
        <v>1874</v>
      </c>
      <c r="G238" s="35">
        <f t="shared" si="304"/>
        <v>1907</v>
      </c>
      <c r="H238" s="18">
        <f t="shared" si="305"/>
        <v>293</v>
      </c>
      <c r="I238" s="18">
        <f t="shared" si="306"/>
        <v>760</v>
      </c>
      <c r="J238" s="18">
        <f t="shared" si="307"/>
        <v>727</v>
      </c>
      <c r="K238" s="18">
        <f t="shared" ref="K238:M238" si="333">K237</f>
        <v>2000</v>
      </c>
      <c r="L238" s="18">
        <f t="shared" si="333"/>
        <v>2000</v>
      </c>
      <c r="M238" s="18">
        <f t="shared" si="333"/>
        <v>2000</v>
      </c>
      <c r="N238" s="18">
        <f t="shared" si="309"/>
        <v>-1707</v>
      </c>
      <c r="O238" s="18">
        <f t="shared" si="310"/>
        <v>-1240</v>
      </c>
      <c r="P238" s="18">
        <f t="shared" si="311"/>
        <v>-1273</v>
      </c>
      <c r="Q238" s="35">
        <f t="shared" ref="Q238:S238" si="334">Q237</f>
        <v>1</v>
      </c>
      <c r="R238" s="35">
        <f t="shared" si="334"/>
        <v>1</v>
      </c>
      <c r="S238" s="35">
        <f t="shared" si="334"/>
        <v>1</v>
      </c>
      <c r="T238" s="4">
        <f t="shared" si="313"/>
        <v>1245</v>
      </c>
      <c r="U238" s="4">
        <f t="shared" si="314"/>
        <v>1118</v>
      </c>
      <c r="V238" s="4">
        <f t="shared" si="315"/>
        <v>1389</v>
      </c>
      <c r="W238" s="4">
        <f t="shared" si="316"/>
        <v>1293</v>
      </c>
      <c r="X238" s="4"/>
      <c r="Y238" s="18"/>
      <c r="Z238" s="18"/>
      <c r="AA238" s="18"/>
      <c r="AB238" s="48"/>
    </row>
    <row r="239" spans="1:28" ht="13.15" customHeight="1">
      <c r="A239" s="3">
        <f t="shared" si="301"/>
        <v>225</v>
      </c>
      <c r="B239" s="34">
        <f t="shared" si="277"/>
        <v>45546</v>
      </c>
      <c r="C239" s="2">
        <f t="shared" si="278"/>
        <v>884</v>
      </c>
      <c r="D239" s="5">
        <f t="shared" si="245"/>
        <v>1752</v>
      </c>
      <c r="E239" s="35">
        <f t="shared" si="302"/>
        <v>2344</v>
      </c>
      <c r="F239" s="35">
        <f t="shared" si="303"/>
        <v>1877</v>
      </c>
      <c r="G239" s="35">
        <f t="shared" si="304"/>
        <v>1910</v>
      </c>
      <c r="H239" s="18">
        <f t="shared" si="305"/>
        <v>292</v>
      </c>
      <c r="I239" s="18">
        <f t="shared" si="306"/>
        <v>759</v>
      </c>
      <c r="J239" s="18">
        <f t="shared" si="307"/>
        <v>726</v>
      </c>
      <c r="K239" s="18">
        <f t="shared" ref="K239:M239" si="335">K238</f>
        <v>2000</v>
      </c>
      <c r="L239" s="18">
        <f t="shared" si="335"/>
        <v>2000</v>
      </c>
      <c r="M239" s="18">
        <f t="shared" si="335"/>
        <v>2000</v>
      </c>
      <c r="N239" s="18">
        <f t="shared" si="309"/>
        <v>-1708</v>
      </c>
      <c r="O239" s="18">
        <f t="shared" si="310"/>
        <v>-1241</v>
      </c>
      <c r="P239" s="18">
        <f t="shared" si="311"/>
        <v>-1274</v>
      </c>
      <c r="Q239" s="35">
        <f t="shared" ref="Q239:S239" si="336">Q238</f>
        <v>1</v>
      </c>
      <c r="R239" s="35">
        <f t="shared" si="336"/>
        <v>1</v>
      </c>
      <c r="S239" s="35">
        <f t="shared" si="336"/>
        <v>1</v>
      </c>
      <c r="T239" s="4">
        <f t="shared" si="313"/>
        <v>1248</v>
      </c>
      <c r="U239" s="4">
        <f t="shared" si="314"/>
        <v>1117</v>
      </c>
      <c r="V239" s="4">
        <f t="shared" si="315"/>
        <v>1388</v>
      </c>
      <c r="W239" s="4">
        <f t="shared" si="316"/>
        <v>1292</v>
      </c>
      <c r="X239" s="4"/>
      <c r="Y239" s="18"/>
      <c r="Z239" s="18"/>
      <c r="AA239" s="18"/>
      <c r="AB239" s="48"/>
    </row>
    <row r="240" spans="1:28" ht="13.15" customHeight="1">
      <c r="A240" s="3">
        <f t="shared" si="301"/>
        <v>226</v>
      </c>
      <c r="B240" s="34">
        <f t="shared" si="277"/>
        <v>45547</v>
      </c>
      <c r="C240" s="2">
        <f t="shared" si="278"/>
        <v>884</v>
      </c>
      <c r="D240" s="5">
        <f t="shared" si="245"/>
        <v>1754</v>
      </c>
      <c r="E240" s="35">
        <f t="shared" si="302"/>
        <v>2347</v>
      </c>
      <c r="F240" s="35">
        <f t="shared" si="303"/>
        <v>1880</v>
      </c>
      <c r="G240" s="35">
        <f t="shared" si="304"/>
        <v>1913</v>
      </c>
      <c r="H240" s="18">
        <f t="shared" si="305"/>
        <v>291</v>
      </c>
      <c r="I240" s="18">
        <f t="shared" si="306"/>
        <v>758</v>
      </c>
      <c r="J240" s="18">
        <f t="shared" si="307"/>
        <v>725</v>
      </c>
      <c r="K240" s="18">
        <f t="shared" ref="K240:M240" si="337">K239</f>
        <v>2000</v>
      </c>
      <c r="L240" s="18">
        <f t="shared" si="337"/>
        <v>2000</v>
      </c>
      <c r="M240" s="18">
        <f t="shared" si="337"/>
        <v>2000</v>
      </c>
      <c r="N240" s="18">
        <f t="shared" si="309"/>
        <v>-1709</v>
      </c>
      <c r="O240" s="18">
        <f t="shared" si="310"/>
        <v>-1242</v>
      </c>
      <c r="P240" s="18">
        <f t="shared" si="311"/>
        <v>-1275</v>
      </c>
      <c r="Q240" s="35">
        <f t="shared" ref="Q240:S240" si="338">Q239</f>
        <v>1</v>
      </c>
      <c r="R240" s="35">
        <f t="shared" si="338"/>
        <v>1</v>
      </c>
      <c r="S240" s="35">
        <f t="shared" si="338"/>
        <v>1</v>
      </c>
      <c r="T240" s="4">
        <f t="shared" si="313"/>
        <v>1251</v>
      </c>
      <c r="U240" s="4">
        <f t="shared" si="314"/>
        <v>1116</v>
      </c>
      <c r="V240" s="4">
        <f t="shared" si="315"/>
        <v>1387</v>
      </c>
      <c r="W240" s="4">
        <f t="shared" si="316"/>
        <v>1291</v>
      </c>
      <c r="X240" s="4"/>
      <c r="Y240" s="18"/>
      <c r="Z240" s="18"/>
      <c r="AA240" s="18"/>
      <c r="AB240" s="48"/>
    </row>
    <row r="241" spans="1:28" ht="13.15" customHeight="1">
      <c r="A241" s="3">
        <f t="shared" si="301"/>
        <v>227</v>
      </c>
      <c r="B241" s="34">
        <f t="shared" si="277"/>
        <v>45548</v>
      </c>
      <c r="C241" s="2">
        <f t="shared" si="278"/>
        <v>884</v>
      </c>
      <c r="D241" s="5">
        <f t="shared" si="245"/>
        <v>1756</v>
      </c>
      <c r="E241" s="35">
        <f t="shared" si="302"/>
        <v>2350</v>
      </c>
      <c r="F241" s="35">
        <f t="shared" si="303"/>
        <v>1883</v>
      </c>
      <c r="G241" s="35">
        <f t="shared" si="304"/>
        <v>1916</v>
      </c>
      <c r="H241" s="18">
        <f t="shared" si="305"/>
        <v>290</v>
      </c>
      <c r="I241" s="18">
        <f t="shared" si="306"/>
        <v>757</v>
      </c>
      <c r="J241" s="18">
        <f t="shared" si="307"/>
        <v>724</v>
      </c>
      <c r="K241" s="18">
        <f t="shared" ref="K241:M241" si="339">K240</f>
        <v>2000</v>
      </c>
      <c r="L241" s="18">
        <f t="shared" si="339"/>
        <v>2000</v>
      </c>
      <c r="M241" s="18">
        <f t="shared" si="339"/>
        <v>2000</v>
      </c>
      <c r="N241" s="18">
        <f t="shared" si="309"/>
        <v>-1710</v>
      </c>
      <c r="O241" s="18">
        <f t="shared" si="310"/>
        <v>-1243</v>
      </c>
      <c r="P241" s="18">
        <f t="shared" si="311"/>
        <v>-1276</v>
      </c>
      <c r="Q241" s="35">
        <f t="shared" ref="Q241:S241" si="340">Q240</f>
        <v>1</v>
      </c>
      <c r="R241" s="35">
        <f t="shared" si="340"/>
        <v>1</v>
      </c>
      <c r="S241" s="35">
        <f t="shared" si="340"/>
        <v>1</v>
      </c>
      <c r="T241" s="4">
        <f t="shared" si="313"/>
        <v>1254</v>
      </c>
      <c r="U241" s="4">
        <f t="shared" si="314"/>
        <v>1115</v>
      </c>
      <c r="V241" s="4">
        <f t="shared" si="315"/>
        <v>1386</v>
      </c>
      <c r="W241" s="4">
        <f t="shared" si="316"/>
        <v>1290</v>
      </c>
      <c r="X241" s="4"/>
      <c r="Y241" s="18"/>
      <c r="Z241" s="18"/>
      <c r="AA241" s="18"/>
      <c r="AB241" s="48"/>
    </row>
    <row r="242" spans="1:28" ht="13.15" customHeight="1">
      <c r="A242" s="3">
        <f t="shared" si="301"/>
        <v>228</v>
      </c>
      <c r="B242" s="34">
        <f t="shared" si="277"/>
        <v>45549</v>
      </c>
      <c r="C242" s="2">
        <f t="shared" si="278"/>
        <v>884</v>
      </c>
      <c r="D242" s="5">
        <f t="shared" si="245"/>
        <v>1758</v>
      </c>
      <c r="E242" s="35">
        <f t="shared" si="302"/>
        <v>2353</v>
      </c>
      <c r="F242" s="35">
        <f t="shared" si="303"/>
        <v>1886</v>
      </c>
      <c r="G242" s="35">
        <f t="shared" si="304"/>
        <v>1919</v>
      </c>
      <c r="H242" s="18">
        <f t="shared" si="305"/>
        <v>289</v>
      </c>
      <c r="I242" s="18">
        <f t="shared" si="306"/>
        <v>756</v>
      </c>
      <c r="J242" s="18">
        <f t="shared" si="307"/>
        <v>723</v>
      </c>
      <c r="K242" s="18">
        <f t="shared" ref="K242:M242" si="341">K241</f>
        <v>2000</v>
      </c>
      <c r="L242" s="18">
        <f t="shared" si="341"/>
        <v>2000</v>
      </c>
      <c r="M242" s="18">
        <f t="shared" si="341"/>
        <v>2000</v>
      </c>
      <c r="N242" s="18">
        <f t="shared" si="309"/>
        <v>-1711</v>
      </c>
      <c r="O242" s="18">
        <f t="shared" si="310"/>
        <v>-1244</v>
      </c>
      <c r="P242" s="18">
        <f t="shared" si="311"/>
        <v>-1277</v>
      </c>
      <c r="Q242" s="35">
        <f t="shared" ref="Q242:S242" si="342">Q241</f>
        <v>1</v>
      </c>
      <c r="R242" s="35">
        <f t="shared" si="342"/>
        <v>1</v>
      </c>
      <c r="S242" s="35">
        <f t="shared" si="342"/>
        <v>1</v>
      </c>
      <c r="T242" s="4">
        <f t="shared" si="313"/>
        <v>1257</v>
      </c>
      <c r="U242" s="4">
        <f t="shared" si="314"/>
        <v>1114</v>
      </c>
      <c r="V242" s="4">
        <f t="shared" si="315"/>
        <v>1385</v>
      </c>
      <c r="W242" s="4">
        <f t="shared" si="316"/>
        <v>1289</v>
      </c>
      <c r="X242" s="4"/>
      <c r="Y242" s="18"/>
      <c r="Z242" s="18"/>
      <c r="AA242" s="18"/>
      <c r="AB242" s="48"/>
    </row>
    <row r="243" spans="1:28" ht="13.15" customHeight="1">
      <c r="A243" s="3">
        <f t="shared" si="301"/>
        <v>229</v>
      </c>
      <c r="B243" s="34">
        <f t="shared" si="277"/>
        <v>45550</v>
      </c>
      <c r="C243" s="2">
        <f t="shared" si="278"/>
        <v>884</v>
      </c>
      <c r="D243" s="5">
        <f t="shared" si="245"/>
        <v>1760</v>
      </c>
      <c r="E243" s="35">
        <f t="shared" si="302"/>
        <v>2356</v>
      </c>
      <c r="F243" s="35">
        <f t="shared" si="303"/>
        <v>1889</v>
      </c>
      <c r="G243" s="35">
        <f t="shared" si="304"/>
        <v>1922</v>
      </c>
      <c r="H243" s="18">
        <f t="shared" si="305"/>
        <v>288</v>
      </c>
      <c r="I243" s="18">
        <f t="shared" si="306"/>
        <v>755</v>
      </c>
      <c r="J243" s="18">
        <f t="shared" si="307"/>
        <v>722</v>
      </c>
      <c r="K243" s="18">
        <f t="shared" ref="K243:M243" si="343">K242</f>
        <v>2000</v>
      </c>
      <c r="L243" s="18">
        <f t="shared" si="343"/>
        <v>2000</v>
      </c>
      <c r="M243" s="18">
        <f t="shared" si="343"/>
        <v>2000</v>
      </c>
      <c r="N243" s="18">
        <f t="shared" si="309"/>
        <v>-1712</v>
      </c>
      <c r="O243" s="18">
        <f t="shared" si="310"/>
        <v>-1245</v>
      </c>
      <c r="P243" s="18">
        <f t="shared" si="311"/>
        <v>-1278</v>
      </c>
      <c r="Q243" s="35">
        <f t="shared" ref="Q243:S243" si="344">Q242</f>
        <v>1</v>
      </c>
      <c r="R243" s="35">
        <f t="shared" si="344"/>
        <v>1</v>
      </c>
      <c r="S243" s="35">
        <f t="shared" si="344"/>
        <v>1</v>
      </c>
      <c r="T243" s="4">
        <f t="shared" si="313"/>
        <v>1260</v>
      </c>
      <c r="U243" s="4">
        <f t="shared" si="314"/>
        <v>1113</v>
      </c>
      <c r="V243" s="4">
        <f t="shared" si="315"/>
        <v>1384</v>
      </c>
      <c r="W243" s="4">
        <f t="shared" si="316"/>
        <v>1288</v>
      </c>
      <c r="X243" s="4"/>
      <c r="Y243" s="18"/>
      <c r="Z243" s="18"/>
      <c r="AA243" s="18"/>
      <c r="AB243" s="48"/>
    </row>
    <row r="244" spans="1:28" ht="13.15" customHeight="1">
      <c r="A244" s="3">
        <f t="shared" si="301"/>
        <v>230</v>
      </c>
      <c r="B244" s="34">
        <f t="shared" si="277"/>
        <v>45551</v>
      </c>
      <c r="C244" s="2">
        <f t="shared" si="278"/>
        <v>884</v>
      </c>
      <c r="D244" s="5">
        <f t="shared" si="245"/>
        <v>1762</v>
      </c>
      <c r="E244" s="35">
        <f t="shared" si="302"/>
        <v>2359</v>
      </c>
      <c r="F244" s="35">
        <f t="shared" si="303"/>
        <v>1892</v>
      </c>
      <c r="G244" s="35">
        <f t="shared" si="304"/>
        <v>1925</v>
      </c>
      <c r="H244" s="18">
        <f t="shared" si="305"/>
        <v>287</v>
      </c>
      <c r="I244" s="18">
        <f t="shared" si="306"/>
        <v>754</v>
      </c>
      <c r="J244" s="18">
        <f t="shared" si="307"/>
        <v>721</v>
      </c>
      <c r="K244" s="18">
        <f t="shared" ref="K244:M244" si="345">K243</f>
        <v>2000</v>
      </c>
      <c r="L244" s="18">
        <f t="shared" si="345"/>
        <v>2000</v>
      </c>
      <c r="M244" s="18">
        <f t="shared" si="345"/>
        <v>2000</v>
      </c>
      <c r="N244" s="18">
        <f t="shared" si="309"/>
        <v>-1713</v>
      </c>
      <c r="O244" s="18">
        <f t="shared" si="310"/>
        <v>-1246</v>
      </c>
      <c r="P244" s="18">
        <f t="shared" si="311"/>
        <v>-1279</v>
      </c>
      <c r="Q244" s="35">
        <f t="shared" ref="Q244:S244" si="346">Q243</f>
        <v>1</v>
      </c>
      <c r="R244" s="35">
        <f t="shared" si="346"/>
        <v>1</v>
      </c>
      <c r="S244" s="35">
        <f t="shared" si="346"/>
        <v>1</v>
      </c>
      <c r="T244" s="4">
        <f t="shared" si="313"/>
        <v>1263</v>
      </c>
      <c r="U244" s="4">
        <f t="shared" si="314"/>
        <v>1112</v>
      </c>
      <c r="V244" s="4">
        <f t="shared" si="315"/>
        <v>1383</v>
      </c>
      <c r="W244" s="4">
        <f t="shared" si="316"/>
        <v>1287</v>
      </c>
      <c r="X244" s="4"/>
      <c r="Y244" s="18"/>
      <c r="Z244" s="18"/>
      <c r="AA244" s="18"/>
      <c r="AB244" s="48"/>
    </row>
    <row r="245" spans="1:28" ht="13.15" customHeight="1">
      <c r="A245" s="3">
        <f t="shared" si="301"/>
        <v>231</v>
      </c>
      <c r="B245" s="34">
        <f t="shared" si="277"/>
        <v>45552</v>
      </c>
      <c r="C245" s="2">
        <f t="shared" si="278"/>
        <v>884</v>
      </c>
      <c r="D245" s="5">
        <f t="shared" si="245"/>
        <v>1764</v>
      </c>
      <c r="E245" s="35">
        <f t="shared" si="302"/>
        <v>2362</v>
      </c>
      <c r="F245" s="35">
        <f t="shared" si="303"/>
        <v>1895</v>
      </c>
      <c r="G245" s="35">
        <f t="shared" si="304"/>
        <v>1928</v>
      </c>
      <c r="H245" s="18">
        <f t="shared" si="305"/>
        <v>286</v>
      </c>
      <c r="I245" s="18">
        <f t="shared" si="306"/>
        <v>753</v>
      </c>
      <c r="J245" s="18">
        <f t="shared" si="307"/>
        <v>720</v>
      </c>
      <c r="K245" s="18">
        <f t="shared" ref="K245:M245" si="347">K244</f>
        <v>2000</v>
      </c>
      <c r="L245" s="18">
        <f t="shared" si="347"/>
        <v>2000</v>
      </c>
      <c r="M245" s="18">
        <f t="shared" si="347"/>
        <v>2000</v>
      </c>
      <c r="N245" s="18">
        <f t="shared" si="309"/>
        <v>-1714</v>
      </c>
      <c r="O245" s="18">
        <f t="shared" si="310"/>
        <v>-1247</v>
      </c>
      <c r="P245" s="18">
        <f t="shared" si="311"/>
        <v>-1280</v>
      </c>
      <c r="Q245" s="35">
        <f t="shared" ref="Q245:S245" si="348">Q244</f>
        <v>1</v>
      </c>
      <c r="R245" s="35">
        <f t="shared" si="348"/>
        <v>1</v>
      </c>
      <c r="S245" s="35">
        <f t="shared" si="348"/>
        <v>1</v>
      </c>
      <c r="T245" s="4">
        <f t="shared" si="313"/>
        <v>1266</v>
      </c>
      <c r="U245" s="4">
        <f t="shared" si="314"/>
        <v>1111</v>
      </c>
      <c r="V245" s="4">
        <f t="shared" si="315"/>
        <v>1382</v>
      </c>
      <c r="W245" s="4">
        <f t="shared" si="316"/>
        <v>1286</v>
      </c>
      <c r="X245" s="4"/>
      <c r="Y245" s="18"/>
      <c r="Z245" s="18"/>
      <c r="AA245" s="18"/>
      <c r="AB245" s="48"/>
    </row>
    <row r="246" spans="1:28" ht="13.15" customHeight="1">
      <c r="A246" s="3">
        <f t="shared" si="301"/>
        <v>232</v>
      </c>
      <c r="B246" s="34">
        <f t="shared" si="277"/>
        <v>45553</v>
      </c>
      <c r="C246" s="2">
        <f t="shared" si="278"/>
        <v>884</v>
      </c>
      <c r="D246" s="5">
        <f t="shared" si="245"/>
        <v>1766</v>
      </c>
      <c r="E246" s="35">
        <f t="shared" si="302"/>
        <v>2365</v>
      </c>
      <c r="F246" s="35">
        <f t="shared" si="303"/>
        <v>1898</v>
      </c>
      <c r="G246" s="35">
        <f t="shared" si="304"/>
        <v>1931</v>
      </c>
      <c r="H246" s="18">
        <f t="shared" si="305"/>
        <v>285</v>
      </c>
      <c r="I246" s="18">
        <f t="shared" si="306"/>
        <v>752</v>
      </c>
      <c r="J246" s="18">
        <f t="shared" si="307"/>
        <v>719</v>
      </c>
      <c r="K246" s="18">
        <f t="shared" ref="K246:M246" si="349">K245</f>
        <v>2000</v>
      </c>
      <c r="L246" s="18">
        <f t="shared" si="349"/>
        <v>2000</v>
      </c>
      <c r="M246" s="18">
        <f t="shared" si="349"/>
        <v>2000</v>
      </c>
      <c r="N246" s="18">
        <f t="shared" si="309"/>
        <v>-1715</v>
      </c>
      <c r="O246" s="18">
        <f t="shared" si="310"/>
        <v>-1248</v>
      </c>
      <c r="P246" s="18">
        <f t="shared" si="311"/>
        <v>-1281</v>
      </c>
      <c r="Q246" s="35">
        <f t="shared" ref="Q246:S246" si="350">Q245</f>
        <v>1</v>
      </c>
      <c r="R246" s="35">
        <f t="shared" si="350"/>
        <v>1</v>
      </c>
      <c r="S246" s="35">
        <f t="shared" si="350"/>
        <v>1</v>
      </c>
      <c r="T246" s="4">
        <f t="shared" si="313"/>
        <v>1269</v>
      </c>
      <c r="U246" s="4">
        <f t="shared" si="314"/>
        <v>1110</v>
      </c>
      <c r="V246" s="4">
        <f t="shared" si="315"/>
        <v>1381</v>
      </c>
      <c r="W246" s="4">
        <f t="shared" si="316"/>
        <v>1285</v>
      </c>
      <c r="X246" s="4"/>
      <c r="Y246" s="18"/>
      <c r="Z246" s="18"/>
      <c r="AA246" s="18"/>
      <c r="AB246" s="48"/>
    </row>
    <row r="247" spans="1:28" ht="13.15" customHeight="1">
      <c r="A247" s="3">
        <f t="shared" si="301"/>
        <v>233</v>
      </c>
      <c r="B247" s="34">
        <f t="shared" si="277"/>
        <v>45554</v>
      </c>
      <c r="C247" s="2">
        <f t="shared" si="278"/>
        <v>884</v>
      </c>
      <c r="D247" s="5">
        <f t="shared" si="245"/>
        <v>1768</v>
      </c>
      <c r="E247" s="35">
        <f t="shared" si="302"/>
        <v>2368</v>
      </c>
      <c r="F247" s="35">
        <f t="shared" si="303"/>
        <v>1901</v>
      </c>
      <c r="G247" s="35">
        <f t="shared" si="304"/>
        <v>1934</v>
      </c>
      <c r="H247" s="18">
        <f t="shared" si="305"/>
        <v>284</v>
      </c>
      <c r="I247" s="18">
        <f t="shared" si="306"/>
        <v>751</v>
      </c>
      <c r="J247" s="18">
        <f t="shared" si="307"/>
        <v>718</v>
      </c>
      <c r="K247" s="18">
        <f t="shared" ref="K247:M247" si="351">K246</f>
        <v>2000</v>
      </c>
      <c r="L247" s="18">
        <f t="shared" si="351"/>
        <v>2000</v>
      </c>
      <c r="M247" s="18">
        <f t="shared" si="351"/>
        <v>2000</v>
      </c>
      <c r="N247" s="18">
        <f t="shared" si="309"/>
        <v>-1716</v>
      </c>
      <c r="O247" s="18">
        <f t="shared" si="310"/>
        <v>-1249</v>
      </c>
      <c r="P247" s="18">
        <f t="shared" si="311"/>
        <v>-1282</v>
      </c>
      <c r="Q247" s="35">
        <f t="shared" ref="Q247:S247" si="352">Q246</f>
        <v>1</v>
      </c>
      <c r="R247" s="35">
        <f t="shared" si="352"/>
        <v>1</v>
      </c>
      <c r="S247" s="35">
        <f t="shared" si="352"/>
        <v>1</v>
      </c>
      <c r="T247" s="4">
        <f t="shared" si="313"/>
        <v>1272</v>
      </c>
      <c r="U247" s="4">
        <f t="shared" si="314"/>
        <v>1109</v>
      </c>
      <c r="V247" s="4">
        <f t="shared" si="315"/>
        <v>1380</v>
      </c>
      <c r="W247" s="4">
        <f t="shared" si="316"/>
        <v>1284</v>
      </c>
      <c r="X247" s="4"/>
      <c r="Y247" s="18"/>
      <c r="Z247" s="18"/>
      <c r="AA247" s="18"/>
      <c r="AB247" s="48"/>
    </row>
    <row r="248" spans="1:28" ht="13.15" customHeight="1">
      <c r="A248" s="3">
        <f t="shared" si="301"/>
        <v>234</v>
      </c>
      <c r="B248" s="34">
        <f t="shared" si="277"/>
        <v>45555</v>
      </c>
      <c r="C248" s="2">
        <f t="shared" si="278"/>
        <v>884</v>
      </c>
      <c r="D248" s="5">
        <f t="shared" si="245"/>
        <v>1770</v>
      </c>
      <c r="E248" s="35">
        <f t="shared" si="302"/>
        <v>2371</v>
      </c>
      <c r="F248" s="35">
        <f t="shared" si="303"/>
        <v>1904</v>
      </c>
      <c r="G248" s="35">
        <f t="shared" si="304"/>
        <v>1937</v>
      </c>
      <c r="H248" s="18">
        <f t="shared" si="305"/>
        <v>283</v>
      </c>
      <c r="I248" s="18">
        <f t="shared" si="306"/>
        <v>750</v>
      </c>
      <c r="J248" s="18">
        <f t="shared" si="307"/>
        <v>717</v>
      </c>
      <c r="K248" s="18">
        <f t="shared" ref="K248:M248" si="353">K247</f>
        <v>2000</v>
      </c>
      <c r="L248" s="18">
        <f t="shared" si="353"/>
        <v>2000</v>
      </c>
      <c r="M248" s="18">
        <f t="shared" si="353"/>
        <v>2000</v>
      </c>
      <c r="N248" s="18">
        <f t="shared" si="309"/>
        <v>-1717</v>
      </c>
      <c r="O248" s="18">
        <f t="shared" si="310"/>
        <v>-1250</v>
      </c>
      <c r="P248" s="18">
        <f t="shared" si="311"/>
        <v>-1283</v>
      </c>
      <c r="Q248" s="35">
        <f t="shared" ref="Q248:S248" si="354">Q247</f>
        <v>1</v>
      </c>
      <c r="R248" s="35">
        <f t="shared" si="354"/>
        <v>1</v>
      </c>
      <c r="S248" s="35">
        <f t="shared" si="354"/>
        <v>1</v>
      </c>
      <c r="T248" s="4">
        <f t="shared" si="313"/>
        <v>1275</v>
      </c>
      <c r="U248" s="4">
        <f t="shared" si="314"/>
        <v>1108</v>
      </c>
      <c r="V248" s="4">
        <f t="shared" si="315"/>
        <v>1379</v>
      </c>
      <c r="W248" s="4">
        <f t="shared" si="316"/>
        <v>1283</v>
      </c>
      <c r="X248" s="4"/>
      <c r="Y248" s="18"/>
      <c r="Z248" s="18"/>
      <c r="AA248" s="18"/>
      <c r="AB248" s="48"/>
    </row>
    <row r="249" spans="1:28" ht="13.15" customHeight="1">
      <c r="A249" s="3">
        <f t="shared" si="301"/>
        <v>235</v>
      </c>
      <c r="B249" s="34">
        <f t="shared" si="277"/>
        <v>45556</v>
      </c>
      <c r="C249" s="2">
        <f t="shared" si="278"/>
        <v>884</v>
      </c>
      <c r="D249" s="5">
        <f t="shared" si="245"/>
        <v>1772</v>
      </c>
      <c r="E249" s="35">
        <f t="shared" si="302"/>
        <v>2374</v>
      </c>
      <c r="F249" s="35">
        <f t="shared" si="303"/>
        <v>1907</v>
      </c>
      <c r="G249" s="35">
        <f t="shared" si="304"/>
        <v>1940</v>
      </c>
      <c r="H249" s="18">
        <f t="shared" si="305"/>
        <v>282</v>
      </c>
      <c r="I249" s="18">
        <f t="shared" si="306"/>
        <v>749</v>
      </c>
      <c r="J249" s="18">
        <f t="shared" si="307"/>
        <v>716</v>
      </c>
      <c r="K249" s="18">
        <f t="shared" ref="K249:M249" si="355">K248</f>
        <v>2000</v>
      </c>
      <c r="L249" s="18">
        <f t="shared" si="355"/>
        <v>2000</v>
      </c>
      <c r="M249" s="18">
        <f t="shared" si="355"/>
        <v>2000</v>
      </c>
      <c r="N249" s="18">
        <f t="shared" si="309"/>
        <v>-1718</v>
      </c>
      <c r="O249" s="18">
        <f t="shared" si="310"/>
        <v>-1251</v>
      </c>
      <c r="P249" s="18">
        <f t="shared" si="311"/>
        <v>-1284</v>
      </c>
      <c r="Q249" s="35">
        <f t="shared" ref="Q249:S249" si="356">Q248</f>
        <v>1</v>
      </c>
      <c r="R249" s="35">
        <f t="shared" si="356"/>
        <v>1</v>
      </c>
      <c r="S249" s="35">
        <f t="shared" si="356"/>
        <v>1</v>
      </c>
      <c r="T249" s="4">
        <f t="shared" si="313"/>
        <v>1278</v>
      </c>
      <c r="U249" s="4">
        <f t="shared" si="314"/>
        <v>1107</v>
      </c>
      <c r="V249" s="4">
        <f t="shared" si="315"/>
        <v>1378</v>
      </c>
      <c r="W249" s="4">
        <f t="shared" si="316"/>
        <v>1282</v>
      </c>
      <c r="X249" s="4"/>
      <c r="Y249" s="18"/>
      <c r="Z249" s="18"/>
      <c r="AA249" s="18"/>
      <c r="AB249" s="48"/>
    </row>
    <row r="250" spans="1:28" ht="13.15" customHeight="1">
      <c r="A250" s="3">
        <f t="shared" si="301"/>
        <v>236</v>
      </c>
      <c r="B250" s="34">
        <f t="shared" si="277"/>
        <v>45557</v>
      </c>
      <c r="C250" s="2">
        <f t="shared" si="278"/>
        <v>884</v>
      </c>
      <c r="D250" s="5">
        <f t="shared" si="245"/>
        <v>1774</v>
      </c>
      <c r="E250" s="35">
        <f t="shared" si="302"/>
        <v>2377</v>
      </c>
      <c r="F250" s="35">
        <f t="shared" si="303"/>
        <v>1910</v>
      </c>
      <c r="G250" s="35">
        <f t="shared" si="304"/>
        <v>1943</v>
      </c>
      <c r="H250" s="18">
        <f t="shared" si="305"/>
        <v>281</v>
      </c>
      <c r="I250" s="18">
        <f t="shared" si="306"/>
        <v>748</v>
      </c>
      <c r="J250" s="18">
        <f t="shared" si="307"/>
        <v>715</v>
      </c>
      <c r="K250" s="18">
        <f t="shared" ref="K250:M250" si="357">K249</f>
        <v>2000</v>
      </c>
      <c r="L250" s="18">
        <f t="shared" si="357"/>
        <v>2000</v>
      </c>
      <c r="M250" s="18">
        <f t="shared" si="357"/>
        <v>2000</v>
      </c>
      <c r="N250" s="18">
        <f t="shared" si="309"/>
        <v>-1719</v>
      </c>
      <c r="O250" s="18">
        <f t="shared" si="310"/>
        <v>-1252</v>
      </c>
      <c r="P250" s="18">
        <f t="shared" si="311"/>
        <v>-1285</v>
      </c>
      <c r="Q250" s="35">
        <f t="shared" ref="Q250:S250" si="358">Q249</f>
        <v>1</v>
      </c>
      <c r="R250" s="35">
        <f t="shared" si="358"/>
        <v>1</v>
      </c>
      <c r="S250" s="35">
        <f t="shared" si="358"/>
        <v>1</v>
      </c>
      <c r="T250" s="4">
        <f t="shared" si="313"/>
        <v>1281</v>
      </c>
      <c r="U250" s="4">
        <f t="shared" si="314"/>
        <v>1106</v>
      </c>
      <c r="V250" s="4">
        <f t="shared" si="315"/>
        <v>1377</v>
      </c>
      <c r="W250" s="4">
        <f t="shared" si="316"/>
        <v>1281</v>
      </c>
      <c r="X250" s="4"/>
      <c r="Y250" s="18"/>
      <c r="Z250" s="18"/>
      <c r="AA250" s="18"/>
      <c r="AB250" s="48"/>
    </row>
    <row r="251" spans="1:28" ht="13.15" customHeight="1">
      <c r="A251" s="3">
        <f t="shared" si="301"/>
        <v>237</v>
      </c>
      <c r="B251" s="34">
        <f t="shared" si="277"/>
        <v>45558</v>
      </c>
      <c r="C251" s="2">
        <f t="shared" si="278"/>
        <v>884</v>
      </c>
      <c r="D251" s="5">
        <f t="shared" si="245"/>
        <v>1776</v>
      </c>
      <c r="E251" s="35">
        <f t="shared" si="302"/>
        <v>2380</v>
      </c>
      <c r="F251" s="35">
        <f t="shared" si="303"/>
        <v>1913</v>
      </c>
      <c r="G251" s="35">
        <f t="shared" si="304"/>
        <v>1946</v>
      </c>
      <c r="H251" s="18">
        <f t="shared" si="305"/>
        <v>280</v>
      </c>
      <c r="I251" s="18">
        <f t="shared" si="306"/>
        <v>747</v>
      </c>
      <c r="J251" s="18">
        <f t="shared" si="307"/>
        <v>714</v>
      </c>
      <c r="K251" s="18">
        <f t="shared" ref="K251:M251" si="359">K250</f>
        <v>2000</v>
      </c>
      <c r="L251" s="18">
        <f t="shared" si="359"/>
        <v>2000</v>
      </c>
      <c r="M251" s="18">
        <f t="shared" si="359"/>
        <v>2000</v>
      </c>
      <c r="N251" s="18">
        <f t="shared" si="309"/>
        <v>-1720</v>
      </c>
      <c r="O251" s="18">
        <f t="shared" si="310"/>
        <v>-1253</v>
      </c>
      <c r="P251" s="18">
        <f t="shared" si="311"/>
        <v>-1286</v>
      </c>
      <c r="Q251" s="35">
        <f t="shared" ref="Q251:S251" si="360">Q250</f>
        <v>1</v>
      </c>
      <c r="R251" s="35">
        <f t="shared" si="360"/>
        <v>1</v>
      </c>
      <c r="S251" s="35">
        <f t="shared" si="360"/>
        <v>1</v>
      </c>
      <c r="T251" s="4">
        <f t="shared" si="313"/>
        <v>1284</v>
      </c>
      <c r="U251" s="4">
        <f t="shared" si="314"/>
        <v>1105</v>
      </c>
      <c r="V251" s="4">
        <f t="shared" si="315"/>
        <v>1376</v>
      </c>
      <c r="W251" s="4">
        <f t="shared" si="316"/>
        <v>1280</v>
      </c>
      <c r="X251" s="4"/>
      <c r="Y251" s="18"/>
      <c r="Z251" s="18"/>
      <c r="AA251" s="18"/>
      <c r="AB251" s="48"/>
    </row>
    <row r="252" spans="1:28" ht="13.15" customHeight="1">
      <c r="A252" s="3">
        <f t="shared" si="301"/>
        <v>238</v>
      </c>
      <c r="B252" s="34">
        <f t="shared" si="277"/>
        <v>45559</v>
      </c>
      <c r="C252" s="2">
        <f t="shared" si="278"/>
        <v>884</v>
      </c>
      <c r="D252" s="5">
        <f t="shared" si="245"/>
        <v>1778</v>
      </c>
      <c r="E252" s="35">
        <f t="shared" si="302"/>
        <v>2383</v>
      </c>
      <c r="F252" s="35">
        <f t="shared" si="303"/>
        <v>1916</v>
      </c>
      <c r="G252" s="35">
        <f t="shared" si="304"/>
        <v>1949</v>
      </c>
      <c r="H252" s="18">
        <f t="shared" si="305"/>
        <v>279</v>
      </c>
      <c r="I252" s="18">
        <f t="shared" si="306"/>
        <v>746</v>
      </c>
      <c r="J252" s="18">
        <f t="shared" si="307"/>
        <v>713</v>
      </c>
      <c r="K252" s="18">
        <f t="shared" ref="K252:M252" si="361">K251</f>
        <v>2000</v>
      </c>
      <c r="L252" s="18">
        <f t="shared" si="361"/>
        <v>2000</v>
      </c>
      <c r="M252" s="18">
        <f t="shared" si="361"/>
        <v>2000</v>
      </c>
      <c r="N252" s="18">
        <f t="shared" si="309"/>
        <v>-1721</v>
      </c>
      <c r="O252" s="18">
        <f t="shared" si="310"/>
        <v>-1254</v>
      </c>
      <c r="P252" s="18">
        <f t="shared" si="311"/>
        <v>-1287</v>
      </c>
      <c r="Q252" s="35">
        <f t="shared" ref="Q252:S252" si="362">Q251</f>
        <v>1</v>
      </c>
      <c r="R252" s="35">
        <f t="shared" si="362"/>
        <v>1</v>
      </c>
      <c r="S252" s="35">
        <f t="shared" si="362"/>
        <v>1</v>
      </c>
      <c r="T252" s="4">
        <f t="shared" si="313"/>
        <v>1287</v>
      </c>
      <c r="U252" s="4">
        <f t="shared" si="314"/>
        <v>1104</v>
      </c>
      <c r="V252" s="4">
        <f t="shared" si="315"/>
        <v>1375</v>
      </c>
      <c r="W252" s="4">
        <f t="shared" si="316"/>
        <v>1279</v>
      </c>
      <c r="X252" s="4"/>
      <c r="Y252" s="18"/>
      <c r="Z252" s="18"/>
      <c r="AA252" s="18"/>
      <c r="AB252" s="48"/>
    </row>
    <row r="253" spans="1:28" ht="13.15" customHeight="1">
      <c r="A253" s="3">
        <f t="shared" si="301"/>
        <v>239</v>
      </c>
      <c r="B253" s="34">
        <f t="shared" si="277"/>
        <v>45560</v>
      </c>
      <c r="C253" s="2">
        <f t="shared" si="278"/>
        <v>884</v>
      </c>
      <c r="D253" s="5">
        <f t="shared" si="245"/>
        <v>1780</v>
      </c>
      <c r="E253" s="35">
        <f t="shared" si="302"/>
        <v>2386</v>
      </c>
      <c r="F253" s="35">
        <f t="shared" si="303"/>
        <v>1919</v>
      </c>
      <c r="G253" s="35">
        <f t="shared" si="304"/>
        <v>1952</v>
      </c>
      <c r="H253" s="18">
        <f t="shared" si="305"/>
        <v>278</v>
      </c>
      <c r="I253" s="18">
        <f t="shared" si="306"/>
        <v>745</v>
      </c>
      <c r="J253" s="18">
        <f t="shared" si="307"/>
        <v>712</v>
      </c>
      <c r="K253" s="18">
        <f t="shared" ref="K253:M253" si="363">K252</f>
        <v>2000</v>
      </c>
      <c r="L253" s="18">
        <f t="shared" si="363"/>
        <v>2000</v>
      </c>
      <c r="M253" s="18">
        <f t="shared" si="363"/>
        <v>2000</v>
      </c>
      <c r="N253" s="18">
        <f t="shared" si="309"/>
        <v>-1722</v>
      </c>
      <c r="O253" s="18">
        <f t="shared" si="310"/>
        <v>-1255</v>
      </c>
      <c r="P253" s="18">
        <f t="shared" si="311"/>
        <v>-1288</v>
      </c>
      <c r="Q253" s="35">
        <f t="shared" ref="Q253:S253" si="364">Q252</f>
        <v>1</v>
      </c>
      <c r="R253" s="35">
        <f t="shared" si="364"/>
        <v>1</v>
      </c>
      <c r="S253" s="35">
        <f t="shared" si="364"/>
        <v>1</v>
      </c>
      <c r="T253" s="4">
        <f t="shared" si="313"/>
        <v>1290</v>
      </c>
      <c r="U253" s="4">
        <f t="shared" si="314"/>
        <v>1103</v>
      </c>
      <c r="V253" s="4">
        <f t="shared" si="315"/>
        <v>1374</v>
      </c>
      <c r="W253" s="4">
        <f t="shared" si="316"/>
        <v>1278</v>
      </c>
      <c r="X253" s="4"/>
      <c r="Y253" s="18"/>
      <c r="Z253" s="18"/>
      <c r="AA253" s="18"/>
      <c r="AB253" s="48"/>
    </row>
    <row r="254" spans="1:28" ht="13.15" customHeight="1">
      <c r="A254" s="3">
        <f t="shared" si="301"/>
        <v>240</v>
      </c>
      <c r="B254" s="34">
        <f t="shared" si="277"/>
        <v>45561</v>
      </c>
      <c r="C254" s="2">
        <f t="shared" si="278"/>
        <v>884</v>
      </c>
      <c r="D254" s="5">
        <f t="shared" si="245"/>
        <v>1782</v>
      </c>
      <c r="E254" s="35">
        <f t="shared" si="302"/>
        <v>2389</v>
      </c>
      <c r="F254" s="35">
        <f t="shared" si="303"/>
        <v>1922</v>
      </c>
      <c r="G254" s="35">
        <f t="shared" si="304"/>
        <v>1955</v>
      </c>
      <c r="H254" s="18">
        <f t="shared" si="305"/>
        <v>277</v>
      </c>
      <c r="I254" s="18">
        <f t="shared" si="306"/>
        <v>744</v>
      </c>
      <c r="J254" s="18">
        <f t="shared" si="307"/>
        <v>711</v>
      </c>
      <c r="K254" s="18">
        <f t="shared" ref="K254:M254" si="365">K253</f>
        <v>2000</v>
      </c>
      <c r="L254" s="18">
        <f t="shared" si="365"/>
        <v>2000</v>
      </c>
      <c r="M254" s="18">
        <f t="shared" si="365"/>
        <v>2000</v>
      </c>
      <c r="N254" s="18">
        <f t="shared" si="309"/>
        <v>-1723</v>
      </c>
      <c r="O254" s="18">
        <f t="shared" si="310"/>
        <v>-1256</v>
      </c>
      <c r="P254" s="18">
        <f t="shared" si="311"/>
        <v>-1289</v>
      </c>
      <c r="Q254" s="35">
        <f t="shared" ref="Q254:S254" si="366">Q253</f>
        <v>1</v>
      </c>
      <c r="R254" s="35">
        <f t="shared" si="366"/>
        <v>1</v>
      </c>
      <c r="S254" s="35">
        <f t="shared" si="366"/>
        <v>1</v>
      </c>
      <c r="T254" s="4">
        <f t="shared" si="313"/>
        <v>1293</v>
      </c>
      <c r="U254" s="4">
        <f t="shared" si="314"/>
        <v>1102</v>
      </c>
      <c r="V254" s="4">
        <f t="shared" si="315"/>
        <v>1373</v>
      </c>
      <c r="W254" s="4">
        <f t="shared" si="316"/>
        <v>1277</v>
      </c>
      <c r="X254" s="4"/>
      <c r="Y254" s="18"/>
      <c r="Z254" s="18"/>
      <c r="AA254" s="18"/>
      <c r="AB254" s="48"/>
    </row>
    <row r="255" spans="1:28" ht="13.15" customHeight="1">
      <c r="A255" s="3">
        <f t="shared" si="301"/>
        <v>241</v>
      </c>
      <c r="B255" s="34">
        <f t="shared" si="277"/>
        <v>45562</v>
      </c>
      <c r="C255" s="2">
        <f t="shared" si="278"/>
        <v>884</v>
      </c>
      <c r="D255" s="5">
        <f t="shared" si="245"/>
        <v>1784</v>
      </c>
      <c r="E255" s="35">
        <f t="shared" si="302"/>
        <v>2392</v>
      </c>
      <c r="F255" s="35">
        <f t="shared" si="303"/>
        <v>1925</v>
      </c>
      <c r="G255" s="35">
        <f t="shared" si="304"/>
        <v>1958</v>
      </c>
      <c r="H255" s="18">
        <f t="shared" si="305"/>
        <v>276</v>
      </c>
      <c r="I255" s="18">
        <f t="shared" si="306"/>
        <v>743</v>
      </c>
      <c r="J255" s="18">
        <f t="shared" si="307"/>
        <v>710</v>
      </c>
      <c r="K255" s="18">
        <f t="shared" ref="K255:M255" si="367">K254</f>
        <v>2000</v>
      </c>
      <c r="L255" s="18">
        <f t="shared" si="367"/>
        <v>2000</v>
      </c>
      <c r="M255" s="18">
        <f t="shared" si="367"/>
        <v>2000</v>
      </c>
      <c r="N255" s="18">
        <f t="shared" si="309"/>
        <v>-1724</v>
      </c>
      <c r="O255" s="18">
        <f t="shared" si="310"/>
        <v>-1257</v>
      </c>
      <c r="P255" s="18">
        <f t="shared" si="311"/>
        <v>-1290</v>
      </c>
      <c r="Q255" s="35">
        <f t="shared" ref="Q255:S255" si="368">Q254</f>
        <v>1</v>
      </c>
      <c r="R255" s="35">
        <f t="shared" si="368"/>
        <v>1</v>
      </c>
      <c r="S255" s="35">
        <f t="shared" si="368"/>
        <v>1</v>
      </c>
      <c r="T255" s="4">
        <f t="shared" si="313"/>
        <v>1296</v>
      </c>
      <c r="U255" s="4">
        <f t="shared" si="314"/>
        <v>1101</v>
      </c>
      <c r="V255" s="4">
        <f t="shared" si="315"/>
        <v>1372</v>
      </c>
      <c r="W255" s="4">
        <f t="shared" si="316"/>
        <v>1276</v>
      </c>
      <c r="X255" s="4"/>
      <c r="Y255" s="18"/>
      <c r="Z255" s="18"/>
      <c r="AA255" s="18"/>
      <c r="AB255" s="48"/>
    </row>
    <row r="256" spans="1:28" ht="13.15" customHeight="1">
      <c r="A256" s="3">
        <f t="shared" si="301"/>
        <v>242</v>
      </c>
      <c r="B256" s="34">
        <f t="shared" si="277"/>
        <v>45563</v>
      </c>
      <c r="C256" s="2">
        <f t="shared" si="278"/>
        <v>884</v>
      </c>
      <c r="D256" s="5">
        <f t="shared" ref="D256:D319" si="369">D255+2</f>
        <v>1786</v>
      </c>
      <c r="E256" s="35">
        <f t="shared" si="302"/>
        <v>2395</v>
      </c>
      <c r="F256" s="35">
        <f t="shared" si="303"/>
        <v>1928</v>
      </c>
      <c r="G256" s="35">
        <f t="shared" si="304"/>
        <v>1961</v>
      </c>
      <c r="H256" s="18">
        <f t="shared" si="305"/>
        <v>275</v>
      </c>
      <c r="I256" s="18">
        <f t="shared" si="306"/>
        <v>742</v>
      </c>
      <c r="J256" s="18">
        <f t="shared" si="307"/>
        <v>709</v>
      </c>
      <c r="K256" s="18">
        <f t="shared" ref="K256:M256" si="370">K255</f>
        <v>2000</v>
      </c>
      <c r="L256" s="18">
        <f t="shared" si="370"/>
        <v>2000</v>
      </c>
      <c r="M256" s="18">
        <f t="shared" si="370"/>
        <v>2000</v>
      </c>
      <c r="N256" s="18">
        <f t="shared" si="309"/>
        <v>-1725</v>
      </c>
      <c r="O256" s="18">
        <f t="shared" si="310"/>
        <v>-1258</v>
      </c>
      <c r="P256" s="18">
        <f t="shared" si="311"/>
        <v>-1291</v>
      </c>
      <c r="Q256" s="35">
        <f t="shared" ref="Q256:S256" si="371">Q255</f>
        <v>1</v>
      </c>
      <c r="R256" s="35">
        <f t="shared" si="371"/>
        <v>1</v>
      </c>
      <c r="S256" s="35">
        <f t="shared" si="371"/>
        <v>1</v>
      </c>
      <c r="T256" s="4">
        <f t="shared" si="313"/>
        <v>1299</v>
      </c>
      <c r="U256" s="4">
        <f t="shared" si="314"/>
        <v>1100</v>
      </c>
      <c r="V256" s="4">
        <f t="shared" si="315"/>
        <v>1371</v>
      </c>
      <c r="W256" s="4">
        <f t="shared" si="316"/>
        <v>1275</v>
      </c>
      <c r="X256" s="4"/>
      <c r="Y256" s="18"/>
      <c r="Z256" s="18"/>
      <c r="AA256" s="18"/>
      <c r="AB256" s="48"/>
    </row>
    <row r="257" spans="1:28" ht="13.15" customHeight="1">
      <c r="A257" s="3">
        <f t="shared" si="301"/>
        <v>243</v>
      </c>
      <c r="B257" s="34">
        <f t="shared" si="277"/>
        <v>45564</v>
      </c>
      <c r="C257" s="2">
        <f t="shared" si="278"/>
        <v>884</v>
      </c>
      <c r="D257" s="5">
        <f t="shared" si="369"/>
        <v>1788</v>
      </c>
      <c r="E257" s="35">
        <f t="shared" si="302"/>
        <v>2398</v>
      </c>
      <c r="F257" s="35">
        <f t="shared" si="303"/>
        <v>1931</v>
      </c>
      <c r="G257" s="35">
        <f t="shared" si="304"/>
        <v>1964</v>
      </c>
      <c r="H257" s="18">
        <f t="shared" si="305"/>
        <v>274</v>
      </c>
      <c r="I257" s="18">
        <f t="shared" si="306"/>
        <v>741</v>
      </c>
      <c r="J257" s="18">
        <f t="shared" si="307"/>
        <v>708</v>
      </c>
      <c r="K257" s="18">
        <f t="shared" ref="K257:M257" si="372">K256</f>
        <v>2000</v>
      </c>
      <c r="L257" s="18">
        <f t="shared" si="372"/>
        <v>2000</v>
      </c>
      <c r="M257" s="18">
        <f t="shared" si="372"/>
        <v>2000</v>
      </c>
      <c r="N257" s="18">
        <f t="shared" si="309"/>
        <v>-1726</v>
      </c>
      <c r="O257" s="18">
        <f t="shared" si="310"/>
        <v>-1259</v>
      </c>
      <c r="P257" s="18">
        <f t="shared" si="311"/>
        <v>-1292</v>
      </c>
      <c r="Q257" s="35">
        <f t="shared" ref="Q257:S257" si="373">Q256</f>
        <v>1</v>
      </c>
      <c r="R257" s="35">
        <f t="shared" si="373"/>
        <v>1</v>
      </c>
      <c r="S257" s="35">
        <f t="shared" si="373"/>
        <v>1</v>
      </c>
      <c r="T257" s="4">
        <f t="shared" si="313"/>
        <v>1302</v>
      </c>
      <c r="U257" s="4">
        <f t="shared" si="314"/>
        <v>1099</v>
      </c>
      <c r="V257" s="4">
        <f t="shared" si="315"/>
        <v>1370</v>
      </c>
      <c r="W257" s="4">
        <f t="shared" si="316"/>
        <v>1274</v>
      </c>
      <c r="X257" s="4"/>
      <c r="Y257" s="18"/>
      <c r="Z257" s="18"/>
      <c r="AA257" s="18"/>
      <c r="AB257" s="48"/>
    </row>
    <row r="258" spans="1:28" ht="13.15" customHeight="1">
      <c r="A258" s="2">
        <f t="shared" si="301"/>
        <v>244</v>
      </c>
      <c r="B258" s="57">
        <f t="shared" si="277"/>
        <v>45565</v>
      </c>
      <c r="C258" s="2">
        <f t="shared" si="278"/>
        <v>884</v>
      </c>
      <c r="D258" s="5">
        <f t="shared" si="369"/>
        <v>1790</v>
      </c>
      <c r="E258" s="35">
        <f t="shared" si="302"/>
        <v>2401</v>
      </c>
      <c r="F258" s="35">
        <f t="shared" si="303"/>
        <v>1934</v>
      </c>
      <c r="G258" s="35">
        <f t="shared" si="304"/>
        <v>1967</v>
      </c>
      <c r="H258" s="18">
        <f t="shared" si="305"/>
        <v>273</v>
      </c>
      <c r="I258" s="18">
        <f t="shared" si="306"/>
        <v>740</v>
      </c>
      <c r="J258" s="18">
        <f t="shared" si="307"/>
        <v>707</v>
      </c>
      <c r="K258" s="18">
        <f t="shared" ref="K258:M258" si="374">K257</f>
        <v>2000</v>
      </c>
      <c r="L258" s="18">
        <f t="shared" si="374"/>
        <v>2000</v>
      </c>
      <c r="M258" s="18">
        <f t="shared" si="374"/>
        <v>2000</v>
      </c>
      <c r="N258" s="18">
        <f t="shared" si="309"/>
        <v>-1727</v>
      </c>
      <c r="O258" s="18">
        <f t="shared" si="310"/>
        <v>-1260</v>
      </c>
      <c r="P258" s="18">
        <f t="shared" si="311"/>
        <v>-1293</v>
      </c>
      <c r="Q258" s="35">
        <f t="shared" ref="Q258:S258" si="375">Q257</f>
        <v>1</v>
      </c>
      <c r="R258" s="35">
        <f t="shared" si="375"/>
        <v>1</v>
      </c>
      <c r="S258" s="35">
        <f t="shared" si="375"/>
        <v>1</v>
      </c>
      <c r="T258" s="4">
        <f t="shared" si="313"/>
        <v>1305</v>
      </c>
      <c r="U258" s="4">
        <f t="shared" si="314"/>
        <v>1098</v>
      </c>
      <c r="V258" s="4">
        <f t="shared" si="315"/>
        <v>1369</v>
      </c>
      <c r="W258" s="4">
        <f t="shared" si="316"/>
        <v>1273</v>
      </c>
      <c r="X258" s="4"/>
      <c r="Y258" s="18"/>
      <c r="Z258" s="18"/>
      <c r="AA258" s="18"/>
      <c r="AB258" s="48"/>
    </row>
    <row r="259" spans="1:28" ht="13.15" customHeight="1">
      <c r="A259" s="2">
        <f t="shared" si="301"/>
        <v>245</v>
      </c>
      <c r="B259" s="57">
        <f t="shared" si="277"/>
        <v>45566</v>
      </c>
      <c r="C259" s="2">
        <f t="shared" si="278"/>
        <v>884</v>
      </c>
      <c r="D259" s="5">
        <f t="shared" si="369"/>
        <v>1792</v>
      </c>
      <c r="E259" s="35">
        <f t="shared" ref="E259:E289" si="376">C259+D259-H259</f>
        <v>2404</v>
      </c>
      <c r="F259" s="35">
        <f t="shared" ref="F259:F289" si="377">C259+D259-I259</f>
        <v>1937</v>
      </c>
      <c r="G259" s="35">
        <f t="shared" ref="G259:G289" si="378">D259+C259-J259</f>
        <v>1970</v>
      </c>
      <c r="H259" s="18">
        <f t="shared" ref="H259:H289" si="379">K259+N259</f>
        <v>272</v>
      </c>
      <c r="I259" s="18">
        <f t="shared" ref="I259:I289" si="380">L259+O259</f>
        <v>739</v>
      </c>
      <c r="J259" s="18">
        <f t="shared" ref="J259:J289" si="381">M259+P259</f>
        <v>706</v>
      </c>
      <c r="K259" s="18">
        <f t="shared" ref="K259:M259" si="382">K258</f>
        <v>2000</v>
      </c>
      <c r="L259" s="18">
        <f t="shared" si="382"/>
        <v>2000</v>
      </c>
      <c r="M259" s="18">
        <f t="shared" si="382"/>
        <v>2000</v>
      </c>
      <c r="N259" s="18">
        <f t="shared" ref="N259:N289" si="383">N258-Q259</f>
        <v>-1728</v>
      </c>
      <c r="O259" s="18">
        <f t="shared" ref="O259:O289" si="384">O258-R259</f>
        <v>-1261</v>
      </c>
      <c r="P259" s="18">
        <f t="shared" ref="P259:P289" si="385">P258-S259</f>
        <v>-1294</v>
      </c>
      <c r="Q259" s="35">
        <f t="shared" ref="Q259:S259" si="386">Q258</f>
        <v>1</v>
      </c>
      <c r="R259" s="35">
        <f t="shared" si="386"/>
        <v>1</v>
      </c>
      <c r="S259" s="35">
        <f t="shared" si="386"/>
        <v>1</v>
      </c>
      <c r="T259" s="4">
        <f t="shared" ref="T259:T289" si="387">D259+C259-V259</f>
        <v>1308</v>
      </c>
      <c r="U259" s="4">
        <f t="shared" ref="U259:U289" si="388">U258-Q259</f>
        <v>1097</v>
      </c>
      <c r="V259" s="4">
        <f t="shared" ref="V259:V289" si="389">V258-R259</f>
        <v>1368</v>
      </c>
      <c r="W259" s="4">
        <f t="shared" ref="W259:W289" si="390">W258-S259</f>
        <v>1272</v>
      </c>
      <c r="X259" s="4"/>
      <c r="Y259" s="18"/>
      <c r="Z259" s="18"/>
      <c r="AA259" s="18"/>
      <c r="AB259" s="48"/>
    </row>
    <row r="260" spans="1:28" ht="13.15" customHeight="1">
      <c r="A260" s="2">
        <f t="shared" si="301"/>
        <v>246</v>
      </c>
      <c r="B260" s="57">
        <f t="shared" si="277"/>
        <v>45567</v>
      </c>
      <c r="C260" s="2">
        <f t="shared" si="278"/>
        <v>884</v>
      </c>
      <c r="D260" s="5">
        <f t="shared" si="369"/>
        <v>1794</v>
      </c>
      <c r="E260" s="35">
        <f t="shared" si="376"/>
        <v>2407</v>
      </c>
      <c r="F260" s="35">
        <f t="shared" si="377"/>
        <v>1940</v>
      </c>
      <c r="G260" s="35">
        <f t="shared" si="378"/>
        <v>1973</v>
      </c>
      <c r="H260" s="18">
        <f t="shared" si="379"/>
        <v>271</v>
      </c>
      <c r="I260" s="18">
        <f t="shared" si="380"/>
        <v>738</v>
      </c>
      <c r="J260" s="18">
        <f t="shared" si="381"/>
        <v>705</v>
      </c>
      <c r="K260" s="18">
        <f t="shared" ref="K260:M260" si="391">K259</f>
        <v>2000</v>
      </c>
      <c r="L260" s="18">
        <f t="shared" si="391"/>
        <v>2000</v>
      </c>
      <c r="M260" s="18">
        <f t="shared" si="391"/>
        <v>2000</v>
      </c>
      <c r="N260" s="18">
        <f t="shared" si="383"/>
        <v>-1729</v>
      </c>
      <c r="O260" s="18">
        <f t="shared" si="384"/>
        <v>-1262</v>
      </c>
      <c r="P260" s="18">
        <f t="shared" si="385"/>
        <v>-1295</v>
      </c>
      <c r="Q260" s="35">
        <f t="shared" ref="Q260:S260" si="392">Q259</f>
        <v>1</v>
      </c>
      <c r="R260" s="35">
        <f t="shared" si="392"/>
        <v>1</v>
      </c>
      <c r="S260" s="35">
        <f t="shared" si="392"/>
        <v>1</v>
      </c>
      <c r="T260" s="4">
        <f t="shared" si="387"/>
        <v>1311</v>
      </c>
      <c r="U260" s="4">
        <f t="shared" si="388"/>
        <v>1096</v>
      </c>
      <c r="V260" s="4">
        <f t="shared" si="389"/>
        <v>1367</v>
      </c>
      <c r="W260" s="4">
        <f t="shared" si="390"/>
        <v>1271</v>
      </c>
      <c r="X260" s="4"/>
      <c r="Y260" s="18"/>
      <c r="Z260" s="18"/>
      <c r="AA260" s="18"/>
      <c r="AB260" s="48"/>
    </row>
    <row r="261" spans="1:28" ht="13.15" customHeight="1">
      <c r="A261" s="2">
        <f t="shared" si="301"/>
        <v>247</v>
      </c>
      <c r="B261" s="57">
        <f t="shared" si="277"/>
        <v>45568</v>
      </c>
      <c r="C261" s="2">
        <f t="shared" si="278"/>
        <v>884</v>
      </c>
      <c r="D261" s="5">
        <f t="shared" si="369"/>
        <v>1796</v>
      </c>
      <c r="E261" s="35">
        <f t="shared" si="376"/>
        <v>2410</v>
      </c>
      <c r="F261" s="35">
        <f t="shared" si="377"/>
        <v>1943</v>
      </c>
      <c r="G261" s="35">
        <f t="shared" si="378"/>
        <v>1976</v>
      </c>
      <c r="H261" s="18">
        <f t="shared" si="379"/>
        <v>270</v>
      </c>
      <c r="I261" s="18">
        <f t="shared" si="380"/>
        <v>737</v>
      </c>
      <c r="J261" s="18">
        <f t="shared" si="381"/>
        <v>704</v>
      </c>
      <c r="K261" s="18">
        <f t="shared" ref="K261:M261" si="393">K260</f>
        <v>2000</v>
      </c>
      <c r="L261" s="18">
        <f t="shared" si="393"/>
        <v>2000</v>
      </c>
      <c r="M261" s="18">
        <f t="shared" si="393"/>
        <v>2000</v>
      </c>
      <c r="N261" s="18">
        <f t="shared" si="383"/>
        <v>-1730</v>
      </c>
      <c r="O261" s="18">
        <f t="shared" si="384"/>
        <v>-1263</v>
      </c>
      <c r="P261" s="18">
        <f t="shared" si="385"/>
        <v>-1296</v>
      </c>
      <c r="Q261" s="35">
        <f t="shared" ref="Q261:S261" si="394">Q260</f>
        <v>1</v>
      </c>
      <c r="R261" s="35">
        <f t="shared" si="394"/>
        <v>1</v>
      </c>
      <c r="S261" s="35">
        <f t="shared" si="394"/>
        <v>1</v>
      </c>
      <c r="T261" s="4">
        <f t="shared" si="387"/>
        <v>1314</v>
      </c>
      <c r="U261" s="4">
        <f t="shared" si="388"/>
        <v>1095</v>
      </c>
      <c r="V261" s="4">
        <f t="shared" si="389"/>
        <v>1366</v>
      </c>
      <c r="W261" s="4">
        <f t="shared" si="390"/>
        <v>1270</v>
      </c>
      <c r="X261" s="4"/>
      <c r="Y261" s="18"/>
      <c r="Z261" s="18"/>
      <c r="AA261" s="18"/>
      <c r="AB261" s="48"/>
    </row>
    <row r="262" spans="1:28" ht="13.15" customHeight="1">
      <c r="A262" s="2">
        <f t="shared" si="301"/>
        <v>248</v>
      </c>
      <c r="B262" s="57">
        <f t="shared" si="277"/>
        <v>45569</v>
      </c>
      <c r="C262" s="2">
        <f t="shared" si="278"/>
        <v>884</v>
      </c>
      <c r="D262" s="5">
        <f t="shared" si="369"/>
        <v>1798</v>
      </c>
      <c r="E262" s="35">
        <f t="shared" si="376"/>
        <v>2413</v>
      </c>
      <c r="F262" s="35">
        <f t="shared" si="377"/>
        <v>1946</v>
      </c>
      <c r="G262" s="35">
        <f t="shared" si="378"/>
        <v>1979</v>
      </c>
      <c r="H262" s="18">
        <f t="shared" si="379"/>
        <v>269</v>
      </c>
      <c r="I262" s="18">
        <f t="shared" si="380"/>
        <v>736</v>
      </c>
      <c r="J262" s="18">
        <f t="shared" si="381"/>
        <v>703</v>
      </c>
      <c r="K262" s="18">
        <f t="shared" ref="K262:M262" si="395">K261</f>
        <v>2000</v>
      </c>
      <c r="L262" s="18">
        <f t="shared" si="395"/>
        <v>2000</v>
      </c>
      <c r="M262" s="18">
        <f t="shared" si="395"/>
        <v>2000</v>
      </c>
      <c r="N262" s="18">
        <f t="shared" si="383"/>
        <v>-1731</v>
      </c>
      <c r="O262" s="18">
        <f t="shared" si="384"/>
        <v>-1264</v>
      </c>
      <c r="P262" s="18">
        <f t="shared" si="385"/>
        <v>-1297</v>
      </c>
      <c r="Q262" s="35">
        <f t="shared" ref="Q262:S262" si="396">Q261</f>
        <v>1</v>
      </c>
      <c r="R262" s="35">
        <f t="shared" si="396"/>
        <v>1</v>
      </c>
      <c r="S262" s="35">
        <f t="shared" si="396"/>
        <v>1</v>
      </c>
      <c r="T262" s="4">
        <f t="shared" si="387"/>
        <v>1317</v>
      </c>
      <c r="U262" s="4">
        <f t="shared" si="388"/>
        <v>1094</v>
      </c>
      <c r="V262" s="4">
        <f t="shared" si="389"/>
        <v>1365</v>
      </c>
      <c r="W262" s="4">
        <f t="shared" si="390"/>
        <v>1269</v>
      </c>
      <c r="X262" s="4"/>
      <c r="Y262" s="18"/>
      <c r="Z262" s="18"/>
      <c r="AA262" s="18"/>
      <c r="AB262" s="48"/>
    </row>
    <row r="263" spans="1:28" ht="13.15" customHeight="1">
      <c r="A263" s="2">
        <f t="shared" si="301"/>
        <v>249</v>
      </c>
      <c r="B263" s="57">
        <f t="shared" si="277"/>
        <v>45570</v>
      </c>
      <c r="C263" s="2">
        <f t="shared" si="278"/>
        <v>884</v>
      </c>
      <c r="D263" s="5">
        <f t="shared" si="369"/>
        <v>1800</v>
      </c>
      <c r="E263" s="35">
        <f t="shared" si="376"/>
        <v>2416</v>
      </c>
      <c r="F263" s="35">
        <f t="shared" si="377"/>
        <v>1949</v>
      </c>
      <c r="G263" s="35">
        <f t="shared" si="378"/>
        <v>1982</v>
      </c>
      <c r="H263" s="18">
        <f t="shared" si="379"/>
        <v>268</v>
      </c>
      <c r="I263" s="18">
        <f t="shared" si="380"/>
        <v>735</v>
      </c>
      <c r="J263" s="18">
        <f t="shared" si="381"/>
        <v>702</v>
      </c>
      <c r="K263" s="18">
        <f t="shared" ref="K263:M263" si="397">K262</f>
        <v>2000</v>
      </c>
      <c r="L263" s="18">
        <f t="shared" si="397"/>
        <v>2000</v>
      </c>
      <c r="M263" s="18">
        <f t="shared" si="397"/>
        <v>2000</v>
      </c>
      <c r="N263" s="18">
        <f t="shared" si="383"/>
        <v>-1732</v>
      </c>
      <c r="O263" s="18">
        <f t="shared" si="384"/>
        <v>-1265</v>
      </c>
      <c r="P263" s="18">
        <f t="shared" si="385"/>
        <v>-1298</v>
      </c>
      <c r="Q263" s="35">
        <f t="shared" ref="Q263:S263" si="398">Q262</f>
        <v>1</v>
      </c>
      <c r="R263" s="35">
        <f t="shared" si="398"/>
        <v>1</v>
      </c>
      <c r="S263" s="35">
        <f t="shared" si="398"/>
        <v>1</v>
      </c>
      <c r="T263" s="4">
        <f t="shared" si="387"/>
        <v>1320</v>
      </c>
      <c r="U263" s="4">
        <f t="shared" si="388"/>
        <v>1093</v>
      </c>
      <c r="V263" s="4">
        <f t="shared" si="389"/>
        <v>1364</v>
      </c>
      <c r="W263" s="4">
        <f t="shared" si="390"/>
        <v>1268</v>
      </c>
      <c r="X263" s="4"/>
      <c r="Y263" s="18"/>
      <c r="Z263" s="18"/>
      <c r="AA263" s="18"/>
      <c r="AB263" s="48"/>
    </row>
    <row r="264" spans="1:28" ht="13.15" customHeight="1">
      <c r="A264" s="2">
        <f t="shared" si="301"/>
        <v>250</v>
      </c>
      <c r="B264" s="57">
        <f t="shared" si="277"/>
        <v>45571</v>
      </c>
      <c r="C264" s="2">
        <f t="shared" si="278"/>
        <v>884</v>
      </c>
      <c r="D264" s="5">
        <f t="shared" si="369"/>
        <v>1802</v>
      </c>
      <c r="E264" s="35">
        <f t="shared" si="376"/>
        <v>2419</v>
      </c>
      <c r="F264" s="35">
        <f t="shared" si="377"/>
        <v>1952</v>
      </c>
      <c r="G264" s="35">
        <f t="shared" si="378"/>
        <v>1985</v>
      </c>
      <c r="H264" s="18">
        <f t="shared" si="379"/>
        <v>267</v>
      </c>
      <c r="I264" s="18">
        <f t="shared" si="380"/>
        <v>734</v>
      </c>
      <c r="J264" s="18">
        <f t="shared" si="381"/>
        <v>701</v>
      </c>
      <c r="K264" s="18">
        <f t="shared" ref="K264:M264" si="399">K263</f>
        <v>2000</v>
      </c>
      <c r="L264" s="18">
        <f t="shared" si="399"/>
        <v>2000</v>
      </c>
      <c r="M264" s="18">
        <f t="shared" si="399"/>
        <v>2000</v>
      </c>
      <c r="N264" s="18">
        <f t="shared" si="383"/>
        <v>-1733</v>
      </c>
      <c r="O264" s="18">
        <f t="shared" si="384"/>
        <v>-1266</v>
      </c>
      <c r="P264" s="18">
        <f t="shared" si="385"/>
        <v>-1299</v>
      </c>
      <c r="Q264" s="35">
        <f t="shared" ref="Q264:S264" si="400">Q263</f>
        <v>1</v>
      </c>
      <c r="R264" s="35">
        <f t="shared" si="400"/>
        <v>1</v>
      </c>
      <c r="S264" s="35">
        <f t="shared" si="400"/>
        <v>1</v>
      </c>
      <c r="T264" s="4">
        <f t="shared" si="387"/>
        <v>1323</v>
      </c>
      <c r="U264" s="4">
        <f t="shared" si="388"/>
        <v>1092</v>
      </c>
      <c r="V264" s="4">
        <f t="shared" si="389"/>
        <v>1363</v>
      </c>
      <c r="W264" s="4">
        <f t="shared" si="390"/>
        <v>1267</v>
      </c>
      <c r="X264" s="4"/>
      <c r="Y264" s="18"/>
      <c r="Z264" s="18"/>
      <c r="AA264" s="18"/>
      <c r="AB264" s="48"/>
    </row>
    <row r="265" spans="1:28" ht="13.15" customHeight="1">
      <c r="A265" s="2">
        <f t="shared" si="301"/>
        <v>251</v>
      </c>
      <c r="B265" s="57">
        <f t="shared" si="277"/>
        <v>45572</v>
      </c>
      <c r="C265" s="2">
        <f t="shared" si="278"/>
        <v>884</v>
      </c>
      <c r="D265" s="5">
        <f t="shared" si="369"/>
        <v>1804</v>
      </c>
      <c r="E265" s="35">
        <f t="shared" si="376"/>
        <v>2422</v>
      </c>
      <c r="F265" s="35">
        <f t="shared" si="377"/>
        <v>1955</v>
      </c>
      <c r="G265" s="35">
        <f t="shared" si="378"/>
        <v>1988</v>
      </c>
      <c r="H265" s="18">
        <f t="shared" si="379"/>
        <v>266</v>
      </c>
      <c r="I265" s="18">
        <f t="shared" si="380"/>
        <v>733</v>
      </c>
      <c r="J265" s="18">
        <f t="shared" si="381"/>
        <v>700</v>
      </c>
      <c r="K265" s="18">
        <f t="shared" ref="K265:M265" si="401">K264</f>
        <v>2000</v>
      </c>
      <c r="L265" s="18">
        <f t="shared" si="401"/>
        <v>2000</v>
      </c>
      <c r="M265" s="18">
        <f t="shared" si="401"/>
        <v>2000</v>
      </c>
      <c r="N265" s="18">
        <f t="shared" si="383"/>
        <v>-1734</v>
      </c>
      <c r="O265" s="18">
        <f t="shared" si="384"/>
        <v>-1267</v>
      </c>
      <c r="P265" s="18">
        <f t="shared" si="385"/>
        <v>-1300</v>
      </c>
      <c r="Q265" s="35">
        <f t="shared" ref="Q265:S265" si="402">Q264</f>
        <v>1</v>
      </c>
      <c r="R265" s="35">
        <f t="shared" si="402"/>
        <v>1</v>
      </c>
      <c r="S265" s="35">
        <f t="shared" si="402"/>
        <v>1</v>
      </c>
      <c r="T265" s="4">
        <f t="shared" si="387"/>
        <v>1326</v>
      </c>
      <c r="U265" s="4">
        <f t="shared" si="388"/>
        <v>1091</v>
      </c>
      <c r="V265" s="4">
        <f t="shared" si="389"/>
        <v>1362</v>
      </c>
      <c r="W265" s="4">
        <f t="shared" si="390"/>
        <v>1266</v>
      </c>
      <c r="X265" s="4"/>
      <c r="Y265" s="18"/>
      <c r="Z265" s="18"/>
      <c r="AA265" s="18"/>
      <c r="AB265" s="48"/>
    </row>
    <row r="266" spans="1:28" ht="13.15" customHeight="1">
      <c r="A266" s="2">
        <f t="shared" si="301"/>
        <v>252</v>
      </c>
      <c r="B266" s="57">
        <f t="shared" si="277"/>
        <v>45573</v>
      </c>
      <c r="C266" s="2">
        <f t="shared" si="278"/>
        <v>884</v>
      </c>
      <c r="D266" s="5">
        <f t="shared" si="369"/>
        <v>1806</v>
      </c>
      <c r="E266" s="35">
        <f t="shared" si="376"/>
        <v>2425</v>
      </c>
      <c r="F266" s="35">
        <f t="shared" si="377"/>
        <v>1958</v>
      </c>
      <c r="G266" s="35">
        <f t="shared" si="378"/>
        <v>1991</v>
      </c>
      <c r="H266" s="18">
        <f t="shared" si="379"/>
        <v>265</v>
      </c>
      <c r="I266" s="18">
        <f t="shared" si="380"/>
        <v>732</v>
      </c>
      <c r="J266" s="18">
        <f t="shared" si="381"/>
        <v>699</v>
      </c>
      <c r="K266" s="18">
        <f t="shared" ref="K266:M266" si="403">K265</f>
        <v>2000</v>
      </c>
      <c r="L266" s="18">
        <f t="shared" si="403"/>
        <v>2000</v>
      </c>
      <c r="M266" s="18">
        <f t="shared" si="403"/>
        <v>2000</v>
      </c>
      <c r="N266" s="18">
        <f t="shared" si="383"/>
        <v>-1735</v>
      </c>
      <c r="O266" s="18">
        <f t="shared" si="384"/>
        <v>-1268</v>
      </c>
      <c r="P266" s="18">
        <f t="shared" si="385"/>
        <v>-1301</v>
      </c>
      <c r="Q266" s="35">
        <f t="shared" ref="Q266:S266" si="404">Q265</f>
        <v>1</v>
      </c>
      <c r="R266" s="35">
        <f t="shared" si="404"/>
        <v>1</v>
      </c>
      <c r="S266" s="35">
        <f t="shared" si="404"/>
        <v>1</v>
      </c>
      <c r="T266" s="4">
        <f t="shared" si="387"/>
        <v>1329</v>
      </c>
      <c r="U266" s="4">
        <f t="shared" si="388"/>
        <v>1090</v>
      </c>
      <c r="V266" s="4">
        <f t="shared" si="389"/>
        <v>1361</v>
      </c>
      <c r="W266" s="4">
        <f t="shared" si="390"/>
        <v>1265</v>
      </c>
      <c r="X266" s="4"/>
      <c r="Y266" s="18"/>
      <c r="Z266" s="18"/>
      <c r="AA266" s="18"/>
      <c r="AB266" s="48"/>
    </row>
    <row r="267" spans="1:28" ht="13.15" customHeight="1">
      <c r="A267" s="2">
        <f t="shared" si="301"/>
        <v>253</v>
      </c>
      <c r="B267" s="57">
        <f t="shared" si="277"/>
        <v>45574</v>
      </c>
      <c r="C267" s="2">
        <f t="shared" si="278"/>
        <v>884</v>
      </c>
      <c r="D267" s="5">
        <f t="shared" si="369"/>
        <v>1808</v>
      </c>
      <c r="E267" s="35">
        <f t="shared" si="376"/>
        <v>2428</v>
      </c>
      <c r="F267" s="35">
        <f t="shared" si="377"/>
        <v>1961</v>
      </c>
      <c r="G267" s="35">
        <f t="shared" si="378"/>
        <v>1994</v>
      </c>
      <c r="H267" s="18">
        <f t="shared" si="379"/>
        <v>264</v>
      </c>
      <c r="I267" s="18">
        <f t="shared" si="380"/>
        <v>731</v>
      </c>
      <c r="J267" s="18">
        <f t="shared" si="381"/>
        <v>698</v>
      </c>
      <c r="K267" s="18">
        <f t="shared" ref="K267:M267" si="405">K266</f>
        <v>2000</v>
      </c>
      <c r="L267" s="18">
        <f t="shared" si="405"/>
        <v>2000</v>
      </c>
      <c r="M267" s="18">
        <f t="shared" si="405"/>
        <v>2000</v>
      </c>
      <c r="N267" s="18">
        <f t="shared" si="383"/>
        <v>-1736</v>
      </c>
      <c r="O267" s="18">
        <f t="shared" si="384"/>
        <v>-1269</v>
      </c>
      <c r="P267" s="18">
        <f t="shared" si="385"/>
        <v>-1302</v>
      </c>
      <c r="Q267" s="35">
        <f t="shared" ref="Q267:S267" si="406">Q266</f>
        <v>1</v>
      </c>
      <c r="R267" s="35">
        <f t="shared" si="406"/>
        <v>1</v>
      </c>
      <c r="S267" s="35">
        <f t="shared" si="406"/>
        <v>1</v>
      </c>
      <c r="T267" s="4">
        <f t="shared" si="387"/>
        <v>1332</v>
      </c>
      <c r="U267" s="4">
        <f t="shared" si="388"/>
        <v>1089</v>
      </c>
      <c r="V267" s="4">
        <f t="shared" si="389"/>
        <v>1360</v>
      </c>
      <c r="W267" s="4">
        <f t="shared" si="390"/>
        <v>1264</v>
      </c>
      <c r="X267" s="4"/>
      <c r="Y267" s="18"/>
      <c r="Z267" s="18"/>
      <c r="AA267" s="18"/>
      <c r="AB267" s="48"/>
    </row>
    <row r="268" spans="1:28" ht="13.15" customHeight="1">
      <c r="A268" s="2">
        <f t="shared" si="301"/>
        <v>254</v>
      </c>
      <c r="B268" s="57">
        <f t="shared" si="277"/>
        <v>45575</v>
      </c>
      <c r="C268" s="2">
        <f t="shared" si="278"/>
        <v>884</v>
      </c>
      <c r="D268" s="5">
        <f t="shared" si="369"/>
        <v>1810</v>
      </c>
      <c r="E268" s="35">
        <f t="shared" si="376"/>
        <v>2431</v>
      </c>
      <c r="F268" s="35">
        <f t="shared" si="377"/>
        <v>1964</v>
      </c>
      <c r="G268" s="35">
        <f t="shared" si="378"/>
        <v>1997</v>
      </c>
      <c r="H268" s="18">
        <f t="shared" si="379"/>
        <v>263</v>
      </c>
      <c r="I268" s="18">
        <f t="shared" si="380"/>
        <v>730</v>
      </c>
      <c r="J268" s="18">
        <f t="shared" si="381"/>
        <v>697</v>
      </c>
      <c r="K268" s="18">
        <f t="shared" ref="K268:M268" si="407">K267</f>
        <v>2000</v>
      </c>
      <c r="L268" s="18">
        <f t="shared" si="407"/>
        <v>2000</v>
      </c>
      <c r="M268" s="18">
        <f t="shared" si="407"/>
        <v>2000</v>
      </c>
      <c r="N268" s="18">
        <f t="shared" si="383"/>
        <v>-1737</v>
      </c>
      <c r="O268" s="18">
        <f t="shared" si="384"/>
        <v>-1270</v>
      </c>
      <c r="P268" s="18">
        <f t="shared" si="385"/>
        <v>-1303</v>
      </c>
      <c r="Q268" s="35">
        <f t="shared" ref="Q268:S268" si="408">Q267</f>
        <v>1</v>
      </c>
      <c r="R268" s="35">
        <f t="shared" si="408"/>
        <v>1</v>
      </c>
      <c r="S268" s="35">
        <f t="shared" si="408"/>
        <v>1</v>
      </c>
      <c r="T268" s="4">
        <f t="shared" si="387"/>
        <v>1335</v>
      </c>
      <c r="U268" s="4">
        <f t="shared" si="388"/>
        <v>1088</v>
      </c>
      <c r="V268" s="4">
        <f t="shared" si="389"/>
        <v>1359</v>
      </c>
      <c r="W268" s="4">
        <f t="shared" si="390"/>
        <v>1263</v>
      </c>
      <c r="X268" s="4"/>
      <c r="Y268" s="18"/>
      <c r="Z268" s="18"/>
      <c r="AA268" s="18"/>
      <c r="AB268" s="48"/>
    </row>
    <row r="269" spans="1:28" ht="13.15" customHeight="1">
      <c r="A269" s="2">
        <f t="shared" si="301"/>
        <v>255</v>
      </c>
      <c r="B269" s="57">
        <f t="shared" si="277"/>
        <v>45576</v>
      </c>
      <c r="C269" s="2">
        <f t="shared" si="278"/>
        <v>884</v>
      </c>
      <c r="D269" s="5">
        <f t="shared" si="369"/>
        <v>1812</v>
      </c>
      <c r="E269" s="35">
        <f t="shared" si="376"/>
        <v>2434</v>
      </c>
      <c r="F269" s="35">
        <f t="shared" si="377"/>
        <v>1967</v>
      </c>
      <c r="G269" s="35">
        <f t="shared" si="378"/>
        <v>2000</v>
      </c>
      <c r="H269" s="18">
        <f t="shared" si="379"/>
        <v>262</v>
      </c>
      <c r="I269" s="18">
        <f t="shared" si="380"/>
        <v>729</v>
      </c>
      <c r="J269" s="18">
        <f t="shared" si="381"/>
        <v>696</v>
      </c>
      <c r="K269" s="18">
        <f t="shared" ref="K269:M269" si="409">K268</f>
        <v>2000</v>
      </c>
      <c r="L269" s="18">
        <f t="shared" si="409"/>
        <v>2000</v>
      </c>
      <c r="M269" s="18">
        <f t="shared" si="409"/>
        <v>2000</v>
      </c>
      <c r="N269" s="18">
        <f t="shared" si="383"/>
        <v>-1738</v>
      </c>
      <c r="O269" s="18">
        <f t="shared" si="384"/>
        <v>-1271</v>
      </c>
      <c r="P269" s="18">
        <f t="shared" si="385"/>
        <v>-1304</v>
      </c>
      <c r="Q269" s="35">
        <f t="shared" ref="Q269:S269" si="410">Q268</f>
        <v>1</v>
      </c>
      <c r="R269" s="35">
        <f t="shared" si="410"/>
        <v>1</v>
      </c>
      <c r="S269" s="35">
        <f t="shared" si="410"/>
        <v>1</v>
      </c>
      <c r="T269" s="4">
        <f t="shared" si="387"/>
        <v>1338</v>
      </c>
      <c r="U269" s="4">
        <f t="shared" si="388"/>
        <v>1087</v>
      </c>
      <c r="V269" s="4">
        <f t="shared" si="389"/>
        <v>1358</v>
      </c>
      <c r="W269" s="4">
        <f t="shared" si="390"/>
        <v>1262</v>
      </c>
      <c r="X269" s="4"/>
      <c r="Y269" s="18"/>
      <c r="Z269" s="18"/>
      <c r="AA269" s="18"/>
      <c r="AB269" s="48"/>
    </row>
    <row r="270" spans="1:28" ht="13.15" customHeight="1">
      <c r="A270" s="2">
        <f t="shared" si="301"/>
        <v>256</v>
      </c>
      <c r="B270" s="57">
        <f t="shared" si="277"/>
        <v>45577</v>
      </c>
      <c r="C270" s="2">
        <f t="shared" si="278"/>
        <v>884</v>
      </c>
      <c r="D270" s="5">
        <f t="shared" si="369"/>
        <v>1814</v>
      </c>
      <c r="E270" s="35">
        <f t="shared" si="376"/>
        <v>2437</v>
      </c>
      <c r="F270" s="35">
        <f t="shared" si="377"/>
        <v>1970</v>
      </c>
      <c r="G270" s="35">
        <f t="shared" si="378"/>
        <v>2003</v>
      </c>
      <c r="H270" s="18">
        <f t="shared" si="379"/>
        <v>261</v>
      </c>
      <c r="I270" s="18">
        <f t="shared" si="380"/>
        <v>728</v>
      </c>
      <c r="J270" s="18">
        <f t="shared" si="381"/>
        <v>695</v>
      </c>
      <c r="K270" s="18">
        <f t="shared" ref="K270:M270" si="411">K269</f>
        <v>2000</v>
      </c>
      <c r="L270" s="18">
        <f t="shared" si="411"/>
        <v>2000</v>
      </c>
      <c r="M270" s="18">
        <f t="shared" si="411"/>
        <v>2000</v>
      </c>
      <c r="N270" s="18">
        <f t="shared" si="383"/>
        <v>-1739</v>
      </c>
      <c r="O270" s="18">
        <f t="shared" si="384"/>
        <v>-1272</v>
      </c>
      <c r="P270" s="18">
        <f t="shared" si="385"/>
        <v>-1305</v>
      </c>
      <c r="Q270" s="35">
        <f t="shared" ref="Q270:S270" si="412">Q269</f>
        <v>1</v>
      </c>
      <c r="R270" s="35">
        <f t="shared" si="412"/>
        <v>1</v>
      </c>
      <c r="S270" s="35">
        <f t="shared" si="412"/>
        <v>1</v>
      </c>
      <c r="T270" s="4">
        <f t="shared" si="387"/>
        <v>1341</v>
      </c>
      <c r="U270" s="4">
        <f t="shared" si="388"/>
        <v>1086</v>
      </c>
      <c r="V270" s="4">
        <f t="shared" si="389"/>
        <v>1357</v>
      </c>
      <c r="W270" s="4">
        <f t="shared" si="390"/>
        <v>1261</v>
      </c>
      <c r="X270" s="4"/>
      <c r="Y270" s="18"/>
      <c r="Z270" s="18"/>
      <c r="AA270" s="18"/>
      <c r="AB270" s="48"/>
    </row>
    <row r="271" spans="1:28" ht="13.15" customHeight="1">
      <c r="A271" s="2">
        <f t="shared" si="301"/>
        <v>257</v>
      </c>
      <c r="B271" s="57">
        <f t="shared" si="277"/>
        <v>45578</v>
      </c>
      <c r="C271" s="2">
        <f t="shared" si="278"/>
        <v>884</v>
      </c>
      <c r="D271" s="5">
        <f t="shared" si="369"/>
        <v>1816</v>
      </c>
      <c r="E271" s="35">
        <f t="shared" si="376"/>
        <v>2440</v>
      </c>
      <c r="F271" s="35">
        <f t="shared" si="377"/>
        <v>1973</v>
      </c>
      <c r="G271" s="35">
        <f t="shared" si="378"/>
        <v>2006</v>
      </c>
      <c r="H271" s="18">
        <f t="shared" si="379"/>
        <v>260</v>
      </c>
      <c r="I271" s="18">
        <f t="shared" si="380"/>
        <v>727</v>
      </c>
      <c r="J271" s="18">
        <f t="shared" si="381"/>
        <v>694</v>
      </c>
      <c r="K271" s="18">
        <f t="shared" ref="K271:M271" si="413">K270</f>
        <v>2000</v>
      </c>
      <c r="L271" s="18">
        <f t="shared" si="413"/>
        <v>2000</v>
      </c>
      <c r="M271" s="18">
        <f t="shared" si="413"/>
        <v>2000</v>
      </c>
      <c r="N271" s="18">
        <f t="shared" si="383"/>
        <v>-1740</v>
      </c>
      <c r="O271" s="18">
        <f t="shared" si="384"/>
        <v>-1273</v>
      </c>
      <c r="P271" s="18">
        <f t="shared" si="385"/>
        <v>-1306</v>
      </c>
      <c r="Q271" s="35">
        <f t="shared" ref="Q271:S271" si="414">Q270</f>
        <v>1</v>
      </c>
      <c r="R271" s="35">
        <f t="shared" si="414"/>
        <v>1</v>
      </c>
      <c r="S271" s="35">
        <f t="shared" si="414"/>
        <v>1</v>
      </c>
      <c r="T271" s="4">
        <f t="shared" si="387"/>
        <v>1344</v>
      </c>
      <c r="U271" s="4">
        <f t="shared" si="388"/>
        <v>1085</v>
      </c>
      <c r="V271" s="4">
        <f t="shared" si="389"/>
        <v>1356</v>
      </c>
      <c r="W271" s="4">
        <f t="shared" si="390"/>
        <v>1260</v>
      </c>
      <c r="X271" s="4"/>
      <c r="Y271" s="18"/>
      <c r="Z271" s="18"/>
      <c r="AA271" s="18"/>
      <c r="AB271" s="48"/>
    </row>
    <row r="272" spans="1:28" ht="13.15" customHeight="1">
      <c r="A272" s="2">
        <f t="shared" si="301"/>
        <v>258</v>
      </c>
      <c r="B272" s="57">
        <f t="shared" ref="B272:B335" si="415">B271+1</f>
        <v>45579</v>
      </c>
      <c r="C272" s="2">
        <f t="shared" ref="C272:C335" si="416">C271</f>
        <v>884</v>
      </c>
      <c r="D272" s="5">
        <f t="shared" si="369"/>
        <v>1818</v>
      </c>
      <c r="E272" s="35">
        <f t="shared" si="376"/>
        <v>2443</v>
      </c>
      <c r="F272" s="35">
        <f t="shared" si="377"/>
        <v>1976</v>
      </c>
      <c r="G272" s="35">
        <f t="shared" si="378"/>
        <v>2009</v>
      </c>
      <c r="H272" s="18">
        <f t="shared" si="379"/>
        <v>259</v>
      </c>
      <c r="I272" s="18">
        <f t="shared" si="380"/>
        <v>726</v>
      </c>
      <c r="J272" s="18">
        <f t="shared" si="381"/>
        <v>693</v>
      </c>
      <c r="K272" s="18">
        <f t="shared" ref="K272:M272" si="417">K271</f>
        <v>2000</v>
      </c>
      <c r="L272" s="18">
        <f t="shared" si="417"/>
        <v>2000</v>
      </c>
      <c r="M272" s="18">
        <f t="shared" si="417"/>
        <v>2000</v>
      </c>
      <c r="N272" s="18">
        <f t="shared" si="383"/>
        <v>-1741</v>
      </c>
      <c r="O272" s="18">
        <f t="shared" si="384"/>
        <v>-1274</v>
      </c>
      <c r="P272" s="18">
        <f t="shared" si="385"/>
        <v>-1307</v>
      </c>
      <c r="Q272" s="35">
        <f t="shared" ref="Q272:S272" si="418">Q271</f>
        <v>1</v>
      </c>
      <c r="R272" s="35">
        <f t="shared" si="418"/>
        <v>1</v>
      </c>
      <c r="S272" s="35">
        <f t="shared" si="418"/>
        <v>1</v>
      </c>
      <c r="T272" s="4">
        <f t="shared" si="387"/>
        <v>1347</v>
      </c>
      <c r="U272" s="4">
        <f t="shared" si="388"/>
        <v>1084</v>
      </c>
      <c r="V272" s="4">
        <f t="shared" si="389"/>
        <v>1355</v>
      </c>
      <c r="W272" s="4">
        <f t="shared" si="390"/>
        <v>1259</v>
      </c>
      <c r="X272" s="4"/>
      <c r="Y272" s="18"/>
      <c r="Z272" s="18"/>
      <c r="AA272" s="18"/>
      <c r="AB272" s="48"/>
    </row>
    <row r="273" spans="1:28" ht="13.15" customHeight="1">
      <c r="A273" s="2">
        <f t="shared" si="301"/>
        <v>259</v>
      </c>
      <c r="B273" s="57">
        <f t="shared" si="415"/>
        <v>45580</v>
      </c>
      <c r="C273" s="2">
        <f t="shared" si="416"/>
        <v>884</v>
      </c>
      <c r="D273" s="5">
        <f t="shared" si="369"/>
        <v>1820</v>
      </c>
      <c r="E273" s="35">
        <f t="shared" si="376"/>
        <v>2446</v>
      </c>
      <c r="F273" s="35">
        <f t="shared" si="377"/>
        <v>1979</v>
      </c>
      <c r="G273" s="35">
        <f t="shared" si="378"/>
        <v>2012</v>
      </c>
      <c r="H273" s="18">
        <f t="shared" si="379"/>
        <v>258</v>
      </c>
      <c r="I273" s="18">
        <f t="shared" si="380"/>
        <v>725</v>
      </c>
      <c r="J273" s="18">
        <f t="shared" si="381"/>
        <v>692</v>
      </c>
      <c r="K273" s="18">
        <f t="shared" ref="K273:M273" si="419">K272</f>
        <v>2000</v>
      </c>
      <c r="L273" s="18">
        <f t="shared" si="419"/>
        <v>2000</v>
      </c>
      <c r="M273" s="18">
        <f t="shared" si="419"/>
        <v>2000</v>
      </c>
      <c r="N273" s="18">
        <f t="shared" si="383"/>
        <v>-1742</v>
      </c>
      <c r="O273" s="18">
        <f t="shared" si="384"/>
        <v>-1275</v>
      </c>
      <c r="P273" s="18">
        <f t="shared" si="385"/>
        <v>-1308</v>
      </c>
      <c r="Q273" s="35">
        <f t="shared" ref="Q273:S273" si="420">Q272</f>
        <v>1</v>
      </c>
      <c r="R273" s="35">
        <f t="shared" si="420"/>
        <v>1</v>
      </c>
      <c r="S273" s="35">
        <f t="shared" si="420"/>
        <v>1</v>
      </c>
      <c r="T273" s="4">
        <f t="shared" si="387"/>
        <v>1350</v>
      </c>
      <c r="U273" s="4">
        <f t="shared" si="388"/>
        <v>1083</v>
      </c>
      <c r="V273" s="4">
        <f t="shared" si="389"/>
        <v>1354</v>
      </c>
      <c r="W273" s="4">
        <f t="shared" si="390"/>
        <v>1258</v>
      </c>
      <c r="X273" s="4"/>
      <c r="Y273" s="18"/>
      <c r="Z273" s="18"/>
      <c r="AA273" s="18"/>
      <c r="AB273" s="48"/>
    </row>
    <row r="274" spans="1:28" ht="13.15" customHeight="1">
      <c r="A274" s="2">
        <f t="shared" si="301"/>
        <v>260</v>
      </c>
      <c r="B274" s="57">
        <f t="shared" si="415"/>
        <v>45581</v>
      </c>
      <c r="C274" s="2">
        <f t="shared" si="416"/>
        <v>884</v>
      </c>
      <c r="D274" s="5">
        <f t="shared" si="369"/>
        <v>1822</v>
      </c>
      <c r="E274" s="35">
        <f t="shared" si="376"/>
        <v>2449</v>
      </c>
      <c r="F274" s="35">
        <f t="shared" si="377"/>
        <v>1982</v>
      </c>
      <c r="G274" s="35">
        <f t="shared" si="378"/>
        <v>2015</v>
      </c>
      <c r="H274" s="18">
        <f t="shared" si="379"/>
        <v>257</v>
      </c>
      <c r="I274" s="18">
        <f t="shared" si="380"/>
        <v>724</v>
      </c>
      <c r="J274" s="18">
        <f t="shared" si="381"/>
        <v>691</v>
      </c>
      <c r="K274" s="18">
        <f t="shared" ref="K274:M274" si="421">K273</f>
        <v>2000</v>
      </c>
      <c r="L274" s="18">
        <f t="shared" si="421"/>
        <v>2000</v>
      </c>
      <c r="M274" s="18">
        <f t="shared" si="421"/>
        <v>2000</v>
      </c>
      <c r="N274" s="18">
        <f t="shared" si="383"/>
        <v>-1743</v>
      </c>
      <c r="O274" s="18">
        <f t="shared" si="384"/>
        <v>-1276</v>
      </c>
      <c r="P274" s="18">
        <f t="shared" si="385"/>
        <v>-1309</v>
      </c>
      <c r="Q274" s="35">
        <f t="shared" ref="Q274:S274" si="422">Q273</f>
        <v>1</v>
      </c>
      <c r="R274" s="35">
        <f t="shared" si="422"/>
        <v>1</v>
      </c>
      <c r="S274" s="35">
        <f t="shared" si="422"/>
        <v>1</v>
      </c>
      <c r="T274" s="4">
        <f t="shared" si="387"/>
        <v>1353</v>
      </c>
      <c r="U274" s="4">
        <f t="shared" si="388"/>
        <v>1082</v>
      </c>
      <c r="V274" s="4">
        <f t="shared" si="389"/>
        <v>1353</v>
      </c>
      <c r="W274" s="4">
        <f t="shared" si="390"/>
        <v>1257</v>
      </c>
      <c r="X274" s="4"/>
      <c r="Y274" s="18"/>
      <c r="Z274" s="18"/>
      <c r="AA274" s="18"/>
      <c r="AB274" s="48"/>
    </row>
    <row r="275" spans="1:28" ht="13.15" customHeight="1">
      <c r="A275" s="2">
        <f t="shared" si="301"/>
        <v>261</v>
      </c>
      <c r="B275" s="57">
        <f t="shared" si="415"/>
        <v>45582</v>
      </c>
      <c r="C275" s="2">
        <f t="shared" si="416"/>
        <v>884</v>
      </c>
      <c r="D275" s="5">
        <f t="shared" si="369"/>
        <v>1824</v>
      </c>
      <c r="E275" s="35">
        <f t="shared" si="376"/>
        <v>2452</v>
      </c>
      <c r="F275" s="35">
        <f t="shared" si="377"/>
        <v>1985</v>
      </c>
      <c r="G275" s="35">
        <f t="shared" si="378"/>
        <v>2018</v>
      </c>
      <c r="H275" s="18">
        <f t="shared" si="379"/>
        <v>256</v>
      </c>
      <c r="I275" s="18">
        <f t="shared" si="380"/>
        <v>723</v>
      </c>
      <c r="J275" s="18">
        <f t="shared" si="381"/>
        <v>690</v>
      </c>
      <c r="K275" s="18">
        <f t="shared" ref="K275:M275" si="423">K274</f>
        <v>2000</v>
      </c>
      <c r="L275" s="18">
        <f t="shared" si="423"/>
        <v>2000</v>
      </c>
      <c r="M275" s="18">
        <f t="shared" si="423"/>
        <v>2000</v>
      </c>
      <c r="N275" s="18">
        <f t="shared" si="383"/>
        <v>-1744</v>
      </c>
      <c r="O275" s="18">
        <f t="shared" si="384"/>
        <v>-1277</v>
      </c>
      <c r="P275" s="18">
        <f t="shared" si="385"/>
        <v>-1310</v>
      </c>
      <c r="Q275" s="35">
        <f t="shared" ref="Q275:S275" si="424">Q274</f>
        <v>1</v>
      </c>
      <c r="R275" s="35">
        <f t="shared" si="424"/>
        <v>1</v>
      </c>
      <c r="S275" s="35">
        <f t="shared" si="424"/>
        <v>1</v>
      </c>
      <c r="T275" s="4">
        <f t="shared" si="387"/>
        <v>1356</v>
      </c>
      <c r="U275" s="4">
        <f t="shared" si="388"/>
        <v>1081</v>
      </c>
      <c r="V275" s="4">
        <f t="shared" si="389"/>
        <v>1352</v>
      </c>
      <c r="W275" s="4">
        <f t="shared" si="390"/>
        <v>1256</v>
      </c>
      <c r="X275" s="4"/>
      <c r="Y275" s="18"/>
      <c r="Z275" s="18"/>
      <c r="AA275" s="18"/>
      <c r="AB275" s="48"/>
    </row>
    <row r="276" spans="1:28" ht="13.15" customHeight="1">
      <c r="A276" s="2">
        <f t="shared" si="301"/>
        <v>262</v>
      </c>
      <c r="B276" s="57">
        <f t="shared" si="415"/>
        <v>45583</v>
      </c>
      <c r="C276" s="2">
        <f t="shared" si="416"/>
        <v>884</v>
      </c>
      <c r="D276" s="5">
        <f t="shared" si="369"/>
        <v>1826</v>
      </c>
      <c r="E276" s="35">
        <f t="shared" si="376"/>
        <v>2455</v>
      </c>
      <c r="F276" s="35">
        <f t="shared" si="377"/>
        <v>1988</v>
      </c>
      <c r="G276" s="35">
        <f t="shared" si="378"/>
        <v>2021</v>
      </c>
      <c r="H276" s="18">
        <f t="shared" si="379"/>
        <v>255</v>
      </c>
      <c r="I276" s="18">
        <f t="shared" si="380"/>
        <v>722</v>
      </c>
      <c r="J276" s="18">
        <f t="shared" si="381"/>
        <v>689</v>
      </c>
      <c r="K276" s="18">
        <f t="shared" ref="K276:M276" si="425">K275</f>
        <v>2000</v>
      </c>
      <c r="L276" s="18">
        <f t="shared" si="425"/>
        <v>2000</v>
      </c>
      <c r="M276" s="18">
        <f t="shared" si="425"/>
        <v>2000</v>
      </c>
      <c r="N276" s="18">
        <f t="shared" si="383"/>
        <v>-1745</v>
      </c>
      <c r="O276" s="18">
        <f t="shared" si="384"/>
        <v>-1278</v>
      </c>
      <c r="P276" s="18">
        <f t="shared" si="385"/>
        <v>-1311</v>
      </c>
      <c r="Q276" s="35">
        <f t="shared" ref="Q276:S276" si="426">Q275</f>
        <v>1</v>
      </c>
      <c r="R276" s="35">
        <f t="shared" si="426"/>
        <v>1</v>
      </c>
      <c r="S276" s="35">
        <f t="shared" si="426"/>
        <v>1</v>
      </c>
      <c r="T276" s="4">
        <f t="shared" si="387"/>
        <v>1359</v>
      </c>
      <c r="U276" s="4">
        <f t="shared" si="388"/>
        <v>1080</v>
      </c>
      <c r="V276" s="4">
        <f t="shared" si="389"/>
        <v>1351</v>
      </c>
      <c r="W276" s="4">
        <f t="shared" si="390"/>
        <v>1255</v>
      </c>
      <c r="X276" s="4"/>
      <c r="Y276" s="18"/>
      <c r="Z276" s="18"/>
      <c r="AA276" s="18"/>
      <c r="AB276" s="48"/>
    </row>
    <row r="277" spans="1:28" ht="13.15" customHeight="1">
      <c r="A277" s="2">
        <f t="shared" si="301"/>
        <v>263</v>
      </c>
      <c r="B277" s="57">
        <f t="shared" si="415"/>
        <v>45584</v>
      </c>
      <c r="C277" s="2">
        <f t="shared" si="416"/>
        <v>884</v>
      </c>
      <c r="D277" s="5">
        <f t="shared" si="369"/>
        <v>1828</v>
      </c>
      <c r="E277" s="35">
        <f t="shared" si="376"/>
        <v>2458</v>
      </c>
      <c r="F277" s="35">
        <f t="shared" si="377"/>
        <v>1991</v>
      </c>
      <c r="G277" s="35">
        <f t="shared" si="378"/>
        <v>2024</v>
      </c>
      <c r="H277" s="18">
        <f t="shared" si="379"/>
        <v>254</v>
      </c>
      <c r="I277" s="18">
        <f t="shared" si="380"/>
        <v>721</v>
      </c>
      <c r="J277" s="18">
        <f t="shared" si="381"/>
        <v>688</v>
      </c>
      <c r="K277" s="18">
        <f t="shared" ref="K277:M277" si="427">K276</f>
        <v>2000</v>
      </c>
      <c r="L277" s="18">
        <f t="shared" si="427"/>
        <v>2000</v>
      </c>
      <c r="M277" s="18">
        <f t="shared" si="427"/>
        <v>2000</v>
      </c>
      <c r="N277" s="18">
        <f t="shared" si="383"/>
        <v>-1746</v>
      </c>
      <c r="O277" s="18">
        <f t="shared" si="384"/>
        <v>-1279</v>
      </c>
      <c r="P277" s="18">
        <f t="shared" si="385"/>
        <v>-1312</v>
      </c>
      <c r="Q277" s="35">
        <f t="shared" ref="Q277:S277" si="428">Q276</f>
        <v>1</v>
      </c>
      <c r="R277" s="35">
        <f t="shared" si="428"/>
        <v>1</v>
      </c>
      <c r="S277" s="35">
        <f t="shared" si="428"/>
        <v>1</v>
      </c>
      <c r="T277" s="4">
        <f t="shared" si="387"/>
        <v>1362</v>
      </c>
      <c r="U277" s="4">
        <f t="shared" si="388"/>
        <v>1079</v>
      </c>
      <c r="V277" s="4">
        <f t="shared" si="389"/>
        <v>1350</v>
      </c>
      <c r="W277" s="4">
        <f t="shared" si="390"/>
        <v>1254</v>
      </c>
      <c r="X277" s="4"/>
      <c r="Y277" s="18"/>
      <c r="Z277" s="18"/>
      <c r="AA277" s="18"/>
      <c r="AB277" s="48"/>
    </row>
    <row r="278" spans="1:28" ht="13.15" customHeight="1">
      <c r="A278" s="2">
        <f t="shared" si="301"/>
        <v>264</v>
      </c>
      <c r="B278" s="57">
        <f t="shared" si="415"/>
        <v>45585</v>
      </c>
      <c r="C278" s="2">
        <f t="shared" si="416"/>
        <v>884</v>
      </c>
      <c r="D278" s="5">
        <f t="shared" si="369"/>
        <v>1830</v>
      </c>
      <c r="E278" s="35">
        <f t="shared" si="376"/>
        <v>2461</v>
      </c>
      <c r="F278" s="35">
        <f t="shared" si="377"/>
        <v>1994</v>
      </c>
      <c r="G278" s="35">
        <f t="shared" si="378"/>
        <v>2027</v>
      </c>
      <c r="H278" s="18">
        <f t="shared" si="379"/>
        <v>253</v>
      </c>
      <c r="I278" s="18">
        <f t="shared" si="380"/>
        <v>720</v>
      </c>
      <c r="J278" s="18">
        <f t="shared" si="381"/>
        <v>687</v>
      </c>
      <c r="K278" s="18">
        <f t="shared" ref="K278:M278" si="429">K277</f>
        <v>2000</v>
      </c>
      <c r="L278" s="18">
        <f t="shared" si="429"/>
        <v>2000</v>
      </c>
      <c r="M278" s="18">
        <f t="shared" si="429"/>
        <v>2000</v>
      </c>
      <c r="N278" s="18">
        <f t="shared" si="383"/>
        <v>-1747</v>
      </c>
      <c r="O278" s="18">
        <f t="shared" si="384"/>
        <v>-1280</v>
      </c>
      <c r="P278" s="18">
        <f t="shared" si="385"/>
        <v>-1313</v>
      </c>
      <c r="Q278" s="35">
        <f t="shared" ref="Q278:S278" si="430">Q277</f>
        <v>1</v>
      </c>
      <c r="R278" s="35">
        <f t="shared" si="430"/>
        <v>1</v>
      </c>
      <c r="S278" s="35">
        <f t="shared" si="430"/>
        <v>1</v>
      </c>
      <c r="T278" s="4">
        <f t="shared" si="387"/>
        <v>1365</v>
      </c>
      <c r="U278" s="4">
        <f t="shared" si="388"/>
        <v>1078</v>
      </c>
      <c r="V278" s="4">
        <f t="shared" si="389"/>
        <v>1349</v>
      </c>
      <c r="W278" s="4">
        <f t="shared" si="390"/>
        <v>1253</v>
      </c>
      <c r="X278" s="4"/>
      <c r="Y278" s="18"/>
      <c r="Z278" s="18"/>
      <c r="AA278" s="18"/>
      <c r="AB278" s="48"/>
    </row>
    <row r="279" spans="1:28" ht="13.15" customHeight="1">
      <c r="A279" s="2">
        <f t="shared" si="301"/>
        <v>265</v>
      </c>
      <c r="B279" s="57">
        <f t="shared" si="415"/>
        <v>45586</v>
      </c>
      <c r="C279" s="2">
        <f t="shared" si="416"/>
        <v>884</v>
      </c>
      <c r="D279" s="5">
        <f t="shared" si="369"/>
        <v>1832</v>
      </c>
      <c r="E279" s="35">
        <f t="shared" si="376"/>
        <v>2464</v>
      </c>
      <c r="F279" s="35">
        <f t="shared" si="377"/>
        <v>1997</v>
      </c>
      <c r="G279" s="35">
        <f t="shared" si="378"/>
        <v>2030</v>
      </c>
      <c r="H279" s="18">
        <f t="shared" si="379"/>
        <v>252</v>
      </c>
      <c r="I279" s="18">
        <f t="shared" si="380"/>
        <v>719</v>
      </c>
      <c r="J279" s="18">
        <f t="shared" si="381"/>
        <v>686</v>
      </c>
      <c r="K279" s="18">
        <f t="shared" ref="K279:M279" si="431">K278</f>
        <v>2000</v>
      </c>
      <c r="L279" s="18">
        <f t="shared" si="431"/>
        <v>2000</v>
      </c>
      <c r="M279" s="18">
        <f t="shared" si="431"/>
        <v>2000</v>
      </c>
      <c r="N279" s="18">
        <f t="shared" si="383"/>
        <v>-1748</v>
      </c>
      <c r="O279" s="18">
        <f t="shared" si="384"/>
        <v>-1281</v>
      </c>
      <c r="P279" s="18">
        <f t="shared" si="385"/>
        <v>-1314</v>
      </c>
      <c r="Q279" s="35">
        <f t="shared" ref="Q279:S279" si="432">Q278</f>
        <v>1</v>
      </c>
      <c r="R279" s="35">
        <f t="shared" si="432"/>
        <v>1</v>
      </c>
      <c r="S279" s="35">
        <f t="shared" si="432"/>
        <v>1</v>
      </c>
      <c r="T279" s="4">
        <f t="shared" si="387"/>
        <v>1368</v>
      </c>
      <c r="U279" s="4">
        <f t="shared" si="388"/>
        <v>1077</v>
      </c>
      <c r="V279" s="4">
        <f t="shared" si="389"/>
        <v>1348</v>
      </c>
      <c r="W279" s="4">
        <f t="shared" si="390"/>
        <v>1252</v>
      </c>
      <c r="X279" s="4"/>
      <c r="Y279" s="18"/>
      <c r="Z279" s="18"/>
      <c r="AA279" s="18"/>
      <c r="AB279" s="48"/>
    </row>
    <row r="280" spans="1:28" ht="13.15" customHeight="1">
      <c r="A280" s="2">
        <f t="shared" si="301"/>
        <v>266</v>
      </c>
      <c r="B280" s="57">
        <f t="shared" si="415"/>
        <v>45587</v>
      </c>
      <c r="C280" s="2">
        <f t="shared" si="416"/>
        <v>884</v>
      </c>
      <c r="D280" s="5">
        <f t="shared" si="369"/>
        <v>1834</v>
      </c>
      <c r="E280" s="35">
        <f t="shared" si="376"/>
        <v>2467</v>
      </c>
      <c r="F280" s="35">
        <f t="shared" si="377"/>
        <v>2000</v>
      </c>
      <c r="G280" s="35">
        <f t="shared" si="378"/>
        <v>2033</v>
      </c>
      <c r="H280" s="18">
        <f t="shared" si="379"/>
        <v>251</v>
      </c>
      <c r="I280" s="18">
        <f t="shared" si="380"/>
        <v>718</v>
      </c>
      <c r="J280" s="18">
        <f t="shared" si="381"/>
        <v>685</v>
      </c>
      <c r="K280" s="18">
        <f t="shared" ref="K280:M280" si="433">K279</f>
        <v>2000</v>
      </c>
      <c r="L280" s="18">
        <f t="shared" si="433"/>
        <v>2000</v>
      </c>
      <c r="M280" s="18">
        <f t="shared" si="433"/>
        <v>2000</v>
      </c>
      <c r="N280" s="18">
        <f t="shared" si="383"/>
        <v>-1749</v>
      </c>
      <c r="O280" s="18">
        <f t="shared" si="384"/>
        <v>-1282</v>
      </c>
      <c r="P280" s="18">
        <f t="shared" si="385"/>
        <v>-1315</v>
      </c>
      <c r="Q280" s="35">
        <f t="shared" ref="Q280:S280" si="434">Q279</f>
        <v>1</v>
      </c>
      <c r="R280" s="35">
        <f t="shared" si="434"/>
        <v>1</v>
      </c>
      <c r="S280" s="35">
        <f t="shared" si="434"/>
        <v>1</v>
      </c>
      <c r="T280" s="4">
        <f t="shared" si="387"/>
        <v>1371</v>
      </c>
      <c r="U280" s="4">
        <f t="shared" si="388"/>
        <v>1076</v>
      </c>
      <c r="V280" s="4">
        <f t="shared" si="389"/>
        <v>1347</v>
      </c>
      <c r="W280" s="4">
        <f t="shared" si="390"/>
        <v>1251</v>
      </c>
      <c r="X280" s="4"/>
      <c r="Y280" s="18"/>
      <c r="Z280" s="18"/>
      <c r="AA280" s="18"/>
      <c r="AB280" s="48"/>
    </row>
    <row r="281" spans="1:28" ht="13.15" customHeight="1">
      <c r="A281" s="2">
        <f t="shared" si="301"/>
        <v>267</v>
      </c>
      <c r="B281" s="57">
        <f t="shared" si="415"/>
        <v>45588</v>
      </c>
      <c r="C281" s="2">
        <f t="shared" si="416"/>
        <v>884</v>
      </c>
      <c r="D281" s="5">
        <f t="shared" si="369"/>
        <v>1836</v>
      </c>
      <c r="E281" s="35">
        <f t="shared" si="376"/>
        <v>2470</v>
      </c>
      <c r="F281" s="35">
        <f t="shared" si="377"/>
        <v>2003</v>
      </c>
      <c r="G281" s="35">
        <f t="shared" si="378"/>
        <v>2036</v>
      </c>
      <c r="H281" s="18">
        <f t="shared" si="379"/>
        <v>250</v>
      </c>
      <c r="I281" s="18">
        <f t="shared" si="380"/>
        <v>717</v>
      </c>
      <c r="J281" s="18">
        <f t="shared" si="381"/>
        <v>684</v>
      </c>
      <c r="K281" s="18">
        <f t="shared" ref="K281:M281" si="435">K280</f>
        <v>2000</v>
      </c>
      <c r="L281" s="18">
        <f t="shared" si="435"/>
        <v>2000</v>
      </c>
      <c r="M281" s="18">
        <f t="shared" si="435"/>
        <v>2000</v>
      </c>
      <c r="N281" s="18">
        <f t="shared" si="383"/>
        <v>-1750</v>
      </c>
      <c r="O281" s="18">
        <f t="shared" si="384"/>
        <v>-1283</v>
      </c>
      <c r="P281" s="18">
        <f t="shared" si="385"/>
        <v>-1316</v>
      </c>
      <c r="Q281" s="35">
        <f t="shared" ref="Q281:S281" si="436">Q280</f>
        <v>1</v>
      </c>
      <c r="R281" s="35">
        <f t="shared" si="436"/>
        <v>1</v>
      </c>
      <c r="S281" s="35">
        <f t="shared" si="436"/>
        <v>1</v>
      </c>
      <c r="T281" s="4">
        <f t="shared" si="387"/>
        <v>1374</v>
      </c>
      <c r="U281" s="4">
        <f t="shared" si="388"/>
        <v>1075</v>
      </c>
      <c r="V281" s="4">
        <f t="shared" si="389"/>
        <v>1346</v>
      </c>
      <c r="W281" s="4">
        <f t="shared" si="390"/>
        <v>1250</v>
      </c>
      <c r="X281" s="4"/>
      <c r="Y281" s="18"/>
      <c r="Z281" s="18"/>
      <c r="AA281" s="18"/>
      <c r="AB281" s="48"/>
    </row>
    <row r="282" spans="1:28" ht="13.15" customHeight="1">
      <c r="A282" s="2">
        <f t="shared" si="301"/>
        <v>268</v>
      </c>
      <c r="B282" s="57">
        <f t="shared" si="415"/>
        <v>45589</v>
      </c>
      <c r="C282" s="2">
        <f t="shared" si="416"/>
        <v>884</v>
      </c>
      <c r="D282" s="5">
        <f t="shared" si="369"/>
        <v>1838</v>
      </c>
      <c r="E282" s="35">
        <f t="shared" si="376"/>
        <v>2473</v>
      </c>
      <c r="F282" s="35">
        <f t="shared" si="377"/>
        <v>2006</v>
      </c>
      <c r="G282" s="35">
        <f t="shared" si="378"/>
        <v>2039</v>
      </c>
      <c r="H282" s="18">
        <f t="shared" si="379"/>
        <v>249</v>
      </c>
      <c r="I282" s="18">
        <f t="shared" si="380"/>
        <v>716</v>
      </c>
      <c r="J282" s="18">
        <f t="shared" si="381"/>
        <v>683</v>
      </c>
      <c r="K282" s="18">
        <f t="shared" ref="K282:M282" si="437">K281</f>
        <v>2000</v>
      </c>
      <c r="L282" s="18">
        <f t="shared" si="437"/>
        <v>2000</v>
      </c>
      <c r="M282" s="18">
        <f t="shared" si="437"/>
        <v>2000</v>
      </c>
      <c r="N282" s="18">
        <f t="shared" si="383"/>
        <v>-1751</v>
      </c>
      <c r="O282" s="18">
        <f t="shared" si="384"/>
        <v>-1284</v>
      </c>
      <c r="P282" s="18">
        <f t="shared" si="385"/>
        <v>-1317</v>
      </c>
      <c r="Q282" s="35">
        <f t="shared" ref="Q282:S282" si="438">Q281</f>
        <v>1</v>
      </c>
      <c r="R282" s="35">
        <f t="shared" si="438"/>
        <v>1</v>
      </c>
      <c r="S282" s="35">
        <f t="shared" si="438"/>
        <v>1</v>
      </c>
      <c r="T282" s="4">
        <f t="shared" si="387"/>
        <v>1377</v>
      </c>
      <c r="U282" s="4">
        <f t="shared" si="388"/>
        <v>1074</v>
      </c>
      <c r="V282" s="4">
        <f t="shared" si="389"/>
        <v>1345</v>
      </c>
      <c r="W282" s="4">
        <f t="shared" si="390"/>
        <v>1249</v>
      </c>
      <c r="X282" s="4"/>
      <c r="Y282" s="18"/>
      <c r="Z282" s="18"/>
      <c r="AA282" s="18"/>
      <c r="AB282" s="48"/>
    </row>
    <row r="283" spans="1:28" ht="13.15" customHeight="1">
      <c r="A283" s="2">
        <f t="shared" si="301"/>
        <v>269</v>
      </c>
      <c r="B283" s="57">
        <f t="shared" si="415"/>
        <v>45590</v>
      </c>
      <c r="C283" s="2">
        <f t="shared" si="416"/>
        <v>884</v>
      </c>
      <c r="D283" s="5">
        <f t="shared" si="369"/>
        <v>1840</v>
      </c>
      <c r="E283" s="35">
        <f t="shared" si="376"/>
        <v>2476</v>
      </c>
      <c r="F283" s="35">
        <f t="shared" si="377"/>
        <v>2009</v>
      </c>
      <c r="G283" s="35">
        <f t="shared" si="378"/>
        <v>2042</v>
      </c>
      <c r="H283" s="18">
        <f t="shared" si="379"/>
        <v>248</v>
      </c>
      <c r="I283" s="18">
        <f t="shared" si="380"/>
        <v>715</v>
      </c>
      <c r="J283" s="18">
        <f t="shared" si="381"/>
        <v>682</v>
      </c>
      <c r="K283" s="18">
        <f t="shared" ref="K283:M283" si="439">K282</f>
        <v>2000</v>
      </c>
      <c r="L283" s="18">
        <f t="shared" si="439"/>
        <v>2000</v>
      </c>
      <c r="M283" s="18">
        <f t="shared" si="439"/>
        <v>2000</v>
      </c>
      <c r="N283" s="18">
        <f t="shared" si="383"/>
        <v>-1752</v>
      </c>
      <c r="O283" s="18">
        <f t="shared" si="384"/>
        <v>-1285</v>
      </c>
      <c r="P283" s="18">
        <f t="shared" si="385"/>
        <v>-1318</v>
      </c>
      <c r="Q283" s="35">
        <f t="shared" ref="Q283:S283" si="440">Q282</f>
        <v>1</v>
      </c>
      <c r="R283" s="35">
        <f t="shared" si="440"/>
        <v>1</v>
      </c>
      <c r="S283" s="35">
        <f t="shared" si="440"/>
        <v>1</v>
      </c>
      <c r="T283" s="4">
        <f t="shared" si="387"/>
        <v>1380</v>
      </c>
      <c r="U283" s="4">
        <f t="shared" si="388"/>
        <v>1073</v>
      </c>
      <c r="V283" s="4">
        <f t="shared" si="389"/>
        <v>1344</v>
      </c>
      <c r="W283" s="4">
        <f t="shared" si="390"/>
        <v>1248</v>
      </c>
      <c r="X283" s="4"/>
      <c r="Y283" s="18"/>
      <c r="Z283" s="18"/>
      <c r="AA283" s="18"/>
      <c r="AB283" s="48"/>
    </row>
    <row r="284" spans="1:28" ht="13.15" customHeight="1">
      <c r="A284" s="2">
        <f t="shared" si="301"/>
        <v>270</v>
      </c>
      <c r="B284" s="57">
        <f t="shared" si="415"/>
        <v>45591</v>
      </c>
      <c r="C284" s="2">
        <f t="shared" si="416"/>
        <v>884</v>
      </c>
      <c r="D284" s="5">
        <f t="shared" si="369"/>
        <v>1842</v>
      </c>
      <c r="E284" s="35">
        <f t="shared" si="376"/>
        <v>2479</v>
      </c>
      <c r="F284" s="35">
        <f t="shared" si="377"/>
        <v>2012</v>
      </c>
      <c r="G284" s="35">
        <f t="shared" si="378"/>
        <v>2045</v>
      </c>
      <c r="H284" s="18">
        <f t="shared" si="379"/>
        <v>247</v>
      </c>
      <c r="I284" s="18">
        <f t="shared" si="380"/>
        <v>714</v>
      </c>
      <c r="J284" s="18">
        <f t="shared" si="381"/>
        <v>681</v>
      </c>
      <c r="K284" s="18">
        <f t="shared" ref="K284:M284" si="441">K283</f>
        <v>2000</v>
      </c>
      <c r="L284" s="18">
        <f t="shared" si="441"/>
        <v>2000</v>
      </c>
      <c r="M284" s="18">
        <f t="shared" si="441"/>
        <v>2000</v>
      </c>
      <c r="N284" s="18">
        <f t="shared" si="383"/>
        <v>-1753</v>
      </c>
      <c r="O284" s="18">
        <f t="shared" si="384"/>
        <v>-1286</v>
      </c>
      <c r="P284" s="18">
        <f t="shared" si="385"/>
        <v>-1319</v>
      </c>
      <c r="Q284" s="35">
        <f t="shared" ref="Q284:S284" si="442">Q283</f>
        <v>1</v>
      </c>
      <c r="R284" s="35">
        <f t="shared" si="442"/>
        <v>1</v>
      </c>
      <c r="S284" s="35">
        <f t="shared" si="442"/>
        <v>1</v>
      </c>
      <c r="T284" s="4">
        <f t="shared" si="387"/>
        <v>1383</v>
      </c>
      <c r="U284" s="4">
        <f t="shared" si="388"/>
        <v>1072</v>
      </c>
      <c r="V284" s="4">
        <f t="shared" si="389"/>
        <v>1343</v>
      </c>
      <c r="W284" s="4">
        <f t="shared" si="390"/>
        <v>1247</v>
      </c>
      <c r="X284" s="4"/>
      <c r="Y284" s="18"/>
      <c r="Z284" s="18"/>
      <c r="AA284" s="18"/>
      <c r="AB284" s="48"/>
    </row>
    <row r="285" spans="1:28" ht="13.15" customHeight="1">
      <c r="A285" s="2">
        <f t="shared" si="301"/>
        <v>271</v>
      </c>
      <c r="B285" s="57">
        <f t="shared" si="415"/>
        <v>45592</v>
      </c>
      <c r="C285" s="2">
        <f t="shared" si="416"/>
        <v>884</v>
      </c>
      <c r="D285" s="5">
        <f t="shared" si="369"/>
        <v>1844</v>
      </c>
      <c r="E285" s="35">
        <f t="shared" si="376"/>
        <v>2482</v>
      </c>
      <c r="F285" s="35">
        <f t="shared" si="377"/>
        <v>2015</v>
      </c>
      <c r="G285" s="35">
        <f t="shared" si="378"/>
        <v>2048</v>
      </c>
      <c r="H285" s="18">
        <f t="shared" si="379"/>
        <v>246</v>
      </c>
      <c r="I285" s="18">
        <f t="shared" si="380"/>
        <v>713</v>
      </c>
      <c r="J285" s="18">
        <f t="shared" si="381"/>
        <v>680</v>
      </c>
      <c r="K285" s="18">
        <f t="shared" ref="K285:M285" si="443">K284</f>
        <v>2000</v>
      </c>
      <c r="L285" s="18">
        <f t="shared" si="443"/>
        <v>2000</v>
      </c>
      <c r="M285" s="18">
        <f t="shared" si="443"/>
        <v>2000</v>
      </c>
      <c r="N285" s="18">
        <f t="shared" si="383"/>
        <v>-1754</v>
      </c>
      <c r="O285" s="18">
        <f t="shared" si="384"/>
        <v>-1287</v>
      </c>
      <c r="P285" s="18">
        <f t="shared" si="385"/>
        <v>-1320</v>
      </c>
      <c r="Q285" s="35">
        <f t="shared" ref="Q285:S285" si="444">Q284</f>
        <v>1</v>
      </c>
      <c r="R285" s="35">
        <f t="shared" si="444"/>
        <v>1</v>
      </c>
      <c r="S285" s="35">
        <f t="shared" si="444"/>
        <v>1</v>
      </c>
      <c r="T285" s="4">
        <f t="shared" si="387"/>
        <v>1386</v>
      </c>
      <c r="U285" s="4">
        <f t="shared" si="388"/>
        <v>1071</v>
      </c>
      <c r="V285" s="4">
        <f t="shared" si="389"/>
        <v>1342</v>
      </c>
      <c r="W285" s="4">
        <f t="shared" si="390"/>
        <v>1246</v>
      </c>
      <c r="X285" s="4"/>
      <c r="Y285" s="18"/>
      <c r="Z285" s="18"/>
      <c r="AA285" s="18"/>
      <c r="AB285" s="48"/>
    </row>
    <row r="286" spans="1:28" ht="13.15" customHeight="1">
      <c r="A286" s="2">
        <f t="shared" si="301"/>
        <v>272</v>
      </c>
      <c r="B286" s="57">
        <f t="shared" si="415"/>
        <v>45593</v>
      </c>
      <c r="C286" s="2">
        <f t="shared" si="416"/>
        <v>884</v>
      </c>
      <c r="D286" s="5">
        <f t="shared" si="369"/>
        <v>1846</v>
      </c>
      <c r="E286" s="35">
        <f t="shared" si="376"/>
        <v>2485</v>
      </c>
      <c r="F286" s="35">
        <f t="shared" si="377"/>
        <v>2018</v>
      </c>
      <c r="G286" s="35">
        <f t="shared" si="378"/>
        <v>2051</v>
      </c>
      <c r="H286" s="18">
        <f t="shared" si="379"/>
        <v>245</v>
      </c>
      <c r="I286" s="18">
        <f t="shared" si="380"/>
        <v>712</v>
      </c>
      <c r="J286" s="18">
        <f t="shared" si="381"/>
        <v>679</v>
      </c>
      <c r="K286" s="18">
        <f t="shared" ref="K286:M286" si="445">K285</f>
        <v>2000</v>
      </c>
      <c r="L286" s="18">
        <f t="shared" si="445"/>
        <v>2000</v>
      </c>
      <c r="M286" s="18">
        <f t="shared" si="445"/>
        <v>2000</v>
      </c>
      <c r="N286" s="18">
        <f t="shared" si="383"/>
        <v>-1755</v>
      </c>
      <c r="O286" s="18">
        <f t="shared" si="384"/>
        <v>-1288</v>
      </c>
      <c r="P286" s="18">
        <f t="shared" si="385"/>
        <v>-1321</v>
      </c>
      <c r="Q286" s="35">
        <f t="shared" ref="Q286:S286" si="446">Q285</f>
        <v>1</v>
      </c>
      <c r="R286" s="35">
        <f t="shared" si="446"/>
        <v>1</v>
      </c>
      <c r="S286" s="35">
        <f t="shared" si="446"/>
        <v>1</v>
      </c>
      <c r="T286" s="4">
        <f t="shared" si="387"/>
        <v>1389</v>
      </c>
      <c r="U286" s="4">
        <f t="shared" si="388"/>
        <v>1070</v>
      </c>
      <c r="V286" s="4">
        <f t="shared" si="389"/>
        <v>1341</v>
      </c>
      <c r="W286" s="4">
        <f t="shared" si="390"/>
        <v>1245</v>
      </c>
      <c r="X286" s="4"/>
      <c r="Y286" s="18"/>
      <c r="Z286" s="18"/>
      <c r="AA286" s="18"/>
      <c r="AB286" s="48"/>
    </row>
    <row r="287" spans="1:28" ht="13.15" customHeight="1">
      <c r="A287" s="2">
        <f t="shared" si="301"/>
        <v>273</v>
      </c>
      <c r="B287" s="57">
        <f t="shared" si="415"/>
        <v>45594</v>
      </c>
      <c r="C287" s="2">
        <f t="shared" si="416"/>
        <v>884</v>
      </c>
      <c r="D287" s="5">
        <f t="shared" si="369"/>
        <v>1848</v>
      </c>
      <c r="E287" s="35">
        <f t="shared" si="376"/>
        <v>2488</v>
      </c>
      <c r="F287" s="35">
        <f t="shared" si="377"/>
        <v>2021</v>
      </c>
      <c r="G287" s="35">
        <f t="shared" si="378"/>
        <v>2054</v>
      </c>
      <c r="H287" s="18">
        <f t="shared" si="379"/>
        <v>244</v>
      </c>
      <c r="I287" s="18">
        <f t="shared" si="380"/>
        <v>711</v>
      </c>
      <c r="J287" s="18">
        <f t="shared" si="381"/>
        <v>678</v>
      </c>
      <c r="K287" s="18">
        <f t="shared" ref="K287:M287" si="447">K286</f>
        <v>2000</v>
      </c>
      <c r="L287" s="18">
        <f t="shared" si="447"/>
        <v>2000</v>
      </c>
      <c r="M287" s="18">
        <f t="shared" si="447"/>
        <v>2000</v>
      </c>
      <c r="N287" s="18">
        <f t="shared" si="383"/>
        <v>-1756</v>
      </c>
      <c r="O287" s="18">
        <f t="shared" si="384"/>
        <v>-1289</v>
      </c>
      <c r="P287" s="18">
        <f t="shared" si="385"/>
        <v>-1322</v>
      </c>
      <c r="Q287" s="35">
        <f t="shared" ref="Q287:S287" si="448">Q286</f>
        <v>1</v>
      </c>
      <c r="R287" s="35">
        <f t="shared" si="448"/>
        <v>1</v>
      </c>
      <c r="S287" s="35">
        <f t="shared" si="448"/>
        <v>1</v>
      </c>
      <c r="T287" s="4">
        <f t="shared" si="387"/>
        <v>1392</v>
      </c>
      <c r="U287" s="4">
        <f t="shared" si="388"/>
        <v>1069</v>
      </c>
      <c r="V287" s="4">
        <f t="shared" si="389"/>
        <v>1340</v>
      </c>
      <c r="W287" s="4">
        <f t="shared" si="390"/>
        <v>1244</v>
      </c>
      <c r="X287" s="4"/>
      <c r="Y287" s="18"/>
      <c r="Z287" s="18"/>
      <c r="AA287" s="18"/>
      <c r="AB287" s="48"/>
    </row>
    <row r="288" spans="1:28" ht="13.15" customHeight="1">
      <c r="A288" s="2">
        <f t="shared" si="301"/>
        <v>274</v>
      </c>
      <c r="B288" s="57">
        <f t="shared" si="415"/>
        <v>45595</v>
      </c>
      <c r="C288" s="2">
        <f t="shared" si="416"/>
        <v>884</v>
      </c>
      <c r="D288" s="5">
        <f t="shared" si="369"/>
        <v>1850</v>
      </c>
      <c r="E288" s="35">
        <f t="shared" si="376"/>
        <v>2491</v>
      </c>
      <c r="F288" s="35">
        <f t="shared" si="377"/>
        <v>2024</v>
      </c>
      <c r="G288" s="35">
        <f t="shared" si="378"/>
        <v>2057</v>
      </c>
      <c r="H288" s="18">
        <f t="shared" si="379"/>
        <v>243</v>
      </c>
      <c r="I288" s="18">
        <f t="shared" si="380"/>
        <v>710</v>
      </c>
      <c r="J288" s="18">
        <f t="shared" si="381"/>
        <v>677</v>
      </c>
      <c r="K288" s="18">
        <f t="shared" ref="K288:M288" si="449">K287</f>
        <v>2000</v>
      </c>
      <c r="L288" s="18">
        <f t="shared" si="449"/>
        <v>2000</v>
      </c>
      <c r="M288" s="18">
        <f t="shared" si="449"/>
        <v>2000</v>
      </c>
      <c r="N288" s="18">
        <f t="shared" si="383"/>
        <v>-1757</v>
      </c>
      <c r="O288" s="18">
        <f t="shared" si="384"/>
        <v>-1290</v>
      </c>
      <c r="P288" s="18">
        <f t="shared" si="385"/>
        <v>-1323</v>
      </c>
      <c r="Q288" s="35">
        <f t="shared" ref="Q288:S288" si="450">Q287</f>
        <v>1</v>
      </c>
      <c r="R288" s="35">
        <f t="shared" si="450"/>
        <v>1</v>
      </c>
      <c r="S288" s="35">
        <f t="shared" si="450"/>
        <v>1</v>
      </c>
      <c r="T288" s="4">
        <f t="shared" si="387"/>
        <v>1395</v>
      </c>
      <c r="U288" s="4">
        <f t="shared" si="388"/>
        <v>1068</v>
      </c>
      <c r="V288" s="4">
        <f t="shared" si="389"/>
        <v>1339</v>
      </c>
      <c r="W288" s="4">
        <f t="shared" si="390"/>
        <v>1243</v>
      </c>
      <c r="X288" s="4"/>
      <c r="Y288" s="18"/>
      <c r="Z288" s="18"/>
      <c r="AA288" s="18"/>
      <c r="AB288" s="48"/>
    </row>
    <row r="289" spans="1:28" ht="13.15" customHeight="1">
      <c r="A289" s="2">
        <f t="shared" si="301"/>
        <v>275</v>
      </c>
      <c r="B289" s="57">
        <f t="shared" si="415"/>
        <v>45596</v>
      </c>
      <c r="C289" s="2">
        <f t="shared" si="416"/>
        <v>884</v>
      </c>
      <c r="D289" s="5">
        <f t="shared" si="369"/>
        <v>1852</v>
      </c>
      <c r="E289" s="35">
        <f t="shared" si="376"/>
        <v>2494</v>
      </c>
      <c r="F289" s="35">
        <f t="shared" si="377"/>
        <v>2027</v>
      </c>
      <c r="G289" s="35">
        <f t="shared" si="378"/>
        <v>2060</v>
      </c>
      <c r="H289" s="18">
        <f t="shared" si="379"/>
        <v>242</v>
      </c>
      <c r="I289" s="18">
        <f t="shared" si="380"/>
        <v>709</v>
      </c>
      <c r="J289" s="18">
        <f t="shared" si="381"/>
        <v>676</v>
      </c>
      <c r="K289" s="18">
        <f t="shared" ref="K289:M289" si="451">K288</f>
        <v>2000</v>
      </c>
      <c r="L289" s="18">
        <f t="shared" si="451"/>
        <v>2000</v>
      </c>
      <c r="M289" s="18">
        <f t="shared" si="451"/>
        <v>2000</v>
      </c>
      <c r="N289" s="18">
        <f t="shared" si="383"/>
        <v>-1758</v>
      </c>
      <c r="O289" s="18">
        <f t="shared" si="384"/>
        <v>-1291</v>
      </c>
      <c r="P289" s="18">
        <f t="shared" si="385"/>
        <v>-1324</v>
      </c>
      <c r="Q289" s="35">
        <f t="shared" ref="Q289:S289" si="452">Q288</f>
        <v>1</v>
      </c>
      <c r="R289" s="35">
        <f t="shared" si="452"/>
        <v>1</v>
      </c>
      <c r="S289" s="35">
        <f t="shared" si="452"/>
        <v>1</v>
      </c>
      <c r="T289" s="4">
        <f t="shared" si="387"/>
        <v>1398</v>
      </c>
      <c r="U289" s="4">
        <f t="shared" si="388"/>
        <v>1067</v>
      </c>
      <c r="V289" s="4">
        <f t="shared" si="389"/>
        <v>1338</v>
      </c>
      <c r="W289" s="4">
        <f t="shared" si="390"/>
        <v>1242</v>
      </c>
      <c r="X289" s="4"/>
      <c r="Y289" s="18"/>
      <c r="Z289" s="18"/>
      <c r="AA289" s="18"/>
      <c r="AB289" s="48"/>
    </row>
    <row r="290" spans="1:28" ht="13.15" customHeight="1">
      <c r="A290" s="2">
        <f t="shared" si="301"/>
        <v>276</v>
      </c>
      <c r="B290" s="57">
        <f t="shared" si="415"/>
        <v>45597</v>
      </c>
      <c r="C290" s="2">
        <f t="shared" si="416"/>
        <v>884</v>
      </c>
      <c r="D290" s="5">
        <f t="shared" si="369"/>
        <v>1854</v>
      </c>
      <c r="E290" s="35">
        <f t="shared" ref="E290:E350" si="453">C290+D290-H290</f>
        <v>2497</v>
      </c>
      <c r="F290" s="35">
        <f t="shared" ref="F290:F350" si="454">C290+D290-I290</f>
        <v>2030</v>
      </c>
      <c r="G290" s="35">
        <f t="shared" ref="G290:G350" si="455">D290+C290-J290</f>
        <v>2063</v>
      </c>
      <c r="H290" s="18">
        <f t="shared" ref="H290:H350" si="456">K290+N290</f>
        <v>241</v>
      </c>
      <c r="I290" s="18">
        <f t="shared" ref="I290:I350" si="457">L290+O290</f>
        <v>708</v>
      </c>
      <c r="J290" s="18">
        <f t="shared" ref="J290:J350" si="458">M290+P290</f>
        <v>675</v>
      </c>
      <c r="K290" s="18">
        <f t="shared" ref="K290:M290" si="459">K289</f>
        <v>2000</v>
      </c>
      <c r="L290" s="18">
        <f t="shared" si="459"/>
        <v>2000</v>
      </c>
      <c r="M290" s="18">
        <f t="shared" si="459"/>
        <v>2000</v>
      </c>
      <c r="N290" s="18">
        <f t="shared" ref="N290:N350" si="460">N289-Q290</f>
        <v>-1759</v>
      </c>
      <c r="O290" s="18">
        <f t="shared" ref="O290:O350" si="461">O289-R290</f>
        <v>-1292</v>
      </c>
      <c r="P290" s="18">
        <f t="shared" ref="P290:P350" si="462">P289-S290</f>
        <v>-1325</v>
      </c>
      <c r="Q290" s="35">
        <f t="shared" ref="Q290:S290" si="463">Q289</f>
        <v>1</v>
      </c>
      <c r="R290" s="35">
        <f t="shared" si="463"/>
        <v>1</v>
      </c>
      <c r="S290" s="35">
        <f t="shared" si="463"/>
        <v>1</v>
      </c>
      <c r="T290" s="4">
        <f t="shared" ref="T290:T350" si="464">D290+C290-V290</f>
        <v>1401</v>
      </c>
      <c r="U290" s="4">
        <f t="shared" ref="U290:U350" si="465">U289-Q290</f>
        <v>1066</v>
      </c>
      <c r="V290" s="4">
        <f t="shared" ref="V290:V350" si="466">V289-R290</f>
        <v>1337</v>
      </c>
      <c r="W290" s="4">
        <f t="shared" ref="W290:W350" si="467">W289-S290</f>
        <v>1241</v>
      </c>
      <c r="X290" s="4"/>
      <c r="Y290" s="18"/>
      <c r="Z290" s="18"/>
      <c r="AA290" s="18"/>
      <c r="AB290" s="48"/>
    </row>
    <row r="291" spans="1:28" ht="13.15" customHeight="1">
      <c r="A291" s="2">
        <f t="shared" si="301"/>
        <v>277</v>
      </c>
      <c r="B291" s="57">
        <f t="shared" si="415"/>
        <v>45598</v>
      </c>
      <c r="C291" s="2">
        <f t="shared" si="416"/>
        <v>884</v>
      </c>
      <c r="D291" s="5">
        <f t="shared" si="369"/>
        <v>1856</v>
      </c>
      <c r="E291" s="35">
        <f t="shared" si="453"/>
        <v>2500</v>
      </c>
      <c r="F291" s="35">
        <f t="shared" si="454"/>
        <v>2033</v>
      </c>
      <c r="G291" s="35">
        <f t="shared" si="455"/>
        <v>2066</v>
      </c>
      <c r="H291" s="18">
        <f t="shared" si="456"/>
        <v>240</v>
      </c>
      <c r="I291" s="18">
        <f t="shared" si="457"/>
        <v>707</v>
      </c>
      <c r="J291" s="18">
        <f t="shared" si="458"/>
        <v>674</v>
      </c>
      <c r="K291" s="18">
        <f t="shared" ref="K291:M291" si="468">K290</f>
        <v>2000</v>
      </c>
      <c r="L291" s="18">
        <f t="shared" si="468"/>
        <v>2000</v>
      </c>
      <c r="M291" s="18">
        <f t="shared" si="468"/>
        <v>2000</v>
      </c>
      <c r="N291" s="18">
        <f t="shared" si="460"/>
        <v>-1760</v>
      </c>
      <c r="O291" s="18">
        <f t="shared" si="461"/>
        <v>-1293</v>
      </c>
      <c r="P291" s="18">
        <f t="shared" si="462"/>
        <v>-1326</v>
      </c>
      <c r="Q291" s="35">
        <f t="shared" ref="Q291:S291" si="469">Q290</f>
        <v>1</v>
      </c>
      <c r="R291" s="35">
        <f t="shared" si="469"/>
        <v>1</v>
      </c>
      <c r="S291" s="35">
        <f t="shared" si="469"/>
        <v>1</v>
      </c>
      <c r="T291" s="4">
        <f t="shared" si="464"/>
        <v>1404</v>
      </c>
      <c r="U291" s="4">
        <f t="shared" si="465"/>
        <v>1065</v>
      </c>
      <c r="V291" s="4">
        <f t="shared" si="466"/>
        <v>1336</v>
      </c>
      <c r="W291" s="4">
        <f t="shared" si="467"/>
        <v>1240</v>
      </c>
      <c r="X291" s="4"/>
      <c r="Y291" s="18"/>
      <c r="Z291" s="18"/>
      <c r="AA291" s="18"/>
      <c r="AB291" s="48"/>
    </row>
    <row r="292" spans="1:28" ht="13.15" customHeight="1">
      <c r="A292" s="2">
        <f t="shared" si="301"/>
        <v>278</v>
      </c>
      <c r="B292" s="57">
        <f t="shared" si="415"/>
        <v>45599</v>
      </c>
      <c r="C292" s="2">
        <f t="shared" si="416"/>
        <v>884</v>
      </c>
      <c r="D292" s="5">
        <f t="shared" si="369"/>
        <v>1858</v>
      </c>
      <c r="E292" s="35">
        <f t="shared" si="453"/>
        <v>2503</v>
      </c>
      <c r="F292" s="35">
        <f t="shared" si="454"/>
        <v>2036</v>
      </c>
      <c r="G292" s="35">
        <f t="shared" si="455"/>
        <v>2069</v>
      </c>
      <c r="H292" s="18">
        <f t="shared" si="456"/>
        <v>239</v>
      </c>
      <c r="I292" s="18">
        <f t="shared" si="457"/>
        <v>706</v>
      </c>
      <c r="J292" s="18">
        <f t="shared" si="458"/>
        <v>673</v>
      </c>
      <c r="K292" s="18">
        <f t="shared" ref="K292:M292" si="470">K291</f>
        <v>2000</v>
      </c>
      <c r="L292" s="18">
        <f t="shared" si="470"/>
        <v>2000</v>
      </c>
      <c r="M292" s="18">
        <f t="shared" si="470"/>
        <v>2000</v>
      </c>
      <c r="N292" s="18">
        <f t="shared" si="460"/>
        <v>-1761</v>
      </c>
      <c r="O292" s="18">
        <f t="shared" si="461"/>
        <v>-1294</v>
      </c>
      <c r="P292" s="18">
        <f t="shared" si="462"/>
        <v>-1327</v>
      </c>
      <c r="Q292" s="35">
        <f t="shared" ref="Q292:S292" si="471">Q291</f>
        <v>1</v>
      </c>
      <c r="R292" s="35">
        <f t="shared" si="471"/>
        <v>1</v>
      </c>
      <c r="S292" s="35">
        <f t="shared" si="471"/>
        <v>1</v>
      </c>
      <c r="T292" s="4">
        <f t="shared" si="464"/>
        <v>1407</v>
      </c>
      <c r="U292" s="4">
        <f t="shared" si="465"/>
        <v>1064</v>
      </c>
      <c r="V292" s="4">
        <f t="shared" si="466"/>
        <v>1335</v>
      </c>
      <c r="W292" s="4">
        <f t="shared" si="467"/>
        <v>1239</v>
      </c>
      <c r="X292" s="4"/>
      <c r="Y292" s="18"/>
      <c r="Z292" s="18"/>
      <c r="AA292" s="18"/>
      <c r="AB292" s="48"/>
    </row>
    <row r="293" spans="1:28" ht="13.15" customHeight="1">
      <c r="A293" s="2">
        <f t="shared" ref="A293:A350" si="472">+A292+1</f>
        <v>279</v>
      </c>
      <c r="B293" s="57">
        <f t="shared" si="415"/>
        <v>45600</v>
      </c>
      <c r="C293" s="2">
        <f t="shared" si="416"/>
        <v>884</v>
      </c>
      <c r="D293" s="5">
        <f t="shared" si="369"/>
        <v>1860</v>
      </c>
      <c r="E293" s="35">
        <f t="shared" si="453"/>
        <v>2506</v>
      </c>
      <c r="F293" s="35">
        <f t="shared" si="454"/>
        <v>2039</v>
      </c>
      <c r="G293" s="35">
        <f t="shared" si="455"/>
        <v>2072</v>
      </c>
      <c r="H293" s="18">
        <f t="shared" si="456"/>
        <v>238</v>
      </c>
      <c r="I293" s="18">
        <f t="shared" si="457"/>
        <v>705</v>
      </c>
      <c r="J293" s="18">
        <f t="shared" si="458"/>
        <v>672</v>
      </c>
      <c r="K293" s="18">
        <f t="shared" ref="K293:M293" si="473">K292</f>
        <v>2000</v>
      </c>
      <c r="L293" s="18">
        <f t="shared" si="473"/>
        <v>2000</v>
      </c>
      <c r="M293" s="18">
        <f t="shared" si="473"/>
        <v>2000</v>
      </c>
      <c r="N293" s="18">
        <f t="shared" si="460"/>
        <v>-1762</v>
      </c>
      <c r="O293" s="18">
        <f t="shared" si="461"/>
        <v>-1295</v>
      </c>
      <c r="P293" s="18">
        <f t="shared" si="462"/>
        <v>-1328</v>
      </c>
      <c r="Q293" s="35">
        <f t="shared" ref="Q293:S293" si="474">Q292</f>
        <v>1</v>
      </c>
      <c r="R293" s="35">
        <f t="shared" si="474"/>
        <v>1</v>
      </c>
      <c r="S293" s="35">
        <f t="shared" si="474"/>
        <v>1</v>
      </c>
      <c r="T293" s="4">
        <f t="shared" si="464"/>
        <v>1410</v>
      </c>
      <c r="U293" s="4">
        <f t="shared" si="465"/>
        <v>1063</v>
      </c>
      <c r="V293" s="4">
        <f t="shared" si="466"/>
        <v>1334</v>
      </c>
      <c r="W293" s="4">
        <f t="shared" si="467"/>
        <v>1238</v>
      </c>
      <c r="X293" s="4"/>
      <c r="Y293" s="18"/>
      <c r="Z293" s="18"/>
      <c r="AA293" s="18"/>
      <c r="AB293" s="48"/>
    </row>
    <row r="294" spans="1:28" ht="13.15" customHeight="1">
      <c r="A294" s="2">
        <f t="shared" si="472"/>
        <v>280</v>
      </c>
      <c r="B294" s="57">
        <f t="shared" si="415"/>
        <v>45601</v>
      </c>
      <c r="C294" s="2">
        <f t="shared" si="416"/>
        <v>884</v>
      </c>
      <c r="D294" s="5">
        <f t="shared" si="369"/>
        <v>1862</v>
      </c>
      <c r="E294" s="35">
        <f t="shared" si="453"/>
        <v>2509</v>
      </c>
      <c r="F294" s="35">
        <f t="shared" si="454"/>
        <v>2042</v>
      </c>
      <c r="G294" s="35">
        <f t="shared" si="455"/>
        <v>2075</v>
      </c>
      <c r="H294" s="18">
        <f t="shared" si="456"/>
        <v>237</v>
      </c>
      <c r="I294" s="18">
        <f t="shared" si="457"/>
        <v>704</v>
      </c>
      <c r="J294" s="18">
        <f t="shared" si="458"/>
        <v>671</v>
      </c>
      <c r="K294" s="18">
        <f t="shared" ref="K294:M294" si="475">K293</f>
        <v>2000</v>
      </c>
      <c r="L294" s="18">
        <f t="shared" si="475"/>
        <v>2000</v>
      </c>
      <c r="M294" s="18">
        <f t="shared" si="475"/>
        <v>2000</v>
      </c>
      <c r="N294" s="18">
        <f t="shared" si="460"/>
        <v>-1763</v>
      </c>
      <c r="O294" s="18">
        <f t="shared" si="461"/>
        <v>-1296</v>
      </c>
      <c r="P294" s="18">
        <f t="shared" si="462"/>
        <v>-1329</v>
      </c>
      <c r="Q294" s="35">
        <f t="shared" ref="Q294:S294" si="476">Q293</f>
        <v>1</v>
      </c>
      <c r="R294" s="35">
        <f t="shared" si="476"/>
        <v>1</v>
      </c>
      <c r="S294" s="35">
        <f t="shared" si="476"/>
        <v>1</v>
      </c>
      <c r="T294" s="4">
        <f t="shared" si="464"/>
        <v>1413</v>
      </c>
      <c r="U294" s="4">
        <f t="shared" si="465"/>
        <v>1062</v>
      </c>
      <c r="V294" s="4">
        <f t="shared" si="466"/>
        <v>1333</v>
      </c>
      <c r="W294" s="4">
        <f t="shared" si="467"/>
        <v>1237</v>
      </c>
      <c r="X294" s="4"/>
      <c r="Y294" s="18"/>
      <c r="Z294" s="18"/>
      <c r="AA294" s="18"/>
      <c r="AB294" s="48"/>
    </row>
    <row r="295" spans="1:28" ht="13.15" customHeight="1">
      <c r="A295" s="2">
        <f t="shared" si="472"/>
        <v>281</v>
      </c>
      <c r="B295" s="57">
        <f t="shared" si="415"/>
        <v>45602</v>
      </c>
      <c r="C295" s="2">
        <f t="shared" si="416"/>
        <v>884</v>
      </c>
      <c r="D295" s="5">
        <f t="shared" si="369"/>
        <v>1864</v>
      </c>
      <c r="E295" s="35">
        <f t="shared" si="453"/>
        <v>2512</v>
      </c>
      <c r="F295" s="35">
        <f t="shared" si="454"/>
        <v>2045</v>
      </c>
      <c r="G295" s="35">
        <f t="shared" si="455"/>
        <v>2078</v>
      </c>
      <c r="H295" s="18">
        <f t="shared" si="456"/>
        <v>236</v>
      </c>
      <c r="I295" s="18">
        <f t="shared" si="457"/>
        <v>703</v>
      </c>
      <c r="J295" s="18">
        <f t="shared" si="458"/>
        <v>670</v>
      </c>
      <c r="K295" s="18">
        <f t="shared" ref="K295:M295" si="477">K294</f>
        <v>2000</v>
      </c>
      <c r="L295" s="18">
        <f t="shared" si="477"/>
        <v>2000</v>
      </c>
      <c r="M295" s="18">
        <f t="shared" si="477"/>
        <v>2000</v>
      </c>
      <c r="N295" s="18">
        <f t="shared" si="460"/>
        <v>-1764</v>
      </c>
      <c r="O295" s="18">
        <f t="shared" si="461"/>
        <v>-1297</v>
      </c>
      <c r="P295" s="18">
        <f t="shared" si="462"/>
        <v>-1330</v>
      </c>
      <c r="Q295" s="35">
        <f t="shared" ref="Q295:S295" si="478">Q294</f>
        <v>1</v>
      </c>
      <c r="R295" s="35">
        <f t="shared" si="478"/>
        <v>1</v>
      </c>
      <c r="S295" s="35">
        <f t="shared" si="478"/>
        <v>1</v>
      </c>
      <c r="T295" s="4">
        <f t="shared" si="464"/>
        <v>1416</v>
      </c>
      <c r="U295" s="4">
        <f t="shared" si="465"/>
        <v>1061</v>
      </c>
      <c r="V295" s="4">
        <f t="shared" si="466"/>
        <v>1332</v>
      </c>
      <c r="W295" s="4">
        <f t="shared" si="467"/>
        <v>1236</v>
      </c>
      <c r="X295" s="4"/>
      <c r="Y295" s="18"/>
      <c r="Z295" s="18"/>
      <c r="AA295" s="18"/>
      <c r="AB295" s="48"/>
    </row>
    <row r="296" spans="1:28" ht="13.15" customHeight="1">
      <c r="A296" s="2">
        <f t="shared" si="472"/>
        <v>282</v>
      </c>
      <c r="B296" s="57">
        <f t="shared" si="415"/>
        <v>45603</v>
      </c>
      <c r="C296" s="2">
        <f t="shared" si="416"/>
        <v>884</v>
      </c>
      <c r="D296" s="5">
        <f t="shared" si="369"/>
        <v>1866</v>
      </c>
      <c r="E296" s="35">
        <f t="shared" si="453"/>
        <v>2515</v>
      </c>
      <c r="F296" s="35">
        <f t="shared" si="454"/>
        <v>2048</v>
      </c>
      <c r="G296" s="35">
        <f t="shared" si="455"/>
        <v>2081</v>
      </c>
      <c r="H296" s="18">
        <f t="shared" si="456"/>
        <v>235</v>
      </c>
      <c r="I296" s="18">
        <f t="shared" si="457"/>
        <v>702</v>
      </c>
      <c r="J296" s="18">
        <f t="shared" si="458"/>
        <v>669</v>
      </c>
      <c r="K296" s="18">
        <f t="shared" ref="K296:M296" si="479">K295</f>
        <v>2000</v>
      </c>
      <c r="L296" s="18">
        <f t="shared" si="479"/>
        <v>2000</v>
      </c>
      <c r="M296" s="18">
        <f t="shared" si="479"/>
        <v>2000</v>
      </c>
      <c r="N296" s="18">
        <f t="shared" si="460"/>
        <v>-1765</v>
      </c>
      <c r="O296" s="18">
        <f t="shared" si="461"/>
        <v>-1298</v>
      </c>
      <c r="P296" s="18">
        <f t="shared" si="462"/>
        <v>-1331</v>
      </c>
      <c r="Q296" s="35">
        <f t="shared" ref="Q296:S296" si="480">Q295</f>
        <v>1</v>
      </c>
      <c r="R296" s="35">
        <f t="shared" si="480"/>
        <v>1</v>
      </c>
      <c r="S296" s="35">
        <f t="shared" si="480"/>
        <v>1</v>
      </c>
      <c r="T296" s="4">
        <f t="shared" si="464"/>
        <v>1419</v>
      </c>
      <c r="U296" s="4">
        <f t="shared" si="465"/>
        <v>1060</v>
      </c>
      <c r="V296" s="4">
        <f t="shared" si="466"/>
        <v>1331</v>
      </c>
      <c r="W296" s="4">
        <f t="shared" si="467"/>
        <v>1235</v>
      </c>
      <c r="X296" s="4"/>
      <c r="Y296" s="18"/>
      <c r="Z296" s="18"/>
      <c r="AA296" s="18"/>
      <c r="AB296" s="48"/>
    </row>
    <row r="297" spans="1:28" ht="13.15" customHeight="1">
      <c r="A297" s="2">
        <f t="shared" si="472"/>
        <v>283</v>
      </c>
      <c r="B297" s="57">
        <f t="shared" si="415"/>
        <v>45604</v>
      </c>
      <c r="C297" s="2">
        <f t="shared" si="416"/>
        <v>884</v>
      </c>
      <c r="D297" s="5">
        <f t="shared" si="369"/>
        <v>1868</v>
      </c>
      <c r="E297" s="35">
        <f t="shared" si="453"/>
        <v>2518</v>
      </c>
      <c r="F297" s="35">
        <f t="shared" si="454"/>
        <v>2051</v>
      </c>
      <c r="G297" s="35">
        <f t="shared" si="455"/>
        <v>2084</v>
      </c>
      <c r="H297" s="18">
        <f t="shared" si="456"/>
        <v>234</v>
      </c>
      <c r="I297" s="18">
        <f t="shared" si="457"/>
        <v>701</v>
      </c>
      <c r="J297" s="18">
        <f t="shared" si="458"/>
        <v>668</v>
      </c>
      <c r="K297" s="18">
        <f t="shared" ref="K297:M297" si="481">K296</f>
        <v>2000</v>
      </c>
      <c r="L297" s="18">
        <f t="shared" si="481"/>
        <v>2000</v>
      </c>
      <c r="M297" s="18">
        <f t="shared" si="481"/>
        <v>2000</v>
      </c>
      <c r="N297" s="18">
        <f t="shared" si="460"/>
        <v>-1766</v>
      </c>
      <c r="O297" s="18">
        <f t="shared" si="461"/>
        <v>-1299</v>
      </c>
      <c r="P297" s="18">
        <f t="shared" si="462"/>
        <v>-1332</v>
      </c>
      <c r="Q297" s="35">
        <f t="shared" ref="Q297:S297" si="482">Q296</f>
        <v>1</v>
      </c>
      <c r="R297" s="35">
        <f t="shared" si="482"/>
        <v>1</v>
      </c>
      <c r="S297" s="35">
        <f t="shared" si="482"/>
        <v>1</v>
      </c>
      <c r="T297" s="4">
        <f t="shared" si="464"/>
        <v>1422</v>
      </c>
      <c r="U297" s="4">
        <f t="shared" si="465"/>
        <v>1059</v>
      </c>
      <c r="V297" s="4">
        <f t="shared" si="466"/>
        <v>1330</v>
      </c>
      <c r="W297" s="4">
        <f t="shared" si="467"/>
        <v>1234</v>
      </c>
      <c r="X297" s="4"/>
      <c r="Y297" s="18"/>
      <c r="Z297" s="18"/>
      <c r="AA297" s="18"/>
      <c r="AB297" s="48"/>
    </row>
    <row r="298" spans="1:28" ht="13.15" customHeight="1">
      <c r="A298" s="2">
        <f t="shared" si="472"/>
        <v>284</v>
      </c>
      <c r="B298" s="57">
        <f t="shared" si="415"/>
        <v>45605</v>
      </c>
      <c r="C298" s="2">
        <f t="shared" si="416"/>
        <v>884</v>
      </c>
      <c r="D298" s="5">
        <f t="shared" si="369"/>
        <v>1870</v>
      </c>
      <c r="E298" s="35">
        <f t="shared" si="453"/>
        <v>2521</v>
      </c>
      <c r="F298" s="35">
        <f t="shared" si="454"/>
        <v>2054</v>
      </c>
      <c r="G298" s="35">
        <f t="shared" si="455"/>
        <v>2087</v>
      </c>
      <c r="H298" s="18">
        <f t="shared" si="456"/>
        <v>233</v>
      </c>
      <c r="I298" s="18">
        <f t="shared" si="457"/>
        <v>700</v>
      </c>
      <c r="J298" s="18">
        <f t="shared" si="458"/>
        <v>667</v>
      </c>
      <c r="K298" s="18">
        <f t="shared" ref="K298:M298" si="483">K297</f>
        <v>2000</v>
      </c>
      <c r="L298" s="18">
        <f t="shared" si="483"/>
        <v>2000</v>
      </c>
      <c r="M298" s="18">
        <f t="shared" si="483"/>
        <v>2000</v>
      </c>
      <c r="N298" s="18">
        <f t="shared" si="460"/>
        <v>-1767</v>
      </c>
      <c r="O298" s="18">
        <f t="shared" si="461"/>
        <v>-1300</v>
      </c>
      <c r="P298" s="18">
        <f t="shared" si="462"/>
        <v>-1333</v>
      </c>
      <c r="Q298" s="35">
        <f t="shared" ref="Q298:S298" si="484">Q297</f>
        <v>1</v>
      </c>
      <c r="R298" s="35">
        <f t="shared" si="484"/>
        <v>1</v>
      </c>
      <c r="S298" s="35">
        <f t="shared" si="484"/>
        <v>1</v>
      </c>
      <c r="T298" s="4">
        <f t="shared" si="464"/>
        <v>1425</v>
      </c>
      <c r="U298" s="4">
        <f t="shared" si="465"/>
        <v>1058</v>
      </c>
      <c r="V298" s="4">
        <f t="shared" si="466"/>
        <v>1329</v>
      </c>
      <c r="W298" s="4">
        <f t="shared" si="467"/>
        <v>1233</v>
      </c>
      <c r="X298" s="4"/>
      <c r="Y298" s="18"/>
      <c r="Z298" s="18"/>
      <c r="AA298" s="18"/>
      <c r="AB298" s="48"/>
    </row>
    <row r="299" spans="1:28" ht="13.15" customHeight="1">
      <c r="A299" s="2">
        <f t="shared" si="472"/>
        <v>285</v>
      </c>
      <c r="B299" s="57">
        <f t="shared" si="415"/>
        <v>45606</v>
      </c>
      <c r="C299" s="2">
        <f t="shared" si="416"/>
        <v>884</v>
      </c>
      <c r="D299" s="5">
        <f t="shared" si="369"/>
        <v>1872</v>
      </c>
      <c r="E299" s="35">
        <f t="shared" si="453"/>
        <v>2524</v>
      </c>
      <c r="F299" s="35">
        <f t="shared" si="454"/>
        <v>2057</v>
      </c>
      <c r="G299" s="35">
        <f t="shared" si="455"/>
        <v>2090</v>
      </c>
      <c r="H299" s="18">
        <f t="shared" si="456"/>
        <v>232</v>
      </c>
      <c r="I299" s="18">
        <f t="shared" si="457"/>
        <v>699</v>
      </c>
      <c r="J299" s="18">
        <f t="shared" si="458"/>
        <v>666</v>
      </c>
      <c r="K299" s="18">
        <f t="shared" ref="K299:M299" si="485">K298</f>
        <v>2000</v>
      </c>
      <c r="L299" s="18">
        <f t="shared" si="485"/>
        <v>2000</v>
      </c>
      <c r="M299" s="18">
        <f t="shared" si="485"/>
        <v>2000</v>
      </c>
      <c r="N299" s="18">
        <f t="shared" si="460"/>
        <v>-1768</v>
      </c>
      <c r="O299" s="18">
        <f t="shared" si="461"/>
        <v>-1301</v>
      </c>
      <c r="P299" s="18">
        <f t="shared" si="462"/>
        <v>-1334</v>
      </c>
      <c r="Q299" s="35">
        <f t="shared" ref="Q299:S299" si="486">Q298</f>
        <v>1</v>
      </c>
      <c r="R299" s="35">
        <f t="shared" si="486"/>
        <v>1</v>
      </c>
      <c r="S299" s="35">
        <f t="shared" si="486"/>
        <v>1</v>
      </c>
      <c r="T299" s="4">
        <f t="shared" si="464"/>
        <v>1428</v>
      </c>
      <c r="U299" s="4">
        <f t="shared" si="465"/>
        <v>1057</v>
      </c>
      <c r="V299" s="4">
        <f t="shared" si="466"/>
        <v>1328</v>
      </c>
      <c r="W299" s="4">
        <f t="shared" si="467"/>
        <v>1232</v>
      </c>
      <c r="X299" s="4"/>
      <c r="Y299" s="18"/>
      <c r="Z299" s="18"/>
      <c r="AA299" s="18"/>
      <c r="AB299" s="48"/>
    </row>
    <row r="300" spans="1:28" ht="13.15" customHeight="1">
      <c r="A300" s="2">
        <f t="shared" si="472"/>
        <v>286</v>
      </c>
      <c r="B300" s="57">
        <f t="shared" si="415"/>
        <v>45607</v>
      </c>
      <c r="C300" s="2">
        <f t="shared" si="416"/>
        <v>884</v>
      </c>
      <c r="D300" s="5">
        <f t="shared" si="369"/>
        <v>1874</v>
      </c>
      <c r="E300" s="35">
        <f t="shared" si="453"/>
        <v>2527</v>
      </c>
      <c r="F300" s="35">
        <f t="shared" si="454"/>
        <v>2060</v>
      </c>
      <c r="G300" s="35">
        <f t="shared" si="455"/>
        <v>2093</v>
      </c>
      <c r="H300" s="18">
        <f t="shared" si="456"/>
        <v>231</v>
      </c>
      <c r="I300" s="18">
        <f t="shared" si="457"/>
        <v>698</v>
      </c>
      <c r="J300" s="18">
        <f t="shared" si="458"/>
        <v>665</v>
      </c>
      <c r="K300" s="18">
        <f t="shared" ref="K300:M300" si="487">K299</f>
        <v>2000</v>
      </c>
      <c r="L300" s="18">
        <f t="shared" si="487"/>
        <v>2000</v>
      </c>
      <c r="M300" s="18">
        <f t="shared" si="487"/>
        <v>2000</v>
      </c>
      <c r="N300" s="18">
        <f t="shared" si="460"/>
        <v>-1769</v>
      </c>
      <c r="O300" s="18">
        <f t="shared" si="461"/>
        <v>-1302</v>
      </c>
      <c r="P300" s="18">
        <f t="shared" si="462"/>
        <v>-1335</v>
      </c>
      <c r="Q300" s="35">
        <f t="shared" ref="Q300:S300" si="488">Q299</f>
        <v>1</v>
      </c>
      <c r="R300" s="35">
        <f t="shared" si="488"/>
        <v>1</v>
      </c>
      <c r="S300" s="35">
        <f t="shared" si="488"/>
        <v>1</v>
      </c>
      <c r="T300" s="4">
        <f t="shared" si="464"/>
        <v>1431</v>
      </c>
      <c r="U300" s="4">
        <f t="shared" si="465"/>
        <v>1056</v>
      </c>
      <c r="V300" s="4">
        <f t="shared" si="466"/>
        <v>1327</v>
      </c>
      <c r="W300" s="4">
        <f t="shared" si="467"/>
        <v>1231</v>
      </c>
      <c r="X300" s="4"/>
      <c r="Y300" s="18"/>
      <c r="Z300" s="18"/>
      <c r="AA300" s="18"/>
      <c r="AB300" s="48"/>
    </row>
    <row r="301" spans="1:28" ht="13.15" customHeight="1">
      <c r="A301" s="2">
        <f t="shared" si="472"/>
        <v>287</v>
      </c>
      <c r="B301" s="57">
        <f t="shared" si="415"/>
        <v>45608</v>
      </c>
      <c r="C301" s="2">
        <f t="shared" si="416"/>
        <v>884</v>
      </c>
      <c r="D301" s="5">
        <f t="shared" si="369"/>
        <v>1876</v>
      </c>
      <c r="E301" s="35">
        <f t="shared" si="453"/>
        <v>2530</v>
      </c>
      <c r="F301" s="35">
        <f t="shared" si="454"/>
        <v>2063</v>
      </c>
      <c r="G301" s="35">
        <f t="shared" si="455"/>
        <v>2096</v>
      </c>
      <c r="H301" s="18">
        <f t="shared" si="456"/>
        <v>230</v>
      </c>
      <c r="I301" s="18">
        <f t="shared" si="457"/>
        <v>697</v>
      </c>
      <c r="J301" s="18">
        <f t="shared" si="458"/>
        <v>664</v>
      </c>
      <c r="K301" s="18">
        <f t="shared" ref="K301:M301" si="489">K300</f>
        <v>2000</v>
      </c>
      <c r="L301" s="18">
        <f t="shared" si="489"/>
        <v>2000</v>
      </c>
      <c r="M301" s="18">
        <f t="shared" si="489"/>
        <v>2000</v>
      </c>
      <c r="N301" s="18">
        <f t="shared" si="460"/>
        <v>-1770</v>
      </c>
      <c r="O301" s="18">
        <f t="shared" si="461"/>
        <v>-1303</v>
      </c>
      <c r="P301" s="18">
        <f t="shared" si="462"/>
        <v>-1336</v>
      </c>
      <c r="Q301" s="35">
        <f t="shared" ref="Q301:S301" si="490">Q300</f>
        <v>1</v>
      </c>
      <c r="R301" s="35">
        <f t="shared" si="490"/>
        <v>1</v>
      </c>
      <c r="S301" s="35">
        <f t="shared" si="490"/>
        <v>1</v>
      </c>
      <c r="T301" s="4">
        <f t="shared" si="464"/>
        <v>1434</v>
      </c>
      <c r="U301" s="4">
        <f t="shared" si="465"/>
        <v>1055</v>
      </c>
      <c r="V301" s="4">
        <f t="shared" si="466"/>
        <v>1326</v>
      </c>
      <c r="W301" s="4">
        <f t="shared" si="467"/>
        <v>1230</v>
      </c>
      <c r="X301" s="4"/>
      <c r="Y301" s="18"/>
      <c r="Z301" s="18"/>
      <c r="AA301" s="18"/>
      <c r="AB301" s="48"/>
    </row>
    <row r="302" spans="1:28" ht="13.15" customHeight="1">
      <c r="A302" s="2">
        <f t="shared" si="472"/>
        <v>288</v>
      </c>
      <c r="B302" s="57">
        <f t="shared" si="415"/>
        <v>45609</v>
      </c>
      <c r="C302" s="2">
        <f t="shared" si="416"/>
        <v>884</v>
      </c>
      <c r="D302" s="5">
        <f t="shared" si="369"/>
        <v>1878</v>
      </c>
      <c r="E302" s="35">
        <f t="shared" si="453"/>
        <v>2533</v>
      </c>
      <c r="F302" s="35">
        <f t="shared" si="454"/>
        <v>2066</v>
      </c>
      <c r="G302" s="35">
        <f t="shared" si="455"/>
        <v>2099</v>
      </c>
      <c r="H302" s="18">
        <f t="shared" si="456"/>
        <v>229</v>
      </c>
      <c r="I302" s="18">
        <f t="shared" si="457"/>
        <v>696</v>
      </c>
      <c r="J302" s="18">
        <f t="shared" si="458"/>
        <v>663</v>
      </c>
      <c r="K302" s="18">
        <f t="shared" ref="K302:M302" si="491">K301</f>
        <v>2000</v>
      </c>
      <c r="L302" s="18">
        <f t="shared" si="491"/>
        <v>2000</v>
      </c>
      <c r="M302" s="18">
        <f t="shared" si="491"/>
        <v>2000</v>
      </c>
      <c r="N302" s="18">
        <f t="shared" si="460"/>
        <v>-1771</v>
      </c>
      <c r="O302" s="18">
        <f t="shared" si="461"/>
        <v>-1304</v>
      </c>
      <c r="P302" s="18">
        <f t="shared" si="462"/>
        <v>-1337</v>
      </c>
      <c r="Q302" s="35">
        <f t="shared" ref="Q302:S302" si="492">Q301</f>
        <v>1</v>
      </c>
      <c r="R302" s="35">
        <f t="shared" si="492"/>
        <v>1</v>
      </c>
      <c r="S302" s="35">
        <f t="shared" si="492"/>
        <v>1</v>
      </c>
      <c r="T302" s="4">
        <f t="shared" si="464"/>
        <v>1437</v>
      </c>
      <c r="U302" s="4">
        <f t="shared" si="465"/>
        <v>1054</v>
      </c>
      <c r="V302" s="4">
        <f t="shared" si="466"/>
        <v>1325</v>
      </c>
      <c r="W302" s="4">
        <f t="shared" si="467"/>
        <v>1229</v>
      </c>
      <c r="X302" s="4"/>
      <c r="Y302" s="18"/>
      <c r="Z302" s="18"/>
      <c r="AA302" s="18"/>
      <c r="AB302" s="48"/>
    </row>
    <row r="303" spans="1:28" ht="13.15" customHeight="1">
      <c r="A303" s="2">
        <f t="shared" si="472"/>
        <v>289</v>
      </c>
      <c r="B303" s="57">
        <f t="shared" si="415"/>
        <v>45610</v>
      </c>
      <c r="C303" s="2">
        <f t="shared" si="416"/>
        <v>884</v>
      </c>
      <c r="D303" s="5">
        <f t="shared" si="369"/>
        <v>1880</v>
      </c>
      <c r="E303" s="35">
        <f t="shared" si="453"/>
        <v>2536</v>
      </c>
      <c r="F303" s="35">
        <f t="shared" si="454"/>
        <v>2069</v>
      </c>
      <c r="G303" s="35">
        <f t="shared" si="455"/>
        <v>2102</v>
      </c>
      <c r="H303" s="18">
        <f t="shared" si="456"/>
        <v>228</v>
      </c>
      <c r="I303" s="18">
        <f t="shared" si="457"/>
        <v>695</v>
      </c>
      <c r="J303" s="18">
        <f t="shared" si="458"/>
        <v>662</v>
      </c>
      <c r="K303" s="18">
        <f t="shared" ref="K303:M303" si="493">K302</f>
        <v>2000</v>
      </c>
      <c r="L303" s="18">
        <f t="shared" si="493"/>
        <v>2000</v>
      </c>
      <c r="M303" s="18">
        <f t="shared" si="493"/>
        <v>2000</v>
      </c>
      <c r="N303" s="18">
        <f t="shared" si="460"/>
        <v>-1772</v>
      </c>
      <c r="O303" s="18">
        <f t="shared" si="461"/>
        <v>-1305</v>
      </c>
      <c r="P303" s="18">
        <f t="shared" si="462"/>
        <v>-1338</v>
      </c>
      <c r="Q303" s="35">
        <f t="shared" ref="Q303:S303" si="494">Q302</f>
        <v>1</v>
      </c>
      <c r="R303" s="35">
        <f t="shared" si="494"/>
        <v>1</v>
      </c>
      <c r="S303" s="35">
        <f t="shared" si="494"/>
        <v>1</v>
      </c>
      <c r="T303" s="4">
        <f t="shared" si="464"/>
        <v>1440</v>
      </c>
      <c r="U303" s="4">
        <f t="shared" si="465"/>
        <v>1053</v>
      </c>
      <c r="V303" s="4">
        <f t="shared" si="466"/>
        <v>1324</v>
      </c>
      <c r="W303" s="4">
        <f t="shared" si="467"/>
        <v>1228</v>
      </c>
      <c r="X303" s="4"/>
      <c r="Y303" s="18"/>
      <c r="Z303" s="18"/>
      <c r="AA303" s="18"/>
      <c r="AB303" s="48"/>
    </row>
    <row r="304" spans="1:28" ht="13.15" customHeight="1">
      <c r="A304" s="2">
        <f t="shared" si="472"/>
        <v>290</v>
      </c>
      <c r="B304" s="57">
        <f t="shared" si="415"/>
        <v>45611</v>
      </c>
      <c r="C304" s="2">
        <f t="shared" si="416"/>
        <v>884</v>
      </c>
      <c r="D304" s="5">
        <f t="shared" si="369"/>
        <v>1882</v>
      </c>
      <c r="E304" s="35">
        <f t="shared" si="453"/>
        <v>2539</v>
      </c>
      <c r="F304" s="35">
        <f t="shared" si="454"/>
        <v>2072</v>
      </c>
      <c r="G304" s="35">
        <f t="shared" si="455"/>
        <v>2105</v>
      </c>
      <c r="H304" s="18">
        <f t="shared" si="456"/>
        <v>227</v>
      </c>
      <c r="I304" s="18">
        <f t="shared" si="457"/>
        <v>694</v>
      </c>
      <c r="J304" s="18">
        <f t="shared" si="458"/>
        <v>661</v>
      </c>
      <c r="K304" s="18">
        <f t="shared" ref="K304:M304" si="495">K303</f>
        <v>2000</v>
      </c>
      <c r="L304" s="18">
        <f t="shared" si="495"/>
        <v>2000</v>
      </c>
      <c r="M304" s="18">
        <f t="shared" si="495"/>
        <v>2000</v>
      </c>
      <c r="N304" s="18">
        <f t="shared" si="460"/>
        <v>-1773</v>
      </c>
      <c r="O304" s="18">
        <f t="shared" si="461"/>
        <v>-1306</v>
      </c>
      <c r="P304" s="18">
        <f t="shared" si="462"/>
        <v>-1339</v>
      </c>
      <c r="Q304" s="35">
        <f t="shared" ref="Q304:S304" si="496">Q303</f>
        <v>1</v>
      </c>
      <c r="R304" s="35">
        <f t="shared" si="496"/>
        <v>1</v>
      </c>
      <c r="S304" s="35">
        <f t="shared" si="496"/>
        <v>1</v>
      </c>
      <c r="T304" s="4">
        <f t="shared" si="464"/>
        <v>1443</v>
      </c>
      <c r="U304" s="4">
        <f t="shared" si="465"/>
        <v>1052</v>
      </c>
      <c r="V304" s="4">
        <f t="shared" si="466"/>
        <v>1323</v>
      </c>
      <c r="W304" s="4">
        <f t="shared" si="467"/>
        <v>1227</v>
      </c>
      <c r="X304" s="4"/>
      <c r="Y304" s="18"/>
      <c r="Z304" s="18"/>
      <c r="AA304" s="18"/>
      <c r="AB304" s="48"/>
    </row>
    <row r="305" spans="1:28" ht="13.15" customHeight="1">
      <c r="A305" s="2">
        <f t="shared" si="472"/>
        <v>291</v>
      </c>
      <c r="B305" s="57">
        <f t="shared" si="415"/>
        <v>45612</v>
      </c>
      <c r="C305" s="2">
        <f t="shared" si="416"/>
        <v>884</v>
      </c>
      <c r="D305" s="5">
        <f t="shared" si="369"/>
        <v>1884</v>
      </c>
      <c r="E305" s="35">
        <f t="shared" si="453"/>
        <v>2542</v>
      </c>
      <c r="F305" s="35">
        <f t="shared" si="454"/>
        <v>2075</v>
      </c>
      <c r="G305" s="35">
        <f t="shared" si="455"/>
        <v>2108</v>
      </c>
      <c r="H305" s="18">
        <f t="shared" si="456"/>
        <v>226</v>
      </c>
      <c r="I305" s="18">
        <f t="shared" si="457"/>
        <v>693</v>
      </c>
      <c r="J305" s="18">
        <f t="shared" si="458"/>
        <v>660</v>
      </c>
      <c r="K305" s="18">
        <f t="shared" ref="K305:M305" si="497">K304</f>
        <v>2000</v>
      </c>
      <c r="L305" s="18">
        <f t="shared" si="497"/>
        <v>2000</v>
      </c>
      <c r="M305" s="18">
        <f t="shared" si="497"/>
        <v>2000</v>
      </c>
      <c r="N305" s="18">
        <f t="shared" si="460"/>
        <v>-1774</v>
      </c>
      <c r="O305" s="18">
        <f t="shared" si="461"/>
        <v>-1307</v>
      </c>
      <c r="P305" s="18">
        <f t="shared" si="462"/>
        <v>-1340</v>
      </c>
      <c r="Q305" s="35">
        <f t="shared" ref="Q305:S305" si="498">Q304</f>
        <v>1</v>
      </c>
      <c r="R305" s="35">
        <f t="shared" si="498"/>
        <v>1</v>
      </c>
      <c r="S305" s="35">
        <f t="shared" si="498"/>
        <v>1</v>
      </c>
      <c r="T305" s="4">
        <f t="shared" si="464"/>
        <v>1446</v>
      </c>
      <c r="U305" s="4">
        <f t="shared" si="465"/>
        <v>1051</v>
      </c>
      <c r="V305" s="4">
        <f t="shared" si="466"/>
        <v>1322</v>
      </c>
      <c r="W305" s="4">
        <f t="shared" si="467"/>
        <v>1226</v>
      </c>
      <c r="X305" s="4"/>
      <c r="Y305" s="18"/>
      <c r="Z305" s="18"/>
      <c r="AA305" s="18"/>
      <c r="AB305" s="48"/>
    </row>
    <row r="306" spans="1:28" ht="13.15" customHeight="1">
      <c r="A306" s="2">
        <f t="shared" si="472"/>
        <v>292</v>
      </c>
      <c r="B306" s="57">
        <f t="shared" si="415"/>
        <v>45613</v>
      </c>
      <c r="C306" s="2">
        <f t="shared" si="416"/>
        <v>884</v>
      </c>
      <c r="D306" s="5">
        <f t="shared" si="369"/>
        <v>1886</v>
      </c>
      <c r="E306" s="35">
        <f t="shared" si="453"/>
        <v>2545</v>
      </c>
      <c r="F306" s="35">
        <f t="shared" si="454"/>
        <v>2078</v>
      </c>
      <c r="G306" s="35">
        <f t="shared" si="455"/>
        <v>2111</v>
      </c>
      <c r="H306" s="18">
        <f t="shared" si="456"/>
        <v>225</v>
      </c>
      <c r="I306" s="18">
        <f t="shared" si="457"/>
        <v>692</v>
      </c>
      <c r="J306" s="18">
        <f t="shared" si="458"/>
        <v>659</v>
      </c>
      <c r="K306" s="18">
        <f t="shared" ref="K306:M306" si="499">K305</f>
        <v>2000</v>
      </c>
      <c r="L306" s="18">
        <f t="shared" si="499"/>
        <v>2000</v>
      </c>
      <c r="M306" s="18">
        <f t="shared" si="499"/>
        <v>2000</v>
      </c>
      <c r="N306" s="18">
        <f t="shared" si="460"/>
        <v>-1775</v>
      </c>
      <c r="O306" s="18">
        <f t="shared" si="461"/>
        <v>-1308</v>
      </c>
      <c r="P306" s="18">
        <f t="shared" si="462"/>
        <v>-1341</v>
      </c>
      <c r="Q306" s="35">
        <f t="shared" ref="Q306:S306" si="500">Q305</f>
        <v>1</v>
      </c>
      <c r="R306" s="35">
        <f t="shared" si="500"/>
        <v>1</v>
      </c>
      <c r="S306" s="35">
        <f t="shared" si="500"/>
        <v>1</v>
      </c>
      <c r="T306" s="4">
        <f t="shared" si="464"/>
        <v>1449</v>
      </c>
      <c r="U306" s="4">
        <f t="shared" si="465"/>
        <v>1050</v>
      </c>
      <c r="V306" s="4">
        <f t="shared" si="466"/>
        <v>1321</v>
      </c>
      <c r="W306" s="4">
        <f t="shared" si="467"/>
        <v>1225</v>
      </c>
      <c r="X306" s="4"/>
      <c r="Y306" s="18"/>
      <c r="Z306" s="18"/>
      <c r="AA306" s="18"/>
      <c r="AB306" s="48"/>
    </row>
    <row r="307" spans="1:28" ht="13.15" customHeight="1">
      <c r="A307" s="2">
        <f t="shared" si="472"/>
        <v>293</v>
      </c>
      <c r="B307" s="57">
        <f t="shared" si="415"/>
        <v>45614</v>
      </c>
      <c r="C307" s="2">
        <f t="shared" si="416"/>
        <v>884</v>
      </c>
      <c r="D307" s="5">
        <f t="shared" si="369"/>
        <v>1888</v>
      </c>
      <c r="E307" s="35">
        <f t="shared" si="453"/>
        <v>2548</v>
      </c>
      <c r="F307" s="35">
        <f t="shared" si="454"/>
        <v>2081</v>
      </c>
      <c r="G307" s="35">
        <f t="shared" si="455"/>
        <v>2114</v>
      </c>
      <c r="H307" s="18">
        <f t="shared" si="456"/>
        <v>224</v>
      </c>
      <c r="I307" s="18">
        <f t="shared" si="457"/>
        <v>691</v>
      </c>
      <c r="J307" s="18">
        <f t="shared" si="458"/>
        <v>658</v>
      </c>
      <c r="K307" s="18">
        <f t="shared" ref="K307:M307" si="501">K306</f>
        <v>2000</v>
      </c>
      <c r="L307" s="18">
        <f t="shared" si="501"/>
        <v>2000</v>
      </c>
      <c r="M307" s="18">
        <f t="shared" si="501"/>
        <v>2000</v>
      </c>
      <c r="N307" s="18">
        <f t="shared" si="460"/>
        <v>-1776</v>
      </c>
      <c r="O307" s="18">
        <f t="shared" si="461"/>
        <v>-1309</v>
      </c>
      <c r="P307" s="18">
        <f t="shared" si="462"/>
        <v>-1342</v>
      </c>
      <c r="Q307" s="35">
        <f t="shared" ref="Q307:S307" si="502">Q306</f>
        <v>1</v>
      </c>
      <c r="R307" s="35">
        <f t="shared" si="502"/>
        <v>1</v>
      </c>
      <c r="S307" s="35">
        <f t="shared" si="502"/>
        <v>1</v>
      </c>
      <c r="T307" s="4">
        <f t="shared" si="464"/>
        <v>1452</v>
      </c>
      <c r="U307" s="4">
        <f t="shared" si="465"/>
        <v>1049</v>
      </c>
      <c r="V307" s="4">
        <f t="shared" si="466"/>
        <v>1320</v>
      </c>
      <c r="W307" s="4">
        <f t="shared" si="467"/>
        <v>1224</v>
      </c>
      <c r="X307" s="4"/>
      <c r="Y307" s="18"/>
      <c r="Z307" s="18"/>
      <c r="AA307" s="18"/>
      <c r="AB307" s="48"/>
    </row>
    <row r="308" spans="1:28" ht="13.15" customHeight="1">
      <c r="A308" s="2">
        <f t="shared" si="472"/>
        <v>294</v>
      </c>
      <c r="B308" s="57">
        <f t="shared" si="415"/>
        <v>45615</v>
      </c>
      <c r="C308" s="2">
        <f t="shared" si="416"/>
        <v>884</v>
      </c>
      <c r="D308" s="5">
        <f t="shared" si="369"/>
        <v>1890</v>
      </c>
      <c r="E308" s="35">
        <f t="shared" si="453"/>
        <v>2551</v>
      </c>
      <c r="F308" s="35">
        <f t="shared" si="454"/>
        <v>2084</v>
      </c>
      <c r="G308" s="35">
        <f t="shared" si="455"/>
        <v>2117</v>
      </c>
      <c r="H308" s="18">
        <f t="shared" si="456"/>
        <v>223</v>
      </c>
      <c r="I308" s="18">
        <f t="shared" si="457"/>
        <v>690</v>
      </c>
      <c r="J308" s="18">
        <f t="shared" si="458"/>
        <v>657</v>
      </c>
      <c r="K308" s="18">
        <f t="shared" ref="K308:M308" si="503">K307</f>
        <v>2000</v>
      </c>
      <c r="L308" s="18">
        <f t="shared" si="503"/>
        <v>2000</v>
      </c>
      <c r="M308" s="18">
        <f t="shared" si="503"/>
        <v>2000</v>
      </c>
      <c r="N308" s="18">
        <f t="shared" si="460"/>
        <v>-1777</v>
      </c>
      <c r="O308" s="18">
        <f t="shared" si="461"/>
        <v>-1310</v>
      </c>
      <c r="P308" s="18">
        <f t="shared" si="462"/>
        <v>-1343</v>
      </c>
      <c r="Q308" s="35">
        <f t="shared" ref="Q308:S308" si="504">Q307</f>
        <v>1</v>
      </c>
      <c r="R308" s="35">
        <f t="shared" si="504"/>
        <v>1</v>
      </c>
      <c r="S308" s="35">
        <f t="shared" si="504"/>
        <v>1</v>
      </c>
      <c r="T308" s="4">
        <f t="shared" si="464"/>
        <v>1455</v>
      </c>
      <c r="U308" s="4">
        <f t="shared" si="465"/>
        <v>1048</v>
      </c>
      <c r="V308" s="4">
        <f t="shared" si="466"/>
        <v>1319</v>
      </c>
      <c r="W308" s="4">
        <f t="shared" si="467"/>
        <v>1223</v>
      </c>
      <c r="X308" s="4"/>
      <c r="Y308" s="18"/>
      <c r="Z308" s="18"/>
      <c r="AA308" s="18"/>
      <c r="AB308" s="48"/>
    </row>
    <row r="309" spans="1:28" ht="13.15" customHeight="1">
      <c r="A309" s="2">
        <f t="shared" si="472"/>
        <v>295</v>
      </c>
      <c r="B309" s="57">
        <f t="shared" si="415"/>
        <v>45616</v>
      </c>
      <c r="C309" s="2">
        <f t="shared" si="416"/>
        <v>884</v>
      </c>
      <c r="D309" s="5">
        <f t="shared" si="369"/>
        <v>1892</v>
      </c>
      <c r="E309" s="35">
        <f t="shared" si="453"/>
        <v>2554</v>
      </c>
      <c r="F309" s="35">
        <f t="shared" si="454"/>
        <v>2087</v>
      </c>
      <c r="G309" s="35">
        <f t="shared" si="455"/>
        <v>2120</v>
      </c>
      <c r="H309" s="18">
        <f t="shared" si="456"/>
        <v>222</v>
      </c>
      <c r="I309" s="18">
        <f t="shared" si="457"/>
        <v>689</v>
      </c>
      <c r="J309" s="18">
        <f t="shared" si="458"/>
        <v>656</v>
      </c>
      <c r="K309" s="18">
        <f t="shared" ref="K309:M309" si="505">K308</f>
        <v>2000</v>
      </c>
      <c r="L309" s="18">
        <f t="shared" si="505"/>
        <v>2000</v>
      </c>
      <c r="M309" s="18">
        <f t="shared" si="505"/>
        <v>2000</v>
      </c>
      <c r="N309" s="18">
        <f t="shared" si="460"/>
        <v>-1778</v>
      </c>
      <c r="O309" s="18">
        <f t="shared" si="461"/>
        <v>-1311</v>
      </c>
      <c r="P309" s="18">
        <f t="shared" si="462"/>
        <v>-1344</v>
      </c>
      <c r="Q309" s="35">
        <f t="shared" ref="Q309:S309" si="506">Q308</f>
        <v>1</v>
      </c>
      <c r="R309" s="35">
        <f t="shared" si="506"/>
        <v>1</v>
      </c>
      <c r="S309" s="35">
        <f t="shared" si="506"/>
        <v>1</v>
      </c>
      <c r="T309" s="4">
        <f t="shared" si="464"/>
        <v>1458</v>
      </c>
      <c r="U309" s="4">
        <f t="shared" si="465"/>
        <v>1047</v>
      </c>
      <c r="V309" s="4">
        <f t="shared" si="466"/>
        <v>1318</v>
      </c>
      <c r="W309" s="4">
        <f t="shared" si="467"/>
        <v>1222</v>
      </c>
      <c r="X309" s="4"/>
      <c r="Y309" s="18"/>
      <c r="Z309" s="18"/>
      <c r="AA309" s="18"/>
      <c r="AB309" s="48"/>
    </row>
    <row r="310" spans="1:28" ht="13.15" customHeight="1">
      <c r="A310" s="2">
        <f t="shared" si="472"/>
        <v>296</v>
      </c>
      <c r="B310" s="57">
        <f t="shared" si="415"/>
        <v>45617</v>
      </c>
      <c r="C310" s="2">
        <f t="shared" si="416"/>
        <v>884</v>
      </c>
      <c r="D310" s="5">
        <f t="shared" si="369"/>
        <v>1894</v>
      </c>
      <c r="E310" s="35">
        <f t="shared" si="453"/>
        <v>2557</v>
      </c>
      <c r="F310" s="35">
        <f t="shared" si="454"/>
        <v>2090</v>
      </c>
      <c r="G310" s="35">
        <f t="shared" si="455"/>
        <v>2123</v>
      </c>
      <c r="H310" s="18">
        <f t="shared" si="456"/>
        <v>221</v>
      </c>
      <c r="I310" s="18">
        <f t="shared" si="457"/>
        <v>688</v>
      </c>
      <c r="J310" s="18">
        <f t="shared" si="458"/>
        <v>655</v>
      </c>
      <c r="K310" s="18">
        <f t="shared" ref="K310:M310" si="507">K309</f>
        <v>2000</v>
      </c>
      <c r="L310" s="18">
        <f t="shared" si="507"/>
        <v>2000</v>
      </c>
      <c r="M310" s="18">
        <f t="shared" si="507"/>
        <v>2000</v>
      </c>
      <c r="N310" s="18">
        <f t="shared" si="460"/>
        <v>-1779</v>
      </c>
      <c r="O310" s="18">
        <f t="shared" si="461"/>
        <v>-1312</v>
      </c>
      <c r="P310" s="18">
        <f t="shared" si="462"/>
        <v>-1345</v>
      </c>
      <c r="Q310" s="35">
        <f t="shared" ref="Q310:S310" si="508">Q309</f>
        <v>1</v>
      </c>
      <c r="R310" s="35">
        <f t="shared" si="508"/>
        <v>1</v>
      </c>
      <c r="S310" s="35">
        <f t="shared" si="508"/>
        <v>1</v>
      </c>
      <c r="T310" s="4">
        <f t="shared" si="464"/>
        <v>1461</v>
      </c>
      <c r="U310" s="4">
        <f t="shared" si="465"/>
        <v>1046</v>
      </c>
      <c r="V310" s="4">
        <f t="shared" si="466"/>
        <v>1317</v>
      </c>
      <c r="W310" s="4">
        <f t="shared" si="467"/>
        <v>1221</v>
      </c>
      <c r="X310" s="4"/>
      <c r="Y310" s="18"/>
      <c r="Z310" s="18"/>
      <c r="AA310" s="18"/>
      <c r="AB310" s="48"/>
    </row>
    <row r="311" spans="1:28" ht="13.15" customHeight="1">
      <c r="A311" s="2">
        <f t="shared" si="472"/>
        <v>297</v>
      </c>
      <c r="B311" s="57">
        <f t="shared" si="415"/>
        <v>45618</v>
      </c>
      <c r="C311" s="2">
        <f t="shared" si="416"/>
        <v>884</v>
      </c>
      <c r="D311" s="5">
        <f t="shared" si="369"/>
        <v>1896</v>
      </c>
      <c r="E311" s="35">
        <f t="shared" si="453"/>
        <v>2560</v>
      </c>
      <c r="F311" s="35">
        <f t="shared" si="454"/>
        <v>2093</v>
      </c>
      <c r="G311" s="35">
        <f t="shared" si="455"/>
        <v>2126</v>
      </c>
      <c r="H311" s="18">
        <f t="shared" si="456"/>
        <v>220</v>
      </c>
      <c r="I311" s="18">
        <f t="shared" si="457"/>
        <v>687</v>
      </c>
      <c r="J311" s="18">
        <f t="shared" si="458"/>
        <v>654</v>
      </c>
      <c r="K311" s="18">
        <f t="shared" ref="K311:M311" si="509">K310</f>
        <v>2000</v>
      </c>
      <c r="L311" s="18">
        <f t="shared" si="509"/>
        <v>2000</v>
      </c>
      <c r="M311" s="18">
        <f t="shared" si="509"/>
        <v>2000</v>
      </c>
      <c r="N311" s="18">
        <f t="shared" si="460"/>
        <v>-1780</v>
      </c>
      <c r="O311" s="18">
        <f t="shared" si="461"/>
        <v>-1313</v>
      </c>
      <c r="P311" s="18">
        <f t="shared" si="462"/>
        <v>-1346</v>
      </c>
      <c r="Q311" s="35">
        <f t="shared" ref="Q311:S311" si="510">Q310</f>
        <v>1</v>
      </c>
      <c r="R311" s="35">
        <f t="shared" si="510"/>
        <v>1</v>
      </c>
      <c r="S311" s="35">
        <f t="shared" si="510"/>
        <v>1</v>
      </c>
      <c r="T311" s="4">
        <f t="shared" si="464"/>
        <v>1464</v>
      </c>
      <c r="U311" s="4">
        <f t="shared" si="465"/>
        <v>1045</v>
      </c>
      <c r="V311" s="4">
        <f t="shared" si="466"/>
        <v>1316</v>
      </c>
      <c r="W311" s="4">
        <f t="shared" si="467"/>
        <v>1220</v>
      </c>
      <c r="X311" s="4"/>
      <c r="Y311" s="18"/>
      <c r="Z311" s="18"/>
      <c r="AA311" s="18"/>
      <c r="AB311" s="48"/>
    </row>
    <row r="312" spans="1:28" ht="13.15" customHeight="1">
      <c r="A312" s="2">
        <f t="shared" si="472"/>
        <v>298</v>
      </c>
      <c r="B312" s="57">
        <f t="shared" si="415"/>
        <v>45619</v>
      </c>
      <c r="C312" s="2">
        <f t="shared" si="416"/>
        <v>884</v>
      </c>
      <c r="D312" s="5">
        <f t="shared" si="369"/>
        <v>1898</v>
      </c>
      <c r="E312" s="35">
        <f t="shared" si="453"/>
        <v>2563</v>
      </c>
      <c r="F312" s="35">
        <f t="shared" si="454"/>
        <v>2096</v>
      </c>
      <c r="G312" s="35">
        <f t="shared" si="455"/>
        <v>2129</v>
      </c>
      <c r="H312" s="18">
        <f t="shared" si="456"/>
        <v>219</v>
      </c>
      <c r="I312" s="18">
        <f t="shared" si="457"/>
        <v>686</v>
      </c>
      <c r="J312" s="18">
        <f t="shared" si="458"/>
        <v>653</v>
      </c>
      <c r="K312" s="18">
        <f t="shared" ref="K312:M312" si="511">K311</f>
        <v>2000</v>
      </c>
      <c r="L312" s="18">
        <f t="shared" si="511"/>
        <v>2000</v>
      </c>
      <c r="M312" s="18">
        <f t="shared" si="511"/>
        <v>2000</v>
      </c>
      <c r="N312" s="18">
        <f t="shared" si="460"/>
        <v>-1781</v>
      </c>
      <c r="O312" s="18">
        <f t="shared" si="461"/>
        <v>-1314</v>
      </c>
      <c r="P312" s="18">
        <f t="shared" si="462"/>
        <v>-1347</v>
      </c>
      <c r="Q312" s="35">
        <f t="shared" ref="Q312:S312" si="512">Q311</f>
        <v>1</v>
      </c>
      <c r="R312" s="35">
        <f t="shared" si="512"/>
        <v>1</v>
      </c>
      <c r="S312" s="35">
        <f t="shared" si="512"/>
        <v>1</v>
      </c>
      <c r="T312" s="4">
        <f t="shared" si="464"/>
        <v>1467</v>
      </c>
      <c r="U312" s="4">
        <f t="shared" si="465"/>
        <v>1044</v>
      </c>
      <c r="V312" s="4">
        <f t="shared" si="466"/>
        <v>1315</v>
      </c>
      <c r="W312" s="4">
        <f t="shared" si="467"/>
        <v>1219</v>
      </c>
      <c r="X312" s="4"/>
      <c r="Y312" s="18"/>
      <c r="Z312" s="18"/>
      <c r="AA312" s="18"/>
      <c r="AB312" s="48"/>
    </row>
    <row r="313" spans="1:28" ht="13.15" customHeight="1">
      <c r="A313" s="2">
        <f t="shared" si="472"/>
        <v>299</v>
      </c>
      <c r="B313" s="57">
        <f t="shared" si="415"/>
        <v>45620</v>
      </c>
      <c r="C313" s="2">
        <f t="shared" si="416"/>
        <v>884</v>
      </c>
      <c r="D313" s="5">
        <f t="shared" si="369"/>
        <v>1900</v>
      </c>
      <c r="E313" s="35">
        <f t="shared" si="453"/>
        <v>2566</v>
      </c>
      <c r="F313" s="35">
        <f t="shared" si="454"/>
        <v>2099</v>
      </c>
      <c r="G313" s="35">
        <f t="shared" si="455"/>
        <v>2132</v>
      </c>
      <c r="H313" s="18">
        <f t="shared" si="456"/>
        <v>218</v>
      </c>
      <c r="I313" s="18">
        <f t="shared" si="457"/>
        <v>685</v>
      </c>
      <c r="J313" s="18">
        <f t="shared" si="458"/>
        <v>652</v>
      </c>
      <c r="K313" s="18">
        <f t="shared" ref="K313:M313" si="513">K312</f>
        <v>2000</v>
      </c>
      <c r="L313" s="18">
        <f t="shared" si="513"/>
        <v>2000</v>
      </c>
      <c r="M313" s="18">
        <f t="shared" si="513"/>
        <v>2000</v>
      </c>
      <c r="N313" s="18">
        <f t="shared" si="460"/>
        <v>-1782</v>
      </c>
      <c r="O313" s="18">
        <f t="shared" si="461"/>
        <v>-1315</v>
      </c>
      <c r="P313" s="18">
        <f t="shared" si="462"/>
        <v>-1348</v>
      </c>
      <c r="Q313" s="35">
        <f t="shared" ref="Q313:S313" si="514">Q312</f>
        <v>1</v>
      </c>
      <c r="R313" s="35">
        <f t="shared" si="514"/>
        <v>1</v>
      </c>
      <c r="S313" s="35">
        <f t="shared" si="514"/>
        <v>1</v>
      </c>
      <c r="T313" s="4">
        <f t="shared" si="464"/>
        <v>1470</v>
      </c>
      <c r="U313" s="4">
        <f t="shared" si="465"/>
        <v>1043</v>
      </c>
      <c r="V313" s="4">
        <f t="shared" si="466"/>
        <v>1314</v>
      </c>
      <c r="W313" s="4">
        <f t="shared" si="467"/>
        <v>1218</v>
      </c>
      <c r="X313" s="4"/>
      <c r="Y313" s="18"/>
      <c r="Z313" s="18"/>
      <c r="AA313" s="18"/>
      <c r="AB313" s="48"/>
    </row>
    <row r="314" spans="1:28" ht="13.15" customHeight="1">
      <c r="A314" s="2">
        <f t="shared" si="472"/>
        <v>300</v>
      </c>
      <c r="B314" s="57">
        <f t="shared" si="415"/>
        <v>45621</v>
      </c>
      <c r="C314" s="2">
        <f t="shared" si="416"/>
        <v>884</v>
      </c>
      <c r="D314" s="5">
        <f t="shared" si="369"/>
        <v>1902</v>
      </c>
      <c r="E314" s="35">
        <f t="shared" si="453"/>
        <v>2569</v>
      </c>
      <c r="F314" s="35">
        <f t="shared" si="454"/>
        <v>2102</v>
      </c>
      <c r="G314" s="35">
        <f t="shared" si="455"/>
        <v>2135</v>
      </c>
      <c r="H314" s="18">
        <f t="shared" si="456"/>
        <v>217</v>
      </c>
      <c r="I314" s="18">
        <f t="shared" si="457"/>
        <v>684</v>
      </c>
      <c r="J314" s="18">
        <f t="shared" si="458"/>
        <v>651</v>
      </c>
      <c r="K314" s="18">
        <f t="shared" ref="K314:M314" si="515">K313</f>
        <v>2000</v>
      </c>
      <c r="L314" s="18">
        <f t="shared" si="515"/>
        <v>2000</v>
      </c>
      <c r="M314" s="18">
        <f t="shared" si="515"/>
        <v>2000</v>
      </c>
      <c r="N314" s="18">
        <f t="shared" si="460"/>
        <v>-1783</v>
      </c>
      <c r="O314" s="18">
        <f t="shared" si="461"/>
        <v>-1316</v>
      </c>
      <c r="P314" s="18">
        <f t="shared" si="462"/>
        <v>-1349</v>
      </c>
      <c r="Q314" s="35">
        <f t="shared" ref="Q314:S314" si="516">Q313</f>
        <v>1</v>
      </c>
      <c r="R314" s="35">
        <f t="shared" si="516"/>
        <v>1</v>
      </c>
      <c r="S314" s="35">
        <f t="shared" si="516"/>
        <v>1</v>
      </c>
      <c r="T314" s="4">
        <f t="shared" si="464"/>
        <v>1473</v>
      </c>
      <c r="U314" s="4">
        <f t="shared" si="465"/>
        <v>1042</v>
      </c>
      <c r="V314" s="4">
        <f t="shared" si="466"/>
        <v>1313</v>
      </c>
      <c r="W314" s="4">
        <f t="shared" si="467"/>
        <v>1217</v>
      </c>
      <c r="X314" s="4"/>
      <c r="Y314" s="18"/>
      <c r="Z314" s="18"/>
      <c r="AA314" s="18"/>
      <c r="AB314" s="48"/>
    </row>
    <row r="315" spans="1:28" ht="13.15" customHeight="1">
      <c r="A315" s="2">
        <f t="shared" si="472"/>
        <v>301</v>
      </c>
      <c r="B315" s="57">
        <f t="shared" si="415"/>
        <v>45622</v>
      </c>
      <c r="C315" s="2">
        <f t="shared" si="416"/>
        <v>884</v>
      </c>
      <c r="D315" s="5">
        <f t="shared" si="369"/>
        <v>1904</v>
      </c>
      <c r="E315" s="35">
        <f t="shared" si="453"/>
        <v>2572</v>
      </c>
      <c r="F315" s="35">
        <f t="shared" si="454"/>
        <v>2105</v>
      </c>
      <c r="G315" s="35">
        <f t="shared" si="455"/>
        <v>2138</v>
      </c>
      <c r="H315" s="18">
        <f t="shared" si="456"/>
        <v>216</v>
      </c>
      <c r="I315" s="18">
        <f t="shared" si="457"/>
        <v>683</v>
      </c>
      <c r="J315" s="18">
        <f t="shared" si="458"/>
        <v>650</v>
      </c>
      <c r="K315" s="18">
        <f t="shared" ref="K315:M315" si="517">K314</f>
        <v>2000</v>
      </c>
      <c r="L315" s="18">
        <f t="shared" si="517"/>
        <v>2000</v>
      </c>
      <c r="M315" s="18">
        <f t="shared" si="517"/>
        <v>2000</v>
      </c>
      <c r="N315" s="18">
        <f t="shared" si="460"/>
        <v>-1784</v>
      </c>
      <c r="O315" s="18">
        <f t="shared" si="461"/>
        <v>-1317</v>
      </c>
      <c r="P315" s="18">
        <f t="shared" si="462"/>
        <v>-1350</v>
      </c>
      <c r="Q315" s="35">
        <f t="shared" ref="Q315:S315" si="518">Q314</f>
        <v>1</v>
      </c>
      <c r="R315" s="35">
        <f t="shared" si="518"/>
        <v>1</v>
      </c>
      <c r="S315" s="35">
        <f t="shared" si="518"/>
        <v>1</v>
      </c>
      <c r="T315" s="4">
        <f t="shared" si="464"/>
        <v>1476</v>
      </c>
      <c r="U315" s="4">
        <f t="shared" si="465"/>
        <v>1041</v>
      </c>
      <c r="V315" s="4">
        <f t="shared" si="466"/>
        <v>1312</v>
      </c>
      <c r="W315" s="4">
        <f t="shared" si="467"/>
        <v>1216</v>
      </c>
      <c r="X315" s="4"/>
      <c r="Y315" s="18"/>
      <c r="Z315" s="18"/>
      <c r="AA315" s="18"/>
      <c r="AB315" s="48"/>
    </row>
    <row r="316" spans="1:28" ht="13.15" customHeight="1">
      <c r="A316" s="2">
        <f t="shared" si="472"/>
        <v>302</v>
      </c>
      <c r="B316" s="57">
        <f t="shared" si="415"/>
        <v>45623</v>
      </c>
      <c r="C316" s="2">
        <f t="shared" si="416"/>
        <v>884</v>
      </c>
      <c r="D316" s="5">
        <f t="shared" si="369"/>
        <v>1906</v>
      </c>
      <c r="E316" s="35">
        <f t="shared" si="453"/>
        <v>2575</v>
      </c>
      <c r="F316" s="35">
        <f t="shared" si="454"/>
        <v>2108</v>
      </c>
      <c r="G316" s="35">
        <f t="shared" si="455"/>
        <v>2141</v>
      </c>
      <c r="H316" s="18">
        <f t="shared" si="456"/>
        <v>215</v>
      </c>
      <c r="I316" s="18">
        <f t="shared" si="457"/>
        <v>682</v>
      </c>
      <c r="J316" s="18">
        <f t="shared" si="458"/>
        <v>649</v>
      </c>
      <c r="K316" s="18">
        <f t="shared" ref="K316:M316" si="519">K315</f>
        <v>2000</v>
      </c>
      <c r="L316" s="18">
        <f t="shared" si="519"/>
        <v>2000</v>
      </c>
      <c r="M316" s="18">
        <f t="shared" si="519"/>
        <v>2000</v>
      </c>
      <c r="N316" s="18">
        <f t="shared" si="460"/>
        <v>-1785</v>
      </c>
      <c r="O316" s="18">
        <f t="shared" si="461"/>
        <v>-1318</v>
      </c>
      <c r="P316" s="18">
        <f t="shared" si="462"/>
        <v>-1351</v>
      </c>
      <c r="Q316" s="35">
        <f t="shared" ref="Q316:S316" si="520">Q315</f>
        <v>1</v>
      </c>
      <c r="R316" s="35">
        <f t="shared" si="520"/>
        <v>1</v>
      </c>
      <c r="S316" s="35">
        <f t="shared" si="520"/>
        <v>1</v>
      </c>
      <c r="T316" s="4">
        <f t="shared" si="464"/>
        <v>1479</v>
      </c>
      <c r="U316" s="4">
        <f t="shared" si="465"/>
        <v>1040</v>
      </c>
      <c r="V316" s="4">
        <f t="shared" si="466"/>
        <v>1311</v>
      </c>
      <c r="W316" s="4">
        <f t="shared" si="467"/>
        <v>1215</v>
      </c>
      <c r="X316" s="4"/>
      <c r="Y316" s="18"/>
      <c r="Z316" s="18"/>
      <c r="AA316" s="18"/>
      <c r="AB316" s="48"/>
    </row>
    <row r="317" spans="1:28" ht="13.15" customHeight="1">
      <c r="A317" s="2">
        <f t="shared" si="472"/>
        <v>303</v>
      </c>
      <c r="B317" s="57">
        <f t="shared" si="415"/>
        <v>45624</v>
      </c>
      <c r="C317" s="2">
        <f t="shared" si="416"/>
        <v>884</v>
      </c>
      <c r="D317" s="5">
        <f t="shared" si="369"/>
        <v>1908</v>
      </c>
      <c r="E317" s="35">
        <f t="shared" si="453"/>
        <v>2578</v>
      </c>
      <c r="F317" s="35">
        <f t="shared" si="454"/>
        <v>2111</v>
      </c>
      <c r="G317" s="35">
        <f t="shared" si="455"/>
        <v>2144</v>
      </c>
      <c r="H317" s="18">
        <f t="shared" si="456"/>
        <v>214</v>
      </c>
      <c r="I317" s="18">
        <f t="shared" si="457"/>
        <v>681</v>
      </c>
      <c r="J317" s="18">
        <f t="shared" si="458"/>
        <v>648</v>
      </c>
      <c r="K317" s="18">
        <f t="shared" ref="K317:M317" si="521">K316</f>
        <v>2000</v>
      </c>
      <c r="L317" s="18">
        <f t="shared" si="521"/>
        <v>2000</v>
      </c>
      <c r="M317" s="18">
        <f t="shared" si="521"/>
        <v>2000</v>
      </c>
      <c r="N317" s="18">
        <f t="shared" si="460"/>
        <v>-1786</v>
      </c>
      <c r="O317" s="18">
        <f t="shared" si="461"/>
        <v>-1319</v>
      </c>
      <c r="P317" s="18">
        <f t="shared" si="462"/>
        <v>-1352</v>
      </c>
      <c r="Q317" s="35">
        <f t="shared" ref="Q317:S317" si="522">Q316</f>
        <v>1</v>
      </c>
      <c r="R317" s="35">
        <f t="shared" si="522"/>
        <v>1</v>
      </c>
      <c r="S317" s="35">
        <f t="shared" si="522"/>
        <v>1</v>
      </c>
      <c r="T317" s="4">
        <f t="shared" si="464"/>
        <v>1482</v>
      </c>
      <c r="U317" s="4">
        <f t="shared" si="465"/>
        <v>1039</v>
      </c>
      <c r="V317" s="4">
        <f t="shared" si="466"/>
        <v>1310</v>
      </c>
      <c r="W317" s="4">
        <f t="shared" si="467"/>
        <v>1214</v>
      </c>
      <c r="X317" s="4"/>
      <c r="Y317" s="18"/>
      <c r="Z317" s="18"/>
      <c r="AA317" s="18"/>
      <c r="AB317" s="48"/>
    </row>
    <row r="318" spans="1:28" ht="13.15" customHeight="1">
      <c r="A318" s="2">
        <f t="shared" si="472"/>
        <v>304</v>
      </c>
      <c r="B318" s="57">
        <f t="shared" si="415"/>
        <v>45625</v>
      </c>
      <c r="C318" s="2">
        <f t="shared" si="416"/>
        <v>884</v>
      </c>
      <c r="D318" s="5">
        <f t="shared" si="369"/>
        <v>1910</v>
      </c>
      <c r="E318" s="35">
        <f t="shared" si="453"/>
        <v>2581</v>
      </c>
      <c r="F318" s="35">
        <f t="shared" si="454"/>
        <v>2114</v>
      </c>
      <c r="G318" s="35">
        <f t="shared" si="455"/>
        <v>2147</v>
      </c>
      <c r="H318" s="18">
        <f t="shared" si="456"/>
        <v>213</v>
      </c>
      <c r="I318" s="18">
        <f t="shared" si="457"/>
        <v>680</v>
      </c>
      <c r="J318" s="18">
        <f t="shared" si="458"/>
        <v>647</v>
      </c>
      <c r="K318" s="18">
        <f t="shared" ref="K318:M318" si="523">K317</f>
        <v>2000</v>
      </c>
      <c r="L318" s="18">
        <f t="shared" si="523"/>
        <v>2000</v>
      </c>
      <c r="M318" s="18">
        <f t="shared" si="523"/>
        <v>2000</v>
      </c>
      <c r="N318" s="18">
        <f t="shared" si="460"/>
        <v>-1787</v>
      </c>
      <c r="O318" s="18">
        <f t="shared" si="461"/>
        <v>-1320</v>
      </c>
      <c r="P318" s="18">
        <f t="shared" si="462"/>
        <v>-1353</v>
      </c>
      <c r="Q318" s="35">
        <f t="shared" ref="Q318:S318" si="524">Q317</f>
        <v>1</v>
      </c>
      <c r="R318" s="35">
        <f t="shared" si="524"/>
        <v>1</v>
      </c>
      <c r="S318" s="35">
        <f t="shared" si="524"/>
        <v>1</v>
      </c>
      <c r="T318" s="4">
        <f t="shared" si="464"/>
        <v>1485</v>
      </c>
      <c r="U318" s="4">
        <f t="shared" si="465"/>
        <v>1038</v>
      </c>
      <c r="V318" s="4">
        <f t="shared" si="466"/>
        <v>1309</v>
      </c>
      <c r="W318" s="4">
        <f t="shared" si="467"/>
        <v>1213</v>
      </c>
      <c r="X318" s="4"/>
      <c r="Y318" s="18"/>
      <c r="Z318" s="18"/>
      <c r="AA318" s="18"/>
      <c r="AB318" s="48"/>
    </row>
    <row r="319" spans="1:28" ht="13.15" customHeight="1">
      <c r="A319" s="2">
        <f t="shared" si="472"/>
        <v>305</v>
      </c>
      <c r="B319" s="57">
        <f t="shared" si="415"/>
        <v>45626</v>
      </c>
      <c r="C319" s="2">
        <f t="shared" si="416"/>
        <v>884</v>
      </c>
      <c r="D319" s="5">
        <f t="shared" si="369"/>
        <v>1912</v>
      </c>
      <c r="E319" s="35">
        <f t="shared" si="453"/>
        <v>2584</v>
      </c>
      <c r="F319" s="35">
        <f t="shared" si="454"/>
        <v>2117</v>
      </c>
      <c r="G319" s="35">
        <f t="shared" si="455"/>
        <v>2150</v>
      </c>
      <c r="H319" s="18">
        <f t="shared" si="456"/>
        <v>212</v>
      </c>
      <c r="I319" s="18">
        <f t="shared" si="457"/>
        <v>679</v>
      </c>
      <c r="J319" s="18">
        <f t="shared" si="458"/>
        <v>646</v>
      </c>
      <c r="K319" s="18">
        <f t="shared" ref="K319:M319" si="525">K318</f>
        <v>2000</v>
      </c>
      <c r="L319" s="18">
        <f t="shared" si="525"/>
        <v>2000</v>
      </c>
      <c r="M319" s="18">
        <f t="shared" si="525"/>
        <v>2000</v>
      </c>
      <c r="N319" s="18">
        <f t="shared" si="460"/>
        <v>-1788</v>
      </c>
      <c r="O319" s="18">
        <f t="shared" si="461"/>
        <v>-1321</v>
      </c>
      <c r="P319" s="18">
        <f t="shared" si="462"/>
        <v>-1354</v>
      </c>
      <c r="Q319" s="35">
        <f t="shared" ref="Q319:S319" si="526">Q318</f>
        <v>1</v>
      </c>
      <c r="R319" s="35">
        <f t="shared" si="526"/>
        <v>1</v>
      </c>
      <c r="S319" s="35">
        <f t="shared" si="526"/>
        <v>1</v>
      </c>
      <c r="T319" s="4">
        <f t="shared" si="464"/>
        <v>1488</v>
      </c>
      <c r="U319" s="4">
        <f t="shared" si="465"/>
        <v>1037</v>
      </c>
      <c r="V319" s="4">
        <f t="shared" si="466"/>
        <v>1308</v>
      </c>
      <c r="W319" s="4">
        <f t="shared" si="467"/>
        <v>1212</v>
      </c>
      <c r="X319" s="4"/>
      <c r="Y319" s="18"/>
      <c r="Z319" s="18"/>
      <c r="AA319" s="18"/>
      <c r="AB319" s="48"/>
    </row>
    <row r="320" spans="1:28" ht="13.15" customHeight="1">
      <c r="A320" s="2">
        <f t="shared" si="472"/>
        <v>306</v>
      </c>
      <c r="B320" s="57">
        <f t="shared" si="415"/>
        <v>45627</v>
      </c>
      <c r="C320" s="2">
        <f t="shared" si="416"/>
        <v>884</v>
      </c>
      <c r="D320" s="5">
        <f t="shared" ref="D320:D350" si="527">D319+2</f>
        <v>1914</v>
      </c>
      <c r="E320" s="35">
        <f t="shared" si="453"/>
        <v>2587</v>
      </c>
      <c r="F320" s="35">
        <f t="shared" si="454"/>
        <v>2120</v>
      </c>
      <c r="G320" s="35">
        <f t="shared" si="455"/>
        <v>2153</v>
      </c>
      <c r="H320" s="18">
        <f t="shared" si="456"/>
        <v>211</v>
      </c>
      <c r="I320" s="18">
        <f t="shared" si="457"/>
        <v>678</v>
      </c>
      <c r="J320" s="18">
        <f t="shared" si="458"/>
        <v>645</v>
      </c>
      <c r="K320" s="18">
        <f t="shared" ref="K320:M320" si="528">K319</f>
        <v>2000</v>
      </c>
      <c r="L320" s="18">
        <f t="shared" si="528"/>
        <v>2000</v>
      </c>
      <c r="M320" s="18">
        <f t="shared" si="528"/>
        <v>2000</v>
      </c>
      <c r="N320" s="18">
        <f t="shared" si="460"/>
        <v>-1789</v>
      </c>
      <c r="O320" s="18">
        <f t="shared" si="461"/>
        <v>-1322</v>
      </c>
      <c r="P320" s="18">
        <f t="shared" si="462"/>
        <v>-1355</v>
      </c>
      <c r="Q320" s="35">
        <f t="shared" ref="Q320:S320" si="529">Q319</f>
        <v>1</v>
      </c>
      <c r="R320" s="35">
        <f t="shared" si="529"/>
        <v>1</v>
      </c>
      <c r="S320" s="35">
        <f t="shared" si="529"/>
        <v>1</v>
      </c>
      <c r="T320" s="4">
        <f t="shared" si="464"/>
        <v>1491</v>
      </c>
      <c r="U320" s="4">
        <f t="shared" si="465"/>
        <v>1036</v>
      </c>
      <c r="V320" s="4">
        <f t="shared" si="466"/>
        <v>1307</v>
      </c>
      <c r="W320" s="4">
        <f t="shared" si="467"/>
        <v>1211</v>
      </c>
      <c r="X320" s="4"/>
      <c r="Y320" s="18"/>
      <c r="Z320" s="18"/>
      <c r="AA320" s="18"/>
      <c r="AB320" s="48"/>
    </row>
    <row r="321" spans="1:28" ht="13.15" customHeight="1">
      <c r="A321" s="2">
        <f t="shared" si="472"/>
        <v>307</v>
      </c>
      <c r="B321" s="57">
        <f t="shared" si="415"/>
        <v>45628</v>
      </c>
      <c r="C321" s="2">
        <f t="shared" si="416"/>
        <v>884</v>
      </c>
      <c r="D321" s="5">
        <f t="shared" si="527"/>
        <v>1916</v>
      </c>
      <c r="E321" s="35">
        <f t="shared" si="453"/>
        <v>2590</v>
      </c>
      <c r="F321" s="35">
        <f t="shared" si="454"/>
        <v>2123</v>
      </c>
      <c r="G321" s="35">
        <f t="shared" si="455"/>
        <v>2156</v>
      </c>
      <c r="H321" s="18">
        <f t="shared" si="456"/>
        <v>210</v>
      </c>
      <c r="I321" s="18">
        <f t="shared" si="457"/>
        <v>677</v>
      </c>
      <c r="J321" s="18">
        <f t="shared" si="458"/>
        <v>644</v>
      </c>
      <c r="K321" s="18">
        <f t="shared" ref="K321:M321" si="530">K320</f>
        <v>2000</v>
      </c>
      <c r="L321" s="18">
        <f t="shared" si="530"/>
        <v>2000</v>
      </c>
      <c r="M321" s="18">
        <f t="shared" si="530"/>
        <v>2000</v>
      </c>
      <c r="N321" s="18">
        <f t="shared" si="460"/>
        <v>-1790</v>
      </c>
      <c r="O321" s="18">
        <f t="shared" si="461"/>
        <v>-1323</v>
      </c>
      <c r="P321" s="18">
        <f t="shared" si="462"/>
        <v>-1356</v>
      </c>
      <c r="Q321" s="35">
        <f t="shared" ref="Q321:S321" si="531">Q320</f>
        <v>1</v>
      </c>
      <c r="R321" s="35">
        <f t="shared" si="531"/>
        <v>1</v>
      </c>
      <c r="S321" s="35">
        <f t="shared" si="531"/>
        <v>1</v>
      </c>
      <c r="T321" s="4">
        <f t="shared" si="464"/>
        <v>1494</v>
      </c>
      <c r="U321" s="4">
        <f t="shared" si="465"/>
        <v>1035</v>
      </c>
      <c r="V321" s="4">
        <f t="shared" si="466"/>
        <v>1306</v>
      </c>
      <c r="W321" s="4">
        <f t="shared" si="467"/>
        <v>1210</v>
      </c>
      <c r="X321" s="4"/>
      <c r="Y321" s="18"/>
      <c r="Z321" s="18"/>
      <c r="AA321" s="18"/>
      <c r="AB321" s="48"/>
    </row>
    <row r="322" spans="1:28" ht="13.15" customHeight="1">
      <c r="A322" s="2">
        <f t="shared" si="472"/>
        <v>308</v>
      </c>
      <c r="B322" s="57">
        <f t="shared" si="415"/>
        <v>45629</v>
      </c>
      <c r="C322" s="2">
        <f t="shared" si="416"/>
        <v>884</v>
      </c>
      <c r="D322" s="5">
        <f t="shared" si="527"/>
        <v>1918</v>
      </c>
      <c r="E322" s="35">
        <f t="shared" si="453"/>
        <v>2593</v>
      </c>
      <c r="F322" s="35">
        <f t="shared" si="454"/>
        <v>2126</v>
      </c>
      <c r="G322" s="35">
        <f t="shared" si="455"/>
        <v>2159</v>
      </c>
      <c r="H322" s="18">
        <f t="shared" si="456"/>
        <v>209</v>
      </c>
      <c r="I322" s="18">
        <f t="shared" si="457"/>
        <v>676</v>
      </c>
      <c r="J322" s="18">
        <f t="shared" si="458"/>
        <v>643</v>
      </c>
      <c r="K322" s="18">
        <f t="shared" ref="K322:M322" si="532">K321</f>
        <v>2000</v>
      </c>
      <c r="L322" s="18">
        <f t="shared" si="532"/>
        <v>2000</v>
      </c>
      <c r="M322" s="18">
        <f t="shared" si="532"/>
        <v>2000</v>
      </c>
      <c r="N322" s="18">
        <f t="shared" si="460"/>
        <v>-1791</v>
      </c>
      <c r="O322" s="18">
        <f t="shared" si="461"/>
        <v>-1324</v>
      </c>
      <c r="P322" s="18">
        <f t="shared" si="462"/>
        <v>-1357</v>
      </c>
      <c r="Q322" s="35">
        <f t="shared" ref="Q322:S322" si="533">Q321</f>
        <v>1</v>
      </c>
      <c r="R322" s="35">
        <f t="shared" si="533"/>
        <v>1</v>
      </c>
      <c r="S322" s="35">
        <f t="shared" si="533"/>
        <v>1</v>
      </c>
      <c r="T322" s="4">
        <f t="shared" si="464"/>
        <v>1497</v>
      </c>
      <c r="U322" s="4">
        <f t="shared" si="465"/>
        <v>1034</v>
      </c>
      <c r="V322" s="4">
        <f t="shared" si="466"/>
        <v>1305</v>
      </c>
      <c r="W322" s="4">
        <f t="shared" si="467"/>
        <v>1209</v>
      </c>
      <c r="X322" s="4"/>
      <c r="Y322" s="18"/>
      <c r="Z322" s="18"/>
      <c r="AA322" s="18"/>
      <c r="AB322" s="48"/>
    </row>
    <row r="323" spans="1:28" ht="13.15" customHeight="1">
      <c r="A323" s="2">
        <f t="shared" si="472"/>
        <v>309</v>
      </c>
      <c r="B323" s="57">
        <f t="shared" si="415"/>
        <v>45630</v>
      </c>
      <c r="C323" s="2">
        <f t="shared" si="416"/>
        <v>884</v>
      </c>
      <c r="D323" s="5">
        <f t="shared" si="527"/>
        <v>1920</v>
      </c>
      <c r="E323" s="35">
        <f t="shared" si="453"/>
        <v>2596</v>
      </c>
      <c r="F323" s="35">
        <f t="shared" si="454"/>
        <v>2129</v>
      </c>
      <c r="G323" s="35">
        <f t="shared" si="455"/>
        <v>2162</v>
      </c>
      <c r="H323" s="18">
        <f t="shared" si="456"/>
        <v>208</v>
      </c>
      <c r="I323" s="18">
        <f t="shared" si="457"/>
        <v>675</v>
      </c>
      <c r="J323" s="18">
        <f t="shared" si="458"/>
        <v>642</v>
      </c>
      <c r="K323" s="18">
        <f t="shared" ref="K323:M323" si="534">K322</f>
        <v>2000</v>
      </c>
      <c r="L323" s="18">
        <f t="shared" si="534"/>
        <v>2000</v>
      </c>
      <c r="M323" s="18">
        <f t="shared" si="534"/>
        <v>2000</v>
      </c>
      <c r="N323" s="18">
        <f t="shared" si="460"/>
        <v>-1792</v>
      </c>
      <c r="O323" s="18">
        <f t="shared" si="461"/>
        <v>-1325</v>
      </c>
      <c r="P323" s="18">
        <f t="shared" si="462"/>
        <v>-1358</v>
      </c>
      <c r="Q323" s="35">
        <f t="shared" ref="Q323:S323" si="535">Q322</f>
        <v>1</v>
      </c>
      <c r="R323" s="35">
        <f t="shared" si="535"/>
        <v>1</v>
      </c>
      <c r="S323" s="35">
        <f t="shared" si="535"/>
        <v>1</v>
      </c>
      <c r="T323" s="4">
        <f t="shared" si="464"/>
        <v>1500</v>
      </c>
      <c r="U323" s="4">
        <f t="shared" si="465"/>
        <v>1033</v>
      </c>
      <c r="V323" s="4">
        <f t="shared" si="466"/>
        <v>1304</v>
      </c>
      <c r="W323" s="4">
        <f t="shared" si="467"/>
        <v>1208</v>
      </c>
      <c r="X323" s="4"/>
      <c r="Y323" s="18"/>
      <c r="Z323" s="18"/>
      <c r="AA323" s="18"/>
      <c r="AB323" s="48"/>
    </row>
    <row r="324" spans="1:28" ht="13.15" customHeight="1">
      <c r="A324" s="2">
        <f t="shared" si="472"/>
        <v>310</v>
      </c>
      <c r="B324" s="57">
        <f t="shared" si="415"/>
        <v>45631</v>
      </c>
      <c r="C324" s="2">
        <f t="shared" si="416"/>
        <v>884</v>
      </c>
      <c r="D324" s="5">
        <f t="shared" si="527"/>
        <v>1922</v>
      </c>
      <c r="E324" s="35">
        <f t="shared" si="453"/>
        <v>2599</v>
      </c>
      <c r="F324" s="35">
        <f t="shared" si="454"/>
        <v>2132</v>
      </c>
      <c r="G324" s="35">
        <f t="shared" si="455"/>
        <v>2165</v>
      </c>
      <c r="H324" s="18">
        <f t="shared" si="456"/>
        <v>207</v>
      </c>
      <c r="I324" s="18">
        <f t="shared" si="457"/>
        <v>674</v>
      </c>
      <c r="J324" s="18">
        <f t="shared" si="458"/>
        <v>641</v>
      </c>
      <c r="K324" s="18">
        <f t="shared" ref="K324:M324" si="536">K323</f>
        <v>2000</v>
      </c>
      <c r="L324" s="18">
        <f t="shared" si="536"/>
        <v>2000</v>
      </c>
      <c r="M324" s="18">
        <f t="shared" si="536"/>
        <v>2000</v>
      </c>
      <c r="N324" s="18">
        <f t="shared" si="460"/>
        <v>-1793</v>
      </c>
      <c r="O324" s="18">
        <f t="shared" si="461"/>
        <v>-1326</v>
      </c>
      <c r="P324" s="18">
        <f t="shared" si="462"/>
        <v>-1359</v>
      </c>
      <c r="Q324" s="35">
        <f t="shared" ref="Q324:S324" si="537">Q323</f>
        <v>1</v>
      </c>
      <c r="R324" s="35">
        <f t="shared" si="537"/>
        <v>1</v>
      </c>
      <c r="S324" s="35">
        <f t="shared" si="537"/>
        <v>1</v>
      </c>
      <c r="T324" s="4">
        <f t="shared" si="464"/>
        <v>1503</v>
      </c>
      <c r="U324" s="4">
        <f t="shared" si="465"/>
        <v>1032</v>
      </c>
      <c r="V324" s="4">
        <f t="shared" si="466"/>
        <v>1303</v>
      </c>
      <c r="W324" s="4">
        <f t="shared" si="467"/>
        <v>1207</v>
      </c>
      <c r="X324" s="4"/>
      <c r="Y324" s="18"/>
      <c r="Z324" s="18"/>
      <c r="AA324" s="18"/>
      <c r="AB324" s="48"/>
    </row>
    <row r="325" spans="1:28" ht="13.15" customHeight="1">
      <c r="A325" s="2">
        <f t="shared" si="472"/>
        <v>311</v>
      </c>
      <c r="B325" s="57">
        <f t="shared" si="415"/>
        <v>45632</v>
      </c>
      <c r="C325" s="2">
        <f t="shared" si="416"/>
        <v>884</v>
      </c>
      <c r="D325" s="5">
        <f t="shared" si="527"/>
        <v>1924</v>
      </c>
      <c r="E325" s="35">
        <f t="shared" si="453"/>
        <v>2602</v>
      </c>
      <c r="F325" s="35">
        <f t="shared" si="454"/>
        <v>2135</v>
      </c>
      <c r="G325" s="35">
        <f t="shared" si="455"/>
        <v>2168</v>
      </c>
      <c r="H325" s="18">
        <f t="shared" si="456"/>
        <v>206</v>
      </c>
      <c r="I325" s="18">
        <f t="shared" si="457"/>
        <v>673</v>
      </c>
      <c r="J325" s="18">
        <f t="shared" si="458"/>
        <v>640</v>
      </c>
      <c r="K325" s="18">
        <f t="shared" ref="K325:M325" si="538">K324</f>
        <v>2000</v>
      </c>
      <c r="L325" s="18">
        <f t="shared" si="538"/>
        <v>2000</v>
      </c>
      <c r="M325" s="18">
        <f t="shared" si="538"/>
        <v>2000</v>
      </c>
      <c r="N325" s="18">
        <f t="shared" si="460"/>
        <v>-1794</v>
      </c>
      <c r="O325" s="18">
        <f t="shared" si="461"/>
        <v>-1327</v>
      </c>
      <c r="P325" s="18">
        <f t="shared" si="462"/>
        <v>-1360</v>
      </c>
      <c r="Q325" s="35">
        <f t="shared" ref="Q325:S325" si="539">Q324</f>
        <v>1</v>
      </c>
      <c r="R325" s="35">
        <f t="shared" si="539"/>
        <v>1</v>
      </c>
      <c r="S325" s="35">
        <f t="shared" si="539"/>
        <v>1</v>
      </c>
      <c r="T325" s="4">
        <f t="shared" si="464"/>
        <v>1506</v>
      </c>
      <c r="U325" s="4">
        <f t="shared" si="465"/>
        <v>1031</v>
      </c>
      <c r="V325" s="4">
        <f t="shared" si="466"/>
        <v>1302</v>
      </c>
      <c r="W325" s="4">
        <f t="shared" si="467"/>
        <v>1206</v>
      </c>
      <c r="X325" s="4"/>
      <c r="Y325" s="18"/>
      <c r="Z325" s="18"/>
      <c r="AA325" s="18"/>
      <c r="AB325" s="48"/>
    </row>
    <row r="326" spans="1:28" ht="13.15" customHeight="1">
      <c r="A326" s="2">
        <f t="shared" si="472"/>
        <v>312</v>
      </c>
      <c r="B326" s="57">
        <f t="shared" si="415"/>
        <v>45633</v>
      </c>
      <c r="C326" s="2">
        <f t="shared" si="416"/>
        <v>884</v>
      </c>
      <c r="D326" s="5">
        <f t="shared" si="527"/>
        <v>1926</v>
      </c>
      <c r="E326" s="35">
        <f t="shared" si="453"/>
        <v>2605</v>
      </c>
      <c r="F326" s="35">
        <f t="shared" si="454"/>
        <v>2138</v>
      </c>
      <c r="G326" s="35">
        <f t="shared" si="455"/>
        <v>2171</v>
      </c>
      <c r="H326" s="18">
        <f t="shared" si="456"/>
        <v>205</v>
      </c>
      <c r="I326" s="18">
        <f t="shared" si="457"/>
        <v>672</v>
      </c>
      <c r="J326" s="18">
        <f t="shared" si="458"/>
        <v>639</v>
      </c>
      <c r="K326" s="18">
        <f t="shared" ref="K326:M326" si="540">K325</f>
        <v>2000</v>
      </c>
      <c r="L326" s="18">
        <f t="shared" si="540"/>
        <v>2000</v>
      </c>
      <c r="M326" s="18">
        <f t="shared" si="540"/>
        <v>2000</v>
      </c>
      <c r="N326" s="18">
        <f t="shared" si="460"/>
        <v>-1795</v>
      </c>
      <c r="O326" s="18">
        <f t="shared" si="461"/>
        <v>-1328</v>
      </c>
      <c r="P326" s="18">
        <f t="shared" si="462"/>
        <v>-1361</v>
      </c>
      <c r="Q326" s="35">
        <f t="shared" ref="Q326:S326" si="541">Q325</f>
        <v>1</v>
      </c>
      <c r="R326" s="35">
        <f t="shared" si="541"/>
        <v>1</v>
      </c>
      <c r="S326" s="35">
        <f t="shared" si="541"/>
        <v>1</v>
      </c>
      <c r="T326" s="4">
        <f t="shared" si="464"/>
        <v>1509</v>
      </c>
      <c r="U326" s="4">
        <f t="shared" si="465"/>
        <v>1030</v>
      </c>
      <c r="V326" s="4">
        <f t="shared" si="466"/>
        <v>1301</v>
      </c>
      <c r="W326" s="4">
        <f t="shared" si="467"/>
        <v>1205</v>
      </c>
      <c r="X326" s="4"/>
      <c r="Y326" s="18"/>
      <c r="Z326" s="18"/>
      <c r="AA326" s="18"/>
      <c r="AB326" s="48"/>
    </row>
    <row r="327" spans="1:28" ht="13.15" customHeight="1">
      <c r="A327" s="2">
        <f t="shared" si="472"/>
        <v>313</v>
      </c>
      <c r="B327" s="57">
        <f t="shared" si="415"/>
        <v>45634</v>
      </c>
      <c r="C327" s="2">
        <f t="shared" si="416"/>
        <v>884</v>
      </c>
      <c r="D327" s="5">
        <f t="shared" si="527"/>
        <v>1928</v>
      </c>
      <c r="E327" s="35">
        <f t="shared" si="453"/>
        <v>2608</v>
      </c>
      <c r="F327" s="35">
        <f t="shared" si="454"/>
        <v>2141</v>
      </c>
      <c r="G327" s="35">
        <f t="shared" si="455"/>
        <v>2174</v>
      </c>
      <c r="H327" s="18">
        <f t="shared" si="456"/>
        <v>204</v>
      </c>
      <c r="I327" s="18">
        <f t="shared" si="457"/>
        <v>671</v>
      </c>
      <c r="J327" s="18">
        <f t="shared" si="458"/>
        <v>638</v>
      </c>
      <c r="K327" s="18">
        <f t="shared" ref="K327:M327" si="542">K326</f>
        <v>2000</v>
      </c>
      <c r="L327" s="18">
        <f t="shared" si="542"/>
        <v>2000</v>
      </c>
      <c r="M327" s="18">
        <f t="shared" si="542"/>
        <v>2000</v>
      </c>
      <c r="N327" s="18">
        <f t="shared" si="460"/>
        <v>-1796</v>
      </c>
      <c r="O327" s="18">
        <f t="shared" si="461"/>
        <v>-1329</v>
      </c>
      <c r="P327" s="18">
        <f t="shared" si="462"/>
        <v>-1362</v>
      </c>
      <c r="Q327" s="35">
        <f t="shared" ref="Q327:S327" si="543">Q326</f>
        <v>1</v>
      </c>
      <c r="R327" s="35">
        <f t="shared" si="543"/>
        <v>1</v>
      </c>
      <c r="S327" s="35">
        <f t="shared" si="543"/>
        <v>1</v>
      </c>
      <c r="T327" s="4">
        <f t="shared" si="464"/>
        <v>1512</v>
      </c>
      <c r="U327" s="4">
        <f t="shared" si="465"/>
        <v>1029</v>
      </c>
      <c r="V327" s="4">
        <f t="shared" si="466"/>
        <v>1300</v>
      </c>
      <c r="W327" s="4">
        <f t="shared" si="467"/>
        <v>1204</v>
      </c>
      <c r="X327" s="4"/>
      <c r="Y327" s="18"/>
      <c r="Z327" s="18"/>
      <c r="AA327" s="18"/>
      <c r="AB327" s="48"/>
    </row>
    <row r="328" spans="1:28" ht="13.15" customHeight="1">
      <c r="A328" s="2">
        <f t="shared" si="472"/>
        <v>314</v>
      </c>
      <c r="B328" s="57">
        <f t="shared" si="415"/>
        <v>45635</v>
      </c>
      <c r="C328" s="2">
        <f t="shared" si="416"/>
        <v>884</v>
      </c>
      <c r="D328" s="5">
        <f t="shared" si="527"/>
        <v>1930</v>
      </c>
      <c r="E328" s="35">
        <f t="shared" si="453"/>
        <v>2611</v>
      </c>
      <c r="F328" s="35">
        <f t="shared" si="454"/>
        <v>2144</v>
      </c>
      <c r="G328" s="35">
        <f t="shared" si="455"/>
        <v>2177</v>
      </c>
      <c r="H328" s="18">
        <f t="shared" si="456"/>
        <v>203</v>
      </c>
      <c r="I328" s="18">
        <f t="shared" si="457"/>
        <v>670</v>
      </c>
      <c r="J328" s="18">
        <f t="shared" si="458"/>
        <v>637</v>
      </c>
      <c r="K328" s="18">
        <f t="shared" ref="K328:M328" si="544">K327</f>
        <v>2000</v>
      </c>
      <c r="L328" s="18">
        <f t="shared" si="544"/>
        <v>2000</v>
      </c>
      <c r="M328" s="18">
        <f t="shared" si="544"/>
        <v>2000</v>
      </c>
      <c r="N328" s="18">
        <f t="shared" si="460"/>
        <v>-1797</v>
      </c>
      <c r="O328" s="18">
        <f t="shared" si="461"/>
        <v>-1330</v>
      </c>
      <c r="P328" s="18">
        <f t="shared" si="462"/>
        <v>-1363</v>
      </c>
      <c r="Q328" s="35">
        <f t="shared" ref="Q328:S328" si="545">Q327</f>
        <v>1</v>
      </c>
      <c r="R328" s="35">
        <f t="shared" si="545"/>
        <v>1</v>
      </c>
      <c r="S328" s="35">
        <f t="shared" si="545"/>
        <v>1</v>
      </c>
      <c r="T328" s="4">
        <f t="shared" si="464"/>
        <v>1515</v>
      </c>
      <c r="U328" s="4">
        <f t="shared" si="465"/>
        <v>1028</v>
      </c>
      <c r="V328" s="4">
        <f t="shared" si="466"/>
        <v>1299</v>
      </c>
      <c r="W328" s="4">
        <f t="shared" si="467"/>
        <v>1203</v>
      </c>
      <c r="X328" s="4"/>
      <c r="Y328" s="18"/>
      <c r="Z328" s="18"/>
      <c r="AA328" s="18"/>
      <c r="AB328" s="48"/>
    </row>
    <row r="329" spans="1:28" ht="13.15" customHeight="1">
      <c r="A329" s="2">
        <f t="shared" si="472"/>
        <v>315</v>
      </c>
      <c r="B329" s="57">
        <f t="shared" si="415"/>
        <v>45636</v>
      </c>
      <c r="C329" s="2">
        <f t="shared" si="416"/>
        <v>884</v>
      </c>
      <c r="D329" s="5">
        <f t="shared" si="527"/>
        <v>1932</v>
      </c>
      <c r="E329" s="35">
        <f t="shared" si="453"/>
        <v>2614</v>
      </c>
      <c r="F329" s="35">
        <f t="shared" si="454"/>
        <v>2147</v>
      </c>
      <c r="G329" s="35">
        <f t="shared" si="455"/>
        <v>2180</v>
      </c>
      <c r="H329" s="18">
        <f t="shared" si="456"/>
        <v>202</v>
      </c>
      <c r="I329" s="18">
        <f t="shared" si="457"/>
        <v>669</v>
      </c>
      <c r="J329" s="18">
        <f t="shared" si="458"/>
        <v>636</v>
      </c>
      <c r="K329" s="18">
        <f t="shared" ref="K329:M329" si="546">K328</f>
        <v>2000</v>
      </c>
      <c r="L329" s="18">
        <f t="shared" si="546"/>
        <v>2000</v>
      </c>
      <c r="M329" s="18">
        <f t="shared" si="546"/>
        <v>2000</v>
      </c>
      <c r="N329" s="18">
        <f t="shared" si="460"/>
        <v>-1798</v>
      </c>
      <c r="O329" s="18">
        <f t="shared" si="461"/>
        <v>-1331</v>
      </c>
      <c r="P329" s="18">
        <f t="shared" si="462"/>
        <v>-1364</v>
      </c>
      <c r="Q329" s="35">
        <f t="shared" ref="Q329:S329" si="547">Q328</f>
        <v>1</v>
      </c>
      <c r="R329" s="35">
        <f t="shared" si="547"/>
        <v>1</v>
      </c>
      <c r="S329" s="35">
        <f t="shared" si="547"/>
        <v>1</v>
      </c>
      <c r="T329" s="4">
        <f t="shared" si="464"/>
        <v>1518</v>
      </c>
      <c r="U329" s="4">
        <f t="shared" si="465"/>
        <v>1027</v>
      </c>
      <c r="V329" s="4">
        <f t="shared" si="466"/>
        <v>1298</v>
      </c>
      <c r="W329" s="4">
        <f t="shared" si="467"/>
        <v>1202</v>
      </c>
      <c r="X329" s="4"/>
      <c r="Y329" s="18"/>
      <c r="Z329" s="18"/>
      <c r="AA329" s="18"/>
      <c r="AB329" s="48"/>
    </row>
    <row r="330" spans="1:28" ht="13.15" customHeight="1">
      <c r="A330" s="2">
        <f t="shared" si="472"/>
        <v>316</v>
      </c>
      <c r="B330" s="57">
        <f t="shared" si="415"/>
        <v>45637</v>
      </c>
      <c r="C330" s="2">
        <f t="shared" si="416"/>
        <v>884</v>
      </c>
      <c r="D330" s="5">
        <f t="shared" si="527"/>
        <v>1934</v>
      </c>
      <c r="E330" s="35">
        <f t="shared" si="453"/>
        <v>2617</v>
      </c>
      <c r="F330" s="35">
        <f t="shared" si="454"/>
        <v>2150</v>
      </c>
      <c r="G330" s="35">
        <f t="shared" si="455"/>
        <v>2183</v>
      </c>
      <c r="H330" s="18">
        <f t="shared" si="456"/>
        <v>201</v>
      </c>
      <c r="I330" s="18">
        <f t="shared" si="457"/>
        <v>668</v>
      </c>
      <c r="J330" s="18">
        <f t="shared" si="458"/>
        <v>635</v>
      </c>
      <c r="K330" s="18">
        <f t="shared" ref="K330:M330" si="548">K329</f>
        <v>2000</v>
      </c>
      <c r="L330" s="18">
        <f t="shared" si="548"/>
        <v>2000</v>
      </c>
      <c r="M330" s="18">
        <f t="shared" si="548"/>
        <v>2000</v>
      </c>
      <c r="N330" s="18">
        <f t="shared" si="460"/>
        <v>-1799</v>
      </c>
      <c r="O330" s="18">
        <f t="shared" si="461"/>
        <v>-1332</v>
      </c>
      <c r="P330" s="18">
        <f t="shared" si="462"/>
        <v>-1365</v>
      </c>
      <c r="Q330" s="35">
        <f t="shared" ref="Q330:S330" si="549">Q329</f>
        <v>1</v>
      </c>
      <c r="R330" s="35">
        <f t="shared" si="549"/>
        <v>1</v>
      </c>
      <c r="S330" s="35">
        <f t="shared" si="549"/>
        <v>1</v>
      </c>
      <c r="T330" s="4">
        <f t="shared" si="464"/>
        <v>1521</v>
      </c>
      <c r="U330" s="4">
        <f t="shared" si="465"/>
        <v>1026</v>
      </c>
      <c r="V330" s="4">
        <f t="shared" si="466"/>
        <v>1297</v>
      </c>
      <c r="W330" s="4">
        <f t="shared" si="467"/>
        <v>1201</v>
      </c>
      <c r="X330" s="4"/>
      <c r="Y330" s="18"/>
      <c r="Z330" s="18"/>
      <c r="AA330" s="18"/>
      <c r="AB330" s="48"/>
    </row>
    <row r="331" spans="1:28" ht="13.15" customHeight="1">
      <c r="A331" s="2">
        <f t="shared" si="472"/>
        <v>317</v>
      </c>
      <c r="B331" s="57">
        <f t="shared" si="415"/>
        <v>45638</v>
      </c>
      <c r="C331" s="2">
        <f t="shared" si="416"/>
        <v>884</v>
      </c>
      <c r="D331" s="5">
        <f t="shared" si="527"/>
        <v>1936</v>
      </c>
      <c r="E331" s="35">
        <f t="shared" si="453"/>
        <v>2620</v>
      </c>
      <c r="F331" s="35">
        <f t="shared" si="454"/>
        <v>2153</v>
      </c>
      <c r="G331" s="35">
        <f t="shared" si="455"/>
        <v>2186</v>
      </c>
      <c r="H331" s="18">
        <f t="shared" si="456"/>
        <v>200</v>
      </c>
      <c r="I331" s="18">
        <f t="shared" si="457"/>
        <v>667</v>
      </c>
      <c r="J331" s="18">
        <f t="shared" si="458"/>
        <v>634</v>
      </c>
      <c r="K331" s="18">
        <f t="shared" ref="K331:M331" si="550">K330</f>
        <v>2000</v>
      </c>
      <c r="L331" s="18">
        <f t="shared" si="550"/>
        <v>2000</v>
      </c>
      <c r="M331" s="18">
        <f t="shared" si="550"/>
        <v>2000</v>
      </c>
      <c r="N331" s="18">
        <f t="shared" si="460"/>
        <v>-1800</v>
      </c>
      <c r="O331" s="18">
        <f t="shared" si="461"/>
        <v>-1333</v>
      </c>
      <c r="P331" s="18">
        <f t="shared" si="462"/>
        <v>-1366</v>
      </c>
      <c r="Q331" s="35">
        <f t="shared" ref="Q331:S331" si="551">Q330</f>
        <v>1</v>
      </c>
      <c r="R331" s="35">
        <f t="shared" si="551"/>
        <v>1</v>
      </c>
      <c r="S331" s="35">
        <f t="shared" si="551"/>
        <v>1</v>
      </c>
      <c r="T331" s="4">
        <f t="shared" si="464"/>
        <v>1524</v>
      </c>
      <c r="U331" s="4">
        <f t="shared" si="465"/>
        <v>1025</v>
      </c>
      <c r="V331" s="4">
        <f t="shared" si="466"/>
        <v>1296</v>
      </c>
      <c r="W331" s="4">
        <f t="shared" si="467"/>
        <v>1200</v>
      </c>
      <c r="X331" s="4"/>
      <c r="Y331" s="18"/>
      <c r="Z331" s="18"/>
      <c r="AA331" s="18"/>
      <c r="AB331" s="48"/>
    </row>
    <row r="332" spans="1:28" ht="13.15" customHeight="1">
      <c r="A332" s="2">
        <f t="shared" si="472"/>
        <v>318</v>
      </c>
      <c r="B332" s="57">
        <f t="shared" si="415"/>
        <v>45639</v>
      </c>
      <c r="C332" s="2">
        <f t="shared" si="416"/>
        <v>884</v>
      </c>
      <c r="D332" s="5">
        <f t="shared" si="527"/>
        <v>1938</v>
      </c>
      <c r="E332" s="35">
        <f t="shared" si="453"/>
        <v>2623</v>
      </c>
      <c r="F332" s="35">
        <f t="shared" si="454"/>
        <v>2156</v>
      </c>
      <c r="G332" s="35">
        <f t="shared" si="455"/>
        <v>2189</v>
      </c>
      <c r="H332" s="18">
        <f t="shared" si="456"/>
        <v>199</v>
      </c>
      <c r="I332" s="18">
        <f t="shared" si="457"/>
        <v>666</v>
      </c>
      <c r="J332" s="18">
        <f t="shared" si="458"/>
        <v>633</v>
      </c>
      <c r="K332" s="18">
        <f t="shared" ref="K332:M332" si="552">K331</f>
        <v>2000</v>
      </c>
      <c r="L332" s="18">
        <f t="shared" si="552"/>
        <v>2000</v>
      </c>
      <c r="M332" s="18">
        <f t="shared" si="552"/>
        <v>2000</v>
      </c>
      <c r="N332" s="18">
        <f t="shared" si="460"/>
        <v>-1801</v>
      </c>
      <c r="O332" s="18">
        <f t="shared" si="461"/>
        <v>-1334</v>
      </c>
      <c r="P332" s="18">
        <f t="shared" si="462"/>
        <v>-1367</v>
      </c>
      <c r="Q332" s="35">
        <f t="shared" ref="Q332:S332" si="553">Q331</f>
        <v>1</v>
      </c>
      <c r="R332" s="35">
        <f t="shared" si="553"/>
        <v>1</v>
      </c>
      <c r="S332" s="35">
        <f t="shared" si="553"/>
        <v>1</v>
      </c>
      <c r="T332" s="4">
        <f t="shared" si="464"/>
        <v>1527</v>
      </c>
      <c r="U332" s="4">
        <f t="shared" si="465"/>
        <v>1024</v>
      </c>
      <c r="V332" s="4">
        <f t="shared" si="466"/>
        <v>1295</v>
      </c>
      <c r="W332" s="4">
        <f t="shared" si="467"/>
        <v>1199</v>
      </c>
      <c r="X332" s="4"/>
      <c r="Y332" s="18"/>
      <c r="Z332" s="18"/>
      <c r="AA332" s="18"/>
      <c r="AB332" s="48"/>
    </row>
    <row r="333" spans="1:28" ht="13.15" customHeight="1">
      <c r="A333" s="2">
        <f t="shared" si="472"/>
        <v>319</v>
      </c>
      <c r="B333" s="57">
        <f t="shared" si="415"/>
        <v>45640</v>
      </c>
      <c r="C333" s="2">
        <f t="shared" si="416"/>
        <v>884</v>
      </c>
      <c r="D333" s="5">
        <f t="shared" si="527"/>
        <v>1940</v>
      </c>
      <c r="E333" s="35">
        <f t="shared" si="453"/>
        <v>2626</v>
      </c>
      <c r="F333" s="35">
        <f t="shared" si="454"/>
        <v>2159</v>
      </c>
      <c r="G333" s="35">
        <f t="shared" si="455"/>
        <v>2192</v>
      </c>
      <c r="H333" s="18">
        <f t="shared" si="456"/>
        <v>198</v>
      </c>
      <c r="I333" s="18">
        <f t="shared" si="457"/>
        <v>665</v>
      </c>
      <c r="J333" s="18">
        <f t="shared" si="458"/>
        <v>632</v>
      </c>
      <c r="K333" s="18">
        <f t="shared" ref="K333:M333" si="554">K332</f>
        <v>2000</v>
      </c>
      <c r="L333" s="18">
        <f t="shared" si="554"/>
        <v>2000</v>
      </c>
      <c r="M333" s="18">
        <f t="shared" si="554"/>
        <v>2000</v>
      </c>
      <c r="N333" s="18">
        <f t="shared" si="460"/>
        <v>-1802</v>
      </c>
      <c r="O333" s="18">
        <f t="shared" si="461"/>
        <v>-1335</v>
      </c>
      <c r="P333" s="18">
        <f t="shared" si="462"/>
        <v>-1368</v>
      </c>
      <c r="Q333" s="35">
        <f t="shared" ref="Q333:S333" si="555">Q332</f>
        <v>1</v>
      </c>
      <c r="R333" s="35">
        <f t="shared" si="555"/>
        <v>1</v>
      </c>
      <c r="S333" s="35">
        <f t="shared" si="555"/>
        <v>1</v>
      </c>
      <c r="T333" s="4">
        <f t="shared" si="464"/>
        <v>1530</v>
      </c>
      <c r="U333" s="4">
        <f t="shared" si="465"/>
        <v>1023</v>
      </c>
      <c r="V333" s="4">
        <f t="shared" si="466"/>
        <v>1294</v>
      </c>
      <c r="W333" s="4">
        <f t="shared" si="467"/>
        <v>1198</v>
      </c>
      <c r="X333" s="4"/>
      <c r="Y333" s="18"/>
      <c r="Z333" s="18"/>
      <c r="AA333" s="18"/>
      <c r="AB333" s="48"/>
    </row>
    <row r="334" spans="1:28" ht="13.15" customHeight="1">
      <c r="A334" s="2">
        <f t="shared" si="472"/>
        <v>320</v>
      </c>
      <c r="B334" s="57">
        <f t="shared" si="415"/>
        <v>45641</v>
      </c>
      <c r="C334" s="2">
        <f t="shared" si="416"/>
        <v>884</v>
      </c>
      <c r="D334" s="5">
        <f t="shared" si="527"/>
        <v>1942</v>
      </c>
      <c r="E334" s="35">
        <f t="shared" si="453"/>
        <v>2629</v>
      </c>
      <c r="F334" s="35">
        <f t="shared" si="454"/>
        <v>2162</v>
      </c>
      <c r="G334" s="35">
        <f t="shared" si="455"/>
        <v>2195</v>
      </c>
      <c r="H334" s="18">
        <f t="shared" si="456"/>
        <v>197</v>
      </c>
      <c r="I334" s="18">
        <f t="shared" si="457"/>
        <v>664</v>
      </c>
      <c r="J334" s="18">
        <f t="shared" si="458"/>
        <v>631</v>
      </c>
      <c r="K334" s="18">
        <f t="shared" ref="K334:M334" si="556">K333</f>
        <v>2000</v>
      </c>
      <c r="L334" s="18">
        <f t="shared" si="556"/>
        <v>2000</v>
      </c>
      <c r="M334" s="18">
        <f t="shared" si="556"/>
        <v>2000</v>
      </c>
      <c r="N334" s="18">
        <f t="shared" si="460"/>
        <v>-1803</v>
      </c>
      <c r="O334" s="18">
        <f t="shared" si="461"/>
        <v>-1336</v>
      </c>
      <c r="P334" s="18">
        <f t="shared" si="462"/>
        <v>-1369</v>
      </c>
      <c r="Q334" s="35">
        <f t="shared" ref="Q334:S334" si="557">Q333</f>
        <v>1</v>
      </c>
      <c r="R334" s="35">
        <f t="shared" si="557"/>
        <v>1</v>
      </c>
      <c r="S334" s="35">
        <f t="shared" si="557"/>
        <v>1</v>
      </c>
      <c r="T334" s="4">
        <f t="shared" si="464"/>
        <v>1533</v>
      </c>
      <c r="U334" s="4">
        <f t="shared" si="465"/>
        <v>1022</v>
      </c>
      <c r="V334" s="4">
        <f t="shared" si="466"/>
        <v>1293</v>
      </c>
      <c r="W334" s="4">
        <f t="shared" si="467"/>
        <v>1197</v>
      </c>
      <c r="X334" s="4"/>
      <c r="Y334" s="18"/>
      <c r="Z334" s="18"/>
      <c r="AA334" s="18"/>
      <c r="AB334" s="48"/>
    </row>
    <row r="335" spans="1:28" ht="13.15" customHeight="1">
      <c r="A335" s="2">
        <f t="shared" si="472"/>
        <v>321</v>
      </c>
      <c r="B335" s="57">
        <f t="shared" si="415"/>
        <v>45642</v>
      </c>
      <c r="C335" s="2">
        <f t="shared" si="416"/>
        <v>884</v>
      </c>
      <c r="D335" s="5">
        <f t="shared" si="527"/>
        <v>1944</v>
      </c>
      <c r="E335" s="35">
        <f t="shared" si="453"/>
        <v>2632</v>
      </c>
      <c r="F335" s="35">
        <f t="shared" si="454"/>
        <v>2165</v>
      </c>
      <c r="G335" s="35">
        <f t="shared" si="455"/>
        <v>2198</v>
      </c>
      <c r="H335" s="18">
        <f t="shared" si="456"/>
        <v>196</v>
      </c>
      <c r="I335" s="18">
        <f t="shared" si="457"/>
        <v>663</v>
      </c>
      <c r="J335" s="18">
        <f t="shared" si="458"/>
        <v>630</v>
      </c>
      <c r="K335" s="18">
        <f t="shared" ref="K335:M335" si="558">K334</f>
        <v>2000</v>
      </c>
      <c r="L335" s="18">
        <f t="shared" si="558"/>
        <v>2000</v>
      </c>
      <c r="M335" s="18">
        <f t="shared" si="558"/>
        <v>2000</v>
      </c>
      <c r="N335" s="18">
        <f t="shared" si="460"/>
        <v>-1804</v>
      </c>
      <c r="O335" s="18">
        <f t="shared" si="461"/>
        <v>-1337</v>
      </c>
      <c r="P335" s="18">
        <f t="shared" si="462"/>
        <v>-1370</v>
      </c>
      <c r="Q335" s="35">
        <f t="shared" ref="Q335:S335" si="559">Q334</f>
        <v>1</v>
      </c>
      <c r="R335" s="35">
        <f t="shared" si="559"/>
        <v>1</v>
      </c>
      <c r="S335" s="35">
        <f t="shared" si="559"/>
        <v>1</v>
      </c>
      <c r="T335" s="4">
        <f t="shared" si="464"/>
        <v>1536</v>
      </c>
      <c r="U335" s="4">
        <f t="shared" si="465"/>
        <v>1021</v>
      </c>
      <c r="V335" s="4">
        <f t="shared" si="466"/>
        <v>1292</v>
      </c>
      <c r="W335" s="4">
        <f t="shared" si="467"/>
        <v>1196</v>
      </c>
      <c r="X335" s="4"/>
      <c r="Y335" s="18"/>
      <c r="Z335" s="18"/>
      <c r="AA335" s="18"/>
      <c r="AB335" s="48"/>
    </row>
    <row r="336" spans="1:28" ht="13.15" customHeight="1">
      <c r="A336" s="2">
        <f t="shared" si="472"/>
        <v>322</v>
      </c>
      <c r="B336" s="57">
        <f t="shared" ref="B336:B350" si="560">B335+1</f>
        <v>45643</v>
      </c>
      <c r="C336" s="2">
        <f t="shared" ref="C336:C350" si="561">C335</f>
        <v>884</v>
      </c>
      <c r="D336" s="5">
        <f t="shared" si="527"/>
        <v>1946</v>
      </c>
      <c r="E336" s="35">
        <f t="shared" si="453"/>
        <v>2635</v>
      </c>
      <c r="F336" s="35">
        <f t="shared" si="454"/>
        <v>2168</v>
      </c>
      <c r="G336" s="35">
        <f t="shared" si="455"/>
        <v>2201</v>
      </c>
      <c r="H336" s="18">
        <f t="shared" si="456"/>
        <v>195</v>
      </c>
      <c r="I336" s="18">
        <f t="shared" si="457"/>
        <v>662</v>
      </c>
      <c r="J336" s="18">
        <f t="shared" si="458"/>
        <v>629</v>
      </c>
      <c r="K336" s="18">
        <f t="shared" ref="K336:M336" si="562">K335</f>
        <v>2000</v>
      </c>
      <c r="L336" s="18">
        <f t="shared" si="562"/>
        <v>2000</v>
      </c>
      <c r="M336" s="18">
        <f t="shared" si="562"/>
        <v>2000</v>
      </c>
      <c r="N336" s="18">
        <f t="shared" si="460"/>
        <v>-1805</v>
      </c>
      <c r="O336" s="18">
        <f t="shared" si="461"/>
        <v>-1338</v>
      </c>
      <c r="P336" s="18">
        <f t="shared" si="462"/>
        <v>-1371</v>
      </c>
      <c r="Q336" s="35">
        <f t="shared" ref="Q336:S336" si="563">Q335</f>
        <v>1</v>
      </c>
      <c r="R336" s="35">
        <f t="shared" si="563"/>
        <v>1</v>
      </c>
      <c r="S336" s="35">
        <f t="shared" si="563"/>
        <v>1</v>
      </c>
      <c r="T336" s="4">
        <f t="shared" si="464"/>
        <v>1539</v>
      </c>
      <c r="U336" s="4">
        <f t="shared" si="465"/>
        <v>1020</v>
      </c>
      <c r="V336" s="4">
        <f t="shared" si="466"/>
        <v>1291</v>
      </c>
      <c r="W336" s="4">
        <f t="shared" si="467"/>
        <v>1195</v>
      </c>
      <c r="X336" s="4"/>
      <c r="Y336" s="18"/>
      <c r="Z336" s="18"/>
      <c r="AA336" s="18"/>
      <c r="AB336" s="48"/>
    </row>
    <row r="337" spans="1:28" ht="13.15" customHeight="1">
      <c r="A337" s="2">
        <f t="shared" si="472"/>
        <v>323</v>
      </c>
      <c r="B337" s="57">
        <f t="shared" si="560"/>
        <v>45644</v>
      </c>
      <c r="C337" s="2">
        <f t="shared" si="561"/>
        <v>884</v>
      </c>
      <c r="D337" s="5">
        <f t="shared" si="527"/>
        <v>1948</v>
      </c>
      <c r="E337" s="35">
        <f t="shared" si="453"/>
        <v>2638</v>
      </c>
      <c r="F337" s="35">
        <f t="shared" si="454"/>
        <v>2171</v>
      </c>
      <c r="G337" s="35">
        <f t="shared" si="455"/>
        <v>2204</v>
      </c>
      <c r="H337" s="18">
        <f t="shared" si="456"/>
        <v>194</v>
      </c>
      <c r="I337" s="18">
        <f t="shared" si="457"/>
        <v>661</v>
      </c>
      <c r="J337" s="18">
        <f t="shared" si="458"/>
        <v>628</v>
      </c>
      <c r="K337" s="18">
        <f t="shared" ref="K337:M337" si="564">K336</f>
        <v>2000</v>
      </c>
      <c r="L337" s="18">
        <f t="shared" si="564"/>
        <v>2000</v>
      </c>
      <c r="M337" s="18">
        <f t="shared" si="564"/>
        <v>2000</v>
      </c>
      <c r="N337" s="18">
        <f t="shared" si="460"/>
        <v>-1806</v>
      </c>
      <c r="O337" s="18">
        <f t="shared" si="461"/>
        <v>-1339</v>
      </c>
      <c r="P337" s="18">
        <f t="shared" si="462"/>
        <v>-1372</v>
      </c>
      <c r="Q337" s="35">
        <f t="shared" ref="Q337:S337" si="565">Q336</f>
        <v>1</v>
      </c>
      <c r="R337" s="35">
        <f t="shared" si="565"/>
        <v>1</v>
      </c>
      <c r="S337" s="35">
        <f t="shared" si="565"/>
        <v>1</v>
      </c>
      <c r="T337" s="4">
        <f t="shared" si="464"/>
        <v>1542</v>
      </c>
      <c r="U337" s="4">
        <f t="shared" si="465"/>
        <v>1019</v>
      </c>
      <c r="V337" s="4">
        <f t="shared" si="466"/>
        <v>1290</v>
      </c>
      <c r="W337" s="4">
        <f t="shared" si="467"/>
        <v>1194</v>
      </c>
      <c r="X337" s="4"/>
      <c r="Y337" s="18"/>
      <c r="Z337" s="18"/>
      <c r="AA337" s="18"/>
      <c r="AB337" s="48"/>
    </row>
    <row r="338" spans="1:28" ht="13.15" customHeight="1">
      <c r="A338" s="2">
        <f t="shared" si="472"/>
        <v>324</v>
      </c>
      <c r="B338" s="57">
        <f t="shared" si="560"/>
        <v>45645</v>
      </c>
      <c r="C338" s="2">
        <f t="shared" si="561"/>
        <v>884</v>
      </c>
      <c r="D338" s="5">
        <f t="shared" si="527"/>
        <v>1950</v>
      </c>
      <c r="E338" s="35">
        <f t="shared" si="453"/>
        <v>2641</v>
      </c>
      <c r="F338" s="35">
        <f t="shared" si="454"/>
        <v>2174</v>
      </c>
      <c r="G338" s="35">
        <f t="shared" si="455"/>
        <v>2207</v>
      </c>
      <c r="H338" s="18">
        <f t="shared" si="456"/>
        <v>193</v>
      </c>
      <c r="I338" s="18">
        <f t="shared" si="457"/>
        <v>660</v>
      </c>
      <c r="J338" s="18">
        <f t="shared" si="458"/>
        <v>627</v>
      </c>
      <c r="K338" s="18">
        <f t="shared" ref="K338:M338" si="566">K337</f>
        <v>2000</v>
      </c>
      <c r="L338" s="18">
        <f t="shared" si="566"/>
        <v>2000</v>
      </c>
      <c r="M338" s="18">
        <f t="shared" si="566"/>
        <v>2000</v>
      </c>
      <c r="N338" s="18">
        <f t="shared" si="460"/>
        <v>-1807</v>
      </c>
      <c r="O338" s="18">
        <f t="shared" si="461"/>
        <v>-1340</v>
      </c>
      <c r="P338" s="18">
        <f t="shared" si="462"/>
        <v>-1373</v>
      </c>
      <c r="Q338" s="35">
        <f t="shared" ref="Q338:S338" si="567">Q337</f>
        <v>1</v>
      </c>
      <c r="R338" s="35">
        <f t="shared" si="567"/>
        <v>1</v>
      </c>
      <c r="S338" s="35">
        <f t="shared" si="567"/>
        <v>1</v>
      </c>
      <c r="T338" s="4">
        <f t="shared" si="464"/>
        <v>1545</v>
      </c>
      <c r="U338" s="4">
        <f t="shared" si="465"/>
        <v>1018</v>
      </c>
      <c r="V338" s="4">
        <f t="shared" si="466"/>
        <v>1289</v>
      </c>
      <c r="W338" s="4">
        <f t="shared" si="467"/>
        <v>1193</v>
      </c>
      <c r="X338" s="4"/>
      <c r="Y338" s="18"/>
      <c r="Z338" s="18"/>
      <c r="AA338" s="18"/>
      <c r="AB338" s="48"/>
    </row>
    <row r="339" spans="1:28" ht="13.15" customHeight="1">
      <c r="A339" s="2">
        <f t="shared" si="472"/>
        <v>325</v>
      </c>
      <c r="B339" s="57">
        <f t="shared" si="560"/>
        <v>45646</v>
      </c>
      <c r="C339" s="2">
        <f t="shared" si="561"/>
        <v>884</v>
      </c>
      <c r="D339" s="5">
        <f t="shared" si="527"/>
        <v>1952</v>
      </c>
      <c r="E339" s="35">
        <f t="shared" si="453"/>
        <v>2644</v>
      </c>
      <c r="F339" s="35">
        <f t="shared" si="454"/>
        <v>2177</v>
      </c>
      <c r="G339" s="35">
        <f t="shared" si="455"/>
        <v>2210</v>
      </c>
      <c r="H339" s="18">
        <f t="shared" si="456"/>
        <v>192</v>
      </c>
      <c r="I339" s="18">
        <f t="shared" si="457"/>
        <v>659</v>
      </c>
      <c r="J339" s="18">
        <f t="shared" si="458"/>
        <v>626</v>
      </c>
      <c r="K339" s="18">
        <f t="shared" ref="K339:M339" si="568">K338</f>
        <v>2000</v>
      </c>
      <c r="L339" s="18">
        <f t="shared" si="568"/>
        <v>2000</v>
      </c>
      <c r="M339" s="18">
        <f t="shared" si="568"/>
        <v>2000</v>
      </c>
      <c r="N339" s="18">
        <f t="shared" si="460"/>
        <v>-1808</v>
      </c>
      <c r="O339" s="18">
        <f t="shared" si="461"/>
        <v>-1341</v>
      </c>
      <c r="P339" s="18">
        <f t="shared" si="462"/>
        <v>-1374</v>
      </c>
      <c r="Q339" s="35">
        <f t="shared" ref="Q339:S339" si="569">Q338</f>
        <v>1</v>
      </c>
      <c r="R339" s="35">
        <f t="shared" si="569"/>
        <v>1</v>
      </c>
      <c r="S339" s="35">
        <f t="shared" si="569"/>
        <v>1</v>
      </c>
      <c r="T339" s="4">
        <f t="shared" si="464"/>
        <v>1548</v>
      </c>
      <c r="U339" s="4">
        <f t="shared" si="465"/>
        <v>1017</v>
      </c>
      <c r="V339" s="4">
        <f t="shared" si="466"/>
        <v>1288</v>
      </c>
      <c r="W339" s="4">
        <f t="shared" si="467"/>
        <v>1192</v>
      </c>
      <c r="X339" s="4"/>
      <c r="Y339" s="18"/>
      <c r="Z339" s="18"/>
      <c r="AA339" s="18"/>
      <c r="AB339" s="48"/>
    </row>
    <row r="340" spans="1:28" ht="13.15" customHeight="1">
      <c r="A340" s="2">
        <f t="shared" si="472"/>
        <v>326</v>
      </c>
      <c r="B340" s="57">
        <f t="shared" si="560"/>
        <v>45647</v>
      </c>
      <c r="C340" s="2">
        <f t="shared" si="561"/>
        <v>884</v>
      </c>
      <c r="D340" s="5">
        <f t="shared" si="527"/>
        <v>1954</v>
      </c>
      <c r="E340" s="35">
        <f t="shared" si="453"/>
        <v>2647</v>
      </c>
      <c r="F340" s="35">
        <f t="shared" si="454"/>
        <v>2180</v>
      </c>
      <c r="G340" s="35">
        <f t="shared" si="455"/>
        <v>2213</v>
      </c>
      <c r="H340" s="18">
        <f t="shared" si="456"/>
        <v>191</v>
      </c>
      <c r="I340" s="18">
        <f t="shared" si="457"/>
        <v>658</v>
      </c>
      <c r="J340" s="18">
        <f t="shared" si="458"/>
        <v>625</v>
      </c>
      <c r="K340" s="18">
        <f t="shared" ref="K340:M340" si="570">K339</f>
        <v>2000</v>
      </c>
      <c r="L340" s="18">
        <f t="shared" si="570"/>
        <v>2000</v>
      </c>
      <c r="M340" s="18">
        <f t="shared" si="570"/>
        <v>2000</v>
      </c>
      <c r="N340" s="18">
        <f t="shared" si="460"/>
        <v>-1809</v>
      </c>
      <c r="O340" s="18">
        <f t="shared" si="461"/>
        <v>-1342</v>
      </c>
      <c r="P340" s="18">
        <f t="shared" si="462"/>
        <v>-1375</v>
      </c>
      <c r="Q340" s="35">
        <f t="shared" ref="Q340:S340" si="571">Q339</f>
        <v>1</v>
      </c>
      <c r="R340" s="35">
        <f t="shared" si="571"/>
        <v>1</v>
      </c>
      <c r="S340" s="35">
        <f t="shared" si="571"/>
        <v>1</v>
      </c>
      <c r="T340" s="4">
        <f t="shared" si="464"/>
        <v>1551</v>
      </c>
      <c r="U340" s="4">
        <f t="shared" si="465"/>
        <v>1016</v>
      </c>
      <c r="V340" s="4">
        <f t="shared" si="466"/>
        <v>1287</v>
      </c>
      <c r="W340" s="4">
        <f t="shared" si="467"/>
        <v>1191</v>
      </c>
      <c r="X340" s="4"/>
      <c r="Y340" s="18"/>
      <c r="Z340" s="18"/>
      <c r="AA340" s="18"/>
      <c r="AB340" s="48"/>
    </row>
    <row r="341" spans="1:28" ht="13.15" customHeight="1">
      <c r="A341" s="2">
        <f t="shared" si="472"/>
        <v>327</v>
      </c>
      <c r="B341" s="57">
        <f t="shared" si="560"/>
        <v>45648</v>
      </c>
      <c r="C341" s="2">
        <f t="shared" si="561"/>
        <v>884</v>
      </c>
      <c r="D341" s="5">
        <f t="shared" si="527"/>
        <v>1956</v>
      </c>
      <c r="E341" s="35">
        <f t="shared" si="453"/>
        <v>2650</v>
      </c>
      <c r="F341" s="35">
        <f t="shared" si="454"/>
        <v>2183</v>
      </c>
      <c r="G341" s="35">
        <f t="shared" si="455"/>
        <v>2216</v>
      </c>
      <c r="H341" s="18">
        <f t="shared" si="456"/>
        <v>190</v>
      </c>
      <c r="I341" s="18">
        <f t="shared" si="457"/>
        <v>657</v>
      </c>
      <c r="J341" s="18">
        <f t="shared" si="458"/>
        <v>624</v>
      </c>
      <c r="K341" s="18">
        <f t="shared" ref="K341:M341" si="572">K340</f>
        <v>2000</v>
      </c>
      <c r="L341" s="18">
        <f t="shared" si="572"/>
        <v>2000</v>
      </c>
      <c r="M341" s="18">
        <f t="shared" si="572"/>
        <v>2000</v>
      </c>
      <c r="N341" s="18">
        <f t="shared" si="460"/>
        <v>-1810</v>
      </c>
      <c r="O341" s="18">
        <f t="shared" si="461"/>
        <v>-1343</v>
      </c>
      <c r="P341" s="18">
        <f t="shared" si="462"/>
        <v>-1376</v>
      </c>
      <c r="Q341" s="35">
        <f t="shared" ref="Q341:S341" si="573">Q340</f>
        <v>1</v>
      </c>
      <c r="R341" s="35">
        <f t="shared" si="573"/>
        <v>1</v>
      </c>
      <c r="S341" s="35">
        <f t="shared" si="573"/>
        <v>1</v>
      </c>
      <c r="T341" s="4">
        <f t="shared" si="464"/>
        <v>1554</v>
      </c>
      <c r="U341" s="4">
        <f t="shared" si="465"/>
        <v>1015</v>
      </c>
      <c r="V341" s="4">
        <f t="shared" si="466"/>
        <v>1286</v>
      </c>
      <c r="W341" s="4">
        <f t="shared" si="467"/>
        <v>1190</v>
      </c>
      <c r="X341" s="4"/>
      <c r="Y341" s="18"/>
      <c r="Z341" s="18"/>
      <c r="AA341" s="18"/>
      <c r="AB341" s="48"/>
    </row>
    <row r="342" spans="1:28" ht="13.15" customHeight="1">
      <c r="A342" s="2">
        <f t="shared" si="472"/>
        <v>328</v>
      </c>
      <c r="B342" s="57">
        <f t="shared" si="560"/>
        <v>45649</v>
      </c>
      <c r="C342" s="2">
        <f t="shared" si="561"/>
        <v>884</v>
      </c>
      <c r="D342" s="5">
        <f t="shared" si="527"/>
        <v>1958</v>
      </c>
      <c r="E342" s="35">
        <f t="shared" si="453"/>
        <v>2653</v>
      </c>
      <c r="F342" s="35">
        <f t="shared" si="454"/>
        <v>2186</v>
      </c>
      <c r="G342" s="35">
        <f t="shared" si="455"/>
        <v>2219</v>
      </c>
      <c r="H342" s="18">
        <f t="shared" si="456"/>
        <v>189</v>
      </c>
      <c r="I342" s="18">
        <f t="shared" si="457"/>
        <v>656</v>
      </c>
      <c r="J342" s="18">
        <f t="shared" si="458"/>
        <v>623</v>
      </c>
      <c r="K342" s="18">
        <f t="shared" ref="K342:M342" si="574">K341</f>
        <v>2000</v>
      </c>
      <c r="L342" s="18">
        <f t="shared" si="574"/>
        <v>2000</v>
      </c>
      <c r="M342" s="18">
        <f t="shared" si="574"/>
        <v>2000</v>
      </c>
      <c r="N342" s="18">
        <f t="shared" si="460"/>
        <v>-1811</v>
      </c>
      <c r="O342" s="18">
        <f t="shared" si="461"/>
        <v>-1344</v>
      </c>
      <c r="P342" s="18">
        <f t="shared" si="462"/>
        <v>-1377</v>
      </c>
      <c r="Q342" s="35">
        <f t="shared" ref="Q342:S342" si="575">Q341</f>
        <v>1</v>
      </c>
      <c r="R342" s="35">
        <f t="shared" si="575"/>
        <v>1</v>
      </c>
      <c r="S342" s="35">
        <f t="shared" si="575"/>
        <v>1</v>
      </c>
      <c r="T342" s="4">
        <f t="shared" si="464"/>
        <v>1557</v>
      </c>
      <c r="U342" s="4">
        <f t="shared" si="465"/>
        <v>1014</v>
      </c>
      <c r="V342" s="4">
        <f t="shared" si="466"/>
        <v>1285</v>
      </c>
      <c r="W342" s="4">
        <f t="shared" si="467"/>
        <v>1189</v>
      </c>
      <c r="X342" s="4"/>
      <c r="Y342" s="18"/>
      <c r="Z342" s="18"/>
      <c r="AA342" s="18"/>
      <c r="AB342" s="48"/>
    </row>
    <row r="343" spans="1:28" ht="13.15" customHeight="1">
      <c r="A343" s="2">
        <f t="shared" si="472"/>
        <v>329</v>
      </c>
      <c r="B343" s="57">
        <f t="shared" si="560"/>
        <v>45650</v>
      </c>
      <c r="C343" s="2">
        <f t="shared" si="561"/>
        <v>884</v>
      </c>
      <c r="D343" s="5">
        <f t="shared" si="527"/>
        <v>1960</v>
      </c>
      <c r="E343" s="35">
        <f t="shared" si="453"/>
        <v>2656</v>
      </c>
      <c r="F343" s="35">
        <f t="shared" si="454"/>
        <v>2189</v>
      </c>
      <c r="G343" s="35">
        <f t="shared" si="455"/>
        <v>2222</v>
      </c>
      <c r="H343" s="18">
        <f t="shared" si="456"/>
        <v>188</v>
      </c>
      <c r="I343" s="18">
        <f t="shared" si="457"/>
        <v>655</v>
      </c>
      <c r="J343" s="18">
        <f t="shared" si="458"/>
        <v>622</v>
      </c>
      <c r="K343" s="18">
        <f t="shared" ref="K343:M343" si="576">K342</f>
        <v>2000</v>
      </c>
      <c r="L343" s="18">
        <f t="shared" si="576"/>
        <v>2000</v>
      </c>
      <c r="M343" s="18">
        <f t="shared" si="576"/>
        <v>2000</v>
      </c>
      <c r="N343" s="18">
        <f t="shared" si="460"/>
        <v>-1812</v>
      </c>
      <c r="O343" s="18">
        <f t="shared" si="461"/>
        <v>-1345</v>
      </c>
      <c r="P343" s="18">
        <f t="shared" si="462"/>
        <v>-1378</v>
      </c>
      <c r="Q343" s="35">
        <f t="shared" ref="Q343:S343" si="577">Q342</f>
        <v>1</v>
      </c>
      <c r="R343" s="35">
        <f t="shared" si="577"/>
        <v>1</v>
      </c>
      <c r="S343" s="35">
        <f t="shared" si="577"/>
        <v>1</v>
      </c>
      <c r="T343" s="4">
        <f t="shared" si="464"/>
        <v>1560</v>
      </c>
      <c r="U343" s="4">
        <f t="shared" si="465"/>
        <v>1013</v>
      </c>
      <c r="V343" s="4">
        <f t="shared" si="466"/>
        <v>1284</v>
      </c>
      <c r="W343" s="4">
        <f t="shared" si="467"/>
        <v>1188</v>
      </c>
      <c r="X343" s="4"/>
      <c r="Y343" s="18"/>
      <c r="Z343" s="18"/>
      <c r="AA343" s="18"/>
      <c r="AB343" s="48"/>
    </row>
    <row r="344" spans="1:28" ht="13.15" customHeight="1">
      <c r="A344" s="2">
        <f t="shared" si="472"/>
        <v>330</v>
      </c>
      <c r="B344" s="57">
        <f t="shared" si="560"/>
        <v>45651</v>
      </c>
      <c r="C344" s="2">
        <f t="shared" si="561"/>
        <v>884</v>
      </c>
      <c r="D344" s="5">
        <f t="shared" si="527"/>
        <v>1962</v>
      </c>
      <c r="E344" s="35">
        <f t="shared" si="453"/>
        <v>2659</v>
      </c>
      <c r="F344" s="35">
        <f t="shared" si="454"/>
        <v>2192</v>
      </c>
      <c r="G344" s="35">
        <f t="shared" si="455"/>
        <v>2225</v>
      </c>
      <c r="H344" s="18">
        <f t="shared" si="456"/>
        <v>187</v>
      </c>
      <c r="I344" s="18">
        <f t="shared" si="457"/>
        <v>654</v>
      </c>
      <c r="J344" s="18">
        <f t="shared" si="458"/>
        <v>621</v>
      </c>
      <c r="K344" s="18">
        <f t="shared" ref="K344:M344" si="578">K343</f>
        <v>2000</v>
      </c>
      <c r="L344" s="18">
        <f t="shared" si="578"/>
        <v>2000</v>
      </c>
      <c r="M344" s="18">
        <f t="shared" si="578"/>
        <v>2000</v>
      </c>
      <c r="N344" s="18">
        <f t="shared" si="460"/>
        <v>-1813</v>
      </c>
      <c r="O344" s="18">
        <f t="shared" si="461"/>
        <v>-1346</v>
      </c>
      <c r="P344" s="18">
        <f t="shared" si="462"/>
        <v>-1379</v>
      </c>
      <c r="Q344" s="35">
        <f t="shared" ref="Q344:S344" si="579">Q343</f>
        <v>1</v>
      </c>
      <c r="R344" s="35">
        <f t="shared" si="579"/>
        <v>1</v>
      </c>
      <c r="S344" s="35">
        <f t="shared" si="579"/>
        <v>1</v>
      </c>
      <c r="T344" s="4">
        <f t="shared" si="464"/>
        <v>1563</v>
      </c>
      <c r="U344" s="4">
        <f t="shared" si="465"/>
        <v>1012</v>
      </c>
      <c r="V344" s="4">
        <f t="shared" si="466"/>
        <v>1283</v>
      </c>
      <c r="W344" s="4">
        <f t="shared" si="467"/>
        <v>1187</v>
      </c>
      <c r="X344" s="4"/>
      <c r="Y344" s="18"/>
      <c r="Z344" s="18"/>
      <c r="AA344" s="18"/>
      <c r="AB344" s="48"/>
    </row>
    <row r="345" spans="1:28" ht="13.15" customHeight="1">
      <c r="A345" s="2">
        <f t="shared" si="472"/>
        <v>331</v>
      </c>
      <c r="B345" s="57">
        <f t="shared" si="560"/>
        <v>45652</v>
      </c>
      <c r="C345" s="2">
        <f t="shared" si="561"/>
        <v>884</v>
      </c>
      <c r="D345" s="5">
        <f t="shared" si="527"/>
        <v>1964</v>
      </c>
      <c r="E345" s="35">
        <f t="shared" si="453"/>
        <v>2662</v>
      </c>
      <c r="F345" s="35">
        <f t="shared" si="454"/>
        <v>2195</v>
      </c>
      <c r="G345" s="35">
        <f t="shared" si="455"/>
        <v>2228</v>
      </c>
      <c r="H345" s="18">
        <f t="shared" si="456"/>
        <v>186</v>
      </c>
      <c r="I345" s="18">
        <f t="shared" si="457"/>
        <v>653</v>
      </c>
      <c r="J345" s="18">
        <f t="shared" si="458"/>
        <v>620</v>
      </c>
      <c r="K345" s="18">
        <f t="shared" ref="K345:M345" si="580">K344</f>
        <v>2000</v>
      </c>
      <c r="L345" s="18">
        <f t="shared" si="580"/>
        <v>2000</v>
      </c>
      <c r="M345" s="18">
        <f t="shared" si="580"/>
        <v>2000</v>
      </c>
      <c r="N345" s="18">
        <f t="shared" si="460"/>
        <v>-1814</v>
      </c>
      <c r="O345" s="18">
        <f t="shared" si="461"/>
        <v>-1347</v>
      </c>
      <c r="P345" s="18">
        <f t="shared" si="462"/>
        <v>-1380</v>
      </c>
      <c r="Q345" s="35">
        <f t="shared" ref="Q345:S345" si="581">Q344</f>
        <v>1</v>
      </c>
      <c r="R345" s="35">
        <f t="shared" si="581"/>
        <v>1</v>
      </c>
      <c r="S345" s="35">
        <f t="shared" si="581"/>
        <v>1</v>
      </c>
      <c r="T345" s="4">
        <f t="shared" si="464"/>
        <v>1566</v>
      </c>
      <c r="U345" s="4">
        <f t="shared" si="465"/>
        <v>1011</v>
      </c>
      <c r="V345" s="4">
        <f t="shared" si="466"/>
        <v>1282</v>
      </c>
      <c r="W345" s="4">
        <f t="shared" si="467"/>
        <v>1186</v>
      </c>
      <c r="X345" s="4"/>
      <c r="Y345" s="18"/>
      <c r="Z345" s="18"/>
      <c r="AA345" s="18"/>
      <c r="AB345" s="48"/>
    </row>
    <row r="346" spans="1:28" ht="13.15" customHeight="1">
      <c r="A346" s="2">
        <f t="shared" si="472"/>
        <v>332</v>
      </c>
      <c r="B346" s="57">
        <f t="shared" si="560"/>
        <v>45653</v>
      </c>
      <c r="C346" s="2">
        <f t="shared" si="561"/>
        <v>884</v>
      </c>
      <c r="D346" s="5">
        <f t="shared" si="527"/>
        <v>1966</v>
      </c>
      <c r="E346" s="35">
        <f t="shared" si="453"/>
        <v>2665</v>
      </c>
      <c r="F346" s="35">
        <f t="shared" si="454"/>
        <v>2198</v>
      </c>
      <c r="G346" s="35">
        <f t="shared" si="455"/>
        <v>2231</v>
      </c>
      <c r="H346" s="18">
        <f t="shared" si="456"/>
        <v>185</v>
      </c>
      <c r="I346" s="18">
        <f t="shared" si="457"/>
        <v>652</v>
      </c>
      <c r="J346" s="18">
        <f t="shared" si="458"/>
        <v>619</v>
      </c>
      <c r="K346" s="18">
        <f t="shared" ref="K346:M346" si="582">K345</f>
        <v>2000</v>
      </c>
      <c r="L346" s="18">
        <f t="shared" si="582"/>
        <v>2000</v>
      </c>
      <c r="M346" s="18">
        <f t="shared" si="582"/>
        <v>2000</v>
      </c>
      <c r="N346" s="18">
        <f t="shared" si="460"/>
        <v>-1815</v>
      </c>
      <c r="O346" s="18">
        <f t="shared" si="461"/>
        <v>-1348</v>
      </c>
      <c r="P346" s="18">
        <f t="shared" si="462"/>
        <v>-1381</v>
      </c>
      <c r="Q346" s="35">
        <f t="shared" ref="Q346:S346" si="583">Q345</f>
        <v>1</v>
      </c>
      <c r="R346" s="35">
        <f t="shared" si="583"/>
        <v>1</v>
      </c>
      <c r="S346" s="35">
        <f t="shared" si="583"/>
        <v>1</v>
      </c>
      <c r="T346" s="4">
        <f t="shared" si="464"/>
        <v>1569</v>
      </c>
      <c r="U346" s="4">
        <f t="shared" si="465"/>
        <v>1010</v>
      </c>
      <c r="V346" s="4">
        <f t="shared" si="466"/>
        <v>1281</v>
      </c>
      <c r="W346" s="4">
        <f t="shared" si="467"/>
        <v>1185</v>
      </c>
      <c r="X346" s="4"/>
      <c r="Y346" s="18"/>
      <c r="Z346" s="18"/>
      <c r="AA346" s="18"/>
      <c r="AB346" s="48"/>
    </row>
    <row r="347" spans="1:28" ht="13.15" customHeight="1">
      <c r="A347" s="2">
        <f t="shared" si="472"/>
        <v>333</v>
      </c>
      <c r="B347" s="57">
        <f t="shared" si="560"/>
        <v>45654</v>
      </c>
      <c r="C347" s="2">
        <f t="shared" si="561"/>
        <v>884</v>
      </c>
      <c r="D347" s="5">
        <f t="shared" si="527"/>
        <v>1968</v>
      </c>
      <c r="E347" s="35">
        <f t="shared" si="453"/>
        <v>2668</v>
      </c>
      <c r="F347" s="35">
        <f t="shared" si="454"/>
        <v>2201</v>
      </c>
      <c r="G347" s="35">
        <f t="shared" si="455"/>
        <v>2234</v>
      </c>
      <c r="H347" s="18">
        <f t="shared" si="456"/>
        <v>184</v>
      </c>
      <c r="I347" s="18">
        <f t="shared" si="457"/>
        <v>651</v>
      </c>
      <c r="J347" s="18">
        <f t="shared" si="458"/>
        <v>618</v>
      </c>
      <c r="K347" s="18">
        <f t="shared" ref="K347:M347" si="584">K346</f>
        <v>2000</v>
      </c>
      <c r="L347" s="18">
        <f t="shared" si="584"/>
        <v>2000</v>
      </c>
      <c r="M347" s="18">
        <f t="shared" si="584"/>
        <v>2000</v>
      </c>
      <c r="N347" s="18">
        <f t="shared" si="460"/>
        <v>-1816</v>
      </c>
      <c r="O347" s="18">
        <f t="shared" si="461"/>
        <v>-1349</v>
      </c>
      <c r="P347" s="18">
        <f t="shared" si="462"/>
        <v>-1382</v>
      </c>
      <c r="Q347" s="35">
        <f t="shared" ref="Q347:S347" si="585">Q346</f>
        <v>1</v>
      </c>
      <c r="R347" s="35">
        <f t="shared" si="585"/>
        <v>1</v>
      </c>
      <c r="S347" s="35">
        <f t="shared" si="585"/>
        <v>1</v>
      </c>
      <c r="T347" s="4">
        <f t="shared" si="464"/>
        <v>1572</v>
      </c>
      <c r="U347" s="4">
        <f t="shared" si="465"/>
        <v>1009</v>
      </c>
      <c r="V347" s="4">
        <f t="shared" si="466"/>
        <v>1280</v>
      </c>
      <c r="W347" s="4">
        <f t="shared" si="467"/>
        <v>1184</v>
      </c>
      <c r="X347" s="4"/>
      <c r="Y347" s="18"/>
      <c r="Z347" s="18"/>
      <c r="AA347" s="18"/>
      <c r="AB347" s="48"/>
    </row>
    <row r="348" spans="1:28" ht="13.15" customHeight="1">
      <c r="A348" s="2">
        <f t="shared" si="472"/>
        <v>334</v>
      </c>
      <c r="B348" s="57">
        <f t="shared" si="560"/>
        <v>45655</v>
      </c>
      <c r="C348" s="2">
        <f t="shared" si="561"/>
        <v>884</v>
      </c>
      <c r="D348" s="5">
        <f t="shared" si="527"/>
        <v>1970</v>
      </c>
      <c r="E348" s="35">
        <f t="shared" si="453"/>
        <v>2671</v>
      </c>
      <c r="F348" s="35">
        <f t="shared" si="454"/>
        <v>2204</v>
      </c>
      <c r="G348" s="35">
        <f t="shared" si="455"/>
        <v>2237</v>
      </c>
      <c r="H348" s="18">
        <f t="shared" si="456"/>
        <v>183</v>
      </c>
      <c r="I348" s="18">
        <f t="shared" si="457"/>
        <v>650</v>
      </c>
      <c r="J348" s="18">
        <f t="shared" si="458"/>
        <v>617</v>
      </c>
      <c r="K348" s="18">
        <f t="shared" ref="K348:M348" si="586">K347</f>
        <v>2000</v>
      </c>
      <c r="L348" s="18">
        <f t="shared" si="586"/>
        <v>2000</v>
      </c>
      <c r="M348" s="18">
        <f t="shared" si="586"/>
        <v>2000</v>
      </c>
      <c r="N348" s="18">
        <f t="shared" si="460"/>
        <v>-1817</v>
      </c>
      <c r="O348" s="18">
        <f t="shared" si="461"/>
        <v>-1350</v>
      </c>
      <c r="P348" s="18">
        <f t="shared" si="462"/>
        <v>-1383</v>
      </c>
      <c r="Q348" s="35">
        <f t="shared" ref="Q348:S348" si="587">Q347</f>
        <v>1</v>
      </c>
      <c r="R348" s="35">
        <f t="shared" si="587"/>
        <v>1</v>
      </c>
      <c r="S348" s="35">
        <f t="shared" si="587"/>
        <v>1</v>
      </c>
      <c r="T348" s="4">
        <f t="shared" si="464"/>
        <v>1575</v>
      </c>
      <c r="U348" s="4">
        <f t="shared" si="465"/>
        <v>1008</v>
      </c>
      <c r="V348" s="4">
        <f t="shared" si="466"/>
        <v>1279</v>
      </c>
      <c r="W348" s="4">
        <f t="shared" si="467"/>
        <v>1183</v>
      </c>
      <c r="X348" s="4"/>
      <c r="Y348" s="18"/>
      <c r="Z348" s="18"/>
      <c r="AA348" s="18"/>
      <c r="AB348" s="48"/>
    </row>
    <row r="349" spans="1:28" ht="13.15" customHeight="1">
      <c r="A349" s="2">
        <f t="shared" si="472"/>
        <v>335</v>
      </c>
      <c r="B349" s="57">
        <f t="shared" si="560"/>
        <v>45656</v>
      </c>
      <c r="C349" s="2">
        <f t="shared" si="561"/>
        <v>884</v>
      </c>
      <c r="D349" s="5">
        <f t="shared" si="527"/>
        <v>1972</v>
      </c>
      <c r="E349" s="35">
        <f t="shared" si="453"/>
        <v>2674</v>
      </c>
      <c r="F349" s="35">
        <f t="shared" si="454"/>
        <v>2207</v>
      </c>
      <c r="G349" s="35">
        <f t="shared" si="455"/>
        <v>2240</v>
      </c>
      <c r="H349" s="18">
        <f t="shared" si="456"/>
        <v>182</v>
      </c>
      <c r="I349" s="18">
        <f t="shared" si="457"/>
        <v>649</v>
      </c>
      <c r="J349" s="18">
        <f t="shared" si="458"/>
        <v>616</v>
      </c>
      <c r="K349" s="18">
        <f t="shared" ref="K349:M349" si="588">K348</f>
        <v>2000</v>
      </c>
      <c r="L349" s="18">
        <f t="shared" si="588"/>
        <v>2000</v>
      </c>
      <c r="M349" s="18">
        <f t="shared" si="588"/>
        <v>2000</v>
      </c>
      <c r="N349" s="18">
        <f t="shared" si="460"/>
        <v>-1818</v>
      </c>
      <c r="O349" s="18">
        <f t="shared" si="461"/>
        <v>-1351</v>
      </c>
      <c r="P349" s="18">
        <f t="shared" si="462"/>
        <v>-1384</v>
      </c>
      <c r="Q349" s="35">
        <f t="shared" ref="Q349:S349" si="589">Q348</f>
        <v>1</v>
      </c>
      <c r="R349" s="35">
        <f t="shared" si="589"/>
        <v>1</v>
      </c>
      <c r="S349" s="35">
        <f t="shared" si="589"/>
        <v>1</v>
      </c>
      <c r="T349" s="4">
        <f t="shared" si="464"/>
        <v>1578</v>
      </c>
      <c r="U349" s="4">
        <f t="shared" si="465"/>
        <v>1007</v>
      </c>
      <c r="V349" s="4">
        <f t="shared" si="466"/>
        <v>1278</v>
      </c>
      <c r="W349" s="4">
        <f t="shared" si="467"/>
        <v>1182</v>
      </c>
      <c r="X349" s="4"/>
      <c r="Y349" s="18"/>
      <c r="Z349" s="18"/>
      <c r="AA349" s="18"/>
      <c r="AB349" s="48"/>
    </row>
    <row r="350" spans="1:28" ht="13.15" customHeight="1">
      <c r="A350" s="2">
        <f t="shared" si="472"/>
        <v>336</v>
      </c>
      <c r="B350" s="57">
        <f t="shared" si="560"/>
        <v>45657</v>
      </c>
      <c r="C350" s="2">
        <f t="shared" si="561"/>
        <v>884</v>
      </c>
      <c r="D350" s="5">
        <f t="shared" si="527"/>
        <v>1974</v>
      </c>
      <c r="E350" s="35">
        <f t="shared" si="453"/>
        <v>2677</v>
      </c>
      <c r="F350" s="35">
        <f t="shared" si="454"/>
        <v>2210</v>
      </c>
      <c r="G350" s="35">
        <f t="shared" si="455"/>
        <v>2243</v>
      </c>
      <c r="H350" s="18">
        <f t="shared" si="456"/>
        <v>181</v>
      </c>
      <c r="I350" s="18">
        <f t="shared" si="457"/>
        <v>648</v>
      </c>
      <c r="J350" s="18">
        <f t="shared" si="458"/>
        <v>615</v>
      </c>
      <c r="K350" s="18">
        <f t="shared" ref="K350:M350" si="590">K349</f>
        <v>2000</v>
      </c>
      <c r="L350" s="18">
        <f t="shared" si="590"/>
        <v>2000</v>
      </c>
      <c r="M350" s="18">
        <f t="shared" si="590"/>
        <v>2000</v>
      </c>
      <c r="N350" s="18">
        <f t="shared" si="460"/>
        <v>-1819</v>
      </c>
      <c r="O350" s="18">
        <f t="shared" si="461"/>
        <v>-1352</v>
      </c>
      <c r="P350" s="18">
        <f t="shared" si="462"/>
        <v>-1385</v>
      </c>
      <c r="Q350" s="35">
        <f t="shared" ref="Q350:S350" si="591">Q349</f>
        <v>1</v>
      </c>
      <c r="R350" s="35">
        <f t="shared" si="591"/>
        <v>1</v>
      </c>
      <c r="S350" s="35">
        <f t="shared" si="591"/>
        <v>1</v>
      </c>
      <c r="T350" s="4">
        <f t="shared" si="464"/>
        <v>1581</v>
      </c>
      <c r="U350" s="4">
        <f t="shared" si="465"/>
        <v>1006</v>
      </c>
      <c r="V350" s="4">
        <f t="shared" si="466"/>
        <v>1277</v>
      </c>
      <c r="W350" s="4">
        <f t="shared" si="467"/>
        <v>1181</v>
      </c>
      <c r="X350" s="4"/>
      <c r="Y350" s="18"/>
      <c r="Z350" s="18"/>
      <c r="AA350" s="18"/>
      <c r="AB350" s="48"/>
    </row>
    <row r="351" spans="1:28" ht="13.15" customHeight="1">
      <c r="Q351" s="38">
        <f>SUM(Q15:Q350)</f>
        <v>619</v>
      </c>
      <c r="R351" s="38">
        <f t="shared" ref="R351:S351" si="592">SUM(R15:R350)</f>
        <v>332</v>
      </c>
      <c r="S351" s="38">
        <f t="shared" si="592"/>
        <v>435</v>
      </c>
    </row>
    <row r="352" spans="1:28" ht="13.15" customHeight="1">
      <c r="Q352" s="56">
        <v>-502</v>
      </c>
      <c r="R352" s="56">
        <v>-169.99999999999994</v>
      </c>
      <c r="S352" s="56">
        <v>-320.99999999999994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3EE83-2866-4512-AA1F-63801F1BFE0D}">
  <sheetPr codeName="Sheet43">
    <tabColor rgb="FFFF0000"/>
    <pageSetUpPr fitToPage="1"/>
  </sheetPr>
  <dimension ref="A1:AF241"/>
  <sheetViews>
    <sheetView view="pageBreakPreview" zoomScale="80" zoomScaleNormal="83" zoomScaleSheetLayoutView="80" workbookViewId="0">
      <pane ySplit="13" topLeftCell="A206" activePane="bottomLeft" state="frozen"/>
      <selection activeCell="Q391" sqref="Q391:S391"/>
      <selection pane="bottomLeft" activeCell="X12" sqref="X12:X1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84" t="s">
        <v>12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</row>
    <row r="3" spans="1:32" ht="19.5" customHeight="1">
      <c r="A3" s="184" t="s">
        <v>13</v>
      </c>
      <c r="B3" s="184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 spans="1:32" ht="19.5" customHeight="1">
      <c r="A4" s="18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</row>
    <row r="5" spans="1:32" ht="18.75" customHeight="1">
      <c r="A5" s="181" t="s">
        <v>21</v>
      </c>
      <c r="B5" s="182"/>
      <c r="C5" s="182"/>
      <c r="D5" s="182"/>
      <c r="E5" s="182"/>
      <c r="F5" s="182"/>
      <c r="G5" s="182"/>
      <c r="H5" s="183"/>
      <c r="I5" s="185" t="s">
        <v>23</v>
      </c>
      <c r="J5" s="186"/>
      <c r="K5" s="186"/>
      <c r="L5" s="186"/>
      <c r="M5" s="186"/>
      <c r="N5" s="186"/>
      <c r="O5" s="186"/>
      <c r="P5" s="186"/>
      <c r="Q5" s="186"/>
      <c r="R5" s="187"/>
      <c r="S5" s="185" t="s">
        <v>24</v>
      </c>
      <c r="T5" s="186"/>
      <c r="U5" s="186"/>
      <c r="V5" s="186"/>
      <c r="W5" s="186"/>
      <c r="X5" s="186"/>
      <c r="Y5" s="186"/>
      <c r="Z5" s="186"/>
      <c r="AA5" s="186"/>
      <c r="AB5" s="187"/>
    </row>
    <row r="6" spans="1:32" ht="17.25" customHeight="1">
      <c r="A6" s="188" t="s">
        <v>22</v>
      </c>
      <c r="B6" s="189"/>
      <c r="C6" s="189"/>
      <c r="D6" s="189"/>
      <c r="E6" s="189"/>
      <c r="F6" s="189"/>
      <c r="G6" s="189"/>
      <c r="H6" s="190"/>
      <c r="I6" s="1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92"/>
      <c r="K6" s="192"/>
      <c r="L6" s="192"/>
      <c r="M6" s="192"/>
      <c r="N6" s="192"/>
      <c r="O6" s="192"/>
      <c r="P6" s="192"/>
      <c r="Q6" s="192"/>
      <c r="R6" s="193"/>
      <c r="S6" s="194" t="s">
        <v>33</v>
      </c>
      <c r="T6" s="195"/>
      <c r="U6" s="195"/>
      <c r="V6" s="195"/>
      <c r="W6" s="195"/>
      <c r="X6" s="195"/>
      <c r="Y6" s="195"/>
      <c r="Z6" s="195"/>
      <c r="AA6" s="195"/>
      <c r="AB6" s="196"/>
    </row>
    <row r="7" spans="1:32" ht="21" customHeight="1">
      <c r="A7" s="197" t="s">
        <v>14</v>
      </c>
      <c r="B7" s="198"/>
      <c r="C7" s="198"/>
      <c r="D7" s="198"/>
      <c r="E7" s="198"/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9"/>
    </row>
    <row r="8" spans="1:32" ht="15">
      <c r="A8" s="19" t="s">
        <v>15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16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17</v>
      </c>
      <c r="B9" s="25"/>
      <c r="C9" s="25" t="s">
        <v>34</v>
      </c>
      <c r="D9" s="25"/>
      <c r="E9" s="25"/>
      <c r="F9" s="25"/>
      <c r="G9" s="25"/>
      <c r="H9" s="25"/>
      <c r="I9" s="25"/>
      <c r="J9" s="26"/>
      <c r="K9" s="26" t="s">
        <v>18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19</v>
      </c>
      <c r="B10" s="25"/>
      <c r="C10" s="25" t="s">
        <v>53</v>
      </c>
      <c r="D10" s="25"/>
      <c r="E10" s="25"/>
      <c r="F10" s="25"/>
      <c r="G10" s="25"/>
      <c r="H10" s="25"/>
      <c r="I10" s="25"/>
      <c r="J10" s="26"/>
      <c r="K10" s="26" t="s">
        <v>20</v>
      </c>
      <c r="L10" s="26"/>
      <c r="M10" s="200">
        <f>B14</f>
        <v>45432</v>
      </c>
      <c r="N10" s="200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52" customFormat="1" ht="15">
      <c r="A14" s="39">
        <v>0</v>
      </c>
      <c r="B14" s="49">
        <v>45432</v>
      </c>
      <c r="C14" s="43">
        <v>884</v>
      </c>
      <c r="D14" s="44">
        <v>1750</v>
      </c>
      <c r="E14" s="40">
        <f>C14+D14-H14</f>
        <v>864</v>
      </c>
      <c r="F14" s="40">
        <f>C14+D14-I14</f>
        <v>854</v>
      </c>
      <c r="G14" s="40">
        <f>D14+C14-J14</f>
        <v>814</v>
      </c>
      <c r="H14" s="6">
        <f t="shared" ref="H14:J29" si="3">K14+N14</f>
        <v>1770</v>
      </c>
      <c r="I14" s="6">
        <f t="shared" si="3"/>
        <v>1780</v>
      </c>
      <c r="J14" s="6">
        <f t="shared" si="3"/>
        <v>1820</v>
      </c>
      <c r="K14" s="1">
        <v>2000</v>
      </c>
      <c r="L14" s="1">
        <v>2000</v>
      </c>
      <c r="M14" s="1">
        <v>2000</v>
      </c>
      <c r="N14" s="1">
        <v>-230</v>
      </c>
      <c r="O14" s="1">
        <v>-220</v>
      </c>
      <c r="P14" s="1">
        <v>-180</v>
      </c>
      <c r="Q14" s="40">
        <v>0</v>
      </c>
      <c r="R14" s="40">
        <v>0</v>
      </c>
      <c r="S14" s="40">
        <v>0</v>
      </c>
      <c r="T14" s="7">
        <f>D14+C14-V14</f>
        <v>2854</v>
      </c>
      <c r="U14" s="7">
        <f>N14</f>
        <v>-230</v>
      </c>
      <c r="V14" s="7">
        <f t="shared" ref="V14:W14" si="4">O14</f>
        <v>-220</v>
      </c>
      <c r="W14" s="7">
        <f t="shared" si="4"/>
        <v>-180</v>
      </c>
      <c r="X14" s="7"/>
      <c r="Y14" s="50"/>
      <c r="Z14" s="6"/>
      <c r="AA14" s="6"/>
      <c r="AB14" s="51" t="s">
        <v>11</v>
      </c>
      <c r="AF14" s="53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862</v>
      </c>
      <c r="F15" s="35">
        <f>C15+D15-I15</f>
        <v>852</v>
      </c>
      <c r="G15" s="35">
        <f>D15+C15-J15</f>
        <v>812</v>
      </c>
      <c r="H15" s="18">
        <f t="shared" si="3"/>
        <v>1770</v>
      </c>
      <c r="I15" s="18">
        <f t="shared" si="3"/>
        <v>1780</v>
      </c>
      <c r="J15" s="18">
        <f t="shared" si="3"/>
        <v>1820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-230</v>
      </c>
      <c r="O15" s="18">
        <f t="shared" ref="O15:P30" si="5">O14-R15</f>
        <v>-220</v>
      </c>
      <c r="P15" s="18">
        <f t="shared" si="5"/>
        <v>-180</v>
      </c>
      <c r="Q15" s="35">
        <f>Q14</f>
        <v>0</v>
      </c>
      <c r="R15" s="35">
        <f t="shared" ref="R15:S15" si="6">R14</f>
        <v>0</v>
      </c>
      <c r="S15" s="35">
        <f t="shared" si="6"/>
        <v>0</v>
      </c>
      <c r="T15" s="4">
        <f t="shared" ref="T15:T78" si="7">D15+C15-V15</f>
        <v>2852</v>
      </c>
      <c r="U15" s="4">
        <f t="shared" ref="U15:W16" si="8">U14-Q15</f>
        <v>-230</v>
      </c>
      <c r="V15" s="4">
        <f t="shared" si="8"/>
        <v>-220</v>
      </c>
      <c r="W15" s="4">
        <f t="shared" si="8"/>
        <v>-180</v>
      </c>
      <c r="X15" s="4"/>
      <c r="Y15" s="36"/>
      <c r="Z15" s="18"/>
      <c r="AA15" s="18"/>
      <c r="AB15" s="47"/>
    </row>
    <row r="16" spans="1:32" ht="15">
      <c r="A16" s="3">
        <v>2</v>
      </c>
      <c r="B16" s="34">
        <f t="shared" ref="B16:B79" si="9">B15+1</f>
        <v>45434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860</v>
      </c>
      <c r="F16" s="35">
        <f>C16+D16-I16</f>
        <v>850</v>
      </c>
      <c r="G16" s="35">
        <f>D16+C16-J16</f>
        <v>810</v>
      </c>
      <c r="H16" s="18">
        <f t="shared" si="3"/>
        <v>1770</v>
      </c>
      <c r="I16" s="18">
        <f t="shared" si="3"/>
        <v>1780</v>
      </c>
      <c r="J16" s="18">
        <f t="shared" si="3"/>
        <v>1820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-230</v>
      </c>
      <c r="O16" s="18">
        <f t="shared" si="5"/>
        <v>-220</v>
      </c>
      <c r="P16" s="18">
        <f t="shared" si="5"/>
        <v>-180</v>
      </c>
      <c r="Q16" s="35">
        <f t="shared" ref="Q16:S31" si="13">Q15</f>
        <v>0</v>
      </c>
      <c r="R16" s="35">
        <f t="shared" si="13"/>
        <v>0</v>
      </c>
      <c r="S16" s="35">
        <f t="shared" si="13"/>
        <v>0</v>
      </c>
      <c r="T16" s="4">
        <f t="shared" si="7"/>
        <v>2850</v>
      </c>
      <c r="U16" s="4">
        <f t="shared" si="8"/>
        <v>-230</v>
      </c>
      <c r="V16" s="4">
        <f t="shared" si="8"/>
        <v>-220</v>
      </c>
      <c r="W16" s="4">
        <f t="shared" si="8"/>
        <v>-180</v>
      </c>
      <c r="X16" s="4"/>
      <c r="Y16" s="36"/>
      <c r="Z16" s="18"/>
      <c r="AA16" s="18"/>
      <c r="AB16" s="48"/>
      <c r="AD16" s="46"/>
    </row>
    <row r="17" spans="1:30" ht="15.75">
      <c r="A17" s="3">
        <v>3</v>
      </c>
      <c r="B17" s="34">
        <f t="shared" si="9"/>
        <v>45435</v>
      </c>
      <c r="C17" s="2">
        <f t="shared" si="10"/>
        <v>884</v>
      </c>
      <c r="D17" s="5">
        <f t="shared" si="11"/>
        <v>1744</v>
      </c>
      <c r="E17" s="35">
        <f t="shared" ref="E17:E80" si="14">C17+D17-H17</f>
        <v>858</v>
      </c>
      <c r="F17" s="35">
        <f t="shared" ref="F17:F80" si="15">C17+D17-I17</f>
        <v>848</v>
      </c>
      <c r="G17" s="35">
        <f t="shared" ref="G17:G80" si="16">D17+C17-J17</f>
        <v>808</v>
      </c>
      <c r="H17" s="18">
        <f t="shared" si="3"/>
        <v>1770</v>
      </c>
      <c r="I17" s="18">
        <f t="shared" si="3"/>
        <v>1780</v>
      </c>
      <c r="J17" s="18">
        <f t="shared" si="3"/>
        <v>1820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17">N16-Q17</f>
        <v>-230</v>
      </c>
      <c r="O17" s="18">
        <f t="shared" si="5"/>
        <v>-220</v>
      </c>
      <c r="P17" s="18">
        <f t="shared" si="5"/>
        <v>-180</v>
      </c>
      <c r="Q17" s="35">
        <f t="shared" si="13"/>
        <v>0</v>
      </c>
      <c r="R17" s="35">
        <f t="shared" si="13"/>
        <v>0</v>
      </c>
      <c r="S17" s="35">
        <f t="shared" si="13"/>
        <v>0</v>
      </c>
      <c r="T17" s="4">
        <f t="shared" si="7"/>
        <v>2848</v>
      </c>
      <c r="U17" s="4">
        <f t="shared" ref="U17:U80" si="18">U16-Q17</f>
        <v>-230</v>
      </c>
      <c r="V17" s="4">
        <f t="shared" ref="V17:V80" si="19">V16-R17</f>
        <v>-220</v>
      </c>
      <c r="W17" s="4">
        <f t="shared" ref="W17:W80" si="20">W16-S17</f>
        <v>-180</v>
      </c>
      <c r="X17" s="4"/>
      <c r="Y17" s="18"/>
      <c r="Z17" s="18"/>
      <c r="AA17" s="18"/>
      <c r="AB17" s="48"/>
      <c r="AD17" s="55">
        <v>45435</v>
      </c>
    </row>
    <row r="18" spans="1:30" ht="16.5" customHeight="1">
      <c r="A18" s="3">
        <v>4</v>
      </c>
      <c r="B18" s="34">
        <f t="shared" si="9"/>
        <v>45436</v>
      </c>
      <c r="C18" s="2">
        <f t="shared" si="10"/>
        <v>884</v>
      </c>
      <c r="D18" s="5">
        <f t="shared" si="11"/>
        <v>1742</v>
      </c>
      <c r="E18" s="35">
        <f t="shared" si="14"/>
        <v>856</v>
      </c>
      <c r="F18" s="35">
        <f t="shared" si="15"/>
        <v>846</v>
      </c>
      <c r="G18" s="35">
        <f t="shared" si="16"/>
        <v>806</v>
      </c>
      <c r="H18" s="18">
        <f t="shared" si="3"/>
        <v>1770</v>
      </c>
      <c r="I18" s="18">
        <f t="shared" si="3"/>
        <v>1780</v>
      </c>
      <c r="J18" s="18">
        <f t="shared" si="3"/>
        <v>1820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17"/>
        <v>-230</v>
      </c>
      <c r="O18" s="18">
        <f t="shared" si="5"/>
        <v>-220</v>
      </c>
      <c r="P18" s="18">
        <f t="shared" si="5"/>
        <v>-180</v>
      </c>
      <c r="Q18" s="35">
        <f t="shared" si="13"/>
        <v>0</v>
      </c>
      <c r="R18" s="35">
        <f t="shared" si="13"/>
        <v>0</v>
      </c>
      <c r="S18" s="35">
        <f t="shared" si="13"/>
        <v>0</v>
      </c>
      <c r="T18" s="4">
        <f t="shared" si="7"/>
        <v>2846</v>
      </c>
      <c r="U18" s="4">
        <f t="shared" si="18"/>
        <v>-230</v>
      </c>
      <c r="V18" s="4">
        <f t="shared" si="19"/>
        <v>-220</v>
      </c>
      <c r="W18" s="4">
        <f t="shared" si="20"/>
        <v>-180</v>
      </c>
      <c r="X18" s="4"/>
      <c r="Y18" s="18"/>
      <c r="Z18" s="18"/>
      <c r="AA18" s="18"/>
      <c r="AB18" s="48"/>
      <c r="AD18" s="55">
        <v>45439</v>
      </c>
    </row>
    <row r="19" spans="1:30" ht="16.5" customHeight="1">
      <c r="A19" s="3">
        <v>5</v>
      </c>
      <c r="B19" s="34">
        <f t="shared" si="9"/>
        <v>45437</v>
      </c>
      <c r="C19" s="2">
        <f t="shared" si="10"/>
        <v>884</v>
      </c>
      <c r="D19" s="5">
        <f t="shared" si="11"/>
        <v>1740</v>
      </c>
      <c r="E19" s="35">
        <f t="shared" si="14"/>
        <v>854</v>
      </c>
      <c r="F19" s="35">
        <f t="shared" si="15"/>
        <v>844</v>
      </c>
      <c r="G19" s="35">
        <f t="shared" si="16"/>
        <v>804</v>
      </c>
      <c r="H19" s="18">
        <f t="shared" si="3"/>
        <v>1770</v>
      </c>
      <c r="I19" s="18">
        <f t="shared" si="3"/>
        <v>1780</v>
      </c>
      <c r="J19" s="18">
        <f t="shared" si="3"/>
        <v>1820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17"/>
        <v>-230</v>
      </c>
      <c r="O19" s="18">
        <f t="shared" si="5"/>
        <v>-220</v>
      </c>
      <c r="P19" s="18">
        <f t="shared" si="5"/>
        <v>-180</v>
      </c>
      <c r="Q19" s="35">
        <f t="shared" ref="Q19:Q29" si="21">Q18</f>
        <v>0</v>
      </c>
      <c r="R19" s="35">
        <f t="shared" ref="R19:R29" si="22">R18</f>
        <v>0</v>
      </c>
      <c r="S19" s="35">
        <f t="shared" ref="S19:S29" si="23">S18</f>
        <v>0</v>
      </c>
      <c r="T19" s="4">
        <f t="shared" si="7"/>
        <v>2844</v>
      </c>
      <c r="U19" s="4">
        <f t="shared" si="18"/>
        <v>-230</v>
      </c>
      <c r="V19" s="4">
        <f t="shared" si="19"/>
        <v>-220</v>
      </c>
      <c r="W19" s="4">
        <f t="shared" si="20"/>
        <v>-180</v>
      </c>
      <c r="X19" s="4"/>
      <c r="Y19" s="18"/>
      <c r="Z19" s="18"/>
      <c r="AA19" s="18"/>
      <c r="AB19" s="48"/>
      <c r="AD19" s="55">
        <v>45444</v>
      </c>
    </row>
    <row r="20" spans="1:30" ht="16.5" customHeight="1">
      <c r="A20" s="3">
        <v>6</v>
      </c>
      <c r="B20" s="34">
        <f t="shared" si="9"/>
        <v>45438</v>
      </c>
      <c r="C20" s="2">
        <f t="shared" si="10"/>
        <v>884</v>
      </c>
      <c r="D20" s="5">
        <f t="shared" si="11"/>
        <v>1738</v>
      </c>
      <c r="E20" s="35">
        <f t="shared" si="14"/>
        <v>852</v>
      </c>
      <c r="F20" s="35">
        <f t="shared" si="15"/>
        <v>842</v>
      </c>
      <c r="G20" s="35">
        <f t="shared" si="16"/>
        <v>802</v>
      </c>
      <c r="H20" s="18">
        <f t="shared" si="3"/>
        <v>1770</v>
      </c>
      <c r="I20" s="18">
        <f t="shared" si="3"/>
        <v>1780</v>
      </c>
      <c r="J20" s="18">
        <f t="shared" si="3"/>
        <v>1820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17"/>
        <v>-230</v>
      </c>
      <c r="O20" s="18">
        <f t="shared" si="5"/>
        <v>-220</v>
      </c>
      <c r="P20" s="18">
        <f t="shared" si="5"/>
        <v>-180</v>
      </c>
      <c r="Q20" s="35">
        <f t="shared" si="21"/>
        <v>0</v>
      </c>
      <c r="R20" s="35">
        <f t="shared" si="22"/>
        <v>0</v>
      </c>
      <c r="S20" s="35">
        <f t="shared" si="23"/>
        <v>0</v>
      </c>
      <c r="T20" s="4">
        <f t="shared" si="7"/>
        <v>2842</v>
      </c>
      <c r="U20" s="4">
        <f t="shared" si="18"/>
        <v>-230</v>
      </c>
      <c r="V20" s="4">
        <f t="shared" si="19"/>
        <v>-220</v>
      </c>
      <c r="W20" s="4">
        <f t="shared" si="20"/>
        <v>-180</v>
      </c>
      <c r="X20" s="4"/>
      <c r="Y20" s="18"/>
      <c r="Z20" s="18"/>
      <c r="AA20" s="18"/>
      <c r="AB20" s="48"/>
      <c r="AD20" s="55">
        <v>45448</v>
      </c>
    </row>
    <row r="21" spans="1:30" ht="16.5" customHeight="1">
      <c r="A21" s="3">
        <v>7</v>
      </c>
      <c r="B21" s="34">
        <f t="shared" si="9"/>
        <v>45439</v>
      </c>
      <c r="C21" s="2">
        <f t="shared" si="10"/>
        <v>884</v>
      </c>
      <c r="D21" s="5">
        <f t="shared" si="11"/>
        <v>1736</v>
      </c>
      <c r="E21" s="35">
        <f t="shared" si="14"/>
        <v>850</v>
      </c>
      <c r="F21" s="35">
        <f t="shared" si="15"/>
        <v>840</v>
      </c>
      <c r="G21" s="35">
        <f t="shared" si="16"/>
        <v>800</v>
      </c>
      <c r="H21" s="18">
        <f t="shared" si="3"/>
        <v>1770</v>
      </c>
      <c r="I21" s="18">
        <f t="shared" si="3"/>
        <v>1780</v>
      </c>
      <c r="J21" s="18">
        <f t="shared" si="3"/>
        <v>1820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17"/>
        <v>-230</v>
      </c>
      <c r="O21" s="18">
        <f t="shared" si="5"/>
        <v>-220</v>
      </c>
      <c r="P21" s="18">
        <f t="shared" si="5"/>
        <v>-180</v>
      </c>
      <c r="Q21" s="35">
        <f t="shared" si="21"/>
        <v>0</v>
      </c>
      <c r="R21" s="35">
        <f t="shared" si="22"/>
        <v>0</v>
      </c>
      <c r="S21" s="35">
        <f t="shared" si="23"/>
        <v>0</v>
      </c>
      <c r="T21" s="4">
        <f t="shared" si="7"/>
        <v>2840</v>
      </c>
      <c r="U21" s="4">
        <f t="shared" si="18"/>
        <v>-230</v>
      </c>
      <c r="V21" s="4">
        <f t="shared" si="19"/>
        <v>-220</v>
      </c>
      <c r="W21" s="4">
        <f t="shared" si="20"/>
        <v>-180</v>
      </c>
      <c r="X21" s="4"/>
      <c r="Y21" s="18"/>
      <c r="Z21" s="18"/>
      <c r="AA21" s="18"/>
      <c r="AB21" s="48"/>
      <c r="AD21" s="55">
        <v>45452</v>
      </c>
    </row>
    <row r="22" spans="1:30" ht="16.5" customHeight="1">
      <c r="A22" s="3">
        <v>8</v>
      </c>
      <c r="B22" s="34">
        <f t="shared" si="9"/>
        <v>45440</v>
      </c>
      <c r="C22" s="2">
        <f t="shared" si="10"/>
        <v>884</v>
      </c>
      <c r="D22" s="5">
        <f t="shared" si="11"/>
        <v>1734</v>
      </c>
      <c r="E22" s="35">
        <f t="shared" si="14"/>
        <v>848</v>
      </c>
      <c r="F22" s="35">
        <f t="shared" si="15"/>
        <v>838</v>
      </c>
      <c r="G22" s="35">
        <f t="shared" si="16"/>
        <v>798</v>
      </c>
      <c r="H22" s="18">
        <f t="shared" si="3"/>
        <v>1770</v>
      </c>
      <c r="I22" s="18">
        <f t="shared" si="3"/>
        <v>1780</v>
      </c>
      <c r="J22" s="18">
        <f t="shared" si="3"/>
        <v>1820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17"/>
        <v>-230</v>
      </c>
      <c r="O22" s="18">
        <f t="shared" si="5"/>
        <v>-220</v>
      </c>
      <c r="P22" s="18">
        <f t="shared" si="5"/>
        <v>-180</v>
      </c>
      <c r="Q22" s="35">
        <f t="shared" si="21"/>
        <v>0</v>
      </c>
      <c r="R22" s="35">
        <f t="shared" si="22"/>
        <v>0</v>
      </c>
      <c r="S22" s="35">
        <f t="shared" si="23"/>
        <v>0</v>
      </c>
      <c r="T22" s="4">
        <f t="shared" si="7"/>
        <v>2838</v>
      </c>
      <c r="U22" s="4">
        <f t="shared" si="18"/>
        <v>-230</v>
      </c>
      <c r="V22" s="4">
        <f t="shared" si="19"/>
        <v>-220</v>
      </c>
      <c r="W22" s="4">
        <f t="shared" si="20"/>
        <v>-180</v>
      </c>
      <c r="X22" s="4"/>
      <c r="Y22" s="18"/>
      <c r="Z22" s="18"/>
      <c r="AA22" s="18"/>
      <c r="AB22" s="48"/>
      <c r="AD22" s="55">
        <v>45456</v>
      </c>
    </row>
    <row r="23" spans="1:30" ht="16.5" customHeight="1">
      <c r="A23" s="3">
        <v>9</v>
      </c>
      <c r="B23" s="34">
        <f t="shared" si="9"/>
        <v>45441</v>
      </c>
      <c r="C23" s="2">
        <f t="shared" si="10"/>
        <v>884</v>
      </c>
      <c r="D23" s="5">
        <f t="shared" si="11"/>
        <v>1732</v>
      </c>
      <c r="E23" s="35">
        <f t="shared" si="14"/>
        <v>846</v>
      </c>
      <c r="F23" s="35">
        <f t="shared" si="15"/>
        <v>836</v>
      </c>
      <c r="G23" s="35">
        <f t="shared" si="16"/>
        <v>796</v>
      </c>
      <c r="H23" s="18">
        <f t="shared" si="3"/>
        <v>1770</v>
      </c>
      <c r="I23" s="18">
        <f t="shared" si="3"/>
        <v>1780</v>
      </c>
      <c r="J23" s="18">
        <f t="shared" si="3"/>
        <v>1820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17"/>
        <v>-230</v>
      </c>
      <c r="O23" s="18">
        <f t="shared" si="5"/>
        <v>-220</v>
      </c>
      <c r="P23" s="18">
        <f t="shared" si="5"/>
        <v>-180</v>
      </c>
      <c r="Q23" s="35">
        <f t="shared" si="21"/>
        <v>0</v>
      </c>
      <c r="R23" s="35">
        <f t="shared" si="22"/>
        <v>0</v>
      </c>
      <c r="S23" s="35">
        <f t="shared" si="23"/>
        <v>0</v>
      </c>
      <c r="T23" s="4">
        <f t="shared" si="7"/>
        <v>2836</v>
      </c>
      <c r="U23" s="4">
        <f t="shared" si="18"/>
        <v>-230</v>
      </c>
      <c r="V23" s="4">
        <f t="shared" si="19"/>
        <v>-220</v>
      </c>
      <c r="W23" s="4">
        <f t="shared" si="20"/>
        <v>-180</v>
      </c>
      <c r="X23" s="4"/>
      <c r="Y23" s="18"/>
      <c r="Z23" s="18"/>
      <c r="AA23" s="18"/>
      <c r="AB23" s="48"/>
      <c r="AD23" s="55">
        <v>45460</v>
      </c>
    </row>
    <row r="24" spans="1:30" ht="16.5" customHeight="1">
      <c r="A24" s="3">
        <v>10</v>
      </c>
      <c r="B24" s="34">
        <f t="shared" si="9"/>
        <v>45442</v>
      </c>
      <c r="C24" s="2">
        <f t="shared" si="10"/>
        <v>884</v>
      </c>
      <c r="D24" s="5">
        <f t="shared" si="11"/>
        <v>1730</v>
      </c>
      <c r="E24" s="35">
        <f t="shared" si="14"/>
        <v>844</v>
      </c>
      <c r="F24" s="35">
        <f t="shared" si="15"/>
        <v>834</v>
      </c>
      <c r="G24" s="35">
        <f t="shared" si="16"/>
        <v>794</v>
      </c>
      <c r="H24" s="18">
        <f t="shared" si="3"/>
        <v>1770</v>
      </c>
      <c r="I24" s="18">
        <f t="shared" si="3"/>
        <v>1780</v>
      </c>
      <c r="J24" s="18">
        <f t="shared" si="3"/>
        <v>1820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17"/>
        <v>-230</v>
      </c>
      <c r="O24" s="18">
        <f t="shared" si="5"/>
        <v>-220</v>
      </c>
      <c r="P24" s="18">
        <f t="shared" si="5"/>
        <v>-180</v>
      </c>
      <c r="Q24" s="35">
        <f t="shared" si="21"/>
        <v>0</v>
      </c>
      <c r="R24" s="35">
        <f t="shared" si="22"/>
        <v>0</v>
      </c>
      <c r="S24" s="35">
        <f t="shared" si="23"/>
        <v>0</v>
      </c>
      <c r="T24" s="4">
        <f t="shared" si="7"/>
        <v>2834</v>
      </c>
      <c r="U24" s="4">
        <f t="shared" si="18"/>
        <v>-230</v>
      </c>
      <c r="V24" s="4">
        <f t="shared" si="19"/>
        <v>-220</v>
      </c>
      <c r="W24" s="4">
        <f t="shared" si="20"/>
        <v>-180</v>
      </c>
      <c r="X24" s="4"/>
      <c r="Y24" s="18"/>
      <c r="Z24" s="18"/>
      <c r="AA24" s="18"/>
      <c r="AB24" s="48"/>
      <c r="AD24" s="55"/>
    </row>
    <row r="25" spans="1:30" ht="16.5" customHeight="1">
      <c r="A25" s="3">
        <v>11</v>
      </c>
      <c r="B25" s="34">
        <f t="shared" si="9"/>
        <v>45443</v>
      </c>
      <c r="C25" s="2">
        <f t="shared" si="10"/>
        <v>884</v>
      </c>
      <c r="D25" s="5">
        <f t="shared" si="11"/>
        <v>1728</v>
      </c>
      <c r="E25" s="35">
        <f t="shared" si="14"/>
        <v>842</v>
      </c>
      <c r="F25" s="35">
        <f t="shared" si="15"/>
        <v>832</v>
      </c>
      <c r="G25" s="35">
        <f t="shared" si="16"/>
        <v>792</v>
      </c>
      <c r="H25" s="18">
        <f t="shared" si="3"/>
        <v>1770</v>
      </c>
      <c r="I25" s="18">
        <f t="shared" si="3"/>
        <v>1780</v>
      </c>
      <c r="J25" s="18">
        <f t="shared" si="3"/>
        <v>1820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17"/>
        <v>-230</v>
      </c>
      <c r="O25" s="18">
        <f t="shared" si="5"/>
        <v>-220</v>
      </c>
      <c r="P25" s="18">
        <f t="shared" si="5"/>
        <v>-180</v>
      </c>
      <c r="Q25" s="35">
        <f t="shared" si="21"/>
        <v>0</v>
      </c>
      <c r="R25" s="35">
        <f t="shared" si="22"/>
        <v>0</v>
      </c>
      <c r="S25" s="35">
        <f t="shared" si="23"/>
        <v>0</v>
      </c>
      <c r="T25" s="4">
        <f t="shared" si="7"/>
        <v>2832</v>
      </c>
      <c r="U25" s="4">
        <f t="shared" si="18"/>
        <v>-230</v>
      </c>
      <c r="V25" s="4">
        <f t="shared" si="19"/>
        <v>-220</v>
      </c>
      <c r="W25" s="4">
        <f t="shared" si="20"/>
        <v>-180</v>
      </c>
      <c r="X25" s="4"/>
      <c r="Y25" s="18"/>
      <c r="Z25" s="18"/>
      <c r="AA25" s="18"/>
      <c r="AB25" s="48"/>
      <c r="AD25" s="55"/>
    </row>
    <row r="26" spans="1:30" ht="16.5" customHeight="1">
      <c r="A26" s="3">
        <v>12</v>
      </c>
      <c r="B26" s="34">
        <f t="shared" si="9"/>
        <v>45444</v>
      </c>
      <c r="C26" s="2">
        <f t="shared" si="10"/>
        <v>884</v>
      </c>
      <c r="D26" s="5">
        <f t="shared" si="11"/>
        <v>1726</v>
      </c>
      <c r="E26" s="35">
        <f t="shared" si="14"/>
        <v>840</v>
      </c>
      <c r="F26" s="35">
        <f t="shared" si="15"/>
        <v>830</v>
      </c>
      <c r="G26" s="35">
        <f t="shared" si="16"/>
        <v>790</v>
      </c>
      <c r="H26" s="18">
        <f t="shared" si="3"/>
        <v>1770</v>
      </c>
      <c r="I26" s="18">
        <f t="shared" si="3"/>
        <v>1780</v>
      </c>
      <c r="J26" s="18">
        <f t="shared" si="3"/>
        <v>1820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17"/>
        <v>-230</v>
      </c>
      <c r="O26" s="18">
        <f t="shared" si="5"/>
        <v>-220</v>
      </c>
      <c r="P26" s="18">
        <f t="shared" si="5"/>
        <v>-180</v>
      </c>
      <c r="Q26" s="35">
        <f t="shared" si="21"/>
        <v>0</v>
      </c>
      <c r="R26" s="35">
        <f t="shared" si="22"/>
        <v>0</v>
      </c>
      <c r="S26" s="35">
        <f t="shared" si="23"/>
        <v>0</v>
      </c>
      <c r="T26" s="4">
        <f t="shared" si="7"/>
        <v>2830</v>
      </c>
      <c r="U26" s="4">
        <f t="shared" si="18"/>
        <v>-230</v>
      </c>
      <c r="V26" s="4">
        <f t="shared" si="19"/>
        <v>-220</v>
      </c>
      <c r="W26" s="4">
        <f t="shared" si="20"/>
        <v>-180</v>
      </c>
      <c r="X26" s="4"/>
      <c r="Y26" s="18"/>
      <c r="Z26" s="18"/>
      <c r="AA26" s="18"/>
      <c r="AB26" s="48"/>
      <c r="AD26" s="55"/>
    </row>
    <row r="27" spans="1:30" ht="16.5" customHeight="1">
      <c r="A27" s="3">
        <v>13</v>
      </c>
      <c r="B27" s="34">
        <f t="shared" si="9"/>
        <v>45445</v>
      </c>
      <c r="C27" s="2">
        <f t="shared" si="10"/>
        <v>884</v>
      </c>
      <c r="D27" s="5">
        <f t="shared" si="11"/>
        <v>1724</v>
      </c>
      <c r="E27" s="35">
        <f t="shared" si="14"/>
        <v>838</v>
      </c>
      <c r="F27" s="35">
        <f t="shared" si="15"/>
        <v>828</v>
      </c>
      <c r="G27" s="35">
        <f t="shared" si="16"/>
        <v>788</v>
      </c>
      <c r="H27" s="18">
        <f t="shared" si="3"/>
        <v>1770</v>
      </c>
      <c r="I27" s="18">
        <f t="shared" si="3"/>
        <v>1780</v>
      </c>
      <c r="J27" s="18">
        <f t="shared" si="3"/>
        <v>1820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17"/>
        <v>-230</v>
      </c>
      <c r="O27" s="18">
        <f t="shared" si="5"/>
        <v>-220</v>
      </c>
      <c r="P27" s="18">
        <f t="shared" si="5"/>
        <v>-180</v>
      </c>
      <c r="Q27" s="35">
        <f t="shared" si="21"/>
        <v>0</v>
      </c>
      <c r="R27" s="35">
        <f t="shared" si="22"/>
        <v>0</v>
      </c>
      <c r="S27" s="35">
        <f t="shared" si="23"/>
        <v>0</v>
      </c>
      <c r="T27" s="4">
        <f t="shared" si="7"/>
        <v>2828</v>
      </c>
      <c r="U27" s="4">
        <f t="shared" si="18"/>
        <v>-230</v>
      </c>
      <c r="V27" s="4">
        <f t="shared" si="19"/>
        <v>-220</v>
      </c>
      <c r="W27" s="4">
        <f t="shared" si="20"/>
        <v>-180</v>
      </c>
      <c r="X27" s="4"/>
      <c r="Y27" s="18"/>
      <c r="Z27" s="18"/>
      <c r="AA27" s="18"/>
      <c r="AB27" s="48"/>
      <c r="AD27" s="55"/>
    </row>
    <row r="28" spans="1:30" ht="16.5" customHeight="1">
      <c r="A28" s="3">
        <v>14</v>
      </c>
      <c r="B28" s="34">
        <f t="shared" si="9"/>
        <v>45446</v>
      </c>
      <c r="C28" s="2">
        <f t="shared" si="10"/>
        <v>884</v>
      </c>
      <c r="D28" s="5">
        <f t="shared" si="11"/>
        <v>1722</v>
      </c>
      <c r="E28" s="35">
        <f t="shared" si="14"/>
        <v>836</v>
      </c>
      <c r="F28" s="35">
        <f t="shared" si="15"/>
        <v>826</v>
      </c>
      <c r="G28" s="35">
        <f t="shared" si="16"/>
        <v>786</v>
      </c>
      <c r="H28" s="18">
        <f t="shared" si="3"/>
        <v>1770</v>
      </c>
      <c r="I28" s="18">
        <f t="shared" si="3"/>
        <v>1780</v>
      </c>
      <c r="J28" s="18">
        <f t="shared" si="3"/>
        <v>1820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17"/>
        <v>-230</v>
      </c>
      <c r="O28" s="18">
        <f t="shared" si="5"/>
        <v>-220</v>
      </c>
      <c r="P28" s="18">
        <f t="shared" si="5"/>
        <v>-180</v>
      </c>
      <c r="Q28" s="35">
        <f t="shared" si="21"/>
        <v>0</v>
      </c>
      <c r="R28" s="35">
        <f t="shared" si="22"/>
        <v>0</v>
      </c>
      <c r="S28" s="35">
        <f t="shared" si="23"/>
        <v>0</v>
      </c>
      <c r="T28" s="4">
        <f t="shared" si="7"/>
        <v>2826</v>
      </c>
      <c r="U28" s="4">
        <f t="shared" si="18"/>
        <v>-230</v>
      </c>
      <c r="V28" s="4">
        <f t="shared" si="19"/>
        <v>-220</v>
      </c>
      <c r="W28" s="4">
        <f t="shared" si="20"/>
        <v>-180</v>
      </c>
      <c r="X28" s="4"/>
      <c r="Y28" s="18"/>
      <c r="Z28" s="18"/>
      <c r="AA28" s="18"/>
      <c r="AB28" s="48"/>
      <c r="AD28" s="46"/>
    </row>
    <row r="29" spans="1:30" ht="16.5" customHeight="1">
      <c r="A29" s="3">
        <v>15</v>
      </c>
      <c r="B29" s="34">
        <f t="shared" si="9"/>
        <v>45447</v>
      </c>
      <c r="C29" s="2">
        <f t="shared" si="10"/>
        <v>884</v>
      </c>
      <c r="D29" s="5">
        <f t="shared" si="11"/>
        <v>1720</v>
      </c>
      <c r="E29" s="35">
        <f t="shared" si="14"/>
        <v>834</v>
      </c>
      <c r="F29" s="35">
        <f t="shared" si="15"/>
        <v>824</v>
      </c>
      <c r="G29" s="35">
        <f t="shared" si="16"/>
        <v>784</v>
      </c>
      <c r="H29" s="18">
        <f t="shared" si="3"/>
        <v>1770</v>
      </c>
      <c r="I29" s="18">
        <f t="shared" si="3"/>
        <v>1780</v>
      </c>
      <c r="J29" s="18">
        <f t="shared" si="3"/>
        <v>1820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17"/>
        <v>-230</v>
      </c>
      <c r="O29" s="18">
        <f t="shared" si="5"/>
        <v>-220</v>
      </c>
      <c r="P29" s="18">
        <f t="shared" si="5"/>
        <v>-180</v>
      </c>
      <c r="Q29" s="35">
        <f t="shared" si="21"/>
        <v>0</v>
      </c>
      <c r="R29" s="35">
        <f t="shared" si="22"/>
        <v>0</v>
      </c>
      <c r="S29" s="35">
        <f t="shared" si="23"/>
        <v>0</v>
      </c>
      <c r="T29" s="4">
        <f t="shared" si="7"/>
        <v>2824</v>
      </c>
      <c r="U29" s="4">
        <f t="shared" si="18"/>
        <v>-230</v>
      </c>
      <c r="V29" s="4">
        <f t="shared" si="19"/>
        <v>-220</v>
      </c>
      <c r="W29" s="4">
        <f t="shared" si="20"/>
        <v>-180</v>
      </c>
      <c r="X29" s="4"/>
      <c r="Y29" s="18"/>
      <c r="Z29" s="18"/>
      <c r="AA29" s="18"/>
      <c r="AB29" s="48"/>
    </row>
    <row r="30" spans="1:30" ht="16.5" customHeight="1">
      <c r="A30" s="3">
        <v>16</v>
      </c>
      <c r="B30" s="34">
        <f t="shared" si="9"/>
        <v>45448</v>
      </c>
      <c r="C30" s="2">
        <f t="shared" si="10"/>
        <v>884</v>
      </c>
      <c r="D30" s="5">
        <f t="shared" si="11"/>
        <v>1718</v>
      </c>
      <c r="E30" s="35">
        <f t="shared" si="14"/>
        <v>834</v>
      </c>
      <c r="F30" s="35">
        <f t="shared" si="15"/>
        <v>823</v>
      </c>
      <c r="G30" s="35">
        <f t="shared" si="16"/>
        <v>784</v>
      </c>
      <c r="H30" s="18">
        <f t="shared" ref="H30:J93" si="24">K30+N30</f>
        <v>1768</v>
      </c>
      <c r="I30" s="18">
        <f t="shared" si="24"/>
        <v>1779</v>
      </c>
      <c r="J30" s="18">
        <f t="shared" si="24"/>
        <v>1818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17"/>
        <v>-232</v>
      </c>
      <c r="O30" s="18">
        <f t="shared" si="5"/>
        <v>-221</v>
      </c>
      <c r="P30" s="18">
        <f t="shared" si="5"/>
        <v>-182</v>
      </c>
      <c r="Q30" s="35">
        <v>2</v>
      </c>
      <c r="R30" s="35">
        <v>1</v>
      </c>
      <c r="S30" s="35">
        <v>2</v>
      </c>
      <c r="T30" s="4">
        <f t="shared" si="7"/>
        <v>2502</v>
      </c>
      <c r="U30" s="4">
        <v>100</v>
      </c>
      <c r="V30" s="4">
        <f>U30</f>
        <v>100</v>
      </c>
      <c r="W30" s="4">
        <f>V30</f>
        <v>100</v>
      </c>
      <c r="X30" s="4"/>
      <c r="Y30" s="18"/>
      <c r="Z30" s="18"/>
      <c r="AA30" s="18"/>
      <c r="AB30" s="54">
        <v>6</v>
      </c>
    </row>
    <row r="31" spans="1:30" ht="16.5" customHeight="1">
      <c r="A31" s="3">
        <v>17</v>
      </c>
      <c r="B31" s="34">
        <f t="shared" si="9"/>
        <v>45449</v>
      </c>
      <c r="C31" s="2">
        <f t="shared" si="10"/>
        <v>884</v>
      </c>
      <c r="D31" s="5">
        <f t="shared" si="11"/>
        <v>1716</v>
      </c>
      <c r="E31" s="35">
        <f t="shared" si="14"/>
        <v>833</v>
      </c>
      <c r="F31" s="35">
        <f t="shared" si="15"/>
        <v>822</v>
      </c>
      <c r="G31" s="35">
        <f t="shared" si="16"/>
        <v>784</v>
      </c>
      <c r="H31" s="18">
        <f t="shared" si="24"/>
        <v>1767</v>
      </c>
      <c r="I31" s="18">
        <f t="shared" si="24"/>
        <v>1778</v>
      </c>
      <c r="J31" s="18">
        <f t="shared" si="24"/>
        <v>1816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17"/>
        <v>-233</v>
      </c>
      <c r="O31" s="18">
        <f t="shared" si="17"/>
        <v>-222</v>
      </c>
      <c r="P31" s="18">
        <f t="shared" si="17"/>
        <v>-184</v>
      </c>
      <c r="Q31" s="35">
        <v>1</v>
      </c>
      <c r="R31" s="35">
        <f t="shared" si="13"/>
        <v>1</v>
      </c>
      <c r="S31" s="35">
        <f t="shared" si="13"/>
        <v>2</v>
      </c>
      <c r="T31" s="4">
        <f t="shared" si="7"/>
        <v>2501</v>
      </c>
      <c r="U31" s="4">
        <f t="shared" si="18"/>
        <v>99</v>
      </c>
      <c r="V31" s="4">
        <f t="shared" si="19"/>
        <v>99</v>
      </c>
      <c r="W31" s="4">
        <f t="shared" si="20"/>
        <v>98</v>
      </c>
      <c r="X31" s="4"/>
      <c r="Y31" s="18"/>
      <c r="Z31" s="18"/>
      <c r="AA31" s="18"/>
      <c r="AB31" s="48"/>
    </row>
    <row r="32" spans="1:30" ht="16.5" customHeight="1">
      <c r="A32" s="3">
        <v>18</v>
      </c>
      <c r="B32" s="34">
        <f t="shared" si="9"/>
        <v>45450</v>
      </c>
      <c r="C32" s="2">
        <f t="shared" si="10"/>
        <v>884</v>
      </c>
      <c r="D32" s="5">
        <f t="shared" si="11"/>
        <v>1714</v>
      </c>
      <c r="E32" s="35">
        <f t="shared" si="14"/>
        <v>832</v>
      </c>
      <c r="F32" s="35">
        <f t="shared" si="15"/>
        <v>821</v>
      </c>
      <c r="G32" s="35">
        <f t="shared" si="16"/>
        <v>784</v>
      </c>
      <c r="H32" s="18">
        <f t="shared" si="24"/>
        <v>1766</v>
      </c>
      <c r="I32" s="18">
        <f t="shared" si="24"/>
        <v>1777</v>
      </c>
      <c r="J32" s="18">
        <f t="shared" si="24"/>
        <v>1814</v>
      </c>
      <c r="K32" s="18">
        <f t="shared" ref="K32:M47" si="25">K31</f>
        <v>2000</v>
      </c>
      <c r="L32" s="18">
        <f t="shared" si="25"/>
        <v>2000</v>
      </c>
      <c r="M32" s="18">
        <f t="shared" si="25"/>
        <v>2000</v>
      </c>
      <c r="N32" s="18">
        <f t="shared" si="17"/>
        <v>-234</v>
      </c>
      <c r="O32" s="18">
        <f t="shared" si="17"/>
        <v>-223</v>
      </c>
      <c r="P32" s="18">
        <f t="shared" si="17"/>
        <v>-186</v>
      </c>
      <c r="Q32" s="35">
        <f t="shared" ref="Q32:S46" si="26">Q31</f>
        <v>1</v>
      </c>
      <c r="R32" s="35">
        <f t="shared" si="26"/>
        <v>1</v>
      </c>
      <c r="S32" s="35">
        <f t="shared" si="26"/>
        <v>2</v>
      </c>
      <c r="T32" s="4">
        <f t="shared" si="7"/>
        <v>2500</v>
      </c>
      <c r="U32" s="4">
        <f t="shared" si="18"/>
        <v>98</v>
      </c>
      <c r="V32" s="4">
        <f t="shared" si="19"/>
        <v>98</v>
      </c>
      <c r="W32" s="4">
        <f t="shared" si="20"/>
        <v>96</v>
      </c>
      <c r="X32" s="4"/>
      <c r="Y32" s="18"/>
      <c r="Z32" s="18"/>
      <c r="AA32" s="18"/>
      <c r="AB32" s="48"/>
    </row>
    <row r="33" spans="1:28" ht="16.5" customHeight="1">
      <c r="A33" s="3">
        <v>19</v>
      </c>
      <c r="B33" s="34">
        <f t="shared" si="9"/>
        <v>45451</v>
      </c>
      <c r="C33" s="2">
        <f t="shared" si="10"/>
        <v>884</v>
      </c>
      <c r="D33" s="5">
        <f t="shared" si="11"/>
        <v>1712</v>
      </c>
      <c r="E33" s="35">
        <f t="shared" si="14"/>
        <v>831</v>
      </c>
      <c r="F33" s="35">
        <f t="shared" si="15"/>
        <v>820</v>
      </c>
      <c r="G33" s="35">
        <f t="shared" si="16"/>
        <v>784</v>
      </c>
      <c r="H33" s="18">
        <f t="shared" si="24"/>
        <v>1765</v>
      </c>
      <c r="I33" s="18">
        <f t="shared" si="24"/>
        <v>1776</v>
      </c>
      <c r="J33" s="18">
        <f t="shared" si="24"/>
        <v>1812</v>
      </c>
      <c r="K33" s="18">
        <f t="shared" si="25"/>
        <v>2000</v>
      </c>
      <c r="L33" s="18">
        <f t="shared" si="25"/>
        <v>2000</v>
      </c>
      <c r="M33" s="18">
        <f t="shared" si="25"/>
        <v>2000</v>
      </c>
      <c r="N33" s="18">
        <f t="shared" ref="N33:P48" si="27">N32-Q33</f>
        <v>-235</v>
      </c>
      <c r="O33" s="18">
        <f t="shared" si="27"/>
        <v>-224</v>
      </c>
      <c r="P33" s="18">
        <f t="shared" si="27"/>
        <v>-188</v>
      </c>
      <c r="Q33" s="35">
        <f t="shared" si="26"/>
        <v>1</v>
      </c>
      <c r="R33" s="35">
        <f t="shared" si="26"/>
        <v>1</v>
      </c>
      <c r="S33" s="35">
        <f t="shared" si="26"/>
        <v>2</v>
      </c>
      <c r="T33" s="4">
        <f t="shared" si="7"/>
        <v>2499</v>
      </c>
      <c r="U33" s="4">
        <f t="shared" si="18"/>
        <v>97</v>
      </c>
      <c r="V33" s="4">
        <f t="shared" si="19"/>
        <v>97</v>
      </c>
      <c r="W33" s="4">
        <f t="shared" si="20"/>
        <v>94</v>
      </c>
      <c r="X33" s="4"/>
      <c r="Y33" s="18"/>
      <c r="Z33" s="18"/>
      <c r="AA33" s="18"/>
      <c r="AB33" s="48"/>
    </row>
    <row r="34" spans="1:28" ht="16.5" customHeight="1">
      <c r="A34" s="3">
        <v>20</v>
      </c>
      <c r="B34" s="34">
        <f t="shared" si="9"/>
        <v>45452</v>
      </c>
      <c r="C34" s="2">
        <f t="shared" si="10"/>
        <v>884</v>
      </c>
      <c r="D34" s="5">
        <f t="shared" si="11"/>
        <v>1710</v>
      </c>
      <c r="E34" s="35">
        <f t="shared" si="14"/>
        <v>830</v>
      </c>
      <c r="F34" s="35">
        <f t="shared" si="15"/>
        <v>819</v>
      </c>
      <c r="G34" s="35">
        <f t="shared" si="16"/>
        <v>784</v>
      </c>
      <c r="H34" s="18">
        <f t="shared" si="24"/>
        <v>1764</v>
      </c>
      <c r="I34" s="18">
        <f t="shared" si="24"/>
        <v>1775</v>
      </c>
      <c r="J34" s="18">
        <f t="shared" si="24"/>
        <v>1810</v>
      </c>
      <c r="K34" s="18">
        <f t="shared" si="25"/>
        <v>2000</v>
      </c>
      <c r="L34" s="18">
        <f t="shared" si="25"/>
        <v>2000</v>
      </c>
      <c r="M34" s="18">
        <f t="shared" si="25"/>
        <v>2000</v>
      </c>
      <c r="N34" s="18">
        <f t="shared" si="27"/>
        <v>-236</v>
      </c>
      <c r="O34" s="18">
        <f t="shared" si="27"/>
        <v>-225</v>
      </c>
      <c r="P34" s="18">
        <f t="shared" si="27"/>
        <v>-190</v>
      </c>
      <c r="Q34" s="35">
        <f t="shared" si="26"/>
        <v>1</v>
      </c>
      <c r="R34" s="35">
        <f t="shared" si="26"/>
        <v>1</v>
      </c>
      <c r="S34" s="35">
        <f t="shared" si="26"/>
        <v>2</v>
      </c>
      <c r="T34" s="4">
        <f t="shared" si="7"/>
        <v>2197</v>
      </c>
      <c r="U34" s="45">
        <f>+U33+300</f>
        <v>397</v>
      </c>
      <c r="V34" s="45">
        <f t="shared" ref="V34:W34" si="28">+V33+300</f>
        <v>397</v>
      </c>
      <c r="W34" s="45">
        <f t="shared" si="28"/>
        <v>394</v>
      </c>
      <c r="X34" s="45"/>
      <c r="Y34" s="18"/>
      <c r="Z34" s="18"/>
      <c r="AA34" s="18"/>
      <c r="AB34" s="48">
        <v>5</v>
      </c>
    </row>
    <row r="35" spans="1:28" ht="16.5" customHeight="1">
      <c r="A35" s="3">
        <v>21</v>
      </c>
      <c r="B35" s="34">
        <f t="shared" si="9"/>
        <v>45453</v>
      </c>
      <c r="C35" s="2">
        <f t="shared" si="10"/>
        <v>884</v>
      </c>
      <c r="D35" s="5">
        <f t="shared" si="11"/>
        <v>1708</v>
      </c>
      <c r="E35" s="35">
        <f t="shared" si="14"/>
        <v>829</v>
      </c>
      <c r="F35" s="35">
        <f t="shared" si="15"/>
        <v>818</v>
      </c>
      <c r="G35" s="35">
        <f t="shared" si="16"/>
        <v>784</v>
      </c>
      <c r="H35" s="18">
        <f t="shared" si="24"/>
        <v>1763</v>
      </c>
      <c r="I35" s="18">
        <f t="shared" si="24"/>
        <v>1774</v>
      </c>
      <c r="J35" s="18">
        <f t="shared" si="24"/>
        <v>1808</v>
      </c>
      <c r="K35" s="18">
        <f t="shared" si="25"/>
        <v>2000</v>
      </c>
      <c r="L35" s="18">
        <f t="shared" si="25"/>
        <v>2000</v>
      </c>
      <c r="M35" s="18">
        <f t="shared" si="25"/>
        <v>2000</v>
      </c>
      <c r="N35" s="18">
        <f t="shared" si="27"/>
        <v>-237</v>
      </c>
      <c r="O35" s="18">
        <f t="shared" si="27"/>
        <v>-226</v>
      </c>
      <c r="P35" s="18">
        <f t="shared" si="27"/>
        <v>-192</v>
      </c>
      <c r="Q35" s="35">
        <f t="shared" si="26"/>
        <v>1</v>
      </c>
      <c r="R35" s="35">
        <f t="shared" si="26"/>
        <v>1</v>
      </c>
      <c r="S35" s="35">
        <f t="shared" si="26"/>
        <v>2</v>
      </c>
      <c r="T35" s="4">
        <f t="shared" si="7"/>
        <v>2196</v>
      </c>
      <c r="U35" s="4">
        <f t="shared" si="18"/>
        <v>396</v>
      </c>
      <c r="V35" s="4">
        <f t="shared" si="19"/>
        <v>396</v>
      </c>
      <c r="W35" s="4">
        <f t="shared" si="20"/>
        <v>392</v>
      </c>
      <c r="X35" s="4"/>
      <c r="Y35" s="18"/>
      <c r="Z35" s="18"/>
      <c r="AA35" s="18"/>
      <c r="AB35" s="48"/>
    </row>
    <row r="36" spans="1:28" ht="16.5" customHeight="1">
      <c r="A36" s="3">
        <v>22</v>
      </c>
      <c r="B36" s="34">
        <f t="shared" si="9"/>
        <v>45454</v>
      </c>
      <c r="C36" s="2">
        <f t="shared" si="10"/>
        <v>884</v>
      </c>
      <c r="D36" s="5">
        <f t="shared" si="11"/>
        <v>1706</v>
      </c>
      <c r="E36" s="35">
        <f t="shared" si="14"/>
        <v>828</v>
      </c>
      <c r="F36" s="35">
        <f t="shared" si="15"/>
        <v>817</v>
      </c>
      <c r="G36" s="35">
        <f t="shared" si="16"/>
        <v>784</v>
      </c>
      <c r="H36" s="18">
        <f t="shared" si="24"/>
        <v>1762</v>
      </c>
      <c r="I36" s="18">
        <f t="shared" si="24"/>
        <v>1773</v>
      </c>
      <c r="J36" s="18">
        <f t="shared" si="24"/>
        <v>1806</v>
      </c>
      <c r="K36" s="18">
        <f t="shared" si="25"/>
        <v>2000</v>
      </c>
      <c r="L36" s="18">
        <f t="shared" si="25"/>
        <v>2000</v>
      </c>
      <c r="M36" s="18">
        <f t="shared" si="25"/>
        <v>2000</v>
      </c>
      <c r="N36" s="18">
        <f t="shared" si="27"/>
        <v>-238</v>
      </c>
      <c r="O36" s="18">
        <f t="shared" si="27"/>
        <v>-227</v>
      </c>
      <c r="P36" s="18">
        <f t="shared" si="27"/>
        <v>-194</v>
      </c>
      <c r="Q36" s="35">
        <f t="shared" si="26"/>
        <v>1</v>
      </c>
      <c r="R36" s="35">
        <f t="shared" si="26"/>
        <v>1</v>
      </c>
      <c r="S36" s="35">
        <f t="shared" si="26"/>
        <v>2</v>
      </c>
      <c r="T36" s="4">
        <f t="shared" si="7"/>
        <v>2195</v>
      </c>
      <c r="U36" s="4">
        <f t="shared" si="18"/>
        <v>395</v>
      </c>
      <c r="V36" s="4">
        <f t="shared" si="19"/>
        <v>395</v>
      </c>
      <c r="W36" s="4">
        <f t="shared" si="20"/>
        <v>390</v>
      </c>
      <c r="X36" s="4"/>
      <c r="Y36" s="18"/>
      <c r="Z36" s="18"/>
      <c r="AA36" s="18"/>
      <c r="AB36" s="48"/>
    </row>
    <row r="37" spans="1:28" ht="16.5" customHeight="1">
      <c r="A37" s="3">
        <v>23</v>
      </c>
      <c r="B37" s="34">
        <f t="shared" si="9"/>
        <v>45455</v>
      </c>
      <c r="C37" s="2">
        <f t="shared" si="10"/>
        <v>884</v>
      </c>
      <c r="D37" s="5">
        <f t="shared" si="11"/>
        <v>1704</v>
      </c>
      <c r="E37" s="35">
        <f t="shared" si="14"/>
        <v>827</v>
      </c>
      <c r="F37" s="35">
        <f t="shared" si="15"/>
        <v>816</v>
      </c>
      <c r="G37" s="35">
        <f t="shared" si="16"/>
        <v>784</v>
      </c>
      <c r="H37" s="18">
        <f t="shared" si="24"/>
        <v>1761</v>
      </c>
      <c r="I37" s="18">
        <f t="shared" si="24"/>
        <v>1772</v>
      </c>
      <c r="J37" s="18">
        <f t="shared" si="24"/>
        <v>1804</v>
      </c>
      <c r="K37" s="18">
        <f t="shared" si="25"/>
        <v>2000</v>
      </c>
      <c r="L37" s="18">
        <f t="shared" si="25"/>
        <v>2000</v>
      </c>
      <c r="M37" s="18">
        <f t="shared" si="25"/>
        <v>2000</v>
      </c>
      <c r="N37" s="18">
        <f t="shared" si="27"/>
        <v>-239</v>
      </c>
      <c r="O37" s="18">
        <f t="shared" si="27"/>
        <v>-228</v>
      </c>
      <c r="P37" s="18">
        <f t="shared" si="27"/>
        <v>-196</v>
      </c>
      <c r="Q37" s="35">
        <f t="shared" si="26"/>
        <v>1</v>
      </c>
      <c r="R37" s="35">
        <f t="shared" si="26"/>
        <v>1</v>
      </c>
      <c r="S37" s="35">
        <f t="shared" si="26"/>
        <v>2</v>
      </c>
      <c r="T37" s="4">
        <f t="shared" si="7"/>
        <v>2194</v>
      </c>
      <c r="U37" s="4">
        <f t="shared" si="18"/>
        <v>394</v>
      </c>
      <c r="V37" s="4">
        <f t="shared" si="19"/>
        <v>394</v>
      </c>
      <c r="W37" s="4">
        <f t="shared" si="20"/>
        <v>388</v>
      </c>
      <c r="X37" s="4"/>
      <c r="Y37" s="18"/>
      <c r="Z37" s="18"/>
      <c r="AA37" s="18"/>
      <c r="AB37" s="48"/>
    </row>
    <row r="38" spans="1:28" ht="16.5" customHeight="1">
      <c r="A38" s="3">
        <v>24</v>
      </c>
      <c r="B38" s="34">
        <f t="shared" si="9"/>
        <v>45456</v>
      </c>
      <c r="C38" s="2">
        <f t="shared" si="10"/>
        <v>884</v>
      </c>
      <c r="D38" s="5">
        <f t="shared" si="11"/>
        <v>1702</v>
      </c>
      <c r="E38" s="35">
        <f t="shared" si="14"/>
        <v>826</v>
      </c>
      <c r="F38" s="35">
        <f t="shared" si="15"/>
        <v>815</v>
      </c>
      <c r="G38" s="35">
        <f t="shared" si="16"/>
        <v>784</v>
      </c>
      <c r="H38" s="18">
        <f t="shared" si="24"/>
        <v>1760</v>
      </c>
      <c r="I38" s="18">
        <f t="shared" si="24"/>
        <v>1771</v>
      </c>
      <c r="J38" s="18">
        <f t="shared" si="24"/>
        <v>1802</v>
      </c>
      <c r="K38" s="18">
        <f t="shared" si="25"/>
        <v>2000</v>
      </c>
      <c r="L38" s="18">
        <f t="shared" si="25"/>
        <v>2000</v>
      </c>
      <c r="M38" s="18">
        <f t="shared" si="25"/>
        <v>2000</v>
      </c>
      <c r="N38" s="18">
        <f t="shared" si="27"/>
        <v>-240</v>
      </c>
      <c r="O38" s="18">
        <f t="shared" si="27"/>
        <v>-229</v>
      </c>
      <c r="P38" s="18">
        <f t="shared" si="27"/>
        <v>-198</v>
      </c>
      <c r="Q38" s="35">
        <f t="shared" si="26"/>
        <v>1</v>
      </c>
      <c r="R38" s="35">
        <f t="shared" si="26"/>
        <v>1</v>
      </c>
      <c r="S38" s="35">
        <f t="shared" si="26"/>
        <v>2</v>
      </c>
      <c r="T38" s="4">
        <f t="shared" si="7"/>
        <v>1892</v>
      </c>
      <c r="U38" s="45">
        <f>+U37+300</f>
        <v>694</v>
      </c>
      <c r="V38" s="45">
        <f t="shared" ref="V38:W38" si="29">+V37+300</f>
        <v>694</v>
      </c>
      <c r="W38" s="45">
        <f t="shared" si="29"/>
        <v>688</v>
      </c>
      <c r="X38" s="45"/>
      <c r="Y38" s="18"/>
      <c r="Z38" s="18"/>
      <c r="AA38" s="18"/>
      <c r="AB38" s="48">
        <v>4</v>
      </c>
    </row>
    <row r="39" spans="1:28" ht="16.5" customHeight="1">
      <c r="A39" s="3">
        <v>25</v>
      </c>
      <c r="B39" s="34">
        <f t="shared" si="9"/>
        <v>45457</v>
      </c>
      <c r="C39" s="2">
        <f t="shared" si="10"/>
        <v>884</v>
      </c>
      <c r="D39" s="5">
        <f t="shared" si="11"/>
        <v>1700</v>
      </c>
      <c r="E39" s="35">
        <f t="shared" si="14"/>
        <v>825</v>
      </c>
      <c r="F39" s="35">
        <f t="shared" si="15"/>
        <v>814</v>
      </c>
      <c r="G39" s="35">
        <f t="shared" si="16"/>
        <v>784</v>
      </c>
      <c r="H39" s="18">
        <f t="shared" si="24"/>
        <v>1759</v>
      </c>
      <c r="I39" s="18">
        <f t="shared" si="24"/>
        <v>1770</v>
      </c>
      <c r="J39" s="18">
        <f t="shared" si="24"/>
        <v>1800</v>
      </c>
      <c r="K39" s="18">
        <f t="shared" si="25"/>
        <v>2000</v>
      </c>
      <c r="L39" s="18">
        <f t="shared" si="25"/>
        <v>2000</v>
      </c>
      <c r="M39" s="18">
        <f t="shared" si="25"/>
        <v>2000</v>
      </c>
      <c r="N39" s="18">
        <f t="shared" si="27"/>
        <v>-241</v>
      </c>
      <c r="O39" s="18">
        <f t="shared" si="27"/>
        <v>-230</v>
      </c>
      <c r="P39" s="18">
        <f t="shared" si="27"/>
        <v>-200</v>
      </c>
      <c r="Q39" s="35">
        <f t="shared" si="26"/>
        <v>1</v>
      </c>
      <c r="R39" s="35">
        <f t="shared" si="26"/>
        <v>1</v>
      </c>
      <c r="S39" s="35">
        <f t="shared" si="26"/>
        <v>2</v>
      </c>
      <c r="T39" s="4">
        <f t="shared" si="7"/>
        <v>1891</v>
      </c>
      <c r="U39" s="4">
        <f t="shared" si="18"/>
        <v>693</v>
      </c>
      <c r="V39" s="4">
        <f t="shared" si="19"/>
        <v>693</v>
      </c>
      <c r="W39" s="4">
        <f t="shared" si="20"/>
        <v>686</v>
      </c>
      <c r="X39" s="4"/>
      <c r="Y39" s="18"/>
      <c r="Z39" s="18"/>
      <c r="AA39" s="18"/>
      <c r="AB39" s="54"/>
    </row>
    <row r="40" spans="1:28" ht="16.5" customHeight="1">
      <c r="A40" s="3">
        <v>26</v>
      </c>
      <c r="B40" s="34">
        <f t="shared" si="9"/>
        <v>45458</v>
      </c>
      <c r="C40" s="2">
        <f t="shared" si="10"/>
        <v>884</v>
      </c>
      <c r="D40" s="5">
        <f t="shared" si="11"/>
        <v>1698</v>
      </c>
      <c r="E40" s="35">
        <f t="shared" si="14"/>
        <v>824</v>
      </c>
      <c r="F40" s="35">
        <f t="shared" si="15"/>
        <v>813</v>
      </c>
      <c r="G40" s="35">
        <f t="shared" si="16"/>
        <v>784</v>
      </c>
      <c r="H40" s="18">
        <f t="shared" si="24"/>
        <v>1758</v>
      </c>
      <c r="I40" s="18">
        <f t="shared" si="24"/>
        <v>1769</v>
      </c>
      <c r="J40" s="18">
        <f t="shared" si="24"/>
        <v>1798</v>
      </c>
      <c r="K40" s="18">
        <f t="shared" si="25"/>
        <v>2000</v>
      </c>
      <c r="L40" s="18">
        <f t="shared" si="25"/>
        <v>2000</v>
      </c>
      <c r="M40" s="18">
        <f t="shared" si="25"/>
        <v>2000</v>
      </c>
      <c r="N40" s="18">
        <f t="shared" si="27"/>
        <v>-242</v>
      </c>
      <c r="O40" s="18">
        <f t="shared" si="27"/>
        <v>-231</v>
      </c>
      <c r="P40" s="18">
        <f t="shared" si="27"/>
        <v>-202</v>
      </c>
      <c r="Q40" s="35">
        <f t="shared" si="26"/>
        <v>1</v>
      </c>
      <c r="R40" s="35">
        <f t="shared" si="26"/>
        <v>1</v>
      </c>
      <c r="S40" s="35">
        <f t="shared" si="26"/>
        <v>2</v>
      </c>
      <c r="T40" s="4">
        <f t="shared" si="7"/>
        <v>1890</v>
      </c>
      <c r="U40" s="4">
        <f t="shared" si="18"/>
        <v>692</v>
      </c>
      <c r="V40" s="4">
        <f t="shared" si="19"/>
        <v>692</v>
      </c>
      <c r="W40" s="4">
        <f t="shared" si="20"/>
        <v>684</v>
      </c>
      <c r="X40" s="4"/>
      <c r="Y40" s="18"/>
      <c r="Z40" s="18"/>
      <c r="AA40" s="18"/>
      <c r="AB40" s="48"/>
    </row>
    <row r="41" spans="1:28" ht="16.5" customHeight="1">
      <c r="A41" s="3">
        <v>27</v>
      </c>
      <c r="B41" s="34">
        <f t="shared" si="9"/>
        <v>45459</v>
      </c>
      <c r="C41" s="2">
        <f t="shared" si="10"/>
        <v>884</v>
      </c>
      <c r="D41" s="5">
        <f t="shared" si="11"/>
        <v>1696</v>
      </c>
      <c r="E41" s="35">
        <f t="shared" si="14"/>
        <v>823</v>
      </c>
      <c r="F41" s="35">
        <f t="shared" si="15"/>
        <v>812</v>
      </c>
      <c r="G41" s="35">
        <f t="shared" si="16"/>
        <v>784</v>
      </c>
      <c r="H41" s="18">
        <f t="shared" si="24"/>
        <v>1757</v>
      </c>
      <c r="I41" s="18">
        <f t="shared" si="24"/>
        <v>1768</v>
      </c>
      <c r="J41" s="18">
        <f t="shared" si="24"/>
        <v>1796</v>
      </c>
      <c r="K41" s="18">
        <f t="shared" si="25"/>
        <v>2000</v>
      </c>
      <c r="L41" s="18">
        <f t="shared" si="25"/>
        <v>2000</v>
      </c>
      <c r="M41" s="18">
        <f t="shared" si="25"/>
        <v>2000</v>
      </c>
      <c r="N41" s="18">
        <f t="shared" si="27"/>
        <v>-243</v>
      </c>
      <c r="O41" s="18">
        <f t="shared" si="27"/>
        <v>-232</v>
      </c>
      <c r="P41" s="18">
        <f t="shared" si="27"/>
        <v>-204</v>
      </c>
      <c r="Q41" s="35">
        <f t="shared" si="26"/>
        <v>1</v>
      </c>
      <c r="R41" s="35">
        <f t="shared" si="26"/>
        <v>1</v>
      </c>
      <c r="S41" s="35">
        <f t="shared" si="26"/>
        <v>2</v>
      </c>
      <c r="T41" s="4">
        <f t="shared" si="7"/>
        <v>1889</v>
      </c>
      <c r="U41" s="4">
        <f t="shared" si="18"/>
        <v>691</v>
      </c>
      <c r="V41" s="4">
        <f t="shared" si="19"/>
        <v>691</v>
      </c>
      <c r="W41" s="4">
        <f t="shared" si="20"/>
        <v>682</v>
      </c>
      <c r="X41" s="4"/>
      <c r="Y41" s="18"/>
      <c r="Z41" s="18"/>
      <c r="AA41" s="18"/>
      <c r="AB41" s="48"/>
    </row>
    <row r="42" spans="1:28" ht="16.5" customHeight="1">
      <c r="A42" s="3">
        <v>28</v>
      </c>
      <c r="B42" s="34">
        <f t="shared" si="9"/>
        <v>45460</v>
      </c>
      <c r="C42" s="2">
        <f t="shared" si="10"/>
        <v>884</v>
      </c>
      <c r="D42" s="5">
        <f t="shared" si="11"/>
        <v>1694</v>
      </c>
      <c r="E42" s="35">
        <f t="shared" si="14"/>
        <v>822</v>
      </c>
      <c r="F42" s="35">
        <f t="shared" si="15"/>
        <v>811</v>
      </c>
      <c r="G42" s="35">
        <f t="shared" si="16"/>
        <v>784</v>
      </c>
      <c r="H42" s="18">
        <f t="shared" si="24"/>
        <v>1756</v>
      </c>
      <c r="I42" s="18">
        <f t="shared" si="24"/>
        <v>1767</v>
      </c>
      <c r="J42" s="18">
        <f t="shared" si="24"/>
        <v>1794</v>
      </c>
      <c r="K42" s="18">
        <f t="shared" si="25"/>
        <v>2000</v>
      </c>
      <c r="L42" s="18">
        <f t="shared" si="25"/>
        <v>2000</v>
      </c>
      <c r="M42" s="18">
        <f t="shared" si="25"/>
        <v>2000</v>
      </c>
      <c r="N42" s="18">
        <f t="shared" si="27"/>
        <v>-244</v>
      </c>
      <c r="O42" s="18">
        <f t="shared" si="27"/>
        <v>-233</v>
      </c>
      <c r="P42" s="18">
        <f t="shared" si="27"/>
        <v>-206</v>
      </c>
      <c r="Q42" s="35">
        <f t="shared" si="26"/>
        <v>1</v>
      </c>
      <c r="R42" s="35">
        <f t="shared" si="26"/>
        <v>1</v>
      </c>
      <c r="S42" s="35">
        <f t="shared" si="26"/>
        <v>2</v>
      </c>
      <c r="T42" s="4">
        <f t="shared" si="7"/>
        <v>1587</v>
      </c>
      <c r="U42" s="45">
        <f>+U41+300</f>
        <v>991</v>
      </c>
      <c r="V42" s="45">
        <f t="shared" ref="V42:W42" si="30">+V41+300</f>
        <v>991</v>
      </c>
      <c r="W42" s="45">
        <f t="shared" si="30"/>
        <v>982</v>
      </c>
      <c r="X42" s="45"/>
      <c r="Y42" s="18"/>
      <c r="Z42" s="18"/>
      <c r="AA42" s="18"/>
      <c r="AB42" s="48">
        <v>3</v>
      </c>
    </row>
    <row r="43" spans="1:28" ht="16.5" customHeight="1">
      <c r="A43" s="3">
        <v>29</v>
      </c>
      <c r="B43" s="34">
        <f t="shared" si="9"/>
        <v>45461</v>
      </c>
      <c r="C43" s="2">
        <f t="shared" si="10"/>
        <v>884</v>
      </c>
      <c r="D43" s="5">
        <f t="shared" si="11"/>
        <v>1692</v>
      </c>
      <c r="E43" s="35">
        <f t="shared" si="14"/>
        <v>821</v>
      </c>
      <c r="F43" s="35">
        <f t="shared" si="15"/>
        <v>810</v>
      </c>
      <c r="G43" s="35">
        <f t="shared" si="16"/>
        <v>784</v>
      </c>
      <c r="H43" s="18">
        <f t="shared" si="24"/>
        <v>1755</v>
      </c>
      <c r="I43" s="18">
        <f t="shared" si="24"/>
        <v>1766</v>
      </c>
      <c r="J43" s="18">
        <f t="shared" si="24"/>
        <v>1792</v>
      </c>
      <c r="K43" s="18">
        <f t="shared" si="25"/>
        <v>2000</v>
      </c>
      <c r="L43" s="18">
        <f t="shared" si="25"/>
        <v>2000</v>
      </c>
      <c r="M43" s="18">
        <f t="shared" si="25"/>
        <v>2000</v>
      </c>
      <c r="N43" s="18">
        <f t="shared" si="27"/>
        <v>-245</v>
      </c>
      <c r="O43" s="18">
        <f t="shared" si="27"/>
        <v>-234</v>
      </c>
      <c r="P43" s="18">
        <f t="shared" si="27"/>
        <v>-208</v>
      </c>
      <c r="Q43" s="35">
        <f t="shared" si="26"/>
        <v>1</v>
      </c>
      <c r="R43" s="35">
        <f t="shared" si="26"/>
        <v>1</v>
      </c>
      <c r="S43" s="35">
        <f t="shared" si="26"/>
        <v>2</v>
      </c>
      <c r="T43" s="4">
        <f t="shared" si="7"/>
        <v>1586</v>
      </c>
      <c r="U43" s="4">
        <f t="shared" si="18"/>
        <v>990</v>
      </c>
      <c r="V43" s="4">
        <f t="shared" si="19"/>
        <v>990</v>
      </c>
      <c r="W43" s="4">
        <f t="shared" si="20"/>
        <v>980</v>
      </c>
      <c r="X43" s="4"/>
      <c r="Y43" s="18"/>
      <c r="Z43" s="18"/>
      <c r="AA43" s="18"/>
      <c r="AB43" s="48"/>
    </row>
    <row r="44" spans="1:28" ht="16.5" customHeight="1">
      <c r="A44" s="3">
        <v>30</v>
      </c>
      <c r="B44" s="34">
        <f t="shared" si="9"/>
        <v>45462</v>
      </c>
      <c r="C44" s="2">
        <f t="shared" si="10"/>
        <v>884</v>
      </c>
      <c r="D44" s="5">
        <f t="shared" si="11"/>
        <v>1690</v>
      </c>
      <c r="E44" s="35">
        <f t="shared" si="14"/>
        <v>820</v>
      </c>
      <c r="F44" s="35">
        <f t="shared" si="15"/>
        <v>809</v>
      </c>
      <c r="G44" s="35">
        <f t="shared" si="16"/>
        <v>784</v>
      </c>
      <c r="H44" s="18">
        <f t="shared" si="24"/>
        <v>1754</v>
      </c>
      <c r="I44" s="18">
        <f t="shared" si="24"/>
        <v>1765</v>
      </c>
      <c r="J44" s="18">
        <f t="shared" si="24"/>
        <v>1790</v>
      </c>
      <c r="K44" s="18">
        <f t="shared" si="25"/>
        <v>2000</v>
      </c>
      <c r="L44" s="18">
        <f t="shared" si="25"/>
        <v>2000</v>
      </c>
      <c r="M44" s="18">
        <f t="shared" si="25"/>
        <v>2000</v>
      </c>
      <c r="N44" s="18">
        <f t="shared" si="27"/>
        <v>-246</v>
      </c>
      <c r="O44" s="18">
        <f t="shared" si="27"/>
        <v>-235</v>
      </c>
      <c r="P44" s="18">
        <f t="shared" si="27"/>
        <v>-210</v>
      </c>
      <c r="Q44" s="35">
        <f t="shared" si="26"/>
        <v>1</v>
      </c>
      <c r="R44" s="35">
        <f t="shared" si="26"/>
        <v>1</v>
      </c>
      <c r="S44" s="35">
        <f t="shared" si="26"/>
        <v>2</v>
      </c>
      <c r="T44" s="4">
        <f t="shared" si="7"/>
        <v>1585</v>
      </c>
      <c r="U44" s="4">
        <f t="shared" si="18"/>
        <v>989</v>
      </c>
      <c r="V44" s="4">
        <f t="shared" si="19"/>
        <v>989</v>
      </c>
      <c r="W44" s="4">
        <f t="shared" si="20"/>
        <v>978</v>
      </c>
      <c r="X44" s="4"/>
      <c r="Y44" s="18"/>
      <c r="Z44" s="18"/>
      <c r="AA44" s="18"/>
      <c r="AB44" s="48"/>
    </row>
    <row r="45" spans="1:28" ht="15">
      <c r="A45" s="3">
        <v>31</v>
      </c>
      <c r="B45" s="34">
        <f t="shared" si="9"/>
        <v>45463</v>
      </c>
      <c r="C45" s="2">
        <f t="shared" si="10"/>
        <v>884</v>
      </c>
      <c r="D45" s="5">
        <f t="shared" si="11"/>
        <v>1688</v>
      </c>
      <c r="E45" s="35">
        <f t="shared" si="14"/>
        <v>819</v>
      </c>
      <c r="F45" s="35">
        <f t="shared" si="15"/>
        <v>808</v>
      </c>
      <c r="G45" s="35">
        <f t="shared" si="16"/>
        <v>784</v>
      </c>
      <c r="H45" s="18">
        <f t="shared" si="24"/>
        <v>1753</v>
      </c>
      <c r="I45" s="18">
        <f t="shared" si="24"/>
        <v>1764</v>
      </c>
      <c r="J45" s="18">
        <f t="shared" si="24"/>
        <v>1788</v>
      </c>
      <c r="K45" s="18">
        <f t="shared" si="25"/>
        <v>2000</v>
      </c>
      <c r="L45" s="18">
        <f t="shared" si="25"/>
        <v>2000</v>
      </c>
      <c r="M45" s="18">
        <f t="shared" si="25"/>
        <v>2000</v>
      </c>
      <c r="N45" s="18">
        <f t="shared" si="27"/>
        <v>-247</v>
      </c>
      <c r="O45" s="18">
        <f t="shared" si="27"/>
        <v>-236</v>
      </c>
      <c r="P45" s="18">
        <f t="shared" si="27"/>
        <v>-212</v>
      </c>
      <c r="Q45" s="35">
        <f t="shared" si="26"/>
        <v>1</v>
      </c>
      <c r="R45" s="35">
        <f t="shared" si="26"/>
        <v>1</v>
      </c>
      <c r="S45" s="35">
        <f t="shared" si="26"/>
        <v>2</v>
      </c>
      <c r="T45" s="4">
        <f t="shared" si="7"/>
        <v>1584</v>
      </c>
      <c r="U45" s="4">
        <f t="shared" si="18"/>
        <v>988</v>
      </c>
      <c r="V45" s="4">
        <f t="shared" si="19"/>
        <v>988</v>
      </c>
      <c r="W45" s="4">
        <f t="shared" si="20"/>
        <v>976</v>
      </c>
      <c r="X45" s="4"/>
      <c r="Y45" s="18"/>
      <c r="Z45" s="18"/>
      <c r="AA45" s="18"/>
      <c r="AB45" s="48"/>
    </row>
    <row r="46" spans="1:28" ht="15" customHeight="1">
      <c r="A46" s="3">
        <v>32</v>
      </c>
      <c r="B46" s="34">
        <f t="shared" si="9"/>
        <v>45464</v>
      </c>
      <c r="C46" s="2">
        <f t="shared" si="10"/>
        <v>884</v>
      </c>
      <c r="D46" s="5">
        <f t="shared" si="11"/>
        <v>1686</v>
      </c>
      <c r="E46" s="35">
        <f t="shared" si="14"/>
        <v>818</v>
      </c>
      <c r="F46" s="35">
        <f t="shared" si="15"/>
        <v>807</v>
      </c>
      <c r="G46" s="35">
        <f t="shared" si="16"/>
        <v>784</v>
      </c>
      <c r="H46" s="18">
        <f t="shared" si="24"/>
        <v>1752</v>
      </c>
      <c r="I46" s="18">
        <f t="shared" si="24"/>
        <v>1763</v>
      </c>
      <c r="J46" s="18">
        <f t="shared" si="24"/>
        <v>1786</v>
      </c>
      <c r="K46" s="18">
        <f t="shared" si="25"/>
        <v>2000</v>
      </c>
      <c r="L46" s="18">
        <f t="shared" si="25"/>
        <v>2000</v>
      </c>
      <c r="M46" s="18">
        <f t="shared" si="25"/>
        <v>2000</v>
      </c>
      <c r="N46" s="18">
        <f t="shared" si="27"/>
        <v>-248</v>
      </c>
      <c r="O46" s="18">
        <f t="shared" si="27"/>
        <v>-237</v>
      </c>
      <c r="P46" s="18">
        <f t="shared" si="27"/>
        <v>-214</v>
      </c>
      <c r="Q46" s="35">
        <f t="shared" si="26"/>
        <v>1</v>
      </c>
      <c r="R46" s="35">
        <f t="shared" si="26"/>
        <v>1</v>
      </c>
      <c r="S46" s="35">
        <f t="shared" si="26"/>
        <v>2</v>
      </c>
      <c r="T46" s="4">
        <f t="shared" si="7"/>
        <v>1583</v>
      </c>
      <c r="U46" s="4">
        <f t="shared" si="18"/>
        <v>987</v>
      </c>
      <c r="V46" s="4">
        <f t="shared" si="19"/>
        <v>987</v>
      </c>
      <c r="W46" s="4">
        <f t="shared" si="20"/>
        <v>974</v>
      </c>
      <c r="X46" s="4"/>
      <c r="Y46" s="18"/>
      <c r="Z46" s="18"/>
      <c r="AA46" s="18"/>
      <c r="AB46" s="48"/>
    </row>
    <row r="47" spans="1:28" ht="15" customHeight="1">
      <c r="A47" s="3">
        <v>33</v>
      </c>
      <c r="B47" s="34">
        <f t="shared" si="9"/>
        <v>45465</v>
      </c>
      <c r="C47" s="2">
        <f t="shared" si="10"/>
        <v>884</v>
      </c>
      <c r="D47" s="5">
        <f t="shared" si="11"/>
        <v>1684</v>
      </c>
      <c r="E47" s="35">
        <f t="shared" si="14"/>
        <v>817</v>
      </c>
      <c r="F47" s="35">
        <f t="shared" si="15"/>
        <v>806</v>
      </c>
      <c r="G47" s="35">
        <f t="shared" si="16"/>
        <v>784</v>
      </c>
      <c r="H47" s="18">
        <f t="shared" si="24"/>
        <v>1751</v>
      </c>
      <c r="I47" s="18">
        <f t="shared" si="24"/>
        <v>1762</v>
      </c>
      <c r="J47" s="18">
        <f t="shared" si="24"/>
        <v>1784</v>
      </c>
      <c r="K47" s="18">
        <f t="shared" si="25"/>
        <v>2000</v>
      </c>
      <c r="L47" s="18">
        <f t="shared" si="25"/>
        <v>2000</v>
      </c>
      <c r="M47" s="18">
        <f t="shared" si="25"/>
        <v>2000</v>
      </c>
      <c r="N47" s="18">
        <f t="shared" si="27"/>
        <v>-249</v>
      </c>
      <c r="O47" s="18">
        <f t="shared" si="27"/>
        <v>-238</v>
      </c>
      <c r="P47" s="18">
        <f t="shared" si="27"/>
        <v>-216</v>
      </c>
      <c r="Q47" s="35">
        <f t="shared" ref="Q47:S62" si="31">Q46</f>
        <v>1</v>
      </c>
      <c r="R47" s="35">
        <f t="shared" si="31"/>
        <v>1</v>
      </c>
      <c r="S47" s="35">
        <f t="shared" si="31"/>
        <v>2</v>
      </c>
      <c r="T47" s="4">
        <f t="shared" si="7"/>
        <v>1582</v>
      </c>
      <c r="U47" s="4">
        <f t="shared" si="18"/>
        <v>986</v>
      </c>
      <c r="V47" s="4">
        <f t="shared" si="19"/>
        <v>986</v>
      </c>
      <c r="W47" s="4">
        <f t="shared" si="20"/>
        <v>972</v>
      </c>
      <c r="X47" s="4"/>
      <c r="Y47" s="18"/>
      <c r="Z47" s="18"/>
      <c r="AA47" s="18"/>
      <c r="AB47" s="48"/>
    </row>
    <row r="48" spans="1:28" ht="15" customHeight="1">
      <c r="A48" s="3">
        <v>34</v>
      </c>
      <c r="B48" s="34">
        <f t="shared" si="9"/>
        <v>45466</v>
      </c>
      <c r="C48" s="2">
        <f t="shared" si="10"/>
        <v>884</v>
      </c>
      <c r="D48" s="5">
        <f t="shared" si="11"/>
        <v>1682</v>
      </c>
      <c r="E48" s="35">
        <f t="shared" si="14"/>
        <v>816</v>
      </c>
      <c r="F48" s="35">
        <f t="shared" si="15"/>
        <v>805</v>
      </c>
      <c r="G48" s="35">
        <f t="shared" si="16"/>
        <v>784</v>
      </c>
      <c r="H48" s="18">
        <f t="shared" si="24"/>
        <v>1750</v>
      </c>
      <c r="I48" s="18">
        <f t="shared" si="24"/>
        <v>1761</v>
      </c>
      <c r="J48" s="18">
        <f t="shared" si="24"/>
        <v>1782</v>
      </c>
      <c r="K48" s="18">
        <f t="shared" ref="K48:M63" si="32">K47</f>
        <v>2000</v>
      </c>
      <c r="L48" s="18">
        <f t="shared" si="32"/>
        <v>2000</v>
      </c>
      <c r="M48" s="18">
        <f t="shared" si="32"/>
        <v>2000</v>
      </c>
      <c r="N48" s="18">
        <f t="shared" si="27"/>
        <v>-250</v>
      </c>
      <c r="O48" s="18">
        <f t="shared" si="27"/>
        <v>-239</v>
      </c>
      <c r="P48" s="18">
        <f t="shared" si="27"/>
        <v>-218</v>
      </c>
      <c r="Q48" s="35">
        <f t="shared" si="31"/>
        <v>1</v>
      </c>
      <c r="R48" s="35">
        <f t="shared" si="31"/>
        <v>1</v>
      </c>
      <c r="S48" s="35">
        <f t="shared" si="31"/>
        <v>2</v>
      </c>
      <c r="T48" s="4">
        <f t="shared" si="7"/>
        <v>1581</v>
      </c>
      <c r="U48" s="4">
        <f t="shared" si="18"/>
        <v>985</v>
      </c>
      <c r="V48" s="4">
        <f t="shared" si="19"/>
        <v>985</v>
      </c>
      <c r="W48" s="4">
        <f t="shared" si="20"/>
        <v>970</v>
      </c>
      <c r="X48" s="4"/>
      <c r="Y48" s="18"/>
      <c r="Z48" s="18"/>
      <c r="AA48" s="18"/>
      <c r="AB48" s="48"/>
    </row>
    <row r="49" spans="1:28" ht="15" customHeight="1">
      <c r="A49" s="3">
        <v>35</v>
      </c>
      <c r="B49" s="34">
        <f t="shared" si="9"/>
        <v>45467</v>
      </c>
      <c r="C49" s="2">
        <f t="shared" si="10"/>
        <v>884</v>
      </c>
      <c r="D49" s="5">
        <f t="shared" si="11"/>
        <v>1680</v>
      </c>
      <c r="E49" s="35">
        <f t="shared" si="14"/>
        <v>815</v>
      </c>
      <c r="F49" s="35">
        <f t="shared" si="15"/>
        <v>804</v>
      </c>
      <c r="G49" s="35">
        <f t="shared" si="16"/>
        <v>784</v>
      </c>
      <c r="H49" s="18">
        <f t="shared" si="24"/>
        <v>1749</v>
      </c>
      <c r="I49" s="18">
        <f t="shared" si="24"/>
        <v>1760</v>
      </c>
      <c r="J49" s="18">
        <f t="shared" si="24"/>
        <v>1780</v>
      </c>
      <c r="K49" s="18">
        <f t="shared" si="32"/>
        <v>2000</v>
      </c>
      <c r="L49" s="18">
        <f t="shared" si="32"/>
        <v>2000</v>
      </c>
      <c r="M49" s="18">
        <f t="shared" si="32"/>
        <v>2000</v>
      </c>
      <c r="N49" s="18">
        <f t="shared" ref="N49:P64" si="33">N48-Q49</f>
        <v>-251</v>
      </c>
      <c r="O49" s="18">
        <f t="shared" si="33"/>
        <v>-240</v>
      </c>
      <c r="P49" s="18">
        <f t="shared" si="33"/>
        <v>-220</v>
      </c>
      <c r="Q49" s="35">
        <f t="shared" si="31"/>
        <v>1</v>
      </c>
      <c r="R49" s="35">
        <f t="shared" si="31"/>
        <v>1</v>
      </c>
      <c r="S49" s="35">
        <f t="shared" si="31"/>
        <v>2</v>
      </c>
      <c r="T49" s="4">
        <f t="shared" si="7"/>
        <v>1580</v>
      </c>
      <c r="U49" s="4">
        <f t="shared" si="18"/>
        <v>984</v>
      </c>
      <c r="V49" s="4">
        <f t="shared" si="19"/>
        <v>984</v>
      </c>
      <c r="W49" s="4">
        <f t="shared" si="20"/>
        <v>968</v>
      </c>
      <c r="X49" s="4"/>
      <c r="Y49" s="18"/>
      <c r="Z49" s="18"/>
      <c r="AA49" s="18"/>
      <c r="AB49" s="48"/>
    </row>
    <row r="50" spans="1:28" ht="15" customHeight="1">
      <c r="A50" s="3">
        <v>36</v>
      </c>
      <c r="B50" s="34">
        <f t="shared" si="9"/>
        <v>45468</v>
      </c>
      <c r="C50" s="2">
        <f t="shared" si="10"/>
        <v>884</v>
      </c>
      <c r="D50" s="5">
        <f t="shared" si="11"/>
        <v>1678</v>
      </c>
      <c r="E50" s="35">
        <f t="shared" si="14"/>
        <v>814</v>
      </c>
      <c r="F50" s="35">
        <f t="shared" si="15"/>
        <v>803</v>
      </c>
      <c r="G50" s="35">
        <f t="shared" si="16"/>
        <v>784</v>
      </c>
      <c r="H50" s="18">
        <f t="shared" si="24"/>
        <v>1748</v>
      </c>
      <c r="I50" s="18">
        <f t="shared" si="24"/>
        <v>1759</v>
      </c>
      <c r="J50" s="18">
        <f t="shared" si="24"/>
        <v>1778</v>
      </c>
      <c r="K50" s="18">
        <f t="shared" si="32"/>
        <v>2000</v>
      </c>
      <c r="L50" s="18">
        <f t="shared" si="32"/>
        <v>2000</v>
      </c>
      <c r="M50" s="18">
        <f t="shared" si="32"/>
        <v>2000</v>
      </c>
      <c r="N50" s="18">
        <f t="shared" si="33"/>
        <v>-252</v>
      </c>
      <c r="O50" s="18">
        <f t="shared" si="33"/>
        <v>-241</v>
      </c>
      <c r="P50" s="18">
        <f t="shared" si="33"/>
        <v>-222</v>
      </c>
      <c r="Q50" s="35">
        <f t="shared" si="31"/>
        <v>1</v>
      </c>
      <c r="R50" s="35">
        <f t="shared" si="31"/>
        <v>1</v>
      </c>
      <c r="S50" s="35">
        <f t="shared" si="31"/>
        <v>2</v>
      </c>
      <c r="T50" s="4">
        <f t="shared" si="7"/>
        <v>1579</v>
      </c>
      <c r="U50" s="4">
        <f t="shared" si="18"/>
        <v>983</v>
      </c>
      <c r="V50" s="4">
        <f t="shared" si="19"/>
        <v>983</v>
      </c>
      <c r="W50" s="4">
        <f t="shared" si="20"/>
        <v>966</v>
      </c>
      <c r="X50" s="4"/>
      <c r="Y50" s="18"/>
      <c r="Z50" s="18"/>
      <c r="AA50" s="18"/>
      <c r="AB50" s="48"/>
    </row>
    <row r="51" spans="1:28" ht="15" customHeight="1">
      <c r="A51" s="3">
        <v>37</v>
      </c>
      <c r="B51" s="34">
        <f t="shared" si="9"/>
        <v>45469</v>
      </c>
      <c r="C51" s="2">
        <f t="shared" si="10"/>
        <v>884</v>
      </c>
      <c r="D51" s="5">
        <f t="shared" si="11"/>
        <v>1676</v>
      </c>
      <c r="E51" s="35">
        <f t="shared" si="14"/>
        <v>813</v>
      </c>
      <c r="F51" s="35">
        <f t="shared" si="15"/>
        <v>802</v>
      </c>
      <c r="G51" s="35">
        <f t="shared" si="16"/>
        <v>784</v>
      </c>
      <c r="H51" s="18">
        <f t="shared" si="24"/>
        <v>1747</v>
      </c>
      <c r="I51" s="18">
        <f t="shared" si="24"/>
        <v>1758</v>
      </c>
      <c r="J51" s="18">
        <f t="shared" si="24"/>
        <v>1776</v>
      </c>
      <c r="K51" s="18">
        <f t="shared" si="32"/>
        <v>2000</v>
      </c>
      <c r="L51" s="18">
        <f t="shared" si="32"/>
        <v>2000</v>
      </c>
      <c r="M51" s="18">
        <f t="shared" si="32"/>
        <v>2000</v>
      </c>
      <c r="N51" s="18">
        <f t="shared" si="33"/>
        <v>-253</v>
      </c>
      <c r="O51" s="18">
        <f t="shared" si="33"/>
        <v>-242</v>
      </c>
      <c r="P51" s="18">
        <f t="shared" si="33"/>
        <v>-224</v>
      </c>
      <c r="Q51" s="35">
        <f t="shared" si="31"/>
        <v>1</v>
      </c>
      <c r="R51" s="35">
        <f t="shared" si="31"/>
        <v>1</v>
      </c>
      <c r="S51" s="35">
        <f t="shared" si="31"/>
        <v>2</v>
      </c>
      <c r="T51" s="4">
        <f t="shared" si="7"/>
        <v>1578</v>
      </c>
      <c r="U51" s="4">
        <f t="shared" si="18"/>
        <v>982</v>
      </c>
      <c r="V51" s="4">
        <f t="shared" si="19"/>
        <v>982</v>
      </c>
      <c r="W51" s="4">
        <f t="shared" si="20"/>
        <v>964</v>
      </c>
      <c r="X51" s="4"/>
      <c r="Y51" s="18"/>
      <c r="Z51" s="18"/>
      <c r="AA51" s="18"/>
      <c r="AB51" s="48"/>
    </row>
    <row r="52" spans="1:28" ht="15" customHeight="1">
      <c r="A52" s="3">
        <v>38</v>
      </c>
      <c r="B52" s="34">
        <f t="shared" si="9"/>
        <v>45470</v>
      </c>
      <c r="C52" s="2">
        <f t="shared" si="10"/>
        <v>884</v>
      </c>
      <c r="D52" s="5">
        <f t="shared" si="11"/>
        <v>1674</v>
      </c>
      <c r="E52" s="35">
        <f t="shared" si="14"/>
        <v>812</v>
      </c>
      <c r="F52" s="35">
        <f t="shared" si="15"/>
        <v>801</v>
      </c>
      <c r="G52" s="35">
        <f t="shared" si="16"/>
        <v>784</v>
      </c>
      <c r="H52" s="18">
        <f t="shared" si="24"/>
        <v>1746</v>
      </c>
      <c r="I52" s="18">
        <f t="shared" si="24"/>
        <v>1757</v>
      </c>
      <c r="J52" s="18">
        <f t="shared" si="24"/>
        <v>1774</v>
      </c>
      <c r="K52" s="18">
        <f t="shared" si="32"/>
        <v>2000</v>
      </c>
      <c r="L52" s="18">
        <f t="shared" si="32"/>
        <v>2000</v>
      </c>
      <c r="M52" s="18">
        <f t="shared" si="32"/>
        <v>2000</v>
      </c>
      <c r="N52" s="18">
        <f t="shared" si="33"/>
        <v>-254</v>
      </c>
      <c r="O52" s="18">
        <f t="shared" si="33"/>
        <v>-243</v>
      </c>
      <c r="P52" s="18">
        <f t="shared" si="33"/>
        <v>-226</v>
      </c>
      <c r="Q52" s="35">
        <f t="shared" si="31"/>
        <v>1</v>
      </c>
      <c r="R52" s="35">
        <f t="shared" si="31"/>
        <v>1</v>
      </c>
      <c r="S52" s="35">
        <f t="shared" si="31"/>
        <v>2</v>
      </c>
      <c r="T52" s="4">
        <f t="shared" si="7"/>
        <v>1577</v>
      </c>
      <c r="U52" s="4">
        <f t="shared" si="18"/>
        <v>981</v>
      </c>
      <c r="V52" s="4">
        <f t="shared" si="19"/>
        <v>981</v>
      </c>
      <c r="W52" s="4">
        <f t="shared" si="20"/>
        <v>962</v>
      </c>
      <c r="X52" s="4"/>
      <c r="Y52" s="18"/>
      <c r="Z52" s="18"/>
      <c r="AA52" s="18"/>
      <c r="AB52" s="48"/>
    </row>
    <row r="53" spans="1:28" ht="15" customHeight="1">
      <c r="A53" s="3">
        <v>39</v>
      </c>
      <c r="B53" s="34">
        <f t="shared" si="9"/>
        <v>45471</v>
      </c>
      <c r="C53" s="2">
        <f t="shared" si="10"/>
        <v>884</v>
      </c>
      <c r="D53" s="5">
        <f t="shared" si="11"/>
        <v>1672</v>
      </c>
      <c r="E53" s="35">
        <f t="shared" si="14"/>
        <v>811</v>
      </c>
      <c r="F53" s="35">
        <f t="shared" si="15"/>
        <v>800</v>
      </c>
      <c r="G53" s="35">
        <f t="shared" si="16"/>
        <v>783</v>
      </c>
      <c r="H53" s="18">
        <f t="shared" si="24"/>
        <v>1745</v>
      </c>
      <c r="I53" s="18">
        <f t="shared" si="24"/>
        <v>1756</v>
      </c>
      <c r="J53" s="18">
        <f t="shared" si="24"/>
        <v>1773</v>
      </c>
      <c r="K53" s="18">
        <f t="shared" si="32"/>
        <v>2000</v>
      </c>
      <c r="L53" s="18">
        <f t="shared" si="32"/>
        <v>2000</v>
      </c>
      <c r="M53" s="18">
        <f t="shared" si="32"/>
        <v>2000</v>
      </c>
      <c r="N53" s="18">
        <f t="shared" si="33"/>
        <v>-255</v>
      </c>
      <c r="O53" s="18">
        <f t="shared" si="33"/>
        <v>-244</v>
      </c>
      <c r="P53" s="18">
        <f t="shared" si="33"/>
        <v>-227</v>
      </c>
      <c r="Q53" s="35">
        <f t="shared" si="31"/>
        <v>1</v>
      </c>
      <c r="R53" s="35">
        <f t="shared" si="31"/>
        <v>1</v>
      </c>
      <c r="S53" s="35">
        <v>1</v>
      </c>
      <c r="T53" s="4">
        <f t="shared" si="7"/>
        <v>1576</v>
      </c>
      <c r="U53" s="4">
        <f t="shared" si="18"/>
        <v>980</v>
      </c>
      <c r="V53" s="4">
        <f t="shared" si="19"/>
        <v>980</v>
      </c>
      <c r="W53" s="4">
        <f t="shared" si="20"/>
        <v>961</v>
      </c>
      <c r="X53" s="4"/>
      <c r="Y53" s="18"/>
      <c r="Z53" s="18"/>
      <c r="AA53" s="18"/>
      <c r="AB53" s="48"/>
    </row>
    <row r="54" spans="1:28" ht="15" customHeight="1">
      <c r="A54" s="3">
        <v>40</v>
      </c>
      <c r="B54" s="34">
        <f t="shared" si="9"/>
        <v>45472</v>
      </c>
      <c r="C54" s="2">
        <f t="shared" si="10"/>
        <v>884</v>
      </c>
      <c r="D54" s="5">
        <f t="shared" si="11"/>
        <v>1670</v>
      </c>
      <c r="E54" s="35">
        <f t="shared" si="14"/>
        <v>810</v>
      </c>
      <c r="F54" s="35">
        <f t="shared" si="15"/>
        <v>799</v>
      </c>
      <c r="G54" s="35">
        <f t="shared" si="16"/>
        <v>782</v>
      </c>
      <c r="H54" s="18">
        <f t="shared" si="24"/>
        <v>1744</v>
      </c>
      <c r="I54" s="18">
        <f t="shared" si="24"/>
        <v>1755</v>
      </c>
      <c r="J54" s="18">
        <f t="shared" si="24"/>
        <v>1772</v>
      </c>
      <c r="K54" s="18">
        <f t="shared" si="32"/>
        <v>2000</v>
      </c>
      <c r="L54" s="18">
        <f t="shared" si="32"/>
        <v>2000</v>
      </c>
      <c r="M54" s="18">
        <f t="shared" si="32"/>
        <v>2000</v>
      </c>
      <c r="N54" s="18">
        <f t="shared" si="33"/>
        <v>-256</v>
      </c>
      <c r="O54" s="18">
        <f t="shared" si="33"/>
        <v>-245</v>
      </c>
      <c r="P54" s="18">
        <f t="shared" si="33"/>
        <v>-228</v>
      </c>
      <c r="Q54" s="35">
        <f t="shared" si="31"/>
        <v>1</v>
      </c>
      <c r="R54" s="35">
        <f t="shared" si="31"/>
        <v>1</v>
      </c>
      <c r="S54" s="35">
        <f t="shared" si="31"/>
        <v>1</v>
      </c>
      <c r="T54" s="4">
        <f t="shared" si="7"/>
        <v>1575</v>
      </c>
      <c r="U54" s="4">
        <f t="shared" si="18"/>
        <v>979</v>
      </c>
      <c r="V54" s="4">
        <f t="shared" si="19"/>
        <v>979</v>
      </c>
      <c r="W54" s="4">
        <f t="shared" si="20"/>
        <v>960</v>
      </c>
      <c r="X54" s="4"/>
      <c r="Y54" s="18"/>
      <c r="Z54" s="18"/>
      <c r="AA54" s="18"/>
      <c r="AB54" s="48"/>
    </row>
    <row r="55" spans="1:28" ht="15" customHeight="1">
      <c r="A55" s="3">
        <v>41</v>
      </c>
      <c r="B55" s="34">
        <f t="shared" si="9"/>
        <v>45473</v>
      </c>
      <c r="C55" s="2">
        <f t="shared" si="10"/>
        <v>884</v>
      </c>
      <c r="D55" s="5">
        <f t="shared" si="11"/>
        <v>1668</v>
      </c>
      <c r="E55" s="35">
        <f t="shared" si="14"/>
        <v>809</v>
      </c>
      <c r="F55" s="35">
        <f t="shared" si="15"/>
        <v>798</v>
      </c>
      <c r="G55" s="35">
        <f t="shared" si="16"/>
        <v>781</v>
      </c>
      <c r="H55" s="18">
        <f t="shared" si="24"/>
        <v>1743</v>
      </c>
      <c r="I55" s="18">
        <f t="shared" si="24"/>
        <v>1754</v>
      </c>
      <c r="J55" s="18">
        <f t="shared" si="24"/>
        <v>1771</v>
      </c>
      <c r="K55" s="18">
        <f t="shared" si="32"/>
        <v>2000</v>
      </c>
      <c r="L55" s="18">
        <f t="shared" si="32"/>
        <v>2000</v>
      </c>
      <c r="M55" s="18">
        <f t="shared" si="32"/>
        <v>2000</v>
      </c>
      <c r="N55" s="18">
        <f t="shared" si="33"/>
        <v>-257</v>
      </c>
      <c r="O55" s="18">
        <f t="shared" si="33"/>
        <v>-246</v>
      </c>
      <c r="P55" s="18">
        <f t="shared" si="33"/>
        <v>-229</v>
      </c>
      <c r="Q55" s="35">
        <f t="shared" si="31"/>
        <v>1</v>
      </c>
      <c r="R55" s="35">
        <f t="shared" si="31"/>
        <v>1</v>
      </c>
      <c r="S55" s="35">
        <f t="shared" si="31"/>
        <v>1</v>
      </c>
      <c r="T55" s="4">
        <f t="shared" si="7"/>
        <v>1574</v>
      </c>
      <c r="U55" s="4">
        <f t="shared" si="18"/>
        <v>978</v>
      </c>
      <c r="V55" s="4">
        <f t="shared" si="19"/>
        <v>978</v>
      </c>
      <c r="W55" s="4">
        <f t="shared" si="20"/>
        <v>959</v>
      </c>
      <c r="X55" s="4"/>
      <c r="Y55" s="18"/>
      <c r="Z55" s="18"/>
      <c r="AA55" s="18"/>
      <c r="AB55" s="48"/>
    </row>
    <row r="56" spans="1:28" ht="15" customHeight="1">
      <c r="A56" s="3">
        <v>42</v>
      </c>
      <c r="B56" s="34">
        <f t="shared" si="9"/>
        <v>45474</v>
      </c>
      <c r="C56" s="2">
        <f t="shared" si="10"/>
        <v>884</v>
      </c>
      <c r="D56" s="5">
        <f t="shared" si="11"/>
        <v>1666</v>
      </c>
      <c r="E56" s="35">
        <f t="shared" si="14"/>
        <v>808</v>
      </c>
      <c r="F56" s="35">
        <f t="shared" si="15"/>
        <v>797</v>
      </c>
      <c r="G56" s="35">
        <f t="shared" si="16"/>
        <v>780</v>
      </c>
      <c r="H56" s="18">
        <f t="shared" si="24"/>
        <v>1742</v>
      </c>
      <c r="I56" s="18">
        <f t="shared" si="24"/>
        <v>1753</v>
      </c>
      <c r="J56" s="18">
        <f t="shared" si="24"/>
        <v>1770</v>
      </c>
      <c r="K56" s="18">
        <f t="shared" si="32"/>
        <v>2000</v>
      </c>
      <c r="L56" s="18">
        <f t="shared" si="32"/>
        <v>2000</v>
      </c>
      <c r="M56" s="18">
        <f t="shared" si="32"/>
        <v>2000</v>
      </c>
      <c r="N56" s="18">
        <f t="shared" si="33"/>
        <v>-258</v>
      </c>
      <c r="O56" s="18">
        <f t="shared" si="33"/>
        <v>-247</v>
      </c>
      <c r="P56" s="18">
        <f t="shared" si="33"/>
        <v>-230</v>
      </c>
      <c r="Q56" s="35">
        <f t="shared" si="31"/>
        <v>1</v>
      </c>
      <c r="R56" s="35">
        <f t="shared" si="31"/>
        <v>1</v>
      </c>
      <c r="S56" s="35">
        <f t="shared" si="31"/>
        <v>1</v>
      </c>
      <c r="T56" s="4">
        <f t="shared" si="7"/>
        <v>1573</v>
      </c>
      <c r="U56" s="4">
        <f t="shared" si="18"/>
        <v>977</v>
      </c>
      <c r="V56" s="4">
        <f t="shared" si="19"/>
        <v>977</v>
      </c>
      <c r="W56" s="4">
        <f t="shared" si="20"/>
        <v>958</v>
      </c>
      <c r="X56" s="4"/>
      <c r="Y56" s="18"/>
      <c r="Z56" s="18"/>
      <c r="AA56" s="18"/>
      <c r="AB56" s="48"/>
    </row>
    <row r="57" spans="1:28" ht="15" customHeight="1">
      <c r="A57" s="3">
        <v>43</v>
      </c>
      <c r="B57" s="34">
        <f t="shared" si="9"/>
        <v>45475</v>
      </c>
      <c r="C57" s="2">
        <f t="shared" si="10"/>
        <v>884</v>
      </c>
      <c r="D57" s="5">
        <f t="shared" si="11"/>
        <v>1664</v>
      </c>
      <c r="E57" s="35">
        <f t="shared" si="14"/>
        <v>807</v>
      </c>
      <c r="F57" s="35">
        <f t="shared" si="15"/>
        <v>796</v>
      </c>
      <c r="G57" s="35">
        <f t="shared" si="16"/>
        <v>779</v>
      </c>
      <c r="H57" s="18">
        <f t="shared" si="24"/>
        <v>1741</v>
      </c>
      <c r="I57" s="18">
        <f t="shared" si="24"/>
        <v>1752</v>
      </c>
      <c r="J57" s="18">
        <f t="shared" si="24"/>
        <v>1769</v>
      </c>
      <c r="K57" s="18">
        <f t="shared" si="32"/>
        <v>2000</v>
      </c>
      <c r="L57" s="18">
        <f t="shared" si="32"/>
        <v>2000</v>
      </c>
      <c r="M57" s="18">
        <f t="shared" si="32"/>
        <v>2000</v>
      </c>
      <c r="N57" s="18">
        <f t="shared" si="33"/>
        <v>-259</v>
      </c>
      <c r="O57" s="18">
        <f t="shared" si="33"/>
        <v>-248</v>
      </c>
      <c r="P57" s="18">
        <f t="shared" si="33"/>
        <v>-231</v>
      </c>
      <c r="Q57" s="35">
        <f t="shared" si="31"/>
        <v>1</v>
      </c>
      <c r="R57" s="35">
        <f t="shared" si="31"/>
        <v>1</v>
      </c>
      <c r="S57" s="35">
        <f t="shared" si="31"/>
        <v>1</v>
      </c>
      <c r="T57" s="4">
        <f t="shared" si="7"/>
        <v>1572</v>
      </c>
      <c r="U57" s="4">
        <f t="shared" si="18"/>
        <v>976</v>
      </c>
      <c r="V57" s="4">
        <f t="shared" si="19"/>
        <v>976</v>
      </c>
      <c r="W57" s="4">
        <f t="shared" si="20"/>
        <v>957</v>
      </c>
      <c r="X57" s="4"/>
      <c r="Y57" s="18"/>
      <c r="Z57" s="18"/>
      <c r="AA57" s="18"/>
      <c r="AB57" s="48"/>
    </row>
    <row r="58" spans="1:28" ht="15" customHeight="1">
      <c r="A58" s="3">
        <v>44</v>
      </c>
      <c r="B58" s="34">
        <f t="shared" si="9"/>
        <v>45476</v>
      </c>
      <c r="C58" s="2">
        <f t="shared" si="10"/>
        <v>884</v>
      </c>
      <c r="D58" s="5">
        <f t="shared" si="11"/>
        <v>1662</v>
      </c>
      <c r="E58" s="35">
        <f t="shared" si="14"/>
        <v>806</v>
      </c>
      <c r="F58" s="35">
        <f t="shared" si="15"/>
        <v>795</v>
      </c>
      <c r="G58" s="35">
        <f t="shared" si="16"/>
        <v>778</v>
      </c>
      <c r="H58" s="18">
        <f t="shared" si="24"/>
        <v>1740</v>
      </c>
      <c r="I58" s="18">
        <f t="shared" si="24"/>
        <v>1751</v>
      </c>
      <c r="J58" s="18">
        <f t="shared" si="24"/>
        <v>1768</v>
      </c>
      <c r="K58" s="18">
        <f t="shared" si="32"/>
        <v>2000</v>
      </c>
      <c r="L58" s="18">
        <f t="shared" si="32"/>
        <v>2000</v>
      </c>
      <c r="M58" s="18">
        <f t="shared" si="32"/>
        <v>2000</v>
      </c>
      <c r="N58" s="18">
        <f t="shared" si="33"/>
        <v>-260</v>
      </c>
      <c r="O58" s="18">
        <f t="shared" si="33"/>
        <v>-249</v>
      </c>
      <c r="P58" s="18">
        <f t="shared" si="33"/>
        <v>-232</v>
      </c>
      <c r="Q58" s="35">
        <f t="shared" si="31"/>
        <v>1</v>
      </c>
      <c r="R58" s="35">
        <f t="shared" si="31"/>
        <v>1</v>
      </c>
      <c r="S58" s="35">
        <f t="shared" si="31"/>
        <v>1</v>
      </c>
      <c r="T58" s="4">
        <f t="shared" si="7"/>
        <v>1571</v>
      </c>
      <c r="U58" s="4">
        <f t="shared" si="18"/>
        <v>975</v>
      </c>
      <c r="V58" s="4">
        <f t="shared" si="19"/>
        <v>975</v>
      </c>
      <c r="W58" s="4">
        <f t="shared" si="20"/>
        <v>956</v>
      </c>
      <c r="X58" s="4"/>
      <c r="Y58" s="18"/>
      <c r="Z58" s="18"/>
      <c r="AA58" s="18"/>
      <c r="AB58" s="48"/>
    </row>
    <row r="59" spans="1:28" ht="15" customHeight="1">
      <c r="A59" s="3">
        <v>45</v>
      </c>
      <c r="B59" s="34">
        <f t="shared" si="9"/>
        <v>45477</v>
      </c>
      <c r="C59" s="2">
        <f t="shared" si="10"/>
        <v>884</v>
      </c>
      <c r="D59" s="5">
        <f t="shared" si="11"/>
        <v>1660</v>
      </c>
      <c r="E59" s="35">
        <f t="shared" si="14"/>
        <v>805</v>
      </c>
      <c r="F59" s="35">
        <f t="shared" si="15"/>
        <v>794</v>
      </c>
      <c r="G59" s="35">
        <f t="shared" si="16"/>
        <v>777</v>
      </c>
      <c r="H59" s="18">
        <f t="shared" si="24"/>
        <v>1739</v>
      </c>
      <c r="I59" s="18">
        <f t="shared" si="24"/>
        <v>1750</v>
      </c>
      <c r="J59" s="18">
        <f t="shared" si="24"/>
        <v>1767</v>
      </c>
      <c r="K59" s="18">
        <f t="shared" si="32"/>
        <v>2000</v>
      </c>
      <c r="L59" s="18">
        <f t="shared" si="32"/>
        <v>2000</v>
      </c>
      <c r="M59" s="18">
        <f t="shared" si="32"/>
        <v>2000</v>
      </c>
      <c r="N59" s="18">
        <f t="shared" si="33"/>
        <v>-261</v>
      </c>
      <c r="O59" s="18">
        <f t="shared" si="33"/>
        <v>-250</v>
      </c>
      <c r="P59" s="18">
        <f t="shared" si="33"/>
        <v>-233</v>
      </c>
      <c r="Q59" s="35">
        <f t="shared" si="31"/>
        <v>1</v>
      </c>
      <c r="R59" s="35">
        <f t="shared" si="31"/>
        <v>1</v>
      </c>
      <c r="S59" s="35">
        <f t="shared" si="31"/>
        <v>1</v>
      </c>
      <c r="T59" s="4">
        <f t="shared" si="7"/>
        <v>1570</v>
      </c>
      <c r="U59" s="4">
        <f t="shared" si="18"/>
        <v>974</v>
      </c>
      <c r="V59" s="4">
        <f t="shared" si="19"/>
        <v>974</v>
      </c>
      <c r="W59" s="4">
        <f t="shared" si="20"/>
        <v>955</v>
      </c>
      <c r="X59" s="4"/>
      <c r="Y59" s="18"/>
      <c r="Z59" s="18"/>
      <c r="AA59" s="18"/>
      <c r="AB59" s="48"/>
    </row>
    <row r="60" spans="1:28" ht="15" customHeight="1">
      <c r="A60" s="3">
        <v>46</v>
      </c>
      <c r="B60" s="34">
        <f t="shared" si="9"/>
        <v>45478</v>
      </c>
      <c r="C60" s="2">
        <f t="shared" si="10"/>
        <v>884</v>
      </c>
      <c r="D60" s="5">
        <f t="shared" si="11"/>
        <v>1658</v>
      </c>
      <c r="E60" s="35">
        <f t="shared" si="14"/>
        <v>804</v>
      </c>
      <c r="F60" s="35">
        <f t="shared" si="15"/>
        <v>793</v>
      </c>
      <c r="G60" s="35">
        <f t="shared" si="16"/>
        <v>776</v>
      </c>
      <c r="H60" s="18">
        <f t="shared" si="24"/>
        <v>1738</v>
      </c>
      <c r="I60" s="18">
        <f t="shared" si="24"/>
        <v>1749</v>
      </c>
      <c r="J60" s="18">
        <f t="shared" si="24"/>
        <v>1766</v>
      </c>
      <c r="K60" s="18">
        <f t="shared" si="32"/>
        <v>2000</v>
      </c>
      <c r="L60" s="18">
        <f t="shared" si="32"/>
        <v>2000</v>
      </c>
      <c r="M60" s="18">
        <f t="shared" si="32"/>
        <v>2000</v>
      </c>
      <c r="N60" s="18">
        <f t="shared" si="33"/>
        <v>-262</v>
      </c>
      <c r="O60" s="18">
        <f t="shared" si="33"/>
        <v>-251</v>
      </c>
      <c r="P60" s="18">
        <f t="shared" si="33"/>
        <v>-234</v>
      </c>
      <c r="Q60" s="35">
        <f t="shared" si="31"/>
        <v>1</v>
      </c>
      <c r="R60" s="35">
        <f t="shared" si="31"/>
        <v>1</v>
      </c>
      <c r="S60" s="35">
        <f t="shared" si="31"/>
        <v>1</v>
      </c>
      <c r="T60" s="4">
        <f t="shared" si="7"/>
        <v>1569</v>
      </c>
      <c r="U60" s="4">
        <f t="shared" si="18"/>
        <v>973</v>
      </c>
      <c r="V60" s="4">
        <f t="shared" si="19"/>
        <v>973</v>
      </c>
      <c r="W60" s="4">
        <f t="shared" si="20"/>
        <v>954</v>
      </c>
      <c r="X60" s="4"/>
      <c r="Y60" s="18"/>
      <c r="Z60" s="18"/>
      <c r="AA60" s="18"/>
      <c r="AB60" s="48"/>
    </row>
    <row r="61" spans="1:28" ht="15" customHeight="1">
      <c r="A61" s="3">
        <v>47</v>
      </c>
      <c r="B61" s="34">
        <f t="shared" si="9"/>
        <v>45479</v>
      </c>
      <c r="C61" s="2">
        <f t="shared" si="10"/>
        <v>884</v>
      </c>
      <c r="D61" s="5">
        <f t="shared" si="11"/>
        <v>1656</v>
      </c>
      <c r="E61" s="35">
        <f t="shared" si="14"/>
        <v>803</v>
      </c>
      <c r="F61" s="35">
        <f t="shared" si="15"/>
        <v>792</v>
      </c>
      <c r="G61" s="35">
        <f t="shared" si="16"/>
        <v>775</v>
      </c>
      <c r="H61" s="18">
        <f t="shared" si="24"/>
        <v>1737</v>
      </c>
      <c r="I61" s="18">
        <f t="shared" si="24"/>
        <v>1748</v>
      </c>
      <c r="J61" s="18">
        <f t="shared" si="24"/>
        <v>1765</v>
      </c>
      <c r="K61" s="18">
        <f t="shared" si="32"/>
        <v>2000</v>
      </c>
      <c r="L61" s="18">
        <f t="shared" si="32"/>
        <v>2000</v>
      </c>
      <c r="M61" s="18">
        <f t="shared" si="32"/>
        <v>2000</v>
      </c>
      <c r="N61" s="18">
        <f t="shared" si="33"/>
        <v>-263</v>
      </c>
      <c r="O61" s="18">
        <f t="shared" si="33"/>
        <v>-252</v>
      </c>
      <c r="P61" s="18">
        <f t="shared" si="33"/>
        <v>-235</v>
      </c>
      <c r="Q61" s="35">
        <f t="shared" si="31"/>
        <v>1</v>
      </c>
      <c r="R61" s="35">
        <f t="shared" si="31"/>
        <v>1</v>
      </c>
      <c r="S61" s="35">
        <f t="shared" si="31"/>
        <v>1</v>
      </c>
      <c r="T61" s="4">
        <f t="shared" si="7"/>
        <v>1568</v>
      </c>
      <c r="U61" s="4">
        <f t="shared" si="18"/>
        <v>972</v>
      </c>
      <c r="V61" s="4">
        <f t="shared" si="19"/>
        <v>972</v>
      </c>
      <c r="W61" s="4">
        <f t="shared" si="20"/>
        <v>953</v>
      </c>
      <c r="X61" s="4"/>
      <c r="Y61" s="18"/>
      <c r="Z61" s="18"/>
      <c r="AA61" s="18"/>
      <c r="AB61" s="48"/>
    </row>
    <row r="62" spans="1:28" ht="15" customHeight="1">
      <c r="A62" s="3">
        <v>48</v>
      </c>
      <c r="B62" s="34">
        <f t="shared" si="9"/>
        <v>45480</v>
      </c>
      <c r="C62" s="2">
        <f t="shared" si="10"/>
        <v>884</v>
      </c>
      <c r="D62" s="5">
        <f t="shared" si="11"/>
        <v>1654</v>
      </c>
      <c r="E62" s="35">
        <f t="shared" si="14"/>
        <v>802</v>
      </c>
      <c r="F62" s="35">
        <f t="shared" si="15"/>
        <v>791</v>
      </c>
      <c r="G62" s="35">
        <f t="shared" si="16"/>
        <v>774</v>
      </c>
      <c r="H62" s="18">
        <f t="shared" si="24"/>
        <v>1736</v>
      </c>
      <c r="I62" s="18">
        <f t="shared" si="24"/>
        <v>1747</v>
      </c>
      <c r="J62" s="18">
        <f t="shared" si="24"/>
        <v>1764</v>
      </c>
      <c r="K62" s="18">
        <f t="shared" si="32"/>
        <v>2000</v>
      </c>
      <c r="L62" s="18">
        <f t="shared" si="32"/>
        <v>2000</v>
      </c>
      <c r="M62" s="18">
        <f t="shared" si="32"/>
        <v>2000</v>
      </c>
      <c r="N62" s="18">
        <f t="shared" si="33"/>
        <v>-264</v>
      </c>
      <c r="O62" s="18">
        <f t="shared" si="33"/>
        <v>-253</v>
      </c>
      <c r="P62" s="18">
        <f t="shared" si="33"/>
        <v>-236</v>
      </c>
      <c r="Q62" s="35">
        <f t="shared" si="31"/>
        <v>1</v>
      </c>
      <c r="R62" s="35">
        <f t="shared" si="31"/>
        <v>1</v>
      </c>
      <c r="S62" s="35">
        <f t="shared" si="31"/>
        <v>1</v>
      </c>
      <c r="T62" s="4">
        <f t="shared" si="7"/>
        <v>1567</v>
      </c>
      <c r="U62" s="4">
        <f t="shared" si="18"/>
        <v>971</v>
      </c>
      <c r="V62" s="4">
        <f t="shared" si="19"/>
        <v>971</v>
      </c>
      <c r="W62" s="4">
        <f t="shared" si="20"/>
        <v>952</v>
      </c>
      <c r="X62" s="4"/>
      <c r="Y62" s="18"/>
      <c r="Z62" s="18"/>
      <c r="AA62" s="18"/>
      <c r="AB62" s="48"/>
    </row>
    <row r="63" spans="1:28" ht="15" customHeight="1">
      <c r="A63" s="3">
        <v>49</v>
      </c>
      <c r="B63" s="34">
        <f t="shared" si="9"/>
        <v>45481</v>
      </c>
      <c r="C63" s="2">
        <f t="shared" si="10"/>
        <v>884</v>
      </c>
      <c r="D63" s="5">
        <f t="shared" si="11"/>
        <v>1652</v>
      </c>
      <c r="E63" s="35">
        <f t="shared" si="14"/>
        <v>801</v>
      </c>
      <c r="F63" s="35">
        <f t="shared" si="15"/>
        <v>790</v>
      </c>
      <c r="G63" s="35">
        <f t="shared" si="16"/>
        <v>773</v>
      </c>
      <c r="H63" s="18">
        <f t="shared" si="24"/>
        <v>1735</v>
      </c>
      <c r="I63" s="18">
        <f t="shared" si="24"/>
        <v>1746</v>
      </c>
      <c r="J63" s="18">
        <f t="shared" si="24"/>
        <v>1763</v>
      </c>
      <c r="K63" s="18">
        <f t="shared" si="32"/>
        <v>2000</v>
      </c>
      <c r="L63" s="18">
        <f t="shared" si="32"/>
        <v>2000</v>
      </c>
      <c r="M63" s="18">
        <f t="shared" si="32"/>
        <v>2000</v>
      </c>
      <c r="N63" s="18">
        <f t="shared" si="33"/>
        <v>-265</v>
      </c>
      <c r="O63" s="18">
        <f t="shared" si="33"/>
        <v>-254</v>
      </c>
      <c r="P63" s="18">
        <f t="shared" si="33"/>
        <v>-237</v>
      </c>
      <c r="Q63" s="35">
        <f t="shared" ref="Q63:S78" si="34">Q62</f>
        <v>1</v>
      </c>
      <c r="R63" s="35">
        <f t="shared" si="34"/>
        <v>1</v>
      </c>
      <c r="S63" s="35">
        <f t="shared" si="34"/>
        <v>1</v>
      </c>
      <c r="T63" s="4">
        <f t="shared" si="7"/>
        <v>1566</v>
      </c>
      <c r="U63" s="4">
        <f t="shared" si="18"/>
        <v>970</v>
      </c>
      <c r="V63" s="4">
        <f t="shared" si="19"/>
        <v>970</v>
      </c>
      <c r="W63" s="4">
        <f t="shared" si="20"/>
        <v>951</v>
      </c>
      <c r="X63" s="4"/>
      <c r="Y63" s="18"/>
      <c r="Z63" s="18"/>
      <c r="AA63" s="18"/>
      <c r="AB63" s="48"/>
    </row>
    <row r="64" spans="1:28" ht="15" customHeight="1">
      <c r="A64" s="3">
        <v>50</v>
      </c>
      <c r="B64" s="34">
        <f t="shared" si="9"/>
        <v>45482</v>
      </c>
      <c r="C64" s="2">
        <f t="shared" si="10"/>
        <v>884</v>
      </c>
      <c r="D64" s="5">
        <f t="shared" si="11"/>
        <v>1650</v>
      </c>
      <c r="E64" s="35">
        <f t="shared" si="14"/>
        <v>800</v>
      </c>
      <c r="F64" s="35">
        <f t="shared" si="15"/>
        <v>789</v>
      </c>
      <c r="G64" s="35">
        <f t="shared" si="16"/>
        <v>772</v>
      </c>
      <c r="H64" s="18">
        <f t="shared" si="24"/>
        <v>1734</v>
      </c>
      <c r="I64" s="18">
        <f t="shared" si="24"/>
        <v>1745</v>
      </c>
      <c r="J64" s="18">
        <f t="shared" si="24"/>
        <v>1762</v>
      </c>
      <c r="K64" s="18">
        <f t="shared" ref="K64:M79" si="35">K63</f>
        <v>2000</v>
      </c>
      <c r="L64" s="18">
        <f t="shared" si="35"/>
        <v>2000</v>
      </c>
      <c r="M64" s="18">
        <f t="shared" si="35"/>
        <v>2000</v>
      </c>
      <c r="N64" s="18">
        <f t="shared" si="33"/>
        <v>-266</v>
      </c>
      <c r="O64" s="18">
        <f t="shared" si="33"/>
        <v>-255</v>
      </c>
      <c r="P64" s="18">
        <f t="shared" si="33"/>
        <v>-238</v>
      </c>
      <c r="Q64" s="35">
        <f t="shared" si="34"/>
        <v>1</v>
      </c>
      <c r="R64" s="35">
        <f t="shared" si="34"/>
        <v>1</v>
      </c>
      <c r="S64" s="35">
        <f t="shared" si="34"/>
        <v>1</v>
      </c>
      <c r="T64" s="4">
        <f t="shared" si="7"/>
        <v>1565</v>
      </c>
      <c r="U64" s="4">
        <f t="shared" si="18"/>
        <v>969</v>
      </c>
      <c r="V64" s="4">
        <f t="shared" si="19"/>
        <v>969</v>
      </c>
      <c r="W64" s="4">
        <f t="shared" si="20"/>
        <v>950</v>
      </c>
      <c r="X64" s="4"/>
      <c r="Y64" s="18"/>
      <c r="Z64" s="18"/>
      <c r="AA64" s="18"/>
      <c r="AB64" s="48"/>
    </row>
    <row r="65" spans="1:28" ht="15" customHeight="1">
      <c r="A65" s="3">
        <v>51</v>
      </c>
      <c r="B65" s="34">
        <f t="shared" si="9"/>
        <v>45483</v>
      </c>
      <c r="C65" s="2">
        <f t="shared" si="10"/>
        <v>884</v>
      </c>
      <c r="D65" s="5">
        <f t="shared" si="11"/>
        <v>1648</v>
      </c>
      <c r="E65" s="35">
        <f t="shared" si="14"/>
        <v>799</v>
      </c>
      <c r="F65" s="35">
        <f t="shared" si="15"/>
        <v>788</v>
      </c>
      <c r="G65" s="35">
        <f t="shared" si="16"/>
        <v>771</v>
      </c>
      <c r="H65" s="18">
        <f t="shared" si="24"/>
        <v>1733</v>
      </c>
      <c r="I65" s="18">
        <f t="shared" si="24"/>
        <v>1744</v>
      </c>
      <c r="J65" s="18">
        <f t="shared" si="24"/>
        <v>1761</v>
      </c>
      <c r="K65" s="18">
        <f t="shared" si="35"/>
        <v>2000</v>
      </c>
      <c r="L65" s="18">
        <f t="shared" si="35"/>
        <v>2000</v>
      </c>
      <c r="M65" s="18">
        <f t="shared" si="35"/>
        <v>2000</v>
      </c>
      <c r="N65" s="18">
        <f t="shared" ref="N65:P80" si="36">N64-Q65</f>
        <v>-267</v>
      </c>
      <c r="O65" s="18">
        <f t="shared" si="36"/>
        <v>-256</v>
      </c>
      <c r="P65" s="18">
        <f t="shared" si="36"/>
        <v>-239</v>
      </c>
      <c r="Q65" s="35">
        <f t="shared" si="34"/>
        <v>1</v>
      </c>
      <c r="R65" s="35">
        <f t="shared" si="34"/>
        <v>1</v>
      </c>
      <c r="S65" s="35">
        <f t="shared" si="34"/>
        <v>1</v>
      </c>
      <c r="T65" s="4">
        <f t="shared" si="7"/>
        <v>1564</v>
      </c>
      <c r="U65" s="4">
        <f t="shared" si="18"/>
        <v>968</v>
      </c>
      <c r="V65" s="4">
        <f t="shared" si="19"/>
        <v>968</v>
      </c>
      <c r="W65" s="4">
        <f t="shared" si="20"/>
        <v>949</v>
      </c>
      <c r="X65" s="4"/>
      <c r="Y65" s="18"/>
      <c r="Z65" s="18"/>
      <c r="AA65" s="18"/>
      <c r="AB65" s="48"/>
    </row>
    <row r="66" spans="1:28" ht="15" customHeight="1">
      <c r="A66" s="3">
        <v>52</v>
      </c>
      <c r="B66" s="34">
        <f t="shared" si="9"/>
        <v>45484</v>
      </c>
      <c r="C66" s="2">
        <f t="shared" si="10"/>
        <v>884</v>
      </c>
      <c r="D66" s="5">
        <f t="shared" si="11"/>
        <v>1646</v>
      </c>
      <c r="E66" s="35">
        <f t="shared" si="14"/>
        <v>798</v>
      </c>
      <c r="F66" s="35">
        <f t="shared" si="15"/>
        <v>787</v>
      </c>
      <c r="G66" s="35">
        <f t="shared" si="16"/>
        <v>770</v>
      </c>
      <c r="H66" s="18">
        <f t="shared" si="24"/>
        <v>1732</v>
      </c>
      <c r="I66" s="18">
        <f t="shared" si="24"/>
        <v>1743</v>
      </c>
      <c r="J66" s="18">
        <f t="shared" si="24"/>
        <v>1760</v>
      </c>
      <c r="K66" s="18">
        <f t="shared" si="35"/>
        <v>2000</v>
      </c>
      <c r="L66" s="18">
        <f t="shared" si="35"/>
        <v>2000</v>
      </c>
      <c r="M66" s="18">
        <f t="shared" si="35"/>
        <v>2000</v>
      </c>
      <c r="N66" s="18">
        <f t="shared" si="36"/>
        <v>-268</v>
      </c>
      <c r="O66" s="18">
        <f t="shared" si="36"/>
        <v>-257</v>
      </c>
      <c r="P66" s="18">
        <f t="shared" si="36"/>
        <v>-240</v>
      </c>
      <c r="Q66" s="35">
        <f t="shared" si="34"/>
        <v>1</v>
      </c>
      <c r="R66" s="35">
        <f t="shared" si="34"/>
        <v>1</v>
      </c>
      <c r="S66" s="35">
        <f t="shared" si="34"/>
        <v>1</v>
      </c>
      <c r="T66" s="4">
        <f t="shared" si="7"/>
        <v>1563</v>
      </c>
      <c r="U66" s="4">
        <f t="shared" si="18"/>
        <v>967</v>
      </c>
      <c r="V66" s="4">
        <f t="shared" si="19"/>
        <v>967</v>
      </c>
      <c r="W66" s="4">
        <f t="shared" si="20"/>
        <v>948</v>
      </c>
      <c r="X66" s="4"/>
      <c r="Y66" s="18"/>
      <c r="Z66" s="18"/>
      <c r="AA66" s="18"/>
      <c r="AB66" s="48"/>
    </row>
    <row r="67" spans="1:28" ht="15" customHeight="1">
      <c r="A67" s="3">
        <v>53</v>
      </c>
      <c r="B67" s="34">
        <f t="shared" si="9"/>
        <v>45485</v>
      </c>
      <c r="C67" s="2">
        <f t="shared" si="10"/>
        <v>884</v>
      </c>
      <c r="D67" s="5">
        <f t="shared" si="11"/>
        <v>1644</v>
      </c>
      <c r="E67" s="35">
        <f t="shared" si="14"/>
        <v>797</v>
      </c>
      <c r="F67" s="35">
        <f t="shared" si="15"/>
        <v>786</v>
      </c>
      <c r="G67" s="35">
        <f t="shared" si="16"/>
        <v>769</v>
      </c>
      <c r="H67" s="18">
        <f t="shared" si="24"/>
        <v>1731</v>
      </c>
      <c r="I67" s="18">
        <f t="shared" si="24"/>
        <v>1742</v>
      </c>
      <c r="J67" s="18">
        <f t="shared" si="24"/>
        <v>1759</v>
      </c>
      <c r="K67" s="18">
        <f t="shared" si="35"/>
        <v>2000</v>
      </c>
      <c r="L67" s="18">
        <f t="shared" si="35"/>
        <v>2000</v>
      </c>
      <c r="M67" s="18">
        <f t="shared" si="35"/>
        <v>2000</v>
      </c>
      <c r="N67" s="18">
        <f t="shared" si="36"/>
        <v>-269</v>
      </c>
      <c r="O67" s="18">
        <f t="shared" si="36"/>
        <v>-258</v>
      </c>
      <c r="P67" s="18">
        <f t="shared" si="36"/>
        <v>-241</v>
      </c>
      <c r="Q67" s="35">
        <f t="shared" si="34"/>
        <v>1</v>
      </c>
      <c r="R67" s="35">
        <f t="shared" si="34"/>
        <v>1</v>
      </c>
      <c r="S67" s="35">
        <f t="shared" si="34"/>
        <v>1</v>
      </c>
      <c r="T67" s="4">
        <f t="shared" si="7"/>
        <v>1562</v>
      </c>
      <c r="U67" s="4">
        <f t="shared" si="18"/>
        <v>966</v>
      </c>
      <c r="V67" s="4">
        <f t="shared" si="19"/>
        <v>966</v>
      </c>
      <c r="W67" s="4">
        <f t="shared" si="20"/>
        <v>947</v>
      </c>
      <c r="X67" s="4"/>
      <c r="Y67" s="18"/>
      <c r="Z67" s="18"/>
      <c r="AA67" s="18"/>
      <c r="AB67" s="48"/>
    </row>
    <row r="68" spans="1:28" ht="15" customHeight="1">
      <c r="A68" s="3">
        <v>54</v>
      </c>
      <c r="B68" s="34">
        <f t="shared" si="9"/>
        <v>45486</v>
      </c>
      <c r="C68" s="2">
        <f t="shared" si="10"/>
        <v>884</v>
      </c>
      <c r="D68" s="5">
        <f t="shared" si="11"/>
        <v>1642</v>
      </c>
      <c r="E68" s="35">
        <f t="shared" si="14"/>
        <v>796</v>
      </c>
      <c r="F68" s="35">
        <f t="shared" si="15"/>
        <v>785</v>
      </c>
      <c r="G68" s="35">
        <f t="shared" si="16"/>
        <v>768</v>
      </c>
      <c r="H68" s="18">
        <f t="shared" si="24"/>
        <v>1730</v>
      </c>
      <c r="I68" s="18">
        <f t="shared" si="24"/>
        <v>1741</v>
      </c>
      <c r="J68" s="18">
        <f t="shared" si="24"/>
        <v>1758</v>
      </c>
      <c r="K68" s="18">
        <f t="shared" si="35"/>
        <v>2000</v>
      </c>
      <c r="L68" s="18">
        <f t="shared" si="35"/>
        <v>2000</v>
      </c>
      <c r="M68" s="18">
        <f t="shared" si="35"/>
        <v>2000</v>
      </c>
      <c r="N68" s="18">
        <f t="shared" si="36"/>
        <v>-270</v>
      </c>
      <c r="O68" s="18">
        <f t="shared" si="36"/>
        <v>-259</v>
      </c>
      <c r="P68" s="18">
        <f t="shared" si="36"/>
        <v>-242</v>
      </c>
      <c r="Q68" s="35">
        <f t="shared" si="34"/>
        <v>1</v>
      </c>
      <c r="R68" s="35">
        <f t="shared" si="34"/>
        <v>1</v>
      </c>
      <c r="S68" s="35">
        <f t="shared" si="34"/>
        <v>1</v>
      </c>
      <c r="T68" s="4">
        <f t="shared" si="7"/>
        <v>1561</v>
      </c>
      <c r="U68" s="4">
        <f t="shared" si="18"/>
        <v>965</v>
      </c>
      <c r="V68" s="4">
        <f t="shared" si="19"/>
        <v>965</v>
      </c>
      <c r="W68" s="4">
        <f t="shared" si="20"/>
        <v>946</v>
      </c>
      <c r="X68" s="4"/>
      <c r="Y68" s="18"/>
      <c r="Z68" s="18"/>
      <c r="AA68" s="18"/>
      <c r="AB68" s="48"/>
    </row>
    <row r="69" spans="1:28" ht="15" customHeight="1">
      <c r="A69" s="3">
        <v>55</v>
      </c>
      <c r="B69" s="34">
        <f t="shared" si="9"/>
        <v>45487</v>
      </c>
      <c r="C69" s="2">
        <f t="shared" si="10"/>
        <v>884</v>
      </c>
      <c r="D69" s="5">
        <f t="shared" si="11"/>
        <v>1640</v>
      </c>
      <c r="E69" s="35">
        <f t="shared" si="14"/>
        <v>795</v>
      </c>
      <c r="F69" s="35">
        <f t="shared" si="15"/>
        <v>784</v>
      </c>
      <c r="G69" s="35">
        <f t="shared" si="16"/>
        <v>767</v>
      </c>
      <c r="H69" s="18">
        <f t="shared" si="24"/>
        <v>1729</v>
      </c>
      <c r="I69" s="18">
        <f t="shared" si="24"/>
        <v>1740</v>
      </c>
      <c r="J69" s="18">
        <f t="shared" si="24"/>
        <v>1757</v>
      </c>
      <c r="K69" s="18">
        <f t="shared" si="35"/>
        <v>2000</v>
      </c>
      <c r="L69" s="18">
        <f t="shared" si="35"/>
        <v>2000</v>
      </c>
      <c r="M69" s="18">
        <f t="shared" si="35"/>
        <v>2000</v>
      </c>
      <c r="N69" s="18">
        <f t="shared" si="36"/>
        <v>-271</v>
      </c>
      <c r="O69" s="18">
        <f t="shared" si="36"/>
        <v>-260</v>
      </c>
      <c r="P69" s="18">
        <f t="shared" si="36"/>
        <v>-243</v>
      </c>
      <c r="Q69" s="35">
        <f t="shared" si="34"/>
        <v>1</v>
      </c>
      <c r="R69" s="35">
        <f t="shared" si="34"/>
        <v>1</v>
      </c>
      <c r="S69" s="35">
        <f t="shared" si="34"/>
        <v>1</v>
      </c>
      <c r="T69" s="4">
        <f t="shared" si="7"/>
        <v>1560</v>
      </c>
      <c r="U69" s="4">
        <f t="shared" si="18"/>
        <v>964</v>
      </c>
      <c r="V69" s="4">
        <f t="shared" si="19"/>
        <v>964</v>
      </c>
      <c r="W69" s="4">
        <f t="shared" si="20"/>
        <v>945</v>
      </c>
      <c r="X69" s="4"/>
      <c r="Y69" s="18"/>
      <c r="Z69" s="18"/>
      <c r="AA69" s="18"/>
      <c r="AB69" s="48"/>
    </row>
    <row r="70" spans="1:28" ht="15" customHeight="1">
      <c r="A70" s="3">
        <v>56</v>
      </c>
      <c r="B70" s="34">
        <f t="shared" si="9"/>
        <v>45488</v>
      </c>
      <c r="C70" s="2">
        <f t="shared" si="10"/>
        <v>884</v>
      </c>
      <c r="D70" s="5">
        <f t="shared" si="11"/>
        <v>1638</v>
      </c>
      <c r="E70" s="35">
        <f t="shared" si="14"/>
        <v>794</v>
      </c>
      <c r="F70" s="35">
        <f t="shared" si="15"/>
        <v>783</v>
      </c>
      <c r="G70" s="35">
        <f t="shared" si="16"/>
        <v>766</v>
      </c>
      <c r="H70" s="18">
        <f t="shared" si="24"/>
        <v>1728</v>
      </c>
      <c r="I70" s="18">
        <f t="shared" si="24"/>
        <v>1739</v>
      </c>
      <c r="J70" s="18">
        <f t="shared" si="24"/>
        <v>1756</v>
      </c>
      <c r="K70" s="18">
        <f t="shared" si="35"/>
        <v>2000</v>
      </c>
      <c r="L70" s="18">
        <f t="shared" si="35"/>
        <v>2000</v>
      </c>
      <c r="M70" s="18">
        <f t="shared" si="35"/>
        <v>2000</v>
      </c>
      <c r="N70" s="18">
        <f t="shared" si="36"/>
        <v>-272</v>
      </c>
      <c r="O70" s="18">
        <f t="shared" si="36"/>
        <v>-261</v>
      </c>
      <c r="P70" s="18">
        <f t="shared" si="36"/>
        <v>-244</v>
      </c>
      <c r="Q70" s="35">
        <f t="shared" si="34"/>
        <v>1</v>
      </c>
      <c r="R70" s="35">
        <f t="shared" si="34"/>
        <v>1</v>
      </c>
      <c r="S70" s="35">
        <f t="shared" si="34"/>
        <v>1</v>
      </c>
      <c r="T70" s="4">
        <f t="shared" si="7"/>
        <v>1559</v>
      </c>
      <c r="U70" s="4">
        <f t="shared" si="18"/>
        <v>963</v>
      </c>
      <c r="V70" s="4">
        <f t="shared" si="19"/>
        <v>963</v>
      </c>
      <c r="W70" s="4">
        <f t="shared" si="20"/>
        <v>944</v>
      </c>
      <c r="X70" s="4"/>
      <c r="Y70" s="18"/>
      <c r="Z70" s="18"/>
      <c r="AA70" s="18"/>
      <c r="AB70" s="48"/>
    </row>
    <row r="71" spans="1:28" ht="15" customHeight="1">
      <c r="A71" s="3">
        <v>57</v>
      </c>
      <c r="B71" s="34">
        <f t="shared" si="9"/>
        <v>45489</v>
      </c>
      <c r="C71" s="2">
        <f t="shared" si="10"/>
        <v>884</v>
      </c>
      <c r="D71" s="5">
        <f t="shared" si="11"/>
        <v>1636</v>
      </c>
      <c r="E71" s="35">
        <f t="shared" si="14"/>
        <v>793</v>
      </c>
      <c r="F71" s="35">
        <f t="shared" si="15"/>
        <v>782</v>
      </c>
      <c r="G71" s="35">
        <f t="shared" si="16"/>
        <v>765</v>
      </c>
      <c r="H71" s="18">
        <f t="shared" si="24"/>
        <v>1727</v>
      </c>
      <c r="I71" s="18">
        <f t="shared" si="24"/>
        <v>1738</v>
      </c>
      <c r="J71" s="18">
        <f t="shared" si="24"/>
        <v>1755</v>
      </c>
      <c r="K71" s="18">
        <f t="shared" si="35"/>
        <v>2000</v>
      </c>
      <c r="L71" s="18">
        <f t="shared" si="35"/>
        <v>2000</v>
      </c>
      <c r="M71" s="18">
        <f t="shared" si="35"/>
        <v>2000</v>
      </c>
      <c r="N71" s="18">
        <f t="shared" si="36"/>
        <v>-273</v>
      </c>
      <c r="O71" s="18">
        <f t="shared" si="36"/>
        <v>-262</v>
      </c>
      <c r="P71" s="18">
        <f t="shared" si="36"/>
        <v>-245</v>
      </c>
      <c r="Q71" s="35">
        <f t="shared" si="34"/>
        <v>1</v>
      </c>
      <c r="R71" s="35">
        <f t="shared" si="34"/>
        <v>1</v>
      </c>
      <c r="S71" s="35">
        <f t="shared" si="34"/>
        <v>1</v>
      </c>
      <c r="T71" s="4">
        <f t="shared" si="7"/>
        <v>1558</v>
      </c>
      <c r="U71" s="4">
        <f t="shared" si="18"/>
        <v>962</v>
      </c>
      <c r="V71" s="4">
        <f t="shared" si="19"/>
        <v>962</v>
      </c>
      <c r="W71" s="4">
        <f t="shared" si="20"/>
        <v>943</v>
      </c>
      <c r="X71" s="4"/>
      <c r="Y71" s="18"/>
      <c r="Z71" s="18"/>
      <c r="AA71" s="18"/>
      <c r="AB71" s="48"/>
    </row>
    <row r="72" spans="1:28" ht="15" customHeight="1">
      <c r="A72" s="3">
        <v>58</v>
      </c>
      <c r="B72" s="34">
        <f t="shared" si="9"/>
        <v>45490</v>
      </c>
      <c r="C72" s="2">
        <f t="shared" si="10"/>
        <v>884</v>
      </c>
      <c r="D72" s="5">
        <f t="shared" si="11"/>
        <v>1634</v>
      </c>
      <c r="E72" s="35">
        <f t="shared" si="14"/>
        <v>792</v>
      </c>
      <c r="F72" s="35">
        <f t="shared" si="15"/>
        <v>781</v>
      </c>
      <c r="G72" s="35">
        <f t="shared" si="16"/>
        <v>764</v>
      </c>
      <c r="H72" s="18">
        <f t="shared" si="24"/>
        <v>1726</v>
      </c>
      <c r="I72" s="18">
        <f t="shared" si="24"/>
        <v>1737</v>
      </c>
      <c r="J72" s="18">
        <f t="shared" si="24"/>
        <v>1754</v>
      </c>
      <c r="K72" s="18">
        <f t="shared" si="35"/>
        <v>2000</v>
      </c>
      <c r="L72" s="18">
        <f t="shared" si="35"/>
        <v>2000</v>
      </c>
      <c r="M72" s="18">
        <f t="shared" si="35"/>
        <v>2000</v>
      </c>
      <c r="N72" s="18">
        <f t="shared" si="36"/>
        <v>-274</v>
      </c>
      <c r="O72" s="18">
        <f t="shared" si="36"/>
        <v>-263</v>
      </c>
      <c r="P72" s="18">
        <f t="shared" si="36"/>
        <v>-246</v>
      </c>
      <c r="Q72" s="35">
        <f t="shared" si="34"/>
        <v>1</v>
      </c>
      <c r="R72" s="35">
        <f t="shared" si="34"/>
        <v>1</v>
      </c>
      <c r="S72" s="35">
        <f t="shared" si="34"/>
        <v>1</v>
      </c>
      <c r="T72" s="4">
        <f t="shared" si="7"/>
        <v>1557</v>
      </c>
      <c r="U72" s="4">
        <f t="shared" si="18"/>
        <v>961</v>
      </c>
      <c r="V72" s="4">
        <f t="shared" si="19"/>
        <v>961</v>
      </c>
      <c r="W72" s="4">
        <f t="shared" si="20"/>
        <v>942</v>
      </c>
      <c r="X72" s="4"/>
      <c r="Y72" s="18"/>
      <c r="Z72" s="18"/>
      <c r="AA72" s="18"/>
      <c r="AB72" s="48"/>
    </row>
    <row r="73" spans="1:28" ht="15" customHeight="1">
      <c r="A73" s="3">
        <v>59</v>
      </c>
      <c r="B73" s="34">
        <f t="shared" si="9"/>
        <v>45491</v>
      </c>
      <c r="C73" s="2">
        <f t="shared" si="10"/>
        <v>884</v>
      </c>
      <c r="D73" s="5">
        <f t="shared" si="11"/>
        <v>1632</v>
      </c>
      <c r="E73" s="35">
        <f t="shared" si="14"/>
        <v>791</v>
      </c>
      <c r="F73" s="35">
        <f t="shared" si="15"/>
        <v>780</v>
      </c>
      <c r="G73" s="35">
        <f t="shared" si="16"/>
        <v>763</v>
      </c>
      <c r="H73" s="18">
        <f t="shared" si="24"/>
        <v>1725</v>
      </c>
      <c r="I73" s="18">
        <f t="shared" si="24"/>
        <v>1736</v>
      </c>
      <c r="J73" s="18">
        <f t="shared" si="24"/>
        <v>1753</v>
      </c>
      <c r="K73" s="18">
        <f t="shared" si="35"/>
        <v>2000</v>
      </c>
      <c r="L73" s="18">
        <f t="shared" si="35"/>
        <v>2000</v>
      </c>
      <c r="M73" s="18">
        <f t="shared" si="35"/>
        <v>2000</v>
      </c>
      <c r="N73" s="18">
        <f t="shared" si="36"/>
        <v>-275</v>
      </c>
      <c r="O73" s="18">
        <f t="shared" si="36"/>
        <v>-264</v>
      </c>
      <c r="P73" s="18">
        <f t="shared" si="36"/>
        <v>-247</v>
      </c>
      <c r="Q73" s="35">
        <f t="shared" si="34"/>
        <v>1</v>
      </c>
      <c r="R73" s="35">
        <f t="shared" si="34"/>
        <v>1</v>
      </c>
      <c r="S73" s="35">
        <f t="shared" si="34"/>
        <v>1</v>
      </c>
      <c r="T73" s="4">
        <f t="shared" si="7"/>
        <v>1556</v>
      </c>
      <c r="U73" s="4">
        <f t="shared" si="18"/>
        <v>960</v>
      </c>
      <c r="V73" s="4">
        <f t="shared" si="19"/>
        <v>960</v>
      </c>
      <c r="W73" s="4">
        <f t="shared" si="20"/>
        <v>941</v>
      </c>
      <c r="X73" s="4"/>
      <c r="Y73" s="18"/>
      <c r="Z73" s="18"/>
      <c r="AA73" s="18"/>
      <c r="AB73" s="48"/>
    </row>
    <row r="74" spans="1:28" ht="15" customHeight="1">
      <c r="A74" s="3">
        <v>60</v>
      </c>
      <c r="B74" s="34">
        <f t="shared" si="9"/>
        <v>45492</v>
      </c>
      <c r="C74" s="2">
        <f t="shared" si="10"/>
        <v>884</v>
      </c>
      <c r="D74" s="5">
        <f t="shared" si="11"/>
        <v>1630</v>
      </c>
      <c r="E74" s="35">
        <f t="shared" si="14"/>
        <v>790</v>
      </c>
      <c r="F74" s="35">
        <f t="shared" si="15"/>
        <v>779</v>
      </c>
      <c r="G74" s="35">
        <f t="shared" si="16"/>
        <v>762</v>
      </c>
      <c r="H74" s="18">
        <f t="shared" si="24"/>
        <v>1724</v>
      </c>
      <c r="I74" s="18">
        <f t="shared" si="24"/>
        <v>1735</v>
      </c>
      <c r="J74" s="18">
        <f t="shared" si="24"/>
        <v>1752</v>
      </c>
      <c r="K74" s="18">
        <f t="shared" si="35"/>
        <v>2000</v>
      </c>
      <c r="L74" s="18">
        <f t="shared" si="35"/>
        <v>2000</v>
      </c>
      <c r="M74" s="18">
        <f t="shared" si="35"/>
        <v>2000</v>
      </c>
      <c r="N74" s="18">
        <f t="shared" si="36"/>
        <v>-276</v>
      </c>
      <c r="O74" s="18">
        <f t="shared" si="36"/>
        <v>-265</v>
      </c>
      <c r="P74" s="18">
        <f t="shared" si="36"/>
        <v>-248</v>
      </c>
      <c r="Q74" s="35">
        <f t="shared" si="34"/>
        <v>1</v>
      </c>
      <c r="R74" s="35">
        <f t="shared" si="34"/>
        <v>1</v>
      </c>
      <c r="S74" s="35">
        <f t="shared" si="34"/>
        <v>1</v>
      </c>
      <c r="T74" s="4">
        <f t="shared" si="7"/>
        <v>1555</v>
      </c>
      <c r="U74" s="4">
        <f t="shared" si="18"/>
        <v>959</v>
      </c>
      <c r="V74" s="4">
        <f t="shared" si="19"/>
        <v>959</v>
      </c>
      <c r="W74" s="4">
        <f t="shared" si="20"/>
        <v>940</v>
      </c>
      <c r="X74" s="4"/>
      <c r="Y74" s="18"/>
      <c r="Z74" s="18"/>
      <c r="AA74" s="18"/>
      <c r="AB74" s="48"/>
    </row>
    <row r="75" spans="1:28" ht="15" customHeight="1">
      <c r="A75" s="3">
        <v>61</v>
      </c>
      <c r="B75" s="34">
        <f t="shared" si="9"/>
        <v>45493</v>
      </c>
      <c r="C75" s="2">
        <f t="shared" si="10"/>
        <v>884</v>
      </c>
      <c r="D75" s="5">
        <f t="shared" si="11"/>
        <v>1628</v>
      </c>
      <c r="E75" s="35">
        <f t="shared" si="14"/>
        <v>789</v>
      </c>
      <c r="F75" s="35">
        <f t="shared" si="15"/>
        <v>778</v>
      </c>
      <c r="G75" s="35">
        <f t="shared" si="16"/>
        <v>761</v>
      </c>
      <c r="H75" s="18">
        <f t="shared" si="24"/>
        <v>1723</v>
      </c>
      <c r="I75" s="18">
        <f t="shared" si="24"/>
        <v>1734</v>
      </c>
      <c r="J75" s="18">
        <f t="shared" si="24"/>
        <v>1751</v>
      </c>
      <c r="K75" s="18">
        <f t="shared" si="35"/>
        <v>2000</v>
      </c>
      <c r="L75" s="18">
        <f t="shared" si="35"/>
        <v>2000</v>
      </c>
      <c r="M75" s="18">
        <f t="shared" si="35"/>
        <v>2000</v>
      </c>
      <c r="N75" s="18">
        <f t="shared" si="36"/>
        <v>-277</v>
      </c>
      <c r="O75" s="18">
        <f t="shared" si="36"/>
        <v>-266</v>
      </c>
      <c r="P75" s="18">
        <f t="shared" si="36"/>
        <v>-249</v>
      </c>
      <c r="Q75" s="35">
        <f t="shared" si="34"/>
        <v>1</v>
      </c>
      <c r="R75" s="35">
        <f t="shared" si="34"/>
        <v>1</v>
      </c>
      <c r="S75" s="35">
        <f t="shared" si="34"/>
        <v>1</v>
      </c>
      <c r="T75" s="4">
        <f t="shared" si="7"/>
        <v>1253</v>
      </c>
      <c r="U75" s="45">
        <f>+U74+300</f>
        <v>1259</v>
      </c>
      <c r="V75" s="45">
        <f t="shared" ref="V75:W75" si="37">+V74+300</f>
        <v>1259</v>
      </c>
      <c r="W75" s="45">
        <f t="shared" si="37"/>
        <v>1240</v>
      </c>
      <c r="X75" s="45"/>
      <c r="Y75" s="18"/>
      <c r="Z75" s="18"/>
      <c r="AA75" s="18"/>
      <c r="AB75" s="48">
        <v>2</v>
      </c>
    </row>
    <row r="76" spans="1:28" ht="15">
      <c r="A76" s="3">
        <v>62</v>
      </c>
      <c r="B76" s="34">
        <f t="shared" si="9"/>
        <v>45494</v>
      </c>
      <c r="C76" s="2">
        <f t="shared" si="10"/>
        <v>884</v>
      </c>
      <c r="D76" s="5">
        <f t="shared" si="11"/>
        <v>1626</v>
      </c>
      <c r="E76" s="35">
        <f t="shared" si="14"/>
        <v>788</v>
      </c>
      <c r="F76" s="35">
        <f t="shared" si="15"/>
        <v>777</v>
      </c>
      <c r="G76" s="35">
        <f t="shared" si="16"/>
        <v>760</v>
      </c>
      <c r="H76" s="18">
        <f t="shared" si="24"/>
        <v>1722</v>
      </c>
      <c r="I76" s="18">
        <f t="shared" si="24"/>
        <v>1733</v>
      </c>
      <c r="J76" s="18">
        <f t="shared" si="24"/>
        <v>1750</v>
      </c>
      <c r="K76" s="18">
        <f t="shared" si="35"/>
        <v>2000</v>
      </c>
      <c r="L76" s="18">
        <f t="shared" si="35"/>
        <v>2000</v>
      </c>
      <c r="M76" s="18">
        <f t="shared" si="35"/>
        <v>2000</v>
      </c>
      <c r="N76" s="18">
        <f t="shared" si="36"/>
        <v>-278</v>
      </c>
      <c r="O76" s="18">
        <f t="shared" si="36"/>
        <v>-267</v>
      </c>
      <c r="P76" s="18">
        <f t="shared" si="36"/>
        <v>-250</v>
      </c>
      <c r="Q76" s="35">
        <f t="shared" si="34"/>
        <v>1</v>
      </c>
      <c r="R76" s="35">
        <f t="shared" si="34"/>
        <v>1</v>
      </c>
      <c r="S76" s="35">
        <f t="shared" si="34"/>
        <v>1</v>
      </c>
      <c r="T76" s="4">
        <f t="shared" si="7"/>
        <v>1252</v>
      </c>
      <c r="U76" s="4">
        <f t="shared" si="18"/>
        <v>1258</v>
      </c>
      <c r="V76" s="4">
        <f t="shared" si="19"/>
        <v>1258</v>
      </c>
      <c r="W76" s="4">
        <f t="shared" si="20"/>
        <v>1239</v>
      </c>
      <c r="X76" s="4"/>
      <c r="Y76" s="18"/>
      <c r="Z76" s="18"/>
      <c r="AA76" s="18"/>
      <c r="AB76" s="48"/>
    </row>
    <row r="77" spans="1:28" ht="15" customHeight="1">
      <c r="A77" s="3">
        <v>63</v>
      </c>
      <c r="B77" s="34">
        <f t="shared" si="9"/>
        <v>45495</v>
      </c>
      <c r="C77" s="2">
        <f t="shared" si="10"/>
        <v>884</v>
      </c>
      <c r="D77" s="5">
        <f t="shared" si="11"/>
        <v>1624</v>
      </c>
      <c r="E77" s="35">
        <f t="shared" si="14"/>
        <v>787</v>
      </c>
      <c r="F77" s="35">
        <f t="shared" si="15"/>
        <v>776</v>
      </c>
      <c r="G77" s="35">
        <f t="shared" si="16"/>
        <v>759</v>
      </c>
      <c r="H77" s="18">
        <f t="shared" si="24"/>
        <v>1721</v>
      </c>
      <c r="I77" s="18">
        <f t="shared" si="24"/>
        <v>1732</v>
      </c>
      <c r="J77" s="18">
        <f t="shared" si="24"/>
        <v>1749</v>
      </c>
      <c r="K77" s="18">
        <f t="shared" si="35"/>
        <v>2000</v>
      </c>
      <c r="L77" s="18">
        <f t="shared" si="35"/>
        <v>2000</v>
      </c>
      <c r="M77" s="18">
        <f t="shared" si="35"/>
        <v>2000</v>
      </c>
      <c r="N77" s="18">
        <f t="shared" si="36"/>
        <v>-279</v>
      </c>
      <c r="O77" s="18">
        <f t="shared" si="36"/>
        <v>-268</v>
      </c>
      <c r="P77" s="18">
        <f t="shared" si="36"/>
        <v>-251</v>
      </c>
      <c r="Q77" s="35">
        <f t="shared" si="34"/>
        <v>1</v>
      </c>
      <c r="R77" s="35">
        <f t="shared" si="34"/>
        <v>1</v>
      </c>
      <c r="S77" s="35">
        <f t="shared" si="34"/>
        <v>1</v>
      </c>
      <c r="T77" s="4">
        <f t="shared" si="7"/>
        <v>1251</v>
      </c>
      <c r="U77" s="4">
        <f t="shared" si="18"/>
        <v>1257</v>
      </c>
      <c r="V77" s="4">
        <f t="shared" si="19"/>
        <v>1257</v>
      </c>
      <c r="W77" s="4">
        <f t="shared" si="20"/>
        <v>1238</v>
      </c>
      <c r="X77" s="4"/>
      <c r="Y77" s="18"/>
      <c r="Z77" s="18"/>
      <c r="AA77" s="18"/>
      <c r="AB77" s="48"/>
    </row>
    <row r="78" spans="1:28" ht="15" customHeight="1">
      <c r="A78" s="3">
        <v>64</v>
      </c>
      <c r="B78" s="34">
        <f t="shared" si="9"/>
        <v>45496</v>
      </c>
      <c r="C78" s="2">
        <f t="shared" si="10"/>
        <v>884</v>
      </c>
      <c r="D78" s="5">
        <f t="shared" si="11"/>
        <v>1622</v>
      </c>
      <c r="E78" s="35">
        <f t="shared" si="14"/>
        <v>786</v>
      </c>
      <c r="F78" s="35">
        <f t="shared" si="15"/>
        <v>775</v>
      </c>
      <c r="G78" s="35">
        <f t="shared" si="16"/>
        <v>758</v>
      </c>
      <c r="H78" s="18">
        <f t="shared" si="24"/>
        <v>1720</v>
      </c>
      <c r="I78" s="18">
        <f t="shared" si="24"/>
        <v>1731</v>
      </c>
      <c r="J78" s="18">
        <f t="shared" si="24"/>
        <v>1748</v>
      </c>
      <c r="K78" s="18">
        <f t="shared" si="35"/>
        <v>2000</v>
      </c>
      <c r="L78" s="18">
        <f t="shared" si="35"/>
        <v>2000</v>
      </c>
      <c r="M78" s="18">
        <f t="shared" si="35"/>
        <v>2000</v>
      </c>
      <c r="N78" s="18">
        <f t="shared" si="36"/>
        <v>-280</v>
      </c>
      <c r="O78" s="18">
        <f t="shared" si="36"/>
        <v>-269</v>
      </c>
      <c r="P78" s="18">
        <f t="shared" si="36"/>
        <v>-252</v>
      </c>
      <c r="Q78" s="35">
        <f t="shared" si="34"/>
        <v>1</v>
      </c>
      <c r="R78" s="35">
        <f t="shared" si="34"/>
        <v>1</v>
      </c>
      <c r="S78" s="35">
        <f t="shared" si="34"/>
        <v>1</v>
      </c>
      <c r="T78" s="4">
        <f t="shared" si="7"/>
        <v>1250</v>
      </c>
      <c r="U78" s="4">
        <f t="shared" si="18"/>
        <v>1256</v>
      </c>
      <c r="V78" s="4">
        <f t="shared" si="19"/>
        <v>1256</v>
      </c>
      <c r="W78" s="4">
        <f t="shared" si="20"/>
        <v>1237</v>
      </c>
      <c r="X78" s="4"/>
      <c r="Y78" s="18"/>
      <c r="Z78" s="18"/>
      <c r="AA78" s="18"/>
      <c r="AB78" s="48"/>
    </row>
    <row r="79" spans="1:28" ht="15" customHeight="1">
      <c r="A79" s="3">
        <v>65</v>
      </c>
      <c r="B79" s="34">
        <f t="shared" si="9"/>
        <v>45497</v>
      </c>
      <c r="C79" s="2">
        <f t="shared" si="10"/>
        <v>884</v>
      </c>
      <c r="D79" s="5">
        <f t="shared" si="11"/>
        <v>1620</v>
      </c>
      <c r="E79" s="35">
        <f t="shared" si="14"/>
        <v>785</v>
      </c>
      <c r="F79" s="35">
        <f t="shared" si="15"/>
        <v>774</v>
      </c>
      <c r="G79" s="35">
        <f t="shared" si="16"/>
        <v>757</v>
      </c>
      <c r="H79" s="18">
        <f t="shared" si="24"/>
        <v>1719</v>
      </c>
      <c r="I79" s="18">
        <f t="shared" si="24"/>
        <v>1730</v>
      </c>
      <c r="J79" s="18">
        <f t="shared" si="24"/>
        <v>1747</v>
      </c>
      <c r="K79" s="18">
        <f t="shared" si="35"/>
        <v>2000</v>
      </c>
      <c r="L79" s="18">
        <f t="shared" si="35"/>
        <v>2000</v>
      </c>
      <c r="M79" s="18">
        <f t="shared" si="35"/>
        <v>2000</v>
      </c>
      <c r="N79" s="18">
        <f t="shared" si="36"/>
        <v>-281</v>
      </c>
      <c r="O79" s="18">
        <f t="shared" si="36"/>
        <v>-270</v>
      </c>
      <c r="P79" s="18">
        <f t="shared" si="36"/>
        <v>-253</v>
      </c>
      <c r="Q79" s="35">
        <f t="shared" ref="Q79:S93" si="38">Q78</f>
        <v>1</v>
      </c>
      <c r="R79" s="35">
        <f t="shared" si="38"/>
        <v>1</v>
      </c>
      <c r="S79" s="35">
        <f t="shared" si="38"/>
        <v>1</v>
      </c>
      <c r="T79" s="4">
        <f t="shared" ref="T79:T93" si="39">D79+C79-V79</f>
        <v>1249</v>
      </c>
      <c r="U79" s="4">
        <f t="shared" si="18"/>
        <v>1255</v>
      </c>
      <c r="V79" s="4">
        <f t="shared" si="19"/>
        <v>1255</v>
      </c>
      <c r="W79" s="4">
        <f t="shared" si="20"/>
        <v>1236</v>
      </c>
      <c r="X79" s="4"/>
      <c r="Y79" s="18"/>
      <c r="Z79" s="18"/>
      <c r="AA79" s="18"/>
      <c r="AB79" s="48"/>
    </row>
    <row r="80" spans="1:28" ht="15" customHeight="1">
      <c r="A80" s="3">
        <v>66</v>
      </c>
      <c r="B80" s="34">
        <f t="shared" ref="B80:B143" si="40">B79+1</f>
        <v>45498</v>
      </c>
      <c r="C80" s="2">
        <f t="shared" ref="C80:C143" si="41">C79</f>
        <v>884</v>
      </c>
      <c r="D80" s="5">
        <f t="shared" ref="D80:D143" si="42">D79-2</f>
        <v>1618</v>
      </c>
      <c r="E80" s="35">
        <f t="shared" si="14"/>
        <v>784</v>
      </c>
      <c r="F80" s="35">
        <f t="shared" si="15"/>
        <v>773</v>
      </c>
      <c r="G80" s="35">
        <f t="shared" si="16"/>
        <v>756</v>
      </c>
      <c r="H80" s="18">
        <f t="shared" si="24"/>
        <v>1718</v>
      </c>
      <c r="I80" s="18">
        <f t="shared" si="24"/>
        <v>1729</v>
      </c>
      <c r="J80" s="18">
        <f t="shared" si="24"/>
        <v>1746</v>
      </c>
      <c r="K80" s="18">
        <f t="shared" ref="K80:M93" si="43">K79</f>
        <v>2000</v>
      </c>
      <c r="L80" s="18">
        <f t="shared" si="43"/>
        <v>2000</v>
      </c>
      <c r="M80" s="18">
        <f t="shared" si="43"/>
        <v>2000</v>
      </c>
      <c r="N80" s="18">
        <f t="shared" si="36"/>
        <v>-282</v>
      </c>
      <c r="O80" s="18">
        <f t="shared" si="36"/>
        <v>-271</v>
      </c>
      <c r="P80" s="18">
        <f t="shared" si="36"/>
        <v>-254</v>
      </c>
      <c r="Q80" s="35">
        <f t="shared" si="38"/>
        <v>1</v>
      </c>
      <c r="R80" s="35">
        <f t="shared" si="38"/>
        <v>1</v>
      </c>
      <c r="S80" s="35">
        <f t="shared" si="38"/>
        <v>1</v>
      </c>
      <c r="T80" s="4">
        <f t="shared" si="39"/>
        <v>1248</v>
      </c>
      <c r="U80" s="4">
        <f t="shared" si="18"/>
        <v>1254</v>
      </c>
      <c r="V80" s="4">
        <f t="shared" si="19"/>
        <v>1254</v>
      </c>
      <c r="W80" s="4">
        <f t="shared" si="20"/>
        <v>1235</v>
      </c>
      <c r="X80" s="4"/>
      <c r="Y80" s="18"/>
      <c r="Z80" s="18"/>
      <c r="AA80" s="18"/>
      <c r="AB80" s="48"/>
    </row>
    <row r="81" spans="1:30" ht="15" customHeight="1">
      <c r="A81" s="3">
        <v>67</v>
      </c>
      <c r="B81" s="34">
        <f t="shared" si="40"/>
        <v>45499</v>
      </c>
      <c r="C81" s="2">
        <f t="shared" si="41"/>
        <v>884</v>
      </c>
      <c r="D81" s="5">
        <f t="shared" si="42"/>
        <v>1616</v>
      </c>
      <c r="E81" s="35">
        <f t="shared" ref="E81:E93" si="44">C81+D81-H81</f>
        <v>783</v>
      </c>
      <c r="F81" s="35">
        <f t="shared" ref="F81:F93" si="45">C81+D81-I81</f>
        <v>772</v>
      </c>
      <c r="G81" s="35">
        <f t="shared" ref="G81:G93" si="46">D81+C81-J81</f>
        <v>755</v>
      </c>
      <c r="H81" s="18">
        <f t="shared" si="24"/>
        <v>1717</v>
      </c>
      <c r="I81" s="18">
        <f t="shared" si="24"/>
        <v>1728</v>
      </c>
      <c r="J81" s="18">
        <f t="shared" si="24"/>
        <v>1745</v>
      </c>
      <c r="K81" s="18">
        <f t="shared" si="43"/>
        <v>2000</v>
      </c>
      <c r="L81" s="18">
        <f t="shared" si="43"/>
        <v>2000</v>
      </c>
      <c r="M81" s="18">
        <f t="shared" si="43"/>
        <v>2000</v>
      </c>
      <c r="N81" s="18">
        <f t="shared" ref="N81:P93" si="47">N80-Q81</f>
        <v>-283</v>
      </c>
      <c r="O81" s="18">
        <f t="shared" si="47"/>
        <v>-272</v>
      </c>
      <c r="P81" s="18">
        <f t="shared" si="47"/>
        <v>-255</v>
      </c>
      <c r="Q81" s="35">
        <f t="shared" si="38"/>
        <v>1</v>
      </c>
      <c r="R81" s="35">
        <f t="shared" si="38"/>
        <v>1</v>
      </c>
      <c r="S81" s="35">
        <f t="shared" si="38"/>
        <v>1</v>
      </c>
      <c r="T81" s="4">
        <f t="shared" si="39"/>
        <v>946</v>
      </c>
      <c r="U81" s="45">
        <f>+U80+300</f>
        <v>1554</v>
      </c>
      <c r="V81" s="45">
        <f t="shared" ref="V81:W81" si="48">+V80+300</f>
        <v>1554</v>
      </c>
      <c r="W81" s="45">
        <f t="shared" si="48"/>
        <v>1535</v>
      </c>
      <c r="X81" s="45"/>
      <c r="Y81" s="18"/>
      <c r="Z81" s="18"/>
      <c r="AA81" s="18"/>
      <c r="AB81" s="48">
        <v>1</v>
      </c>
    </row>
    <row r="82" spans="1:30" ht="15" customHeight="1">
      <c r="A82" s="3">
        <v>68</v>
      </c>
      <c r="B82" s="34">
        <f t="shared" si="40"/>
        <v>45500</v>
      </c>
      <c r="C82" s="2">
        <f t="shared" si="41"/>
        <v>884</v>
      </c>
      <c r="D82" s="5">
        <f t="shared" si="42"/>
        <v>1614</v>
      </c>
      <c r="E82" s="35">
        <f t="shared" si="44"/>
        <v>782</v>
      </c>
      <c r="F82" s="35">
        <f t="shared" si="45"/>
        <v>771</v>
      </c>
      <c r="G82" s="35">
        <f t="shared" si="46"/>
        <v>754</v>
      </c>
      <c r="H82" s="18">
        <f t="shared" si="24"/>
        <v>1716</v>
      </c>
      <c r="I82" s="18">
        <f t="shared" si="24"/>
        <v>1727</v>
      </c>
      <c r="J82" s="18">
        <f t="shared" si="24"/>
        <v>1744</v>
      </c>
      <c r="K82" s="18">
        <f t="shared" si="43"/>
        <v>2000</v>
      </c>
      <c r="L82" s="18">
        <f t="shared" si="43"/>
        <v>2000</v>
      </c>
      <c r="M82" s="18">
        <f t="shared" si="43"/>
        <v>2000</v>
      </c>
      <c r="N82" s="18">
        <f t="shared" si="47"/>
        <v>-284</v>
      </c>
      <c r="O82" s="18">
        <f t="shared" si="47"/>
        <v>-273</v>
      </c>
      <c r="P82" s="18">
        <f t="shared" si="47"/>
        <v>-256</v>
      </c>
      <c r="Q82" s="35">
        <f t="shared" si="38"/>
        <v>1</v>
      </c>
      <c r="R82" s="35">
        <f t="shared" si="38"/>
        <v>1</v>
      </c>
      <c r="S82" s="35">
        <f t="shared" si="38"/>
        <v>1</v>
      </c>
      <c r="T82" s="4">
        <f t="shared" si="39"/>
        <v>945</v>
      </c>
      <c r="U82" s="4">
        <f t="shared" ref="U82:U93" si="49">U81-Q82</f>
        <v>1553</v>
      </c>
      <c r="V82" s="4">
        <f t="shared" ref="V82:V93" si="50">V81-R82</f>
        <v>1553</v>
      </c>
      <c r="W82" s="4">
        <f t="shared" ref="W82:W93" si="51">W81-S82</f>
        <v>1534</v>
      </c>
      <c r="X82" s="4"/>
      <c r="Y82" s="18"/>
      <c r="Z82" s="18"/>
      <c r="AA82" s="18"/>
      <c r="AB82" s="48"/>
    </row>
    <row r="83" spans="1:30" ht="15" customHeight="1">
      <c r="A83" s="3">
        <v>69</v>
      </c>
      <c r="B83" s="34">
        <f t="shared" si="40"/>
        <v>45501</v>
      </c>
      <c r="C83" s="2">
        <f t="shared" si="41"/>
        <v>884</v>
      </c>
      <c r="D83" s="5">
        <f t="shared" si="42"/>
        <v>1612</v>
      </c>
      <c r="E83" s="35">
        <f t="shared" si="44"/>
        <v>781</v>
      </c>
      <c r="F83" s="35">
        <f t="shared" si="45"/>
        <v>770</v>
      </c>
      <c r="G83" s="35">
        <f t="shared" si="46"/>
        <v>753</v>
      </c>
      <c r="H83" s="18">
        <f t="shared" si="24"/>
        <v>1715</v>
      </c>
      <c r="I83" s="18">
        <f t="shared" si="24"/>
        <v>1726</v>
      </c>
      <c r="J83" s="18">
        <f t="shared" si="24"/>
        <v>1743</v>
      </c>
      <c r="K83" s="18">
        <f t="shared" si="43"/>
        <v>2000</v>
      </c>
      <c r="L83" s="18">
        <f t="shared" si="43"/>
        <v>2000</v>
      </c>
      <c r="M83" s="18">
        <f t="shared" si="43"/>
        <v>2000</v>
      </c>
      <c r="N83" s="18">
        <f t="shared" si="47"/>
        <v>-285</v>
      </c>
      <c r="O83" s="18">
        <f t="shared" si="47"/>
        <v>-274</v>
      </c>
      <c r="P83" s="18">
        <f t="shared" si="47"/>
        <v>-257</v>
      </c>
      <c r="Q83" s="35">
        <f t="shared" si="38"/>
        <v>1</v>
      </c>
      <c r="R83" s="35">
        <f t="shared" si="38"/>
        <v>1</v>
      </c>
      <c r="S83" s="35">
        <f t="shared" si="38"/>
        <v>1</v>
      </c>
      <c r="T83" s="4">
        <f t="shared" si="39"/>
        <v>944</v>
      </c>
      <c r="U83" s="4">
        <f t="shared" si="49"/>
        <v>1552</v>
      </c>
      <c r="V83" s="4">
        <f t="shared" si="50"/>
        <v>1552</v>
      </c>
      <c r="W83" s="4">
        <f t="shared" si="51"/>
        <v>1533</v>
      </c>
      <c r="X83" s="4"/>
      <c r="Y83" s="18"/>
      <c r="Z83" s="18"/>
      <c r="AA83" s="18"/>
      <c r="AB83" s="48"/>
    </row>
    <row r="84" spans="1:30" ht="15" customHeight="1">
      <c r="A84" s="3">
        <v>70</v>
      </c>
      <c r="B84" s="34">
        <f t="shared" si="40"/>
        <v>45502</v>
      </c>
      <c r="C84" s="2">
        <f t="shared" si="41"/>
        <v>884</v>
      </c>
      <c r="D84" s="5">
        <f t="shared" si="42"/>
        <v>1610</v>
      </c>
      <c r="E84" s="35">
        <f t="shared" si="44"/>
        <v>780</v>
      </c>
      <c r="F84" s="35">
        <f t="shared" si="45"/>
        <v>769</v>
      </c>
      <c r="G84" s="35">
        <f t="shared" si="46"/>
        <v>752</v>
      </c>
      <c r="H84" s="18">
        <f t="shared" si="24"/>
        <v>1714</v>
      </c>
      <c r="I84" s="18">
        <f t="shared" si="24"/>
        <v>1725</v>
      </c>
      <c r="J84" s="18">
        <f t="shared" si="24"/>
        <v>1742</v>
      </c>
      <c r="K84" s="18">
        <f t="shared" si="43"/>
        <v>2000</v>
      </c>
      <c r="L84" s="18">
        <f t="shared" si="43"/>
        <v>2000</v>
      </c>
      <c r="M84" s="18">
        <f t="shared" si="43"/>
        <v>2000</v>
      </c>
      <c r="N84" s="18">
        <f t="shared" si="47"/>
        <v>-286</v>
      </c>
      <c r="O84" s="18">
        <f t="shared" si="47"/>
        <v>-275</v>
      </c>
      <c r="P84" s="18">
        <f t="shared" si="47"/>
        <v>-258</v>
      </c>
      <c r="Q84" s="35">
        <f t="shared" si="38"/>
        <v>1</v>
      </c>
      <c r="R84" s="35">
        <f t="shared" si="38"/>
        <v>1</v>
      </c>
      <c r="S84" s="35">
        <f t="shared" si="38"/>
        <v>1</v>
      </c>
      <c r="T84" s="4">
        <f t="shared" si="39"/>
        <v>943</v>
      </c>
      <c r="U84" s="4">
        <f t="shared" si="49"/>
        <v>1551</v>
      </c>
      <c r="V84" s="4">
        <f t="shared" si="50"/>
        <v>1551</v>
      </c>
      <c r="W84" s="4">
        <f t="shared" si="51"/>
        <v>1532</v>
      </c>
      <c r="X84" s="4"/>
      <c r="Y84" s="18"/>
      <c r="Z84" s="18"/>
      <c r="AA84" s="18"/>
      <c r="AB84" s="48"/>
    </row>
    <row r="85" spans="1:30" ht="15" customHeight="1">
      <c r="A85" s="3">
        <v>71</v>
      </c>
      <c r="B85" s="34">
        <f t="shared" si="40"/>
        <v>45503</v>
      </c>
      <c r="C85" s="2">
        <f t="shared" si="41"/>
        <v>884</v>
      </c>
      <c r="D85" s="5">
        <f t="shared" si="42"/>
        <v>1608</v>
      </c>
      <c r="E85" s="35">
        <f t="shared" si="44"/>
        <v>779</v>
      </c>
      <c r="F85" s="35">
        <f t="shared" si="45"/>
        <v>768</v>
      </c>
      <c r="G85" s="35">
        <f t="shared" si="46"/>
        <v>751</v>
      </c>
      <c r="H85" s="18">
        <f t="shared" si="24"/>
        <v>1713</v>
      </c>
      <c r="I85" s="18">
        <f t="shared" si="24"/>
        <v>1724</v>
      </c>
      <c r="J85" s="18">
        <f t="shared" si="24"/>
        <v>1741</v>
      </c>
      <c r="K85" s="18">
        <f t="shared" si="43"/>
        <v>2000</v>
      </c>
      <c r="L85" s="18">
        <f t="shared" si="43"/>
        <v>2000</v>
      </c>
      <c r="M85" s="18">
        <f t="shared" si="43"/>
        <v>2000</v>
      </c>
      <c r="N85" s="18">
        <f t="shared" si="47"/>
        <v>-287</v>
      </c>
      <c r="O85" s="18">
        <f t="shared" si="47"/>
        <v>-276</v>
      </c>
      <c r="P85" s="18">
        <f t="shared" si="47"/>
        <v>-259</v>
      </c>
      <c r="Q85" s="35">
        <f t="shared" si="38"/>
        <v>1</v>
      </c>
      <c r="R85" s="35">
        <f t="shared" si="38"/>
        <v>1</v>
      </c>
      <c r="S85" s="35">
        <f t="shared" si="38"/>
        <v>1</v>
      </c>
      <c r="T85" s="4">
        <f t="shared" si="39"/>
        <v>942</v>
      </c>
      <c r="U85" s="4">
        <f t="shared" si="49"/>
        <v>1550</v>
      </c>
      <c r="V85" s="4">
        <f t="shared" si="50"/>
        <v>1550</v>
      </c>
      <c r="W85" s="4">
        <f t="shared" si="51"/>
        <v>1531</v>
      </c>
      <c r="X85" s="4"/>
      <c r="Y85" s="18"/>
      <c r="Z85" s="18"/>
      <c r="AA85" s="18"/>
      <c r="AB85" s="48"/>
    </row>
    <row r="86" spans="1:30" ht="15" customHeight="1">
      <c r="A86" s="3">
        <v>72</v>
      </c>
      <c r="B86" s="34">
        <f t="shared" si="40"/>
        <v>45504</v>
      </c>
      <c r="C86" s="2">
        <f t="shared" si="41"/>
        <v>884</v>
      </c>
      <c r="D86" s="5">
        <f t="shared" si="42"/>
        <v>1606</v>
      </c>
      <c r="E86" s="35">
        <f t="shared" si="44"/>
        <v>778</v>
      </c>
      <c r="F86" s="35">
        <f t="shared" si="45"/>
        <v>767</v>
      </c>
      <c r="G86" s="35">
        <f t="shared" si="46"/>
        <v>750</v>
      </c>
      <c r="H86" s="18">
        <f t="shared" si="24"/>
        <v>1712</v>
      </c>
      <c r="I86" s="18">
        <f t="shared" si="24"/>
        <v>1723</v>
      </c>
      <c r="J86" s="18">
        <f t="shared" si="24"/>
        <v>1740</v>
      </c>
      <c r="K86" s="18">
        <f t="shared" si="43"/>
        <v>2000</v>
      </c>
      <c r="L86" s="18">
        <f t="shared" si="43"/>
        <v>2000</v>
      </c>
      <c r="M86" s="18">
        <f t="shared" si="43"/>
        <v>2000</v>
      </c>
      <c r="N86" s="18">
        <f t="shared" si="47"/>
        <v>-288</v>
      </c>
      <c r="O86" s="18">
        <f t="shared" si="47"/>
        <v>-277</v>
      </c>
      <c r="P86" s="18">
        <f t="shared" si="47"/>
        <v>-260</v>
      </c>
      <c r="Q86" s="35">
        <f t="shared" si="38"/>
        <v>1</v>
      </c>
      <c r="R86" s="35">
        <f t="shared" si="38"/>
        <v>1</v>
      </c>
      <c r="S86" s="35">
        <f t="shared" si="38"/>
        <v>1</v>
      </c>
      <c r="T86" s="4">
        <f t="shared" si="39"/>
        <v>941</v>
      </c>
      <c r="U86" s="4">
        <f t="shared" si="49"/>
        <v>1549</v>
      </c>
      <c r="V86" s="4">
        <f t="shared" si="50"/>
        <v>1549</v>
      </c>
      <c r="W86" s="4">
        <f t="shared" si="51"/>
        <v>1530</v>
      </c>
      <c r="X86" s="4"/>
      <c r="Y86" s="18"/>
      <c r="Z86" s="18"/>
      <c r="AA86" s="18"/>
      <c r="AB86" s="48"/>
    </row>
    <row r="87" spans="1:30" ht="15" customHeight="1">
      <c r="A87" s="3">
        <v>73</v>
      </c>
      <c r="B87" s="34">
        <f t="shared" si="40"/>
        <v>45505</v>
      </c>
      <c r="C87" s="2">
        <f t="shared" si="41"/>
        <v>884</v>
      </c>
      <c r="D87" s="5">
        <f t="shared" si="42"/>
        <v>1604</v>
      </c>
      <c r="E87" s="35">
        <f t="shared" si="44"/>
        <v>777</v>
      </c>
      <c r="F87" s="35">
        <f t="shared" si="45"/>
        <v>766</v>
      </c>
      <c r="G87" s="35">
        <f t="shared" si="46"/>
        <v>749</v>
      </c>
      <c r="H87" s="18">
        <f t="shared" si="24"/>
        <v>1711</v>
      </c>
      <c r="I87" s="18">
        <f t="shared" si="24"/>
        <v>1722</v>
      </c>
      <c r="J87" s="18">
        <f t="shared" si="24"/>
        <v>1739</v>
      </c>
      <c r="K87" s="18">
        <f t="shared" si="43"/>
        <v>2000</v>
      </c>
      <c r="L87" s="18">
        <f t="shared" si="43"/>
        <v>2000</v>
      </c>
      <c r="M87" s="18">
        <f t="shared" si="43"/>
        <v>2000</v>
      </c>
      <c r="N87" s="18">
        <f t="shared" si="47"/>
        <v>-289</v>
      </c>
      <c r="O87" s="18">
        <f t="shared" si="47"/>
        <v>-278</v>
      </c>
      <c r="P87" s="18">
        <f t="shared" si="47"/>
        <v>-261</v>
      </c>
      <c r="Q87" s="35">
        <f t="shared" si="38"/>
        <v>1</v>
      </c>
      <c r="R87" s="35">
        <f t="shared" si="38"/>
        <v>1</v>
      </c>
      <c r="S87" s="35">
        <f t="shared" si="38"/>
        <v>1</v>
      </c>
      <c r="T87" s="4">
        <f t="shared" si="39"/>
        <v>940</v>
      </c>
      <c r="U87" s="4">
        <f t="shared" si="49"/>
        <v>1548</v>
      </c>
      <c r="V87" s="4">
        <f t="shared" si="50"/>
        <v>1548</v>
      </c>
      <c r="W87" s="4">
        <f t="shared" si="51"/>
        <v>1529</v>
      </c>
      <c r="X87" s="4"/>
      <c r="Y87" s="18"/>
      <c r="Z87" s="18"/>
      <c r="AA87" s="18"/>
      <c r="AB87" s="48"/>
      <c r="AD87" s="55">
        <v>45355</v>
      </c>
    </row>
    <row r="88" spans="1:30" ht="15" customHeight="1">
      <c r="A88" s="3">
        <v>74</v>
      </c>
      <c r="B88" s="34">
        <f t="shared" si="40"/>
        <v>45506</v>
      </c>
      <c r="C88" s="2">
        <f t="shared" si="41"/>
        <v>884</v>
      </c>
      <c r="D88" s="5">
        <f t="shared" si="42"/>
        <v>1602</v>
      </c>
      <c r="E88" s="35">
        <f t="shared" si="44"/>
        <v>776</v>
      </c>
      <c r="F88" s="35">
        <f t="shared" si="45"/>
        <v>765</v>
      </c>
      <c r="G88" s="35">
        <f t="shared" si="46"/>
        <v>748</v>
      </c>
      <c r="H88" s="18">
        <f t="shared" si="24"/>
        <v>1710</v>
      </c>
      <c r="I88" s="18">
        <f t="shared" si="24"/>
        <v>1721</v>
      </c>
      <c r="J88" s="18">
        <f t="shared" si="24"/>
        <v>1738</v>
      </c>
      <c r="K88" s="18">
        <f t="shared" si="43"/>
        <v>2000</v>
      </c>
      <c r="L88" s="18">
        <f t="shared" si="43"/>
        <v>2000</v>
      </c>
      <c r="M88" s="18">
        <f t="shared" si="43"/>
        <v>2000</v>
      </c>
      <c r="N88" s="18">
        <f t="shared" si="47"/>
        <v>-290</v>
      </c>
      <c r="O88" s="18">
        <f t="shared" si="47"/>
        <v>-279</v>
      </c>
      <c r="P88" s="18">
        <f t="shared" si="47"/>
        <v>-262</v>
      </c>
      <c r="Q88" s="35">
        <f t="shared" si="38"/>
        <v>1</v>
      </c>
      <c r="R88" s="35">
        <f t="shared" si="38"/>
        <v>1</v>
      </c>
      <c r="S88" s="35">
        <f t="shared" si="38"/>
        <v>1</v>
      </c>
      <c r="T88" s="4">
        <f t="shared" si="39"/>
        <v>939</v>
      </c>
      <c r="U88" s="4">
        <f t="shared" si="49"/>
        <v>1547</v>
      </c>
      <c r="V88" s="4">
        <f t="shared" si="50"/>
        <v>1547</v>
      </c>
      <c r="W88" s="4">
        <f t="shared" si="51"/>
        <v>1528</v>
      </c>
      <c r="X88" s="4"/>
      <c r="Y88" s="18"/>
      <c r="Z88" s="18"/>
      <c r="AA88" s="18"/>
      <c r="AB88" s="48"/>
      <c r="AD88" s="55">
        <v>45359</v>
      </c>
    </row>
    <row r="89" spans="1:30" ht="15" customHeight="1">
      <c r="A89" s="3">
        <v>75</v>
      </c>
      <c r="B89" s="34">
        <f t="shared" si="40"/>
        <v>45507</v>
      </c>
      <c r="C89" s="2">
        <f t="shared" si="41"/>
        <v>884</v>
      </c>
      <c r="D89" s="5">
        <f t="shared" si="42"/>
        <v>1600</v>
      </c>
      <c r="E89" s="35">
        <f t="shared" si="44"/>
        <v>775</v>
      </c>
      <c r="F89" s="35">
        <f t="shared" si="45"/>
        <v>764</v>
      </c>
      <c r="G89" s="35">
        <f t="shared" si="46"/>
        <v>747</v>
      </c>
      <c r="H89" s="18">
        <f t="shared" si="24"/>
        <v>1709</v>
      </c>
      <c r="I89" s="18">
        <f t="shared" si="24"/>
        <v>1720</v>
      </c>
      <c r="J89" s="18">
        <f t="shared" si="24"/>
        <v>1737</v>
      </c>
      <c r="K89" s="18">
        <f t="shared" si="43"/>
        <v>2000</v>
      </c>
      <c r="L89" s="18">
        <f t="shared" si="43"/>
        <v>2000</v>
      </c>
      <c r="M89" s="18">
        <f t="shared" si="43"/>
        <v>2000</v>
      </c>
      <c r="N89" s="18">
        <f t="shared" si="47"/>
        <v>-291</v>
      </c>
      <c r="O89" s="18">
        <f t="shared" si="47"/>
        <v>-280</v>
      </c>
      <c r="P89" s="18">
        <f t="shared" si="47"/>
        <v>-263</v>
      </c>
      <c r="Q89" s="35">
        <f t="shared" si="38"/>
        <v>1</v>
      </c>
      <c r="R89" s="35">
        <f t="shared" si="38"/>
        <v>1</v>
      </c>
      <c r="S89" s="35">
        <f t="shared" si="38"/>
        <v>1</v>
      </c>
      <c r="T89" s="4">
        <f t="shared" si="39"/>
        <v>938</v>
      </c>
      <c r="U89" s="4">
        <f t="shared" si="49"/>
        <v>1546</v>
      </c>
      <c r="V89" s="4">
        <f t="shared" si="50"/>
        <v>1546</v>
      </c>
      <c r="W89" s="4">
        <f t="shared" si="51"/>
        <v>1527</v>
      </c>
      <c r="X89" s="4"/>
      <c r="Y89" s="18"/>
      <c r="Z89" s="18"/>
      <c r="AA89" s="18"/>
      <c r="AB89" s="48"/>
      <c r="AD89" s="55">
        <v>45364</v>
      </c>
    </row>
    <row r="90" spans="1:30" ht="15" customHeight="1">
      <c r="A90" s="3">
        <v>76</v>
      </c>
      <c r="B90" s="34">
        <f t="shared" si="40"/>
        <v>45508</v>
      </c>
      <c r="C90" s="2">
        <f t="shared" si="41"/>
        <v>884</v>
      </c>
      <c r="D90" s="5">
        <f t="shared" si="42"/>
        <v>1598</v>
      </c>
      <c r="E90" s="35">
        <f t="shared" si="44"/>
        <v>774</v>
      </c>
      <c r="F90" s="35">
        <f t="shared" si="45"/>
        <v>763</v>
      </c>
      <c r="G90" s="35">
        <f t="shared" si="46"/>
        <v>746</v>
      </c>
      <c r="H90" s="18">
        <f t="shared" si="24"/>
        <v>1708</v>
      </c>
      <c r="I90" s="18">
        <f t="shared" si="24"/>
        <v>1719</v>
      </c>
      <c r="J90" s="18">
        <f t="shared" si="24"/>
        <v>1736</v>
      </c>
      <c r="K90" s="18">
        <f t="shared" si="43"/>
        <v>2000</v>
      </c>
      <c r="L90" s="18">
        <f t="shared" si="43"/>
        <v>2000</v>
      </c>
      <c r="M90" s="18">
        <f t="shared" si="43"/>
        <v>2000</v>
      </c>
      <c r="N90" s="18">
        <f t="shared" si="47"/>
        <v>-292</v>
      </c>
      <c r="O90" s="18">
        <f t="shared" si="47"/>
        <v>-281</v>
      </c>
      <c r="P90" s="18">
        <f t="shared" si="47"/>
        <v>-264</v>
      </c>
      <c r="Q90" s="35">
        <f t="shared" si="38"/>
        <v>1</v>
      </c>
      <c r="R90" s="35">
        <f t="shared" si="38"/>
        <v>1</v>
      </c>
      <c r="S90" s="35">
        <f t="shared" si="38"/>
        <v>1</v>
      </c>
      <c r="T90" s="4">
        <f t="shared" si="39"/>
        <v>937</v>
      </c>
      <c r="U90" s="4">
        <f t="shared" si="49"/>
        <v>1545</v>
      </c>
      <c r="V90" s="4">
        <f t="shared" si="50"/>
        <v>1545</v>
      </c>
      <c r="W90" s="4">
        <f t="shared" si="51"/>
        <v>1526</v>
      </c>
      <c r="X90" s="4"/>
      <c r="Y90" s="18"/>
      <c r="Z90" s="18"/>
      <c r="AA90" s="18"/>
      <c r="AB90" s="48"/>
    </row>
    <row r="91" spans="1:30" ht="15" customHeight="1">
      <c r="A91" s="3">
        <v>77</v>
      </c>
      <c r="B91" s="34">
        <f t="shared" si="40"/>
        <v>45509</v>
      </c>
      <c r="C91" s="2">
        <f t="shared" si="41"/>
        <v>884</v>
      </c>
      <c r="D91" s="5">
        <f t="shared" si="42"/>
        <v>1596</v>
      </c>
      <c r="E91" s="35">
        <f t="shared" si="44"/>
        <v>773</v>
      </c>
      <c r="F91" s="35">
        <f t="shared" si="45"/>
        <v>762</v>
      </c>
      <c r="G91" s="35">
        <f t="shared" si="46"/>
        <v>745</v>
      </c>
      <c r="H91" s="18">
        <f t="shared" si="24"/>
        <v>1707</v>
      </c>
      <c r="I91" s="18">
        <f t="shared" si="24"/>
        <v>1718</v>
      </c>
      <c r="J91" s="18">
        <f t="shared" si="24"/>
        <v>1735</v>
      </c>
      <c r="K91" s="18">
        <f t="shared" si="43"/>
        <v>2000</v>
      </c>
      <c r="L91" s="18">
        <f t="shared" si="43"/>
        <v>2000</v>
      </c>
      <c r="M91" s="18">
        <f t="shared" si="43"/>
        <v>2000</v>
      </c>
      <c r="N91" s="18">
        <f t="shared" si="47"/>
        <v>-293</v>
      </c>
      <c r="O91" s="18">
        <f t="shared" si="47"/>
        <v>-282</v>
      </c>
      <c r="P91" s="18">
        <f t="shared" si="47"/>
        <v>-265</v>
      </c>
      <c r="Q91" s="35">
        <f t="shared" si="38"/>
        <v>1</v>
      </c>
      <c r="R91" s="35">
        <f t="shared" si="38"/>
        <v>1</v>
      </c>
      <c r="S91" s="35">
        <f t="shared" si="38"/>
        <v>1</v>
      </c>
      <c r="T91" s="4">
        <f t="shared" si="39"/>
        <v>936</v>
      </c>
      <c r="U91" s="4">
        <f t="shared" si="49"/>
        <v>1544</v>
      </c>
      <c r="V91" s="4">
        <f t="shared" si="50"/>
        <v>1544</v>
      </c>
      <c r="W91" s="4">
        <f t="shared" si="51"/>
        <v>1525</v>
      </c>
      <c r="X91" s="4"/>
      <c r="Y91" s="18"/>
      <c r="Z91" s="18"/>
      <c r="AA91" s="18"/>
      <c r="AB91" s="48"/>
    </row>
    <row r="92" spans="1:30" ht="15" customHeight="1">
      <c r="A92" s="3">
        <v>78</v>
      </c>
      <c r="B92" s="34">
        <f t="shared" si="40"/>
        <v>45510</v>
      </c>
      <c r="C92" s="2">
        <f t="shared" si="41"/>
        <v>884</v>
      </c>
      <c r="D92" s="5">
        <f t="shared" si="42"/>
        <v>1594</v>
      </c>
      <c r="E92" s="35">
        <f t="shared" si="44"/>
        <v>772</v>
      </c>
      <c r="F92" s="35">
        <f t="shared" si="45"/>
        <v>761</v>
      </c>
      <c r="G92" s="35">
        <f t="shared" si="46"/>
        <v>744</v>
      </c>
      <c r="H92" s="18">
        <f t="shared" si="24"/>
        <v>1706</v>
      </c>
      <c r="I92" s="18">
        <f t="shared" si="24"/>
        <v>1717</v>
      </c>
      <c r="J92" s="18">
        <f t="shared" si="24"/>
        <v>1734</v>
      </c>
      <c r="K92" s="18">
        <f t="shared" si="43"/>
        <v>2000</v>
      </c>
      <c r="L92" s="18">
        <f t="shared" si="43"/>
        <v>2000</v>
      </c>
      <c r="M92" s="18">
        <f t="shared" si="43"/>
        <v>2000</v>
      </c>
      <c r="N92" s="18">
        <f t="shared" si="47"/>
        <v>-294</v>
      </c>
      <c r="O92" s="18">
        <f t="shared" si="47"/>
        <v>-283</v>
      </c>
      <c r="P92" s="18">
        <f t="shared" si="47"/>
        <v>-266</v>
      </c>
      <c r="Q92" s="35">
        <f t="shared" si="38"/>
        <v>1</v>
      </c>
      <c r="R92" s="35">
        <f t="shared" si="38"/>
        <v>1</v>
      </c>
      <c r="S92" s="35">
        <f t="shared" si="38"/>
        <v>1</v>
      </c>
      <c r="T92" s="4">
        <f t="shared" si="39"/>
        <v>935</v>
      </c>
      <c r="U92" s="4">
        <f t="shared" si="49"/>
        <v>1543</v>
      </c>
      <c r="V92" s="4">
        <f t="shared" si="50"/>
        <v>1543</v>
      </c>
      <c r="W92" s="4">
        <f t="shared" si="51"/>
        <v>1524</v>
      </c>
      <c r="X92" s="4"/>
      <c r="Y92" s="18"/>
      <c r="Z92" s="18"/>
      <c r="AA92" s="18"/>
      <c r="AB92" s="48"/>
    </row>
    <row r="93" spans="1:30" ht="15" customHeight="1">
      <c r="A93" s="3">
        <v>79</v>
      </c>
      <c r="B93" s="34">
        <f t="shared" si="40"/>
        <v>45511</v>
      </c>
      <c r="C93" s="2">
        <f t="shared" si="41"/>
        <v>884</v>
      </c>
      <c r="D93" s="5">
        <f t="shared" si="42"/>
        <v>1592</v>
      </c>
      <c r="E93" s="35">
        <f t="shared" si="44"/>
        <v>771</v>
      </c>
      <c r="F93" s="35">
        <f t="shared" si="45"/>
        <v>760</v>
      </c>
      <c r="G93" s="35">
        <f t="shared" si="46"/>
        <v>743</v>
      </c>
      <c r="H93" s="18">
        <f t="shared" si="24"/>
        <v>1705</v>
      </c>
      <c r="I93" s="18">
        <f t="shared" si="24"/>
        <v>1716</v>
      </c>
      <c r="J93" s="18">
        <f t="shared" si="24"/>
        <v>1733</v>
      </c>
      <c r="K93" s="18">
        <f t="shared" si="43"/>
        <v>2000</v>
      </c>
      <c r="L93" s="18">
        <f t="shared" si="43"/>
        <v>2000</v>
      </c>
      <c r="M93" s="18">
        <f t="shared" si="43"/>
        <v>2000</v>
      </c>
      <c r="N93" s="18">
        <f t="shared" si="47"/>
        <v>-295</v>
      </c>
      <c r="O93" s="18">
        <f t="shared" si="47"/>
        <v>-284</v>
      </c>
      <c r="P93" s="18">
        <f t="shared" si="47"/>
        <v>-267</v>
      </c>
      <c r="Q93" s="35">
        <f t="shared" si="38"/>
        <v>1</v>
      </c>
      <c r="R93" s="35">
        <f t="shared" si="38"/>
        <v>1</v>
      </c>
      <c r="S93" s="35">
        <f t="shared" si="38"/>
        <v>1</v>
      </c>
      <c r="T93" s="4">
        <f t="shared" si="39"/>
        <v>934</v>
      </c>
      <c r="U93" s="4">
        <f t="shared" si="49"/>
        <v>1542</v>
      </c>
      <c r="V93" s="4">
        <f t="shared" si="50"/>
        <v>1542</v>
      </c>
      <c r="W93" s="4">
        <f t="shared" si="51"/>
        <v>1523</v>
      </c>
      <c r="X93" s="4"/>
      <c r="Y93" s="18"/>
      <c r="Z93" s="18"/>
      <c r="AA93" s="18"/>
      <c r="AB93" s="48"/>
    </row>
    <row r="94" spans="1:30" ht="15" customHeight="1">
      <c r="A94" s="3">
        <v>80</v>
      </c>
      <c r="B94" s="34">
        <f t="shared" si="40"/>
        <v>45512</v>
      </c>
      <c r="C94" s="2">
        <f t="shared" si="41"/>
        <v>884</v>
      </c>
      <c r="D94" s="5">
        <f t="shared" si="42"/>
        <v>1590</v>
      </c>
      <c r="E94" s="35">
        <f t="shared" ref="E94:E117" si="52">C94+D94-H94</f>
        <v>770</v>
      </c>
      <c r="F94" s="35">
        <f t="shared" ref="F94:F117" si="53">C94+D94-I94</f>
        <v>761</v>
      </c>
      <c r="G94" s="35">
        <f t="shared" ref="G94:G117" si="54">D94+C94-J94</f>
        <v>743</v>
      </c>
      <c r="H94" s="18">
        <f t="shared" ref="H94:H117" si="55">K94+N94</f>
        <v>1704</v>
      </c>
      <c r="I94" s="18">
        <f t="shared" ref="I94:I117" si="56">L94+O94</f>
        <v>1713</v>
      </c>
      <c r="J94" s="18">
        <f t="shared" ref="J94:J117" si="57">M94+P94</f>
        <v>1731</v>
      </c>
      <c r="K94" s="18">
        <f t="shared" ref="K94:M94" si="58">K93</f>
        <v>2000</v>
      </c>
      <c r="L94" s="18">
        <f t="shared" si="58"/>
        <v>2000</v>
      </c>
      <c r="M94" s="18">
        <f t="shared" si="58"/>
        <v>2000</v>
      </c>
      <c r="N94" s="18">
        <f t="shared" ref="N94:N117" si="59">N93-Q94</f>
        <v>-296</v>
      </c>
      <c r="O94" s="18">
        <f t="shared" ref="O94:O117" si="60">O93-R94</f>
        <v>-287</v>
      </c>
      <c r="P94" s="18">
        <f t="shared" ref="P94:P117" si="61">P93-S94</f>
        <v>-269</v>
      </c>
      <c r="Q94" s="35">
        <f t="shared" ref="Q94" si="62">Q93</f>
        <v>1</v>
      </c>
      <c r="R94" s="35">
        <v>3</v>
      </c>
      <c r="S94" s="35">
        <v>2</v>
      </c>
      <c r="T94" s="4">
        <f t="shared" ref="T94:T117" si="63">D94+C94-V94</f>
        <v>935</v>
      </c>
      <c r="U94" s="4">
        <f t="shared" ref="U94:U117" si="64">U93-Q94</f>
        <v>1541</v>
      </c>
      <c r="V94" s="4">
        <f t="shared" ref="V94:V117" si="65">V93-R94</f>
        <v>1539</v>
      </c>
      <c r="W94" s="4">
        <f t="shared" ref="W94:W117" si="66">W93-S94</f>
        <v>1521</v>
      </c>
      <c r="X94" s="4"/>
      <c r="Y94" s="18"/>
      <c r="Z94" s="18"/>
      <c r="AA94" s="18"/>
      <c r="AB94" s="48"/>
    </row>
    <row r="95" spans="1:30" ht="15" customHeight="1">
      <c r="A95" s="3">
        <v>81</v>
      </c>
      <c r="B95" s="34">
        <f t="shared" si="40"/>
        <v>45513</v>
      </c>
      <c r="C95" s="2">
        <f t="shared" si="41"/>
        <v>884</v>
      </c>
      <c r="D95" s="5">
        <f t="shared" si="42"/>
        <v>1588</v>
      </c>
      <c r="E95" s="35">
        <f t="shared" si="52"/>
        <v>769</v>
      </c>
      <c r="F95" s="35">
        <f t="shared" si="53"/>
        <v>762</v>
      </c>
      <c r="G95" s="35">
        <f t="shared" si="54"/>
        <v>743</v>
      </c>
      <c r="H95" s="18">
        <f t="shared" si="55"/>
        <v>1703</v>
      </c>
      <c r="I95" s="18">
        <f t="shared" si="56"/>
        <v>1710</v>
      </c>
      <c r="J95" s="18">
        <f t="shared" si="57"/>
        <v>1729</v>
      </c>
      <c r="K95" s="18">
        <f t="shared" ref="K95:M95" si="67">K94</f>
        <v>2000</v>
      </c>
      <c r="L95" s="18">
        <f t="shared" si="67"/>
        <v>2000</v>
      </c>
      <c r="M95" s="18">
        <f t="shared" si="67"/>
        <v>2000</v>
      </c>
      <c r="N95" s="18">
        <f t="shared" si="59"/>
        <v>-297</v>
      </c>
      <c r="O95" s="18">
        <f t="shared" si="60"/>
        <v>-290</v>
      </c>
      <c r="P95" s="18">
        <f t="shared" si="61"/>
        <v>-271</v>
      </c>
      <c r="Q95" s="35">
        <f t="shared" ref="Q95:S95" si="68">Q94</f>
        <v>1</v>
      </c>
      <c r="R95" s="35">
        <f t="shared" si="68"/>
        <v>3</v>
      </c>
      <c r="S95" s="35">
        <f t="shared" si="68"/>
        <v>2</v>
      </c>
      <c r="T95" s="4">
        <f t="shared" si="63"/>
        <v>936</v>
      </c>
      <c r="U95" s="4">
        <f t="shared" si="64"/>
        <v>1540</v>
      </c>
      <c r="V95" s="4">
        <f t="shared" si="65"/>
        <v>1536</v>
      </c>
      <c r="W95" s="4">
        <f t="shared" si="66"/>
        <v>1519</v>
      </c>
      <c r="X95" s="4"/>
      <c r="Y95" s="18"/>
      <c r="Z95" s="18"/>
      <c r="AA95" s="18"/>
      <c r="AB95" s="48"/>
    </row>
    <row r="96" spans="1:30" ht="15" customHeight="1">
      <c r="A96" s="3">
        <v>82</v>
      </c>
      <c r="B96" s="34">
        <f t="shared" si="40"/>
        <v>45514</v>
      </c>
      <c r="C96" s="2">
        <f t="shared" si="41"/>
        <v>884</v>
      </c>
      <c r="D96" s="5">
        <f t="shared" si="42"/>
        <v>1586</v>
      </c>
      <c r="E96" s="35">
        <f t="shared" si="52"/>
        <v>768</v>
      </c>
      <c r="F96" s="35">
        <f t="shared" si="53"/>
        <v>763</v>
      </c>
      <c r="G96" s="35">
        <f t="shared" si="54"/>
        <v>743</v>
      </c>
      <c r="H96" s="18">
        <f t="shared" si="55"/>
        <v>1702</v>
      </c>
      <c r="I96" s="18">
        <f t="shared" si="56"/>
        <v>1707</v>
      </c>
      <c r="J96" s="18">
        <f t="shared" si="57"/>
        <v>1727</v>
      </c>
      <c r="K96" s="18">
        <f t="shared" ref="K96:M96" si="69">K95</f>
        <v>2000</v>
      </c>
      <c r="L96" s="18">
        <f t="shared" si="69"/>
        <v>2000</v>
      </c>
      <c r="M96" s="18">
        <f t="shared" si="69"/>
        <v>2000</v>
      </c>
      <c r="N96" s="18">
        <f t="shared" si="59"/>
        <v>-298</v>
      </c>
      <c r="O96" s="18">
        <f t="shared" si="60"/>
        <v>-293</v>
      </c>
      <c r="P96" s="18">
        <f t="shared" si="61"/>
        <v>-273</v>
      </c>
      <c r="Q96" s="35">
        <f t="shared" ref="Q96:S96" si="70">Q95</f>
        <v>1</v>
      </c>
      <c r="R96" s="35">
        <f t="shared" si="70"/>
        <v>3</v>
      </c>
      <c r="S96" s="35">
        <f t="shared" si="70"/>
        <v>2</v>
      </c>
      <c r="T96" s="4">
        <f t="shared" si="63"/>
        <v>937</v>
      </c>
      <c r="U96" s="4">
        <f t="shared" si="64"/>
        <v>1539</v>
      </c>
      <c r="V96" s="4">
        <f t="shared" si="65"/>
        <v>1533</v>
      </c>
      <c r="W96" s="4">
        <f t="shared" si="66"/>
        <v>1517</v>
      </c>
      <c r="X96" s="4"/>
      <c r="Y96" s="18"/>
      <c r="Z96" s="18"/>
      <c r="AA96" s="18"/>
      <c r="AB96" s="48"/>
    </row>
    <row r="97" spans="1:28" ht="15" customHeight="1">
      <c r="A97" s="3">
        <v>83</v>
      </c>
      <c r="B97" s="34">
        <f t="shared" si="40"/>
        <v>45515</v>
      </c>
      <c r="C97" s="2">
        <f t="shared" si="41"/>
        <v>884</v>
      </c>
      <c r="D97" s="5">
        <f t="shared" si="42"/>
        <v>1584</v>
      </c>
      <c r="E97" s="35">
        <f t="shared" si="52"/>
        <v>767</v>
      </c>
      <c r="F97" s="35">
        <f t="shared" si="53"/>
        <v>764</v>
      </c>
      <c r="G97" s="35">
        <f t="shared" si="54"/>
        <v>743</v>
      </c>
      <c r="H97" s="18">
        <f t="shared" si="55"/>
        <v>1701</v>
      </c>
      <c r="I97" s="18">
        <f t="shared" si="56"/>
        <v>1704</v>
      </c>
      <c r="J97" s="18">
        <f t="shared" si="57"/>
        <v>1725</v>
      </c>
      <c r="K97" s="18">
        <f t="shared" ref="K97:M97" si="71">K96</f>
        <v>2000</v>
      </c>
      <c r="L97" s="18">
        <f t="shared" si="71"/>
        <v>2000</v>
      </c>
      <c r="M97" s="18">
        <f t="shared" si="71"/>
        <v>2000</v>
      </c>
      <c r="N97" s="18">
        <f t="shared" si="59"/>
        <v>-299</v>
      </c>
      <c r="O97" s="18">
        <f t="shared" si="60"/>
        <v>-296</v>
      </c>
      <c r="P97" s="18">
        <f t="shared" si="61"/>
        <v>-275</v>
      </c>
      <c r="Q97" s="35">
        <f t="shared" ref="Q97:S97" si="72">Q96</f>
        <v>1</v>
      </c>
      <c r="R97" s="35">
        <f t="shared" si="72"/>
        <v>3</v>
      </c>
      <c r="S97" s="35">
        <f t="shared" si="72"/>
        <v>2</v>
      </c>
      <c r="T97" s="4">
        <f t="shared" si="63"/>
        <v>938</v>
      </c>
      <c r="U97" s="4">
        <f t="shared" si="64"/>
        <v>1538</v>
      </c>
      <c r="V97" s="4">
        <f t="shared" si="65"/>
        <v>1530</v>
      </c>
      <c r="W97" s="4">
        <f t="shared" si="66"/>
        <v>1515</v>
      </c>
      <c r="X97" s="4"/>
      <c r="Y97" s="18"/>
      <c r="Z97" s="18"/>
      <c r="AA97" s="18"/>
      <c r="AB97" s="48"/>
    </row>
    <row r="98" spans="1:28" ht="15" customHeight="1">
      <c r="A98" s="3">
        <v>84</v>
      </c>
      <c r="B98" s="34">
        <f t="shared" si="40"/>
        <v>45516</v>
      </c>
      <c r="C98" s="2">
        <f t="shared" si="41"/>
        <v>884</v>
      </c>
      <c r="D98" s="5">
        <f t="shared" si="42"/>
        <v>1582</v>
      </c>
      <c r="E98" s="35">
        <f t="shared" si="52"/>
        <v>766</v>
      </c>
      <c r="F98" s="35">
        <f t="shared" si="53"/>
        <v>765</v>
      </c>
      <c r="G98" s="35">
        <f t="shared" si="54"/>
        <v>743</v>
      </c>
      <c r="H98" s="18">
        <f t="shared" si="55"/>
        <v>1700</v>
      </c>
      <c r="I98" s="18">
        <f t="shared" si="56"/>
        <v>1701</v>
      </c>
      <c r="J98" s="18">
        <f t="shared" si="57"/>
        <v>1723</v>
      </c>
      <c r="K98" s="18">
        <f t="shared" ref="K98:M98" si="73">K97</f>
        <v>2000</v>
      </c>
      <c r="L98" s="18">
        <f t="shared" si="73"/>
        <v>2000</v>
      </c>
      <c r="M98" s="18">
        <f t="shared" si="73"/>
        <v>2000</v>
      </c>
      <c r="N98" s="18">
        <f t="shared" si="59"/>
        <v>-300</v>
      </c>
      <c r="O98" s="18">
        <f t="shared" si="60"/>
        <v>-299</v>
      </c>
      <c r="P98" s="18">
        <f t="shared" si="61"/>
        <v>-277</v>
      </c>
      <c r="Q98" s="35">
        <f t="shared" ref="Q98:S98" si="74">Q97</f>
        <v>1</v>
      </c>
      <c r="R98" s="35">
        <f t="shared" si="74"/>
        <v>3</v>
      </c>
      <c r="S98" s="35">
        <f t="shared" si="74"/>
        <v>2</v>
      </c>
      <c r="T98" s="4">
        <f t="shared" si="63"/>
        <v>939</v>
      </c>
      <c r="U98" s="4">
        <f t="shared" si="64"/>
        <v>1537</v>
      </c>
      <c r="V98" s="4">
        <f t="shared" si="65"/>
        <v>1527</v>
      </c>
      <c r="W98" s="4">
        <f t="shared" si="66"/>
        <v>1513</v>
      </c>
      <c r="X98" s="4"/>
      <c r="Y98" s="18"/>
      <c r="Z98" s="18"/>
      <c r="AA98" s="18"/>
      <c r="AB98" s="48"/>
    </row>
    <row r="99" spans="1:28" ht="15" customHeight="1">
      <c r="A99" s="3">
        <v>85</v>
      </c>
      <c r="B99" s="34">
        <f t="shared" si="40"/>
        <v>45517</v>
      </c>
      <c r="C99" s="2">
        <f t="shared" si="41"/>
        <v>884</v>
      </c>
      <c r="D99" s="5">
        <f t="shared" si="42"/>
        <v>1580</v>
      </c>
      <c r="E99" s="35">
        <f t="shared" si="52"/>
        <v>765</v>
      </c>
      <c r="F99" s="35">
        <f t="shared" si="53"/>
        <v>766</v>
      </c>
      <c r="G99" s="35">
        <f t="shared" si="54"/>
        <v>743</v>
      </c>
      <c r="H99" s="18">
        <f t="shared" si="55"/>
        <v>1699</v>
      </c>
      <c r="I99" s="18">
        <f t="shared" si="56"/>
        <v>1698</v>
      </c>
      <c r="J99" s="18">
        <f t="shared" si="57"/>
        <v>1721</v>
      </c>
      <c r="K99" s="18">
        <f t="shared" ref="K99:M99" si="75">K98</f>
        <v>2000</v>
      </c>
      <c r="L99" s="18">
        <f t="shared" si="75"/>
        <v>2000</v>
      </c>
      <c r="M99" s="18">
        <f t="shared" si="75"/>
        <v>2000</v>
      </c>
      <c r="N99" s="18">
        <f t="shared" si="59"/>
        <v>-301</v>
      </c>
      <c r="O99" s="18">
        <f t="shared" si="60"/>
        <v>-302</v>
      </c>
      <c r="P99" s="18">
        <f t="shared" si="61"/>
        <v>-279</v>
      </c>
      <c r="Q99" s="35">
        <f t="shared" ref="Q99:S99" si="76">Q98</f>
        <v>1</v>
      </c>
      <c r="R99" s="35">
        <f t="shared" si="76"/>
        <v>3</v>
      </c>
      <c r="S99" s="35">
        <f t="shared" si="76"/>
        <v>2</v>
      </c>
      <c r="T99" s="4">
        <f t="shared" si="63"/>
        <v>940</v>
      </c>
      <c r="U99" s="4">
        <f t="shared" si="64"/>
        <v>1536</v>
      </c>
      <c r="V99" s="4">
        <f t="shared" si="65"/>
        <v>1524</v>
      </c>
      <c r="W99" s="4">
        <f t="shared" si="66"/>
        <v>1511</v>
      </c>
      <c r="X99" s="4"/>
      <c r="Y99" s="18"/>
      <c r="Z99" s="18"/>
      <c r="AA99" s="18"/>
      <c r="AB99" s="48"/>
    </row>
    <row r="100" spans="1:28" ht="15" customHeight="1">
      <c r="A100" s="3">
        <v>86</v>
      </c>
      <c r="B100" s="34">
        <f t="shared" si="40"/>
        <v>45518</v>
      </c>
      <c r="C100" s="2">
        <f t="shared" si="41"/>
        <v>884</v>
      </c>
      <c r="D100" s="5">
        <f t="shared" si="42"/>
        <v>1578</v>
      </c>
      <c r="E100" s="35">
        <f t="shared" si="52"/>
        <v>764</v>
      </c>
      <c r="F100" s="35">
        <f t="shared" si="53"/>
        <v>767</v>
      </c>
      <c r="G100" s="35">
        <f t="shared" si="54"/>
        <v>743</v>
      </c>
      <c r="H100" s="18">
        <f t="shared" si="55"/>
        <v>1698</v>
      </c>
      <c r="I100" s="18">
        <f t="shared" si="56"/>
        <v>1695</v>
      </c>
      <c r="J100" s="18">
        <f t="shared" si="57"/>
        <v>1719</v>
      </c>
      <c r="K100" s="18">
        <f t="shared" ref="K100:M100" si="77">K99</f>
        <v>2000</v>
      </c>
      <c r="L100" s="18">
        <f t="shared" si="77"/>
        <v>2000</v>
      </c>
      <c r="M100" s="18">
        <f t="shared" si="77"/>
        <v>2000</v>
      </c>
      <c r="N100" s="18">
        <f t="shared" si="59"/>
        <v>-302</v>
      </c>
      <c r="O100" s="18">
        <f t="shared" si="60"/>
        <v>-305</v>
      </c>
      <c r="P100" s="18">
        <f t="shared" si="61"/>
        <v>-281</v>
      </c>
      <c r="Q100" s="35">
        <f t="shared" ref="Q100:S100" si="78">Q99</f>
        <v>1</v>
      </c>
      <c r="R100" s="35">
        <f t="shared" si="78"/>
        <v>3</v>
      </c>
      <c r="S100" s="35">
        <f t="shared" si="78"/>
        <v>2</v>
      </c>
      <c r="T100" s="4">
        <f t="shared" si="63"/>
        <v>941</v>
      </c>
      <c r="U100" s="4">
        <f t="shared" si="64"/>
        <v>1535</v>
      </c>
      <c r="V100" s="4">
        <f t="shared" si="65"/>
        <v>1521</v>
      </c>
      <c r="W100" s="4">
        <f t="shared" si="66"/>
        <v>1509</v>
      </c>
      <c r="X100" s="4"/>
      <c r="Y100" s="18"/>
      <c r="Z100" s="18"/>
      <c r="AA100" s="18"/>
      <c r="AB100" s="48"/>
    </row>
    <row r="101" spans="1:28" ht="15" customHeight="1">
      <c r="A101" s="3">
        <v>87</v>
      </c>
      <c r="B101" s="34">
        <f t="shared" si="40"/>
        <v>45519</v>
      </c>
      <c r="C101" s="2">
        <f t="shared" si="41"/>
        <v>884</v>
      </c>
      <c r="D101" s="5">
        <f t="shared" si="42"/>
        <v>1576</v>
      </c>
      <c r="E101" s="35">
        <f t="shared" si="52"/>
        <v>763</v>
      </c>
      <c r="F101" s="35">
        <f t="shared" si="53"/>
        <v>768</v>
      </c>
      <c r="G101" s="35">
        <f t="shared" si="54"/>
        <v>743</v>
      </c>
      <c r="H101" s="18">
        <f t="shared" si="55"/>
        <v>1697</v>
      </c>
      <c r="I101" s="18">
        <f t="shared" si="56"/>
        <v>1692</v>
      </c>
      <c r="J101" s="18">
        <f t="shared" si="57"/>
        <v>1717</v>
      </c>
      <c r="K101" s="18">
        <f t="shared" ref="K101:M101" si="79">K100</f>
        <v>2000</v>
      </c>
      <c r="L101" s="18">
        <f t="shared" si="79"/>
        <v>2000</v>
      </c>
      <c r="M101" s="18">
        <f t="shared" si="79"/>
        <v>2000</v>
      </c>
      <c r="N101" s="18">
        <f t="shared" si="59"/>
        <v>-303</v>
      </c>
      <c r="O101" s="18">
        <f t="shared" si="60"/>
        <v>-308</v>
      </c>
      <c r="P101" s="18">
        <f t="shared" si="61"/>
        <v>-283</v>
      </c>
      <c r="Q101" s="35">
        <f t="shared" ref="Q101:S101" si="80">Q100</f>
        <v>1</v>
      </c>
      <c r="R101" s="35">
        <f t="shared" si="80"/>
        <v>3</v>
      </c>
      <c r="S101" s="35">
        <f t="shared" si="80"/>
        <v>2</v>
      </c>
      <c r="T101" s="4">
        <f t="shared" si="63"/>
        <v>942</v>
      </c>
      <c r="U101" s="4">
        <f t="shared" si="64"/>
        <v>1534</v>
      </c>
      <c r="V101" s="4">
        <f t="shared" si="65"/>
        <v>1518</v>
      </c>
      <c r="W101" s="4">
        <f t="shared" si="66"/>
        <v>1507</v>
      </c>
      <c r="X101" s="4"/>
      <c r="Y101" s="18"/>
      <c r="Z101" s="18"/>
      <c r="AA101" s="18"/>
      <c r="AB101" s="48"/>
    </row>
    <row r="102" spans="1:28" ht="15" customHeight="1">
      <c r="A102" s="3">
        <v>88</v>
      </c>
      <c r="B102" s="34">
        <f t="shared" si="40"/>
        <v>45520</v>
      </c>
      <c r="C102" s="2">
        <f t="shared" si="41"/>
        <v>884</v>
      </c>
      <c r="D102" s="5">
        <f t="shared" si="42"/>
        <v>1574</v>
      </c>
      <c r="E102" s="35">
        <f t="shared" si="52"/>
        <v>762</v>
      </c>
      <c r="F102" s="35">
        <f t="shared" si="53"/>
        <v>769</v>
      </c>
      <c r="G102" s="35">
        <f t="shared" si="54"/>
        <v>743</v>
      </c>
      <c r="H102" s="18">
        <f t="shared" si="55"/>
        <v>1696</v>
      </c>
      <c r="I102" s="18">
        <f t="shared" si="56"/>
        <v>1689</v>
      </c>
      <c r="J102" s="18">
        <f t="shared" si="57"/>
        <v>1715</v>
      </c>
      <c r="K102" s="18">
        <f t="shared" ref="K102:M102" si="81">K101</f>
        <v>2000</v>
      </c>
      <c r="L102" s="18">
        <f t="shared" si="81"/>
        <v>2000</v>
      </c>
      <c r="M102" s="18">
        <f t="shared" si="81"/>
        <v>2000</v>
      </c>
      <c r="N102" s="18">
        <f t="shared" si="59"/>
        <v>-304</v>
      </c>
      <c r="O102" s="18">
        <f t="shared" si="60"/>
        <v>-311</v>
      </c>
      <c r="P102" s="18">
        <f t="shared" si="61"/>
        <v>-285</v>
      </c>
      <c r="Q102" s="35">
        <f t="shared" ref="Q102:S102" si="82">Q101</f>
        <v>1</v>
      </c>
      <c r="R102" s="35">
        <f t="shared" si="82"/>
        <v>3</v>
      </c>
      <c r="S102" s="35">
        <f t="shared" si="82"/>
        <v>2</v>
      </c>
      <c r="T102" s="4">
        <f t="shared" si="63"/>
        <v>943</v>
      </c>
      <c r="U102" s="4">
        <f t="shared" si="64"/>
        <v>1533</v>
      </c>
      <c r="V102" s="4">
        <f t="shared" si="65"/>
        <v>1515</v>
      </c>
      <c r="W102" s="4">
        <f t="shared" si="66"/>
        <v>1505</v>
      </c>
      <c r="X102" s="4"/>
      <c r="Y102" s="18"/>
      <c r="Z102" s="18"/>
      <c r="AA102" s="18"/>
      <c r="AB102" s="48"/>
    </row>
    <row r="103" spans="1:28" ht="15" customHeight="1">
      <c r="A103" s="3">
        <v>89</v>
      </c>
      <c r="B103" s="34">
        <f t="shared" si="40"/>
        <v>45521</v>
      </c>
      <c r="C103" s="2">
        <f t="shared" si="41"/>
        <v>884</v>
      </c>
      <c r="D103" s="5">
        <f t="shared" si="42"/>
        <v>1572</v>
      </c>
      <c r="E103" s="35">
        <f t="shared" si="52"/>
        <v>761</v>
      </c>
      <c r="F103" s="35">
        <f t="shared" si="53"/>
        <v>770</v>
      </c>
      <c r="G103" s="35">
        <f t="shared" si="54"/>
        <v>743</v>
      </c>
      <c r="H103" s="18">
        <f t="shared" si="55"/>
        <v>1695</v>
      </c>
      <c r="I103" s="18">
        <f t="shared" si="56"/>
        <v>1686</v>
      </c>
      <c r="J103" s="18">
        <f t="shared" si="57"/>
        <v>1713</v>
      </c>
      <c r="K103" s="18">
        <f t="shared" ref="K103:M103" si="83">K102</f>
        <v>2000</v>
      </c>
      <c r="L103" s="18">
        <f t="shared" si="83"/>
        <v>2000</v>
      </c>
      <c r="M103" s="18">
        <f t="shared" si="83"/>
        <v>2000</v>
      </c>
      <c r="N103" s="18">
        <f t="shared" si="59"/>
        <v>-305</v>
      </c>
      <c r="O103" s="18">
        <f t="shared" si="60"/>
        <v>-314</v>
      </c>
      <c r="P103" s="18">
        <f t="shared" si="61"/>
        <v>-287</v>
      </c>
      <c r="Q103" s="35">
        <f t="shared" ref="Q103:S103" si="84">Q102</f>
        <v>1</v>
      </c>
      <c r="R103" s="35">
        <f t="shared" si="84"/>
        <v>3</v>
      </c>
      <c r="S103" s="35">
        <f t="shared" si="84"/>
        <v>2</v>
      </c>
      <c r="T103" s="4">
        <f t="shared" si="63"/>
        <v>944</v>
      </c>
      <c r="U103" s="4">
        <f t="shared" si="64"/>
        <v>1532</v>
      </c>
      <c r="V103" s="4">
        <f t="shared" si="65"/>
        <v>1512</v>
      </c>
      <c r="W103" s="4">
        <f t="shared" si="66"/>
        <v>1503</v>
      </c>
      <c r="X103" s="4"/>
      <c r="Y103" s="18"/>
      <c r="Z103" s="18"/>
      <c r="AA103" s="18"/>
      <c r="AB103" s="48"/>
    </row>
    <row r="104" spans="1:28" ht="15" customHeight="1">
      <c r="A104" s="3">
        <v>90</v>
      </c>
      <c r="B104" s="34">
        <f t="shared" si="40"/>
        <v>45522</v>
      </c>
      <c r="C104" s="2">
        <f t="shared" si="41"/>
        <v>884</v>
      </c>
      <c r="D104" s="5">
        <f t="shared" si="42"/>
        <v>1570</v>
      </c>
      <c r="E104" s="35">
        <f t="shared" si="52"/>
        <v>760</v>
      </c>
      <c r="F104" s="35">
        <f t="shared" si="53"/>
        <v>771</v>
      </c>
      <c r="G104" s="35">
        <f t="shared" si="54"/>
        <v>743</v>
      </c>
      <c r="H104" s="18">
        <f t="shared" si="55"/>
        <v>1694</v>
      </c>
      <c r="I104" s="18">
        <f t="shared" si="56"/>
        <v>1683</v>
      </c>
      <c r="J104" s="18">
        <f t="shared" si="57"/>
        <v>1711</v>
      </c>
      <c r="K104" s="18">
        <f t="shared" ref="K104:M104" si="85">K103</f>
        <v>2000</v>
      </c>
      <c r="L104" s="18">
        <f t="shared" si="85"/>
        <v>2000</v>
      </c>
      <c r="M104" s="18">
        <f t="shared" si="85"/>
        <v>2000</v>
      </c>
      <c r="N104" s="18">
        <f t="shared" si="59"/>
        <v>-306</v>
      </c>
      <c r="O104" s="18">
        <f t="shared" si="60"/>
        <v>-317</v>
      </c>
      <c r="P104" s="18">
        <f t="shared" si="61"/>
        <v>-289</v>
      </c>
      <c r="Q104" s="35">
        <f t="shared" ref="Q104:S104" si="86">Q103</f>
        <v>1</v>
      </c>
      <c r="R104" s="35">
        <f t="shared" si="86"/>
        <v>3</v>
      </c>
      <c r="S104" s="35">
        <f t="shared" si="86"/>
        <v>2</v>
      </c>
      <c r="T104" s="4">
        <f t="shared" si="63"/>
        <v>945</v>
      </c>
      <c r="U104" s="4">
        <f t="shared" si="64"/>
        <v>1531</v>
      </c>
      <c r="V104" s="4">
        <f t="shared" si="65"/>
        <v>1509</v>
      </c>
      <c r="W104" s="4">
        <f t="shared" si="66"/>
        <v>1501</v>
      </c>
      <c r="X104" s="4"/>
      <c r="Y104" s="18"/>
      <c r="Z104" s="18"/>
      <c r="AA104" s="18"/>
      <c r="AB104" s="48"/>
    </row>
    <row r="105" spans="1:28" ht="15" customHeight="1">
      <c r="A105" s="3">
        <v>91</v>
      </c>
      <c r="B105" s="34">
        <f t="shared" si="40"/>
        <v>45523</v>
      </c>
      <c r="C105" s="2">
        <f t="shared" si="41"/>
        <v>884</v>
      </c>
      <c r="D105" s="5">
        <f t="shared" si="42"/>
        <v>1568</v>
      </c>
      <c r="E105" s="35">
        <f t="shared" si="52"/>
        <v>759</v>
      </c>
      <c r="F105" s="35">
        <f t="shared" si="53"/>
        <v>772</v>
      </c>
      <c r="G105" s="35">
        <f t="shared" si="54"/>
        <v>743</v>
      </c>
      <c r="H105" s="18">
        <f t="shared" si="55"/>
        <v>1693</v>
      </c>
      <c r="I105" s="18">
        <f t="shared" si="56"/>
        <v>1680</v>
      </c>
      <c r="J105" s="18">
        <f t="shared" si="57"/>
        <v>1709</v>
      </c>
      <c r="K105" s="18">
        <f t="shared" ref="K105:M105" si="87">K104</f>
        <v>2000</v>
      </c>
      <c r="L105" s="18">
        <f t="shared" si="87"/>
        <v>2000</v>
      </c>
      <c r="M105" s="18">
        <f t="shared" si="87"/>
        <v>2000</v>
      </c>
      <c r="N105" s="18">
        <f t="shared" si="59"/>
        <v>-307</v>
      </c>
      <c r="O105" s="18">
        <f t="shared" si="60"/>
        <v>-320</v>
      </c>
      <c r="P105" s="18">
        <f t="shared" si="61"/>
        <v>-291</v>
      </c>
      <c r="Q105" s="35">
        <f t="shared" ref="Q105:S105" si="88">Q104</f>
        <v>1</v>
      </c>
      <c r="R105" s="35">
        <f t="shared" si="88"/>
        <v>3</v>
      </c>
      <c r="S105" s="35">
        <f t="shared" si="88"/>
        <v>2</v>
      </c>
      <c r="T105" s="4">
        <f t="shared" si="63"/>
        <v>946</v>
      </c>
      <c r="U105" s="4">
        <f t="shared" si="64"/>
        <v>1530</v>
      </c>
      <c r="V105" s="4">
        <f t="shared" si="65"/>
        <v>1506</v>
      </c>
      <c r="W105" s="4">
        <f t="shared" si="66"/>
        <v>1499</v>
      </c>
      <c r="X105" s="4"/>
      <c r="Y105" s="18"/>
      <c r="Z105" s="18"/>
      <c r="AA105" s="18"/>
      <c r="AB105" s="48"/>
    </row>
    <row r="106" spans="1:28" ht="15" customHeight="1">
      <c r="A106" s="3">
        <v>92</v>
      </c>
      <c r="B106" s="34">
        <f t="shared" si="40"/>
        <v>45524</v>
      </c>
      <c r="C106" s="2">
        <f t="shared" si="41"/>
        <v>884</v>
      </c>
      <c r="D106" s="5">
        <f t="shared" si="42"/>
        <v>1566</v>
      </c>
      <c r="E106" s="35">
        <f t="shared" si="52"/>
        <v>758</v>
      </c>
      <c r="F106" s="35">
        <f t="shared" si="53"/>
        <v>773</v>
      </c>
      <c r="G106" s="35">
        <f t="shared" si="54"/>
        <v>743</v>
      </c>
      <c r="H106" s="18">
        <f t="shared" si="55"/>
        <v>1692</v>
      </c>
      <c r="I106" s="18">
        <f t="shared" si="56"/>
        <v>1677</v>
      </c>
      <c r="J106" s="18">
        <f t="shared" si="57"/>
        <v>1707</v>
      </c>
      <c r="K106" s="18">
        <f t="shared" ref="K106:M106" si="89">K105</f>
        <v>2000</v>
      </c>
      <c r="L106" s="18">
        <f t="shared" si="89"/>
        <v>2000</v>
      </c>
      <c r="M106" s="18">
        <f t="shared" si="89"/>
        <v>2000</v>
      </c>
      <c r="N106" s="18">
        <f t="shared" si="59"/>
        <v>-308</v>
      </c>
      <c r="O106" s="18">
        <f t="shared" si="60"/>
        <v>-323</v>
      </c>
      <c r="P106" s="18">
        <f t="shared" si="61"/>
        <v>-293</v>
      </c>
      <c r="Q106" s="35">
        <f t="shared" ref="Q106:S106" si="90">Q105</f>
        <v>1</v>
      </c>
      <c r="R106" s="35">
        <f t="shared" si="90"/>
        <v>3</v>
      </c>
      <c r="S106" s="35">
        <f t="shared" si="90"/>
        <v>2</v>
      </c>
      <c r="T106" s="4">
        <f t="shared" si="63"/>
        <v>947</v>
      </c>
      <c r="U106" s="4">
        <f t="shared" si="64"/>
        <v>1529</v>
      </c>
      <c r="V106" s="4">
        <f t="shared" si="65"/>
        <v>1503</v>
      </c>
      <c r="W106" s="4">
        <f t="shared" si="66"/>
        <v>1497</v>
      </c>
      <c r="X106" s="4"/>
      <c r="Y106" s="18"/>
      <c r="Z106" s="18"/>
      <c r="AA106" s="18"/>
      <c r="AB106" s="48"/>
    </row>
    <row r="107" spans="1:28" ht="15" customHeight="1">
      <c r="A107" s="3">
        <v>93</v>
      </c>
      <c r="B107" s="34">
        <f t="shared" si="40"/>
        <v>45525</v>
      </c>
      <c r="C107" s="2">
        <f t="shared" si="41"/>
        <v>884</v>
      </c>
      <c r="D107" s="5">
        <f t="shared" si="42"/>
        <v>1564</v>
      </c>
      <c r="E107" s="35">
        <f t="shared" si="52"/>
        <v>757</v>
      </c>
      <c r="F107" s="35">
        <f t="shared" si="53"/>
        <v>774</v>
      </c>
      <c r="G107" s="35">
        <f t="shared" si="54"/>
        <v>743</v>
      </c>
      <c r="H107" s="18">
        <f t="shared" si="55"/>
        <v>1691</v>
      </c>
      <c r="I107" s="18">
        <f t="shared" si="56"/>
        <v>1674</v>
      </c>
      <c r="J107" s="18">
        <f t="shared" si="57"/>
        <v>1705</v>
      </c>
      <c r="K107" s="18">
        <f t="shared" ref="K107:M107" si="91">K106</f>
        <v>2000</v>
      </c>
      <c r="L107" s="18">
        <f t="shared" si="91"/>
        <v>2000</v>
      </c>
      <c r="M107" s="18">
        <f t="shared" si="91"/>
        <v>2000</v>
      </c>
      <c r="N107" s="18">
        <f t="shared" si="59"/>
        <v>-309</v>
      </c>
      <c r="O107" s="18">
        <f t="shared" si="60"/>
        <v>-326</v>
      </c>
      <c r="P107" s="18">
        <f t="shared" si="61"/>
        <v>-295</v>
      </c>
      <c r="Q107" s="35">
        <f t="shared" ref="Q107:S107" si="92">Q106</f>
        <v>1</v>
      </c>
      <c r="R107" s="35">
        <f t="shared" si="92"/>
        <v>3</v>
      </c>
      <c r="S107" s="35">
        <f t="shared" si="92"/>
        <v>2</v>
      </c>
      <c r="T107" s="4">
        <f t="shared" si="63"/>
        <v>948</v>
      </c>
      <c r="U107" s="4">
        <f t="shared" si="64"/>
        <v>1528</v>
      </c>
      <c r="V107" s="4">
        <f t="shared" si="65"/>
        <v>1500</v>
      </c>
      <c r="W107" s="4">
        <f t="shared" si="66"/>
        <v>1495</v>
      </c>
      <c r="X107" s="4"/>
      <c r="Y107" s="18"/>
      <c r="Z107" s="18"/>
      <c r="AA107" s="18"/>
      <c r="AB107" s="48"/>
    </row>
    <row r="108" spans="1:28" ht="15" customHeight="1">
      <c r="A108" s="3">
        <v>94</v>
      </c>
      <c r="B108" s="34">
        <f t="shared" si="40"/>
        <v>45526</v>
      </c>
      <c r="C108" s="2">
        <f t="shared" si="41"/>
        <v>884</v>
      </c>
      <c r="D108" s="5">
        <f t="shared" si="42"/>
        <v>1562</v>
      </c>
      <c r="E108" s="35">
        <f t="shared" si="52"/>
        <v>756</v>
      </c>
      <c r="F108" s="35">
        <f t="shared" si="53"/>
        <v>775</v>
      </c>
      <c r="G108" s="35">
        <f t="shared" si="54"/>
        <v>743</v>
      </c>
      <c r="H108" s="18">
        <f t="shared" si="55"/>
        <v>1690</v>
      </c>
      <c r="I108" s="18">
        <f t="shared" si="56"/>
        <v>1671</v>
      </c>
      <c r="J108" s="18">
        <f t="shared" si="57"/>
        <v>1703</v>
      </c>
      <c r="K108" s="18">
        <f t="shared" ref="K108:M108" si="93">K107</f>
        <v>2000</v>
      </c>
      <c r="L108" s="18">
        <f t="shared" si="93"/>
        <v>2000</v>
      </c>
      <c r="M108" s="18">
        <f t="shared" si="93"/>
        <v>2000</v>
      </c>
      <c r="N108" s="18">
        <f t="shared" si="59"/>
        <v>-310</v>
      </c>
      <c r="O108" s="18">
        <f t="shared" si="60"/>
        <v>-329</v>
      </c>
      <c r="P108" s="18">
        <f t="shared" si="61"/>
        <v>-297</v>
      </c>
      <c r="Q108" s="35">
        <f t="shared" ref="Q108:S108" si="94">Q107</f>
        <v>1</v>
      </c>
      <c r="R108" s="35">
        <f t="shared" si="94"/>
        <v>3</v>
      </c>
      <c r="S108" s="35">
        <f t="shared" si="94"/>
        <v>2</v>
      </c>
      <c r="T108" s="4">
        <f t="shared" si="63"/>
        <v>949</v>
      </c>
      <c r="U108" s="4">
        <f t="shared" si="64"/>
        <v>1527</v>
      </c>
      <c r="V108" s="4">
        <f t="shared" si="65"/>
        <v>1497</v>
      </c>
      <c r="W108" s="4">
        <f t="shared" si="66"/>
        <v>1493</v>
      </c>
      <c r="X108" s="4"/>
      <c r="Y108" s="18"/>
      <c r="Z108" s="18"/>
      <c r="AA108" s="18"/>
      <c r="AB108" s="48"/>
    </row>
    <row r="109" spans="1:28" ht="15" customHeight="1">
      <c r="A109" s="3">
        <v>95</v>
      </c>
      <c r="B109" s="34">
        <f t="shared" si="40"/>
        <v>45527</v>
      </c>
      <c r="C109" s="2">
        <f t="shared" si="41"/>
        <v>884</v>
      </c>
      <c r="D109" s="5">
        <f t="shared" si="42"/>
        <v>1560</v>
      </c>
      <c r="E109" s="35">
        <f t="shared" si="52"/>
        <v>755</v>
      </c>
      <c r="F109" s="35">
        <f t="shared" si="53"/>
        <v>776</v>
      </c>
      <c r="G109" s="35">
        <f t="shared" si="54"/>
        <v>743</v>
      </c>
      <c r="H109" s="18">
        <f t="shared" si="55"/>
        <v>1689</v>
      </c>
      <c r="I109" s="18">
        <f t="shared" si="56"/>
        <v>1668</v>
      </c>
      <c r="J109" s="18">
        <f t="shared" si="57"/>
        <v>1701</v>
      </c>
      <c r="K109" s="18">
        <f t="shared" ref="K109:M109" si="95">K108</f>
        <v>2000</v>
      </c>
      <c r="L109" s="18">
        <f t="shared" si="95"/>
        <v>2000</v>
      </c>
      <c r="M109" s="18">
        <f t="shared" si="95"/>
        <v>2000</v>
      </c>
      <c r="N109" s="18">
        <f t="shared" si="59"/>
        <v>-311</v>
      </c>
      <c r="O109" s="18">
        <f t="shared" si="60"/>
        <v>-332</v>
      </c>
      <c r="P109" s="18">
        <f t="shared" si="61"/>
        <v>-299</v>
      </c>
      <c r="Q109" s="35">
        <f t="shared" ref="Q109:S109" si="96">Q108</f>
        <v>1</v>
      </c>
      <c r="R109" s="35">
        <f t="shared" si="96"/>
        <v>3</v>
      </c>
      <c r="S109" s="35">
        <f t="shared" si="96"/>
        <v>2</v>
      </c>
      <c r="T109" s="4">
        <f t="shared" si="63"/>
        <v>950</v>
      </c>
      <c r="U109" s="4">
        <f t="shared" si="64"/>
        <v>1526</v>
      </c>
      <c r="V109" s="4">
        <f t="shared" si="65"/>
        <v>1494</v>
      </c>
      <c r="W109" s="4">
        <f t="shared" si="66"/>
        <v>1491</v>
      </c>
      <c r="X109" s="4"/>
      <c r="Y109" s="18"/>
      <c r="Z109" s="18"/>
      <c r="AA109" s="18"/>
      <c r="AB109" s="48"/>
    </row>
    <row r="110" spans="1:28" ht="15" customHeight="1">
      <c r="A110" s="3">
        <v>96</v>
      </c>
      <c r="B110" s="34">
        <f t="shared" si="40"/>
        <v>45528</v>
      </c>
      <c r="C110" s="2">
        <f t="shared" si="41"/>
        <v>884</v>
      </c>
      <c r="D110" s="5">
        <f t="shared" si="42"/>
        <v>1558</v>
      </c>
      <c r="E110" s="35">
        <f t="shared" si="52"/>
        <v>754</v>
      </c>
      <c r="F110" s="35">
        <f t="shared" si="53"/>
        <v>777</v>
      </c>
      <c r="G110" s="35">
        <f t="shared" si="54"/>
        <v>743</v>
      </c>
      <c r="H110" s="18">
        <f t="shared" si="55"/>
        <v>1688</v>
      </c>
      <c r="I110" s="18">
        <f t="shared" si="56"/>
        <v>1665</v>
      </c>
      <c r="J110" s="18">
        <f t="shared" si="57"/>
        <v>1699</v>
      </c>
      <c r="K110" s="18">
        <f t="shared" ref="K110:M110" si="97">K109</f>
        <v>2000</v>
      </c>
      <c r="L110" s="18">
        <f t="shared" si="97"/>
        <v>2000</v>
      </c>
      <c r="M110" s="18">
        <f t="shared" si="97"/>
        <v>2000</v>
      </c>
      <c r="N110" s="18">
        <f t="shared" si="59"/>
        <v>-312</v>
      </c>
      <c r="O110" s="18">
        <f t="shared" si="60"/>
        <v>-335</v>
      </c>
      <c r="P110" s="18">
        <f t="shared" si="61"/>
        <v>-301</v>
      </c>
      <c r="Q110" s="35">
        <f t="shared" ref="Q110:S110" si="98">Q109</f>
        <v>1</v>
      </c>
      <c r="R110" s="35">
        <f t="shared" si="98"/>
        <v>3</v>
      </c>
      <c r="S110" s="35">
        <f t="shared" si="98"/>
        <v>2</v>
      </c>
      <c r="T110" s="4">
        <f t="shared" si="63"/>
        <v>951</v>
      </c>
      <c r="U110" s="4">
        <f t="shared" si="64"/>
        <v>1525</v>
      </c>
      <c r="V110" s="4">
        <f t="shared" si="65"/>
        <v>1491</v>
      </c>
      <c r="W110" s="4">
        <f t="shared" si="66"/>
        <v>1489</v>
      </c>
      <c r="X110" s="4"/>
      <c r="Y110" s="18"/>
      <c r="Z110" s="18"/>
      <c r="AA110" s="18"/>
      <c r="AB110" s="48"/>
    </row>
    <row r="111" spans="1:28" ht="15" customHeight="1">
      <c r="A111" s="3">
        <v>97</v>
      </c>
      <c r="B111" s="34">
        <f t="shared" si="40"/>
        <v>45529</v>
      </c>
      <c r="C111" s="2">
        <f t="shared" si="41"/>
        <v>884</v>
      </c>
      <c r="D111" s="5">
        <f t="shared" si="42"/>
        <v>1556</v>
      </c>
      <c r="E111" s="35">
        <f t="shared" si="52"/>
        <v>753</v>
      </c>
      <c r="F111" s="35">
        <f t="shared" si="53"/>
        <v>778</v>
      </c>
      <c r="G111" s="35">
        <f t="shared" si="54"/>
        <v>743</v>
      </c>
      <c r="H111" s="18">
        <f t="shared" si="55"/>
        <v>1687</v>
      </c>
      <c r="I111" s="18">
        <f t="shared" si="56"/>
        <v>1662</v>
      </c>
      <c r="J111" s="18">
        <f t="shared" si="57"/>
        <v>1697</v>
      </c>
      <c r="K111" s="18">
        <f t="shared" ref="K111:M111" si="99">K110</f>
        <v>2000</v>
      </c>
      <c r="L111" s="18">
        <f t="shared" si="99"/>
        <v>2000</v>
      </c>
      <c r="M111" s="18">
        <f t="shared" si="99"/>
        <v>2000</v>
      </c>
      <c r="N111" s="18">
        <f t="shared" si="59"/>
        <v>-313</v>
      </c>
      <c r="O111" s="18">
        <f t="shared" si="60"/>
        <v>-338</v>
      </c>
      <c r="P111" s="18">
        <f t="shared" si="61"/>
        <v>-303</v>
      </c>
      <c r="Q111" s="35">
        <f t="shared" ref="Q111:S111" si="100">Q110</f>
        <v>1</v>
      </c>
      <c r="R111" s="35">
        <f t="shared" si="100"/>
        <v>3</v>
      </c>
      <c r="S111" s="35">
        <f t="shared" si="100"/>
        <v>2</v>
      </c>
      <c r="T111" s="4">
        <f t="shared" si="63"/>
        <v>952</v>
      </c>
      <c r="U111" s="4">
        <f t="shared" si="64"/>
        <v>1524</v>
      </c>
      <c r="V111" s="4">
        <f t="shared" si="65"/>
        <v>1488</v>
      </c>
      <c r="W111" s="4">
        <f t="shared" si="66"/>
        <v>1487</v>
      </c>
      <c r="X111" s="4"/>
      <c r="Y111" s="18"/>
      <c r="Z111" s="18"/>
      <c r="AA111" s="18"/>
      <c r="AB111" s="48"/>
    </row>
    <row r="112" spans="1:28" ht="15" customHeight="1">
      <c r="A112" s="3">
        <v>98</v>
      </c>
      <c r="B112" s="34">
        <f t="shared" si="40"/>
        <v>45530</v>
      </c>
      <c r="C112" s="2">
        <f t="shared" si="41"/>
        <v>884</v>
      </c>
      <c r="D112" s="5">
        <f t="shared" si="42"/>
        <v>1554</v>
      </c>
      <c r="E112" s="35">
        <f t="shared" si="52"/>
        <v>752</v>
      </c>
      <c r="F112" s="35">
        <f t="shared" si="53"/>
        <v>779</v>
      </c>
      <c r="G112" s="35">
        <f t="shared" si="54"/>
        <v>743</v>
      </c>
      <c r="H112" s="18">
        <f t="shared" si="55"/>
        <v>1686</v>
      </c>
      <c r="I112" s="18">
        <f t="shared" si="56"/>
        <v>1659</v>
      </c>
      <c r="J112" s="18">
        <f t="shared" si="57"/>
        <v>1695</v>
      </c>
      <c r="K112" s="18">
        <f t="shared" ref="K112:M112" si="101">K111</f>
        <v>2000</v>
      </c>
      <c r="L112" s="18">
        <f t="shared" si="101"/>
        <v>2000</v>
      </c>
      <c r="M112" s="18">
        <f t="shared" si="101"/>
        <v>2000</v>
      </c>
      <c r="N112" s="18">
        <f t="shared" si="59"/>
        <v>-314</v>
      </c>
      <c r="O112" s="18">
        <f t="shared" si="60"/>
        <v>-341</v>
      </c>
      <c r="P112" s="18">
        <f t="shared" si="61"/>
        <v>-305</v>
      </c>
      <c r="Q112" s="35">
        <f t="shared" ref="Q112:S112" si="102">Q111</f>
        <v>1</v>
      </c>
      <c r="R112" s="35">
        <f t="shared" si="102"/>
        <v>3</v>
      </c>
      <c r="S112" s="35">
        <f t="shared" si="102"/>
        <v>2</v>
      </c>
      <c r="T112" s="4">
        <f t="shared" si="63"/>
        <v>953</v>
      </c>
      <c r="U112" s="4">
        <f t="shared" si="64"/>
        <v>1523</v>
      </c>
      <c r="V112" s="4">
        <f t="shared" si="65"/>
        <v>1485</v>
      </c>
      <c r="W112" s="4">
        <f t="shared" si="66"/>
        <v>1485</v>
      </c>
      <c r="X112" s="4"/>
      <c r="Y112" s="18"/>
      <c r="Z112" s="18"/>
      <c r="AA112" s="18"/>
      <c r="AB112" s="48"/>
    </row>
    <row r="113" spans="1:28" ht="15" customHeight="1">
      <c r="A113" s="3">
        <v>99</v>
      </c>
      <c r="B113" s="34">
        <f t="shared" si="40"/>
        <v>45531</v>
      </c>
      <c r="C113" s="2">
        <f t="shared" si="41"/>
        <v>884</v>
      </c>
      <c r="D113" s="5">
        <f t="shared" si="42"/>
        <v>1552</v>
      </c>
      <c r="E113" s="35">
        <f t="shared" si="52"/>
        <v>751</v>
      </c>
      <c r="F113" s="35">
        <f t="shared" si="53"/>
        <v>780</v>
      </c>
      <c r="G113" s="35">
        <f t="shared" si="54"/>
        <v>743</v>
      </c>
      <c r="H113" s="18">
        <f t="shared" si="55"/>
        <v>1685</v>
      </c>
      <c r="I113" s="18">
        <f t="shared" si="56"/>
        <v>1656</v>
      </c>
      <c r="J113" s="18">
        <f t="shared" si="57"/>
        <v>1693</v>
      </c>
      <c r="K113" s="18">
        <f t="shared" ref="K113:M113" si="103">K112</f>
        <v>2000</v>
      </c>
      <c r="L113" s="18">
        <f t="shared" si="103"/>
        <v>2000</v>
      </c>
      <c r="M113" s="18">
        <f t="shared" si="103"/>
        <v>2000</v>
      </c>
      <c r="N113" s="18">
        <f t="shared" si="59"/>
        <v>-315</v>
      </c>
      <c r="O113" s="18">
        <f t="shared" si="60"/>
        <v>-344</v>
      </c>
      <c r="P113" s="18">
        <f t="shared" si="61"/>
        <v>-307</v>
      </c>
      <c r="Q113" s="35">
        <f t="shared" ref="Q113:S113" si="104">Q112</f>
        <v>1</v>
      </c>
      <c r="R113" s="35">
        <f t="shared" si="104"/>
        <v>3</v>
      </c>
      <c r="S113" s="35">
        <f t="shared" si="104"/>
        <v>2</v>
      </c>
      <c r="T113" s="4">
        <f t="shared" si="63"/>
        <v>954</v>
      </c>
      <c r="U113" s="4">
        <f t="shared" si="64"/>
        <v>1522</v>
      </c>
      <c r="V113" s="4">
        <f t="shared" si="65"/>
        <v>1482</v>
      </c>
      <c r="W113" s="4">
        <f t="shared" si="66"/>
        <v>1483</v>
      </c>
      <c r="X113" s="4"/>
      <c r="Y113" s="18"/>
      <c r="Z113" s="18"/>
      <c r="AA113" s="18"/>
      <c r="AB113" s="48"/>
    </row>
    <row r="114" spans="1:28" ht="15" customHeight="1">
      <c r="A114" s="3">
        <v>100</v>
      </c>
      <c r="B114" s="34">
        <f t="shared" si="40"/>
        <v>45532</v>
      </c>
      <c r="C114" s="2">
        <f t="shared" si="41"/>
        <v>884</v>
      </c>
      <c r="D114" s="5">
        <f t="shared" si="42"/>
        <v>1550</v>
      </c>
      <c r="E114" s="35">
        <f t="shared" si="52"/>
        <v>750</v>
      </c>
      <c r="F114" s="35">
        <f t="shared" si="53"/>
        <v>781</v>
      </c>
      <c r="G114" s="35">
        <f t="shared" si="54"/>
        <v>743</v>
      </c>
      <c r="H114" s="18">
        <f t="shared" si="55"/>
        <v>1684</v>
      </c>
      <c r="I114" s="18">
        <f t="shared" si="56"/>
        <v>1653</v>
      </c>
      <c r="J114" s="18">
        <f t="shared" si="57"/>
        <v>1691</v>
      </c>
      <c r="K114" s="18">
        <f t="shared" ref="K114:M114" si="105">K113</f>
        <v>2000</v>
      </c>
      <c r="L114" s="18">
        <f t="shared" si="105"/>
        <v>2000</v>
      </c>
      <c r="M114" s="18">
        <f t="shared" si="105"/>
        <v>2000</v>
      </c>
      <c r="N114" s="18">
        <f t="shared" si="59"/>
        <v>-316</v>
      </c>
      <c r="O114" s="18">
        <f t="shared" si="60"/>
        <v>-347</v>
      </c>
      <c r="P114" s="18">
        <f t="shared" si="61"/>
        <v>-309</v>
      </c>
      <c r="Q114" s="35">
        <f t="shared" ref="Q114:S114" si="106">Q113</f>
        <v>1</v>
      </c>
      <c r="R114" s="35">
        <f t="shared" si="106"/>
        <v>3</v>
      </c>
      <c r="S114" s="35">
        <f t="shared" si="106"/>
        <v>2</v>
      </c>
      <c r="T114" s="4">
        <f t="shared" si="63"/>
        <v>955</v>
      </c>
      <c r="U114" s="4">
        <f t="shared" si="64"/>
        <v>1521</v>
      </c>
      <c r="V114" s="4">
        <f t="shared" si="65"/>
        <v>1479</v>
      </c>
      <c r="W114" s="4">
        <f t="shared" si="66"/>
        <v>1481</v>
      </c>
      <c r="X114" s="4"/>
      <c r="Y114" s="18"/>
      <c r="Z114" s="18"/>
      <c r="AA114" s="18"/>
      <c r="AB114" s="48"/>
    </row>
    <row r="115" spans="1:28" ht="15" customHeight="1">
      <c r="A115" s="3">
        <v>101</v>
      </c>
      <c r="B115" s="34">
        <f t="shared" si="40"/>
        <v>45533</v>
      </c>
      <c r="C115" s="2">
        <f t="shared" si="41"/>
        <v>884</v>
      </c>
      <c r="D115" s="5">
        <f t="shared" si="42"/>
        <v>1548</v>
      </c>
      <c r="E115" s="35">
        <f t="shared" si="52"/>
        <v>749</v>
      </c>
      <c r="F115" s="35">
        <f t="shared" si="53"/>
        <v>782</v>
      </c>
      <c r="G115" s="35">
        <f t="shared" si="54"/>
        <v>743</v>
      </c>
      <c r="H115" s="18">
        <f t="shared" si="55"/>
        <v>1683</v>
      </c>
      <c r="I115" s="18">
        <f t="shared" si="56"/>
        <v>1650</v>
      </c>
      <c r="J115" s="18">
        <f t="shared" si="57"/>
        <v>1689</v>
      </c>
      <c r="K115" s="18">
        <f t="shared" ref="K115:M115" si="107">K114</f>
        <v>2000</v>
      </c>
      <c r="L115" s="18">
        <f t="shared" si="107"/>
        <v>2000</v>
      </c>
      <c r="M115" s="18">
        <f t="shared" si="107"/>
        <v>2000</v>
      </c>
      <c r="N115" s="18">
        <f t="shared" si="59"/>
        <v>-317</v>
      </c>
      <c r="O115" s="18">
        <f t="shared" si="60"/>
        <v>-350</v>
      </c>
      <c r="P115" s="18">
        <f t="shared" si="61"/>
        <v>-311</v>
      </c>
      <c r="Q115" s="35">
        <f t="shared" ref="Q115:S115" si="108">Q114</f>
        <v>1</v>
      </c>
      <c r="R115" s="35">
        <f t="shared" si="108"/>
        <v>3</v>
      </c>
      <c r="S115" s="35">
        <f t="shared" si="108"/>
        <v>2</v>
      </c>
      <c r="T115" s="4">
        <f t="shared" si="63"/>
        <v>956</v>
      </c>
      <c r="U115" s="4">
        <f t="shared" si="64"/>
        <v>1520</v>
      </c>
      <c r="V115" s="4">
        <f t="shared" si="65"/>
        <v>1476</v>
      </c>
      <c r="W115" s="4">
        <f t="shared" si="66"/>
        <v>1479</v>
      </c>
      <c r="X115" s="4"/>
      <c r="Y115" s="18"/>
      <c r="Z115" s="18"/>
      <c r="AA115" s="18"/>
      <c r="AB115" s="48"/>
    </row>
    <row r="116" spans="1:28" ht="15" customHeight="1">
      <c r="A116" s="3">
        <v>102</v>
      </c>
      <c r="B116" s="34">
        <f t="shared" si="40"/>
        <v>45534</v>
      </c>
      <c r="C116" s="2">
        <f t="shared" si="41"/>
        <v>884</v>
      </c>
      <c r="D116" s="5">
        <f t="shared" si="42"/>
        <v>1546</v>
      </c>
      <c r="E116" s="35">
        <f t="shared" si="52"/>
        <v>748</v>
      </c>
      <c r="F116" s="35">
        <f t="shared" si="53"/>
        <v>783</v>
      </c>
      <c r="G116" s="35">
        <f t="shared" si="54"/>
        <v>743</v>
      </c>
      <c r="H116" s="18">
        <f t="shared" si="55"/>
        <v>1682</v>
      </c>
      <c r="I116" s="18">
        <f t="shared" si="56"/>
        <v>1647</v>
      </c>
      <c r="J116" s="18">
        <f t="shared" si="57"/>
        <v>1687</v>
      </c>
      <c r="K116" s="18">
        <f t="shared" ref="K116:M116" si="109">K115</f>
        <v>2000</v>
      </c>
      <c r="L116" s="18">
        <f t="shared" si="109"/>
        <v>2000</v>
      </c>
      <c r="M116" s="18">
        <f t="shared" si="109"/>
        <v>2000</v>
      </c>
      <c r="N116" s="18">
        <f t="shared" si="59"/>
        <v>-318</v>
      </c>
      <c r="O116" s="18">
        <f t="shared" si="60"/>
        <v>-353</v>
      </c>
      <c r="P116" s="18">
        <f t="shared" si="61"/>
        <v>-313</v>
      </c>
      <c r="Q116" s="35">
        <f t="shared" ref="Q116:S116" si="110">Q115</f>
        <v>1</v>
      </c>
      <c r="R116" s="35">
        <f t="shared" si="110"/>
        <v>3</v>
      </c>
      <c r="S116" s="35">
        <f t="shared" si="110"/>
        <v>2</v>
      </c>
      <c r="T116" s="4">
        <f t="shared" si="63"/>
        <v>957</v>
      </c>
      <c r="U116" s="4">
        <f t="shared" si="64"/>
        <v>1519</v>
      </c>
      <c r="V116" s="4">
        <f t="shared" si="65"/>
        <v>1473</v>
      </c>
      <c r="W116" s="4">
        <f t="shared" si="66"/>
        <v>1477</v>
      </c>
      <c r="X116" s="4"/>
      <c r="Y116" s="18"/>
      <c r="Z116" s="18"/>
      <c r="AA116" s="18"/>
      <c r="AB116" s="48"/>
    </row>
    <row r="117" spans="1:28" ht="15" customHeight="1">
      <c r="A117" s="3">
        <f>+A116+1</f>
        <v>103</v>
      </c>
      <c r="B117" s="34">
        <f t="shared" si="40"/>
        <v>45535</v>
      </c>
      <c r="C117" s="2">
        <f t="shared" si="41"/>
        <v>884</v>
      </c>
      <c r="D117" s="5">
        <f t="shared" si="42"/>
        <v>1544</v>
      </c>
      <c r="E117" s="35">
        <f t="shared" si="52"/>
        <v>747</v>
      </c>
      <c r="F117" s="35">
        <f t="shared" si="53"/>
        <v>784</v>
      </c>
      <c r="G117" s="35">
        <f t="shared" si="54"/>
        <v>743</v>
      </c>
      <c r="H117" s="18">
        <f t="shared" si="55"/>
        <v>1681</v>
      </c>
      <c r="I117" s="18">
        <f t="shared" si="56"/>
        <v>1644</v>
      </c>
      <c r="J117" s="18">
        <f t="shared" si="57"/>
        <v>1685</v>
      </c>
      <c r="K117" s="18">
        <f t="shared" ref="K117:M117" si="111">K116</f>
        <v>2000</v>
      </c>
      <c r="L117" s="18">
        <f t="shared" si="111"/>
        <v>2000</v>
      </c>
      <c r="M117" s="18">
        <f t="shared" si="111"/>
        <v>2000</v>
      </c>
      <c r="N117" s="18">
        <f t="shared" si="59"/>
        <v>-319</v>
      </c>
      <c r="O117" s="18">
        <f t="shared" si="60"/>
        <v>-356</v>
      </c>
      <c r="P117" s="18">
        <f t="shared" si="61"/>
        <v>-315</v>
      </c>
      <c r="Q117" s="35">
        <f t="shared" ref="Q117:S117" si="112">Q116</f>
        <v>1</v>
      </c>
      <c r="R117" s="35">
        <f t="shared" si="112"/>
        <v>3</v>
      </c>
      <c r="S117" s="35">
        <f t="shared" si="112"/>
        <v>2</v>
      </c>
      <c r="T117" s="4">
        <f t="shared" si="63"/>
        <v>958</v>
      </c>
      <c r="U117" s="4">
        <f t="shared" si="64"/>
        <v>1518</v>
      </c>
      <c r="V117" s="4">
        <f t="shared" si="65"/>
        <v>1470</v>
      </c>
      <c r="W117" s="4">
        <f t="shared" si="66"/>
        <v>1475</v>
      </c>
      <c r="X117" s="4"/>
      <c r="Y117" s="18"/>
      <c r="Z117" s="18"/>
      <c r="AA117" s="18"/>
      <c r="AB117" s="48"/>
    </row>
    <row r="118" spans="1:28" ht="15" customHeight="1">
      <c r="A118" s="3">
        <f t="shared" ref="A118:A181" si="113">+A117+1</f>
        <v>104</v>
      </c>
      <c r="B118" s="34">
        <f t="shared" si="40"/>
        <v>45536</v>
      </c>
      <c r="C118" s="2">
        <f t="shared" si="41"/>
        <v>884</v>
      </c>
      <c r="D118" s="5">
        <f t="shared" si="42"/>
        <v>1542</v>
      </c>
      <c r="E118" s="35">
        <f t="shared" ref="E118:E147" si="114">C118+D118-H118</f>
        <v>746</v>
      </c>
      <c r="F118" s="35">
        <f t="shared" ref="F118:F147" si="115">C118+D118-I118</f>
        <v>786</v>
      </c>
      <c r="G118" s="35">
        <f t="shared" ref="G118:G147" si="116">D118+C118-J118</f>
        <v>743</v>
      </c>
      <c r="H118" s="18">
        <f t="shared" ref="H118:H147" si="117">K118+N118</f>
        <v>1680</v>
      </c>
      <c r="I118" s="18">
        <f t="shared" ref="I118:I147" si="118">L118+O118</f>
        <v>1640</v>
      </c>
      <c r="J118" s="18">
        <f t="shared" ref="J118:J147" si="119">M118+P118</f>
        <v>1683</v>
      </c>
      <c r="K118" s="18">
        <f t="shared" ref="K118:M118" si="120">K117</f>
        <v>2000</v>
      </c>
      <c r="L118" s="18">
        <f t="shared" si="120"/>
        <v>2000</v>
      </c>
      <c r="M118" s="18">
        <f t="shared" si="120"/>
        <v>2000</v>
      </c>
      <c r="N118" s="18">
        <f t="shared" ref="N118:N147" si="121">N117-Q118</f>
        <v>-320</v>
      </c>
      <c r="O118" s="18">
        <f t="shared" ref="O118:O147" si="122">O117-R118</f>
        <v>-360</v>
      </c>
      <c r="P118" s="18">
        <f t="shared" ref="P118:P147" si="123">P117-S118</f>
        <v>-317</v>
      </c>
      <c r="Q118" s="35">
        <f t="shared" ref="Q118:S118" si="124">Q117</f>
        <v>1</v>
      </c>
      <c r="R118" s="35">
        <v>4</v>
      </c>
      <c r="S118" s="35">
        <f t="shared" si="124"/>
        <v>2</v>
      </c>
      <c r="T118" s="4">
        <f t="shared" ref="T118:T147" si="125">D118+C118-V118</f>
        <v>960</v>
      </c>
      <c r="U118" s="4">
        <f t="shared" ref="U118:U147" si="126">U117-Q118</f>
        <v>1517</v>
      </c>
      <c r="V118" s="4">
        <f t="shared" ref="V118:V147" si="127">V117-R118</f>
        <v>1466</v>
      </c>
      <c r="W118" s="4">
        <f t="shared" ref="W118:W147" si="128">W117-S118</f>
        <v>1473</v>
      </c>
      <c r="X118" s="4"/>
      <c r="Y118" s="18"/>
      <c r="Z118" s="18"/>
      <c r="AA118" s="18"/>
      <c r="AB118" s="48"/>
    </row>
    <row r="119" spans="1:28" ht="15" customHeight="1">
      <c r="A119" s="3">
        <f t="shared" si="113"/>
        <v>105</v>
      </c>
      <c r="B119" s="34">
        <f t="shared" si="40"/>
        <v>45537</v>
      </c>
      <c r="C119" s="2">
        <f t="shared" si="41"/>
        <v>884</v>
      </c>
      <c r="D119" s="5">
        <f t="shared" si="42"/>
        <v>1540</v>
      </c>
      <c r="E119" s="35">
        <f t="shared" si="114"/>
        <v>745</v>
      </c>
      <c r="F119" s="35">
        <f t="shared" si="115"/>
        <v>788</v>
      </c>
      <c r="G119" s="35">
        <f t="shared" si="116"/>
        <v>743</v>
      </c>
      <c r="H119" s="18">
        <f t="shared" si="117"/>
        <v>1679</v>
      </c>
      <c r="I119" s="18">
        <f t="shared" si="118"/>
        <v>1636</v>
      </c>
      <c r="J119" s="18">
        <f t="shared" si="119"/>
        <v>1681</v>
      </c>
      <c r="K119" s="18">
        <f t="shared" ref="K119:M119" si="129">K118</f>
        <v>2000</v>
      </c>
      <c r="L119" s="18">
        <f t="shared" si="129"/>
        <v>2000</v>
      </c>
      <c r="M119" s="18">
        <f t="shared" si="129"/>
        <v>2000</v>
      </c>
      <c r="N119" s="18">
        <f t="shared" si="121"/>
        <v>-321</v>
      </c>
      <c r="O119" s="18">
        <f t="shared" si="122"/>
        <v>-364</v>
      </c>
      <c r="P119" s="18">
        <f t="shared" si="123"/>
        <v>-319</v>
      </c>
      <c r="Q119" s="35">
        <f t="shared" ref="Q119:S119" si="130">Q118</f>
        <v>1</v>
      </c>
      <c r="R119" s="35">
        <f t="shared" si="130"/>
        <v>4</v>
      </c>
      <c r="S119" s="35">
        <f t="shared" si="130"/>
        <v>2</v>
      </c>
      <c r="T119" s="4">
        <f t="shared" si="125"/>
        <v>962</v>
      </c>
      <c r="U119" s="4">
        <f t="shared" si="126"/>
        <v>1516</v>
      </c>
      <c r="V119" s="4">
        <f t="shared" si="127"/>
        <v>1462</v>
      </c>
      <c r="W119" s="4">
        <f t="shared" si="128"/>
        <v>1471</v>
      </c>
      <c r="X119" s="4"/>
      <c r="Y119" s="18"/>
      <c r="Z119" s="18"/>
      <c r="AA119" s="18"/>
      <c r="AB119" s="48"/>
    </row>
    <row r="120" spans="1:28" ht="15" customHeight="1">
      <c r="A120" s="3">
        <f t="shared" si="113"/>
        <v>106</v>
      </c>
      <c r="B120" s="34">
        <f t="shared" si="40"/>
        <v>45538</v>
      </c>
      <c r="C120" s="2">
        <f t="shared" si="41"/>
        <v>884</v>
      </c>
      <c r="D120" s="5">
        <f t="shared" si="42"/>
        <v>1538</v>
      </c>
      <c r="E120" s="35">
        <f t="shared" si="114"/>
        <v>744</v>
      </c>
      <c r="F120" s="35">
        <f t="shared" si="115"/>
        <v>790</v>
      </c>
      <c r="G120" s="35">
        <f t="shared" si="116"/>
        <v>743</v>
      </c>
      <c r="H120" s="18">
        <f t="shared" si="117"/>
        <v>1678</v>
      </c>
      <c r="I120" s="18">
        <f t="shared" si="118"/>
        <v>1632</v>
      </c>
      <c r="J120" s="18">
        <f t="shared" si="119"/>
        <v>1679</v>
      </c>
      <c r="K120" s="18">
        <f t="shared" ref="K120:M120" si="131">K119</f>
        <v>2000</v>
      </c>
      <c r="L120" s="18">
        <f t="shared" si="131"/>
        <v>2000</v>
      </c>
      <c r="M120" s="18">
        <f t="shared" si="131"/>
        <v>2000</v>
      </c>
      <c r="N120" s="18">
        <f t="shared" si="121"/>
        <v>-322</v>
      </c>
      <c r="O120" s="18">
        <f t="shared" si="122"/>
        <v>-368</v>
      </c>
      <c r="P120" s="18">
        <f t="shared" si="123"/>
        <v>-321</v>
      </c>
      <c r="Q120" s="35">
        <f t="shared" ref="Q120:S120" si="132">Q119</f>
        <v>1</v>
      </c>
      <c r="R120" s="35">
        <f t="shared" si="132"/>
        <v>4</v>
      </c>
      <c r="S120" s="35">
        <f t="shared" si="132"/>
        <v>2</v>
      </c>
      <c r="T120" s="4">
        <f t="shared" si="125"/>
        <v>964</v>
      </c>
      <c r="U120" s="4">
        <f t="shared" si="126"/>
        <v>1515</v>
      </c>
      <c r="V120" s="4">
        <f t="shared" si="127"/>
        <v>1458</v>
      </c>
      <c r="W120" s="4">
        <f t="shared" si="128"/>
        <v>1469</v>
      </c>
      <c r="X120" s="4"/>
      <c r="Y120" s="18"/>
      <c r="Z120" s="18"/>
      <c r="AA120" s="18"/>
      <c r="AB120" s="48"/>
    </row>
    <row r="121" spans="1:28" ht="15" customHeight="1">
      <c r="A121" s="3">
        <f t="shared" si="113"/>
        <v>107</v>
      </c>
      <c r="B121" s="34">
        <f t="shared" si="40"/>
        <v>45539</v>
      </c>
      <c r="C121" s="2">
        <f t="shared" si="41"/>
        <v>884</v>
      </c>
      <c r="D121" s="5">
        <f t="shared" si="42"/>
        <v>1536</v>
      </c>
      <c r="E121" s="35">
        <f t="shared" si="114"/>
        <v>743</v>
      </c>
      <c r="F121" s="35">
        <f t="shared" si="115"/>
        <v>794</v>
      </c>
      <c r="G121" s="35">
        <f t="shared" si="116"/>
        <v>743</v>
      </c>
      <c r="H121" s="18">
        <f t="shared" si="117"/>
        <v>1677</v>
      </c>
      <c r="I121" s="18">
        <f t="shared" si="118"/>
        <v>1626</v>
      </c>
      <c r="J121" s="18">
        <f t="shared" si="119"/>
        <v>1677</v>
      </c>
      <c r="K121" s="18">
        <f t="shared" ref="K121:M121" si="133">K120</f>
        <v>2000</v>
      </c>
      <c r="L121" s="18">
        <f t="shared" si="133"/>
        <v>2000</v>
      </c>
      <c r="M121" s="18">
        <f t="shared" si="133"/>
        <v>2000</v>
      </c>
      <c r="N121" s="18">
        <f t="shared" si="121"/>
        <v>-323</v>
      </c>
      <c r="O121" s="18">
        <f t="shared" si="122"/>
        <v>-374</v>
      </c>
      <c r="P121" s="18">
        <f t="shared" si="123"/>
        <v>-323</v>
      </c>
      <c r="Q121" s="35">
        <f t="shared" ref="Q121:S121" si="134">Q120</f>
        <v>1</v>
      </c>
      <c r="R121" s="35">
        <v>6</v>
      </c>
      <c r="S121" s="35">
        <f t="shared" si="134"/>
        <v>2</v>
      </c>
      <c r="T121" s="4">
        <f t="shared" si="125"/>
        <v>968</v>
      </c>
      <c r="U121" s="4">
        <f t="shared" si="126"/>
        <v>1514</v>
      </c>
      <c r="V121" s="4">
        <f t="shared" si="127"/>
        <v>1452</v>
      </c>
      <c r="W121" s="4">
        <f t="shared" si="128"/>
        <v>1467</v>
      </c>
      <c r="X121" s="4"/>
      <c r="Y121" s="18"/>
      <c r="Z121" s="18"/>
      <c r="AA121" s="18"/>
      <c r="AB121" s="48"/>
    </row>
    <row r="122" spans="1:28" ht="15" customHeight="1">
      <c r="A122" s="3">
        <f t="shared" si="113"/>
        <v>108</v>
      </c>
      <c r="B122" s="34">
        <f t="shared" si="40"/>
        <v>45540</v>
      </c>
      <c r="C122" s="2">
        <f t="shared" si="41"/>
        <v>884</v>
      </c>
      <c r="D122" s="5">
        <f t="shared" si="42"/>
        <v>1534</v>
      </c>
      <c r="E122" s="35">
        <f t="shared" si="114"/>
        <v>742</v>
      </c>
      <c r="F122" s="35">
        <f t="shared" si="115"/>
        <v>798</v>
      </c>
      <c r="G122" s="35">
        <f t="shared" si="116"/>
        <v>743</v>
      </c>
      <c r="H122" s="18">
        <f t="shared" si="117"/>
        <v>1676</v>
      </c>
      <c r="I122" s="18">
        <f t="shared" si="118"/>
        <v>1620</v>
      </c>
      <c r="J122" s="18">
        <f t="shared" si="119"/>
        <v>1675</v>
      </c>
      <c r="K122" s="18">
        <f t="shared" ref="K122:M122" si="135">K121</f>
        <v>2000</v>
      </c>
      <c r="L122" s="18">
        <f t="shared" si="135"/>
        <v>2000</v>
      </c>
      <c r="M122" s="18">
        <f t="shared" si="135"/>
        <v>2000</v>
      </c>
      <c r="N122" s="18">
        <f t="shared" si="121"/>
        <v>-324</v>
      </c>
      <c r="O122" s="18">
        <f t="shared" si="122"/>
        <v>-380</v>
      </c>
      <c r="P122" s="18">
        <f t="shared" si="123"/>
        <v>-325</v>
      </c>
      <c r="Q122" s="35">
        <f t="shared" ref="Q122:S122" si="136">Q121</f>
        <v>1</v>
      </c>
      <c r="R122" s="35">
        <f t="shared" si="136"/>
        <v>6</v>
      </c>
      <c r="S122" s="35">
        <f t="shared" si="136"/>
        <v>2</v>
      </c>
      <c r="T122" s="4">
        <f t="shared" si="125"/>
        <v>972</v>
      </c>
      <c r="U122" s="4">
        <f t="shared" si="126"/>
        <v>1513</v>
      </c>
      <c r="V122" s="4">
        <f t="shared" si="127"/>
        <v>1446</v>
      </c>
      <c r="W122" s="4">
        <f t="shared" si="128"/>
        <v>1465</v>
      </c>
      <c r="X122" s="4"/>
      <c r="Y122" s="18"/>
      <c r="Z122" s="18"/>
      <c r="AA122" s="18"/>
      <c r="AB122" s="48"/>
    </row>
    <row r="123" spans="1:28" ht="15" customHeight="1">
      <c r="A123" s="3">
        <f t="shared" si="113"/>
        <v>109</v>
      </c>
      <c r="B123" s="34">
        <f t="shared" si="40"/>
        <v>45541</v>
      </c>
      <c r="C123" s="2">
        <f t="shared" si="41"/>
        <v>884</v>
      </c>
      <c r="D123" s="5">
        <f t="shared" si="42"/>
        <v>1532</v>
      </c>
      <c r="E123" s="35">
        <f t="shared" si="114"/>
        <v>741</v>
      </c>
      <c r="F123" s="35">
        <f t="shared" si="115"/>
        <v>802</v>
      </c>
      <c r="G123" s="35">
        <f t="shared" si="116"/>
        <v>743</v>
      </c>
      <c r="H123" s="18">
        <f t="shared" si="117"/>
        <v>1675</v>
      </c>
      <c r="I123" s="18">
        <f t="shared" si="118"/>
        <v>1614</v>
      </c>
      <c r="J123" s="18">
        <f t="shared" si="119"/>
        <v>1673</v>
      </c>
      <c r="K123" s="18">
        <f t="shared" ref="K123:M123" si="137">K122</f>
        <v>2000</v>
      </c>
      <c r="L123" s="18">
        <f t="shared" si="137"/>
        <v>2000</v>
      </c>
      <c r="M123" s="18">
        <f t="shared" si="137"/>
        <v>2000</v>
      </c>
      <c r="N123" s="18">
        <f t="shared" si="121"/>
        <v>-325</v>
      </c>
      <c r="O123" s="18">
        <f t="shared" si="122"/>
        <v>-386</v>
      </c>
      <c r="P123" s="18">
        <f t="shared" si="123"/>
        <v>-327</v>
      </c>
      <c r="Q123" s="35">
        <f t="shared" ref="Q123:S123" si="138">Q122</f>
        <v>1</v>
      </c>
      <c r="R123" s="35">
        <f t="shared" si="138"/>
        <v>6</v>
      </c>
      <c r="S123" s="35">
        <f t="shared" si="138"/>
        <v>2</v>
      </c>
      <c r="T123" s="4">
        <f t="shared" si="125"/>
        <v>976</v>
      </c>
      <c r="U123" s="4">
        <f t="shared" si="126"/>
        <v>1512</v>
      </c>
      <c r="V123" s="4">
        <f t="shared" si="127"/>
        <v>1440</v>
      </c>
      <c r="W123" s="4">
        <f t="shared" si="128"/>
        <v>1463</v>
      </c>
      <c r="X123" s="4"/>
      <c r="Y123" s="18"/>
      <c r="Z123" s="18"/>
      <c r="AA123" s="18"/>
      <c r="AB123" s="48"/>
    </row>
    <row r="124" spans="1:28" ht="15" customHeight="1">
      <c r="A124" s="3">
        <f t="shared" si="113"/>
        <v>110</v>
      </c>
      <c r="B124" s="34">
        <f t="shared" si="40"/>
        <v>45542</v>
      </c>
      <c r="C124" s="2">
        <f t="shared" si="41"/>
        <v>884</v>
      </c>
      <c r="D124" s="5">
        <f t="shared" si="42"/>
        <v>1530</v>
      </c>
      <c r="E124" s="35">
        <f t="shared" si="114"/>
        <v>740</v>
      </c>
      <c r="F124" s="35">
        <f t="shared" si="115"/>
        <v>806</v>
      </c>
      <c r="G124" s="35">
        <f t="shared" si="116"/>
        <v>743</v>
      </c>
      <c r="H124" s="18">
        <f t="shared" si="117"/>
        <v>1674</v>
      </c>
      <c r="I124" s="18">
        <f t="shared" si="118"/>
        <v>1608</v>
      </c>
      <c r="J124" s="18">
        <f t="shared" si="119"/>
        <v>1671</v>
      </c>
      <c r="K124" s="18">
        <f t="shared" ref="K124:M124" si="139">K123</f>
        <v>2000</v>
      </c>
      <c r="L124" s="18">
        <f t="shared" si="139"/>
        <v>2000</v>
      </c>
      <c r="M124" s="18">
        <f t="shared" si="139"/>
        <v>2000</v>
      </c>
      <c r="N124" s="18">
        <f t="shared" si="121"/>
        <v>-326</v>
      </c>
      <c r="O124" s="18">
        <f t="shared" si="122"/>
        <v>-392</v>
      </c>
      <c r="P124" s="18">
        <f t="shared" si="123"/>
        <v>-329</v>
      </c>
      <c r="Q124" s="35">
        <f t="shared" ref="Q124:S124" si="140">Q123</f>
        <v>1</v>
      </c>
      <c r="R124" s="35">
        <f t="shared" si="140"/>
        <v>6</v>
      </c>
      <c r="S124" s="35">
        <f t="shared" si="140"/>
        <v>2</v>
      </c>
      <c r="T124" s="4">
        <f t="shared" si="125"/>
        <v>980</v>
      </c>
      <c r="U124" s="4">
        <f t="shared" si="126"/>
        <v>1511</v>
      </c>
      <c r="V124" s="4">
        <f t="shared" si="127"/>
        <v>1434</v>
      </c>
      <c r="W124" s="4">
        <f t="shared" si="128"/>
        <v>1461</v>
      </c>
      <c r="X124" s="4"/>
      <c r="Y124" s="18"/>
      <c r="Z124" s="18"/>
      <c r="AA124" s="18"/>
      <c r="AB124" s="48"/>
    </row>
    <row r="125" spans="1:28" ht="15" customHeight="1">
      <c r="A125" s="3">
        <f t="shared" si="113"/>
        <v>111</v>
      </c>
      <c r="B125" s="34">
        <f t="shared" si="40"/>
        <v>45543</v>
      </c>
      <c r="C125" s="2">
        <f t="shared" si="41"/>
        <v>884</v>
      </c>
      <c r="D125" s="5">
        <f t="shared" si="42"/>
        <v>1528</v>
      </c>
      <c r="E125" s="35">
        <f t="shared" si="114"/>
        <v>739</v>
      </c>
      <c r="F125" s="35">
        <f t="shared" si="115"/>
        <v>810</v>
      </c>
      <c r="G125" s="35">
        <f t="shared" si="116"/>
        <v>743</v>
      </c>
      <c r="H125" s="18">
        <f t="shared" si="117"/>
        <v>1673</v>
      </c>
      <c r="I125" s="18">
        <f t="shared" si="118"/>
        <v>1602</v>
      </c>
      <c r="J125" s="18">
        <f t="shared" si="119"/>
        <v>1669</v>
      </c>
      <c r="K125" s="18">
        <f t="shared" ref="K125:M125" si="141">K124</f>
        <v>2000</v>
      </c>
      <c r="L125" s="18">
        <f t="shared" si="141"/>
        <v>2000</v>
      </c>
      <c r="M125" s="18">
        <f t="shared" si="141"/>
        <v>2000</v>
      </c>
      <c r="N125" s="18">
        <f t="shared" si="121"/>
        <v>-327</v>
      </c>
      <c r="O125" s="18">
        <f t="shared" si="122"/>
        <v>-398</v>
      </c>
      <c r="P125" s="18">
        <f t="shared" si="123"/>
        <v>-331</v>
      </c>
      <c r="Q125" s="35">
        <f t="shared" ref="Q125:S125" si="142">Q124</f>
        <v>1</v>
      </c>
      <c r="R125" s="35">
        <f t="shared" si="142"/>
        <v>6</v>
      </c>
      <c r="S125" s="35">
        <f t="shared" si="142"/>
        <v>2</v>
      </c>
      <c r="T125" s="4">
        <f t="shared" si="125"/>
        <v>984</v>
      </c>
      <c r="U125" s="4">
        <f t="shared" si="126"/>
        <v>1510</v>
      </c>
      <c r="V125" s="4">
        <f t="shared" si="127"/>
        <v>1428</v>
      </c>
      <c r="W125" s="4">
        <f t="shared" si="128"/>
        <v>1459</v>
      </c>
      <c r="X125" s="4"/>
      <c r="Y125" s="18"/>
      <c r="Z125" s="18"/>
      <c r="AA125" s="18"/>
      <c r="AB125" s="48"/>
    </row>
    <row r="126" spans="1:28" ht="15" customHeight="1">
      <c r="A126" s="3">
        <f t="shared" si="113"/>
        <v>112</v>
      </c>
      <c r="B126" s="34">
        <f t="shared" si="40"/>
        <v>45544</v>
      </c>
      <c r="C126" s="2">
        <f t="shared" si="41"/>
        <v>884</v>
      </c>
      <c r="D126" s="5">
        <f t="shared" si="42"/>
        <v>1526</v>
      </c>
      <c r="E126" s="35">
        <f t="shared" si="114"/>
        <v>738</v>
      </c>
      <c r="F126" s="35">
        <f t="shared" si="115"/>
        <v>814</v>
      </c>
      <c r="G126" s="35">
        <f t="shared" si="116"/>
        <v>743</v>
      </c>
      <c r="H126" s="18">
        <f t="shared" si="117"/>
        <v>1672</v>
      </c>
      <c r="I126" s="18">
        <f t="shared" si="118"/>
        <v>1596</v>
      </c>
      <c r="J126" s="18">
        <f t="shared" si="119"/>
        <v>1667</v>
      </c>
      <c r="K126" s="18">
        <f t="shared" ref="K126:M126" si="143">K125</f>
        <v>2000</v>
      </c>
      <c r="L126" s="18">
        <f t="shared" si="143"/>
        <v>2000</v>
      </c>
      <c r="M126" s="18">
        <f t="shared" si="143"/>
        <v>2000</v>
      </c>
      <c r="N126" s="18">
        <f t="shared" si="121"/>
        <v>-328</v>
      </c>
      <c r="O126" s="18">
        <f t="shared" si="122"/>
        <v>-404</v>
      </c>
      <c r="P126" s="18">
        <f t="shared" si="123"/>
        <v>-333</v>
      </c>
      <c r="Q126" s="35">
        <f t="shared" ref="Q126:S126" si="144">Q125</f>
        <v>1</v>
      </c>
      <c r="R126" s="35">
        <f t="shared" si="144"/>
        <v>6</v>
      </c>
      <c r="S126" s="35">
        <f t="shared" si="144"/>
        <v>2</v>
      </c>
      <c r="T126" s="4">
        <f t="shared" si="125"/>
        <v>988</v>
      </c>
      <c r="U126" s="4">
        <f t="shared" si="126"/>
        <v>1509</v>
      </c>
      <c r="V126" s="4">
        <f t="shared" si="127"/>
        <v>1422</v>
      </c>
      <c r="W126" s="4">
        <f t="shared" si="128"/>
        <v>1457</v>
      </c>
      <c r="X126" s="4"/>
      <c r="Y126" s="18"/>
      <c r="Z126" s="18"/>
      <c r="AA126" s="18"/>
      <c r="AB126" s="48"/>
    </row>
    <row r="127" spans="1:28" ht="15" customHeight="1">
      <c r="A127" s="3">
        <f t="shared" si="113"/>
        <v>113</v>
      </c>
      <c r="B127" s="34">
        <f t="shared" si="40"/>
        <v>45545</v>
      </c>
      <c r="C127" s="2">
        <f t="shared" si="41"/>
        <v>884</v>
      </c>
      <c r="D127" s="5">
        <f t="shared" si="42"/>
        <v>1524</v>
      </c>
      <c r="E127" s="35">
        <f t="shared" si="114"/>
        <v>737</v>
      </c>
      <c r="F127" s="35">
        <f t="shared" si="115"/>
        <v>818</v>
      </c>
      <c r="G127" s="35">
        <f t="shared" si="116"/>
        <v>743</v>
      </c>
      <c r="H127" s="18">
        <f t="shared" si="117"/>
        <v>1671</v>
      </c>
      <c r="I127" s="18">
        <f t="shared" si="118"/>
        <v>1590</v>
      </c>
      <c r="J127" s="18">
        <f t="shared" si="119"/>
        <v>1665</v>
      </c>
      <c r="K127" s="18">
        <f t="shared" ref="K127:M127" si="145">K126</f>
        <v>2000</v>
      </c>
      <c r="L127" s="18">
        <f t="shared" si="145"/>
        <v>2000</v>
      </c>
      <c r="M127" s="18">
        <f t="shared" si="145"/>
        <v>2000</v>
      </c>
      <c r="N127" s="18">
        <f t="shared" si="121"/>
        <v>-329</v>
      </c>
      <c r="O127" s="18">
        <f t="shared" si="122"/>
        <v>-410</v>
      </c>
      <c r="P127" s="18">
        <f t="shared" si="123"/>
        <v>-335</v>
      </c>
      <c r="Q127" s="35">
        <f t="shared" ref="Q127:S127" si="146">Q126</f>
        <v>1</v>
      </c>
      <c r="R127" s="35">
        <f t="shared" si="146"/>
        <v>6</v>
      </c>
      <c r="S127" s="35">
        <f t="shared" si="146"/>
        <v>2</v>
      </c>
      <c r="T127" s="4">
        <f t="shared" si="125"/>
        <v>992</v>
      </c>
      <c r="U127" s="4">
        <f t="shared" si="126"/>
        <v>1508</v>
      </c>
      <c r="V127" s="4">
        <f t="shared" si="127"/>
        <v>1416</v>
      </c>
      <c r="W127" s="4">
        <f t="shared" si="128"/>
        <v>1455</v>
      </c>
      <c r="X127" s="4"/>
      <c r="Y127" s="18"/>
      <c r="Z127" s="18"/>
      <c r="AA127" s="18"/>
      <c r="AB127" s="48"/>
    </row>
    <row r="128" spans="1:28" ht="15" customHeight="1">
      <c r="A128" s="3">
        <f t="shared" si="113"/>
        <v>114</v>
      </c>
      <c r="B128" s="34">
        <f t="shared" si="40"/>
        <v>45546</v>
      </c>
      <c r="C128" s="2">
        <f t="shared" si="41"/>
        <v>884</v>
      </c>
      <c r="D128" s="5">
        <f t="shared" si="42"/>
        <v>1522</v>
      </c>
      <c r="E128" s="35">
        <f t="shared" si="114"/>
        <v>736</v>
      </c>
      <c r="F128" s="35">
        <f t="shared" si="115"/>
        <v>822</v>
      </c>
      <c r="G128" s="35">
        <f t="shared" si="116"/>
        <v>743</v>
      </c>
      <c r="H128" s="18">
        <f t="shared" si="117"/>
        <v>1670</v>
      </c>
      <c r="I128" s="18">
        <f t="shared" si="118"/>
        <v>1584</v>
      </c>
      <c r="J128" s="18">
        <f t="shared" si="119"/>
        <v>1663</v>
      </c>
      <c r="K128" s="18">
        <f t="shared" ref="K128:M128" si="147">K127</f>
        <v>2000</v>
      </c>
      <c r="L128" s="18">
        <f t="shared" si="147"/>
        <v>2000</v>
      </c>
      <c r="M128" s="18">
        <f t="shared" si="147"/>
        <v>2000</v>
      </c>
      <c r="N128" s="18">
        <f t="shared" si="121"/>
        <v>-330</v>
      </c>
      <c r="O128" s="18">
        <f t="shared" si="122"/>
        <v>-416</v>
      </c>
      <c r="P128" s="18">
        <f t="shared" si="123"/>
        <v>-337</v>
      </c>
      <c r="Q128" s="35">
        <f t="shared" ref="Q128:S128" si="148">Q127</f>
        <v>1</v>
      </c>
      <c r="R128" s="35">
        <f t="shared" si="148"/>
        <v>6</v>
      </c>
      <c r="S128" s="35">
        <f t="shared" si="148"/>
        <v>2</v>
      </c>
      <c r="T128" s="4">
        <f t="shared" si="125"/>
        <v>996</v>
      </c>
      <c r="U128" s="4">
        <f t="shared" si="126"/>
        <v>1507</v>
      </c>
      <c r="V128" s="4">
        <f t="shared" si="127"/>
        <v>1410</v>
      </c>
      <c r="W128" s="4">
        <f t="shared" si="128"/>
        <v>1453</v>
      </c>
      <c r="X128" s="4"/>
      <c r="Y128" s="18"/>
      <c r="Z128" s="18"/>
      <c r="AA128" s="18"/>
      <c r="AB128" s="48"/>
    </row>
    <row r="129" spans="1:28" ht="15" customHeight="1">
      <c r="A129" s="3">
        <f t="shared" si="113"/>
        <v>115</v>
      </c>
      <c r="B129" s="34">
        <f t="shared" si="40"/>
        <v>45547</v>
      </c>
      <c r="C129" s="2">
        <f t="shared" si="41"/>
        <v>884</v>
      </c>
      <c r="D129" s="5">
        <f t="shared" si="42"/>
        <v>1520</v>
      </c>
      <c r="E129" s="35">
        <f t="shared" si="114"/>
        <v>735</v>
      </c>
      <c r="F129" s="35">
        <f t="shared" si="115"/>
        <v>826</v>
      </c>
      <c r="G129" s="35">
        <f t="shared" si="116"/>
        <v>743</v>
      </c>
      <c r="H129" s="18">
        <f t="shared" si="117"/>
        <v>1669</v>
      </c>
      <c r="I129" s="18">
        <f t="shared" si="118"/>
        <v>1578</v>
      </c>
      <c r="J129" s="18">
        <f t="shared" si="119"/>
        <v>1661</v>
      </c>
      <c r="K129" s="18">
        <f t="shared" ref="K129:M129" si="149">K128</f>
        <v>2000</v>
      </c>
      <c r="L129" s="18">
        <f t="shared" si="149"/>
        <v>2000</v>
      </c>
      <c r="M129" s="18">
        <f t="shared" si="149"/>
        <v>2000</v>
      </c>
      <c r="N129" s="18">
        <f t="shared" si="121"/>
        <v>-331</v>
      </c>
      <c r="O129" s="18">
        <f t="shared" si="122"/>
        <v>-422</v>
      </c>
      <c r="P129" s="18">
        <f t="shared" si="123"/>
        <v>-339</v>
      </c>
      <c r="Q129" s="35">
        <f t="shared" ref="Q129:S129" si="150">Q128</f>
        <v>1</v>
      </c>
      <c r="R129" s="35">
        <f t="shared" si="150"/>
        <v>6</v>
      </c>
      <c r="S129" s="35">
        <f t="shared" si="150"/>
        <v>2</v>
      </c>
      <c r="T129" s="4">
        <f t="shared" si="125"/>
        <v>1000</v>
      </c>
      <c r="U129" s="4">
        <f t="shared" si="126"/>
        <v>1506</v>
      </c>
      <c r="V129" s="4">
        <f t="shared" si="127"/>
        <v>1404</v>
      </c>
      <c r="W129" s="4">
        <f t="shared" si="128"/>
        <v>1451</v>
      </c>
      <c r="X129" s="4"/>
      <c r="Y129" s="18"/>
      <c r="Z129" s="18"/>
      <c r="AA129" s="18"/>
      <c r="AB129" s="48"/>
    </row>
    <row r="130" spans="1:28" ht="15" customHeight="1">
      <c r="A130" s="3">
        <f t="shared" si="113"/>
        <v>116</v>
      </c>
      <c r="B130" s="34">
        <f t="shared" si="40"/>
        <v>45548</v>
      </c>
      <c r="C130" s="2">
        <f t="shared" si="41"/>
        <v>884</v>
      </c>
      <c r="D130" s="5">
        <f t="shared" si="42"/>
        <v>1518</v>
      </c>
      <c r="E130" s="35">
        <f t="shared" si="114"/>
        <v>734</v>
      </c>
      <c r="F130" s="35">
        <f t="shared" si="115"/>
        <v>830</v>
      </c>
      <c r="G130" s="35">
        <f t="shared" si="116"/>
        <v>743</v>
      </c>
      <c r="H130" s="18">
        <f t="shared" si="117"/>
        <v>1668</v>
      </c>
      <c r="I130" s="18">
        <f t="shared" si="118"/>
        <v>1572</v>
      </c>
      <c r="J130" s="18">
        <f t="shared" si="119"/>
        <v>1659</v>
      </c>
      <c r="K130" s="18">
        <f t="shared" ref="K130:M130" si="151">K129</f>
        <v>2000</v>
      </c>
      <c r="L130" s="18">
        <f t="shared" si="151"/>
        <v>2000</v>
      </c>
      <c r="M130" s="18">
        <f t="shared" si="151"/>
        <v>2000</v>
      </c>
      <c r="N130" s="18">
        <f t="shared" si="121"/>
        <v>-332</v>
      </c>
      <c r="O130" s="18">
        <f t="shared" si="122"/>
        <v>-428</v>
      </c>
      <c r="P130" s="18">
        <f t="shared" si="123"/>
        <v>-341</v>
      </c>
      <c r="Q130" s="35">
        <f t="shared" ref="Q130:S130" si="152">Q129</f>
        <v>1</v>
      </c>
      <c r="R130" s="35">
        <v>6</v>
      </c>
      <c r="S130" s="35">
        <f t="shared" si="152"/>
        <v>2</v>
      </c>
      <c r="T130" s="4">
        <f t="shared" si="125"/>
        <v>1004</v>
      </c>
      <c r="U130" s="4">
        <f t="shared" si="126"/>
        <v>1505</v>
      </c>
      <c r="V130" s="4">
        <f t="shared" si="127"/>
        <v>1398</v>
      </c>
      <c r="W130" s="4">
        <f t="shared" si="128"/>
        <v>1449</v>
      </c>
      <c r="X130" s="4"/>
      <c r="Y130" s="18"/>
      <c r="Z130" s="18"/>
      <c r="AA130" s="18"/>
      <c r="AB130" s="48"/>
    </row>
    <row r="131" spans="1:28" ht="15" customHeight="1">
      <c r="A131" s="3">
        <f t="shared" si="113"/>
        <v>117</v>
      </c>
      <c r="B131" s="34">
        <f t="shared" si="40"/>
        <v>45549</v>
      </c>
      <c r="C131" s="2">
        <f t="shared" si="41"/>
        <v>884</v>
      </c>
      <c r="D131" s="5">
        <f t="shared" si="42"/>
        <v>1516</v>
      </c>
      <c r="E131" s="35">
        <f t="shared" si="114"/>
        <v>733</v>
      </c>
      <c r="F131" s="35">
        <f t="shared" si="115"/>
        <v>834</v>
      </c>
      <c r="G131" s="35">
        <f t="shared" si="116"/>
        <v>743</v>
      </c>
      <c r="H131" s="18">
        <f t="shared" si="117"/>
        <v>1667</v>
      </c>
      <c r="I131" s="18">
        <f t="shared" si="118"/>
        <v>1566</v>
      </c>
      <c r="J131" s="18">
        <f t="shared" si="119"/>
        <v>1657</v>
      </c>
      <c r="K131" s="18">
        <f t="shared" ref="K131:M131" si="153">K130</f>
        <v>2000</v>
      </c>
      <c r="L131" s="18">
        <f t="shared" si="153"/>
        <v>2000</v>
      </c>
      <c r="M131" s="18">
        <f t="shared" si="153"/>
        <v>2000</v>
      </c>
      <c r="N131" s="18">
        <f t="shared" si="121"/>
        <v>-333</v>
      </c>
      <c r="O131" s="18">
        <f t="shared" si="122"/>
        <v>-434</v>
      </c>
      <c r="P131" s="18">
        <f t="shared" si="123"/>
        <v>-343</v>
      </c>
      <c r="Q131" s="35">
        <f t="shared" ref="Q131:S131" si="154">Q130</f>
        <v>1</v>
      </c>
      <c r="R131" s="35">
        <f t="shared" si="154"/>
        <v>6</v>
      </c>
      <c r="S131" s="35">
        <f t="shared" si="154"/>
        <v>2</v>
      </c>
      <c r="T131" s="4">
        <f t="shared" si="125"/>
        <v>1008</v>
      </c>
      <c r="U131" s="4">
        <f t="shared" si="126"/>
        <v>1504</v>
      </c>
      <c r="V131" s="4">
        <f t="shared" si="127"/>
        <v>1392</v>
      </c>
      <c r="W131" s="4">
        <f t="shared" si="128"/>
        <v>1447</v>
      </c>
      <c r="X131" s="4"/>
      <c r="Y131" s="18"/>
      <c r="Z131" s="18"/>
      <c r="AA131" s="18"/>
      <c r="AB131" s="48"/>
    </row>
    <row r="132" spans="1:28" ht="15" customHeight="1">
      <c r="A132" s="3">
        <f t="shared" si="113"/>
        <v>118</v>
      </c>
      <c r="B132" s="34">
        <f t="shared" si="40"/>
        <v>45550</v>
      </c>
      <c r="C132" s="2">
        <f t="shared" si="41"/>
        <v>884</v>
      </c>
      <c r="D132" s="5">
        <f t="shared" si="42"/>
        <v>1514</v>
      </c>
      <c r="E132" s="35">
        <f t="shared" si="114"/>
        <v>732</v>
      </c>
      <c r="F132" s="35">
        <f t="shared" si="115"/>
        <v>840</v>
      </c>
      <c r="G132" s="35">
        <f t="shared" si="116"/>
        <v>743</v>
      </c>
      <c r="H132" s="18">
        <f t="shared" si="117"/>
        <v>1666</v>
      </c>
      <c r="I132" s="18">
        <f t="shared" si="118"/>
        <v>1558</v>
      </c>
      <c r="J132" s="18">
        <f t="shared" si="119"/>
        <v>1655</v>
      </c>
      <c r="K132" s="18">
        <f t="shared" ref="K132:M132" si="155">K131</f>
        <v>2000</v>
      </c>
      <c r="L132" s="18">
        <f t="shared" si="155"/>
        <v>2000</v>
      </c>
      <c r="M132" s="18">
        <f t="shared" si="155"/>
        <v>2000</v>
      </c>
      <c r="N132" s="18">
        <f t="shared" si="121"/>
        <v>-334</v>
      </c>
      <c r="O132" s="18">
        <f t="shared" si="122"/>
        <v>-442</v>
      </c>
      <c r="P132" s="18">
        <f t="shared" si="123"/>
        <v>-345</v>
      </c>
      <c r="Q132" s="35">
        <f t="shared" ref="Q132:S132" si="156">Q131</f>
        <v>1</v>
      </c>
      <c r="R132" s="35">
        <v>8</v>
      </c>
      <c r="S132" s="35">
        <f t="shared" si="156"/>
        <v>2</v>
      </c>
      <c r="T132" s="4">
        <f t="shared" si="125"/>
        <v>1014</v>
      </c>
      <c r="U132" s="4">
        <f t="shared" si="126"/>
        <v>1503</v>
      </c>
      <c r="V132" s="4">
        <f t="shared" si="127"/>
        <v>1384</v>
      </c>
      <c r="W132" s="4">
        <f t="shared" si="128"/>
        <v>1445</v>
      </c>
      <c r="X132" s="4"/>
      <c r="Y132" s="18"/>
      <c r="Z132" s="18"/>
      <c r="AA132" s="18"/>
      <c r="AB132" s="48"/>
    </row>
    <row r="133" spans="1:28" ht="15" customHeight="1">
      <c r="A133" s="3">
        <f t="shared" si="113"/>
        <v>119</v>
      </c>
      <c r="B133" s="34">
        <f t="shared" si="40"/>
        <v>45551</v>
      </c>
      <c r="C133" s="2">
        <f t="shared" si="41"/>
        <v>884</v>
      </c>
      <c r="D133" s="5">
        <f t="shared" si="42"/>
        <v>1512</v>
      </c>
      <c r="E133" s="35">
        <f t="shared" si="114"/>
        <v>731</v>
      </c>
      <c r="F133" s="35">
        <f t="shared" si="115"/>
        <v>846</v>
      </c>
      <c r="G133" s="35">
        <f t="shared" si="116"/>
        <v>743</v>
      </c>
      <c r="H133" s="18">
        <f t="shared" si="117"/>
        <v>1665</v>
      </c>
      <c r="I133" s="18">
        <f t="shared" si="118"/>
        <v>1550</v>
      </c>
      <c r="J133" s="18">
        <f t="shared" si="119"/>
        <v>1653</v>
      </c>
      <c r="K133" s="18">
        <f t="shared" ref="K133:M133" si="157">K132</f>
        <v>2000</v>
      </c>
      <c r="L133" s="18">
        <f t="shared" si="157"/>
        <v>2000</v>
      </c>
      <c r="M133" s="18">
        <f t="shared" si="157"/>
        <v>2000</v>
      </c>
      <c r="N133" s="18">
        <f t="shared" si="121"/>
        <v>-335</v>
      </c>
      <c r="O133" s="18">
        <f t="shared" si="122"/>
        <v>-450</v>
      </c>
      <c r="P133" s="18">
        <f t="shared" si="123"/>
        <v>-347</v>
      </c>
      <c r="Q133" s="35">
        <f t="shared" ref="Q133:S133" si="158">Q132</f>
        <v>1</v>
      </c>
      <c r="R133" s="35">
        <f t="shared" si="158"/>
        <v>8</v>
      </c>
      <c r="S133" s="35">
        <f t="shared" si="158"/>
        <v>2</v>
      </c>
      <c r="T133" s="4">
        <f t="shared" si="125"/>
        <v>1020</v>
      </c>
      <c r="U133" s="4">
        <f t="shared" si="126"/>
        <v>1502</v>
      </c>
      <c r="V133" s="4">
        <f t="shared" si="127"/>
        <v>1376</v>
      </c>
      <c r="W133" s="4">
        <f t="shared" si="128"/>
        <v>1443</v>
      </c>
      <c r="X133" s="4"/>
      <c r="Y133" s="18"/>
      <c r="Z133" s="18"/>
      <c r="AA133" s="18"/>
      <c r="AB133" s="48"/>
    </row>
    <row r="134" spans="1:28" ht="15" customHeight="1">
      <c r="A134" s="3">
        <f t="shared" si="113"/>
        <v>120</v>
      </c>
      <c r="B134" s="34">
        <f t="shared" si="40"/>
        <v>45552</v>
      </c>
      <c r="C134" s="2">
        <f t="shared" si="41"/>
        <v>884</v>
      </c>
      <c r="D134" s="5">
        <f t="shared" si="42"/>
        <v>1510</v>
      </c>
      <c r="E134" s="35">
        <f t="shared" si="114"/>
        <v>730</v>
      </c>
      <c r="F134" s="35">
        <f t="shared" si="115"/>
        <v>852</v>
      </c>
      <c r="G134" s="35">
        <f t="shared" si="116"/>
        <v>743</v>
      </c>
      <c r="H134" s="18">
        <f t="shared" si="117"/>
        <v>1664</v>
      </c>
      <c r="I134" s="18">
        <f t="shared" si="118"/>
        <v>1542</v>
      </c>
      <c r="J134" s="18">
        <f t="shared" si="119"/>
        <v>1651</v>
      </c>
      <c r="K134" s="18">
        <f t="shared" ref="K134:M134" si="159">K133</f>
        <v>2000</v>
      </c>
      <c r="L134" s="18">
        <f t="shared" si="159"/>
        <v>2000</v>
      </c>
      <c r="M134" s="18">
        <f t="shared" si="159"/>
        <v>2000</v>
      </c>
      <c r="N134" s="18">
        <f t="shared" si="121"/>
        <v>-336</v>
      </c>
      <c r="O134" s="18">
        <f t="shared" si="122"/>
        <v>-458</v>
      </c>
      <c r="P134" s="18">
        <f t="shared" si="123"/>
        <v>-349</v>
      </c>
      <c r="Q134" s="35">
        <f t="shared" ref="Q134:S134" si="160">Q133</f>
        <v>1</v>
      </c>
      <c r="R134" s="35">
        <f t="shared" si="160"/>
        <v>8</v>
      </c>
      <c r="S134" s="35">
        <f t="shared" si="160"/>
        <v>2</v>
      </c>
      <c r="T134" s="4">
        <f t="shared" si="125"/>
        <v>1026</v>
      </c>
      <c r="U134" s="4">
        <f t="shared" si="126"/>
        <v>1501</v>
      </c>
      <c r="V134" s="4">
        <f t="shared" si="127"/>
        <v>1368</v>
      </c>
      <c r="W134" s="4">
        <f t="shared" si="128"/>
        <v>1441</v>
      </c>
      <c r="X134" s="4"/>
      <c r="Y134" s="18"/>
      <c r="Z134" s="18"/>
      <c r="AA134" s="18"/>
      <c r="AB134" s="48"/>
    </row>
    <row r="135" spans="1:28" ht="15" customHeight="1">
      <c r="A135" s="3">
        <f t="shared" si="113"/>
        <v>121</v>
      </c>
      <c r="B135" s="34">
        <f t="shared" si="40"/>
        <v>45553</v>
      </c>
      <c r="C135" s="2">
        <f t="shared" si="41"/>
        <v>884</v>
      </c>
      <c r="D135" s="5">
        <f t="shared" si="42"/>
        <v>1508</v>
      </c>
      <c r="E135" s="35">
        <f t="shared" si="114"/>
        <v>729</v>
      </c>
      <c r="F135" s="35">
        <f t="shared" si="115"/>
        <v>858</v>
      </c>
      <c r="G135" s="35">
        <f t="shared" si="116"/>
        <v>743</v>
      </c>
      <c r="H135" s="18">
        <f t="shared" si="117"/>
        <v>1663</v>
      </c>
      <c r="I135" s="18">
        <f t="shared" si="118"/>
        <v>1534</v>
      </c>
      <c r="J135" s="18">
        <f t="shared" si="119"/>
        <v>1649</v>
      </c>
      <c r="K135" s="18">
        <f t="shared" ref="K135:M135" si="161">K134</f>
        <v>2000</v>
      </c>
      <c r="L135" s="18">
        <f t="shared" si="161"/>
        <v>2000</v>
      </c>
      <c r="M135" s="18">
        <f t="shared" si="161"/>
        <v>2000</v>
      </c>
      <c r="N135" s="18">
        <f t="shared" si="121"/>
        <v>-337</v>
      </c>
      <c r="O135" s="18">
        <f t="shared" si="122"/>
        <v>-466</v>
      </c>
      <c r="P135" s="18">
        <f t="shared" si="123"/>
        <v>-351</v>
      </c>
      <c r="Q135" s="35">
        <f t="shared" ref="Q135:S135" si="162">Q134</f>
        <v>1</v>
      </c>
      <c r="R135" s="35">
        <f t="shared" si="162"/>
        <v>8</v>
      </c>
      <c r="S135" s="35">
        <f t="shared" si="162"/>
        <v>2</v>
      </c>
      <c r="T135" s="4">
        <f t="shared" si="125"/>
        <v>1032</v>
      </c>
      <c r="U135" s="4">
        <f t="shared" si="126"/>
        <v>1500</v>
      </c>
      <c r="V135" s="4">
        <f t="shared" si="127"/>
        <v>1360</v>
      </c>
      <c r="W135" s="4">
        <f t="shared" si="128"/>
        <v>1439</v>
      </c>
      <c r="X135" s="4"/>
      <c r="Y135" s="18"/>
      <c r="Z135" s="18"/>
      <c r="AA135" s="18"/>
      <c r="AB135" s="48"/>
    </row>
    <row r="136" spans="1:28" ht="15" customHeight="1">
      <c r="A136" s="3">
        <f t="shared" si="113"/>
        <v>122</v>
      </c>
      <c r="B136" s="34">
        <f t="shared" si="40"/>
        <v>45554</v>
      </c>
      <c r="C136" s="2">
        <f t="shared" si="41"/>
        <v>884</v>
      </c>
      <c r="D136" s="5">
        <f t="shared" si="42"/>
        <v>1506</v>
      </c>
      <c r="E136" s="35">
        <f t="shared" si="114"/>
        <v>728</v>
      </c>
      <c r="F136" s="35">
        <f t="shared" si="115"/>
        <v>864</v>
      </c>
      <c r="G136" s="35">
        <f t="shared" si="116"/>
        <v>743</v>
      </c>
      <c r="H136" s="18">
        <f t="shared" si="117"/>
        <v>1662</v>
      </c>
      <c r="I136" s="18">
        <f t="shared" si="118"/>
        <v>1526</v>
      </c>
      <c r="J136" s="18">
        <f t="shared" si="119"/>
        <v>1647</v>
      </c>
      <c r="K136" s="18">
        <f t="shared" ref="K136:M136" si="163">K135</f>
        <v>2000</v>
      </c>
      <c r="L136" s="18">
        <f t="shared" si="163"/>
        <v>2000</v>
      </c>
      <c r="M136" s="18">
        <f t="shared" si="163"/>
        <v>2000</v>
      </c>
      <c r="N136" s="18">
        <f t="shared" si="121"/>
        <v>-338</v>
      </c>
      <c r="O136" s="18">
        <f t="shared" si="122"/>
        <v>-474</v>
      </c>
      <c r="P136" s="18">
        <f t="shared" si="123"/>
        <v>-353</v>
      </c>
      <c r="Q136" s="35">
        <f t="shared" ref="Q136:S136" si="164">Q135</f>
        <v>1</v>
      </c>
      <c r="R136" s="35">
        <f t="shared" si="164"/>
        <v>8</v>
      </c>
      <c r="S136" s="35">
        <f t="shared" si="164"/>
        <v>2</v>
      </c>
      <c r="T136" s="4">
        <f t="shared" si="125"/>
        <v>1038</v>
      </c>
      <c r="U136" s="4">
        <f t="shared" si="126"/>
        <v>1499</v>
      </c>
      <c r="V136" s="4">
        <f t="shared" si="127"/>
        <v>1352</v>
      </c>
      <c r="W136" s="4">
        <f t="shared" si="128"/>
        <v>1437</v>
      </c>
      <c r="X136" s="4"/>
      <c r="Y136" s="18"/>
      <c r="Z136" s="18"/>
      <c r="AA136" s="18"/>
      <c r="AB136" s="48"/>
    </row>
    <row r="137" spans="1:28" ht="15" customHeight="1">
      <c r="A137" s="3">
        <f t="shared" si="113"/>
        <v>123</v>
      </c>
      <c r="B137" s="34">
        <f t="shared" si="40"/>
        <v>45555</v>
      </c>
      <c r="C137" s="2">
        <f t="shared" si="41"/>
        <v>884</v>
      </c>
      <c r="D137" s="5">
        <f t="shared" si="42"/>
        <v>1504</v>
      </c>
      <c r="E137" s="35">
        <f t="shared" si="114"/>
        <v>727</v>
      </c>
      <c r="F137" s="35">
        <f t="shared" si="115"/>
        <v>870</v>
      </c>
      <c r="G137" s="35">
        <f t="shared" si="116"/>
        <v>743</v>
      </c>
      <c r="H137" s="18">
        <f t="shared" si="117"/>
        <v>1661</v>
      </c>
      <c r="I137" s="18">
        <f t="shared" si="118"/>
        <v>1518</v>
      </c>
      <c r="J137" s="18">
        <f t="shared" si="119"/>
        <v>1645</v>
      </c>
      <c r="K137" s="18">
        <f t="shared" ref="K137:M137" si="165">K136</f>
        <v>2000</v>
      </c>
      <c r="L137" s="18">
        <f t="shared" si="165"/>
        <v>2000</v>
      </c>
      <c r="M137" s="18">
        <f t="shared" si="165"/>
        <v>2000</v>
      </c>
      <c r="N137" s="18">
        <f t="shared" si="121"/>
        <v>-339</v>
      </c>
      <c r="O137" s="18">
        <f t="shared" si="122"/>
        <v>-482</v>
      </c>
      <c r="P137" s="18">
        <f t="shared" si="123"/>
        <v>-355</v>
      </c>
      <c r="Q137" s="35">
        <f t="shared" ref="Q137:S137" si="166">Q136</f>
        <v>1</v>
      </c>
      <c r="R137" s="35">
        <f t="shared" si="166"/>
        <v>8</v>
      </c>
      <c r="S137" s="35">
        <f t="shared" si="166"/>
        <v>2</v>
      </c>
      <c r="T137" s="4">
        <f t="shared" si="125"/>
        <v>1044</v>
      </c>
      <c r="U137" s="4">
        <f t="shared" si="126"/>
        <v>1498</v>
      </c>
      <c r="V137" s="4">
        <f t="shared" si="127"/>
        <v>1344</v>
      </c>
      <c r="W137" s="4">
        <f t="shared" si="128"/>
        <v>1435</v>
      </c>
      <c r="X137" s="4"/>
      <c r="Y137" s="18"/>
      <c r="Z137" s="18"/>
      <c r="AA137" s="18"/>
      <c r="AB137" s="48"/>
    </row>
    <row r="138" spans="1:28" ht="15" customHeight="1">
      <c r="A138" s="3">
        <f t="shared" si="113"/>
        <v>124</v>
      </c>
      <c r="B138" s="34">
        <f t="shared" si="40"/>
        <v>45556</v>
      </c>
      <c r="C138" s="2">
        <f t="shared" si="41"/>
        <v>884</v>
      </c>
      <c r="D138" s="5">
        <f t="shared" si="42"/>
        <v>1502</v>
      </c>
      <c r="E138" s="35">
        <f t="shared" si="114"/>
        <v>726</v>
      </c>
      <c r="F138" s="35">
        <f t="shared" si="115"/>
        <v>876</v>
      </c>
      <c r="G138" s="35">
        <f t="shared" si="116"/>
        <v>743</v>
      </c>
      <c r="H138" s="18">
        <f t="shared" si="117"/>
        <v>1660</v>
      </c>
      <c r="I138" s="18">
        <f t="shared" si="118"/>
        <v>1510</v>
      </c>
      <c r="J138" s="18">
        <f t="shared" si="119"/>
        <v>1643</v>
      </c>
      <c r="K138" s="18">
        <f t="shared" ref="K138:M138" si="167">K137</f>
        <v>2000</v>
      </c>
      <c r="L138" s="18">
        <f t="shared" si="167"/>
        <v>2000</v>
      </c>
      <c r="M138" s="18">
        <f t="shared" si="167"/>
        <v>2000</v>
      </c>
      <c r="N138" s="18">
        <f t="shared" si="121"/>
        <v>-340</v>
      </c>
      <c r="O138" s="18">
        <f t="shared" si="122"/>
        <v>-490</v>
      </c>
      <c r="P138" s="18">
        <f t="shared" si="123"/>
        <v>-357</v>
      </c>
      <c r="Q138" s="35">
        <f t="shared" ref="Q138:S138" si="168">Q137</f>
        <v>1</v>
      </c>
      <c r="R138" s="35">
        <f t="shared" si="168"/>
        <v>8</v>
      </c>
      <c r="S138" s="35">
        <f t="shared" si="168"/>
        <v>2</v>
      </c>
      <c r="T138" s="4">
        <f t="shared" si="125"/>
        <v>1050</v>
      </c>
      <c r="U138" s="4">
        <f t="shared" si="126"/>
        <v>1497</v>
      </c>
      <c r="V138" s="4">
        <f t="shared" si="127"/>
        <v>1336</v>
      </c>
      <c r="W138" s="4">
        <f t="shared" si="128"/>
        <v>1433</v>
      </c>
      <c r="X138" s="4"/>
      <c r="Y138" s="18"/>
      <c r="Z138" s="18"/>
      <c r="AA138" s="18"/>
      <c r="AB138" s="48"/>
    </row>
    <row r="139" spans="1:28" ht="15" customHeight="1">
      <c r="A139" s="3">
        <f t="shared" si="113"/>
        <v>125</v>
      </c>
      <c r="B139" s="34">
        <f t="shared" si="40"/>
        <v>45557</v>
      </c>
      <c r="C139" s="2">
        <f t="shared" si="41"/>
        <v>884</v>
      </c>
      <c r="D139" s="5">
        <f t="shared" si="42"/>
        <v>1500</v>
      </c>
      <c r="E139" s="35">
        <f t="shared" si="114"/>
        <v>725</v>
      </c>
      <c r="F139" s="35">
        <f t="shared" si="115"/>
        <v>882</v>
      </c>
      <c r="G139" s="35">
        <f t="shared" si="116"/>
        <v>743</v>
      </c>
      <c r="H139" s="18">
        <f t="shared" si="117"/>
        <v>1659</v>
      </c>
      <c r="I139" s="18">
        <f t="shared" si="118"/>
        <v>1502</v>
      </c>
      <c r="J139" s="18">
        <f t="shared" si="119"/>
        <v>1641</v>
      </c>
      <c r="K139" s="18">
        <f t="shared" ref="K139:M139" si="169">K138</f>
        <v>2000</v>
      </c>
      <c r="L139" s="18">
        <f t="shared" si="169"/>
        <v>2000</v>
      </c>
      <c r="M139" s="18">
        <f t="shared" si="169"/>
        <v>2000</v>
      </c>
      <c r="N139" s="18">
        <f t="shared" si="121"/>
        <v>-341</v>
      </c>
      <c r="O139" s="18">
        <f t="shared" si="122"/>
        <v>-498</v>
      </c>
      <c r="P139" s="18">
        <f t="shared" si="123"/>
        <v>-359</v>
      </c>
      <c r="Q139" s="35">
        <f t="shared" ref="Q139:S139" si="170">Q138</f>
        <v>1</v>
      </c>
      <c r="R139" s="35">
        <f t="shared" si="170"/>
        <v>8</v>
      </c>
      <c r="S139" s="35">
        <f t="shared" si="170"/>
        <v>2</v>
      </c>
      <c r="T139" s="4">
        <f t="shared" si="125"/>
        <v>1056</v>
      </c>
      <c r="U139" s="4">
        <f t="shared" si="126"/>
        <v>1496</v>
      </c>
      <c r="V139" s="4">
        <f t="shared" si="127"/>
        <v>1328</v>
      </c>
      <c r="W139" s="4">
        <f t="shared" si="128"/>
        <v>1431</v>
      </c>
      <c r="X139" s="4"/>
      <c r="Y139" s="18"/>
      <c r="Z139" s="18"/>
      <c r="AA139" s="18"/>
      <c r="AB139" s="48"/>
    </row>
    <row r="140" spans="1:28" ht="15" customHeight="1">
      <c r="A140" s="3">
        <f t="shared" si="113"/>
        <v>126</v>
      </c>
      <c r="B140" s="34">
        <f t="shared" si="40"/>
        <v>45558</v>
      </c>
      <c r="C140" s="2">
        <f t="shared" si="41"/>
        <v>884</v>
      </c>
      <c r="D140" s="5">
        <f t="shared" si="42"/>
        <v>1498</v>
      </c>
      <c r="E140" s="35">
        <f t="shared" si="114"/>
        <v>724</v>
      </c>
      <c r="F140" s="35">
        <f t="shared" si="115"/>
        <v>888</v>
      </c>
      <c r="G140" s="35">
        <f t="shared" si="116"/>
        <v>743</v>
      </c>
      <c r="H140" s="18">
        <f t="shared" si="117"/>
        <v>1658</v>
      </c>
      <c r="I140" s="18">
        <f t="shared" si="118"/>
        <v>1494</v>
      </c>
      <c r="J140" s="18">
        <f t="shared" si="119"/>
        <v>1639</v>
      </c>
      <c r="K140" s="18">
        <f t="shared" ref="K140:M140" si="171">K139</f>
        <v>2000</v>
      </c>
      <c r="L140" s="18">
        <f t="shared" si="171"/>
        <v>2000</v>
      </c>
      <c r="M140" s="18">
        <f t="shared" si="171"/>
        <v>2000</v>
      </c>
      <c r="N140" s="18">
        <f t="shared" si="121"/>
        <v>-342</v>
      </c>
      <c r="O140" s="18">
        <f t="shared" si="122"/>
        <v>-506</v>
      </c>
      <c r="P140" s="18">
        <f t="shared" si="123"/>
        <v>-361</v>
      </c>
      <c r="Q140" s="35">
        <f t="shared" ref="Q140:S140" si="172">Q139</f>
        <v>1</v>
      </c>
      <c r="R140" s="35">
        <f t="shared" si="172"/>
        <v>8</v>
      </c>
      <c r="S140" s="35">
        <f t="shared" si="172"/>
        <v>2</v>
      </c>
      <c r="T140" s="4">
        <f t="shared" si="125"/>
        <v>1062</v>
      </c>
      <c r="U140" s="4">
        <f t="shared" si="126"/>
        <v>1495</v>
      </c>
      <c r="V140" s="4">
        <f t="shared" si="127"/>
        <v>1320</v>
      </c>
      <c r="W140" s="4">
        <f t="shared" si="128"/>
        <v>1429</v>
      </c>
      <c r="X140" s="4"/>
      <c r="Y140" s="18"/>
      <c r="Z140" s="18"/>
      <c r="AA140" s="18"/>
      <c r="AB140" s="48"/>
    </row>
    <row r="141" spans="1:28" ht="15" customHeight="1">
      <c r="A141" s="3">
        <f t="shared" si="113"/>
        <v>127</v>
      </c>
      <c r="B141" s="34">
        <f t="shared" si="40"/>
        <v>45559</v>
      </c>
      <c r="C141" s="2">
        <f t="shared" si="41"/>
        <v>884</v>
      </c>
      <c r="D141" s="5">
        <f t="shared" si="42"/>
        <v>1496</v>
      </c>
      <c r="E141" s="35">
        <f t="shared" si="114"/>
        <v>723</v>
      </c>
      <c r="F141" s="35">
        <f t="shared" si="115"/>
        <v>894</v>
      </c>
      <c r="G141" s="35">
        <f t="shared" si="116"/>
        <v>743</v>
      </c>
      <c r="H141" s="18">
        <f t="shared" si="117"/>
        <v>1657</v>
      </c>
      <c r="I141" s="18">
        <f t="shared" si="118"/>
        <v>1486</v>
      </c>
      <c r="J141" s="18">
        <f t="shared" si="119"/>
        <v>1637</v>
      </c>
      <c r="K141" s="18">
        <f t="shared" ref="K141:M141" si="173">K140</f>
        <v>2000</v>
      </c>
      <c r="L141" s="18">
        <f t="shared" si="173"/>
        <v>2000</v>
      </c>
      <c r="M141" s="18">
        <f t="shared" si="173"/>
        <v>2000</v>
      </c>
      <c r="N141" s="18">
        <f t="shared" si="121"/>
        <v>-343</v>
      </c>
      <c r="O141" s="18">
        <f t="shared" si="122"/>
        <v>-514</v>
      </c>
      <c r="P141" s="18">
        <f t="shared" si="123"/>
        <v>-363</v>
      </c>
      <c r="Q141" s="35">
        <f t="shared" ref="Q141:S141" si="174">Q140</f>
        <v>1</v>
      </c>
      <c r="R141" s="35">
        <f t="shared" si="174"/>
        <v>8</v>
      </c>
      <c r="S141" s="35">
        <f t="shared" si="174"/>
        <v>2</v>
      </c>
      <c r="T141" s="4">
        <f t="shared" si="125"/>
        <v>1068</v>
      </c>
      <c r="U141" s="4">
        <f t="shared" si="126"/>
        <v>1494</v>
      </c>
      <c r="V141" s="4">
        <f t="shared" si="127"/>
        <v>1312</v>
      </c>
      <c r="W141" s="4">
        <f t="shared" si="128"/>
        <v>1427</v>
      </c>
      <c r="X141" s="4"/>
      <c r="Y141" s="18"/>
      <c r="Z141" s="18"/>
      <c r="AA141" s="18"/>
      <c r="AB141" s="48"/>
    </row>
    <row r="142" spans="1:28" ht="15" customHeight="1">
      <c r="A142" s="3">
        <f t="shared" si="113"/>
        <v>128</v>
      </c>
      <c r="B142" s="34">
        <f t="shared" si="40"/>
        <v>45560</v>
      </c>
      <c r="C142" s="2">
        <f t="shared" si="41"/>
        <v>884</v>
      </c>
      <c r="D142" s="5">
        <f t="shared" si="42"/>
        <v>1494</v>
      </c>
      <c r="E142" s="35">
        <f t="shared" si="114"/>
        <v>722</v>
      </c>
      <c r="F142" s="35">
        <f t="shared" si="115"/>
        <v>900</v>
      </c>
      <c r="G142" s="35">
        <f t="shared" si="116"/>
        <v>743</v>
      </c>
      <c r="H142" s="18">
        <f t="shared" si="117"/>
        <v>1656</v>
      </c>
      <c r="I142" s="18">
        <f t="shared" si="118"/>
        <v>1478</v>
      </c>
      <c r="J142" s="18">
        <f t="shared" si="119"/>
        <v>1635</v>
      </c>
      <c r="K142" s="18">
        <f t="shared" ref="K142:M142" si="175">K141</f>
        <v>2000</v>
      </c>
      <c r="L142" s="18">
        <f t="shared" si="175"/>
        <v>2000</v>
      </c>
      <c r="M142" s="18">
        <f t="shared" si="175"/>
        <v>2000</v>
      </c>
      <c r="N142" s="18">
        <f t="shared" si="121"/>
        <v>-344</v>
      </c>
      <c r="O142" s="18">
        <f t="shared" si="122"/>
        <v>-522</v>
      </c>
      <c r="P142" s="18">
        <f t="shared" si="123"/>
        <v>-365</v>
      </c>
      <c r="Q142" s="35">
        <f t="shared" ref="Q142:S142" si="176">Q141</f>
        <v>1</v>
      </c>
      <c r="R142" s="35">
        <f t="shared" si="176"/>
        <v>8</v>
      </c>
      <c r="S142" s="35">
        <f t="shared" si="176"/>
        <v>2</v>
      </c>
      <c r="T142" s="4">
        <f t="shared" si="125"/>
        <v>1074</v>
      </c>
      <c r="U142" s="4">
        <f t="shared" si="126"/>
        <v>1493</v>
      </c>
      <c r="V142" s="4">
        <f t="shared" si="127"/>
        <v>1304</v>
      </c>
      <c r="W142" s="4">
        <f t="shared" si="128"/>
        <v>1425</v>
      </c>
      <c r="X142" s="4"/>
      <c r="Y142" s="18"/>
      <c r="Z142" s="18"/>
      <c r="AA142" s="18"/>
      <c r="AB142" s="48"/>
    </row>
    <row r="143" spans="1:28" ht="15" customHeight="1">
      <c r="A143" s="3">
        <f t="shared" si="113"/>
        <v>129</v>
      </c>
      <c r="B143" s="34">
        <f t="shared" si="40"/>
        <v>45561</v>
      </c>
      <c r="C143" s="2">
        <f t="shared" si="41"/>
        <v>884</v>
      </c>
      <c r="D143" s="5">
        <f t="shared" si="42"/>
        <v>1492</v>
      </c>
      <c r="E143" s="35">
        <f t="shared" si="114"/>
        <v>721</v>
      </c>
      <c r="F143" s="35">
        <f t="shared" si="115"/>
        <v>906</v>
      </c>
      <c r="G143" s="35">
        <f t="shared" si="116"/>
        <v>743</v>
      </c>
      <c r="H143" s="18">
        <f t="shared" si="117"/>
        <v>1655</v>
      </c>
      <c r="I143" s="18">
        <f t="shared" si="118"/>
        <v>1470</v>
      </c>
      <c r="J143" s="18">
        <f t="shared" si="119"/>
        <v>1633</v>
      </c>
      <c r="K143" s="18">
        <f t="shared" ref="K143:M143" si="177">K142</f>
        <v>2000</v>
      </c>
      <c r="L143" s="18">
        <f t="shared" si="177"/>
        <v>2000</v>
      </c>
      <c r="M143" s="18">
        <f t="shared" si="177"/>
        <v>2000</v>
      </c>
      <c r="N143" s="18">
        <f t="shared" si="121"/>
        <v>-345</v>
      </c>
      <c r="O143" s="18">
        <f t="shared" si="122"/>
        <v>-530</v>
      </c>
      <c r="P143" s="18">
        <f t="shared" si="123"/>
        <v>-367</v>
      </c>
      <c r="Q143" s="35">
        <f t="shared" ref="Q143:S143" si="178">Q142</f>
        <v>1</v>
      </c>
      <c r="R143" s="35">
        <f t="shared" si="178"/>
        <v>8</v>
      </c>
      <c r="S143" s="35">
        <f t="shared" si="178"/>
        <v>2</v>
      </c>
      <c r="T143" s="4">
        <f t="shared" si="125"/>
        <v>1080</v>
      </c>
      <c r="U143" s="4">
        <f t="shared" si="126"/>
        <v>1492</v>
      </c>
      <c r="V143" s="4">
        <f t="shared" si="127"/>
        <v>1296</v>
      </c>
      <c r="W143" s="4">
        <f t="shared" si="128"/>
        <v>1423</v>
      </c>
      <c r="X143" s="4"/>
      <c r="Y143" s="18"/>
      <c r="Z143" s="18"/>
      <c r="AA143" s="18"/>
      <c r="AB143" s="48"/>
    </row>
    <row r="144" spans="1:28" ht="15" customHeight="1">
      <c r="A144" s="3">
        <f t="shared" si="113"/>
        <v>130</v>
      </c>
      <c r="B144" s="34">
        <f t="shared" ref="B144:B207" si="179">B143+1</f>
        <v>45562</v>
      </c>
      <c r="C144" s="2">
        <f t="shared" ref="C144:C207" si="180">C143</f>
        <v>884</v>
      </c>
      <c r="D144" s="5">
        <f t="shared" ref="D144:D207" si="181">D143-2</f>
        <v>1490</v>
      </c>
      <c r="E144" s="35">
        <f t="shared" si="114"/>
        <v>720</v>
      </c>
      <c r="F144" s="35">
        <f t="shared" si="115"/>
        <v>912</v>
      </c>
      <c r="G144" s="35">
        <f t="shared" si="116"/>
        <v>743</v>
      </c>
      <c r="H144" s="18">
        <f t="shared" si="117"/>
        <v>1654</v>
      </c>
      <c r="I144" s="18">
        <f t="shared" si="118"/>
        <v>1462</v>
      </c>
      <c r="J144" s="18">
        <f t="shared" si="119"/>
        <v>1631</v>
      </c>
      <c r="K144" s="18">
        <f t="shared" ref="K144:M144" si="182">K143</f>
        <v>2000</v>
      </c>
      <c r="L144" s="18">
        <f t="shared" si="182"/>
        <v>2000</v>
      </c>
      <c r="M144" s="18">
        <f t="shared" si="182"/>
        <v>2000</v>
      </c>
      <c r="N144" s="18">
        <f t="shared" si="121"/>
        <v>-346</v>
      </c>
      <c r="O144" s="18">
        <f t="shared" si="122"/>
        <v>-538</v>
      </c>
      <c r="P144" s="18">
        <f t="shared" si="123"/>
        <v>-369</v>
      </c>
      <c r="Q144" s="35">
        <f t="shared" ref="Q144:S144" si="183">Q143</f>
        <v>1</v>
      </c>
      <c r="R144" s="35">
        <f t="shared" si="183"/>
        <v>8</v>
      </c>
      <c r="S144" s="35">
        <f t="shared" si="183"/>
        <v>2</v>
      </c>
      <c r="T144" s="4">
        <f t="shared" si="125"/>
        <v>1086</v>
      </c>
      <c r="U144" s="4">
        <f t="shared" si="126"/>
        <v>1491</v>
      </c>
      <c r="V144" s="4">
        <f t="shared" si="127"/>
        <v>1288</v>
      </c>
      <c r="W144" s="4">
        <f t="shared" si="128"/>
        <v>1421</v>
      </c>
      <c r="X144" s="4"/>
      <c r="Y144" s="18"/>
      <c r="Z144" s="18"/>
      <c r="AA144" s="18"/>
      <c r="AB144" s="48"/>
    </row>
    <row r="145" spans="1:28" ht="15" customHeight="1">
      <c r="A145" s="3">
        <f t="shared" si="113"/>
        <v>131</v>
      </c>
      <c r="B145" s="34">
        <f t="shared" si="179"/>
        <v>45563</v>
      </c>
      <c r="C145" s="2">
        <f t="shared" si="180"/>
        <v>884</v>
      </c>
      <c r="D145" s="5">
        <f t="shared" si="181"/>
        <v>1488</v>
      </c>
      <c r="E145" s="35">
        <f t="shared" si="114"/>
        <v>719</v>
      </c>
      <c r="F145" s="35">
        <f t="shared" si="115"/>
        <v>918</v>
      </c>
      <c r="G145" s="35">
        <f t="shared" si="116"/>
        <v>743</v>
      </c>
      <c r="H145" s="18">
        <f t="shared" si="117"/>
        <v>1653</v>
      </c>
      <c r="I145" s="18">
        <f t="shared" si="118"/>
        <v>1454</v>
      </c>
      <c r="J145" s="18">
        <f t="shared" si="119"/>
        <v>1629</v>
      </c>
      <c r="K145" s="18">
        <f t="shared" ref="K145:M145" si="184">K144</f>
        <v>2000</v>
      </c>
      <c r="L145" s="18">
        <f t="shared" si="184"/>
        <v>2000</v>
      </c>
      <c r="M145" s="18">
        <f t="shared" si="184"/>
        <v>2000</v>
      </c>
      <c r="N145" s="18">
        <f t="shared" si="121"/>
        <v>-347</v>
      </c>
      <c r="O145" s="18">
        <f t="shared" si="122"/>
        <v>-546</v>
      </c>
      <c r="P145" s="18">
        <f t="shared" si="123"/>
        <v>-371</v>
      </c>
      <c r="Q145" s="35">
        <f t="shared" ref="Q145:S145" si="185">Q144</f>
        <v>1</v>
      </c>
      <c r="R145" s="35">
        <f t="shared" si="185"/>
        <v>8</v>
      </c>
      <c r="S145" s="35">
        <f t="shared" si="185"/>
        <v>2</v>
      </c>
      <c r="T145" s="4">
        <f t="shared" si="125"/>
        <v>1092</v>
      </c>
      <c r="U145" s="4">
        <f t="shared" si="126"/>
        <v>1490</v>
      </c>
      <c r="V145" s="4">
        <f t="shared" si="127"/>
        <v>1280</v>
      </c>
      <c r="W145" s="4">
        <f t="shared" si="128"/>
        <v>1419</v>
      </c>
      <c r="X145" s="4"/>
      <c r="Y145" s="18"/>
      <c r="Z145" s="18"/>
      <c r="AA145" s="18"/>
      <c r="AB145" s="48"/>
    </row>
    <row r="146" spans="1:28" ht="15" customHeight="1">
      <c r="A146" s="3">
        <f t="shared" si="113"/>
        <v>132</v>
      </c>
      <c r="B146" s="34">
        <f t="shared" si="179"/>
        <v>45564</v>
      </c>
      <c r="C146" s="2">
        <f t="shared" si="180"/>
        <v>884</v>
      </c>
      <c r="D146" s="5">
        <f t="shared" si="181"/>
        <v>1486</v>
      </c>
      <c r="E146" s="35">
        <f t="shared" si="114"/>
        <v>718</v>
      </c>
      <c r="F146" s="35">
        <f t="shared" si="115"/>
        <v>924</v>
      </c>
      <c r="G146" s="35">
        <f t="shared" si="116"/>
        <v>743</v>
      </c>
      <c r="H146" s="18">
        <f t="shared" si="117"/>
        <v>1652</v>
      </c>
      <c r="I146" s="18">
        <f t="shared" si="118"/>
        <v>1446</v>
      </c>
      <c r="J146" s="18">
        <f t="shared" si="119"/>
        <v>1627</v>
      </c>
      <c r="K146" s="18">
        <f t="shared" ref="K146:M146" si="186">K145</f>
        <v>2000</v>
      </c>
      <c r="L146" s="18">
        <f t="shared" si="186"/>
        <v>2000</v>
      </c>
      <c r="M146" s="18">
        <f t="shared" si="186"/>
        <v>2000</v>
      </c>
      <c r="N146" s="18">
        <f t="shared" si="121"/>
        <v>-348</v>
      </c>
      <c r="O146" s="18">
        <f t="shared" si="122"/>
        <v>-554</v>
      </c>
      <c r="P146" s="18">
        <f t="shared" si="123"/>
        <v>-373</v>
      </c>
      <c r="Q146" s="35">
        <f t="shared" ref="Q146:S146" si="187">Q145</f>
        <v>1</v>
      </c>
      <c r="R146" s="35">
        <f t="shared" si="187"/>
        <v>8</v>
      </c>
      <c r="S146" s="35">
        <f t="shared" si="187"/>
        <v>2</v>
      </c>
      <c r="T146" s="4">
        <f t="shared" si="125"/>
        <v>1098</v>
      </c>
      <c r="U146" s="4">
        <f t="shared" si="126"/>
        <v>1489</v>
      </c>
      <c r="V146" s="4">
        <f t="shared" si="127"/>
        <v>1272</v>
      </c>
      <c r="W146" s="4">
        <f t="shared" si="128"/>
        <v>1417</v>
      </c>
      <c r="X146" s="4"/>
      <c r="Y146" s="18"/>
      <c r="Z146" s="18"/>
      <c r="AA146" s="18"/>
      <c r="AB146" s="48"/>
    </row>
    <row r="147" spans="1:28" ht="15" customHeight="1">
      <c r="A147" s="3">
        <f t="shared" si="113"/>
        <v>133</v>
      </c>
      <c r="B147" s="34">
        <f t="shared" si="179"/>
        <v>45565</v>
      </c>
      <c r="C147" s="2">
        <f t="shared" si="180"/>
        <v>884</v>
      </c>
      <c r="D147" s="5">
        <f t="shared" si="181"/>
        <v>1484</v>
      </c>
      <c r="E147" s="35">
        <f t="shared" si="114"/>
        <v>717</v>
      </c>
      <c r="F147" s="35">
        <f t="shared" si="115"/>
        <v>930</v>
      </c>
      <c r="G147" s="35">
        <f t="shared" si="116"/>
        <v>743</v>
      </c>
      <c r="H147" s="18">
        <f t="shared" si="117"/>
        <v>1651</v>
      </c>
      <c r="I147" s="18">
        <f t="shared" si="118"/>
        <v>1438</v>
      </c>
      <c r="J147" s="18">
        <f t="shared" si="119"/>
        <v>1625</v>
      </c>
      <c r="K147" s="18">
        <f t="shared" ref="K147:M147" si="188">K146</f>
        <v>2000</v>
      </c>
      <c r="L147" s="18">
        <f t="shared" si="188"/>
        <v>2000</v>
      </c>
      <c r="M147" s="18">
        <f t="shared" si="188"/>
        <v>2000</v>
      </c>
      <c r="N147" s="18">
        <f t="shared" si="121"/>
        <v>-349</v>
      </c>
      <c r="O147" s="18">
        <f t="shared" si="122"/>
        <v>-562</v>
      </c>
      <c r="P147" s="18">
        <f t="shared" si="123"/>
        <v>-375</v>
      </c>
      <c r="Q147" s="35">
        <f t="shared" ref="Q147:S147" si="189">Q146</f>
        <v>1</v>
      </c>
      <c r="R147" s="35">
        <f t="shared" si="189"/>
        <v>8</v>
      </c>
      <c r="S147" s="35">
        <f t="shared" si="189"/>
        <v>2</v>
      </c>
      <c r="T147" s="4">
        <f t="shared" si="125"/>
        <v>1104</v>
      </c>
      <c r="U147" s="4">
        <f t="shared" si="126"/>
        <v>1488</v>
      </c>
      <c r="V147" s="4">
        <f t="shared" si="127"/>
        <v>1264</v>
      </c>
      <c r="W147" s="4">
        <f t="shared" si="128"/>
        <v>1415</v>
      </c>
      <c r="X147" s="4"/>
      <c r="Y147" s="18"/>
      <c r="Z147" s="18"/>
      <c r="AA147" s="18"/>
      <c r="AB147" s="48"/>
    </row>
    <row r="148" spans="1:28" ht="15" customHeight="1">
      <c r="A148" s="3">
        <f t="shared" si="113"/>
        <v>134</v>
      </c>
      <c r="B148" s="34">
        <f t="shared" si="179"/>
        <v>45566</v>
      </c>
      <c r="C148" s="2">
        <f t="shared" si="180"/>
        <v>884</v>
      </c>
      <c r="D148" s="5">
        <f t="shared" si="181"/>
        <v>1482</v>
      </c>
      <c r="E148" s="35">
        <f t="shared" ref="E148:E178" si="190">C148+D148-H148</f>
        <v>716</v>
      </c>
      <c r="F148" s="35">
        <f t="shared" ref="F148:F178" si="191">C148+D148-I148</f>
        <v>930</v>
      </c>
      <c r="G148" s="35">
        <f t="shared" ref="G148:G178" si="192">D148+C148-J148</f>
        <v>743</v>
      </c>
      <c r="H148" s="18">
        <f t="shared" ref="H148:H178" si="193">K148+N148</f>
        <v>1650</v>
      </c>
      <c r="I148" s="18">
        <f t="shared" ref="I148:I178" si="194">L148+O148</f>
        <v>1436</v>
      </c>
      <c r="J148" s="18">
        <f t="shared" ref="J148:J178" si="195">M148+P148</f>
        <v>1623</v>
      </c>
      <c r="K148" s="18">
        <f t="shared" ref="K148:M148" si="196">K147</f>
        <v>2000</v>
      </c>
      <c r="L148" s="18">
        <f t="shared" si="196"/>
        <v>2000</v>
      </c>
      <c r="M148" s="18">
        <f t="shared" si="196"/>
        <v>2000</v>
      </c>
      <c r="N148" s="18">
        <f t="shared" ref="N148:N178" si="197">N147-Q148</f>
        <v>-350</v>
      </c>
      <c r="O148" s="18">
        <f t="shared" ref="O148:O178" si="198">O147-R148</f>
        <v>-564</v>
      </c>
      <c r="P148" s="18">
        <f t="shared" ref="P148:P178" si="199">P147-S148</f>
        <v>-377</v>
      </c>
      <c r="Q148" s="35">
        <f t="shared" ref="Q148:S148" si="200">Q147</f>
        <v>1</v>
      </c>
      <c r="R148" s="35">
        <v>2</v>
      </c>
      <c r="S148" s="35">
        <f t="shared" si="200"/>
        <v>2</v>
      </c>
      <c r="T148" s="4">
        <f t="shared" ref="T148:T178" si="201">D148+C148-V148</f>
        <v>1104</v>
      </c>
      <c r="U148" s="4">
        <f t="shared" ref="U148:U178" si="202">U147-Q148</f>
        <v>1487</v>
      </c>
      <c r="V148" s="4">
        <f t="shared" ref="V148:V178" si="203">V147-R148</f>
        <v>1262</v>
      </c>
      <c r="W148" s="4">
        <f t="shared" ref="W148:W178" si="204">W147-S148</f>
        <v>1413</v>
      </c>
      <c r="X148" s="4"/>
      <c r="Y148" s="18"/>
      <c r="Z148" s="18"/>
      <c r="AA148" s="18"/>
      <c r="AB148" s="48"/>
    </row>
    <row r="149" spans="1:28" ht="15" customHeight="1">
      <c r="A149" s="3">
        <f t="shared" si="113"/>
        <v>135</v>
      </c>
      <c r="B149" s="34">
        <f t="shared" si="179"/>
        <v>45567</v>
      </c>
      <c r="C149" s="2">
        <f t="shared" si="180"/>
        <v>884</v>
      </c>
      <c r="D149" s="5">
        <f t="shared" si="181"/>
        <v>1480</v>
      </c>
      <c r="E149" s="35">
        <f t="shared" si="190"/>
        <v>715</v>
      </c>
      <c r="F149" s="35">
        <f t="shared" si="191"/>
        <v>930</v>
      </c>
      <c r="G149" s="35">
        <f t="shared" si="192"/>
        <v>743</v>
      </c>
      <c r="H149" s="18">
        <f t="shared" si="193"/>
        <v>1649</v>
      </c>
      <c r="I149" s="18">
        <f t="shared" si="194"/>
        <v>1434</v>
      </c>
      <c r="J149" s="18">
        <f t="shared" si="195"/>
        <v>1621</v>
      </c>
      <c r="K149" s="18">
        <f t="shared" ref="K149:M149" si="205">K148</f>
        <v>2000</v>
      </c>
      <c r="L149" s="18">
        <f t="shared" si="205"/>
        <v>2000</v>
      </c>
      <c r="M149" s="18">
        <f t="shared" si="205"/>
        <v>2000</v>
      </c>
      <c r="N149" s="18">
        <f t="shared" si="197"/>
        <v>-351</v>
      </c>
      <c r="O149" s="18">
        <f t="shared" si="198"/>
        <v>-566</v>
      </c>
      <c r="P149" s="18">
        <f t="shared" si="199"/>
        <v>-379</v>
      </c>
      <c r="Q149" s="35">
        <f t="shared" ref="Q149:S149" si="206">Q148</f>
        <v>1</v>
      </c>
      <c r="R149" s="35">
        <f t="shared" si="206"/>
        <v>2</v>
      </c>
      <c r="S149" s="35">
        <f t="shared" si="206"/>
        <v>2</v>
      </c>
      <c r="T149" s="4">
        <f t="shared" si="201"/>
        <v>1104</v>
      </c>
      <c r="U149" s="4">
        <f t="shared" si="202"/>
        <v>1486</v>
      </c>
      <c r="V149" s="4">
        <f t="shared" si="203"/>
        <v>1260</v>
      </c>
      <c r="W149" s="4">
        <f t="shared" si="204"/>
        <v>1411</v>
      </c>
      <c r="X149" s="4"/>
      <c r="Y149" s="18"/>
      <c r="Z149" s="18"/>
      <c r="AA149" s="18"/>
      <c r="AB149" s="48"/>
    </row>
    <row r="150" spans="1:28" ht="15" customHeight="1">
      <c r="A150" s="3">
        <f t="shared" si="113"/>
        <v>136</v>
      </c>
      <c r="B150" s="34">
        <f t="shared" si="179"/>
        <v>45568</v>
      </c>
      <c r="C150" s="2">
        <f t="shared" si="180"/>
        <v>884</v>
      </c>
      <c r="D150" s="5">
        <f t="shared" si="181"/>
        <v>1478</v>
      </c>
      <c r="E150" s="35">
        <f t="shared" si="190"/>
        <v>714</v>
      </c>
      <c r="F150" s="35">
        <f t="shared" si="191"/>
        <v>930</v>
      </c>
      <c r="G150" s="35">
        <f t="shared" si="192"/>
        <v>743</v>
      </c>
      <c r="H150" s="18">
        <f t="shared" si="193"/>
        <v>1648</v>
      </c>
      <c r="I150" s="18">
        <f t="shared" si="194"/>
        <v>1432</v>
      </c>
      <c r="J150" s="18">
        <f t="shared" si="195"/>
        <v>1619</v>
      </c>
      <c r="K150" s="18">
        <f t="shared" ref="K150:M150" si="207">K149</f>
        <v>2000</v>
      </c>
      <c r="L150" s="18">
        <f t="shared" si="207"/>
        <v>2000</v>
      </c>
      <c r="M150" s="18">
        <f t="shared" si="207"/>
        <v>2000</v>
      </c>
      <c r="N150" s="18">
        <f t="shared" si="197"/>
        <v>-352</v>
      </c>
      <c r="O150" s="18">
        <f t="shared" si="198"/>
        <v>-568</v>
      </c>
      <c r="P150" s="18">
        <f t="shared" si="199"/>
        <v>-381</v>
      </c>
      <c r="Q150" s="35">
        <f t="shared" ref="Q150:S150" si="208">Q149</f>
        <v>1</v>
      </c>
      <c r="R150" s="35">
        <f t="shared" si="208"/>
        <v>2</v>
      </c>
      <c r="S150" s="35">
        <f t="shared" si="208"/>
        <v>2</v>
      </c>
      <c r="T150" s="4">
        <f t="shared" si="201"/>
        <v>1104</v>
      </c>
      <c r="U150" s="4">
        <f t="shared" si="202"/>
        <v>1485</v>
      </c>
      <c r="V150" s="4">
        <f t="shared" si="203"/>
        <v>1258</v>
      </c>
      <c r="W150" s="4">
        <f t="shared" si="204"/>
        <v>1409</v>
      </c>
      <c r="X150" s="4"/>
      <c r="Y150" s="18"/>
      <c r="Z150" s="18"/>
      <c r="AA150" s="18"/>
      <c r="AB150" s="48"/>
    </row>
    <row r="151" spans="1:28" ht="15" customHeight="1">
      <c r="A151" s="3">
        <f t="shared" si="113"/>
        <v>137</v>
      </c>
      <c r="B151" s="34">
        <f t="shared" si="179"/>
        <v>45569</v>
      </c>
      <c r="C151" s="2">
        <f t="shared" si="180"/>
        <v>884</v>
      </c>
      <c r="D151" s="5">
        <f t="shared" si="181"/>
        <v>1476</v>
      </c>
      <c r="E151" s="35">
        <f t="shared" si="190"/>
        <v>713</v>
      </c>
      <c r="F151" s="35">
        <f t="shared" si="191"/>
        <v>930</v>
      </c>
      <c r="G151" s="35">
        <f t="shared" si="192"/>
        <v>743</v>
      </c>
      <c r="H151" s="18">
        <f t="shared" si="193"/>
        <v>1647</v>
      </c>
      <c r="I151" s="18">
        <f t="shared" si="194"/>
        <v>1430</v>
      </c>
      <c r="J151" s="18">
        <f t="shared" si="195"/>
        <v>1617</v>
      </c>
      <c r="K151" s="18">
        <f t="shared" ref="K151:M151" si="209">K150</f>
        <v>2000</v>
      </c>
      <c r="L151" s="18">
        <f t="shared" si="209"/>
        <v>2000</v>
      </c>
      <c r="M151" s="18">
        <f t="shared" si="209"/>
        <v>2000</v>
      </c>
      <c r="N151" s="18">
        <f t="shared" si="197"/>
        <v>-353</v>
      </c>
      <c r="O151" s="18">
        <f t="shared" si="198"/>
        <v>-570</v>
      </c>
      <c r="P151" s="18">
        <f t="shared" si="199"/>
        <v>-383</v>
      </c>
      <c r="Q151" s="35">
        <f t="shared" ref="Q151:S151" si="210">Q150</f>
        <v>1</v>
      </c>
      <c r="R151" s="35">
        <f t="shared" si="210"/>
        <v>2</v>
      </c>
      <c r="S151" s="35">
        <f t="shared" si="210"/>
        <v>2</v>
      </c>
      <c r="T151" s="4">
        <f t="shared" si="201"/>
        <v>1104</v>
      </c>
      <c r="U151" s="4">
        <f t="shared" si="202"/>
        <v>1484</v>
      </c>
      <c r="V151" s="4">
        <f t="shared" si="203"/>
        <v>1256</v>
      </c>
      <c r="W151" s="4">
        <f t="shared" si="204"/>
        <v>1407</v>
      </c>
      <c r="X151" s="4"/>
      <c r="Y151" s="18"/>
      <c r="Z151" s="18"/>
      <c r="AA151" s="18"/>
      <c r="AB151" s="48"/>
    </row>
    <row r="152" spans="1:28" ht="15" customHeight="1">
      <c r="A152" s="3">
        <f t="shared" si="113"/>
        <v>138</v>
      </c>
      <c r="B152" s="34">
        <f t="shared" si="179"/>
        <v>45570</v>
      </c>
      <c r="C152" s="2">
        <f t="shared" si="180"/>
        <v>884</v>
      </c>
      <c r="D152" s="5">
        <f t="shared" si="181"/>
        <v>1474</v>
      </c>
      <c r="E152" s="35">
        <f t="shared" si="190"/>
        <v>712</v>
      </c>
      <c r="F152" s="35">
        <f t="shared" si="191"/>
        <v>930</v>
      </c>
      <c r="G152" s="35">
        <f t="shared" si="192"/>
        <v>743</v>
      </c>
      <c r="H152" s="18">
        <f t="shared" si="193"/>
        <v>1646</v>
      </c>
      <c r="I152" s="18">
        <f t="shared" si="194"/>
        <v>1428</v>
      </c>
      <c r="J152" s="18">
        <f t="shared" si="195"/>
        <v>1615</v>
      </c>
      <c r="K152" s="18">
        <f t="shared" ref="K152:M152" si="211">K151</f>
        <v>2000</v>
      </c>
      <c r="L152" s="18">
        <f t="shared" si="211"/>
        <v>2000</v>
      </c>
      <c r="M152" s="18">
        <f t="shared" si="211"/>
        <v>2000</v>
      </c>
      <c r="N152" s="18">
        <f t="shared" si="197"/>
        <v>-354</v>
      </c>
      <c r="O152" s="18">
        <f t="shared" si="198"/>
        <v>-572</v>
      </c>
      <c r="P152" s="18">
        <f t="shared" si="199"/>
        <v>-385</v>
      </c>
      <c r="Q152" s="35">
        <f t="shared" ref="Q152:S152" si="212">Q151</f>
        <v>1</v>
      </c>
      <c r="R152" s="35">
        <f t="shared" si="212"/>
        <v>2</v>
      </c>
      <c r="S152" s="35">
        <f t="shared" si="212"/>
        <v>2</v>
      </c>
      <c r="T152" s="4">
        <f t="shared" si="201"/>
        <v>1104</v>
      </c>
      <c r="U152" s="4">
        <f t="shared" si="202"/>
        <v>1483</v>
      </c>
      <c r="V152" s="4">
        <f t="shared" si="203"/>
        <v>1254</v>
      </c>
      <c r="W152" s="4">
        <f t="shared" si="204"/>
        <v>1405</v>
      </c>
      <c r="X152" s="4"/>
      <c r="Y152" s="18"/>
      <c r="Z152" s="18"/>
      <c r="AA152" s="18"/>
      <c r="AB152" s="48"/>
    </row>
    <row r="153" spans="1:28" ht="15" customHeight="1">
      <c r="A153" s="3">
        <f t="shared" si="113"/>
        <v>139</v>
      </c>
      <c r="B153" s="34">
        <f t="shared" si="179"/>
        <v>45571</v>
      </c>
      <c r="C153" s="2">
        <f t="shared" si="180"/>
        <v>884</v>
      </c>
      <c r="D153" s="5">
        <f t="shared" si="181"/>
        <v>1472</v>
      </c>
      <c r="E153" s="35">
        <f t="shared" si="190"/>
        <v>711</v>
      </c>
      <c r="F153" s="35">
        <f t="shared" si="191"/>
        <v>930</v>
      </c>
      <c r="G153" s="35">
        <f t="shared" si="192"/>
        <v>743</v>
      </c>
      <c r="H153" s="18">
        <f t="shared" si="193"/>
        <v>1645</v>
      </c>
      <c r="I153" s="18">
        <f t="shared" si="194"/>
        <v>1426</v>
      </c>
      <c r="J153" s="18">
        <f t="shared" si="195"/>
        <v>1613</v>
      </c>
      <c r="K153" s="18">
        <f t="shared" ref="K153:M153" si="213">K152</f>
        <v>2000</v>
      </c>
      <c r="L153" s="18">
        <f t="shared" si="213"/>
        <v>2000</v>
      </c>
      <c r="M153" s="18">
        <f t="shared" si="213"/>
        <v>2000</v>
      </c>
      <c r="N153" s="18">
        <f t="shared" si="197"/>
        <v>-355</v>
      </c>
      <c r="O153" s="18">
        <f t="shared" si="198"/>
        <v>-574</v>
      </c>
      <c r="P153" s="18">
        <f t="shared" si="199"/>
        <v>-387</v>
      </c>
      <c r="Q153" s="35">
        <f t="shared" ref="Q153:S153" si="214">Q152</f>
        <v>1</v>
      </c>
      <c r="R153" s="35">
        <f t="shared" si="214"/>
        <v>2</v>
      </c>
      <c r="S153" s="35">
        <f t="shared" si="214"/>
        <v>2</v>
      </c>
      <c r="T153" s="4">
        <f t="shared" si="201"/>
        <v>1104</v>
      </c>
      <c r="U153" s="4">
        <f t="shared" si="202"/>
        <v>1482</v>
      </c>
      <c r="V153" s="4">
        <f t="shared" si="203"/>
        <v>1252</v>
      </c>
      <c r="W153" s="4">
        <f t="shared" si="204"/>
        <v>1403</v>
      </c>
      <c r="X153" s="4"/>
      <c r="Y153" s="18"/>
      <c r="Z153" s="18"/>
      <c r="AA153" s="18"/>
      <c r="AB153" s="48"/>
    </row>
    <row r="154" spans="1:28" ht="15" customHeight="1">
      <c r="A154" s="3">
        <f t="shared" si="113"/>
        <v>140</v>
      </c>
      <c r="B154" s="34">
        <f t="shared" si="179"/>
        <v>45572</v>
      </c>
      <c r="C154" s="2">
        <f t="shared" si="180"/>
        <v>884</v>
      </c>
      <c r="D154" s="5">
        <f t="shared" si="181"/>
        <v>1470</v>
      </c>
      <c r="E154" s="35">
        <f t="shared" si="190"/>
        <v>710</v>
      </c>
      <c r="F154" s="35">
        <f t="shared" si="191"/>
        <v>930</v>
      </c>
      <c r="G154" s="35">
        <f t="shared" si="192"/>
        <v>743</v>
      </c>
      <c r="H154" s="18">
        <f t="shared" si="193"/>
        <v>1644</v>
      </c>
      <c r="I154" s="18">
        <f t="shared" si="194"/>
        <v>1424</v>
      </c>
      <c r="J154" s="18">
        <f t="shared" si="195"/>
        <v>1611</v>
      </c>
      <c r="K154" s="18">
        <f t="shared" ref="K154:M154" si="215">K153</f>
        <v>2000</v>
      </c>
      <c r="L154" s="18">
        <f t="shared" si="215"/>
        <v>2000</v>
      </c>
      <c r="M154" s="18">
        <f t="shared" si="215"/>
        <v>2000</v>
      </c>
      <c r="N154" s="18">
        <f t="shared" si="197"/>
        <v>-356</v>
      </c>
      <c r="O154" s="18">
        <f t="shared" si="198"/>
        <v>-576</v>
      </c>
      <c r="P154" s="18">
        <f t="shared" si="199"/>
        <v>-389</v>
      </c>
      <c r="Q154" s="35">
        <f t="shared" ref="Q154:S154" si="216">Q153</f>
        <v>1</v>
      </c>
      <c r="R154" s="35">
        <f t="shared" si="216"/>
        <v>2</v>
      </c>
      <c r="S154" s="35">
        <f t="shared" si="216"/>
        <v>2</v>
      </c>
      <c r="T154" s="4">
        <f t="shared" si="201"/>
        <v>1104</v>
      </c>
      <c r="U154" s="4">
        <f t="shared" si="202"/>
        <v>1481</v>
      </c>
      <c r="V154" s="4">
        <f t="shared" si="203"/>
        <v>1250</v>
      </c>
      <c r="W154" s="4">
        <f t="shared" si="204"/>
        <v>1401</v>
      </c>
      <c r="X154" s="4"/>
      <c r="Y154" s="18"/>
      <c r="Z154" s="18"/>
      <c r="AA154" s="18"/>
      <c r="AB154" s="48"/>
    </row>
    <row r="155" spans="1:28" ht="15" customHeight="1">
      <c r="A155" s="3">
        <f t="shared" si="113"/>
        <v>141</v>
      </c>
      <c r="B155" s="34">
        <f t="shared" si="179"/>
        <v>45573</v>
      </c>
      <c r="C155" s="2">
        <f t="shared" si="180"/>
        <v>884</v>
      </c>
      <c r="D155" s="5">
        <f t="shared" si="181"/>
        <v>1468</v>
      </c>
      <c r="E155" s="35">
        <f t="shared" si="190"/>
        <v>709</v>
      </c>
      <c r="F155" s="35">
        <f t="shared" si="191"/>
        <v>930</v>
      </c>
      <c r="G155" s="35">
        <f t="shared" si="192"/>
        <v>743</v>
      </c>
      <c r="H155" s="18">
        <f t="shared" si="193"/>
        <v>1643</v>
      </c>
      <c r="I155" s="18">
        <f t="shared" si="194"/>
        <v>1422</v>
      </c>
      <c r="J155" s="18">
        <f t="shared" si="195"/>
        <v>1609</v>
      </c>
      <c r="K155" s="18">
        <f t="shared" ref="K155:M155" si="217">K154</f>
        <v>2000</v>
      </c>
      <c r="L155" s="18">
        <f t="shared" si="217"/>
        <v>2000</v>
      </c>
      <c r="M155" s="18">
        <f t="shared" si="217"/>
        <v>2000</v>
      </c>
      <c r="N155" s="18">
        <f t="shared" si="197"/>
        <v>-357</v>
      </c>
      <c r="O155" s="18">
        <f t="shared" si="198"/>
        <v>-578</v>
      </c>
      <c r="P155" s="18">
        <f t="shared" si="199"/>
        <v>-391</v>
      </c>
      <c r="Q155" s="35">
        <f t="shared" ref="Q155:S155" si="218">Q154</f>
        <v>1</v>
      </c>
      <c r="R155" s="35">
        <f t="shared" si="218"/>
        <v>2</v>
      </c>
      <c r="S155" s="35">
        <f t="shared" si="218"/>
        <v>2</v>
      </c>
      <c r="T155" s="4">
        <f t="shared" si="201"/>
        <v>1104</v>
      </c>
      <c r="U155" s="4">
        <f t="shared" si="202"/>
        <v>1480</v>
      </c>
      <c r="V155" s="4">
        <f t="shared" si="203"/>
        <v>1248</v>
      </c>
      <c r="W155" s="4">
        <f t="shared" si="204"/>
        <v>1399</v>
      </c>
      <c r="X155" s="4"/>
      <c r="Y155" s="18"/>
      <c r="Z155" s="18"/>
      <c r="AA155" s="18"/>
      <c r="AB155" s="48"/>
    </row>
    <row r="156" spans="1:28" ht="15" customHeight="1">
      <c r="A156" s="3">
        <f t="shared" si="113"/>
        <v>142</v>
      </c>
      <c r="B156" s="34">
        <f t="shared" si="179"/>
        <v>45574</v>
      </c>
      <c r="C156" s="2">
        <f t="shared" si="180"/>
        <v>884</v>
      </c>
      <c r="D156" s="5">
        <f t="shared" si="181"/>
        <v>1466</v>
      </c>
      <c r="E156" s="35">
        <f t="shared" si="190"/>
        <v>708</v>
      </c>
      <c r="F156" s="35">
        <f t="shared" si="191"/>
        <v>930</v>
      </c>
      <c r="G156" s="35">
        <f t="shared" si="192"/>
        <v>743</v>
      </c>
      <c r="H156" s="18">
        <f t="shared" si="193"/>
        <v>1642</v>
      </c>
      <c r="I156" s="18">
        <f t="shared" si="194"/>
        <v>1420</v>
      </c>
      <c r="J156" s="18">
        <f t="shared" si="195"/>
        <v>1607</v>
      </c>
      <c r="K156" s="18">
        <f t="shared" ref="K156:M156" si="219">K155</f>
        <v>2000</v>
      </c>
      <c r="L156" s="18">
        <f t="shared" si="219"/>
        <v>2000</v>
      </c>
      <c r="M156" s="18">
        <f t="shared" si="219"/>
        <v>2000</v>
      </c>
      <c r="N156" s="18">
        <f t="shared" si="197"/>
        <v>-358</v>
      </c>
      <c r="O156" s="18">
        <f t="shared" si="198"/>
        <v>-580</v>
      </c>
      <c r="P156" s="18">
        <f t="shared" si="199"/>
        <v>-393</v>
      </c>
      <c r="Q156" s="35">
        <f t="shared" ref="Q156:S156" si="220">Q155</f>
        <v>1</v>
      </c>
      <c r="R156" s="35">
        <f t="shared" si="220"/>
        <v>2</v>
      </c>
      <c r="S156" s="35">
        <f t="shared" si="220"/>
        <v>2</v>
      </c>
      <c r="T156" s="4">
        <f t="shared" si="201"/>
        <v>1104</v>
      </c>
      <c r="U156" s="4">
        <f t="shared" si="202"/>
        <v>1479</v>
      </c>
      <c r="V156" s="4">
        <f t="shared" si="203"/>
        <v>1246</v>
      </c>
      <c r="W156" s="4">
        <f t="shared" si="204"/>
        <v>1397</v>
      </c>
      <c r="X156" s="4"/>
      <c r="Y156" s="18"/>
      <c r="Z156" s="18"/>
      <c r="AA156" s="18"/>
      <c r="AB156" s="48"/>
    </row>
    <row r="157" spans="1:28" ht="15" customHeight="1">
      <c r="A157" s="3">
        <f t="shared" si="113"/>
        <v>143</v>
      </c>
      <c r="B157" s="34">
        <f t="shared" si="179"/>
        <v>45575</v>
      </c>
      <c r="C157" s="2">
        <f t="shared" si="180"/>
        <v>884</v>
      </c>
      <c r="D157" s="5">
        <f t="shared" si="181"/>
        <v>1464</v>
      </c>
      <c r="E157" s="35">
        <f t="shared" si="190"/>
        <v>707</v>
      </c>
      <c r="F157" s="35">
        <f t="shared" si="191"/>
        <v>930</v>
      </c>
      <c r="G157" s="35">
        <f t="shared" si="192"/>
        <v>743</v>
      </c>
      <c r="H157" s="18">
        <f t="shared" si="193"/>
        <v>1641</v>
      </c>
      <c r="I157" s="18">
        <f t="shared" si="194"/>
        <v>1418</v>
      </c>
      <c r="J157" s="18">
        <f t="shared" si="195"/>
        <v>1605</v>
      </c>
      <c r="K157" s="18">
        <f t="shared" ref="K157:M157" si="221">K156</f>
        <v>2000</v>
      </c>
      <c r="L157" s="18">
        <f t="shared" si="221"/>
        <v>2000</v>
      </c>
      <c r="M157" s="18">
        <f t="shared" si="221"/>
        <v>2000</v>
      </c>
      <c r="N157" s="18">
        <f t="shared" si="197"/>
        <v>-359</v>
      </c>
      <c r="O157" s="18">
        <f t="shared" si="198"/>
        <v>-582</v>
      </c>
      <c r="P157" s="18">
        <f t="shared" si="199"/>
        <v>-395</v>
      </c>
      <c r="Q157" s="35">
        <f t="shared" ref="Q157:S157" si="222">Q156</f>
        <v>1</v>
      </c>
      <c r="R157" s="35">
        <f t="shared" si="222"/>
        <v>2</v>
      </c>
      <c r="S157" s="35">
        <f t="shared" si="222"/>
        <v>2</v>
      </c>
      <c r="T157" s="4">
        <f t="shared" si="201"/>
        <v>1104</v>
      </c>
      <c r="U157" s="4">
        <f t="shared" si="202"/>
        <v>1478</v>
      </c>
      <c r="V157" s="4">
        <f t="shared" si="203"/>
        <v>1244</v>
      </c>
      <c r="W157" s="4">
        <f t="shared" si="204"/>
        <v>1395</v>
      </c>
      <c r="X157" s="4"/>
      <c r="Y157" s="18"/>
      <c r="Z157" s="18"/>
      <c r="AA157" s="18"/>
      <c r="AB157" s="48"/>
    </row>
    <row r="158" spans="1:28" ht="15" customHeight="1">
      <c r="A158" s="3">
        <f t="shared" si="113"/>
        <v>144</v>
      </c>
      <c r="B158" s="34">
        <f t="shared" si="179"/>
        <v>45576</v>
      </c>
      <c r="C158" s="2">
        <f t="shared" si="180"/>
        <v>884</v>
      </c>
      <c r="D158" s="5">
        <f t="shared" si="181"/>
        <v>1462</v>
      </c>
      <c r="E158" s="35">
        <f t="shared" si="190"/>
        <v>706</v>
      </c>
      <c r="F158" s="35">
        <f t="shared" si="191"/>
        <v>930</v>
      </c>
      <c r="G158" s="35">
        <f t="shared" si="192"/>
        <v>743</v>
      </c>
      <c r="H158" s="18">
        <f t="shared" si="193"/>
        <v>1640</v>
      </c>
      <c r="I158" s="18">
        <f t="shared" si="194"/>
        <v>1416</v>
      </c>
      <c r="J158" s="18">
        <f t="shared" si="195"/>
        <v>1603</v>
      </c>
      <c r="K158" s="18">
        <f t="shared" ref="K158:M158" si="223">K157</f>
        <v>2000</v>
      </c>
      <c r="L158" s="18">
        <f t="shared" si="223"/>
        <v>2000</v>
      </c>
      <c r="M158" s="18">
        <f t="shared" si="223"/>
        <v>2000</v>
      </c>
      <c r="N158" s="18">
        <f t="shared" si="197"/>
        <v>-360</v>
      </c>
      <c r="O158" s="18">
        <f t="shared" si="198"/>
        <v>-584</v>
      </c>
      <c r="P158" s="18">
        <f t="shared" si="199"/>
        <v>-397</v>
      </c>
      <c r="Q158" s="35">
        <f t="shared" ref="Q158:S158" si="224">Q157</f>
        <v>1</v>
      </c>
      <c r="R158" s="35">
        <f t="shared" si="224"/>
        <v>2</v>
      </c>
      <c r="S158" s="35">
        <f t="shared" si="224"/>
        <v>2</v>
      </c>
      <c r="T158" s="4">
        <f t="shared" si="201"/>
        <v>1104</v>
      </c>
      <c r="U158" s="4">
        <f t="shared" si="202"/>
        <v>1477</v>
      </c>
      <c r="V158" s="4">
        <f t="shared" si="203"/>
        <v>1242</v>
      </c>
      <c r="W158" s="4">
        <f t="shared" si="204"/>
        <v>1393</v>
      </c>
      <c r="X158" s="4"/>
      <c r="Y158" s="18"/>
      <c r="Z158" s="18"/>
      <c r="AA158" s="18"/>
      <c r="AB158" s="48"/>
    </row>
    <row r="159" spans="1:28" ht="15" customHeight="1">
      <c r="A159" s="3">
        <f t="shared" si="113"/>
        <v>145</v>
      </c>
      <c r="B159" s="34">
        <f t="shared" si="179"/>
        <v>45577</v>
      </c>
      <c r="C159" s="2">
        <f t="shared" si="180"/>
        <v>884</v>
      </c>
      <c r="D159" s="5">
        <f t="shared" si="181"/>
        <v>1460</v>
      </c>
      <c r="E159" s="35">
        <f t="shared" si="190"/>
        <v>705</v>
      </c>
      <c r="F159" s="35">
        <f t="shared" si="191"/>
        <v>930</v>
      </c>
      <c r="G159" s="35">
        <f t="shared" si="192"/>
        <v>743</v>
      </c>
      <c r="H159" s="18">
        <f t="shared" si="193"/>
        <v>1639</v>
      </c>
      <c r="I159" s="18">
        <f t="shared" si="194"/>
        <v>1414</v>
      </c>
      <c r="J159" s="18">
        <f t="shared" si="195"/>
        <v>1601</v>
      </c>
      <c r="K159" s="18">
        <f t="shared" ref="K159:M159" si="225">K158</f>
        <v>2000</v>
      </c>
      <c r="L159" s="18">
        <f t="shared" si="225"/>
        <v>2000</v>
      </c>
      <c r="M159" s="18">
        <f t="shared" si="225"/>
        <v>2000</v>
      </c>
      <c r="N159" s="18">
        <f t="shared" si="197"/>
        <v>-361</v>
      </c>
      <c r="O159" s="18">
        <f t="shared" si="198"/>
        <v>-586</v>
      </c>
      <c r="P159" s="18">
        <f t="shared" si="199"/>
        <v>-399</v>
      </c>
      <c r="Q159" s="35">
        <f t="shared" ref="Q159:S159" si="226">Q158</f>
        <v>1</v>
      </c>
      <c r="R159" s="35">
        <f t="shared" si="226"/>
        <v>2</v>
      </c>
      <c r="S159" s="35">
        <f t="shared" si="226"/>
        <v>2</v>
      </c>
      <c r="T159" s="4">
        <f t="shared" si="201"/>
        <v>1104</v>
      </c>
      <c r="U159" s="4">
        <f t="shared" si="202"/>
        <v>1476</v>
      </c>
      <c r="V159" s="4">
        <f t="shared" si="203"/>
        <v>1240</v>
      </c>
      <c r="W159" s="4">
        <f t="shared" si="204"/>
        <v>1391</v>
      </c>
      <c r="X159" s="4"/>
      <c r="Y159" s="18"/>
      <c r="Z159" s="18"/>
      <c r="AA159" s="18"/>
      <c r="AB159" s="48"/>
    </row>
    <row r="160" spans="1:28" ht="15" customHeight="1">
      <c r="A160" s="3">
        <f t="shared" si="113"/>
        <v>146</v>
      </c>
      <c r="B160" s="34">
        <f t="shared" si="179"/>
        <v>45578</v>
      </c>
      <c r="C160" s="2">
        <f t="shared" si="180"/>
        <v>884</v>
      </c>
      <c r="D160" s="5">
        <f t="shared" si="181"/>
        <v>1458</v>
      </c>
      <c r="E160" s="35">
        <f t="shared" si="190"/>
        <v>704</v>
      </c>
      <c r="F160" s="35">
        <f t="shared" si="191"/>
        <v>930</v>
      </c>
      <c r="G160" s="35">
        <f t="shared" si="192"/>
        <v>743</v>
      </c>
      <c r="H160" s="18">
        <f t="shared" si="193"/>
        <v>1638</v>
      </c>
      <c r="I160" s="18">
        <f t="shared" si="194"/>
        <v>1412</v>
      </c>
      <c r="J160" s="18">
        <f t="shared" si="195"/>
        <v>1599</v>
      </c>
      <c r="K160" s="18">
        <f t="shared" ref="K160:M160" si="227">K159</f>
        <v>2000</v>
      </c>
      <c r="L160" s="18">
        <f t="shared" si="227"/>
        <v>2000</v>
      </c>
      <c r="M160" s="18">
        <f t="shared" si="227"/>
        <v>2000</v>
      </c>
      <c r="N160" s="18">
        <f t="shared" si="197"/>
        <v>-362</v>
      </c>
      <c r="O160" s="18">
        <f t="shared" si="198"/>
        <v>-588</v>
      </c>
      <c r="P160" s="18">
        <f t="shared" si="199"/>
        <v>-401</v>
      </c>
      <c r="Q160" s="35">
        <f t="shared" ref="Q160:S160" si="228">Q159</f>
        <v>1</v>
      </c>
      <c r="R160" s="35">
        <f t="shared" si="228"/>
        <v>2</v>
      </c>
      <c r="S160" s="35">
        <f t="shared" si="228"/>
        <v>2</v>
      </c>
      <c r="T160" s="4">
        <f t="shared" si="201"/>
        <v>1104</v>
      </c>
      <c r="U160" s="4">
        <f t="shared" si="202"/>
        <v>1475</v>
      </c>
      <c r="V160" s="4">
        <f t="shared" si="203"/>
        <v>1238</v>
      </c>
      <c r="W160" s="4">
        <f t="shared" si="204"/>
        <v>1389</v>
      </c>
      <c r="X160" s="4"/>
      <c r="Y160" s="18"/>
      <c r="Z160" s="18"/>
      <c r="AA160" s="18"/>
      <c r="AB160" s="48"/>
    </row>
    <row r="161" spans="1:28" ht="15" customHeight="1">
      <c r="A161" s="3">
        <f t="shared" si="113"/>
        <v>147</v>
      </c>
      <c r="B161" s="34">
        <f t="shared" si="179"/>
        <v>45579</v>
      </c>
      <c r="C161" s="2">
        <f t="shared" si="180"/>
        <v>884</v>
      </c>
      <c r="D161" s="5">
        <f t="shared" si="181"/>
        <v>1456</v>
      </c>
      <c r="E161" s="35">
        <f t="shared" si="190"/>
        <v>703</v>
      </c>
      <c r="F161" s="35">
        <f t="shared" si="191"/>
        <v>930</v>
      </c>
      <c r="G161" s="35">
        <f t="shared" si="192"/>
        <v>743</v>
      </c>
      <c r="H161" s="18">
        <f t="shared" si="193"/>
        <v>1637</v>
      </c>
      <c r="I161" s="18">
        <f t="shared" si="194"/>
        <v>1410</v>
      </c>
      <c r="J161" s="18">
        <f t="shared" si="195"/>
        <v>1597</v>
      </c>
      <c r="K161" s="18">
        <f t="shared" ref="K161:M161" si="229">K160</f>
        <v>2000</v>
      </c>
      <c r="L161" s="18">
        <f t="shared" si="229"/>
        <v>2000</v>
      </c>
      <c r="M161" s="18">
        <f t="shared" si="229"/>
        <v>2000</v>
      </c>
      <c r="N161" s="18">
        <f t="shared" si="197"/>
        <v>-363</v>
      </c>
      <c r="O161" s="18">
        <f t="shared" si="198"/>
        <v>-590</v>
      </c>
      <c r="P161" s="18">
        <f t="shared" si="199"/>
        <v>-403</v>
      </c>
      <c r="Q161" s="35">
        <f t="shared" ref="Q161:S161" si="230">Q160</f>
        <v>1</v>
      </c>
      <c r="R161" s="35">
        <f t="shared" si="230"/>
        <v>2</v>
      </c>
      <c r="S161" s="35">
        <f t="shared" si="230"/>
        <v>2</v>
      </c>
      <c r="T161" s="4">
        <f t="shared" si="201"/>
        <v>1104</v>
      </c>
      <c r="U161" s="4">
        <f t="shared" si="202"/>
        <v>1474</v>
      </c>
      <c r="V161" s="4">
        <f t="shared" si="203"/>
        <v>1236</v>
      </c>
      <c r="W161" s="4">
        <f t="shared" si="204"/>
        <v>1387</v>
      </c>
      <c r="X161" s="4"/>
      <c r="Y161" s="18"/>
      <c r="Z161" s="18"/>
      <c r="AA161" s="18"/>
      <c r="AB161" s="48"/>
    </row>
    <row r="162" spans="1:28" ht="15" customHeight="1">
      <c r="A162" s="3">
        <f t="shared" si="113"/>
        <v>148</v>
      </c>
      <c r="B162" s="34">
        <f t="shared" si="179"/>
        <v>45580</v>
      </c>
      <c r="C162" s="2">
        <f t="shared" si="180"/>
        <v>884</v>
      </c>
      <c r="D162" s="5">
        <f t="shared" si="181"/>
        <v>1454</v>
      </c>
      <c r="E162" s="35">
        <f t="shared" si="190"/>
        <v>702</v>
      </c>
      <c r="F162" s="35">
        <f t="shared" si="191"/>
        <v>930</v>
      </c>
      <c r="G162" s="35">
        <f t="shared" si="192"/>
        <v>743</v>
      </c>
      <c r="H162" s="18">
        <f t="shared" si="193"/>
        <v>1636</v>
      </c>
      <c r="I162" s="18">
        <f t="shared" si="194"/>
        <v>1408</v>
      </c>
      <c r="J162" s="18">
        <f t="shared" si="195"/>
        <v>1595</v>
      </c>
      <c r="K162" s="18">
        <f t="shared" ref="K162:M162" si="231">K161</f>
        <v>2000</v>
      </c>
      <c r="L162" s="18">
        <f t="shared" si="231"/>
        <v>2000</v>
      </c>
      <c r="M162" s="18">
        <f t="shared" si="231"/>
        <v>2000</v>
      </c>
      <c r="N162" s="18">
        <f t="shared" si="197"/>
        <v>-364</v>
      </c>
      <c r="O162" s="18">
        <f t="shared" si="198"/>
        <v>-592</v>
      </c>
      <c r="P162" s="18">
        <f t="shared" si="199"/>
        <v>-405</v>
      </c>
      <c r="Q162" s="35">
        <f t="shared" ref="Q162:S162" si="232">Q161</f>
        <v>1</v>
      </c>
      <c r="R162" s="35">
        <f t="shared" si="232"/>
        <v>2</v>
      </c>
      <c r="S162" s="35">
        <f t="shared" si="232"/>
        <v>2</v>
      </c>
      <c r="T162" s="4">
        <f t="shared" si="201"/>
        <v>1104</v>
      </c>
      <c r="U162" s="4">
        <f t="shared" si="202"/>
        <v>1473</v>
      </c>
      <c r="V162" s="4">
        <f t="shared" si="203"/>
        <v>1234</v>
      </c>
      <c r="W162" s="4">
        <f t="shared" si="204"/>
        <v>1385</v>
      </c>
      <c r="X162" s="4"/>
      <c r="Y162" s="18"/>
      <c r="Z162" s="18"/>
      <c r="AA162" s="18"/>
      <c r="AB162" s="48"/>
    </row>
    <row r="163" spans="1:28" ht="15" customHeight="1">
      <c r="A163" s="3">
        <f t="shared" si="113"/>
        <v>149</v>
      </c>
      <c r="B163" s="34">
        <f t="shared" si="179"/>
        <v>45581</v>
      </c>
      <c r="C163" s="2">
        <f t="shared" si="180"/>
        <v>884</v>
      </c>
      <c r="D163" s="5">
        <f t="shared" si="181"/>
        <v>1452</v>
      </c>
      <c r="E163" s="35">
        <f t="shared" si="190"/>
        <v>701</v>
      </c>
      <c r="F163" s="35">
        <f t="shared" si="191"/>
        <v>930</v>
      </c>
      <c r="G163" s="35">
        <f t="shared" si="192"/>
        <v>743</v>
      </c>
      <c r="H163" s="18">
        <f t="shared" si="193"/>
        <v>1635</v>
      </c>
      <c r="I163" s="18">
        <f t="shared" si="194"/>
        <v>1406</v>
      </c>
      <c r="J163" s="18">
        <f t="shared" si="195"/>
        <v>1593</v>
      </c>
      <c r="K163" s="18">
        <f t="shared" ref="K163:M163" si="233">K162</f>
        <v>2000</v>
      </c>
      <c r="L163" s="18">
        <f t="shared" si="233"/>
        <v>2000</v>
      </c>
      <c r="M163" s="18">
        <f t="shared" si="233"/>
        <v>2000</v>
      </c>
      <c r="N163" s="18">
        <f t="shared" si="197"/>
        <v>-365</v>
      </c>
      <c r="O163" s="18">
        <f t="shared" si="198"/>
        <v>-594</v>
      </c>
      <c r="P163" s="18">
        <f t="shared" si="199"/>
        <v>-407</v>
      </c>
      <c r="Q163" s="35">
        <f t="shared" ref="Q163:S163" si="234">Q162</f>
        <v>1</v>
      </c>
      <c r="R163" s="35">
        <f t="shared" si="234"/>
        <v>2</v>
      </c>
      <c r="S163" s="35">
        <f t="shared" si="234"/>
        <v>2</v>
      </c>
      <c r="T163" s="4">
        <f t="shared" si="201"/>
        <v>1104</v>
      </c>
      <c r="U163" s="4">
        <f t="shared" si="202"/>
        <v>1472</v>
      </c>
      <c r="V163" s="4">
        <f t="shared" si="203"/>
        <v>1232</v>
      </c>
      <c r="W163" s="4">
        <f t="shared" si="204"/>
        <v>1383</v>
      </c>
      <c r="X163" s="4"/>
      <c r="Y163" s="18"/>
      <c r="Z163" s="18"/>
      <c r="AA163" s="18"/>
      <c r="AB163" s="48"/>
    </row>
    <row r="164" spans="1:28" ht="15" customHeight="1">
      <c r="A164" s="3">
        <f t="shared" si="113"/>
        <v>150</v>
      </c>
      <c r="B164" s="34">
        <f t="shared" si="179"/>
        <v>45582</v>
      </c>
      <c r="C164" s="2">
        <f t="shared" si="180"/>
        <v>884</v>
      </c>
      <c r="D164" s="5">
        <f t="shared" si="181"/>
        <v>1450</v>
      </c>
      <c r="E164" s="35">
        <f t="shared" si="190"/>
        <v>700</v>
      </c>
      <c r="F164" s="35">
        <f t="shared" si="191"/>
        <v>930</v>
      </c>
      <c r="G164" s="35">
        <f t="shared" si="192"/>
        <v>743</v>
      </c>
      <c r="H164" s="18">
        <f t="shared" si="193"/>
        <v>1634</v>
      </c>
      <c r="I164" s="18">
        <f t="shared" si="194"/>
        <v>1404</v>
      </c>
      <c r="J164" s="18">
        <f t="shared" si="195"/>
        <v>1591</v>
      </c>
      <c r="K164" s="18">
        <f t="shared" ref="K164:M164" si="235">K163</f>
        <v>2000</v>
      </c>
      <c r="L164" s="18">
        <f t="shared" si="235"/>
        <v>2000</v>
      </c>
      <c r="M164" s="18">
        <f t="shared" si="235"/>
        <v>2000</v>
      </c>
      <c r="N164" s="18">
        <f t="shared" si="197"/>
        <v>-366</v>
      </c>
      <c r="O164" s="18">
        <f t="shared" si="198"/>
        <v>-596</v>
      </c>
      <c r="P164" s="18">
        <f t="shared" si="199"/>
        <v>-409</v>
      </c>
      <c r="Q164" s="35">
        <f t="shared" ref="Q164:S164" si="236">Q163</f>
        <v>1</v>
      </c>
      <c r="R164" s="35">
        <f t="shared" si="236"/>
        <v>2</v>
      </c>
      <c r="S164" s="35">
        <f t="shared" si="236"/>
        <v>2</v>
      </c>
      <c r="T164" s="4">
        <f t="shared" si="201"/>
        <v>1104</v>
      </c>
      <c r="U164" s="4">
        <f t="shared" si="202"/>
        <v>1471</v>
      </c>
      <c r="V164" s="4">
        <f t="shared" si="203"/>
        <v>1230</v>
      </c>
      <c r="W164" s="4">
        <f t="shared" si="204"/>
        <v>1381</v>
      </c>
      <c r="X164" s="4"/>
      <c r="Y164" s="18"/>
      <c r="Z164" s="18"/>
      <c r="AA164" s="18"/>
      <c r="AB164" s="48"/>
    </row>
    <row r="165" spans="1:28" ht="15" customHeight="1">
      <c r="A165" s="3">
        <f t="shared" si="113"/>
        <v>151</v>
      </c>
      <c r="B165" s="34">
        <f t="shared" si="179"/>
        <v>45583</v>
      </c>
      <c r="C165" s="2">
        <f t="shared" si="180"/>
        <v>884</v>
      </c>
      <c r="D165" s="5">
        <f t="shared" si="181"/>
        <v>1448</v>
      </c>
      <c r="E165" s="35">
        <f t="shared" si="190"/>
        <v>699</v>
      </c>
      <c r="F165" s="35">
        <f t="shared" si="191"/>
        <v>930</v>
      </c>
      <c r="G165" s="35">
        <f t="shared" si="192"/>
        <v>743</v>
      </c>
      <c r="H165" s="18">
        <f t="shared" si="193"/>
        <v>1633</v>
      </c>
      <c r="I165" s="18">
        <f t="shared" si="194"/>
        <v>1402</v>
      </c>
      <c r="J165" s="18">
        <f t="shared" si="195"/>
        <v>1589</v>
      </c>
      <c r="K165" s="18">
        <f t="shared" ref="K165:M165" si="237">K164</f>
        <v>2000</v>
      </c>
      <c r="L165" s="18">
        <f t="shared" si="237"/>
        <v>2000</v>
      </c>
      <c r="M165" s="18">
        <f t="shared" si="237"/>
        <v>2000</v>
      </c>
      <c r="N165" s="18">
        <f t="shared" si="197"/>
        <v>-367</v>
      </c>
      <c r="O165" s="18">
        <f t="shared" si="198"/>
        <v>-598</v>
      </c>
      <c r="P165" s="18">
        <f t="shared" si="199"/>
        <v>-411</v>
      </c>
      <c r="Q165" s="35">
        <f t="shared" ref="Q165:S165" si="238">Q164</f>
        <v>1</v>
      </c>
      <c r="R165" s="35">
        <f t="shared" si="238"/>
        <v>2</v>
      </c>
      <c r="S165" s="35">
        <f t="shared" si="238"/>
        <v>2</v>
      </c>
      <c r="T165" s="4">
        <f t="shared" si="201"/>
        <v>1104</v>
      </c>
      <c r="U165" s="4">
        <f t="shared" si="202"/>
        <v>1470</v>
      </c>
      <c r="V165" s="4">
        <f t="shared" si="203"/>
        <v>1228</v>
      </c>
      <c r="W165" s="4">
        <f t="shared" si="204"/>
        <v>1379</v>
      </c>
      <c r="X165" s="4"/>
      <c r="Y165" s="18"/>
      <c r="Z165" s="18"/>
      <c r="AA165" s="18"/>
      <c r="AB165" s="48"/>
    </row>
    <row r="166" spans="1:28" ht="15" customHeight="1">
      <c r="A166" s="3">
        <f t="shared" si="113"/>
        <v>152</v>
      </c>
      <c r="B166" s="34">
        <f t="shared" si="179"/>
        <v>45584</v>
      </c>
      <c r="C166" s="2">
        <f t="shared" si="180"/>
        <v>884</v>
      </c>
      <c r="D166" s="5">
        <f t="shared" si="181"/>
        <v>1446</v>
      </c>
      <c r="E166" s="35">
        <f t="shared" si="190"/>
        <v>698</v>
      </c>
      <c r="F166" s="35">
        <f t="shared" si="191"/>
        <v>930</v>
      </c>
      <c r="G166" s="35">
        <f t="shared" si="192"/>
        <v>743</v>
      </c>
      <c r="H166" s="18">
        <f t="shared" si="193"/>
        <v>1632</v>
      </c>
      <c r="I166" s="18">
        <f t="shared" si="194"/>
        <v>1400</v>
      </c>
      <c r="J166" s="18">
        <f t="shared" si="195"/>
        <v>1587</v>
      </c>
      <c r="K166" s="18">
        <f t="shared" ref="K166:M166" si="239">K165</f>
        <v>2000</v>
      </c>
      <c r="L166" s="18">
        <f t="shared" si="239"/>
        <v>2000</v>
      </c>
      <c r="M166" s="18">
        <f t="shared" si="239"/>
        <v>2000</v>
      </c>
      <c r="N166" s="18">
        <f t="shared" si="197"/>
        <v>-368</v>
      </c>
      <c r="O166" s="18">
        <f t="shared" si="198"/>
        <v>-600</v>
      </c>
      <c r="P166" s="18">
        <f t="shared" si="199"/>
        <v>-413</v>
      </c>
      <c r="Q166" s="35">
        <f t="shared" ref="Q166:S166" si="240">Q165</f>
        <v>1</v>
      </c>
      <c r="R166" s="35">
        <f t="shared" si="240"/>
        <v>2</v>
      </c>
      <c r="S166" s="35">
        <f t="shared" si="240"/>
        <v>2</v>
      </c>
      <c r="T166" s="4">
        <f t="shared" si="201"/>
        <v>1104</v>
      </c>
      <c r="U166" s="4">
        <f t="shared" si="202"/>
        <v>1469</v>
      </c>
      <c r="V166" s="4">
        <f t="shared" si="203"/>
        <v>1226</v>
      </c>
      <c r="W166" s="4">
        <f t="shared" si="204"/>
        <v>1377</v>
      </c>
      <c r="X166" s="4"/>
      <c r="Y166" s="18"/>
      <c r="Z166" s="18"/>
      <c r="AA166" s="18"/>
      <c r="AB166" s="48"/>
    </row>
    <row r="167" spans="1:28" ht="15" customHeight="1">
      <c r="A167" s="3">
        <f t="shared" si="113"/>
        <v>153</v>
      </c>
      <c r="B167" s="34">
        <f t="shared" si="179"/>
        <v>45585</v>
      </c>
      <c r="C167" s="2">
        <f t="shared" si="180"/>
        <v>884</v>
      </c>
      <c r="D167" s="5">
        <f t="shared" si="181"/>
        <v>1444</v>
      </c>
      <c r="E167" s="35">
        <f t="shared" si="190"/>
        <v>697</v>
      </c>
      <c r="F167" s="35">
        <f t="shared" si="191"/>
        <v>930</v>
      </c>
      <c r="G167" s="35">
        <f t="shared" si="192"/>
        <v>743</v>
      </c>
      <c r="H167" s="18">
        <f t="shared" si="193"/>
        <v>1631</v>
      </c>
      <c r="I167" s="18">
        <f t="shared" si="194"/>
        <v>1398</v>
      </c>
      <c r="J167" s="18">
        <f t="shared" si="195"/>
        <v>1585</v>
      </c>
      <c r="K167" s="18">
        <f t="shared" ref="K167:M167" si="241">K166</f>
        <v>2000</v>
      </c>
      <c r="L167" s="18">
        <f t="shared" si="241"/>
        <v>2000</v>
      </c>
      <c r="M167" s="18">
        <f t="shared" si="241"/>
        <v>2000</v>
      </c>
      <c r="N167" s="18">
        <f t="shared" si="197"/>
        <v>-369</v>
      </c>
      <c r="O167" s="18">
        <f t="shared" si="198"/>
        <v>-602</v>
      </c>
      <c r="P167" s="18">
        <f t="shared" si="199"/>
        <v>-415</v>
      </c>
      <c r="Q167" s="35">
        <f t="shared" ref="Q167:S167" si="242">Q166</f>
        <v>1</v>
      </c>
      <c r="R167" s="35">
        <f t="shared" si="242"/>
        <v>2</v>
      </c>
      <c r="S167" s="35">
        <f t="shared" si="242"/>
        <v>2</v>
      </c>
      <c r="T167" s="4">
        <f t="shared" si="201"/>
        <v>1104</v>
      </c>
      <c r="U167" s="4">
        <f t="shared" si="202"/>
        <v>1468</v>
      </c>
      <c r="V167" s="4">
        <f t="shared" si="203"/>
        <v>1224</v>
      </c>
      <c r="W167" s="4">
        <f t="shared" si="204"/>
        <v>1375</v>
      </c>
      <c r="X167" s="4"/>
      <c r="Y167" s="18"/>
      <c r="Z167" s="18"/>
      <c r="AA167" s="18"/>
      <c r="AB167" s="48"/>
    </row>
    <row r="168" spans="1:28" ht="15" customHeight="1">
      <c r="A168" s="3">
        <f t="shared" si="113"/>
        <v>154</v>
      </c>
      <c r="B168" s="34">
        <f t="shared" si="179"/>
        <v>45586</v>
      </c>
      <c r="C168" s="2">
        <f t="shared" si="180"/>
        <v>884</v>
      </c>
      <c r="D168" s="5">
        <f t="shared" si="181"/>
        <v>1442</v>
      </c>
      <c r="E168" s="35">
        <f t="shared" si="190"/>
        <v>696</v>
      </c>
      <c r="F168" s="35">
        <f t="shared" si="191"/>
        <v>930</v>
      </c>
      <c r="G168" s="35">
        <f t="shared" si="192"/>
        <v>743</v>
      </c>
      <c r="H168" s="18">
        <f t="shared" si="193"/>
        <v>1630</v>
      </c>
      <c r="I168" s="18">
        <f t="shared" si="194"/>
        <v>1396</v>
      </c>
      <c r="J168" s="18">
        <f t="shared" si="195"/>
        <v>1583</v>
      </c>
      <c r="K168" s="18">
        <f t="shared" ref="K168:M168" si="243">K167</f>
        <v>2000</v>
      </c>
      <c r="L168" s="18">
        <f t="shared" si="243"/>
        <v>2000</v>
      </c>
      <c r="M168" s="18">
        <f t="shared" si="243"/>
        <v>2000</v>
      </c>
      <c r="N168" s="18">
        <f t="shared" si="197"/>
        <v>-370</v>
      </c>
      <c r="O168" s="18">
        <f t="shared" si="198"/>
        <v>-604</v>
      </c>
      <c r="P168" s="18">
        <f t="shared" si="199"/>
        <v>-417</v>
      </c>
      <c r="Q168" s="35">
        <f t="shared" ref="Q168:S168" si="244">Q167</f>
        <v>1</v>
      </c>
      <c r="R168" s="35">
        <f t="shared" si="244"/>
        <v>2</v>
      </c>
      <c r="S168" s="35">
        <f t="shared" si="244"/>
        <v>2</v>
      </c>
      <c r="T168" s="4">
        <f t="shared" si="201"/>
        <v>1104</v>
      </c>
      <c r="U168" s="4">
        <f t="shared" si="202"/>
        <v>1467</v>
      </c>
      <c r="V168" s="4">
        <f t="shared" si="203"/>
        <v>1222</v>
      </c>
      <c r="W168" s="4">
        <f t="shared" si="204"/>
        <v>1373</v>
      </c>
      <c r="X168" s="4"/>
      <c r="Y168" s="18"/>
      <c r="Z168" s="18"/>
      <c r="AA168" s="18"/>
      <c r="AB168" s="48"/>
    </row>
    <row r="169" spans="1:28" ht="15" customHeight="1">
      <c r="A169" s="3">
        <f t="shared" si="113"/>
        <v>155</v>
      </c>
      <c r="B169" s="34">
        <f t="shared" si="179"/>
        <v>45587</v>
      </c>
      <c r="C169" s="2">
        <f t="shared" si="180"/>
        <v>884</v>
      </c>
      <c r="D169" s="5">
        <f t="shared" si="181"/>
        <v>1440</v>
      </c>
      <c r="E169" s="35">
        <f t="shared" si="190"/>
        <v>695</v>
      </c>
      <c r="F169" s="35">
        <f t="shared" si="191"/>
        <v>930</v>
      </c>
      <c r="G169" s="35">
        <f t="shared" si="192"/>
        <v>743</v>
      </c>
      <c r="H169" s="18">
        <f t="shared" si="193"/>
        <v>1629</v>
      </c>
      <c r="I169" s="18">
        <f t="shared" si="194"/>
        <v>1394</v>
      </c>
      <c r="J169" s="18">
        <f t="shared" si="195"/>
        <v>1581</v>
      </c>
      <c r="K169" s="18">
        <f t="shared" ref="K169:M169" si="245">K168</f>
        <v>2000</v>
      </c>
      <c r="L169" s="18">
        <f t="shared" si="245"/>
        <v>2000</v>
      </c>
      <c r="M169" s="18">
        <f t="shared" si="245"/>
        <v>2000</v>
      </c>
      <c r="N169" s="18">
        <f t="shared" si="197"/>
        <v>-371</v>
      </c>
      <c r="O169" s="18">
        <f t="shared" si="198"/>
        <v>-606</v>
      </c>
      <c r="P169" s="18">
        <f t="shared" si="199"/>
        <v>-419</v>
      </c>
      <c r="Q169" s="35">
        <f t="shared" ref="Q169:S169" si="246">Q168</f>
        <v>1</v>
      </c>
      <c r="R169" s="35">
        <f t="shared" si="246"/>
        <v>2</v>
      </c>
      <c r="S169" s="35">
        <f t="shared" si="246"/>
        <v>2</v>
      </c>
      <c r="T169" s="4">
        <f t="shared" si="201"/>
        <v>1104</v>
      </c>
      <c r="U169" s="4">
        <f t="shared" si="202"/>
        <v>1466</v>
      </c>
      <c r="V169" s="4">
        <f t="shared" si="203"/>
        <v>1220</v>
      </c>
      <c r="W169" s="4">
        <f t="shared" si="204"/>
        <v>1371</v>
      </c>
      <c r="X169" s="4"/>
      <c r="Y169" s="18"/>
      <c r="Z169" s="18"/>
      <c r="AA169" s="18"/>
      <c r="AB169" s="48"/>
    </row>
    <row r="170" spans="1:28" ht="15" customHeight="1">
      <c r="A170" s="3">
        <f t="shared" si="113"/>
        <v>156</v>
      </c>
      <c r="B170" s="34">
        <f t="shared" si="179"/>
        <v>45588</v>
      </c>
      <c r="C170" s="2">
        <f t="shared" si="180"/>
        <v>884</v>
      </c>
      <c r="D170" s="5">
        <f t="shared" si="181"/>
        <v>1438</v>
      </c>
      <c r="E170" s="35">
        <f t="shared" si="190"/>
        <v>694</v>
      </c>
      <c r="F170" s="35">
        <f t="shared" si="191"/>
        <v>930</v>
      </c>
      <c r="G170" s="35">
        <f t="shared" si="192"/>
        <v>743</v>
      </c>
      <c r="H170" s="18">
        <f t="shared" si="193"/>
        <v>1628</v>
      </c>
      <c r="I170" s="18">
        <f t="shared" si="194"/>
        <v>1392</v>
      </c>
      <c r="J170" s="18">
        <f t="shared" si="195"/>
        <v>1579</v>
      </c>
      <c r="K170" s="18">
        <f t="shared" ref="K170:M170" si="247">K169</f>
        <v>2000</v>
      </c>
      <c r="L170" s="18">
        <f t="shared" si="247"/>
        <v>2000</v>
      </c>
      <c r="M170" s="18">
        <f t="shared" si="247"/>
        <v>2000</v>
      </c>
      <c r="N170" s="18">
        <f t="shared" si="197"/>
        <v>-372</v>
      </c>
      <c r="O170" s="18">
        <f t="shared" si="198"/>
        <v>-608</v>
      </c>
      <c r="P170" s="18">
        <f t="shared" si="199"/>
        <v>-421</v>
      </c>
      <c r="Q170" s="35">
        <f t="shared" ref="Q170:S170" si="248">Q169</f>
        <v>1</v>
      </c>
      <c r="R170" s="35">
        <f t="shared" si="248"/>
        <v>2</v>
      </c>
      <c r="S170" s="35">
        <f t="shared" si="248"/>
        <v>2</v>
      </c>
      <c r="T170" s="4">
        <f t="shared" si="201"/>
        <v>1104</v>
      </c>
      <c r="U170" s="4">
        <f t="shared" si="202"/>
        <v>1465</v>
      </c>
      <c r="V170" s="4">
        <f t="shared" si="203"/>
        <v>1218</v>
      </c>
      <c r="W170" s="4">
        <f t="shared" si="204"/>
        <v>1369</v>
      </c>
      <c r="X170" s="4"/>
      <c r="Y170" s="18"/>
      <c r="Z170" s="18"/>
      <c r="AA170" s="18"/>
      <c r="AB170" s="48"/>
    </row>
    <row r="171" spans="1:28" ht="15" customHeight="1">
      <c r="A171" s="3">
        <f t="shared" si="113"/>
        <v>157</v>
      </c>
      <c r="B171" s="34">
        <f t="shared" si="179"/>
        <v>45589</v>
      </c>
      <c r="C171" s="2">
        <f t="shared" si="180"/>
        <v>884</v>
      </c>
      <c r="D171" s="5">
        <f t="shared" si="181"/>
        <v>1436</v>
      </c>
      <c r="E171" s="35">
        <f t="shared" si="190"/>
        <v>693</v>
      </c>
      <c r="F171" s="35">
        <f t="shared" si="191"/>
        <v>930</v>
      </c>
      <c r="G171" s="35">
        <f t="shared" si="192"/>
        <v>743</v>
      </c>
      <c r="H171" s="18">
        <f t="shared" si="193"/>
        <v>1627</v>
      </c>
      <c r="I171" s="18">
        <f t="shared" si="194"/>
        <v>1390</v>
      </c>
      <c r="J171" s="18">
        <f t="shared" si="195"/>
        <v>1577</v>
      </c>
      <c r="K171" s="18">
        <f t="shared" ref="K171:M171" si="249">K170</f>
        <v>2000</v>
      </c>
      <c r="L171" s="18">
        <f t="shared" si="249"/>
        <v>2000</v>
      </c>
      <c r="M171" s="18">
        <f t="shared" si="249"/>
        <v>2000</v>
      </c>
      <c r="N171" s="18">
        <f t="shared" si="197"/>
        <v>-373</v>
      </c>
      <c r="O171" s="18">
        <f t="shared" si="198"/>
        <v>-610</v>
      </c>
      <c r="P171" s="18">
        <f t="shared" si="199"/>
        <v>-423</v>
      </c>
      <c r="Q171" s="35">
        <f t="shared" ref="Q171:S171" si="250">Q170</f>
        <v>1</v>
      </c>
      <c r="R171" s="35">
        <f t="shared" si="250"/>
        <v>2</v>
      </c>
      <c r="S171" s="35">
        <f t="shared" si="250"/>
        <v>2</v>
      </c>
      <c r="T171" s="4">
        <f t="shared" si="201"/>
        <v>1104</v>
      </c>
      <c r="U171" s="4">
        <f t="shared" si="202"/>
        <v>1464</v>
      </c>
      <c r="V171" s="4">
        <f t="shared" si="203"/>
        <v>1216</v>
      </c>
      <c r="W171" s="4">
        <f t="shared" si="204"/>
        <v>1367</v>
      </c>
      <c r="X171" s="4"/>
      <c r="Y171" s="18"/>
      <c r="Z171" s="18"/>
      <c r="AA171" s="18"/>
      <c r="AB171" s="48"/>
    </row>
    <row r="172" spans="1:28" ht="15" customHeight="1">
      <c r="A172" s="3">
        <f t="shared" si="113"/>
        <v>158</v>
      </c>
      <c r="B172" s="34">
        <f t="shared" si="179"/>
        <v>45590</v>
      </c>
      <c r="C172" s="2">
        <f t="shared" si="180"/>
        <v>884</v>
      </c>
      <c r="D172" s="5">
        <f t="shared" si="181"/>
        <v>1434</v>
      </c>
      <c r="E172" s="35">
        <f t="shared" si="190"/>
        <v>692</v>
      </c>
      <c r="F172" s="35">
        <f t="shared" si="191"/>
        <v>930</v>
      </c>
      <c r="G172" s="35">
        <f t="shared" si="192"/>
        <v>743</v>
      </c>
      <c r="H172" s="18">
        <f t="shared" si="193"/>
        <v>1626</v>
      </c>
      <c r="I172" s="18">
        <f t="shared" si="194"/>
        <v>1388</v>
      </c>
      <c r="J172" s="18">
        <f t="shared" si="195"/>
        <v>1575</v>
      </c>
      <c r="K172" s="18">
        <f t="shared" ref="K172:M172" si="251">K171</f>
        <v>2000</v>
      </c>
      <c r="L172" s="18">
        <f t="shared" si="251"/>
        <v>2000</v>
      </c>
      <c r="M172" s="18">
        <f t="shared" si="251"/>
        <v>2000</v>
      </c>
      <c r="N172" s="18">
        <f t="shared" si="197"/>
        <v>-374</v>
      </c>
      <c r="O172" s="18">
        <f t="shared" si="198"/>
        <v>-612</v>
      </c>
      <c r="P172" s="18">
        <f t="shared" si="199"/>
        <v>-425</v>
      </c>
      <c r="Q172" s="35">
        <f t="shared" ref="Q172:S172" si="252">Q171</f>
        <v>1</v>
      </c>
      <c r="R172" s="35">
        <f t="shared" si="252"/>
        <v>2</v>
      </c>
      <c r="S172" s="35">
        <f t="shared" si="252"/>
        <v>2</v>
      </c>
      <c r="T172" s="4">
        <f t="shared" si="201"/>
        <v>1104</v>
      </c>
      <c r="U172" s="4">
        <f t="shared" si="202"/>
        <v>1463</v>
      </c>
      <c r="V172" s="4">
        <f t="shared" si="203"/>
        <v>1214</v>
      </c>
      <c r="W172" s="4">
        <f t="shared" si="204"/>
        <v>1365</v>
      </c>
      <c r="X172" s="4"/>
      <c r="Y172" s="18"/>
      <c r="Z172" s="18"/>
      <c r="AA172" s="18"/>
      <c r="AB172" s="48"/>
    </row>
    <row r="173" spans="1:28" ht="15" customHeight="1">
      <c r="A173" s="3">
        <f t="shared" si="113"/>
        <v>159</v>
      </c>
      <c r="B173" s="34">
        <f t="shared" si="179"/>
        <v>45591</v>
      </c>
      <c r="C173" s="2">
        <f t="shared" si="180"/>
        <v>884</v>
      </c>
      <c r="D173" s="5">
        <f t="shared" si="181"/>
        <v>1432</v>
      </c>
      <c r="E173" s="35">
        <f t="shared" si="190"/>
        <v>691</v>
      </c>
      <c r="F173" s="35">
        <f t="shared" si="191"/>
        <v>930</v>
      </c>
      <c r="G173" s="35">
        <f t="shared" si="192"/>
        <v>743</v>
      </c>
      <c r="H173" s="18">
        <f t="shared" si="193"/>
        <v>1625</v>
      </c>
      <c r="I173" s="18">
        <f t="shared" si="194"/>
        <v>1386</v>
      </c>
      <c r="J173" s="18">
        <f t="shared" si="195"/>
        <v>1573</v>
      </c>
      <c r="K173" s="18">
        <f t="shared" ref="K173:M173" si="253">K172</f>
        <v>2000</v>
      </c>
      <c r="L173" s="18">
        <f t="shared" si="253"/>
        <v>2000</v>
      </c>
      <c r="M173" s="18">
        <f t="shared" si="253"/>
        <v>2000</v>
      </c>
      <c r="N173" s="18">
        <f t="shared" si="197"/>
        <v>-375</v>
      </c>
      <c r="O173" s="18">
        <f t="shared" si="198"/>
        <v>-614</v>
      </c>
      <c r="P173" s="18">
        <f t="shared" si="199"/>
        <v>-427</v>
      </c>
      <c r="Q173" s="35">
        <f t="shared" ref="Q173:S173" si="254">Q172</f>
        <v>1</v>
      </c>
      <c r="R173" s="35">
        <f t="shared" si="254"/>
        <v>2</v>
      </c>
      <c r="S173" s="35">
        <f t="shared" si="254"/>
        <v>2</v>
      </c>
      <c r="T173" s="4">
        <f t="shared" si="201"/>
        <v>1104</v>
      </c>
      <c r="U173" s="4">
        <f t="shared" si="202"/>
        <v>1462</v>
      </c>
      <c r="V173" s="4">
        <f t="shared" si="203"/>
        <v>1212</v>
      </c>
      <c r="W173" s="4">
        <f t="shared" si="204"/>
        <v>1363</v>
      </c>
      <c r="X173" s="4"/>
      <c r="Y173" s="18"/>
      <c r="Z173" s="18"/>
      <c r="AA173" s="18"/>
      <c r="AB173" s="48"/>
    </row>
    <row r="174" spans="1:28" ht="15" customHeight="1">
      <c r="A174" s="3">
        <f t="shared" si="113"/>
        <v>160</v>
      </c>
      <c r="B174" s="34">
        <f t="shared" si="179"/>
        <v>45592</v>
      </c>
      <c r="C174" s="2">
        <f t="shared" si="180"/>
        <v>884</v>
      </c>
      <c r="D174" s="5">
        <f t="shared" si="181"/>
        <v>1430</v>
      </c>
      <c r="E174" s="35">
        <f t="shared" si="190"/>
        <v>690</v>
      </c>
      <c r="F174" s="35">
        <f t="shared" si="191"/>
        <v>930</v>
      </c>
      <c r="G174" s="35">
        <f t="shared" si="192"/>
        <v>743</v>
      </c>
      <c r="H174" s="18">
        <f t="shared" si="193"/>
        <v>1624</v>
      </c>
      <c r="I174" s="18">
        <f t="shared" si="194"/>
        <v>1384</v>
      </c>
      <c r="J174" s="18">
        <f t="shared" si="195"/>
        <v>1571</v>
      </c>
      <c r="K174" s="18">
        <f t="shared" ref="K174:M174" si="255">K173</f>
        <v>2000</v>
      </c>
      <c r="L174" s="18">
        <f t="shared" si="255"/>
        <v>2000</v>
      </c>
      <c r="M174" s="18">
        <f t="shared" si="255"/>
        <v>2000</v>
      </c>
      <c r="N174" s="18">
        <f t="shared" si="197"/>
        <v>-376</v>
      </c>
      <c r="O174" s="18">
        <f t="shared" si="198"/>
        <v>-616</v>
      </c>
      <c r="P174" s="18">
        <f t="shared" si="199"/>
        <v>-429</v>
      </c>
      <c r="Q174" s="35">
        <f t="shared" ref="Q174:S174" si="256">Q173</f>
        <v>1</v>
      </c>
      <c r="R174" s="35">
        <f t="shared" si="256"/>
        <v>2</v>
      </c>
      <c r="S174" s="35">
        <f t="shared" si="256"/>
        <v>2</v>
      </c>
      <c r="T174" s="4">
        <f t="shared" si="201"/>
        <v>1104</v>
      </c>
      <c r="U174" s="4">
        <f t="shared" si="202"/>
        <v>1461</v>
      </c>
      <c r="V174" s="4">
        <f t="shared" si="203"/>
        <v>1210</v>
      </c>
      <c r="W174" s="4">
        <f t="shared" si="204"/>
        <v>1361</v>
      </c>
      <c r="X174" s="4"/>
      <c r="Y174" s="18"/>
      <c r="Z174" s="18"/>
      <c r="AA174" s="18"/>
      <c r="AB174" s="48"/>
    </row>
    <row r="175" spans="1:28" ht="15" customHeight="1">
      <c r="A175" s="3">
        <f t="shared" si="113"/>
        <v>161</v>
      </c>
      <c r="B175" s="34">
        <f t="shared" si="179"/>
        <v>45593</v>
      </c>
      <c r="C175" s="2">
        <f t="shared" si="180"/>
        <v>884</v>
      </c>
      <c r="D175" s="5">
        <f t="shared" si="181"/>
        <v>1428</v>
      </c>
      <c r="E175" s="35">
        <f t="shared" si="190"/>
        <v>689</v>
      </c>
      <c r="F175" s="35">
        <f t="shared" si="191"/>
        <v>930</v>
      </c>
      <c r="G175" s="35">
        <f t="shared" si="192"/>
        <v>743</v>
      </c>
      <c r="H175" s="18">
        <f t="shared" si="193"/>
        <v>1623</v>
      </c>
      <c r="I175" s="18">
        <f t="shared" si="194"/>
        <v>1382</v>
      </c>
      <c r="J175" s="18">
        <f t="shared" si="195"/>
        <v>1569</v>
      </c>
      <c r="K175" s="18">
        <f t="shared" ref="K175:M175" si="257">K174</f>
        <v>2000</v>
      </c>
      <c r="L175" s="18">
        <f t="shared" si="257"/>
        <v>2000</v>
      </c>
      <c r="M175" s="18">
        <f t="shared" si="257"/>
        <v>2000</v>
      </c>
      <c r="N175" s="18">
        <f t="shared" si="197"/>
        <v>-377</v>
      </c>
      <c r="O175" s="18">
        <f t="shared" si="198"/>
        <v>-618</v>
      </c>
      <c r="P175" s="18">
        <f t="shared" si="199"/>
        <v>-431</v>
      </c>
      <c r="Q175" s="35">
        <f t="shared" ref="Q175:S175" si="258">Q174</f>
        <v>1</v>
      </c>
      <c r="R175" s="35">
        <f t="shared" si="258"/>
        <v>2</v>
      </c>
      <c r="S175" s="35">
        <f t="shared" si="258"/>
        <v>2</v>
      </c>
      <c r="T175" s="4">
        <f t="shared" si="201"/>
        <v>1104</v>
      </c>
      <c r="U175" s="4">
        <f t="shared" si="202"/>
        <v>1460</v>
      </c>
      <c r="V175" s="4">
        <f t="shared" si="203"/>
        <v>1208</v>
      </c>
      <c r="W175" s="4">
        <f t="shared" si="204"/>
        <v>1359</v>
      </c>
      <c r="X175" s="4"/>
      <c r="Y175" s="18"/>
      <c r="Z175" s="18"/>
      <c r="AA175" s="18"/>
      <c r="AB175" s="48"/>
    </row>
    <row r="176" spans="1:28" ht="15" customHeight="1">
      <c r="A176" s="3">
        <f t="shared" si="113"/>
        <v>162</v>
      </c>
      <c r="B176" s="34">
        <f t="shared" si="179"/>
        <v>45594</v>
      </c>
      <c r="C176" s="2">
        <f t="shared" si="180"/>
        <v>884</v>
      </c>
      <c r="D176" s="5">
        <f t="shared" si="181"/>
        <v>1426</v>
      </c>
      <c r="E176" s="35">
        <f t="shared" si="190"/>
        <v>688</v>
      </c>
      <c r="F176" s="35">
        <f t="shared" si="191"/>
        <v>930</v>
      </c>
      <c r="G176" s="35">
        <f t="shared" si="192"/>
        <v>743</v>
      </c>
      <c r="H176" s="18">
        <f t="shared" si="193"/>
        <v>1622</v>
      </c>
      <c r="I176" s="18">
        <f t="shared" si="194"/>
        <v>1380</v>
      </c>
      <c r="J176" s="18">
        <f t="shared" si="195"/>
        <v>1567</v>
      </c>
      <c r="K176" s="18">
        <f t="shared" ref="K176:M176" si="259">K175</f>
        <v>2000</v>
      </c>
      <c r="L176" s="18">
        <f t="shared" si="259"/>
        <v>2000</v>
      </c>
      <c r="M176" s="18">
        <f t="shared" si="259"/>
        <v>2000</v>
      </c>
      <c r="N176" s="18">
        <f t="shared" si="197"/>
        <v>-378</v>
      </c>
      <c r="O176" s="18">
        <f t="shared" si="198"/>
        <v>-620</v>
      </c>
      <c r="P176" s="18">
        <f t="shared" si="199"/>
        <v>-433</v>
      </c>
      <c r="Q176" s="35">
        <f t="shared" ref="Q176:S176" si="260">Q175</f>
        <v>1</v>
      </c>
      <c r="R176" s="35">
        <f t="shared" si="260"/>
        <v>2</v>
      </c>
      <c r="S176" s="35">
        <f t="shared" si="260"/>
        <v>2</v>
      </c>
      <c r="T176" s="4">
        <f t="shared" si="201"/>
        <v>1104</v>
      </c>
      <c r="U176" s="4">
        <f t="shared" si="202"/>
        <v>1459</v>
      </c>
      <c r="V176" s="4">
        <f t="shared" si="203"/>
        <v>1206</v>
      </c>
      <c r="W176" s="4">
        <f t="shared" si="204"/>
        <v>1357</v>
      </c>
      <c r="X176" s="4"/>
      <c r="Y176" s="18"/>
      <c r="Z176" s="18"/>
      <c r="AA176" s="18"/>
      <c r="AB176" s="48"/>
    </row>
    <row r="177" spans="1:28" ht="15" customHeight="1">
      <c r="A177" s="3">
        <f t="shared" si="113"/>
        <v>163</v>
      </c>
      <c r="B177" s="34">
        <f t="shared" si="179"/>
        <v>45595</v>
      </c>
      <c r="C177" s="2">
        <f t="shared" si="180"/>
        <v>884</v>
      </c>
      <c r="D177" s="5">
        <f t="shared" si="181"/>
        <v>1424</v>
      </c>
      <c r="E177" s="35">
        <f t="shared" si="190"/>
        <v>687</v>
      </c>
      <c r="F177" s="35">
        <f t="shared" si="191"/>
        <v>930</v>
      </c>
      <c r="G177" s="35">
        <f t="shared" si="192"/>
        <v>743</v>
      </c>
      <c r="H177" s="18">
        <f t="shared" si="193"/>
        <v>1621</v>
      </c>
      <c r="I177" s="18">
        <f t="shared" si="194"/>
        <v>1378</v>
      </c>
      <c r="J177" s="18">
        <f t="shared" si="195"/>
        <v>1565</v>
      </c>
      <c r="K177" s="18">
        <f t="shared" ref="K177:M177" si="261">K176</f>
        <v>2000</v>
      </c>
      <c r="L177" s="18">
        <f t="shared" si="261"/>
        <v>2000</v>
      </c>
      <c r="M177" s="18">
        <f t="shared" si="261"/>
        <v>2000</v>
      </c>
      <c r="N177" s="18">
        <f t="shared" si="197"/>
        <v>-379</v>
      </c>
      <c r="O177" s="18">
        <f t="shared" si="198"/>
        <v>-622</v>
      </c>
      <c r="P177" s="18">
        <f t="shared" si="199"/>
        <v>-435</v>
      </c>
      <c r="Q177" s="35">
        <f t="shared" ref="Q177:S177" si="262">Q176</f>
        <v>1</v>
      </c>
      <c r="R177" s="35">
        <f t="shared" si="262"/>
        <v>2</v>
      </c>
      <c r="S177" s="35">
        <f t="shared" si="262"/>
        <v>2</v>
      </c>
      <c r="T177" s="4">
        <f t="shared" si="201"/>
        <v>1104</v>
      </c>
      <c r="U177" s="4">
        <f t="shared" si="202"/>
        <v>1458</v>
      </c>
      <c r="V177" s="4">
        <f t="shared" si="203"/>
        <v>1204</v>
      </c>
      <c r="W177" s="4">
        <f t="shared" si="204"/>
        <v>1355</v>
      </c>
      <c r="X177" s="4"/>
      <c r="Y177" s="18"/>
      <c r="Z177" s="18"/>
      <c r="AA177" s="18"/>
      <c r="AB177" s="48"/>
    </row>
    <row r="178" spans="1:28" ht="15" customHeight="1">
      <c r="A178" s="3">
        <f t="shared" si="113"/>
        <v>164</v>
      </c>
      <c r="B178" s="34">
        <f t="shared" si="179"/>
        <v>45596</v>
      </c>
      <c r="C178" s="2">
        <f t="shared" si="180"/>
        <v>884</v>
      </c>
      <c r="D178" s="5">
        <f t="shared" si="181"/>
        <v>1422</v>
      </c>
      <c r="E178" s="35">
        <f t="shared" si="190"/>
        <v>686</v>
      </c>
      <c r="F178" s="35">
        <f t="shared" si="191"/>
        <v>930</v>
      </c>
      <c r="G178" s="35">
        <f t="shared" si="192"/>
        <v>743</v>
      </c>
      <c r="H178" s="18">
        <f t="shared" si="193"/>
        <v>1620</v>
      </c>
      <c r="I178" s="18">
        <f t="shared" si="194"/>
        <v>1376</v>
      </c>
      <c r="J178" s="18">
        <f t="shared" si="195"/>
        <v>1563</v>
      </c>
      <c r="K178" s="18">
        <f t="shared" ref="K178:M178" si="263">K177</f>
        <v>2000</v>
      </c>
      <c r="L178" s="18">
        <f t="shared" si="263"/>
        <v>2000</v>
      </c>
      <c r="M178" s="18">
        <f t="shared" si="263"/>
        <v>2000</v>
      </c>
      <c r="N178" s="18">
        <f t="shared" si="197"/>
        <v>-380</v>
      </c>
      <c r="O178" s="18">
        <f t="shared" si="198"/>
        <v>-624</v>
      </c>
      <c r="P178" s="18">
        <f t="shared" si="199"/>
        <v>-437</v>
      </c>
      <c r="Q178" s="35">
        <f t="shared" ref="Q178:S178" si="264">Q177</f>
        <v>1</v>
      </c>
      <c r="R178" s="35">
        <f t="shared" si="264"/>
        <v>2</v>
      </c>
      <c r="S178" s="35">
        <f t="shared" si="264"/>
        <v>2</v>
      </c>
      <c r="T178" s="4">
        <f t="shared" si="201"/>
        <v>1104</v>
      </c>
      <c r="U178" s="4">
        <f t="shared" si="202"/>
        <v>1457</v>
      </c>
      <c r="V178" s="4">
        <f t="shared" si="203"/>
        <v>1202</v>
      </c>
      <c r="W178" s="4">
        <f t="shared" si="204"/>
        <v>1353</v>
      </c>
      <c r="X178" s="4"/>
      <c r="Y178" s="18"/>
      <c r="Z178" s="18"/>
      <c r="AA178" s="18"/>
      <c r="AB178" s="48"/>
    </row>
    <row r="179" spans="1:28" ht="15" customHeight="1">
      <c r="A179" s="3">
        <f t="shared" si="113"/>
        <v>165</v>
      </c>
      <c r="B179" s="34">
        <f t="shared" si="179"/>
        <v>45597</v>
      </c>
      <c r="C179" s="2">
        <f t="shared" si="180"/>
        <v>884</v>
      </c>
      <c r="D179" s="5">
        <f t="shared" si="181"/>
        <v>1420</v>
      </c>
      <c r="E179" s="35">
        <f t="shared" ref="E179:E239" si="265">C179+D179-H179</f>
        <v>685</v>
      </c>
      <c r="F179" s="35">
        <f t="shared" ref="F179:F239" si="266">C179+D179-I179</f>
        <v>930</v>
      </c>
      <c r="G179" s="35">
        <f t="shared" ref="G179:G239" si="267">D179+C179-J179</f>
        <v>743</v>
      </c>
      <c r="H179" s="18">
        <f t="shared" ref="H179:H239" si="268">K179+N179</f>
        <v>1619</v>
      </c>
      <c r="I179" s="18">
        <f t="shared" ref="I179:I239" si="269">L179+O179</f>
        <v>1374</v>
      </c>
      <c r="J179" s="18">
        <f t="shared" ref="J179:J239" si="270">M179+P179</f>
        <v>1561</v>
      </c>
      <c r="K179" s="18">
        <f t="shared" ref="K179:M179" si="271">K178</f>
        <v>2000</v>
      </c>
      <c r="L179" s="18">
        <f t="shared" si="271"/>
        <v>2000</v>
      </c>
      <c r="M179" s="18">
        <f t="shared" si="271"/>
        <v>2000</v>
      </c>
      <c r="N179" s="18">
        <f t="shared" ref="N179:N239" si="272">N178-Q179</f>
        <v>-381</v>
      </c>
      <c r="O179" s="18">
        <f t="shared" ref="O179:O239" si="273">O178-R179</f>
        <v>-626</v>
      </c>
      <c r="P179" s="18">
        <f t="shared" ref="P179:P239" si="274">P178-S179</f>
        <v>-439</v>
      </c>
      <c r="Q179" s="35">
        <f t="shared" ref="Q179:S179" si="275">Q178</f>
        <v>1</v>
      </c>
      <c r="R179" s="35">
        <f t="shared" si="275"/>
        <v>2</v>
      </c>
      <c r="S179" s="35">
        <f t="shared" si="275"/>
        <v>2</v>
      </c>
      <c r="T179" s="4">
        <f t="shared" ref="T179:T239" si="276">D179+C179-V179</f>
        <v>1104</v>
      </c>
      <c r="U179" s="4">
        <f t="shared" ref="U179:U239" si="277">U178-Q179</f>
        <v>1456</v>
      </c>
      <c r="V179" s="4">
        <f t="shared" ref="V179:V239" si="278">V178-R179</f>
        <v>1200</v>
      </c>
      <c r="W179" s="4">
        <f t="shared" ref="W179:W239" si="279">W178-S179</f>
        <v>1351</v>
      </c>
      <c r="X179" s="4"/>
      <c r="Y179" s="18"/>
      <c r="Z179" s="18"/>
      <c r="AA179" s="18"/>
      <c r="AB179" s="48"/>
    </row>
    <row r="180" spans="1:28" ht="15" customHeight="1">
      <c r="A180" s="3">
        <f t="shared" si="113"/>
        <v>166</v>
      </c>
      <c r="B180" s="34">
        <f t="shared" si="179"/>
        <v>45598</v>
      </c>
      <c r="C180" s="2">
        <f t="shared" si="180"/>
        <v>884</v>
      </c>
      <c r="D180" s="5">
        <f t="shared" si="181"/>
        <v>1418</v>
      </c>
      <c r="E180" s="35">
        <f t="shared" si="265"/>
        <v>684</v>
      </c>
      <c r="F180" s="35">
        <f t="shared" si="266"/>
        <v>930</v>
      </c>
      <c r="G180" s="35">
        <f t="shared" si="267"/>
        <v>743</v>
      </c>
      <c r="H180" s="18">
        <f t="shared" si="268"/>
        <v>1618</v>
      </c>
      <c r="I180" s="18">
        <f t="shared" si="269"/>
        <v>1372</v>
      </c>
      <c r="J180" s="18">
        <f t="shared" si="270"/>
        <v>1559</v>
      </c>
      <c r="K180" s="18">
        <f t="shared" ref="K180:M180" si="280">K179</f>
        <v>2000</v>
      </c>
      <c r="L180" s="18">
        <f t="shared" si="280"/>
        <v>2000</v>
      </c>
      <c r="M180" s="18">
        <f t="shared" si="280"/>
        <v>2000</v>
      </c>
      <c r="N180" s="18">
        <f t="shared" si="272"/>
        <v>-382</v>
      </c>
      <c r="O180" s="18">
        <f t="shared" si="273"/>
        <v>-628</v>
      </c>
      <c r="P180" s="18">
        <f t="shared" si="274"/>
        <v>-441</v>
      </c>
      <c r="Q180" s="35">
        <f t="shared" ref="Q180:S180" si="281">Q179</f>
        <v>1</v>
      </c>
      <c r="R180" s="35">
        <f t="shared" si="281"/>
        <v>2</v>
      </c>
      <c r="S180" s="35">
        <f t="shared" si="281"/>
        <v>2</v>
      </c>
      <c r="T180" s="4">
        <f t="shared" si="276"/>
        <v>1104</v>
      </c>
      <c r="U180" s="4">
        <f t="shared" si="277"/>
        <v>1455</v>
      </c>
      <c r="V180" s="4">
        <f t="shared" si="278"/>
        <v>1198</v>
      </c>
      <c r="W180" s="4">
        <f t="shared" si="279"/>
        <v>1349</v>
      </c>
      <c r="X180" s="4"/>
      <c r="Y180" s="18"/>
      <c r="Z180" s="18"/>
      <c r="AA180" s="18"/>
      <c r="AB180" s="48"/>
    </row>
    <row r="181" spans="1:28" ht="15" customHeight="1">
      <c r="A181" s="3">
        <f t="shared" si="113"/>
        <v>167</v>
      </c>
      <c r="B181" s="34">
        <f t="shared" si="179"/>
        <v>45599</v>
      </c>
      <c r="C181" s="2">
        <f t="shared" si="180"/>
        <v>884</v>
      </c>
      <c r="D181" s="5">
        <f t="shared" si="181"/>
        <v>1416</v>
      </c>
      <c r="E181" s="35">
        <f t="shared" si="265"/>
        <v>683</v>
      </c>
      <c r="F181" s="35">
        <f t="shared" si="266"/>
        <v>930</v>
      </c>
      <c r="G181" s="35">
        <f t="shared" si="267"/>
        <v>743</v>
      </c>
      <c r="H181" s="18">
        <f t="shared" si="268"/>
        <v>1617</v>
      </c>
      <c r="I181" s="18">
        <f t="shared" si="269"/>
        <v>1370</v>
      </c>
      <c r="J181" s="18">
        <f t="shared" si="270"/>
        <v>1557</v>
      </c>
      <c r="K181" s="18">
        <f t="shared" ref="K181:M181" si="282">K180</f>
        <v>2000</v>
      </c>
      <c r="L181" s="18">
        <f t="shared" si="282"/>
        <v>2000</v>
      </c>
      <c r="M181" s="18">
        <f t="shared" si="282"/>
        <v>2000</v>
      </c>
      <c r="N181" s="18">
        <f t="shared" si="272"/>
        <v>-383</v>
      </c>
      <c r="O181" s="18">
        <f t="shared" si="273"/>
        <v>-630</v>
      </c>
      <c r="P181" s="18">
        <f t="shared" si="274"/>
        <v>-443</v>
      </c>
      <c r="Q181" s="35">
        <f t="shared" ref="Q181:S181" si="283">Q180</f>
        <v>1</v>
      </c>
      <c r="R181" s="35">
        <f t="shared" si="283"/>
        <v>2</v>
      </c>
      <c r="S181" s="35">
        <f t="shared" si="283"/>
        <v>2</v>
      </c>
      <c r="T181" s="4">
        <f t="shared" si="276"/>
        <v>1104</v>
      </c>
      <c r="U181" s="4">
        <f t="shared" si="277"/>
        <v>1454</v>
      </c>
      <c r="V181" s="4">
        <f t="shared" si="278"/>
        <v>1196</v>
      </c>
      <c r="W181" s="4">
        <f t="shared" si="279"/>
        <v>1347</v>
      </c>
      <c r="X181" s="4"/>
      <c r="Y181" s="18"/>
      <c r="Z181" s="18"/>
      <c r="AA181" s="18"/>
      <c r="AB181" s="48"/>
    </row>
    <row r="182" spans="1:28" ht="15" customHeight="1">
      <c r="A182" s="3">
        <f t="shared" ref="A182:A239" si="284">+A181+1</f>
        <v>168</v>
      </c>
      <c r="B182" s="34">
        <f t="shared" si="179"/>
        <v>45600</v>
      </c>
      <c r="C182" s="2">
        <f t="shared" si="180"/>
        <v>884</v>
      </c>
      <c r="D182" s="5">
        <f t="shared" si="181"/>
        <v>1414</v>
      </c>
      <c r="E182" s="35">
        <f t="shared" si="265"/>
        <v>682</v>
      </c>
      <c r="F182" s="35">
        <f t="shared" si="266"/>
        <v>930</v>
      </c>
      <c r="G182" s="35">
        <f t="shared" si="267"/>
        <v>743</v>
      </c>
      <c r="H182" s="18">
        <f t="shared" si="268"/>
        <v>1616</v>
      </c>
      <c r="I182" s="18">
        <f t="shared" si="269"/>
        <v>1368</v>
      </c>
      <c r="J182" s="18">
        <f t="shared" si="270"/>
        <v>1555</v>
      </c>
      <c r="K182" s="18">
        <f t="shared" ref="K182:M182" si="285">K181</f>
        <v>2000</v>
      </c>
      <c r="L182" s="18">
        <f t="shared" si="285"/>
        <v>2000</v>
      </c>
      <c r="M182" s="18">
        <f t="shared" si="285"/>
        <v>2000</v>
      </c>
      <c r="N182" s="18">
        <f t="shared" si="272"/>
        <v>-384</v>
      </c>
      <c r="O182" s="18">
        <f t="shared" si="273"/>
        <v>-632</v>
      </c>
      <c r="P182" s="18">
        <f t="shared" si="274"/>
        <v>-445</v>
      </c>
      <c r="Q182" s="35">
        <f t="shared" ref="Q182:S182" si="286">Q181</f>
        <v>1</v>
      </c>
      <c r="R182" s="35">
        <f t="shared" si="286"/>
        <v>2</v>
      </c>
      <c r="S182" s="35">
        <f t="shared" si="286"/>
        <v>2</v>
      </c>
      <c r="T182" s="4">
        <f t="shared" si="276"/>
        <v>1104</v>
      </c>
      <c r="U182" s="4">
        <f t="shared" si="277"/>
        <v>1453</v>
      </c>
      <c r="V182" s="4">
        <f t="shared" si="278"/>
        <v>1194</v>
      </c>
      <c r="W182" s="4">
        <f t="shared" si="279"/>
        <v>1345</v>
      </c>
      <c r="X182" s="4"/>
      <c r="Y182" s="18"/>
      <c r="Z182" s="18"/>
      <c r="AA182" s="18"/>
      <c r="AB182" s="48"/>
    </row>
    <row r="183" spans="1:28" ht="15" customHeight="1">
      <c r="A183" s="3">
        <f t="shared" si="284"/>
        <v>169</v>
      </c>
      <c r="B183" s="34">
        <f t="shared" si="179"/>
        <v>45601</v>
      </c>
      <c r="C183" s="2">
        <f t="shared" si="180"/>
        <v>884</v>
      </c>
      <c r="D183" s="5">
        <f t="shared" si="181"/>
        <v>1412</v>
      </c>
      <c r="E183" s="35">
        <f t="shared" si="265"/>
        <v>681</v>
      </c>
      <c r="F183" s="35">
        <f t="shared" si="266"/>
        <v>930</v>
      </c>
      <c r="G183" s="35">
        <f t="shared" si="267"/>
        <v>743</v>
      </c>
      <c r="H183" s="18">
        <f t="shared" si="268"/>
        <v>1615</v>
      </c>
      <c r="I183" s="18">
        <f t="shared" si="269"/>
        <v>1366</v>
      </c>
      <c r="J183" s="18">
        <f t="shared" si="270"/>
        <v>1553</v>
      </c>
      <c r="K183" s="18">
        <f t="shared" ref="K183:M183" si="287">K182</f>
        <v>2000</v>
      </c>
      <c r="L183" s="18">
        <f t="shared" si="287"/>
        <v>2000</v>
      </c>
      <c r="M183" s="18">
        <f t="shared" si="287"/>
        <v>2000</v>
      </c>
      <c r="N183" s="18">
        <f t="shared" si="272"/>
        <v>-385</v>
      </c>
      <c r="O183" s="18">
        <f t="shared" si="273"/>
        <v>-634</v>
      </c>
      <c r="P183" s="18">
        <f t="shared" si="274"/>
        <v>-447</v>
      </c>
      <c r="Q183" s="35">
        <f t="shared" ref="Q183:S183" si="288">Q182</f>
        <v>1</v>
      </c>
      <c r="R183" s="35">
        <f t="shared" si="288"/>
        <v>2</v>
      </c>
      <c r="S183" s="35">
        <f t="shared" si="288"/>
        <v>2</v>
      </c>
      <c r="T183" s="4">
        <f t="shared" si="276"/>
        <v>1104</v>
      </c>
      <c r="U183" s="4">
        <f t="shared" si="277"/>
        <v>1452</v>
      </c>
      <c r="V183" s="4">
        <f t="shared" si="278"/>
        <v>1192</v>
      </c>
      <c r="W183" s="4">
        <f t="shared" si="279"/>
        <v>1343</v>
      </c>
      <c r="X183" s="4"/>
      <c r="Y183" s="18"/>
      <c r="Z183" s="18"/>
      <c r="AA183" s="18"/>
      <c r="AB183" s="48"/>
    </row>
    <row r="184" spans="1:28" ht="15" customHeight="1">
      <c r="A184" s="3">
        <f t="shared" si="284"/>
        <v>170</v>
      </c>
      <c r="B184" s="34">
        <f t="shared" si="179"/>
        <v>45602</v>
      </c>
      <c r="C184" s="2">
        <f t="shared" si="180"/>
        <v>884</v>
      </c>
      <c r="D184" s="5">
        <f t="shared" si="181"/>
        <v>1410</v>
      </c>
      <c r="E184" s="35">
        <f t="shared" si="265"/>
        <v>680</v>
      </c>
      <c r="F184" s="35">
        <f t="shared" si="266"/>
        <v>930</v>
      </c>
      <c r="G184" s="35">
        <f t="shared" si="267"/>
        <v>743</v>
      </c>
      <c r="H184" s="18">
        <f t="shared" si="268"/>
        <v>1614</v>
      </c>
      <c r="I184" s="18">
        <f t="shared" si="269"/>
        <v>1364</v>
      </c>
      <c r="J184" s="18">
        <f t="shared" si="270"/>
        <v>1551</v>
      </c>
      <c r="K184" s="18">
        <f t="shared" ref="K184:M184" si="289">K183</f>
        <v>2000</v>
      </c>
      <c r="L184" s="18">
        <f t="shared" si="289"/>
        <v>2000</v>
      </c>
      <c r="M184" s="18">
        <f t="shared" si="289"/>
        <v>2000</v>
      </c>
      <c r="N184" s="18">
        <f t="shared" si="272"/>
        <v>-386</v>
      </c>
      <c r="O184" s="18">
        <f t="shared" si="273"/>
        <v>-636</v>
      </c>
      <c r="P184" s="18">
        <f t="shared" si="274"/>
        <v>-449</v>
      </c>
      <c r="Q184" s="35">
        <f t="shared" ref="Q184:S184" si="290">Q183</f>
        <v>1</v>
      </c>
      <c r="R184" s="35">
        <f t="shared" si="290"/>
        <v>2</v>
      </c>
      <c r="S184" s="35">
        <f t="shared" si="290"/>
        <v>2</v>
      </c>
      <c r="T184" s="4">
        <f t="shared" si="276"/>
        <v>1104</v>
      </c>
      <c r="U184" s="4">
        <f t="shared" si="277"/>
        <v>1451</v>
      </c>
      <c r="V184" s="4">
        <f t="shared" si="278"/>
        <v>1190</v>
      </c>
      <c r="W184" s="4">
        <f t="shared" si="279"/>
        <v>1341</v>
      </c>
      <c r="X184" s="4"/>
      <c r="Y184" s="18"/>
      <c r="Z184" s="18"/>
      <c r="AA184" s="18"/>
      <c r="AB184" s="48"/>
    </row>
    <row r="185" spans="1:28" ht="15" customHeight="1">
      <c r="A185" s="3">
        <f t="shared" si="284"/>
        <v>171</v>
      </c>
      <c r="B185" s="34">
        <f t="shared" si="179"/>
        <v>45603</v>
      </c>
      <c r="C185" s="2">
        <f t="shared" si="180"/>
        <v>884</v>
      </c>
      <c r="D185" s="5">
        <f t="shared" si="181"/>
        <v>1408</v>
      </c>
      <c r="E185" s="35">
        <f t="shared" si="265"/>
        <v>679</v>
      </c>
      <c r="F185" s="35">
        <f t="shared" si="266"/>
        <v>930</v>
      </c>
      <c r="G185" s="35">
        <f t="shared" si="267"/>
        <v>743</v>
      </c>
      <c r="H185" s="18">
        <f t="shared" si="268"/>
        <v>1613</v>
      </c>
      <c r="I185" s="18">
        <f t="shared" si="269"/>
        <v>1362</v>
      </c>
      <c r="J185" s="18">
        <f t="shared" si="270"/>
        <v>1549</v>
      </c>
      <c r="K185" s="18">
        <f t="shared" ref="K185:M185" si="291">K184</f>
        <v>2000</v>
      </c>
      <c r="L185" s="18">
        <f t="shared" si="291"/>
        <v>2000</v>
      </c>
      <c r="M185" s="18">
        <f t="shared" si="291"/>
        <v>2000</v>
      </c>
      <c r="N185" s="18">
        <f t="shared" si="272"/>
        <v>-387</v>
      </c>
      <c r="O185" s="18">
        <f t="shared" si="273"/>
        <v>-638</v>
      </c>
      <c r="P185" s="18">
        <f t="shared" si="274"/>
        <v>-451</v>
      </c>
      <c r="Q185" s="35">
        <f t="shared" ref="Q185:S185" si="292">Q184</f>
        <v>1</v>
      </c>
      <c r="R185" s="35">
        <f t="shared" si="292"/>
        <v>2</v>
      </c>
      <c r="S185" s="35">
        <f t="shared" si="292"/>
        <v>2</v>
      </c>
      <c r="T185" s="4">
        <f t="shared" si="276"/>
        <v>1104</v>
      </c>
      <c r="U185" s="4">
        <f t="shared" si="277"/>
        <v>1450</v>
      </c>
      <c r="V185" s="4">
        <f t="shared" si="278"/>
        <v>1188</v>
      </c>
      <c r="W185" s="4">
        <f t="shared" si="279"/>
        <v>1339</v>
      </c>
      <c r="X185" s="4"/>
      <c r="Y185" s="18"/>
      <c r="Z185" s="18"/>
      <c r="AA185" s="18"/>
      <c r="AB185" s="48"/>
    </row>
    <row r="186" spans="1:28" ht="15" customHeight="1">
      <c r="A186" s="3">
        <f t="shared" si="284"/>
        <v>172</v>
      </c>
      <c r="B186" s="34">
        <f t="shared" si="179"/>
        <v>45604</v>
      </c>
      <c r="C186" s="2">
        <f t="shared" si="180"/>
        <v>884</v>
      </c>
      <c r="D186" s="5">
        <f t="shared" si="181"/>
        <v>1406</v>
      </c>
      <c r="E186" s="35">
        <f t="shared" si="265"/>
        <v>678</v>
      </c>
      <c r="F186" s="35">
        <f t="shared" si="266"/>
        <v>930</v>
      </c>
      <c r="G186" s="35">
        <f t="shared" si="267"/>
        <v>743</v>
      </c>
      <c r="H186" s="18">
        <f t="shared" si="268"/>
        <v>1612</v>
      </c>
      <c r="I186" s="18">
        <f t="shared" si="269"/>
        <v>1360</v>
      </c>
      <c r="J186" s="18">
        <f t="shared" si="270"/>
        <v>1547</v>
      </c>
      <c r="K186" s="18">
        <f t="shared" ref="K186:M186" si="293">K185</f>
        <v>2000</v>
      </c>
      <c r="L186" s="18">
        <f t="shared" si="293"/>
        <v>2000</v>
      </c>
      <c r="M186" s="18">
        <f t="shared" si="293"/>
        <v>2000</v>
      </c>
      <c r="N186" s="18">
        <f t="shared" si="272"/>
        <v>-388</v>
      </c>
      <c r="O186" s="18">
        <f t="shared" si="273"/>
        <v>-640</v>
      </c>
      <c r="P186" s="18">
        <f t="shared" si="274"/>
        <v>-453</v>
      </c>
      <c r="Q186" s="35">
        <f t="shared" ref="Q186:S186" si="294">Q185</f>
        <v>1</v>
      </c>
      <c r="R186" s="35">
        <f t="shared" si="294"/>
        <v>2</v>
      </c>
      <c r="S186" s="35">
        <f t="shared" si="294"/>
        <v>2</v>
      </c>
      <c r="T186" s="4">
        <f t="shared" si="276"/>
        <v>1104</v>
      </c>
      <c r="U186" s="4">
        <f t="shared" si="277"/>
        <v>1449</v>
      </c>
      <c r="V186" s="4">
        <f t="shared" si="278"/>
        <v>1186</v>
      </c>
      <c r="W186" s="4">
        <f t="shared" si="279"/>
        <v>1337</v>
      </c>
      <c r="X186" s="4"/>
      <c r="Y186" s="18"/>
      <c r="Z186" s="18"/>
      <c r="AA186" s="18"/>
      <c r="AB186" s="48"/>
    </row>
    <row r="187" spans="1:28" ht="15" customHeight="1">
      <c r="A187" s="3">
        <f t="shared" si="284"/>
        <v>173</v>
      </c>
      <c r="B187" s="34">
        <f t="shared" si="179"/>
        <v>45605</v>
      </c>
      <c r="C187" s="2">
        <f t="shared" si="180"/>
        <v>884</v>
      </c>
      <c r="D187" s="5">
        <f t="shared" si="181"/>
        <v>1404</v>
      </c>
      <c r="E187" s="35">
        <f t="shared" si="265"/>
        <v>677</v>
      </c>
      <c r="F187" s="35">
        <f t="shared" si="266"/>
        <v>930</v>
      </c>
      <c r="G187" s="35">
        <f t="shared" si="267"/>
        <v>743</v>
      </c>
      <c r="H187" s="18">
        <f t="shared" si="268"/>
        <v>1611</v>
      </c>
      <c r="I187" s="18">
        <f t="shared" si="269"/>
        <v>1358</v>
      </c>
      <c r="J187" s="18">
        <f t="shared" si="270"/>
        <v>1545</v>
      </c>
      <c r="K187" s="18">
        <f t="shared" ref="K187:M187" si="295">K186</f>
        <v>2000</v>
      </c>
      <c r="L187" s="18">
        <f t="shared" si="295"/>
        <v>2000</v>
      </c>
      <c r="M187" s="18">
        <f t="shared" si="295"/>
        <v>2000</v>
      </c>
      <c r="N187" s="18">
        <f t="shared" si="272"/>
        <v>-389</v>
      </c>
      <c r="O187" s="18">
        <f t="shared" si="273"/>
        <v>-642</v>
      </c>
      <c r="P187" s="18">
        <f t="shared" si="274"/>
        <v>-455</v>
      </c>
      <c r="Q187" s="35">
        <f t="shared" ref="Q187:S187" si="296">Q186</f>
        <v>1</v>
      </c>
      <c r="R187" s="35">
        <f t="shared" si="296"/>
        <v>2</v>
      </c>
      <c r="S187" s="35">
        <f t="shared" si="296"/>
        <v>2</v>
      </c>
      <c r="T187" s="4">
        <f t="shared" si="276"/>
        <v>1104</v>
      </c>
      <c r="U187" s="4">
        <f t="shared" si="277"/>
        <v>1448</v>
      </c>
      <c r="V187" s="4">
        <f t="shared" si="278"/>
        <v>1184</v>
      </c>
      <c r="W187" s="4">
        <f t="shared" si="279"/>
        <v>1335</v>
      </c>
      <c r="X187" s="4"/>
      <c r="Y187" s="18"/>
      <c r="Z187" s="18"/>
      <c r="AA187" s="18"/>
      <c r="AB187" s="48"/>
    </row>
    <row r="188" spans="1:28" ht="15" customHeight="1">
      <c r="A188" s="3">
        <f t="shared" si="284"/>
        <v>174</v>
      </c>
      <c r="B188" s="34">
        <f t="shared" si="179"/>
        <v>45606</v>
      </c>
      <c r="C188" s="2">
        <f t="shared" si="180"/>
        <v>884</v>
      </c>
      <c r="D188" s="5">
        <f t="shared" si="181"/>
        <v>1402</v>
      </c>
      <c r="E188" s="35">
        <f t="shared" si="265"/>
        <v>676</v>
      </c>
      <c r="F188" s="35">
        <f t="shared" si="266"/>
        <v>930</v>
      </c>
      <c r="G188" s="35">
        <f t="shared" si="267"/>
        <v>743</v>
      </c>
      <c r="H188" s="18">
        <f t="shared" si="268"/>
        <v>1610</v>
      </c>
      <c r="I188" s="18">
        <f t="shared" si="269"/>
        <v>1356</v>
      </c>
      <c r="J188" s="18">
        <f t="shared" si="270"/>
        <v>1543</v>
      </c>
      <c r="K188" s="18">
        <f t="shared" ref="K188:M188" si="297">K187</f>
        <v>2000</v>
      </c>
      <c r="L188" s="18">
        <f t="shared" si="297"/>
        <v>2000</v>
      </c>
      <c r="M188" s="18">
        <f t="shared" si="297"/>
        <v>2000</v>
      </c>
      <c r="N188" s="18">
        <f t="shared" si="272"/>
        <v>-390</v>
      </c>
      <c r="O188" s="18">
        <f t="shared" si="273"/>
        <v>-644</v>
      </c>
      <c r="P188" s="18">
        <f t="shared" si="274"/>
        <v>-457</v>
      </c>
      <c r="Q188" s="35">
        <f t="shared" ref="Q188:S188" si="298">Q187</f>
        <v>1</v>
      </c>
      <c r="R188" s="35">
        <f t="shared" si="298"/>
        <v>2</v>
      </c>
      <c r="S188" s="35">
        <f t="shared" si="298"/>
        <v>2</v>
      </c>
      <c r="T188" s="4">
        <f t="shared" si="276"/>
        <v>1104</v>
      </c>
      <c r="U188" s="4">
        <f t="shared" si="277"/>
        <v>1447</v>
      </c>
      <c r="V188" s="4">
        <f t="shared" si="278"/>
        <v>1182</v>
      </c>
      <c r="W188" s="4">
        <f t="shared" si="279"/>
        <v>1333</v>
      </c>
      <c r="X188" s="4"/>
      <c r="Y188" s="18"/>
      <c r="Z188" s="18"/>
      <c r="AA188" s="18"/>
      <c r="AB188" s="48"/>
    </row>
    <row r="189" spans="1:28" ht="15" customHeight="1">
      <c r="A189" s="3">
        <f t="shared" si="284"/>
        <v>175</v>
      </c>
      <c r="B189" s="34">
        <f t="shared" si="179"/>
        <v>45607</v>
      </c>
      <c r="C189" s="2">
        <f t="shared" si="180"/>
        <v>884</v>
      </c>
      <c r="D189" s="5">
        <f t="shared" si="181"/>
        <v>1400</v>
      </c>
      <c r="E189" s="35">
        <f t="shared" si="265"/>
        <v>675</v>
      </c>
      <c r="F189" s="35">
        <f t="shared" si="266"/>
        <v>930</v>
      </c>
      <c r="G189" s="35">
        <f t="shared" si="267"/>
        <v>743</v>
      </c>
      <c r="H189" s="18">
        <f t="shared" si="268"/>
        <v>1609</v>
      </c>
      <c r="I189" s="18">
        <f t="shared" si="269"/>
        <v>1354</v>
      </c>
      <c r="J189" s="18">
        <f t="shared" si="270"/>
        <v>1541</v>
      </c>
      <c r="K189" s="18">
        <f t="shared" ref="K189:M189" si="299">K188</f>
        <v>2000</v>
      </c>
      <c r="L189" s="18">
        <f t="shared" si="299"/>
        <v>2000</v>
      </c>
      <c r="M189" s="18">
        <f t="shared" si="299"/>
        <v>2000</v>
      </c>
      <c r="N189" s="18">
        <f t="shared" si="272"/>
        <v>-391</v>
      </c>
      <c r="O189" s="18">
        <f t="shared" si="273"/>
        <v>-646</v>
      </c>
      <c r="P189" s="18">
        <f t="shared" si="274"/>
        <v>-459</v>
      </c>
      <c r="Q189" s="35">
        <f t="shared" ref="Q189:S189" si="300">Q188</f>
        <v>1</v>
      </c>
      <c r="R189" s="35">
        <f t="shared" si="300"/>
        <v>2</v>
      </c>
      <c r="S189" s="35">
        <f t="shared" si="300"/>
        <v>2</v>
      </c>
      <c r="T189" s="4">
        <f t="shared" si="276"/>
        <v>1104</v>
      </c>
      <c r="U189" s="4">
        <f t="shared" si="277"/>
        <v>1446</v>
      </c>
      <c r="V189" s="4">
        <f t="shared" si="278"/>
        <v>1180</v>
      </c>
      <c r="W189" s="4">
        <f t="shared" si="279"/>
        <v>1331</v>
      </c>
      <c r="X189" s="4"/>
      <c r="Y189" s="18"/>
      <c r="Z189" s="18"/>
      <c r="AA189" s="18"/>
      <c r="AB189" s="48"/>
    </row>
    <row r="190" spans="1:28" ht="15" customHeight="1">
      <c r="A190" s="3">
        <f t="shared" si="284"/>
        <v>176</v>
      </c>
      <c r="B190" s="34">
        <f t="shared" si="179"/>
        <v>45608</v>
      </c>
      <c r="C190" s="2">
        <f t="shared" si="180"/>
        <v>884</v>
      </c>
      <c r="D190" s="5">
        <f t="shared" si="181"/>
        <v>1398</v>
      </c>
      <c r="E190" s="35">
        <f t="shared" si="265"/>
        <v>674</v>
      </c>
      <c r="F190" s="35">
        <f t="shared" si="266"/>
        <v>930</v>
      </c>
      <c r="G190" s="35">
        <f t="shared" si="267"/>
        <v>743</v>
      </c>
      <c r="H190" s="18">
        <f t="shared" si="268"/>
        <v>1608</v>
      </c>
      <c r="I190" s="18">
        <f t="shared" si="269"/>
        <v>1352</v>
      </c>
      <c r="J190" s="18">
        <f t="shared" si="270"/>
        <v>1539</v>
      </c>
      <c r="K190" s="18">
        <f t="shared" ref="K190:M190" si="301">K189</f>
        <v>2000</v>
      </c>
      <c r="L190" s="18">
        <f t="shared" si="301"/>
        <v>2000</v>
      </c>
      <c r="M190" s="18">
        <f t="shared" si="301"/>
        <v>2000</v>
      </c>
      <c r="N190" s="18">
        <f t="shared" si="272"/>
        <v>-392</v>
      </c>
      <c r="O190" s="18">
        <f t="shared" si="273"/>
        <v>-648</v>
      </c>
      <c r="P190" s="18">
        <f t="shared" si="274"/>
        <v>-461</v>
      </c>
      <c r="Q190" s="35">
        <f t="shared" ref="Q190:S190" si="302">Q189</f>
        <v>1</v>
      </c>
      <c r="R190" s="35">
        <f t="shared" si="302"/>
        <v>2</v>
      </c>
      <c r="S190" s="35">
        <f t="shared" si="302"/>
        <v>2</v>
      </c>
      <c r="T190" s="4">
        <f t="shared" si="276"/>
        <v>1104</v>
      </c>
      <c r="U190" s="4">
        <f t="shared" si="277"/>
        <v>1445</v>
      </c>
      <c r="V190" s="4">
        <f t="shared" si="278"/>
        <v>1178</v>
      </c>
      <c r="W190" s="4">
        <f t="shared" si="279"/>
        <v>1329</v>
      </c>
      <c r="X190" s="4"/>
      <c r="Y190" s="18"/>
      <c r="Z190" s="18"/>
      <c r="AA190" s="18"/>
      <c r="AB190" s="48"/>
    </row>
    <row r="191" spans="1:28" ht="15" customHeight="1">
      <c r="A191" s="3">
        <f t="shared" si="284"/>
        <v>177</v>
      </c>
      <c r="B191" s="34">
        <f t="shared" si="179"/>
        <v>45609</v>
      </c>
      <c r="C191" s="2">
        <f t="shared" si="180"/>
        <v>884</v>
      </c>
      <c r="D191" s="5">
        <f t="shared" si="181"/>
        <v>1396</v>
      </c>
      <c r="E191" s="35">
        <f t="shared" si="265"/>
        <v>673</v>
      </c>
      <c r="F191" s="35">
        <f t="shared" si="266"/>
        <v>930</v>
      </c>
      <c r="G191" s="35">
        <f t="shared" si="267"/>
        <v>743</v>
      </c>
      <c r="H191" s="18">
        <f t="shared" si="268"/>
        <v>1607</v>
      </c>
      <c r="I191" s="18">
        <f t="shared" si="269"/>
        <v>1350</v>
      </c>
      <c r="J191" s="18">
        <f t="shared" si="270"/>
        <v>1537</v>
      </c>
      <c r="K191" s="18">
        <f t="shared" ref="K191:M191" si="303">K190</f>
        <v>2000</v>
      </c>
      <c r="L191" s="18">
        <f t="shared" si="303"/>
        <v>2000</v>
      </c>
      <c r="M191" s="18">
        <f t="shared" si="303"/>
        <v>2000</v>
      </c>
      <c r="N191" s="18">
        <f t="shared" si="272"/>
        <v>-393</v>
      </c>
      <c r="O191" s="18">
        <f t="shared" si="273"/>
        <v>-650</v>
      </c>
      <c r="P191" s="18">
        <f t="shared" si="274"/>
        <v>-463</v>
      </c>
      <c r="Q191" s="35">
        <f t="shared" ref="Q191:S191" si="304">Q190</f>
        <v>1</v>
      </c>
      <c r="R191" s="35">
        <f t="shared" si="304"/>
        <v>2</v>
      </c>
      <c r="S191" s="35">
        <f t="shared" si="304"/>
        <v>2</v>
      </c>
      <c r="T191" s="4">
        <f t="shared" si="276"/>
        <v>1104</v>
      </c>
      <c r="U191" s="4">
        <f t="shared" si="277"/>
        <v>1444</v>
      </c>
      <c r="V191" s="4">
        <f t="shared" si="278"/>
        <v>1176</v>
      </c>
      <c r="W191" s="4">
        <f t="shared" si="279"/>
        <v>1327</v>
      </c>
      <c r="X191" s="4"/>
      <c r="Y191" s="18"/>
      <c r="Z191" s="18"/>
      <c r="AA191" s="18"/>
      <c r="AB191" s="48"/>
    </row>
    <row r="192" spans="1:28" ht="15" customHeight="1">
      <c r="A192" s="3">
        <f t="shared" si="284"/>
        <v>178</v>
      </c>
      <c r="B192" s="34">
        <f t="shared" si="179"/>
        <v>45610</v>
      </c>
      <c r="C192" s="2">
        <f t="shared" si="180"/>
        <v>884</v>
      </c>
      <c r="D192" s="5">
        <f t="shared" si="181"/>
        <v>1394</v>
      </c>
      <c r="E192" s="35">
        <f t="shared" si="265"/>
        <v>672</v>
      </c>
      <c r="F192" s="35">
        <f t="shared" si="266"/>
        <v>930</v>
      </c>
      <c r="G192" s="35">
        <f t="shared" si="267"/>
        <v>743</v>
      </c>
      <c r="H192" s="18">
        <f t="shared" si="268"/>
        <v>1606</v>
      </c>
      <c r="I192" s="18">
        <f t="shared" si="269"/>
        <v>1348</v>
      </c>
      <c r="J192" s="18">
        <f t="shared" si="270"/>
        <v>1535</v>
      </c>
      <c r="K192" s="18">
        <f t="shared" ref="K192:M192" si="305">K191</f>
        <v>2000</v>
      </c>
      <c r="L192" s="18">
        <f t="shared" si="305"/>
        <v>2000</v>
      </c>
      <c r="M192" s="18">
        <f t="shared" si="305"/>
        <v>2000</v>
      </c>
      <c r="N192" s="18">
        <f t="shared" si="272"/>
        <v>-394</v>
      </c>
      <c r="O192" s="18">
        <f t="shared" si="273"/>
        <v>-652</v>
      </c>
      <c r="P192" s="18">
        <f t="shared" si="274"/>
        <v>-465</v>
      </c>
      <c r="Q192" s="35">
        <f t="shared" ref="Q192:S192" si="306">Q191</f>
        <v>1</v>
      </c>
      <c r="R192" s="35">
        <f t="shared" si="306"/>
        <v>2</v>
      </c>
      <c r="S192" s="35">
        <f t="shared" si="306"/>
        <v>2</v>
      </c>
      <c r="T192" s="4">
        <f t="shared" si="276"/>
        <v>1104</v>
      </c>
      <c r="U192" s="4">
        <f t="shared" si="277"/>
        <v>1443</v>
      </c>
      <c r="V192" s="4">
        <f t="shared" si="278"/>
        <v>1174</v>
      </c>
      <c r="W192" s="4">
        <f t="shared" si="279"/>
        <v>1325</v>
      </c>
      <c r="X192" s="4"/>
      <c r="Y192" s="18"/>
      <c r="Z192" s="18"/>
      <c r="AA192" s="18"/>
      <c r="AB192" s="48"/>
    </row>
    <row r="193" spans="1:28" ht="15" customHeight="1">
      <c r="A193" s="3">
        <f t="shared" si="284"/>
        <v>179</v>
      </c>
      <c r="B193" s="34">
        <f t="shared" si="179"/>
        <v>45611</v>
      </c>
      <c r="C193" s="2">
        <f t="shared" si="180"/>
        <v>884</v>
      </c>
      <c r="D193" s="5">
        <f t="shared" si="181"/>
        <v>1392</v>
      </c>
      <c r="E193" s="35">
        <f t="shared" si="265"/>
        <v>671</v>
      </c>
      <c r="F193" s="35">
        <f t="shared" si="266"/>
        <v>930</v>
      </c>
      <c r="G193" s="35">
        <f t="shared" si="267"/>
        <v>743</v>
      </c>
      <c r="H193" s="18">
        <f t="shared" si="268"/>
        <v>1605</v>
      </c>
      <c r="I193" s="18">
        <f t="shared" si="269"/>
        <v>1346</v>
      </c>
      <c r="J193" s="18">
        <f t="shared" si="270"/>
        <v>1533</v>
      </c>
      <c r="K193" s="18">
        <f t="shared" ref="K193:M193" si="307">K192</f>
        <v>2000</v>
      </c>
      <c r="L193" s="18">
        <f t="shared" si="307"/>
        <v>2000</v>
      </c>
      <c r="M193" s="18">
        <f t="shared" si="307"/>
        <v>2000</v>
      </c>
      <c r="N193" s="18">
        <f t="shared" si="272"/>
        <v>-395</v>
      </c>
      <c r="O193" s="18">
        <f t="shared" si="273"/>
        <v>-654</v>
      </c>
      <c r="P193" s="18">
        <f t="shared" si="274"/>
        <v>-467</v>
      </c>
      <c r="Q193" s="35">
        <f t="shared" ref="Q193:S193" si="308">Q192</f>
        <v>1</v>
      </c>
      <c r="R193" s="35">
        <f t="shared" si="308"/>
        <v>2</v>
      </c>
      <c r="S193" s="35">
        <f t="shared" si="308"/>
        <v>2</v>
      </c>
      <c r="T193" s="4">
        <f t="shared" si="276"/>
        <v>1104</v>
      </c>
      <c r="U193" s="4">
        <f t="shared" si="277"/>
        <v>1442</v>
      </c>
      <c r="V193" s="4">
        <f t="shared" si="278"/>
        <v>1172</v>
      </c>
      <c r="W193" s="4">
        <f t="shared" si="279"/>
        <v>1323</v>
      </c>
      <c r="X193" s="4"/>
      <c r="Y193" s="18"/>
      <c r="Z193" s="18"/>
      <c r="AA193" s="18"/>
      <c r="AB193" s="48"/>
    </row>
    <row r="194" spans="1:28" ht="15" customHeight="1">
      <c r="A194" s="3">
        <f t="shared" si="284"/>
        <v>180</v>
      </c>
      <c r="B194" s="34">
        <f t="shared" si="179"/>
        <v>45612</v>
      </c>
      <c r="C194" s="2">
        <f t="shared" si="180"/>
        <v>884</v>
      </c>
      <c r="D194" s="5">
        <f t="shared" si="181"/>
        <v>1390</v>
      </c>
      <c r="E194" s="35">
        <f t="shared" si="265"/>
        <v>670</v>
      </c>
      <c r="F194" s="35">
        <f t="shared" si="266"/>
        <v>930</v>
      </c>
      <c r="G194" s="35">
        <f t="shared" si="267"/>
        <v>743</v>
      </c>
      <c r="H194" s="18">
        <f t="shared" si="268"/>
        <v>1604</v>
      </c>
      <c r="I194" s="18">
        <f t="shared" si="269"/>
        <v>1344</v>
      </c>
      <c r="J194" s="18">
        <f t="shared" si="270"/>
        <v>1531</v>
      </c>
      <c r="K194" s="18">
        <f t="shared" ref="K194:M194" si="309">K193</f>
        <v>2000</v>
      </c>
      <c r="L194" s="18">
        <f t="shared" si="309"/>
        <v>2000</v>
      </c>
      <c r="M194" s="18">
        <f t="shared" si="309"/>
        <v>2000</v>
      </c>
      <c r="N194" s="18">
        <f t="shared" si="272"/>
        <v>-396</v>
      </c>
      <c r="O194" s="18">
        <f t="shared" si="273"/>
        <v>-656</v>
      </c>
      <c r="P194" s="18">
        <f t="shared" si="274"/>
        <v>-469</v>
      </c>
      <c r="Q194" s="35">
        <f t="shared" ref="Q194:S194" si="310">Q193</f>
        <v>1</v>
      </c>
      <c r="R194" s="35">
        <f t="shared" si="310"/>
        <v>2</v>
      </c>
      <c r="S194" s="35">
        <f t="shared" si="310"/>
        <v>2</v>
      </c>
      <c r="T194" s="4">
        <f t="shared" si="276"/>
        <v>1104</v>
      </c>
      <c r="U194" s="4">
        <f t="shared" si="277"/>
        <v>1441</v>
      </c>
      <c r="V194" s="4">
        <f t="shared" si="278"/>
        <v>1170</v>
      </c>
      <c r="W194" s="4">
        <f t="shared" si="279"/>
        <v>1321</v>
      </c>
      <c r="X194" s="4"/>
      <c r="Y194" s="18"/>
      <c r="Z194" s="18"/>
      <c r="AA194" s="18"/>
      <c r="AB194" s="48"/>
    </row>
    <row r="195" spans="1:28" ht="15" customHeight="1">
      <c r="A195" s="3">
        <f t="shared" si="284"/>
        <v>181</v>
      </c>
      <c r="B195" s="34">
        <f t="shared" si="179"/>
        <v>45613</v>
      </c>
      <c r="C195" s="2">
        <f t="shared" si="180"/>
        <v>884</v>
      </c>
      <c r="D195" s="5">
        <f t="shared" si="181"/>
        <v>1388</v>
      </c>
      <c r="E195" s="35">
        <f t="shared" si="265"/>
        <v>669</v>
      </c>
      <c r="F195" s="35">
        <f t="shared" si="266"/>
        <v>930</v>
      </c>
      <c r="G195" s="35">
        <f t="shared" si="267"/>
        <v>743</v>
      </c>
      <c r="H195" s="18">
        <f t="shared" si="268"/>
        <v>1603</v>
      </c>
      <c r="I195" s="18">
        <f t="shared" si="269"/>
        <v>1342</v>
      </c>
      <c r="J195" s="18">
        <f t="shared" si="270"/>
        <v>1529</v>
      </c>
      <c r="K195" s="18">
        <f t="shared" ref="K195:M195" si="311">K194</f>
        <v>2000</v>
      </c>
      <c r="L195" s="18">
        <f t="shared" si="311"/>
        <v>2000</v>
      </c>
      <c r="M195" s="18">
        <f t="shared" si="311"/>
        <v>2000</v>
      </c>
      <c r="N195" s="18">
        <f t="shared" si="272"/>
        <v>-397</v>
      </c>
      <c r="O195" s="18">
        <f t="shared" si="273"/>
        <v>-658</v>
      </c>
      <c r="P195" s="18">
        <f t="shared" si="274"/>
        <v>-471</v>
      </c>
      <c r="Q195" s="35">
        <f t="shared" ref="Q195:S195" si="312">Q194</f>
        <v>1</v>
      </c>
      <c r="R195" s="35">
        <f t="shared" si="312"/>
        <v>2</v>
      </c>
      <c r="S195" s="35">
        <f t="shared" si="312"/>
        <v>2</v>
      </c>
      <c r="T195" s="4">
        <f t="shared" si="276"/>
        <v>1104</v>
      </c>
      <c r="U195" s="4">
        <f t="shared" si="277"/>
        <v>1440</v>
      </c>
      <c r="V195" s="4">
        <f t="shared" si="278"/>
        <v>1168</v>
      </c>
      <c r="W195" s="4">
        <f t="shared" si="279"/>
        <v>1319</v>
      </c>
      <c r="X195" s="4"/>
      <c r="Y195" s="18"/>
      <c r="Z195" s="18"/>
      <c r="AA195" s="18"/>
      <c r="AB195" s="48"/>
    </row>
    <row r="196" spans="1:28" ht="15" customHeight="1">
      <c r="A196" s="3">
        <f t="shared" si="284"/>
        <v>182</v>
      </c>
      <c r="B196" s="34">
        <f t="shared" si="179"/>
        <v>45614</v>
      </c>
      <c r="C196" s="2">
        <f t="shared" si="180"/>
        <v>884</v>
      </c>
      <c r="D196" s="5">
        <f t="shared" si="181"/>
        <v>1386</v>
      </c>
      <c r="E196" s="35">
        <f t="shared" si="265"/>
        <v>668</v>
      </c>
      <c r="F196" s="35">
        <f t="shared" si="266"/>
        <v>930</v>
      </c>
      <c r="G196" s="35">
        <f t="shared" si="267"/>
        <v>743</v>
      </c>
      <c r="H196" s="18">
        <f t="shared" si="268"/>
        <v>1602</v>
      </c>
      <c r="I196" s="18">
        <f t="shared" si="269"/>
        <v>1340</v>
      </c>
      <c r="J196" s="18">
        <f t="shared" si="270"/>
        <v>1527</v>
      </c>
      <c r="K196" s="18">
        <f t="shared" ref="K196:M196" si="313">K195</f>
        <v>2000</v>
      </c>
      <c r="L196" s="18">
        <f t="shared" si="313"/>
        <v>2000</v>
      </c>
      <c r="M196" s="18">
        <f t="shared" si="313"/>
        <v>2000</v>
      </c>
      <c r="N196" s="18">
        <f t="shared" si="272"/>
        <v>-398</v>
      </c>
      <c r="O196" s="18">
        <f t="shared" si="273"/>
        <v>-660</v>
      </c>
      <c r="P196" s="18">
        <f t="shared" si="274"/>
        <v>-473</v>
      </c>
      <c r="Q196" s="35">
        <f t="shared" ref="Q196:S196" si="314">Q195</f>
        <v>1</v>
      </c>
      <c r="R196" s="35">
        <f t="shared" si="314"/>
        <v>2</v>
      </c>
      <c r="S196" s="35">
        <f t="shared" si="314"/>
        <v>2</v>
      </c>
      <c r="T196" s="4">
        <f t="shared" si="276"/>
        <v>1104</v>
      </c>
      <c r="U196" s="4">
        <f t="shared" si="277"/>
        <v>1439</v>
      </c>
      <c r="V196" s="4">
        <f t="shared" si="278"/>
        <v>1166</v>
      </c>
      <c r="W196" s="4">
        <f t="shared" si="279"/>
        <v>1317</v>
      </c>
      <c r="X196" s="4"/>
      <c r="Y196" s="18"/>
      <c r="Z196" s="18"/>
      <c r="AA196" s="18"/>
      <c r="AB196" s="48"/>
    </row>
    <row r="197" spans="1:28" ht="15" customHeight="1">
      <c r="A197" s="3">
        <f t="shared" si="284"/>
        <v>183</v>
      </c>
      <c r="B197" s="34">
        <f t="shared" si="179"/>
        <v>45615</v>
      </c>
      <c r="C197" s="2">
        <f t="shared" si="180"/>
        <v>884</v>
      </c>
      <c r="D197" s="5">
        <f t="shared" si="181"/>
        <v>1384</v>
      </c>
      <c r="E197" s="35">
        <f t="shared" si="265"/>
        <v>667</v>
      </c>
      <c r="F197" s="35">
        <f t="shared" si="266"/>
        <v>930</v>
      </c>
      <c r="G197" s="35">
        <f t="shared" si="267"/>
        <v>743</v>
      </c>
      <c r="H197" s="18">
        <f t="shared" si="268"/>
        <v>1601</v>
      </c>
      <c r="I197" s="18">
        <f t="shared" si="269"/>
        <v>1338</v>
      </c>
      <c r="J197" s="18">
        <f t="shared" si="270"/>
        <v>1525</v>
      </c>
      <c r="K197" s="18">
        <f t="shared" ref="K197:M197" si="315">K196</f>
        <v>2000</v>
      </c>
      <c r="L197" s="18">
        <f t="shared" si="315"/>
        <v>2000</v>
      </c>
      <c r="M197" s="18">
        <f t="shared" si="315"/>
        <v>2000</v>
      </c>
      <c r="N197" s="18">
        <f t="shared" si="272"/>
        <v>-399</v>
      </c>
      <c r="O197" s="18">
        <f t="shared" si="273"/>
        <v>-662</v>
      </c>
      <c r="P197" s="18">
        <f t="shared" si="274"/>
        <v>-475</v>
      </c>
      <c r="Q197" s="35">
        <f t="shared" ref="Q197:S197" si="316">Q196</f>
        <v>1</v>
      </c>
      <c r="R197" s="35">
        <f t="shared" si="316"/>
        <v>2</v>
      </c>
      <c r="S197" s="35">
        <f t="shared" si="316"/>
        <v>2</v>
      </c>
      <c r="T197" s="4">
        <f t="shared" si="276"/>
        <v>1104</v>
      </c>
      <c r="U197" s="4">
        <f t="shared" si="277"/>
        <v>1438</v>
      </c>
      <c r="V197" s="4">
        <f t="shared" si="278"/>
        <v>1164</v>
      </c>
      <c r="W197" s="4">
        <f t="shared" si="279"/>
        <v>1315</v>
      </c>
      <c r="X197" s="4"/>
      <c r="Y197" s="18"/>
      <c r="Z197" s="18"/>
      <c r="AA197" s="18"/>
      <c r="AB197" s="48"/>
    </row>
    <row r="198" spans="1:28" ht="15" customHeight="1">
      <c r="A198" s="3">
        <f t="shared" si="284"/>
        <v>184</v>
      </c>
      <c r="B198" s="34">
        <f t="shared" si="179"/>
        <v>45616</v>
      </c>
      <c r="C198" s="2">
        <f t="shared" si="180"/>
        <v>884</v>
      </c>
      <c r="D198" s="5">
        <f t="shared" si="181"/>
        <v>1382</v>
      </c>
      <c r="E198" s="35">
        <f t="shared" si="265"/>
        <v>666</v>
      </c>
      <c r="F198" s="35">
        <f t="shared" si="266"/>
        <v>930</v>
      </c>
      <c r="G198" s="35">
        <f t="shared" si="267"/>
        <v>743</v>
      </c>
      <c r="H198" s="18">
        <f t="shared" si="268"/>
        <v>1600</v>
      </c>
      <c r="I198" s="18">
        <f t="shared" si="269"/>
        <v>1336</v>
      </c>
      <c r="J198" s="18">
        <f t="shared" si="270"/>
        <v>1523</v>
      </c>
      <c r="K198" s="18">
        <f t="shared" ref="K198:M198" si="317">K197</f>
        <v>2000</v>
      </c>
      <c r="L198" s="18">
        <f t="shared" si="317"/>
        <v>2000</v>
      </c>
      <c r="M198" s="18">
        <f t="shared" si="317"/>
        <v>2000</v>
      </c>
      <c r="N198" s="18">
        <f t="shared" si="272"/>
        <v>-400</v>
      </c>
      <c r="O198" s="18">
        <f t="shared" si="273"/>
        <v>-664</v>
      </c>
      <c r="P198" s="18">
        <f t="shared" si="274"/>
        <v>-477</v>
      </c>
      <c r="Q198" s="35">
        <f t="shared" ref="Q198:S198" si="318">Q197</f>
        <v>1</v>
      </c>
      <c r="R198" s="35">
        <f t="shared" si="318"/>
        <v>2</v>
      </c>
      <c r="S198" s="35">
        <f t="shared" si="318"/>
        <v>2</v>
      </c>
      <c r="T198" s="4">
        <f t="shared" si="276"/>
        <v>1104</v>
      </c>
      <c r="U198" s="4">
        <f t="shared" si="277"/>
        <v>1437</v>
      </c>
      <c r="V198" s="4">
        <f t="shared" si="278"/>
        <v>1162</v>
      </c>
      <c r="W198" s="4">
        <f t="shared" si="279"/>
        <v>1313</v>
      </c>
      <c r="X198" s="4"/>
      <c r="Y198" s="18"/>
      <c r="Z198" s="18"/>
      <c r="AA198" s="18"/>
      <c r="AB198" s="48"/>
    </row>
    <row r="199" spans="1:28" ht="15" customHeight="1">
      <c r="A199" s="3">
        <f t="shared" si="284"/>
        <v>185</v>
      </c>
      <c r="B199" s="34">
        <f t="shared" si="179"/>
        <v>45617</v>
      </c>
      <c r="C199" s="2">
        <f t="shared" si="180"/>
        <v>884</v>
      </c>
      <c r="D199" s="5">
        <f t="shared" si="181"/>
        <v>1380</v>
      </c>
      <c r="E199" s="35">
        <f t="shared" si="265"/>
        <v>665</v>
      </c>
      <c r="F199" s="35">
        <f t="shared" si="266"/>
        <v>930</v>
      </c>
      <c r="G199" s="35">
        <f t="shared" si="267"/>
        <v>743</v>
      </c>
      <c r="H199" s="18">
        <f t="shared" si="268"/>
        <v>1599</v>
      </c>
      <c r="I199" s="18">
        <f t="shared" si="269"/>
        <v>1334</v>
      </c>
      <c r="J199" s="18">
        <f t="shared" si="270"/>
        <v>1521</v>
      </c>
      <c r="K199" s="18">
        <f t="shared" ref="K199:M199" si="319">K198</f>
        <v>2000</v>
      </c>
      <c r="L199" s="18">
        <f t="shared" si="319"/>
        <v>2000</v>
      </c>
      <c r="M199" s="18">
        <f t="shared" si="319"/>
        <v>2000</v>
      </c>
      <c r="N199" s="18">
        <f t="shared" si="272"/>
        <v>-401</v>
      </c>
      <c r="O199" s="18">
        <f t="shared" si="273"/>
        <v>-666</v>
      </c>
      <c r="P199" s="18">
        <f t="shared" si="274"/>
        <v>-479</v>
      </c>
      <c r="Q199" s="35">
        <f t="shared" ref="Q199:S199" si="320">Q198</f>
        <v>1</v>
      </c>
      <c r="R199" s="35">
        <f t="shared" si="320"/>
        <v>2</v>
      </c>
      <c r="S199" s="35">
        <f t="shared" si="320"/>
        <v>2</v>
      </c>
      <c r="T199" s="4">
        <f t="shared" si="276"/>
        <v>1104</v>
      </c>
      <c r="U199" s="4">
        <f t="shared" si="277"/>
        <v>1436</v>
      </c>
      <c r="V199" s="4">
        <f t="shared" si="278"/>
        <v>1160</v>
      </c>
      <c r="W199" s="4">
        <f t="shared" si="279"/>
        <v>1311</v>
      </c>
      <c r="X199" s="4"/>
      <c r="Y199" s="18"/>
      <c r="Z199" s="18"/>
      <c r="AA199" s="18"/>
      <c r="AB199" s="48"/>
    </row>
    <row r="200" spans="1:28" ht="15" customHeight="1">
      <c r="A200" s="3">
        <f t="shared" si="284"/>
        <v>186</v>
      </c>
      <c r="B200" s="34">
        <f t="shared" si="179"/>
        <v>45618</v>
      </c>
      <c r="C200" s="2">
        <f t="shared" si="180"/>
        <v>884</v>
      </c>
      <c r="D200" s="5">
        <f t="shared" si="181"/>
        <v>1378</v>
      </c>
      <c r="E200" s="35">
        <f t="shared" si="265"/>
        <v>664</v>
      </c>
      <c r="F200" s="35">
        <f t="shared" si="266"/>
        <v>930</v>
      </c>
      <c r="G200" s="35">
        <f t="shared" si="267"/>
        <v>743</v>
      </c>
      <c r="H200" s="18">
        <f t="shared" si="268"/>
        <v>1598</v>
      </c>
      <c r="I200" s="18">
        <f t="shared" si="269"/>
        <v>1332</v>
      </c>
      <c r="J200" s="18">
        <f t="shared" si="270"/>
        <v>1519</v>
      </c>
      <c r="K200" s="18">
        <f t="shared" ref="K200:M200" si="321">K199</f>
        <v>2000</v>
      </c>
      <c r="L200" s="18">
        <f t="shared" si="321"/>
        <v>2000</v>
      </c>
      <c r="M200" s="18">
        <f t="shared" si="321"/>
        <v>2000</v>
      </c>
      <c r="N200" s="18">
        <f t="shared" si="272"/>
        <v>-402</v>
      </c>
      <c r="O200" s="18">
        <f t="shared" si="273"/>
        <v>-668</v>
      </c>
      <c r="P200" s="18">
        <f t="shared" si="274"/>
        <v>-481</v>
      </c>
      <c r="Q200" s="35">
        <f t="shared" ref="Q200:S200" si="322">Q199</f>
        <v>1</v>
      </c>
      <c r="R200" s="35">
        <f t="shared" si="322"/>
        <v>2</v>
      </c>
      <c r="S200" s="35">
        <f t="shared" si="322"/>
        <v>2</v>
      </c>
      <c r="T200" s="4">
        <f t="shared" si="276"/>
        <v>1104</v>
      </c>
      <c r="U200" s="4">
        <f t="shared" si="277"/>
        <v>1435</v>
      </c>
      <c r="V200" s="4">
        <f t="shared" si="278"/>
        <v>1158</v>
      </c>
      <c r="W200" s="4">
        <f t="shared" si="279"/>
        <v>1309</v>
      </c>
      <c r="X200" s="4"/>
      <c r="Y200" s="18"/>
      <c r="Z200" s="18"/>
      <c r="AA200" s="18"/>
      <c r="AB200" s="48"/>
    </row>
    <row r="201" spans="1:28" ht="15" customHeight="1">
      <c r="A201" s="3">
        <f t="shared" si="284"/>
        <v>187</v>
      </c>
      <c r="B201" s="34">
        <f t="shared" si="179"/>
        <v>45619</v>
      </c>
      <c r="C201" s="2">
        <f t="shared" si="180"/>
        <v>884</v>
      </c>
      <c r="D201" s="5">
        <f t="shared" si="181"/>
        <v>1376</v>
      </c>
      <c r="E201" s="35">
        <f t="shared" si="265"/>
        <v>663</v>
      </c>
      <c r="F201" s="35">
        <f t="shared" si="266"/>
        <v>930</v>
      </c>
      <c r="G201" s="35">
        <f t="shared" si="267"/>
        <v>743</v>
      </c>
      <c r="H201" s="18">
        <f t="shared" si="268"/>
        <v>1597</v>
      </c>
      <c r="I201" s="18">
        <f t="shared" si="269"/>
        <v>1330</v>
      </c>
      <c r="J201" s="18">
        <f t="shared" si="270"/>
        <v>1517</v>
      </c>
      <c r="K201" s="18">
        <f t="shared" ref="K201:M201" si="323">K200</f>
        <v>2000</v>
      </c>
      <c r="L201" s="18">
        <f t="shared" si="323"/>
        <v>2000</v>
      </c>
      <c r="M201" s="18">
        <f t="shared" si="323"/>
        <v>2000</v>
      </c>
      <c r="N201" s="18">
        <f t="shared" si="272"/>
        <v>-403</v>
      </c>
      <c r="O201" s="18">
        <f t="shared" si="273"/>
        <v>-670</v>
      </c>
      <c r="P201" s="18">
        <f t="shared" si="274"/>
        <v>-483</v>
      </c>
      <c r="Q201" s="35">
        <f t="shared" ref="Q201:S201" si="324">Q200</f>
        <v>1</v>
      </c>
      <c r="R201" s="35">
        <f t="shared" si="324"/>
        <v>2</v>
      </c>
      <c r="S201" s="35">
        <f t="shared" si="324"/>
        <v>2</v>
      </c>
      <c r="T201" s="4">
        <f t="shared" si="276"/>
        <v>1104</v>
      </c>
      <c r="U201" s="4">
        <f t="shared" si="277"/>
        <v>1434</v>
      </c>
      <c r="V201" s="4">
        <f t="shared" si="278"/>
        <v>1156</v>
      </c>
      <c r="W201" s="4">
        <f t="shared" si="279"/>
        <v>1307</v>
      </c>
      <c r="X201" s="4"/>
      <c r="Y201" s="18"/>
      <c r="Z201" s="18"/>
      <c r="AA201" s="18"/>
      <c r="AB201" s="48"/>
    </row>
    <row r="202" spans="1:28" ht="15" customHeight="1">
      <c r="A202" s="3">
        <f t="shared" si="284"/>
        <v>188</v>
      </c>
      <c r="B202" s="34">
        <f t="shared" si="179"/>
        <v>45620</v>
      </c>
      <c r="C202" s="2">
        <f t="shared" si="180"/>
        <v>884</v>
      </c>
      <c r="D202" s="5">
        <f t="shared" si="181"/>
        <v>1374</v>
      </c>
      <c r="E202" s="35">
        <f t="shared" si="265"/>
        <v>662</v>
      </c>
      <c r="F202" s="35">
        <f t="shared" si="266"/>
        <v>930</v>
      </c>
      <c r="G202" s="35">
        <f t="shared" si="267"/>
        <v>743</v>
      </c>
      <c r="H202" s="18">
        <f t="shared" si="268"/>
        <v>1596</v>
      </c>
      <c r="I202" s="18">
        <f t="shared" si="269"/>
        <v>1328</v>
      </c>
      <c r="J202" s="18">
        <f t="shared" si="270"/>
        <v>1515</v>
      </c>
      <c r="K202" s="18">
        <f t="shared" ref="K202:M202" si="325">K201</f>
        <v>2000</v>
      </c>
      <c r="L202" s="18">
        <f t="shared" si="325"/>
        <v>2000</v>
      </c>
      <c r="M202" s="18">
        <f t="shared" si="325"/>
        <v>2000</v>
      </c>
      <c r="N202" s="18">
        <f t="shared" si="272"/>
        <v>-404</v>
      </c>
      <c r="O202" s="18">
        <f t="shared" si="273"/>
        <v>-672</v>
      </c>
      <c r="P202" s="18">
        <f t="shared" si="274"/>
        <v>-485</v>
      </c>
      <c r="Q202" s="35">
        <f t="shared" ref="Q202:S202" si="326">Q201</f>
        <v>1</v>
      </c>
      <c r="R202" s="35">
        <f t="shared" si="326"/>
        <v>2</v>
      </c>
      <c r="S202" s="35">
        <f t="shared" si="326"/>
        <v>2</v>
      </c>
      <c r="T202" s="4">
        <f t="shared" si="276"/>
        <v>1104</v>
      </c>
      <c r="U202" s="4">
        <f t="shared" si="277"/>
        <v>1433</v>
      </c>
      <c r="V202" s="4">
        <f t="shared" si="278"/>
        <v>1154</v>
      </c>
      <c r="W202" s="4">
        <f t="shared" si="279"/>
        <v>1305</v>
      </c>
      <c r="X202" s="4"/>
      <c r="Y202" s="18"/>
      <c r="Z202" s="18"/>
      <c r="AA202" s="18"/>
      <c r="AB202" s="48"/>
    </row>
    <row r="203" spans="1:28" ht="15" customHeight="1">
      <c r="A203" s="3">
        <f t="shared" si="284"/>
        <v>189</v>
      </c>
      <c r="B203" s="34">
        <f t="shared" si="179"/>
        <v>45621</v>
      </c>
      <c r="C203" s="2">
        <f t="shared" si="180"/>
        <v>884</v>
      </c>
      <c r="D203" s="5">
        <f t="shared" si="181"/>
        <v>1372</v>
      </c>
      <c r="E203" s="35">
        <f t="shared" si="265"/>
        <v>661</v>
      </c>
      <c r="F203" s="35">
        <f t="shared" si="266"/>
        <v>930</v>
      </c>
      <c r="G203" s="35">
        <f t="shared" si="267"/>
        <v>743</v>
      </c>
      <c r="H203" s="18">
        <f t="shared" si="268"/>
        <v>1595</v>
      </c>
      <c r="I203" s="18">
        <f t="shared" si="269"/>
        <v>1326</v>
      </c>
      <c r="J203" s="18">
        <f t="shared" si="270"/>
        <v>1513</v>
      </c>
      <c r="K203" s="18">
        <f t="shared" ref="K203:M203" si="327">K202</f>
        <v>2000</v>
      </c>
      <c r="L203" s="18">
        <f t="shared" si="327"/>
        <v>2000</v>
      </c>
      <c r="M203" s="18">
        <f t="shared" si="327"/>
        <v>2000</v>
      </c>
      <c r="N203" s="18">
        <f t="shared" si="272"/>
        <v>-405</v>
      </c>
      <c r="O203" s="18">
        <f t="shared" si="273"/>
        <v>-674</v>
      </c>
      <c r="P203" s="18">
        <f t="shared" si="274"/>
        <v>-487</v>
      </c>
      <c r="Q203" s="35">
        <f t="shared" ref="Q203:S203" si="328">Q202</f>
        <v>1</v>
      </c>
      <c r="R203" s="35">
        <f t="shared" si="328"/>
        <v>2</v>
      </c>
      <c r="S203" s="35">
        <f t="shared" si="328"/>
        <v>2</v>
      </c>
      <c r="T203" s="4">
        <f t="shared" si="276"/>
        <v>1104</v>
      </c>
      <c r="U203" s="4">
        <f t="shared" si="277"/>
        <v>1432</v>
      </c>
      <c r="V203" s="4">
        <f t="shared" si="278"/>
        <v>1152</v>
      </c>
      <c r="W203" s="4">
        <f t="shared" si="279"/>
        <v>1303</v>
      </c>
      <c r="X203" s="4"/>
      <c r="Y203" s="18"/>
      <c r="Z203" s="18"/>
      <c r="AA203" s="18"/>
      <c r="AB203" s="48"/>
    </row>
    <row r="204" spans="1:28" ht="15" customHeight="1">
      <c r="A204" s="3">
        <f t="shared" si="284"/>
        <v>190</v>
      </c>
      <c r="B204" s="34">
        <f t="shared" si="179"/>
        <v>45622</v>
      </c>
      <c r="C204" s="2">
        <f t="shared" si="180"/>
        <v>884</v>
      </c>
      <c r="D204" s="5">
        <f t="shared" si="181"/>
        <v>1370</v>
      </c>
      <c r="E204" s="35">
        <f t="shared" si="265"/>
        <v>660</v>
      </c>
      <c r="F204" s="35">
        <f t="shared" si="266"/>
        <v>930</v>
      </c>
      <c r="G204" s="35">
        <f t="shared" si="267"/>
        <v>743</v>
      </c>
      <c r="H204" s="18">
        <f t="shared" si="268"/>
        <v>1594</v>
      </c>
      <c r="I204" s="18">
        <f t="shared" si="269"/>
        <v>1324</v>
      </c>
      <c r="J204" s="18">
        <f t="shared" si="270"/>
        <v>1511</v>
      </c>
      <c r="K204" s="18">
        <f t="shared" ref="K204:M204" si="329">K203</f>
        <v>2000</v>
      </c>
      <c r="L204" s="18">
        <f t="shared" si="329"/>
        <v>2000</v>
      </c>
      <c r="M204" s="18">
        <f t="shared" si="329"/>
        <v>2000</v>
      </c>
      <c r="N204" s="18">
        <f t="shared" si="272"/>
        <v>-406</v>
      </c>
      <c r="O204" s="18">
        <f t="shared" si="273"/>
        <v>-676</v>
      </c>
      <c r="P204" s="18">
        <f t="shared" si="274"/>
        <v>-489</v>
      </c>
      <c r="Q204" s="35">
        <f t="shared" ref="Q204:S204" si="330">Q203</f>
        <v>1</v>
      </c>
      <c r="R204" s="35">
        <f t="shared" si="330"/>
        <v>2</v>
      </c>
      <c r="S204" s="35">
        <f t="shared" si="330"/>
        <v>2</v>
      </c>
      <c r="T204" s="4">
        <f t="shared" si="276"/>
        <v>1104</v>
      </c>
      <c r="U204" s="4">
        <f t="shared" si="277"/>
        <v>1431</v>
      </c>
      <c r="V204" s="4">
        <f t="shared" si="278"/>
        <v>1150</v>
      </c>
      <c r="W204" s="4">
        <f t="shared" si="279"/>
        <v>1301</v>
      </c>
      <c r="X204" s="4"/>
      <c r="Y204" s="18"/>
      <c r="Z204" s="18"/>
      <c r="AA204" s="18"/>
      <c r="AB204" s="48"/>
    </row>
    <row r="205" spans="1:28" ht="15" customHeight="1">
      <c r="A205" s="3">
        <f t="shared" si="284"/>
        <v>191</v>
      </c>
      <c r="B205" s="34">
        <f t="shared" si="179"/>
        <v>45623</v>
      </c>
      <c r="C205" s="2">
        <f t="shared" si="180"/>
        <v>884</v>
      </c>
      <c r="D205" s="5">
        <f t="shared" si="181"/>
        <v>1368</v>
      </c>
      <c r="E205" s="35">
        <f t="shared" si="265"/>
        <v>659</v>
      </c>
      <c r="F205" s="35">
        <f t="shared" si="266"/>
        <v>930</v>
      </c>
      <c r="G205" s="35">
        <f t="shared" si="267"/>
        <v>743</v>
      </c>
      <c r="H205" s="18">
        <f t="shared" si="268"/>
        <v>1593</v>
      </c>
      <c r="I205" s="18">
        <f t="shared" si="269"/>
        <v>1322</v>
      </c>
      <c r="J205" s="18">
        <f t="shared" si="270"/>
        <v>1509</v>
      </c>
      <c r="K205" s="18">
        <f t="shared" ref="K205:M205" si="331">K204</f>
        <v>2000</v>
      </c>
      <c r="L205" s="18">
        <f t="shared" si="331"/>
        <v>2000</v>
      </c>
      <c r="M205" s="18">
        <f t="shared" si="331"/>
        <v>2000</v>
      </c>
      <c r="N205" s="18">
        <f t="shared" si="272"/>
        <v>-407</v>
      </c>
      <c r="O205" s="18">
        <f t="shared" si="273"/>
        <v>-678</v>
      </c>
      <c r="P205" s="18">
        <f t="shared" si="274"/>
        <v>-491</v>
      </c>
      <c r="Q205" s="35">
        <f t="shared" ref="Q205:S205" si="332">Q204</f>
        <v>1</v>
      </c>
      <c r="R205" s="35">
        <f t="shared" si="332"/>
        <v>2</v>
      </c>
      <c r="S205" s="35">
        <f t="shared" si="332"/>
        <v>2</v>
      </c>
      <c r="T205" s="4">
        <f t="shared" si="276"/>
        <v>1104</v>
      </c>
      <c r="U205" s="4">
        <f t="shared" si="277"/>
        <v>1430</v>
      </c>
      <c r="V205" s="4">
        <f t="shared" si="278"/>
        <v>1148</v>
      </c>
      <c r="W205" s="4">
        <f t="shared" si="279"/>
        <v>1299</v>
      </c>
      <c r="X205" s="4"/>
      <c r="Y205" s="18"/>
      <c r="Z205" s="18"/>
      <c r="AA205" s="18"/>
      <c r="AB205" s="48"/>
    </row>
    <row r="206" spans="1:28" ht="15" customHeight="1">
      <c r="A206" s="3">
        <f t="shared" si="284"/>
        <v>192</v>
      </c>
      <c r="B206" s="34">
        <f t="shared" si="179"/>
        <v>45624</v>
      </c>
      <c r="C206" s="2">
        <f t="shared" si="180"/>
        <v>884</v>
      </c>
      <c r="D206" s="5">
        <f t="shared" si="181"/>
        <v>1366</v>
      </c>
      <c r="E206" s="35">
        <f t="shared" si="265"/>
        <v>658</v>
      </c>
      <c r="F206" s="35">
        <f t="shared" si="266"/>
        <v>930</v>
      </c>
      <c r="G206" s="35">
        <f t="shared" si="267"/>
        <v>743</v>
      </c>
      <c r="H206" s="18">
        <f t="shared" si="268"/>
        <v>1592</v>
      </c>
      <c r="I206" s="18">
        <f t="shared" si="269"/>
        <v>1320</v>
      </c>
      <c r="J206" s="18">
        <f t="shared" si="270"/>
        <v>1507</v>
      </c>
      <c r="K206" s="18">
        <f t="shared" ref="K206:M206" si="333">K205</f>
        <v>2000</v>
      </c>
      <c r="L206" s="18">
        <f t="shared" si="333"/>
        <v>2000</v>
      </c>
      <c r="M206" s="18">
        <f t="shared" si="333"/>
        <v>2000</v>
      </c>
      <c r="N206" s="18">
        <f t="shared" si="272"/>
        <v>-408</v>
      </c>
      <c r="O206" s="18">
        <f t="shared" si="273"/>
        <v>-680</v>
      </c>
      <c r="P206" s="18">
        <f t="shared" si="274"/>
        <v>-493</v>
      </c>
      <c r="Q206" s="35">
        <f t="shared" ref="Q206:S206" si="334">Q205</f>
        <v>1</v>
      </c>
      <c r="R206" s="35">
        <f t="shared" si="334"/>
        <v>2</v>
      </c>
      <c r="S206" s="35">
        <f t="shared" si="334"/>
        <v>2</v>
      </c>
      <c r="T206" s="4">
        <f t="shared" si="276"/>
        <v>1104</v>
      </c>
      <c r="U206" s="4">
        <f t="shared" si="277"/>
        <v>1429</v>
      </c>
      <c r="V206" s="4">
        <f t="shared" si="278"/>
        <v>1146</v>
      </c>
      <c r="W206" s="4">
        <f t="shared" si="279"/>
        <v>1297</v>
      </c>
      <c r="X206" s="4"/>
      <c r="Y206" s="18"/>
      <c r="Z206" s="18"/>
      <c r="AA206" s="18"/>
      <c r="AB206" s="48"/>
    </row>
    <row r="207" spans="1:28" ht="15" customHeight="1">
      <c r="A207" s="3">
        <f t="shared" si="284"/>
        <v>193</v>
      </c>
      <c r="B207" s="34">
        <f t="shared" si="179"/>
        <v>45625</v>
      </c>
      <c r="C207" s="2">
        <f t="shared" si="180"/>
        <v>884</v>
      </c>
      <c r="D207" s="5">
        <f t="shared" si="181"/>
        <v>1364</v>
      </c>
      <c r="E207" s="35">
        <f t="shared" si="265"/>
        <v>657</v>
      </c>
      <c r="F207" s="35">
        <f t="shared" si="266"/>
        <v>930</v>
      </c>
      <c r="G207" s="35">
        <f t="shared" si="267"/>
        <v>743</v>
      </c>
      <c r="H207" s="18">
        <f t="shared" si="268"/>
        <v>1591</v>
      </c>
      <c r="I207" s="18">
        <f t="shared" si="269"/>
        <v>1318</v>
      </c>
      <c r="J207" s="18">
        <f t="shared" si="270"/>
        <v>1505</v>
      </c>
      <c r="K207" s="18">
        <f t="shared" ref="K207:M207" si="335">K206</f>
        <v>2000</v>
      </c>
      <c r="L207" s="18">
        <f t="shared" si="335"/>
        <v>2000</v>
      </c>
      <c r="M207" s="18">
        <f t="shared" si="335"/>
        <v>2000</v>
      </c>
      <c r="N207" s="18">
        <f t="shared" si="272"/>
        <v>-409</v>
      </c>
      <c r="O207" s="18">
        <f t="shared" si="273"/>
        <v>-682</v>
      </c>
      <c r="P207" s="18">
        <f t="shared" si="274"/>
        <v>-495</v>
      </c>
      <c r="Q207" s="35">
        <f t="shared" ref="Q207:S207" si="336">Q206</f>
        <v>1</v>
      </c>
      <c r="R207" s="35">
        <f t="shared" si="336"/>
        <v>2</v>
      </c>
      <c r="S207" s="35">
        <f t="shared" si="336"/>
        <v>2</v>
      </c>
      <c r="T207" s="4">
        <f t="shared" si="276"/>
        <v>1104</v>
      </c>
      <c r="U207" s="4">
        <f t="shared" si="277"/>
        <v>1428</v>
      </c>
      <c r="V207" s="4">
        <f t="shared" si="278"/>
        <v>1144</v>
      </c>
      <c r="W207" s="4">
        <f t="shared" si="279"/>
        <v>1295</v>
      </c>
      <c r="X207" s="4"/>
      <c r="Y207" s="18"/>
      <c r="Z207" s="18"/>
      <c r="AA207" s="18"/>
      <c r="AB207" s="48"/>
    </row>
    <row r="208" spans="1:28" ht="15" customHeight="1">
      <c r="A208" s="3">
        <f t="shared" si="284"/>
        <v>194</v>
      </c>
      <c r="B208" s="34">
        <f t="shared" ref="B208:B239" si="337">B207+1</f>
        <v>45626</v>
      </c>
      <c r="C208" s="2">
        <f t="shared" ref="C208:C239" si="338">C207</f>
        <v>884</v>
      </c>
      <c r="D208" s="5">
        <f t="shared" ref="D208:D239" si="339">D207-2</f>
        <v>1362</v>
      </c>
      <c r="E208" s="35">
        <f t="shared" si="265"/>
        <v>656</v>
      </c>
      <c r="F208" s="35">
        <f t="shared" si="266"/>
        <v>930</v>
      </c>
      <c r="G208" s="35">
        <f t="shared" si="267"/>
        <v>743</v>
      </c>
      <c r="H208" s="18">
        <f t="shared" si="268"/>
        <v>1590</v>
      </c>
      <c r="I208" s="18">
        <f t="shared" si="269"/>
        <v>1316</v>
      </c>
      <c r="J208" s="18">
        <f t="shared" si="270"/>
        <v>1503</v>
      </c>
      <c r="K208" s="18">
        <f t="shared" ref="K208:M208" si="340">K207</f>
        <v>2000</v>
      </c>
      <c r="L208" s="18">
        <f t="shared" si="340"/>
        <v>2000</v>
      </c>
      <c r="M208" s="18">
        <f t="shared" si="340"/>
        <v>2000</v>
      </c>
      <c r="N208" s="18">
        <f t="shared" si="272"/>
        <v>-410</v>
      </c>
      <c r="O208" s="18">
        <f t="shared" si="273"/>
        <v>-684</v>
      </c>
      <c r="P208" s="18">
        <f t="shared" si="274"/>
        <v>-497</v>
      </c>
      <c r="Q208" s="35">
        <f t="shared" ref="Q208:S208" si="341">Q207</f>
        <v>1</v>
      </c>
      <c r="R208" s="35">
        <f t="shared" si="341"/>
        <v>2</v>
      </c>
      <c r="S208" s="35">
        <f t="shared" si="341"/>
        <v>2</v>
      </c>
      <c r="T208" s="4">
        <f t="shared" si="276"/>
        <v>1104</v>
      </c>
      <c r="U208" s="4">
        <f t="shared" si="277"/>
        <v>1427</v>
      </c>
      <c r="V208" s="4">
        <f t="shared" si="278"/>
        <v>1142</v>
      </c>
      <c r="W208" s="4">
        <f t="shared" si="279"/>
        <v>1293</v>
      </c>
      <c r="X208" s="4"/>
      <c r="Y208" s="18"/>
      <c r="Z208" s="18"/>
      <c r="AA208" s="18"/>
      <c r="AB208" s="48"/>
    </row>
    <row r="209" spans="1:28" ht="15" customHeight="1">
      <c r="A209" s="3">
        <f t="shared" si="284"/>
        <v>195</v>
      </c>
      <c r="B209" s="34">
        <f t="shared" si="337"/>
        <v>45627</v>
      </c>
      <c r="C209" s="2">
        <f t="shared" si="338"/>
        <v>884</v>
      </c>
      <c r="D209" s="5">
        <f t="shared" si="339"/>
        <v>1360</v>
      </c>
      <c r="E209" s="35">
        <f t="shared" si="265"/>
        <v>655</v>
      </c>
      <c r="F209" s="35">
        <f t="shared" si="266"/>
        <v>929</v>
      </c>
      <c r="G209" s="35">
        <f t="shared" si="267"/>
        <v>742</v>
      </c>
      <c r="H209" s="18">
        <f t="shared" si="268"/>
        <v>1589</v>
      </c>
      <c r="I209" s="18">
        <f t="shared" si="269"/>
        <v>1315</v>
      </c>
      <c r="J209" s="18">
        <f t="shared" si="270"/>
        <v>1502</v>
      </c>
      <c r="K209" s="18">
        <f t="shared" ref="K209:M209" si="342">K208</f>
        <v>2000</v>
      </c>
      <c r="L209" s="18">
        <f t="shared" si="342"/>
        <v>2000</v>
      </c>
      <c r="M209" s="18">
        <f t="shared" si="342"/>
        <v>2000</v>
      </c>
      <c r="N209" s="18">
        <f t="shared" si="272"/>
        <v>-411</v>
      </c>
      <c r="O209" s="18">
        <f t="shared" si="273"/>
        <v>-685</v>
      </c>
      <c r="P209" s="18">
        <f t="shared" si="274"/>
        <v>-498</v>
      </c>
      <c r="Q209" s="35">
        <f t="shared" ref="Q209" si="343">Q208</f>
        <v>1</v>
      </c>
      <c r="R209" s="35">
        <v>1</v>
      </c>
      <c r="S209" s="35">
        <v>1</v>
      </c>
      <c r="T209" s="4">
        <f t="shared" si="276"/>
        <v>1103</v>
      </c>
      <c r="U209" s="4">
        <f t="shared" si="277"/>
        <v>1426</v>
      </c>
      <c r="V209" s="4">
        <f t="shared" si="278"/>
        <v>1141</v>
      </c>
      <c r="W209" s="4">
        <f t="shared" si="279"/>
        <v>1292</v>
      </c>
      <c r="X209" s="4"/>
      <c r="Y209" s="18"/>
      <c r="Z209" s="18"/>
      <c r="AA209" s="18"/>
      <c r="AB209" s="48"/>
    </row>
    <row r="210" spans="1:28" ht="15" customHeight="1">
      <c r="A210" s="3">
        <f t="shared" si="284"/>
        <v>196</v>
      </c>
      <c r="B210" s="34">
        <f t="shared" si="337"/>
        <v>45628</v>
      </c>
      <c r="C210" s="2">
        <f t="shared" si="338"/>
        <v>884</v>
      </c>
      <c r="D210" s="5">
        <f t="shared" si="339"/>
        <v>1358</v>
      </c>
      <c r="E210" s="35">
        <f t="shared" si="265"/>
        <v>654</v>
      </c>
      <c r="F210" s="35">
        <f t="shared" si="266"/>
        <v>928</v>
      </c>
      <c r="G210" s="35">
        <f t="shared" si="267"/>
        <v>741</v>
      </c>
      <c r="H210" s="18">
        <f t="shared" si="268"/>
        <v>1588</v>
      </c>
      <c r="I210" s="18">
        <f t="shared" si="269"/>
        <v>1314</v>
      </c>
      <c r="J210" s="18">
        <f t="shared" si="270"/>
        <v>1501</v>
      </c>
      <c r="K210" s="18">
        <f t="shared" ref="K210:M210" si="344">K209</f>
        <v>2000</v>
      </c>
      <c r="L210" s="18">
        <f t="shared" si="344"/>
        <v>2000</v>
      </c>
      <c r="M210" s="18">
        <f t="shared" si="344"/>
        <v>2000</v>
      </c>
      <c r="N210" s="18">
        <f t="shared" si="272"/>
        <v>-412</v>
      </c>
      <c r="O210" s="18">
        <f t="shared" si="273"/>
        <v>-686</v>
      </c>
      <c r="P210" s="18">
        <f t="shared" si="274"/>
        <v>-499</v>
      </c>
      <c r="Q210" s="35">
        <f t="shared" ref="Q210:S210" si="345">Q209</f>
        <v>1</v>
      </c>
      <c r="R210" s="35">
        <f t="shared" si="345"/>
        <v>1</v>
      </c>
      <c r="S210" s="35">
        <f t="shared" si="345"/>
        <v>1</v>
      </c>
      <c r="T210" s="4">
        <f t="shared" si="276"/>
        <v>1102</v>
      </c>
      <c r="U210" s="4">
        <f t="shared" si="277"/>
        <v>1425</v>
      </c>
      <c r="V210" s="4">
        <f t="shared" si="278"/>
        <v>1140</v>
      </c>
      <c r="W210" s="4">
        <f t="shared" si="279"/>
        <v>1291</v>
      </c>
      <c r="X210" s="4"/>
      <c r="Y210" s="18"/>
      <c r="Z210" s="18"/>
      <c r="AA210" s="18"/>
      <c r="AB210" s="48"/>
    </row>
    <row r="211" spans="1:28" ht="15" customHeight="1">
      <c r="A211" s="3">
        <f t="shared" si="284"/>
        <v>197</v>
      </c>
      <c r="B211" s="34">
        <f t="shared" si="337"/>
        <v>45629</v>
      </c>
      <c r="C211" s="2">
        <f t="shared" si="338"/>
        <v>884</v>
      </c>
      <c r="D211" s="5">
        <f t="shared" si="339"/>
        <v>1356</v>
      </c>
      <c r="E211" s="35">
        <f t="shared" si="265"/>
        <v>653</v>
      </c>
      <c r="F211" s="35">
        <f t="shared" si="266"/>
        <v>927</v>
      </c>
      <c r="G211" s="35">
        <f t="shared" si="267"/>
        <v>740</v>
      </c>
      <c r="H211" s="18">
        <f t="shared" si="268"/>
        <v>1587</v>
      </c>
      <c r="I211" s="18">
        <f t="shared" si="269"/>
        <v>1313</v>
      </c>
      <c r="J211" s="18">
        <f t="shared" si="270"/>
        <v>1500</v>
      </c>
      <c r="K211" s="18">
        <f t="shared" ref="K211:M211" si="346">K210</f>
        <v>2000</v>
      </c>
      <c r="L211" s="18">
        <f t="shared" si="346"/>
        <v>2000</v>
      </c>
      <c r="M211" s="18">
        <f t="shared" si="346"/>
        <v>2000</v>
      </c>
      <c r="N211" s="18">
        <f t="shared" si="272"/>
        <v>-413</v>
      </c>
      <c r="O211" s="18">
        <f t="shared" si="273"/>
        <v>-687</v>
      </c>
      <c r="P211" s="18">
        <f t="shared" si="274"/>
        <v>-500</v>
      </c>
      <c r="Q211" s="35">
        <f t="shared" ref="Q211:S211" si="347">Q210</f>
        <v>1</v>
      </c>
      <c r="R211" s="35">
        <f t="shared" si="347"/>
        <v>1</v>
      </c>
      <c r="S211" s="35">
        <f t="shared" si="347"/>
        <v>1</v>
      </c>
      <c r="T211" s="4">
        <f t="shared" si="276"/>
        <v>1101</v>
      </c>
      <c r="U211" s="4">
        <f t="shared" si="277"/>
        <v>1424</v>
      </c>
      <c r="V211" s="4">
        <f t="shared" si="278"/>
        <v>1139</v>
      </c>
      <c r="W211" s="4">
        <f t="shared" si="279"/>
        <v>1290</v>
      </c>
      <c r="X211" s="4"/>
      <c r="Y211" s="18"/>
      <c r="Z211" s="18"/>
      <c r="AA211" s="18"/>
      <c r="AB211" s="48"/>
    </row>
    <row r="212" spans="1:28" ht="15" customHeight="1">
      <c r="A212" s="3">
        <f t="shared" si="284"/>
        <v>198</v>
      </c>
      <c r="B212" s="34">
        <f t="shared" si="337"/>
        <v>45630</v>
      </c>
      <c r="C212" s="2">
        <f t="shared" si="338"/>
        <v>884</v>
      </c>
      <c r="D212" s="5">
        <f t="shared" si="339"/>
        <v>1354</v>
      </c>
      <c r="E212" s="35">
        <f t="shared" si="265"/>
        <v>652</v>
      </c>
      <c r="F212" s="35">
        <f t="shared" si="266"/>
        <v>926</v>
      </c>
      <c r="G212" s="35">
        <f t="shared" si="267"/>
        <v>739</v>
      </c>
      <c r="H212" s="18">
        <f t="shared" si="268"/>
        <v>1586</v>
      </c>
      <c r="I212" s="18">
        <f t="shared" si="269"/>
        <v>1312</v>
      </c>
      <c r="J212" s="18">
        <f t="shared" si="270"/>
        <v>1499</v>
      </c>
      <c r="K212" s="18">
        <f t="shared" ref="K212:M212" si="348">K211</f>
        <v>2000</v>
      </c>
      <c r="L212" s="18">
        <f t="shared" si="348"/>
        <v>2000</v>
      </c>
      <c r="M212" s="18">
        <f t="shared" si="348"/>
        <v>2000</v>
      </c>
      <c r="N212" s="18">
        <f t="shared" si="272"/>
        <v>-414</v>
      </c>
      <c r="O212" s="18">
        <f t="shared" si="273"/>
        <v>-688</v>
      </c>
      <c r="P212" s="18">
        <f t="shared" si="274"/>
        <v>-501</v>
      </c>
      <c r="Q212" s="35">
        <f t="shared" ref="Q212:S212" si="349">Q211</f>
        <v>1</v>
      </c>
      <c r="R212" s="35">
        <f t="shared" si="349"/>
        <v>1</v>
      </c>
      <c r="S212" s="35">
        <f t="shared" si="349"/>
        <v>1</v>
      </c>
      <c r="T212" s="4">
        <f t="shared" si="276"/>
        <v>1100</v>
      </c>
      <c r="U212" s="4">
        <f t="shared" si="277"/>
        <v>1423</v>
      </c>
      <c r="V212" s="4">
        <f t="shared" si="278"/>
        <v>1138</v>
      </c>
      <c r="W212" s="4">
        <f t="shared" si="279"/>
        <v>1289</v>
      </c>
      <c r="X212" s="4"/>
      <c r="Y212" s="18"/>
      <c r="Z212" s="18"/>
      <c r="AA212" s="18"/>
      <c r="AB212" s="48"/>
    </row>
    <row r="213" spans="1:28" ht="15" customHeight="1">
      <c r="A213" s="3">
        <f t="shared" si="284"/>
        <v>199</v>
      </c>
      <c r="B213" s="34">
        <f t="shared" si="337"/>
        <v>45631</v>
      </c>
      <c r="C213" s="2">
        <f t="shared" si="338"/>
        <v>884</v>
      </c>
      <c r="D213" s="5">
        <f t="shared" si="339"/>
        <v>1352</v>
      </c>
      <c r="E213" s="35">
        <f t="shared" si="265"/>
        <v>651</v>
      </c>
      <c r="F213" s="35">
        <f t="shared" si="266"/>
        <v>925</v>
      </c>
      <c r="G213" s="35">
        <f t="shared" si="267"/>
        <v>738</v>
      </c>
      <c r="H213" s="18">
        <f t="shared" si="268"/>
        <v>1585</v>
      </c>
      <c r="I213" s="18">
        <f t="shared" si="269"/>
        <v>1311</v>
      </c>
      <c r="J213" s="18">
        <f t="shared" si="270"/>
        <v>1498</v>
      </c>
      <c r="K213" s="18">
        <f t="shared" ref="K213:M213" si="350">K212</f>
        <v>2000</v>
      </c>
      <c r="L213" s="18">
        <f t="shared" si="350"/>
        <v>2000</v>
      </c>
      <c r="M213" s="18">
        <f t="shared" si="350"/>
        <v>2000</v>
      </c>
      <c r="N213" s="18">
        <f t="shared" si="272"/>
        <v>-415</v>
      </c>
      <c r="O213" s="18">
        <f t="shared" si="273"/>
        <v>-689</v>
      </c>
      <c r="P213" s="18">
        <f t="shared" si="274"/>
        <v>-502</v>
      </c>
      <c r="Q213" s="35">
        <f t="shared" ref="Q213:S213" si="351">Q212</f>
        <v>1</v>
      </c>
      <c r="R213" s="35">
        <f t="shared" si="351"/>
        <v>1</v>
      </c>
      <c r="S213" s="35">
        <f t="shared" si="351"/>
        <v>1</v>
      </c>
      <c r="T213" s="4">
        <f t="shared" si="276"/>
        <v>1099</v>
      </c>
      <c r="U213" s="4">
        <f t="shared" si="277"/>
        <v>1422</v>
      </c>
      <c r="V213" s="4">
        <f t="shared" si="278"/>
        <v>1137</v>
      </c>
      <c r="W213" s="4">
        <f t="shared" si="279"/>
        <v>1288</v>
      </c>
      <c r="X213" s="4"/>
      <c r="Y213" s="18"/>
      <c r="Z213" s="18"/>
      <c r="AA213" s="18"/>
      <c r="AB213" s="48"/>
    </row>
    <row r="214" spans="1:28" ht="15" customHeight="1">
      <c r="A214" s="3">
        <f t="shared" si="284"/>
        <v>200</v>
      </c>
      <c r="B214" s="34">
        <f t="shared" si="337"/>
        <v>45632</v>
      </c>
      <c r="C214" s="2">
        <f t="shared" si="338"/>
        <v>884</v>
      </c>
      <c r="D214" s="5">
        <f t="shared" si="339"/>
        <v>1350</v>
      </c>
      <c r="E214" s="35">
        <f t="shared" si="265"/>
        <v>650</v>
      </c>
      <c r="F214" s="35">
        <f t="shared" si="266"/>
        <v>924</v>
      </c>
      <c r="G214" s="35">
        <f t="shared" si="267"/>
        <v>737</v>
      </c>
      <c r="H214" s="18">
        <f t="shared" si="268"/>
        <v>1584</v>
      </c>
      <c r="I214" s="18">
        <f t="shared" si="269"/>
        <v>1310</v>
      </c>
      <c r="J214" s="18">
        <f t="shared" si="270"/>
        <v>1497</v>
      </c>
      <c r="K214" s="18">
        <f t="shared" ref="K214:M214" si="352">K213</f>
        <v>2000</v>
      </c>
      <c r="L214" s="18">
        <f t="shared" si="352"/>
        <v>2000</v>
      </c>
      <c r="M214" s="18">
        <f t="shared" si="352"/>
        <v>2000</v>
      </c>
      <c r="N214" s="18">
        <f t="shared" si="272"/>
        <v>-416</v>
      </c>
      <c r="O214" s="18">
        <f t="shared" si="273"/>
        <v>-690</v>
      </c>
      <c r="P214" s="18">
        <f t="shared" si="274"/>
        <v>-503</v>
      </c>
      <c r="Q214" s="35">
        <f t="shared" ref="Q214:S214" si="353">Q213</f>
        <v>1</v>
      </c>
      <c r="R214" s="35">
        <f t="shared" si="353"/>
        <v>1</v>
      </c>
      <c r="S214" s="35">
        <f t="shared" si="353"/>
        <v>1</v>
      </c>
      <c r="T214" s="4">
        <f t="shared" si="276"/>
        <v>1098</v>
      </c>
      <c r="U214" s="4">
        <f t="shared" si="277"/>
        <v>1421</v>
      </c>
      <c r="V214" s="4">
        <f t="shared" si="278"/>
        <v>1136</v>
      </c>
      <c r="W214" s="4">
        <f t="shared" si="279"/>
        <v>1287</v>
      </c>
      <c r="X214" s="4"/>
      <c r="Y214" s="18"/>
      <c r="Z214" s="18"/>
      <c r="AA214" s="18"/>
      <c r="AB214" s="48"/>
    </row>
    <row r="215" spans="1:28" ht="15" customHeight="1">
      <c r="A215" s="3">
        <f t="shared" si="284"/>
        <v>201</v>
      </c>
      <c r="B215" s="34">
        <f t="shared" si="337"/>
        <v>45633</v>
      </c>
      <c r="C215" s="2">
        <f t="shared" si="338"/>
        <v>884</v>
      </c>
      <c r="D215" s="5">
        <f t="shared" si="339"/>
        <v>1348</v>
      </c>
      <c r="E215" s="35">
        <f t="shared" si="265"/>
        <v>649</v>
      </c>
      <c r="F215" s="35">
        <f t="shared" si="266"/>
        <v>923</v>
      </c>
      <c r="G215" s="35">
        <f t="shared" si="267"/>
        <v>736</v>
      </c>
      <c r="H215" s="18">
        <f t="shared" si="268"/>
        <v>1583</v>
      </c>
      <c r="I215" s="18">
        <f t="shared" si="269"/>
        <v>1309</v>
      </c>
      <c r="J215" s="18">
        <f t="shared" si="270"/>
        <v>1496</v>
      </c>
      <c r="K215" s="18">
        <f t="shared" ref="K215:M215" si="354">K214</f>
        <v>2000</v>
      </c>
      <c r="L215" s="18">
        <f t="shared" si="354"/>
        <v>2000</v>
      </c>
      <c r="M215" s="18">
        <f t="shared" si="354"/>
        <v>2000</v>
      </c>
      <c r="N215" s="18">
        <f t="shared" si="272"/>
        <v>-417</v>
      </c>
      <c r="O215" s="18">
        <f t="shared" si="273"/>
        <v>-691</v>
      </c>
      <c r="P215" s="18">
        <f t="shared" si="274"/>
        <v>-504</v>
      </c>
      <c r="Q215" s="35">
        <f t="shared" ref="Q215:S215" si="355">Q214</f>
        <v>1</v>
      </c>
      <c r="R215" s="35">
        <f t="shared" si="355"/>
        <v>1</v>
      </c>
      <c r="S215" s="35">
        <f t="shared" si="355"/>
        <v>1</v>
      </c>
      <c r="T215" s="4">
        <f t="shared" si="276"/>
        <v>1097</v>
      </c>
      <c r="U215" s="4">
        <f t="shared" si="277"/>
        <v>1420</v>
      </c>
      <c r="V215" s="4">
        <f t="shared" si="278"/>
        <v>1135</v>
      </c>
      <c r="W215" s="4">
        <f t="shared" si="279"/>
        <v>1286</v>
      </c>
      <c r="X215" s="4"/>
      <c r="Y215" s="18"/>
      <c r="Z215" s="18"/>
      <c r="AA215" s="18"/>
      <c r="AB215" s="48"/>
    </row>
    <row r="216" spans="1:28" ht="15" customHeight="1">
      <c r="A216" s="3">
        <f t="shared" si="284"/>
        <v>202</v>
      </c>
      <c r="B216" s="34">
        <f t="shared" si="337"/>
        <v>45634</v>
      </c>
      <c r="C216" s="2">
        <f t="shared" si="338"/>
        <v>884</v>
      </c>
      <c r="D216" s="5">
        <f t="shared" si="339"/>
        <v>1346</v>
      </c>
      <c r="E216" s="35">
        <f t="shared" si="265"/>
        <v>648</v>
      </c>
      <c r="F216" s="35">
        <f t="shared" si="266"/>
        <v>922</v>
      </c>
      <c r="G216" s="35">
        <f t="shared" si="267"/>
        <v>735</v>
      </c>
      <c r="H216" s="18">
        <f t="shared" si="268"/>
        <v>1582</v>
      </c>
      <c r="I216" s="18">
        <f t="shared" si="269"/>
        <v>1308</v>
      </c>
      <c r="J216" s="18">
        <f t="shared" si="270"/>
        <v>1495</v>
      </c>
      <c r="K216" s="18">
        <f t="shared" ref="K216:M216" si="356">K215</f>
        <v>2000</v>
      </c>
      <c r="L216" s="18">
        <f t="shared" si="356"/>
        <v>2000</v>
      </c>
      <c r="M216" s="18">
        <f t="shared" si="356"/>
        <v>2000</v>
      </c>
      <c r="N216" s="18">
        <f t="shared" si="272"/>
        <v>-418</v>
      </c>
      <c r="O216" s="18">
        <f t="shared" si="273"/>
        <v>-692</v>
      </c>
      <c r="P216" s="18">
        <f t="shared" si="274"/>
        <v>-505</v>
      </c>
      <c r="Q216" s="35">
        <f t="shared" ref="Q216:S216" si="357">Q215</f>
        <v>1</v>
      </c>
      <c r="R216" s="35">
        <f t="shared" si="357"/>
        <v>1</v>
      </c>
      <c r="S216" s="35">
        <f t="shared" si="357"/>
        <v>1</v>
      </c>
      <c r="T216" s="4">
        <f t="shared" si="276"/>
        <v>1096</v>
      </c>
      <c r="U216" s="4">
        <f t="shared" si="277"/>
        <v>1419</v>
      </c>
      <c r="V216" s="4">
        <f t="shared" si="278"/>
        <v>1134</v>
      </c>
      <c r="W216" s="4">
        <f t="shared" si="279"/>
        <v>1285</v>
      </c>
      <c r="X216" s="4"/>
      <c r="Y216" s="18"/>
      <c r="Z216" s="18"/>
      <c r="AA216" s="18"/>
      <c r="AB216" s="48"/>
    </row>
    <row r="217" spans="1:28" ht="15" customHeight="1">
      <c r="A217" s="3">
        <f t="shared" si="284"/>
        <v>203</v>
      </c>
      <c r="B217" s="34">
        <f t="shared" si="337"/>
        <v>45635</v>
      </c>
      <c r="C217" s="2">
        <f t="shared" si="338"/>
        <v>884</v>
      </c>
      <c r="D217" s="5">
        <f t="shared" si="339"/>
        <v>1344</v>
      </c>
      <c r="E217" s="35">
        <f t="shared" si="265"/>
        <v>647</v>
      </c>
      <c r="F217" s="35">
        <f t="shared" si="266"/>
        <v>921</v>
      </c>
      <c r="G217" s="35">
        <f t="shared" si="267"/>
        <v>734</v>
      </c>
      <c r="H217" s="18">
        <f t="shared" si="268"/>
        <v>1581</v>
      </c>
      <c r="I217" s="18">
        <f t="shared" si="269"/>
        <v>1307</v>
      </c>
      <c r="J217" s="18">
        <f t="shared" si="270"/>
        <v>1494</v>
      </c>
      <c r="K217" s="18">
        <f t="shared" ref="K217:M217" si="358">K216</f>
        <v>2000</v>
      </c>
      <c r="L217" s="18">
        <f t="shared" si="358"/>
        <v>2000</v>
      </c>
      <c r="M217" s="18">
        <f t="shared" si="358"/>
        <v>2000</v>
      </c>
      <c r="N217" s="18">
        <f t="shared" si="272"/>
        <v>-419</v>
      </c>
      <c r="O217" s="18">
        <f t="shared" si="273"/>
        <v>-693</v>
      </c>
      <c r="P217" s="18">
        <f t="shared" si="274"/>
        <v>-506</v>
      </c>
      <c r="Q217" s="35">
        <f t="shared" ref="Q217:S217" si="359">Q216</f>
        <v>1</v>
      </c>
      <c r="R217" s="35">
        <f t="shared" si="359"/>
        <v>1</v>
      </c>
      <c r="S217" s="35">
        <f t="shared" si="359"/>
        <v>1</v>
      </c>
      <c r="T217" s="4">
        <f t="shared" si="276"/>
        <v>1095</v>
      </c>
      <c r="U217" s="4">
        <f t="shared" si="277"/>
        <v>1418</v>
      </c>
      <c r="V217" s="4">
        <f t="shared" si="278"/>
        <v>1133</v>
      </c>
      <c r="W217" s="4">
        <f t="shared" si="279"/>
        <v>1284</v>
      </c>
      <c r="X217" s="4"/>
      <c r="Y217" s="18"/>
      <c r="Z217" s="18"/>
      <c r="AA217" s="18"/>
      <c r="AB217" s="48"/>
    </row>
    <row r="218" spans="1:28" ht="15" customHeight="1">
      <c r="A218" s="3">
        <f t="shared" si="284"/>
        <v>204</v>
      </c>
      <c r="B218" s="34">
        <f t="shared" si="337"/>
        <v>45636</v>
      </c>
      <c r="C218" s="2">
        <f t="shared" si="338"/>
        <v>884</v>
      </c>
      <c r="D218" s="5">
        <f t="shared" si="339"/>
        <v>1342</v>
      </c>
      <c r="E218" s="35">
        <f t="shared" si="265"/>
        <v>646</v>
      </c>
      <c r="F218" s="35">
        <f t="shared" si="266"/>
        <v>920</v>
      </c>
      <c r="G218" s="35">
        <f t="shared" si="267"/>
        <v>733</v>
      </c>
      <c r="H218" s="18">
        <f t="shared" si="268"/>
        <v>1580</v>
      </c>
      <c r="I218" s="18">
        <f t="shared" si="269"/>
        <v>1306</v>
      </c>
      <c r="J218" s="18">
        <f t="shared" si="270"/>
        <v>1493</v>
      </c>
      <c r="K218" s="18">
        <f t="shared" ref="K218:M218" si="360">K217</f>
        <v>2000</v>
      </c>
      <c r="L218" s="18">
        <f t="shared" si="360"/>
        <v>2000</v>
      </c>
      <c r="M218" s="18">
        <f t="shared" si="360"/>
        <v>2000</v>
      </c>
      <c r="N218" s="18">
        <f t="shared" si="272"/>
        <v>-420</v>
      </c>
      <c r="O218" s="18">
        <f t="shared" si="273"/>
        <v>-694</v>
      </c>
      <c r="P218" s="18">
        <f t="shared" si="274"/>
        <v>-507</v>
      </c>
      <c r="Q218" s="35">
        <f t="shared" ref="Q218:S218" si="361">Q217</f>
        <v>1</v>
      </c>
      <c r="R218" s="35">
        <f t="shared" si="361"/>
        <v>1</v>
      </c>
      <c r="S218" s="35">
        <f t="shared" si="361"/>
        <v>1</v>
      </c>
      <c r="T218" s="4">
        <f t="shared" si="276"/>
        <v>1094</v>
      </c>
      <c r="U218" s="4">
        <f t="shared" si="277"/>
        <v>1417</v>
      </c>
      <c r="V218" s="4">
        <f t="shared" si="278"/>
        <v>1132</v>
      </c>
      <c r="W218" s="4">
        <f t="shared" si="279"/>
        <v>1283</v>
      </c>
      <c r="X218" s="4"/>
      <c r="Y218" s="18"/>
      <c r="Z218" s="18"/>
      <c r="AA218" s="18"/>
      <c r="AB218" s="48"/>
    </row>
    <row r="219" spans="1:28" ht="15" customHeight="1">
      <c r="A219" s="3">
        <f t="shared" si="284"/>
        <v>205</v>
      </c>
      <c r="B219" s="34">
        <f t="shared" si="337"/>
        <v>45637</v>
      </c>
      <c r="C219" s="2">
        <f t="shared" si="338"/>
        <v>884</v>
      </c>
      <c r="D219" s="5">
        <f t="shared" si="339"/>
        <v>1340</v>
      </c>
      <c r="E219" s="35">
        <f t="shared" si="265"/>
        <v>645</v>
      </c>
      <c r="F219" s="35">
        <f t="shared" si="266"/>
        <v>919</v>
      </c>
      <c r="G219" s="35">
        <f t="shared" si="267"/>
        <v>732</v>
      </c>
      <c r="H219" s="18">
        <f t="shared" si="268"/>
        <v>1579</v>
      </c>
      <c r="I219" s="18">
        <f t="shared" si="269"/>
        <v>1305</v>
      </c>
      <c r="J219" s="18">
        <f t="shared" si="270"/>
        <v>1492</v>
      </c>
      <c r="K219" s="18">
        <f t="shared" ref="K219:M219" si="362">K218</f>
        <v>2000</v>
      </c>
      <c r="L219" s="18">
        <f t="shared" si="362"/>
        <v>2000</v>
      </c>
      <c r="M219" s="18">
        <f t="shared" si="362"/>
        <v>2000</v>
      </c>
      <c r="N219" s="18">
        <f t="shared" si="272"/>
        <v>-421</v>
      </c>
      <c r="O219" s="18">
        <f t="shared" si="273"/>
        <v>-695</v>
      </c>
      <c r="P219" s="18">
        <f t="shared" si="274"/>
        <v>-508</v>
      </c>
      <c r="Q219" s="35">
        <f t="shared" ref="Q219:S219" si="363">Q218</f>
        <v>1</v>
      </c>
      <c r="R219" s="35">
        <f t="shared" si="363"/>
        <v>1</v>
      </c>
      <c r="S219" s="35">
        <f t="shared" si="363"/>
        <v>1</v>
      </c>
      <c r="T219" s="4">
        <f t="shared" si="276"/>
        <v>1093</v>
      </c>
      <c r="U219" s="4">
        <f t="shared" si="277"/>
        <v>1416</v>
      </c>
      <c r="V219" s="4">
        <f t="shared" si="278"/>
        <v>1131</v>
      </c>
      <c r="W219" s="4">
        <f t="shared" si="279"/>
        <v>1282</v>
      </c>
      <c r="X219" s="4"/>
      <c r="Y219" s="18"/>
      <c r="Z219" s="18"/>
      <c r="AA219" s="18"/>
      <c r="AB219" s="48"/>
    </row>
    <row r="220" spans="1:28" ht="15" customHeight="1">
      <c r="A220" s="3">
        <f t="shared" si="284"/>
        <v>206</v>
      </c>
      <c r="B220" s="34">
        <f t="shared" si="337"/>
        <v>45638</v>
      </c>
      <c r="C220" s="2">
        <f t="shared" si="338"/>
        <v>884</v>
      </c>
      <c r="D220" s="5">
        <f t="shared" si="339"/>
        <v>1338</v>
      </c>
      <c r="E220" s="35">
        <f t="shared" si="265"/>
        <v>644</v>
      </c>
      <c r="F220" s="35">
        <f t="shared" si="266"/>
        <v>918</v>
      </c>
      <c r="G220" s="35">
        <f t="shared" si="267"/>
        <v>731</v>
      </c>
      <c r="H220" s="18">
        <f t="shared" si="268"/>
        <v>1578</v>
      </c>
      <c r="I220" s="18">
        <f t="shared" si="269"/>
        <v>1304</v>
      </c>
      <c r="J220" s="18">
        <f t="shared" si="270"/>
        <v>1491</v>
      </c>
      <c r="K220" s="18">
        <f t="shared" ref="K220:M220" si="364">K219</f>
        <v>2000</v>
      </c>
      <c r="L220" s="18">
        <f t="shared" si="364"/>
        <v>2000</v>
      </c>
      <c r="M220" s="18">
        <f t="shared" si="364"/>
        <v>2000</v>
      </c>
      <c r="N220" s="18">
        <f t="shared" si="272"/>
        <v>-422</v>
      </c>
      <c r="O220" s="18">
        <f t="shared" si="273"/>
        <v>-696</v>
      </c>
      <c r="P220" s="18">
        <f t="shared" si="274"/>
        <v>-509</v>
      </c>
      <c r="Q220" s="35">
        <f t="shared" ref="Q220:S220" si="365">Q219</f>
        <v>1</v>
      </c>
      <c r="R220" s="35">
        <f t="shared" si="365"/>
        <v>1</v>
      </c>
      <c r="S220" s="35">
        <f t="shared" si="365"/>
        <v>1</v>
      </c>
      <c r="T220" s="4">
        <f t="shared" si="276"/>
        <v>1092</v>
      </c>
      <c r="U220" s="4">
        <f t="shared" si="277"/>
        <v>1415</v>
      </c>
      <c r="V220" s="4">
        <f t="shared" si="278"/>
        <v>1130</v>
      </c>
      <c r="W220" s="4">
        <f t="shared" si="279"/>
        <v>1281</v>
      </c>
      <c r="X220" s="4"/>
      <c r="Y220" s="18"/>
      <c r="Z220" s="18"/>
      <c r="AA220" s="18"/>
      <c r="AB220" s="48"/>
    </row>
    <row r="221" spans="1:28" ht="15" customHeight="1">
      <c r="A221" s="3">
        <f t="shared" si="284"/>
        <v>207</v>
      </c>
      <c r="B221" s="34">
        <f t="shared" si="337"/>
        <v>45639</v>
      </c>
      <c r="C221" s="2">
        <f t="shared" si="338"/>
        <v>884</v>
      </c>
      <c r="D221" s="5">
        <f t="shared" si="339"/>
        <v>1336</v>
      </c>
      <c r="E221" s="35">
        <f t="shared" si="265"/>
        <v>643</v>
      </c>
      <c r="F221" s="35">
        <f t="shared" si="266"/>
        <v>917</v>
      </c>
      <c r="G221" s="35">
        <f t="shared" si="267"/>
        <v>730</v>
      </c>
      <c r="H221" s="18">
        <f t="shared" si="268"/>
        <v>1577</v>
      </c>
      <c r="I221" s="18">
        <f t="shared" si="269"/>
        <v>1303</v>
      </c>
      <c r="J221" s="18">
        <f t="shared" si="270"/>
        <v>1490</v>
      </c>
      <c r="K221" s="18">
        <f t="shared" ref="K221:M221" si="366">K220</f>
        <v>2000</v>
      </c>
      <c r="L221" s="18">
        <f t="shared" si="366"/>
        <v>2000</v>
      </c>
      <c r="M221" s="18">
        <f t="shared" si="366"/>
        <v>2000</v>
      </c>
      <c r="N221" s="18">
        <f t="shared" si="272"/>
        <v>-423</v>
      </c>
      <c r="O221" s="18">
        <f t="shared" si="273"/>
        <v>-697</v>
      </c>
      <c r="P221" s="18">
        <f t="shared" si="274"/>
        <v>-510</v>
      </c>
      <c r="Q221" s="35">
        <f t="shared" ref="Q221:S221" si="367">Q220</f>
        <v>1</v>
      </c>
      <c r="R221" s="35">
        <f t="shared" si="367"/>
        <v>1</v>
      </c>
      <c r="S221" s="35">
        <f t="shared" si="367"/>
        <v>1</v>
      </c>
      <c r="T221" s="4">
        <f t="shared" si="276"/>
        <v>1091</v>
      </c>
      <c r="U221" s="4">
        <f t="shared" si="277"/>
        <v>1414</v>
      </c>
      <c r="V221" s="4">
        <f t="shared" si="278"/>
        <v>1129</v>
      </c>
      <c r="W221" s="4">
        <f t="shared" si="279"/>
        <v>1280</v>
      </c>
      <c r="X221" s="4"/>
      <c r="Y221" s="18"/>
      <c r="Z221" s="18"/>
      <c r="AA221" s="18"/>
      <c r="AB221" s="48"/>
    </row>
    <row r="222" spans="1:28" ht="15" customHeight="1">
      <c r="A222" s="3">
        <f t="shared" si="284"/>
        <v>208</v>
      </c>
      <c r="B222" s="34">
        <f t="shared" si="337"/>
        <v>45640</v>
      </c>
      <c r="C222" s="2">
        <f t="shared" si="338"/>
        <v>884</v>
      </c>
      <c r="D222" s="5">
        <f t="shared" si="339"/>
        <v>1334</v>
      </c>
      <c r="E222" s="35">
        <f t="shared" si="265"/>
        <v>642</v>
      </c>
      <c r="F222" s="35">
        <f t="shared" si="266"/>
        <v>916</v>
      </c>
      <c r="G222" s="35">
        <f t="shared" si="267"/>
        <v>729</v>
      </c>
      <c r="H222" s="18">
        <f t="shared" si="268"/>
        <v>1576</v>
      </c>
      <c r="I222" s="18">
        <f t="shared" si="269"/>
        <v>1302</v>
      </c>
      <c r="J222" s="18">
        <f t="shared" si="270"/>
        <v>1489</v>
      </c>
      <c r="K222" s="18">
        <f t="shared" ref="K222:M222" si="368">K221</f>
        <v>2000</v>
      </c>
      <c r="L222" s="18">
        <f t="shared" si="368"/>
        <v>2000</v>
      </c>
      <c r="M222" s="18">
        <f t="shared" si="368"/>
        <v>2000</v>
      </c>
      <c r="N222" s="18">
        <f t="shared" si="272"/>
        <v>-424</v>
      </c>
      <c r="O222" s="18">
        <f t="shared" si="273"/>
        <v>-698</v>
      </c>
      <c r="P222" s="18">
        <f t="shared" si="274"/>
        <v>-511</v>
      </c>
      <c r="Q222" s="35">
        <f t="shared" ref="Q222:S222" si="369">Q221</f>
        <v>1</v>
      </c>
      <c r="R222" s="35">
        <f t="shared" si="369"/>
        <v>1</v>
      </c>
      <c r="S222" s="35">
        <f t="shared" si="369"/>
        <v>1</v>
      </c>
      <c r="T222" s="4">
        <f t="shared" si="276"/>
        <v>1090</v>
      </c>
      <c r="U222" s="4">
        <f t="shared" si="277"/>
        <v>1413</v>
      </c>
      <c r="V222" s="4">
        <f t="shared" si="278"/>
        <v>1128</v>
      </c>
      <c r="W222" s="4">
        <f t="shared" si="279"/>
        <v>1279</v>
      </c>
      <c r="X222" s="4"/>
      <c r="Y222" s="18"/>
      <c r="Z222" s="18"/>
      <c r="AA222" s="18"/>
      <c r="AB222" s="48"/>
    </row>
    <row r="223" spans="1:28" ht="15" customHeight="1">
      <c r="A223" s="3">
        <f t="shared" si="284"/>
        <v>209</v>
      </c>
      <c r="B223" s="34">
        <f t="shared" si="337"/>
        <v>45641</v>
      </c>
      <c r="C223" s="2">
        <f t="shared" si="338"/>
        <v>884</v>
      </c>
      <c r="D223" s="5">
        <f t="shared" si="339"/>
        <v>1332</v>
      </c>
      <c r="E223" s="35">
        <f t="shared" si="265"/>
        <v>641</v>
      </c>
      <c r="F223" s="35">
        <f t="shared" si="266"/>
        <v>915</v>
      </c>
      <c r="G223" s="35">
        <f t="shared" si="267"/>
        <v>728</v>
      </c>
      <c r="H223" s="18">
        <f t="shared" si="268"/>
        <v>1575</v>
      </c>
      <c r="I223" s="18">
        <f t="shared" si="269"/>
        <v>1301</v>
      </c>
      <c r="J223" s="18">
        <f t="shared" si="270"/>
        <v>1488</v>
      </c>
      <c r="K223" s="18">
        <f t="shared" ref="K223:M223" si="370">K222</f>
        <v>2000</v>
      </c>
      <c r="L223" s="18">
        <f t="shared" si="370"/>
        <v>2000</v>
      </c>
      <c r="M223" s="18">
        <f t="shared" si="370"/>
        <v>2000</v>
      </c>
      <c r="N223" s="18">
        <f t="shared" si="272"/>
        <v>-425</v>
      </c>
      <c r="O223" s="18">
        <f t="shared" si="273"/>
        <v>-699</v>
      </c>
      <c r="P223" s="18">
        <f t="shared" si="274"/>
        <v>-512</v>
      </c>
      <c r="Q223" s="35">
        <f t="shared" ref="Q223:S223" si="371">Q222</f>
        <v>1</v>
      </c>
      <c r="R223" s="35">
        <f t="shared" si="371"/>
        <v>1</v>
      </c>
      <c r="S223" s="35">
        <f t="shared" si="371"/>
        <v>1</v>
      </c>
      <c r="T223" s="4">
        <f t="shared" si="276"/>
        <v>1089</v>
      </c>
      <c r="U223" s="4">
        <f t="shared" si="277"/>
        <v>1412</v>
      </c>
      <c r="V223" s="4">
        <f t="shared" si="278"/>
        <v>1127</v>
      </c>
      <c r="W223" s="4">
        <f t="shared" si="279"/>
        <v>1278</v>
      </c>
      <c r="X223" s="4"/>
      <c r="Y223" s="18"/>
      <c r="Z223" s="18"/>
      <c r="AA223" s="18"/>
      <c r="AB223" s="48"/>
    </row>
    <row r="224" spans="1:28" ht="15" customHeight="1">
      <c r="A224" s="3">
        <f t="shared" si="284"/>
        <v>210</v>
      </c>
      <c r="B224" s="34">
        <f t="shared" si="337"/>
        <v>45642</v>
      </c>
      <c r="C224" s="2">
        <f t="shared" si="338"/>
        <v>884</v>
      </c>
      <c r="D224" s="5">
        <f t="shared" si="339"/>
        <v>1330</v>
      </c>
      <c r="E224" s="35">
        <f t="shared" si="265"/>
        <v>640</v>
      </c>
      <c r="F224" s="35">
        <f t="shared" si="266"/>
        <v>914</v>
      </c>
      <c r="G224" s="35">
        <f t="shared" si="267"/>
        <v>727</v>
      </c>
      <c r="H224" s="18">
        <f t="shared" si="268"/>
        <v>1574</v>
      </c>
      <c r="I224" s="18">
        <f t="shared" si="269"/>
        <v>1300</v>
      </c>
      <c r="J224" s="18">
        <f t="shared" si="270"/>
        <v>1487</v>
      </c>
      <c r="K224" s="18">
        <f t="shared" ref="K224:M224" si="372">K223</f>
        <v>2000</v>
      </c>
      <c r="L224" s="18">
        <f t="shared" si="372"/>
        <v>2000</v>
      </c>
      <c r="M224" s="18">
        <f t="shared" si="372"/>
        <v>2000</v>
      </c>
      <c r="N224" s="18">
        <f t="shared" si="272"/>
        <v>-426</v>
      </c>
      <c r="O224" s="18">
        <f t="shared" si="273"/>
        <v>-700</v>
      </c>
      <c r="P224" s="18">
        <f t="shared" si="274"/>
        <v>-513</v>
      </c>
      <c r="Q224" s="35">
        <f t="shared" ref="Q224:S224" si="373">Q223</f>
        <v>1</v>
      </c>
      <c r="R224" s="35">
        <f t="shared" si="373"/>
        <v>1</v>
      </c>
      <c r="S224" s="35">
        <f t="shared" si="373"/>
        <v>1</v>
      </c>
      <c r="T224" s="4">
        <f t="shared" si="276"/>
        <v>1088</v>
      </c>
      <c r="U224" s="4">
        <f t="shared" si="277"/>
        <v>1411</v>
      </c>
      <c r="V224" s="4">
        <f t="shared" si="278"/>
        <v>1126</v>
      </c>
      <c r="W224" s="4">
        <f t="shared" si="279"/>
        <v>1277</v>
      </c>
      <c r="X224" s="4"/>
      <c r="Y224" s="18"/>
      <c r="Z224" s="18"/>
      <c r="AA224" s="18"/>
      <c r="AB224" s="48"/>
    </row>
    <row r="225" spans="1:28" ht="15" customHeight="1">
      <c r="A225" s="3">
        <f t="shared" si="284"/>
        <v>211</v>
      </c>
      <c r="B225" s="34">
        <f t="shared" si="337"/>
        <v>45643</v>
      </c>
      <c r="C225" s="2">
        <f t="shared" si="338"/>
        <v>884</v>
      </c>
      <c r="D225" s="5">
        <f t="shared" si="339"/>
        <v>1328</v>
      </c>
      <c r="E225" s="35">
        <f t="shared" si="265"/>
        <v>639</v>
      </c>
      <c r="F225" s="35">
        <f t="shared" si="266"/>
        <v>913</v>
      </c>
      <c r="G225" s="35">
        <f t="shared" si="267"/>
        <v>726</v>
      </c>
      <c r="H225" s="18">
        <f t="shared" si="268"/>
        <v>1573</v>
      </c>
      <c r="I225" s="18">
        <f t="shared" si="269"/>
        <v>1299</v>
      </c>
      <c r="J225" s="18">
        <f t="shared" si="270"/>
        <v>1486</v>
      </c>
      <c r="K225" s="18">
        <f t="shared" ref="K225:M225" si="374">K224</f>
        <v>2000</v>
      </c>
      <c r="L225" s="18">
        <f t="shared" si="374"/>
        <v>2000</v>
      </c>
      <c r="M225" s="18">
        <f t="shared" si="374"/>
        <v>2000</v>
      </c>
      <c r="N225" s="18">
        <f t="shared" si="272"/>
        <v>-427</v>
      </c>
      <c r="O225" s="18">
        <f t="shared" si="273"/>
        <v>-701</v>
      </c>
      <c r="P225" s="18">
        <f t="shared" si="274"/>
        <v>-514</v>
      </c>
      <c r="Q225" s="35">
        <f t="shared" ref="Q225:S225" si="375">Q224</f>
        <v>1</v>
      </c>
      <c r="R225" s="35">
        <f t="shared" si="375"/>
        <v>1</v>
      </c>
      <c r="S225" s="35">
        <f t="shared" si="375"/>
        <v>1</v>
      </c>
      <c r="T225" s="4">
        <f t="shared" si="276"/>
        <v>1087</v>
      </c>
      <c r="U225" s="4">
        <f t="shared" si="277"/>
        <v>1410</v>
      </c>
      <c r="V225" s="4">
        <f t="shared" si="278"/>
        <v>1125</v>
      </c>
      <c r="W225" s="4">
        <f t="shared" si="279"/>
        <v>1276</v>
      </c>
      <c r="X225" s="4"/>
      <c r="Y225" s="18"/>
      <c r="Z225" s="18"/>
      <c r="AA225" s="18"/>
      <c r="AB225" s="48"/>
    </row>
    <row r="226" spans="1:28" ht="15" customHeight="1">
      <c r="A226" s="3">
        <f t="shared" si="284"/>
        <v>212</v>
      </c>
      <c r="B226" s="34">
        <f t="shared" si="337"/>
        <v>45644</v>
      </c>
      <c r="C226" s="2">
        <f t="shared" si="338"/>
        <v>884</v>
      </c>
      <c r="D226" s="5">
        <f t="shared" si="339"/>
        <v>1326</v>
      </c>
      <c r="E226" s="35">
        <f t="shared" si="265"/>
        <v>638</v>
      </c>
      <c r="F226" s="35">
        <f t="shared" si="266"/>
        <v>912</v>
      </c>
      <c r="G226" s="35">
        <f t="shared" si="267"/>
        <v>725</v>
      </c>
      <c r="H226" s="18">
        <f t="shared" si="268"/>
        <v>1572</v>
      </c>
      <c r="I226" s="18">
        <f t="shared" si="269"/>
        <v>1298</v>
      </c>
      <c r="J226" s="18">
        <f t="shared" si="270"/>
        <v>1485</v>
      </c>
      <c r="K226" s="18">
        <f t="shared" ref="K226:M226" si="376">K225</f>
        <v>2000</v>
      </c>
      <c r="L226" s="18">
        <f t="shared" si="376"/>
        <v>2000</v>
      </c>
      <c r="M226" s="18">
        <f t="shared" si="376"/>
        <v>2000</v>
      </c>
      <c r="N226" s="18">
        <f t="shared" si="272"/>
        <v>-428</v>
      </c>
      <c r="O226" s="18">
        <f t="shared" si="273"/>
        <v>-702</v>
      </c>
      <c r="P226" s="18">
        <f t="shared" si="274"/>
        <v>-515</v>
      </c>
      <c r="Q226" s="35">
        <f t="shared" ref="Q226:S226" si="377">Q225</f>
        <v>1</v>
      </c>
      <c r="R226" s="35">
        <f t="shared" si="377"/>
        <v>1</v>
      </c>
      <c r="S226" s="35">
        <f t="shared" si="377"/>
        <v>1</v>
      </c>
      <c r="T226" s="4">
        <f t="shared" si="276"/>
        <v>1086</v>
      </c>
      <c r="U226" s="4">
        <f t="shared" si="277"/>
        <v>1409</v>
      </c>
      <c r="V226" s="4">
        <f t="shared" si="278"/>
        <v>1124</v>
      </c>
      <c r="W226" s="4">
        <f t="shared" si="279"/>
        <v>1275</v>
      </c>
      <c r="X226" s="4"/>
      <c r="Y226" s="18"/>
      <c r="Z226" s="18"/>
      <c r="AA226" s="18"/>
      <c r="AB226" s="48"/>
    </row>
    <row r="227" spans="1:28" ht="15" customHeight="1">
      <c r="A227" s="3">
        <f t="shared" si="284"/>
        <v>213</v>
      </c>
      <c r="B227" s="34">
        <f t="shared" si="337"/>
        <v>45645</v>
      </c>
      <c r="C227" s="2">
        <f t="shared" si="338"/>
        <v>884</v>
      </c>
      <c r="D227" s="5">
        <f t="shared" si="339"/>
        <v>1324</v>
      </c>
      <c r="E227" s="35">
        <f t="shared" si="265"/>
        <v>637</v>
      </c>
      <c r="F227" s="35">
        <f t="shared" si="266"/>
        <v>911</v>
      </c>
      <c r="G227" s="35">
        <f t="shared" si="267"/>
        <v>724</v>
      </c>
      <c r="H227" s="18">
        <f t="shared" si="268"/>
        <v>1571</v>
      </c>
      <c r="I227" s="18">
        <f t="shared" si="269"/>
        <v>1297</v>
      </c>
      <c r="J227" s="18">
        <f t="shared" si="270"/>
        <v>1484</v>
      </c>
      <c r="K227" s="18">
        <f t="shared" ref="K227:M227" si="378">K226</f>
        <v>2000</v>
      </c>
      <c r="L227" s="18">
        <f t="shared" si="378"/>
        <v>2000</v>
      </c>
      <c r="M227" s="18">
        <f t="shared" si="378"/>
        <v>2000</v>
      </c>
      <c r="N227" s="18">
        <f t="shared" si="272"/>
        <v>-429</v>
      </c>
      <c r="O227" s="18">
        <f t="shared" si="273"/>
        <v>-703</v>
      </c>
      <c r="P227" s="18">
        <f t="shared" si="274"/>
        <v>-516</v>
      </c>
      <c r="Q227" s="35">
        <f t="shared" ref="Q227:S227" si="379">Q226</f>
        <v>1</v>
      </c>
      <c r="R227" s="35">
        <f t="shared" si="379"/>
        <v>1</v>
      </c>
      <c r="S227" s="35">
        <f t="shared" si="379"/>
        <v>1</v>
      </c>
      <c r="T227" s="4">
        <f t="shared" si="276"/>
        <v>1085</v>
      </c>
      <c r="U227" s="4">
        <f t="shared" si="277"/>
        <v>1408</v>
      </c>
      <c r="V227" s="4">
        <f t="shared" si="278"/>
        <v>1123</v>
      </c>
      <c r="W227" s="4">
        <f t="shared" si="279"/>
        <v>1274</v>
      </c>
      <c r="X227" s="4"/>
      <c r="Y227" s="18"/>
      <c r="Z227" s="18"/>
      <c r="AA227" s="18"/>
      <c r="AB227" s="48"/>
    </row>
    <row r="228" spans="1:28" ht="15" customHeight="1">
      <c r="A228" s="3">
        <f t="shared" si="284"/>
        <v>214</v>
      </c>
      <c r="B228" s="34">
        <f t="shared" si="337"/>
        <v>45646</v>
      </c>
      <c r="C228" s="2">
        <f t="shared" si="338"/>
        <v>884</v>
      </c>
      <c r="D228" s="5">
        <f t="shared" si="339"/>
        <v>1322</v>
      </c>
      <c r="E228" s="35">
        <f t="shared" si="265"/>
        <v>636</v>
      </c>
      <c r="F228" s="35">
        <f t="shared" si="266"/>
        <v>910</v>
      </c>
      <c r="G228" s="35">
        <f t="shared" si="267"/>
        <v>723</v>
      </c>
      <c r="H228" s="18">
        <f t="shared" si="268"/>
        <v>1570</v>
      </c>
      <c r="I228" s="18">
        <f t="shared" si="269"/>
        <v>1296</v>
      </c>
      <c r="J228" s="18">
        <f t="shared" si="270"/>
        <v>1483</v>
      </c>
      <c r="K228" s="18">
        <f t="shared" ref="K228:M228" si="380">K227</f>
        <v>2000</v>
      </c>
      <c r="L228" s="18">
        <f t="shared" si="380"/>
        <v>2000</v>
      </c>
      <c r="M228" s="18">
        <f t="shared" si="380"/>
        <v>2000</v>
      </c>
      <c r="N228" s="18">
        <f t="shared" si="272"/>
        <v>-430</v>
      </c>
      <c r="O228" s="18">
        <f t="shared" si="273"/>
        <v>-704</v>
      </c>
      <c r="P228" s="18">
        <f t="shared" si="274"/>
        <v>-517</v>
      </c>
      <c r="Q228" s="35">
        <f t="shared" ref="Q228:S228" si="381">Q227</f>
        <v>1</v>
      </c>
      <c r="R228" s="35">
        <f t="shared" si="381"/>
        <v>1</v>
      </c>
      <c r="S228" s="35">
        <f t="shared" si="381"/>
        <v>1</v>
      </c>
      <c r="T228" s="4">
        <f t="shared" si="276"/>
        <v>1084</v>
      </c>
      <c r="U228" s="4">
        <f t="shared" si="277"/>
        <v>1407</v>
      </c>
      <c r="V228" s="4">
        <f t="shared" si="278"/>
        <v>1122</v>
      </c>
      <c r="W228" s="4">
        <f t="shared" si="279"/>
        <v>1273</v>
      </c>
      <c r="X228" s="4"/>
      <c r="Y228" s="18"/>
      <c r="Z228" s="18"/>
      <c r="AA228" s="18"/>
      <c r="AB228" s="48"/>
    </row>
    <row r="229" spans="1:28" ht="15" customHeight="1">
      <c r="A229" s="3">
        <f t="shared" si="284"/>
        <v>215</v>
      </c>
      <c r="B229" s="34">
        <f t="shared" si="337"/>
        <v>45647</v>
      </c>
      <c r="C229" s="2">
        <f t="shared" si="338"/>
        <v>884</v>
      </c>
      <c r="D229" s="5">
        <f t="shared" si="339"/>
        <v>1320</v>
      </c>
      <c r="E229" s="35">
        <f t="shared" si="265"/>
        <v>635</v>
      </c>
      <c r="F229" s="35">
        <f t="shared" si="266"/>
        <v>909</v>
      </c>
      <c r="G229" s="35">
        <f t="shared" si="267"/>
        <v>722</v>
      </c>
      <c r="H229" s="18">
        <f t="shared" si="268"/>
        <v>1569</v>
      </c>
      <c r="I229" s="18">
        <f t="shared" si="269"/>
        <v>1295</v>
      </c>
      <c r="J229" s="18">
        <f t="shared" si="270"/>
        <v>1482</v>
      </c>
      <c r="K229" s="18">
        <f t="shared" ref="K229:M229" si="382">K228</f>
        <v>2000</v>
      </c>
      <c r="L229" s="18">
        <f t="shared" si="382"/>
        <v>2000</v>
      </c>
      <c r="M229" s="18">
        <f t="shared" si="382"/>
        <v>2000</v>
      </c>
      <c r="N229" s="18">
        <f t="shared" si="272"/>
        <v>-431</v>
      </c>
      <c r="O229" s="18">
        <f t="shared" si="273"/>
        <v>-705</v>
      </c>
      <c r="P229" s="18">
        <f t="shared" si="274"/>
        <v>-518</v>
      </c>
      <c r="Q229" s="35">
        <f t="shared" ref="Q229:S229" si="383">Q228</f>
        <v>1</v>
      </c>
      <c r="R229" s="35">
        <f t="shared" si="383"/>
        <v>1</v>
      </c>
      <c r="S229" s="35">
        <f t="shared" si="383"/>
        <v>1</v>
      </c>
      <c r="T229" s="4">
        <f t="shared" si="276"/>
        <v>1083</v>
      </c>
      <c r="U229" s="4">
        <f t="shared" si="277"/>
        <v>1406</v>
      </c>
      <c r="V229" s="4">
        <f t="shared" si="278"/>
        <v>1121</v>
      </c>
      <c r="W229" s="4">
        <f t="shared" si="279"/>
        <v>1272</v>
      </c>
      <c r="X229" s="4"/>
      <c r="Y229" s="18"/>
      <c r="Z229" s="18"/>
      <c r="AA229" s="18"/>
      <c r="AB229" s="48"/>
    </row>
    <row r="230" spans="1:28" ht="15" customHeight="1">
      <c r="A230" s="3">
        <f t="shared" si="284"/>
        <v>216</v>
      </c>
      <c r="B230" s="34">
        <f t="shared" si="337"/>
        <v>45648</v>
      </c>
      <c r="C230" s="2">
        <f t="shared" si="338"/>
        <v>884</v>
      </c>
      <c r="D230" s="5">
        <f t="shared" si="339"/>
        <v>1318</v>
      </c>
      <c r="E230" s="35">
        <f t="shared" si="265"/>
        <v>634</v>
      </c>
      <c r="F230" s="35">
        <f t="shared" si="266"/>
        <v>908</v>
      </c>
      <c r="G230" s="35">
        <f t="shared" si="267"/>
        <v>721</v>
      </c>
      <c r="H230" s="18">
        <f t="shared" si="268"/>
        <v>1568</v>
      </c>
      <c r="I230" s="18">
        <f t="shared" si="269"/>
        <v>1294</v>
      </c>
      <c r="J230" s="18">
        <f t="shared" si="270"/>
        <v>1481</v>
      </c>
      <c r="K230" s="18">
        <f t="shared" ref="K230:M230" si="384">K229</f>
        <v>2000</v>
      </c>
      <c r="L230" s="18">
        <f t="shared" si="384"/>
        <v>2000</v>
      </c>
      <c r="M230" s="18">
        <f t="shared" si="384"/>
        <v>2000</v>
      </c>
      <c r="N230" s="18">
        <f t="shared" si="272"/>
        <v>-432</v>
      </c>
      <c r="O230" s="18">
        <f t="shared" si="273"/>
        <v>-706</v>
      </c>
      <c r="P230" s="18">
        <f t="shared" si="274"/>
        <v>-519</v>
      </c>
      <c r="Q230" s="35">
        <f t="shared" ref="Q230:S230" si="385">Q229</f>
        <v>1</v>
      </c>
      <c r="R230" s="35">
        <f t="shared" si="385"/>
        <v>1</v>
      </c>
      <c r="S230" s="35">
        <f t="shared" si="385"/>
        <v>1</v>
      </c>
      <c r="T230" s="4">
        <f t="shared" si="276"/>
        <v>1082</v>
      </c>
      <c r="U230" s="4">
        <f t="shared" si="277"/>
        <v>1405</v>
      </c>
      <c r="V230" s="4">
        <f t="shared" si="278"/>
        <v>1120</v>
      </c>
      <c r="W230" s="4">
        <f t="shared" si="279"/>
        <v>1271</v>
      </c>
      <c r="X230" s="4"/>
      <c r="Y230" s="18"/>
      <c r="Z230" s="18"/>
      <c r="AA230" s="18"/>
      <c r="AB230" s="48"/>
    </row>
    <row r="231" spans="1:28" ht="15" customHeight="1">
      <c r="A231" s="3">
        <f t="shared" si="284"/>
        <v>217</v>
      </c>
      <c r="B231" s="34">
        <f t="shared" si="337"/>
        <v>45649</v>
      </c>
      <c r="C231" s="2">
        <f t="shared" si="338"/>
        <v>884</v>
      </c>
      <c r="D231" s="5">
        <f t="shared" si="339"/>
        <v>1316</v>
      </c>
      <c r="E231" s="35">
        <f t="shared" si="265"/>
        <v>633</v>
      </c>
      <c r="F231" s="35">
        <f t="shared" si="266"/>
        <v>907</v>
      </c>
      <c r="G231" s="35">
        <f t="shared" si="267"/>
        <v>720</v>
      </c>
      <c r="H231" s="18">
        <f t="shared" si="268"/>
        <v>1567</v>
      </c>
      <c r="I231" s="18">
        <f t="shared" si="269"/>
        <v>1293</v>
      </c>
      <c r="J231" s="18">
        <f t="shared" si="270"/>
        <v>1480</v>
      </c>
      <c r="K231" s="18">
        <f t="shared" ref="K231:M231" si="386">K230</f>
        <v>2000</v>
      </c>
      <c r="L231" s="18">
        <f t="shared" si="386"/>
        <v>2000</v>
      </c>
      <c r="M231" s="18">
        <f t="shared" si="386"/>
        <v>2000</v>
      </c>
      <c r="N231" s="18">
        <f t="shared" si="272"/>
        <v>-433</v>
      </c>
      <c r="O231" s="18">
        <f t="shared" si="273"/>
        <v>-707</v>
      </c>
      <c r="P231" s="18">
        <f t="shared" si="274"/>
        <v>-520</v>
      </c>
      <c r="Q231" s="35">
        <f t="shared" ref="Q231:S231" si="387">Q230</f>
        <v>1</v>
      </c>
      <c r="R231" s="35">
        <f t="shared" si="387"/>
        <v>1</v>
      </c>
      <c r="S231" s="35">
        <f t="shared" si="387"/>
        <v>1</v>
      </c>
      <c r="T231" s="4">
        <f t="shared" si="276"/>
        <v>1081</v>
      </c>
      <c r="U231" s="4">
        <f t="shared" si="277"/>
        <v>1404</v>
      </c>
      <c r="V231" s="4">
        <f t="shared" si="278"/>
        <v>1119</v>
      </c>
      <c r="W231" s="4">
        <f t="shared" si="279"/>
        <v>1270</v>
      </c>
      <c r="X231" s="4"/>
      <c r="Y231" s="18"/>
      <c r="Z231" s="18"/>
      <c r="AA231" s="18"/>
      <c r="AB231" s="48"/>
    </row>
    <row r="232" spans="1:28" ht="15" customHeight="1">
      <c r="A232" s="3">
        <f t="shared" si="284"/>
        <v>218</v>
      </c>
      <c r="B232" s="34">
        <f t="shared" si="337"/>
        <v>45650</v>
      </c>
      <c r="C232" s="2">
        <f t="shared" si="338"/>
        <v>884</v>
      </c>
      <c r="D232" s="5">
        <f t="shared" si="339"/>
        <v>1314</v>
      </c>
      <c r="E232" s="35">
        <f t="shared" si="265"/>
        <v>632</v>
      </c>
      <c r="F232" s="35">
        <f t="shared" si="266"/>
        <v>906</v>
      </c>
      <c r="G232" s="35">
        <f t="shared" si="267"/>
        <v>719</v>
      </c>
      <c r="H232" s="18">
        <f t="shared" si="268"/>
        <v>1566</v>
      </c>
      <c r="I232" s="18">
        <f t="shared" si="269"/>
        <v>1292</v>
      </c>
      <c r="J232" s="18">
        <f t="shared" si="270"/>
        <v>1479</v>
      </c>
      <c r="K232" s="18">
        <f t="shared" ref="K232:M232" si="388">K231</f>
        <v>2000</v>
      </c>
      <c r="L232" s="18">
        <f t="shared" si="388"/>
        <v>2000</v>
      </c>
      <c r="M232" s="18">
        <f t="shared" si="388"/>
        <v>2000</v>
      </c>
      <c r="N232" s="18">
        <f t="shared" si="272"/>
        <v>-434</v>
      </c>
      <c r="O232" s="18">
        <f t="shared" si="273"/>
        <v>-708</v>
      </c>
      <c r="P232" s="18">
        <f t="shared" si="274"/>
        <v>-521</v>
      </c>
      <c r="Q232" s="35">
        <f t="shared" ref="Q232:S232" si="389">Q231</f>
        <v>1</v>
      </c>
      <c r="R232" s="35">
        <f t="shared" si="389"/>
        <v>1</v>
      </c>
      <c r="S232" s="35">
        <f t="shared" si="389"/>
        <v>1</v>
      </c>
      <c r="T232" s="4">
        <f t="shared" si="276"/>
        <v>1080</v>
      </c>
      <c r="U232" s="4">
        <f t="shared" si="277"/>
        <v>1403</v>
      </c>
      <c r="V232" s="4">
        <f t="shared" si="278"/>
        <v>1118</v>
      </c>
      <c r="W232" s="4">
        <f t="shared" si="279"/>
        <v>1269</v>
      </c>
      <c r="X232" s="4"/>
      <c r="Y232" s="18"/>
      <c r="Z232" s="18"/>
      <c r="AA232" s="18"/>
      <c r="AB232" s="48"/>
    </row>
    <row r="233" spans="1:28" ht="15" customHeight="1">
      <c r="A233" s="3">
        <f t="shared" si="284"/>
        <v>219</v>
      </c>
      <c r="B233" s="34">
        <f t="shared" si="337"/>
        <v>45651</v>
      </c>
      <c r="C233" s="2">
        <f t="shared" si="338"/>
        <v>884</v>
      </c>
      <c r="D233" s="5">
        <f t="shared" si="339"/>
        <v>1312</v>
      </c>
      <c r="E233" s="35">
        <f t="shared" si="265"/>
        <v>631</v>
      </c>
      <c r="F233" s="35">
        <f t="shared" si="266"/>
        <v>905</v>
      </c>
      <c r="G233" s="35">
        <f t="shared" si="267"/>
        <v>718</v>
      </c>
      <c r="H233" s="18">
        <f t="shared" si="268"/>
        <v>1565</v>
      </c>
      <c r="I233" s="18">
        <f t="shared" si="269"/>
        <v>1291</v>
      </c>
      <c r="J233" s="18">
        <f t="shared" si="270"/>
        <v>1478</v>
      </c>
      <c r="K233" s="18">
        <f t="shared" ref="K233:M233" si="390">K232</f>
        <v>2000</v>
      </c>
      <c r="L233" s="18">
        <f t="shared" si="390"/>
        <v>2000</v>
      </c>
      <c r="M233" s="18">
        <f t="shared" si="390"/>
        <v>2000</v>
      </c>
      <c r="N233" s="18">
        <f t="shared" si="272"/>
        <v>-435</v>
      </c>
      <c r="O233" s="18">
        <f t="shared" si="273"/>
        <v>-709</v>
      </c>
      <c r="P233" s="18">
        <f t="shared" si="274"/>
        <v>-522</v>
      </c>
      <c r="Q233" s="35">
        <f t="shared" ref="Q233:S233" si="391">Q232</f>
        <v>1</v>
      </c>
      <c r="R233" s="35">
        <f t="shared" si="391"/>
        <v>1</v>
      </c>
      <c r="S233" s="35">
        <f t="shared" si="391"/>
        <v>1</v>
      </c>
      <c r="T233" s="4">
        <f t="shared" si="276"/>
        <v>1079</v>
      </c>
      <c r="U233" s="4">
        <f t="shared" si="277"/>
        <v>1402</v>
      </c>
      <c r="V233" s="4">
        <f t="shared" si="278"/>
        <v>1117</v>
      </c>
      <c r="W233" s="4">
        <f t="shared" si="279"/>
        <v>1268</v>
      </c>
      <c r="X233" s="4"/>
      <c r="Y233" s="18"/>
      <c r="Z233" s="18"/>
      <c r="AA233" s="18"/>
      <c r="AB233" s="48"/>
    </row>
    <row r="234" spans="1:28" ht="15" customHeight="1">
      <c r="A234" s="3">
        <f t="shared" si="284"/>
        <v>220</v>
      </c>
      <c r="B234" s="34">
        <f t="shared" si="337"/>
        <v>45652</v>
      </c>
      <c r="C234" s="2">
        <f t="shared" si="338"/>
        <v>884</v>
      </c>
      <c r="D234" s="5">
        <f t="shared" si="339"/>
        <v>1310</v>
      </c>
      <c r="E234" s="35">
        <f t="shared" si="265"/>
        <v>630</v>
      </c>
      <c r="F234" s="35">
        <f t="shared" si="266"/>
        <v>904</v>
      </c>
      <c r="G234" s="35">
        <f t="shared" si="267"/>
        <v>717</v>
      </c>
      <c r="H234" s="18">
        <f t="shared" si="268"/>
        <v>1564</v>
      </c>
      <c r="I234" s="18">
        <f t="shared" si="269"/>
        <v>1290</v>
      </c>
      <c r="J234" s="18">
        <f t="shared" si="270"/>
        <v>1477</v>
      </c>
      <c r="K234" s="18">
        <f t="shared" ref="K234:M234" si="392">K233</f>
        <v>2000</v>
      </c>
      <c r="L234" s="18">
        <f t="shared" si="392"/>
        <v>2000</v>
      </c>
      <c r="M234" s="18">
        <f t="shared" si="392"/>
        <v>2000</v>
      </c>
      <c r="N234" s="18">
        <f t="shared" si="272"/>
        <v>-436</v>
      </c>
      <c r="O234" s="18">
        <f t="shared" si="273"/>
        <v>-710</v>
      </c>
      <c r="P234" s="18">
        <f t="shared" si="274"/>
        <v>-523</v>
      </c>
      <c r="Q234" s="35">
        <f t="shared" ref="Q234:S234" si="393">Q233</f>
        <v>1</v>
      </c>
      <c r="R234" s="35">
        <f t="shared" si="393"/>
        <v>1</v>
      </c>
      <c r="S234" s="35">
        <f t="shared" si="393"/>
        <v>1</v>
      </c>
      <c r="T234" s="4">
        <f t="shared" si="276"/>
        <v>1078</v>
      </c>
      <c r="U234" s="4">
        <f t="shared" si="277"/>
        <v>1401</v>
      </c>
      <c r="V234" s="4">
        <f t="shared" si="278"/>
        <v>1116</v>
      </c>
      <c r="W234" s="4">
        <f t="shared" si="279"/>
        <v>1267</v>
      </c>
      <c r="X234" s="4"/>
      <c r="Y234" s="18"/>
      <c r="Z234" s="18"/>
      <c r="AA234" s="18"/>
      <c r="AB234" s="48"/>
    </row>
    <row r="235" spans="1:28" ht="15" customHeight="1">
      <c r="A235" s="3">
        <f t="shared" si="284"/>
        <v>221</v>
      </c>
      <c r="B235" s="34">
        <f t="shared" si="337"/>
        <v>45653</v>
      </c>
      <c r="C235" s="2">
        <f t="shared" si="338"/>
        <v>884</v>
      </c>
      <c r="D235" s="5">
        <f t="shared" si="339"/>
        <v>1308</v>
      </c>
      <c r="E235" s="35">
        <f t="shared" si="265"/>
        <v>629</v>
      </c>
      <c r="F235" s="35">
        <f t="shared" si="266"/>
        <v>903</v>
      </c>
      <c r="G235" s="35">
        <f t="shared" si="267"/>
        <v>716</v>
      </c>
      <c r="H235" s="18">
        <f t="shared" si="268"/>
        <v>1563</v>
      </c>
      <c r="I235" s="18">
        <f t="shared" si="269"/>
        <v>1289</v>
      </c>
      <c r="J235" s="18">
        <f t="shared" si="270"/>
        <v>1476</v>
      </c>
      <c r="K235" s="18">
        <f t="shared" ref="K235:M235" si="394">K234</f>
        <v>2000</v>
      </c>
      <c r="L235" s="18">
        <f t="shared" si="394"/>
        <v>2000</v>
      </c>
      <c r="M235" s="18">
        <f t="shared" si="394"/>
        <v>2000</v>
      </c>
      <c r="N235" s="18">
        <f t="shared" si="272"/>
        <v>-437</v>
      </c>
      <c r="O235" s="18">
        <f t="shared" si="273"/>
        <v>-711</v>
      </c>
      <c r="P235" s="18">
        <f t="shared" si="274"/>
        <v>-524</v>
      </c>
      <c r="Q235" s="35">
        <f t="shared" ref="Q235:S235" si="395">Q234</f>
        <v>1</v>
      </c>
      <c r="R235" s="35">
        <f t="shared" si="395"/>
        <v>1</v>
      </c>
      <c r="S235" s="35">
        <f t="shared" si="395"/>
        <v>1</v>
      </c>
      <c r="T235" s="4">
        <f t="shared" si="276"/>
        <v>1077</v>
      </c>
      <c r="U235" s="4">
        <f t="shared" si="277"/>
        <v>1400</v>
      </c>
      <c r="V235" s="4">
        <f t="shared" si="278"/>
        <v>1115</v>
      </c>
      <c r="W235" s="4">
        <f t="shared" si="279"/>
        <v>1266</v>
      </c>
      <c r="X235" s="4"/>
      <c r="Y235" s="18"/>
      <c r="Z235" s="18"/>
      <c r="AA235" s="18"/>
      <c r="AB235" s="48"/>
    </row>
    <row r="236" spans="1:28" ht="15" customHeight="1">
      <c r="A236" s="3">
        <f t="shared" si="284"/>
        <v>222</v>
      </c>
      <c r="B236" s="34">
        <f t="shared" si="337"/>
        <v>45654</v>
      </c>
      <c r="C236" s="2">
        <f t="shared" si="338"/>
        <v>884</v>
      </c>
      <c r="D236" s="5">
        <f t="shared" si="339"/>
        <v>1306</v>
      </c>
      <c r="E236" s="35">
        <f t="shared" si="265"/>
        <v>628</v>
      </c>
      <c r="F236" s="35">
        <f t="shared" si="266"/>
        <v>902</v>
      </c>
      <c r="G236" s="35">
        <f t="shared" si="267"/>
        <v>715</v>
      </c>
      <c r="H236" s="18">
        <f t="shared" si="268"/>
        <v>1562</v>
      </c>
      <c r="I236" s="18">
        <f t="shared" si="269"/>
        <v>1288</v>
      </c>
      <c r="J236" s="18">
        <f t="shared" si="270"/>
        <v>1475</v>
      </c>
      <c r="K236" s="18">
        <f t="shared" ref="K236:M236" si="396">K235</f>
        <v>2000</v>
      </c>
      <c r="L236" s="18">
        <f t="shared" si="396"/>
        <v>2000</v>
      </c>
      <c r="M236" s="18">
        <f t="shared" si="396"/>
        <v>2000</v>
      </c>
      <c r="N236" s="18">
        <f t="shared" si="272"/>
        <v>-438</v>
      </c>
      <c r="O236" s="18">
        <f t="shared" si="273"/>
        <v>-712</v>
      </c>
      <c r="P236" s="18">
        <f t="shared" si="274"/>
        <v>-525</v>
      </c>
      <c r="Q236" s="35">
        <f t="shared" ref="Q236:S236" si="397">Q235</f>
        <v>1</v>
      </c>
      <c r="R236" s="35">
        <f t="shared" si="397"/>
        <v>1</v>
      </c>
      <c r="S236" s="35">
        <f t="shared" si="397"/>
        <v>1</v>
      </c>
      <c r="T236" s="4">
        <f t="shared" si="276"/>
        <v>1076</v>
      </c>
      <c r="U236" s="4">
        <f t="shared" si="277"/>
        <v>1399</v>
      </c>
      <c r="V236" s="4">
        <f t="shared" si="278"/>
        <v>1114</v>
      </c>
      <c r="W236" s="4">
        <f t="shared" si="279"/>
        <v>1265</v>
      </c>
      <c r="X236" s="4"/>
      <c r="Y236" s="18"/>
      <c r="Z236" s="18"/>
      <c r="AA236" s="18"/>
      <c r="AB236" s="48"/>
    </row>
    <row r="237" spans="1:28" ht="15" customHeight="1">
      <c r="A237" s="3">
        <f t="shared" si="284"/>
        <v>223</v>
      </c>
      <c r="B237" s="34">
        <f t="shared" si="337"/>
        <v>45655</v>
      </c>
      <c r="C237" s="2">
        <f t="shared" si="338"/>
        <v>884</v>
      </c>
      <c r="D237" s="5">
        <f t="shared" si="339"/>
        <v>1304</v>
      </c>
      <c r="E237" s="35">
        <f t="shared" si="265"/>
        <v>627</v>
      </c>
      <c r="F237" s="35">
        <f t="shared" si="266"/>
        <v>901</v>
      </c>
      <c r="G237" s="35">
        <f t="shared" si="267"/>
        <v>714</v>
      </c>
      <c r="H237" s="18">
        <f t="shared" si="268"/>
        <v>1561</v>
      </c>
      <c r="I237" s="18">
        <f t="shared" si="269"/>
        <v>1287</v>
      </c>
      <c r="J237" s="18">
        <f t="shared" si="270"/>
        <v>1474</v>
      </c>
      <c r="K237" s="18">
        <f t="shared" ref="K237:M237" si="398">K236</f>
        <v>2000</v>
      </c>
      <c r="L237" s="18">
        <f t="shared" si="398"/>
        <v>2000</v>
      </c>
      <c r="M237" s="18">
        <f t="shared" si="398"/>
        <v>2000</v>
      </c>
      <c r="N237" s="18">
        <f t="shared" si="272"/>
        <v>-439</v>
      </c>
      <c r="O237" s="18">
        <f t="shared" si="273"/>
        <v>-713</v>
      </c>
      <c r="P237" s="18">
        <f t="shared" si="274"/>
        <v>-526</v>
      </c>
      <c r="Q237" s="35">
        <f t="shared" ref="Q237:S237" si="399">Q236</f>
        <v>1</v>
      </c>
      <c r="R237" s="35">
        <f t="shared" si="399"/>
        <v>1</v>
      </c>
      <c r="S237" s="35">
        <f t="shared" si="399"/>
        <v>1</v>
      </c>
      <c r="T237" s="4">
        <f t="shared" si="276"/>
        <v>1075</v>
      </c>
      <c r="U237" s="4">
        <f t="shared" si="277"/>
        <v>1398</v>
      </c>
      <c r="V237" s="4">
        <f t="shared" si="278"/>
        <v>1113</v>
      </c>
      <c r="W237" s="4">
        <f t="shared" si="279"/>
        <v>1264</v>
      </c>
      <c r="X237" s="4"/>
      <c r="Y237" s="18"/>
      <c r="Z237" s="18"/>
      <c r="AA237" s="18"/>
      <c r="AB237" s="48"/>
    </row>
    <row r="238" spans="1:28" ht="15" customHeight="1">
      <c r="A238" s="3">
        <f t="shared" si="284"/>
        <v>224</v>
      </c>
      <c r="B238" s="34">
        <f t="shared" si="337"/>
        <v>45656</v>
      </c>
      <c r="C238" s="2">
        <f t="shared" si="338"/>
        <v>884</v>
      </c>
      <c r="D238" s="5">
        <f t="shared" si="339"/>
        <v>1302</v>
      </c>
      <c r="E238" s="35">
        <f t="shared" si="265"/>
        <v>626</v>
      </c>
      <c r="F238" s="35">
        <f t="shared" si="266"/>
        <v>900</v>
      </c>
      <c r="G238" s="35">
        <f t="shared" si="267"/>
        <v>713</v>
      </c>
      <c r="H238" s="18">
        <f t="shared" si="268"/>
        <v>1560</v>
      </c>
      <c r="I238" s="18">
        <f t="shared" si="269"/>
        <v>1286</v>
      </c>
      <c r="J238" s="18">
        <f t="shared" si="270"/>
        <v>1473</v>
      </c>
      <c r="K238" s="18">
        <f t="shared" ref="K238:M238" si="400">K237</f>
        <v>2000</v>
      </c>
      <c r="L238" s="18">
        <f t="shared" si="400"/>
        <v>2000</v>
      </c>
      <c r="M238" s="18">
        <f t="shared" si="400"/>
        <v>2000</v>
      </c>
      <c r="N238" s="18">
        <f t="shared" si="272"/>
        <v>-440</v>
      </c>
      <c r="O238" s="18">
        <f t="shared" si="273"/>
        <v>-714</v>
      </c>
      <c r="P238" s="18">
        <f t="shared" si="274"/>
        <v>-527</v>
      </c>
      <c r="Q238" s="35">
        <f t="shared" ref="Q238:S238" si="401">Q237</f>
        <v>1</v>
      </c>
      <c r="R238" s="35">
        <f t="shared" si="401"/>
        <v>1</v>
      </c>
      <c r="S238" s="35">
        <f t="shared" si="401"/>
        <v>1</v>
      </c>
      <c r="T238" s="4">
        <f t="shared" si="276"/>
        <v>1074</v>
      </c>
      <c r="U238" s="4">
        <f t="shared" si="277"/>
        <v>1397</v>
      </c>
      <c r="V238" s="4">
        <f t="shared" si="278"/>
        <v>1112</v>
      </c>
      <c r="W238" s="4">
        <f t="shared" si="279"/>
        <v>1263</v>
      </c>
      <c r="X238" s="4"/>
      <c r="Y238" s="18"/>
      <c r="Z238" s="18"/>
      <c r="AA238" s="18"/>
      <c r="AB238" s="48"/>
    </row>
    <row r="239" spans="1:28" ht="15" customHeight="1">
      <c r="A239" s="3">
        <f t="shared" si="284"/>
        <v>225</v>
      </c>
      <c r="B239" s="34">
        <f t="shared" si="337"/>
        <v>45657</v>
      </c>
      <c r="C239" s="2">
        <f t="shared" si="338"/>
        <v>884</v>
      </c>
      <c r="D239" s="5">
        <f t="shared" si="339"/>
        <v>1300</v>
      </c>
      <c r="E239" s="35">
        <f t="shared" si="265"/>
        <v>625</v>
      </c>
      <c r="F239" s="35">
        <f t="shared" si="266"/>
        <v>899</v>
      </c>
      <c r="G239" s="35">
        <f t="shared" si="267"/>
        <v>712</v>
      </c>
      <c r="H239" s="18">
        <f t="shared" si="268"/>
        <v>1559</v>
      </c>
      <c r="I239" s="18">
        <f t="shared" si="269"/>
        <v>1285</v>
      </c>
      <c r="J239" s="18">
        <f t="shared" si="270"/>
        <v>1472</v>
      </c>
      <c r="K239" s="18">
        <f t="shared" ref="K239:M239" si="402">K238</f>
        <v>2000</v>
      </c>
      <c r="L239" s="18">
        <f t="shared" si="402"/>
        <v>2000</v>
      </c>
      <c r="M239" s="18">
        <f t="shared" si="402"/>
        <v>2000</v>
      </c>
      <c r="N239" s="18">
        <f t="shared" si="272"/>
        <v>-441</v>
      </c>
      <c r="O239" s="18">
        <f t="shared" si="273"/>
        <v>-715</v>
      </c>
      <c r="P239" s="18">
        <f t="shared" si="274"/>
        <v>-528</v>
      </c>
      <c r="Q239" s="35">
        <f t="shared" ref="Q239:S239" si="403">Q238</f>
        <v>1</v>
      </c>
      <c r="R239" s="35">
        <f t="shared" si="403"/>
        <v>1</v>
      </c>
      <c r="S239" s="35">
        <f t="shared" si="403"/>
        <v>1</v>
      </c>
      <c r="T239" s="4">
        <f t="shared" si="276"/>
        <v>1073</v>
      </c>
      <c r="U239" s="4">
        <f t="shared" si="277"/>
        <v>1396</v>
      </c>
      <c r="V239" s="4">
        <f t="shared" si="278"/>
        <v>1111</v>
      </c>
      <c r="W239" s="4">
        <f t="shared" si="279"/>
        <v>1262</v>
      </c>
      <c r="X239" s="4"/>
      <c r="Y239" s="18"/>
      <c r="Z239" s="18"/>
      <c r="AA239" s="18"/>
      <c r="AB239" s="48"/>
    </row>
    <row r="240" spans="1:28" ht="13.15" customHeight="1">
      <c r="Q240" s="38">
        <f>SUM(Q15:Q239)</f>
        <v>211</v>
      </c>
      <c r="R240" s="38">
        <f t="shared" ref="R240:S240" si="404">SUM(R15:R239)</f>
        <v>495</v>
      </c>
      <c r="S240" s="38">
        <f t="shared" si="404"/>
        <v>348</v>
      </c>
    </row>
    <row r="241" spans="17:19" ht="13.15" customHeight="1">
      <c r="Q241" s="56">
        <v>-75.999999999999986</v>
      </c>
      <c r="R241" s="56">
        <v>-344</v>
      </c>
      <c r="S241" s="56">
        <v>-145.00000000000003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49F4-95A8-4856-8AEA-17BB91FB106E}">
  <sheetPr codeName="Sheet46">
    <tabColor rgb="FF00B0F0"/>
    <pageSetUpPr fitToPage="1"/>
  </sheetPr>
  <dimension ref="A1:AF243"/>
  <sheetViews>
    <sheetView view="pageBreakPreview" topLeftCell="A160" zoomScale="80" zoomScaleNormal="83" zoomScaleSheetLayoutView="80" workbookViewId="0">
      <selection activeCell="H188" sqref="H188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5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201" t="s">
        <v>12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</row>
    <row r="3" spans="1:32" ht="19.5" customHeight="1">
      <c r="A3" s="201" t="s">
        <v>13</v>
      </c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  <c r="AA3" s="201"/>
      <c r="AB3" s="201"/>
    </row>
    <row r="4" spans="1:32" ht="19.5" customHeight="1">
      <c r="A4" s="201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</row>
    <row r="5" spans="1:32" ht="18.75" customHeight="1">
      <c r="A5" s="202" t="s">
        <v>21</v>
      </c>
      <c r="B5" s="203"/>
      <c r="C5" s="203"/>
      <c r="D5" s="203"/>
      <c r="E5" s="203"/>
      <c r="F5" s="203"/>
      <c r="G5" s="203"/>
      <c r="H5" s="204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205" t="s">
        <v>22</v>
      </c>
      <c r="B6" s="206"/>
      <c r="C6" s="206"/>
      <c r="D6" s="206"/>
      <c r="E6" s="206"/>
      <c r="F6" s="206"/>
      <c r="G6" s="206"/>
      <c r="H6" s="207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208" t="s">
        <v>14</v>
      </c>
      <c r="B7" s="209"/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09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10"/>
    </row>
    <row r="8" spans="1:32" ht="15">
      <c r="A8" s="109" t="s">
        <v>15</v>
      </c>
      <c r="B8" s="110"/>
      <c r="C8" s="110"/>
      <c r="D8" s="110"/>
      <c r="E8" s="110"/>
      <c r="F8" s="110"/>
      <c r="G8" s="110"/>
      <c r="H8" s="110"/>
      <c r="I8" s="110"/>
      <c r="J8" s="111"/>
      <c r="K8" s="111" t="s">
        <v>16</v>
      </c>
      <c r="L8" s="111"/>
      <c r="M8" s="111"/>
      <c r="N8" s="111"/>
      <c r="O8" s="110"/>
      <c r="P8" s="110"/>
      <c r="Q8" s="110"/>
      <c r="R8" s="110"/>
      <c r="S8" s="110"/>
      <c r="T8" s="110"/>
      <c r="U8" s="110"/>
      <c r="V8" s="110"/>
      <c r="W8" s="14"/>
      <c r="X8" s="14"/>
      <c r="Y8" s="14"/>
      <c r="Z8" s="14"/>
      <c r="AA8" s="14"/>
      <c r="AB8" s="61"/>
    </row>
    <row r="9" spans="1:32" ht="15">
      <c r="A9" s="112" t="s">
        <v>17</v>
      </c>
      <c r="B9" s="113"/>
      <c r="C9" s="113" t="s">
        <v>34</v>
      </c>
      <c r="D9" s="113"/>
      <c r="E9" s="113"/>
      <c r="F9" s="113"/>
      <c r="G9" s="113"/>
      <c r="H9" s="113"/>
      <c r="I9" s="113"/>
      <c r="J9" s="114"/>
      <c r="K9" s="114" t="s">
        <v>18</v>
      </c>
      <c r="L9" s="114"/>
      <c r="M9" s="115">
        <f>C14</f>
        <v>884</v>
      </c>
      <c r="N9" s="114"/>
      <c r="O9" s="113"/>
      <c r="P9" s="113"/>
      <c r="Q9" s="113"/>
      <c r="R9" s="113"/>
      <c r="S9" s="113"/>
      <c r="T9" s="113"/>
      <c r="U9" s="113"/>
      <c r="V9" s="113"/>
      <c r="W9" s="16"/>
      <c r="X9" s="16"/>
      <c r="Y9" s="16"/>
      <c r="Z9" s="16"/>
      <c r="AA9" s="16"/>
      <c r="AB9" s="62"/>
    </row>
    <row r="10" spans="1:32" ht="15">
      <c r="A10" s="112" t="s">
        <v>19</v>
      </c>
      <c r="B10" s="113"/>
      <c r="C10" s="113" t="s">
        <v>54</v>
      </c>
      <c r="D10" s="113"/>
      <c r="E10" s="113"/>
      <c r="F10" s="113"/>
      <c r="G10" s="113"/>
      <c r="H10" s="113"/>
      <c r="I10" s="113"/>
      <c r="J10" s="114"/>
      <c r="K10" s="114" t="s">
        <v>20</v>
      </c>
      <c r="L10" s="114"/>
      <c r="M10" s="211">
        <f>B14</f>
        <v>45581</v>
      </c>
      <c r="N10" s="211"/>
      <c r="O10" s="113"/>
      <c r="P10" s="113"/>
      <c r="Q10" s="113"/>
      <c r="R10" s="113"/>
      <c r="S10" s="113"/>
      <c r="T10" s="113"/>
      <c r="U10" s="113"/>
      <c r="V10" s="113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2" t="s">
        <v>31</v>
      </c>
      <c r="R12" s="153"/>
      <c r="S12" s="154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15">
      <c r="A14" s="80">
        <v>0</v>
      </c>
      <c r="B14" s="81">
        <v>45581</v>
      </c>
      <c r="C14" s="82">
        <v>884</v>
      </c>
      <c r="D14" s="83">
        <v>1750</v>
      </c>
      <c r="E14" s="84">
        <f>C14+D14-H14</f>
        <v>864</v>
      </c>
      <c r="F14" s="84">
        <f>C14+D14-I14</f>
        <v>1414</v>
      </c>
      <c r="G14" s="84">
        <f>D14+C14-J14</f>
        <v>374</v>
      </c>
      <c r="H14" s="84">
        <f t="shared" ref="H14:J29" si="1">K14+N14</f>
        <v>1770</v>
      </c>
      <c r="I14" s="84">
        <f t="shared" si="1"/>
        <v>1220</v>
      </c>
      <c r="J14" s="84">
        <f t="shared" si="1"/>
        <v>2260</v>
      </c>
      <c r="K14" s="84">
        <v>1960</v>
      </c>
      <c r="L14" s="84">
        <v>1950</v>
      </c>
      <c r="M14" s="84">
        <v>2920</v>
      </c>
      <c r="N14" s="84">
        <v>-190</v>
      </c>
      <c r="O14" s="84">
        <v>-730</v>
      </c>
      <c r="P14" s="84">
        <v>-660</v>
      </c>
      <c r="Q14" s="84">
        <v>0</v>
      </c>
      <c r="R14" s="84">
        <v>0</v>
      </c>
      <c r="S14" s="84">
        <v>0</v>
      </c>
      <c r="T14" s="84">
        <f>D14+C14-V14</f>
        <v>3364</v>
      </c>
      <c r="U14" s="84">
        <f>N14</f>
        <v>-190</v>
      </c>
      <c r="V14" s="84">
        <f t="shared" ref="V14:W14" si="2">O14</f>
        <v>-730</v>
      </c>
      <c r="W14" s="84">
        <f t="shared" si="2"/>
        <v>-660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45582</v>
      </c>
      <c r="C15" s="70">
        <f>C14</f>
        <v>884</v>
      </c>
      <c r="D15" s="42">
        <f>D14-2</f>
        <v>1748</v>
      </c>
      <c r="E15" s="73">
        <f>C15+D15-H15</f>
        <v>862</v>
      </c>
      <c r="F15" s="73">
        <f>C15+D15-I15</f>
        <v>1412</v>
      </c>
      <c r="G15" s="73">
        <f>D15+C15-J15</f>
        <v>372</v>
      </c>
      <c r="H15" s="73">
        <f t="shared" si="1"/>
        <v>1770</v>
      </c>
      <c r="I15" s="73">
        <f t="shared" si="1"/>
        <v>1220</v>
      </c>
      <c r="J15" s="73">
        <f t="shared" si="1"/>
        <v>2260</v>
      </c>
      <c r="K15" s="73">
        <f>K14</f>
        <v>1960</v>
      </c>
      <c r="L15" s="73">
        <f>L14</f>
        <v>1950</v>
      </c>
      <c r="M15" s="73">
        <f>M14</f>
        <v>2920</v>
      </c>
      <c r="N15" s="73">
        <f>N14-Q15</f>
        <v>-190</v>
      </c>
      <c r="O15" s="73">
        <f t="shared" ref="O15:P30" si="3">O14-R15</f>
        <v>-730</v>
      </c>
      <c r="P15" s="73">
        <f t="shared" si="3"/>
        <v>-660</v>
      </c>
      <c r="Q15" s="73">
        <f>Q14</f>
        <v>0</v>
      </c>
      <c r="R15" s="73">
        <f t="shared" ref="R15:S15" si="4">R14</f>
        <v>0</v>
      </c>
      <c r="S15" s="73">
        <f t="shared" si="4"/>
        <v>0</v>
      </c>
      <c r="T15" s="73">
        <f t="shared" ref="T15:T78" si="5">D15+C15-V15</f>
        <v>3362</v>
      </c>
      <c r="U15" s="93">
        <f t="shared" ref="U15:W15" si="6">U14+$X15*1000-Q15</f>
        <v>-190</v>
      </c>
      <c r="V15" s="93">
        <f t="shared" si="6"/>
        <v>-730</v>
      </c>
      <c r="W15" s="93">
        <f t="shared" si="6"/>
        <v>-660</v>
      </c>
      <c r="X15" s="73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45583</v>
      </c>
      <c r="C16" s="70">
        <f t="shared" ref="C16:C79" si="8">C15</f>
        <v>884</v>
      </c>
      <c r="D16" s="42">
        <f t="shared" ref="D16:D79" si="9">D15-2</f>
        <v>1746</v>
      </c>
      <c r="E16" s="73">
        <f>C16+D16-H16</f>
        <v>860</v>
      </c>
      <c r="F16" s="73">
        <f>C16+D16-I16</f>
        <v>1410</v>
      </c>
      <c r="G16" s="73">
        <f>D16+C16-J16</f>
        <v>370</v>
      </c>
      <c r="H16" s="73">
        <f t="shared" si="1"/>
        <v>1770</v>
      </c>
      <c r="I16" s="73">
        <f t="shared" si="1"/>
        <v>1220</v>
      </c>
      <c r="J16" s="73">
        <f t="shared" si="1"/>
        <v>2260</v>
      </c>
      <c r="K16" s="73">
        <f t="shared" ref="K16:M31" si="10">K15</f>
        <v>1960</v>
      </c>
      <c r="L16" s="73">
        <f t="shared" si="10"/>
        <v>1950</v>
      </c>
      <c r="M16" s="73">
        <f t="shared" si="10"/>
        <v>2920</v>
      </c>
      <c r="N16" s="73">
        <f>N15-Q16</f>
        <v>-190</v>
      </c>
      <c r="O16" s="73">
        <f t="shared" si="3"/>
        <v>-730</v>
      </c>
      <c r="P16" s="73">
        <f t="shared" si="3"/>
        <v>-660</v>
      </c>
      <c r="Q16" s="73">
        <f t="shared" ref="Q16:S16" si="11">Q15</f>
        <v>0</v>
      </c>
      <c r="R16" s="73">
        <f t="shared" si="11"/>
        <v>0</v>
      </c>
      <c r="S16" s="73">
        <f t="shared" si="11"/>
        <v>0</v>
      </c>
      <c r="T16" s="73">
        <f t="shared" si="5"/>
        <v>3360</v>
      </c>
      <c r="U16" s="93">
        <f t="shared" ref="U16:U79" si="12">U15+$X16*1000-Q16</f>
        <v>-190</v>
      </c>
      <c r="V16" s="93">
        <f t="shared" ref="V16:V79" si="13">V15+$X16*1000-R16</f>
        <v>-730</v>
      </c>
      <c r="W16" s="93">
        <f t="shared" ref="W16:W79" si="14">W15+$X16*1000-S16</f>
        <v>-660</v>
      </c>
      <c r="X16" s="73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45584</v>
      </c>
      <c r="C17" s="70">
        <f t="shared" si="8"/>
        <v>884</v>
      </c>
      <c r="D17" s="42">
        <f t="shared" si="9"/>
        <v>1744</v>
      </c>
      <c r="E17" s="73">
        <f t="shared" ref="E17:E80" si="15">C17+D17-H17</f>
        <v>858</v>
      </c>
      <c r="F17" s="73">
        <f t="shared" ref="F17:F80" si="16">C17+D17-I17</f>
        <v>1408</v>
      </c>
      <c r="G17" s="73">
        <f t="shared" ref="G17:G80" si="17">D17+C17-J17</f>
        <v>368</v>
      </c>
      <c r="H17" s="73">
        <f t="shared" si="1"/>
        <v>1770</v>
      </c>
      <c r="I17" s="73">
        <f t="shared" si="1"/>
        <v>1220</v>
      </c>
      <c r="J17" s="73">
        <f t="shared" si="1"/>
        <v>2260</v>
      </c>
      <c r="K17" s="73">
        <f t="shared" si="10"/>
        <v>1960</v>
      </c>
      <c r="L17" s="73">
        <f t="shared" si="10"/>
        <v>1950</v>
      </c>
      <c r="M17" s="73">
        <f t="shared" si="10"/>
        <v>2920</v>
      </c>
      <c r="N17" s="73">
        <f t="shared" ref="N17:P32" si="18">N16-Q17</f>
        <v>-190</v>
      </c>
      <c r="O17" s="73">
        <f t="shared" si="3"/>
        <v>-730</v>
      </c>
      <c r="P17" s="73">
        <f t="shared" si="3"/>
        <v>-660</v>
      </c>
      <c r="Q17" s="73">
        <f t="shared" ref="Q17:S17" si="19">Q16</f>
        <v>0</v>
      </c>
      <c r="R17" s="73">
        <f t="shared" si="19"/>
        <v>0</v>
      </c>
      <c r="S17" s="73">
        <f t="shared" si="19"/>
        <v>0</v>
      </c>
      <c r="T17" s="73">
        <f t="shared" si="5"/>
        <v>3358</v>
      </c>
      <c r="U17" s="93">
        <f t="shared" si="12"/>
        <v>-190</v>
      </c>
      <c r="V17" s="93">
        <f t="shared" si="13"/>
        <v>-730</v>
      </c>
      <c r="W17" s="93">
        <f t="shared" si="14"/>
        <v>-660</v>
      </c>
      <c r="X17" s="73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45585</v>
      </c>
      <c r="C18" s="70">
        <f t="shared" si="8"/>
        <v>884</v>
      </c>
      <c r="D18" s="42">
        <f t="shared" si="9"/>
        <v>1742</v>
      </c>
      <c r="E18" s="73">
        <f t="shared" si="15"/>
        <v>856</v>
      </c>
      <c r="F18" s="73">
        <f t="shared" si="16"/>
        <v>1406</v>
      </c>
      <c r="G18" s="73">
        <f t="shared" si="17"/>
        <v>366</v>
      </c>
      <c r="H18" s="73">
        <f t="shared" si="1"/>
        <v>1770</v>
      </c>
      <c r="I18" s="73">
        <f t="shared" si="1"/>
        <v>1220</v>
      </c>
      <c r="J18" s="73">
        <f t="shared" si="1"/>
        <v>2260</v>
      </c>
      <c r="K18" s="73">
        <f t="shared" si="10"/>
        <v>1960</v>
      </c>
      <c r="L18" s="73">
        <f t="shared" si="10"/>
        <v>1950</v>
      </c>
      <c r="M18" s="73">
        <f t="shared" si="10"/>
        <v>2920</v>
      </c>
      <c r="N18" s="73">
        <f t="shared" si="18"/>
        <v>-190</v>
      </c>
      <c r="O18" s="73">
        <f t="shared" si="3"/>
        <v>-730</v>
      </c>
      <c r="P18" s="73">
        <f t="shared" si="3"/>
        <v>-660</v>
      </c>
      <c r="Q18" s="73">
        <f t="shared" ref="Q18:S18" si="20">Q17</f>
        <v>0</v>
      </c>
      <c r="R18" s="73">
        <f t="shared" si="20"/>
        <v>0</v>
      </c>
      <c r="S18" s="73">
        <f t="shared" si="20"/>
        <v>0</v>
      </c>
      <c r="T18" s="73">
        <f t="shared" si="5"/>
        <v>3356</v>
      </c>
      <c r="U18" s="93">
        <f t="shared" si="12"/>
        <v>-190</v>
      </c>
      <c r="V18" s="93">
        <f t="shared" si="13"/>
        <v>-730</v>
      </c>
      <c r="W18" s="93">
        <f t="shared" si="14"/>
        <v>-660</v>
      </c>
      <c r="X18" s="73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45586</v>
      </c>
      <c r="C19" s="70">
        <f t="shared" si="8"/>
        <v>884</v>
      </c>
      <c r="D19" s="42">
        <f t="shared" si="9"/>
        <v>1740</v>
      </c>
      <c r="E19" s="73">
        <f t="shared" si="15"/>
        <v>854</v>
      </c>
      <c r="F19" s="73">
        <f t="shared" si="16"/>
        <v>1404</v>
      </c>
      <c r="G19" s="73">
        <f t="shared" si="17"/>
        <v>364</v>
      </c>
      <c r="H19" s="73">
        <f t="shared" si="1"/>
        <v>1770</v>
      </c>
      <c r="I19" s="73">
        <f t="shared" si="1"/>
        <v>1220</v>
      </c>
      <c r="J19" s="73">
        <f t="shared" si="1"/>
        <v>2260</v>
      </c>
      <c r="K19" s="73">
        <f t="shared" si="10"/>
        <v>1960</v>
      </c>
      <c r="L19" s="73">
        <f t="shared" si="10"/>
        <v>1950</v>
      </c>
      <c r="M19" s="73">
        <f t="shared" si="10"/>
        <v>2920</v>
      </c>
      <c r="N19" s="73">
        <f t="shared" si="18"/>
        <v>-190</v>
      </c>
      <c r="O19" s="73">
        <f t="shared" si="3"/>
        <v>-730</v>
      </c>
      <c r="P19" s="73">
        <f t="shared" si="3"/>
        <v>-660</v>
      </c>
      <c r="Q19" s="73">
        <f t="shared" ref="Q19:S19" si="21">Q18</f>
        <v>0</v>
      </c>
      <c r="R19" s="73">
        <f t="shared" si="21"/>
        <v>0</v>
      </c>
      <c r="S19" s="73">
        <f t="shared" si="21"/>
        <v>0</v>
      </c>
      <c r="T19" s="73">
        <f t="shared" si="5"/>
        <v>3354</v>
      </c>
      <c r="U19" s="93">
        <f t="shared" si="12"/>
        <v>-190</v>
      </c>
      <c r="V19" s="93">
        <f t="shared" si="13"/>
        <v>-730</v>
      </c>
      <c r="W19" s="93">
        <f t="shared" si="14"/>
        <v>-660</v>
      </c>
      <c r="X19" s="73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45587</v>
      </c>
      <c r="C20" s="70">
        <f t="shared" si="8"/>
        <v>884</v>
      </c>
      <c r="D20" s="42">
        <f t="shared" si="9"/>
        <v>1738</v>
      </c>
      <c r="E20" s="73">
        <f t="shared" si="15"/>
        <v>852</v>
      </c>
      <c r="F20" s="73">
        <f t="shared" si="16"/>
        <v>1402</v>
      </c>
      <c r="G20" s="73">
        <f t="shared" si="17"/>
        <v>362</v>
      </c>
      <c r="H20" s="73">
        <f t="shared" si="1"/>
        <v>1770</v>
      </c>
      <c r="I20" s="73">
        <f t="shared" si="1"/>
        <v>1220</v>
      </c>
      <c r="J20" s="73">
        <f t="shared" si="1"/>
        <v>2260</v>
      </c>
      <c r="K20" s="73">
        <f t="shared" si="10"/>
        <v>1960</v>
      </c>
      <c r="L20" s="73">
        <f t="shared" si="10"/>
        <v>1950</v>
      </c>
      <c r="M20" s="73">
        <f t="shared" si="10"/>
        <v>2920</v>
      </c>
      <c r="N20" s="73">
        <f t="shared" si="18"/>
        <v>-190</v>
      </c>
      <c r="O20" s="73">
        <f t="shared" si="3"/>
        <v>-730</v>
      </c>
      <c r="P20" s="73">
        <f t="shared" si="3"/>
        <v>-660</v>
      </c>
      <c r="Q20" s="73">
        <f t="shared" ref="Q20:S20" si="22">Q19</f>
        <v>0</v>
      </c>
      <c r="R20" s="1">
        <f t="shared" si="22"/>
        <v>0</v>
      </c>
      <c r="S20" s="1">
        <f t="shared" si="22"/>
        <v>0</v>
      </c>
      <c r="T20" s="73">
        <f t="shared" si="5"/>
        <v>3352</v>
      </c>
      <c r="U20" s="93">
        <f t="shared" si="12"/>
        <v>-190</v>
      </c>
      <c r="V20" s="93">
        <f t="shared" si="13"/>
        <v>-730</v>
      </c>
      <c r="W20" s="93">
        <f t="shared" si="14"/>
        <v>-660</v>
      </c>
      <c r="X20" s="73"/>
      <c r="Y20" s="73"/>
      <c r="Z20" s="73"/>
      <c r="AA20" s="73"/>
      <c r="AB20" s="48"/>
      <c r="AD20" s="55">
        <v>45448</v>
      </c>
    </row>
    <row r="21" spans="1:30" ht="16.5" customHeight="1">
      <c r="A21" s="68">
        <v>7</v>
      </c>
      <c r="B21" s="69">
        <f t="shared" si="7"/>
        <v>45588</v>
      </c>
      <c r="C21" s="70">
        <f t="shared" si="8"/>
        <v>884</v>
      </c>
      <c r="D21" s="42">
        <f t="shared" si="9"/>
        <v>1736</v>
      </c>
      <c r="E21" s="73">
        <f t="shared" si="15"/>
        <v>852</v>
      </c>
      <c r="F21" s="73">
        <f t="shared" si="16"/>
        <v>1403</v>
      </c>
      <c r="G21" s="73">
        <f t="shared" si="17"/>
        <v>363</v>
      </c>
      <c r="H21" s="73">
        <f t="shared" si="1"/>
        <v>1768</v>
      </c>
      <c r="I21" s="73">
        <f t="shared" si="1"/>
        <v>1217</v>
      </c>
      <c r="J21" s="73">
        <f t="shared" si="1"/>
        <v>2257</v>
      </c>
      <c r="K21" s="73">
        <f t="shared" si="10"/>
        <v>1960</v>
      </c>
      <c r="L21" s="73">
        <f t="shared" si="10"/>
        <v>1950</v>
      </c>
      <c r="M21" s="73">
        <f t="shared" si="10"/>
        <v>2920</v>
      </c>
      <c r="N21" s="73">
        <f t="shared" si="18"/>
        <v>-192</v>
      </c>
      <c r="O21" s="73">
        <f t="shared" si="3"/>
        <v>-733</v>
      </c>
      <c r="P21" s="73">
        <f t="shared" si="3"/>
        <v>-663</v>
      </c>
      <c r="Q21" s="73">
        <v>2</v>
      </c>
      <c r="R21" s="73">
        <v>3</v>
      </c>
      <c r="S21" s="73">
        <v>3</v>
      </c>
      <c r="T21" s="73">
        <f t="shared" si="5"/>
        <v>3123</v>
      </c>
      <c r="U21" s="74">
        <f>U20-Q21</f>
        <v>-192</v>
      </c>
      <c r="V21" s="116">
        <f>V20+0.23*1000-R21</f>
        <v>-503</v>
      </c>
      <c r="W21" s="116">
        <f t="shared" si="14"/>
        <v>-503</v>
      </c>
      <c r="X21" s="85">
        <v>0.16</v>
      </c>
      <c r="Y21" s="73"/>
      <c r="Z21" s="73"/>
      <c r="AA21" s="73"/>
      <c r="AB21" s="48">
        <v>7</v>
      </c>
      <c r="AD21" s="55">
        <v>45452</v>
      </c>
    </row>
    <row r="22" spans="1:30" ht="16.5" customHeight="1">
      <c r="A22" s="68">
        <v>8</v>
      </c>
      <c r="B22" s="69">
        <f t="shared" si="7"/>
        <v>45589</v>
      </c>
      <c r="C22" s="70">
        <f t="shared" si="8"/>
        <v>884</v>
      </c>
      <c r="D22" s="42">
        <f t="shared" si="9"/>
        <v>1734</v>
      </c>
      <c r="E22" s="73">
        <f t="shared" si="15"/>
        <v>853</v>
      </c>
      <c r="F22" s="73">
        <f t="shared" si="16"/>
        <v>1405</v>
      </c>
      <c r="G22" s="73">
        <f t="shared" si="17"/>
        <v>365</v>
      </c>
      <c r="H22" s="73">
        <f t="shared" si="1"/>
        <v>1765</v>
      </c>
      <c r="I22" s="73">
        <f t="shared" si="1"/>
        <v>1213</v>
      </c>
      <c r="J22" s="73">
        <f t="shared" si="1"/>
        <v>2253</v>
      </c>
      <c r="K22" s="73">
        <f t="shared" si="10"/>
        <v>1960</v>
      </c>
      <c r="L22" s="73">
        <f t="shared" si="10"/>
        <v>1950</v>
      </c>
      <c r="M22" s="73">
        <f t="shared" si="10"/>
        <v>2920</v>
      </c>
      <c r="N22" s="73">
        <f t="shared" si="18"/>
        <v>-195</v>
      </c>
      <c r="O22" s="73">
        <f t="shared" si="3"/>
        <v>-737</v>
      </c>
      <c r="P22" s="73">
        <f t="shared" si="3"/>
        <v>-667</v>
      </c>
      <c r="Q22" s="73">
        <v>3</v>
      </c>
      <c r="R22" s="73">
        <v>4</v>
      </c>
      <c r="S22" s="73">
        <v>4</v>
      </c>
      <c r="T22" s="73">
        <f t="shared" si="5"/>
        <v>3125</v>
      </c>
      <c r="U22" s="74">
        <f t="shared" ref="U22:U26" si="23">U21-Q22</f>
        <v>-195</v>
      </c>
      <c r="V22" s="93">
        <f t="shared" si="13"/>
        <v>-507</v>
      </c>
      <c r="W22" s="93">
        <f t="shared" si="14"/>
        <v>-507</v>
      </c>
      <c r="X22" s="85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45590</v>
      </c>
      <c r="C23" s="70">
        <f t="shared" si="8"/>
        <v>884</v>
      </c>
      <c r="D23" s="42">
        <f t="shared" si="9"/>
        <v>1732</v>
      </c>
      <c r="E23" s="73">
        <f t="shared" si="15"/>
        <v>854</v>
      </c>
      <c r="F23" s="73">
        <f t="shared" si="16"/>
        <v>1407</v>
      </c>
      <c r="G23" s="73">
        <f t="shared" si="17"/>
        <v>367</v>
      </c>
      <c r="H23" s="73">
        <f t="shared" si="1"/>
        <v>1762</v>
      </c>
      <c r="I23" s="73">
        <f t="shared" si="1"/>
        <v>1209</v>
      </c>
      <c r="J23" s="73">
        <f t="shared" si="1"/>
        <v>2249</v>
      </c>
      <c r="K23" s="73">
        <f t="shared" si="10"/>
        <v>1960</v>
      </c>
      <c r="L23" s="73">
        <f t="shared" si="10"/>
        <v>1950</v>
      </c>
      <c r="M23" s="73">
        <f t="shared" si="10"/>
        <v>2920</v>
      </c>
      <c r="N23" s="73">
        <f t="shared" si="18"/>
        <v>-198</v>
      </c>
      <c r="O23" s="73">
        <f t="shared" si="3"/>
        <v>-741</v>
      </c>
      <c r="P23" s="73">
        <f t="shared" si="3"/>
        <v>-671</v>
      </c>
      <c r="Q23" s="73">
        <v>3</v>
      </c>
      <c r="R23" s="73">
        <v>4</v>
      </c>
      <c r="S23" s="73">
        <v>4</v>
      </c>
      <c r="T23" s="73">
        <f t="shared" si="5"/>
        <v>3127</v>
      </c>
      <c r="U23" s="74">
        <f t="shared" si="23"/>
        <v>-198</v>
      </c>
      <c r="V23" s="93">
        <f t="shared" si="13"/>
        <v>-511</v>
      </c>
      <c r="W23" s="93">
        <f t="shared" si="14"/>
        <v>-511</v>
      </c>
      <c r="X23" s="85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45591</v>
      </c>
      <c r="C24" s="70">
        <f t="shared" si="8"/>
        <v>884</v>
      </c>
      <c r="D24" s="42">
        <f t="shared" si="9"/>
        <v>1730</v>
      </c>
      <c r="E24" s="73">
        <f t="shared" si="15"/>
        <v>856</v>
      </c>
      <c r="F24" s="73">
        <f t="shared" si="16"/>
        <v>1410</v>
      </c>
      <c r="G24" s="73">
        <f t="shared" si="17"/>
        <v>370</v>
      </c>
      <c r="H24" s="73">
        <f t="shared" si="1"/>
        <v>1758</v>
      </c>
      <c r="I24" s="73">
        <f t="shared" si="1"/>
        <v>1204</v>
      </c>
      <c r="J24" s="73">
        <f t="shared" si="1"/>
        <v>2244</v>
      </c>
      <c r="K24" s="73">
        <f t="shared" si="10"/>
        <v>1960</v>
      </c>
      <c r="L24" s="73">
        <f t="shared" si="10"/>
        <v>1950</v>
      </c>
      <c r="M24" s="73">
        <f t="shared" si="10"/>
        <v>2920</v>
      </c>
      <c r="N24" s="73">
        <f t="shared" si="18"/>
        <v>-202</v>
      </c>
      <c r="O24" s="73">
        <f t="shared" si="3"/>
        <v>-746</v>
      </c>
      <c r="P24" s="73">
        <f t="shared" si="3"/>
        <v>-676</v>
      </c>
      <c r="Q24" s="73">
        <v>4</v>
      </c>
      <c r="R24" s="73">
        <v>5</v>
      </c>
      <c r="S24" s="73">
        <v>5</v>
      </c>
      <c r="T24" s="73">
        <f t="shared" si="5"/>
        <v>3130</v>
      </c>
      <c r="U24" s="74">
        <f t="shared" si="23"/>
        <v>-202</v>
      </c>
      <c r="V24" s="93">
        <f t="shared" si="13"/>
        <v>-516</v>
      </c>
      <c r="W24" s="93">
        <f t="shared" si="14"/>
        <v>-516</v>
      </c>
      <c r="X24" s="85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45592</v>
      </c>
      <c r="C25" s="70">
        <f t="shared" si="8"/>
        <v>884</v>
      </c>
      <c r="D25" s="42">
        <f t="shared" si="9"/>
        <v>1728</v>
      </c>
      <c r="E25" s="73">
        <f t="shared" si="15"/>
        <v>858</v>
      </c>
      <c r="F25" s="73">
        <f t="shared" si="16"/>
        <v>1412</v>
      </c>
      <c r="G25" s="73">
        <f t="shared" si="17"/>
        <v>372</v>
      </c>
      <c r="H25" s="73">
        <f t="shared" si="1"/>
        <v>1754</v>
      </c>
      <c r="I25" s="73">
        <f t="shared" si="1"/>
        <v>1200</v>
      </c>
      <c r="J25" s="73">
        <f t="shared" si="1"/>
        <v>2240</v>
      </c>
      <c r="K25" s="73">
        <f t="shared" si="10"/>
        <v>1960</v>
      </c>
      <c r="L25" s="73">
        <f t="shared" si="10"/>
        <v>1950</v>
      </c>
      <c r="M25" s="73">
        <f t="shared" si="10"/>
        <v>2920</v>
      </c>
      <c r="N25" s="73">
        <f t="shared" si="18"/>
        <v>-206</v>
      </c>
      <c r="O25" s="73">
        <f t="shared" si="3"/>
        <v>-750</v>
      </c>
      <c r="P25" s="73">
        <f t="shared" si="3"/>
        <v>-680</v>
      </c>
      <c r="Q25" s="73">
        <v>4</v>
      </c>
      <c r="R25" s="73">
        <v>4</v>
      </c>
      <c r="S25" s="73">
        <v>4</v>
      </c>
      <c r="T25" s="73">
        <f t="shared" si="5"/>
        <v>3122</v>
      </c>
      <c r="U25" s="74">
        <f t="shared" si="23"/>
        <v>-206</v>
      </c>
      <c r="V25" s="93">
        <f t="shared" si="13"/>
        <v>-510</v>
      </c>
      <c r="W25" s="93">
        <f t="shared" si="14"/>
        <v>-510</v>
      </c>
      <c r="X25" s="85">
        <v>0.01</v>
      </c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45593</v>
      </c>
      <c r="C26" s="70">
        <f t="shared" si="8"/>
        <v>884</v>
      </c>
      <c r="D26" s="42">
        <f t="shared" si="9"/>
        <v>1726</v>
      </c>
      <c r="E26" s="73">
        <f t="shared" si="15"/>
        <v>859</v>
      </c>
      <c r="F26" s="73">
        <f t="shared" si="16"/>
        <v>1415</v>
      </c>
      <c r="G26" s="73">
        <f t="shared" si="17"/>
        <v>375</v>
      </c>
      <c r="H26" s="73">
        <f t="shared" si="1"/>
        <v>1751</v>
      </c>
      <c r="I26" s="73">
        <f t="shared" si="1"/>
        <v>1195</v>
      </c>
      <c r="J26" s="73">
        <f t="shared" si="1"/>
        <v>2235</v>
      </c>
      <c r="K26" s="73">
        <f t="shared" si="10"/>
        <v>1960</v>
      </c>
      <c r="L26" s="73">
        <f t="shared" si="10"/>
        <v>1950</v>
      </c>
      <c r="M26" s="73">
        <f t="shared" si="10"/>
        <v>2920</v>
      </c>
      <c r="N26" s="73">
        <f t="shared" si="18"/>
        <v>-209</v>
      </c>
      <c r="O26" s="73">
        <f t="shared" si="3"/>
        <v>-755</v>
      </c>
      <c r="P26" s="73">
        <f t="shared" si="3"/>
        <v>-685</v>
      </c>
      <c r="Q26" s="73">
        <v>3</v>
      </c>
      <c r="R26" s="73">
        <v>5</v>
      </c>
      <c r="S26" s="73">
        <v>5</v>
      </c>
      <c r="T26" s="73">
        <f t="shared" si="5"/>
        <v>2825</v>
      </c>
      <c r="U26" s="74">
        <f t="shared" si="23"/>
        <v>-209</v>
      </c>
      <c r="V26" s="93">
        <f t="shared" si="13"/>
        <v>-215</v>
      </c>
      <c r="W26" s="93">
        <f t="shared" si="14"/>
        <v>-215</v>
      </c>
      <c r="X26" s="85">
        <v>0.3</v>
      </c>
      <c r="Y26" s="73"/>
      <c r="Z26" s="73"/>
      <c r="AA26" s="73"/>
      <c r="AB26" s="48">
        <v>6</v>
      </c>
      <c r="AD26" s="55"/>
    </row>
    <row r="27" spans="1:30" ht="16.5" customHeight="1">
      <c r="A27" s="68">
        <v>13</v>
      </c>
      <c r="B27" s="69">
        <f t="shared" si="7"/>
        <v>45594</v>
      </c>
      <c r="C27" s="70">
        <f t="shared" si="8"/>
        <v>884</v>
      </c>
      <c r="D27" s="42">
        <f t="shared" si="9"/>
        <v>1724</v>
      </c>
      <c r="E27" s="73">
        <f t="shared" si="15"/>
        <v>861</v>
      </c>
      <c r="F27" s="73">
        <f t="shared" si="16"/>
        <v>1418</v>
      </c>
      <c r="G27" s="73">
        <f t="shared" si="17"/>
        <v>378</v>
      </c>
      <c r="H27" s="73">
        <f t="shared" si="1"/>
        <v>1747</v>
      </c>
      <c r="I27" s="73">
        <f t="shared" si="1"/>
        <v>1190</v>
      </c>
      <c r="J27" s="73">
        <f t="shared" si="1"/>
        <v>2230</v>
      </c>
      <c r="K27" s="73">
        <f t="shared" si="10"/>
        <v>1960</v>
      </c>
      <c r="L27" s="73">
        <f t="shared" si="10"/>
        <v>1950</v>
      </c>
      <c r="M27" s="73">
        <f t="shared" si="10"/>
        <v>2920</v>
      </c>
      <c r="N27" s="73">
        <f t="shared" si="18"/>
        <v>-213</v>
      </c>
      <c r="O27" s="73">
        <f t="shared" si="3"/>
        <v>-760</v>
      </c>
      <c r="P27" s="73">
        <f t="shared" si="3"/>
        <v>-690</v>
      </c>
      <c r="Q27" s="73">
        <v>4</v>
      </c>
      <c r="R27" s="73">
        <v>5</v>
      </c>
      <c r="S27" s="73">
        <v>5</v>
      </c>
      <c r="T27" s="73">
        <f t="shared" si="5"/>
        <v>2828</v>
      </c>
      <c r="U27" s="93">
        <f t="shared" si="12"/>
        <v>-213</v>
      </c>
      <c r="V27" s="93">
        <f t="shared" si="13"/>
        <v>-220</v>
      </c>
      <c r="W27" s="93">
        <f t="shared" si="14"/>
        <v>-220</v>
      </c>
      <c r="X27" s="85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45595</v>
      </c>
      <c r="C28" s="70">
        <f t="shared" si="8"/>
        <v>884</v>
      </c>
      <c r="D28" s="42">
        <f t="shared" si="9"/>
        <v>1722</v>
      </c>
      <c r="E28" s="73">
        <f t="shared" si="15"/>
        <v>864</v>
      </c>
      <c r="F28" s="73">
        <f t="shared" si="16"/>
        <v>1420</v>
      </c>
      <c r="G28" s="73">
        <f t="shared" si="17"/>
        <v>382</v>
      </c>
      <c r="H28" s="73">
        <f t="shared" si="1"/>
        <v>1742</v>
      </c>
      <c r="I28" s="73">
        <f t="shared" si="1"/>
        <v>1186</v>
      </c>
      <c r="J28" s="73">
        <f t="shared" si="1"/>
        <v>2224</v>
      </c>
      <c r="K28" s="73">
        <f t="shared" si="10"/>
        <v>1960</v>
      </c>
      <c r="L28" s="73">
        <f t="shared" si="10"/>
        <v>1950</v>
      </c>
      <c r="M28" s="73">
        <f t="shared" si="10"/>
        <v>2920</v>
      </c>
      <c r="N28" s="73">
        <f t="shared" si="18"/>
        <v>-218</v>
      </c>
      <c r="O28" s="73">
        <f t="shared" si="3"/>
        <v>-764</v>
      </c>
      <c r="P28" s="73">
        <f t="shared" si="3"/>
        <v>-696</v>
      </c>
      <c r="Q28" s="73">
        <v>5</v>
      </c>
      <c r="R28" s="73">
        <v>4</v>
      </c>
      <c r="S28" s="73">
        <v>6</v>
      </c>
      <c r="T28" s="73">
        <f t="shared" si="5"/>
        <v>2830</v>
      </c>
      <c r="U28" s="93">
        <f t="shared" si="12"/>
        <v>-218</v>
      </c>
      <c r="V28" s="93">
        <f t="shared" si="13"/>
        <v>-224</v>
      </c>
      <c r="W28" s="93">
        <f t="shared" si="14"/>
        <v>-226</v>
      </c>
      <c r="X28" s="8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45596</v>
      </c>
      <c r="C29" s="70">
        <f t="shared" si="8"/>
        <v>884</v>
      </c>
      <c r="D29" s="42">
        <f t="shared" si="9"/>
        <v>1720</v>
      </c>
      <c r="E29" s="73">
        <f t="shared" si="15"/>
        <v>866</v>
      </c>
      <c r="F29" s="73">
        <f t="shared" si="16"/>
        <v>1422</v>
      </c>
      <c r="G29" s="73">
        <f t="shared" si="17"/>
        <v>385</v>
      </c>
      <c r="H29" s="73">
        <f t="shared" si="1"/>
        <v>1738</v>
      </c>
      <c r="I29" s="73">
        <f t="shared" si="1"/>
        <v>1182</v>
      </c>
      <c r="J29" s="73">
        <f t="shared" si="1"/>
        <v>2219</v>
      </c>
      <c r="K29" s="73">
        <f t="shared" si="10"/>
        <v>1960</v>
      </c>
      <c r="L29" s="73">
        <f t="shared" si="10"/>
        <v>1950</v>
      </c>
      <c r="M29" s="73">
        <f t="shared" si="10"/>
        <v>2920</v>
      </c>
      <c r="N29" s="73">
        <f t="shared" si="18"/>
        <v>-222</v>
      </c>
      <c r="O29" s="73">
        <f t="shared" si="3"/>
        <v>-768</v>
      </c>
      <c r="P29" s="73">
        <f t="shared" si="3"/>
        <v>-701</v>
      </c>
      <c r="Q29" s="1">
        <v>4</v>
      </c>
      <c r="R29" s="73">
        <v>4</v>
      </c>
      <c r="S29" s="73">
        <v>5</v>
      </c>
      <c r="T29" s="73">
        <f t="shared" si="5"/>
        <v>2832</v>
      </c>
      <c r="U29" s="93">
        <f t="shared" si="12"/>
        <v>-222</v>
      </c>
      <c r="V29" s="93">
        <f t="shared" si="13"/>
        <v>-228</v>
      </c>
      <c r="W29" s="93">
        <f t="shared" si="14"/>
        <v>-231</v>
      </c>
      <c r="X29" s="8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45597</v>
      </c>
      <c r="C30" s="70">
        <f t="shared" si="8"/>
        <v>884</v>
      </c>
      <c r="D30" s="42">
        <f t="shared" si="9"/>
        <v>1718</v>
      </c>
      <c r="E30" s="73">
        <f t="shared" si="15"/>
        <v>870</v>
      </c>
      <c r="F30" s="73">
        <f t="shared" si="16"/>
        <v>1425</v>
      </c>
      <c r="G30" s="73">
        <f t="shared" si="17"/>
        <v>389</v>
      </c>
      <c r="H30" s="73">
        <f t="shared" ref="H30:J93" si="24">K30+N30</f>
        <v>1732</v>
      </c>
      <c r="I30" s="73">
        <f t="shared" si="24"/>
        <v>1177</v>
      </c>
      <c r="J30" s="73">
        <f t="shared" si="24"/>
        <v>2213</v>
      </c>
      <c r="K30" s="73">
        <f t="shared" si="10"/>
        <v>1960</v>
      </c>
      <c r="L30" s="73">
        <f t="shared" si="10"/>
        <v>1950</v>
      </c>
      <c r="M30" s="73">
        <f t="shared" si="10"/>
        <v>2920</v>
      </c>
      <c r="N30" s="73">
        <f t="shared" si="18"/>
        <v>-228</v>
      </c>
      <c r="O30" s="73">
        <f t="shared" si="3"/>
        <v>-773</v>
      </c>
      <c r="P30" s="73">
        <f t="shared" si="3"/>
        <v>-707</v>
      </c>
      <c r="Q30" s="73">
        <v>6</v>
      </c>
      <c r="R30" s="73">
        <v>5</v>
      </c>
      <c r="S30" s="73">
        <v>6</v>
      </c>
      <c r="T30" s="73">
        <f t="shared" si="5"/>
        <v>2535</v>
      </c>
      <c r="U30" s="116">
        <f t="shared" si="12"/>
        <v>72</v>
      </c>
      <c r="V30" s="93">
        <f t="shared" si="13"/>
        <v>67</v>
      </c>
      <c r="W30" s="93">
        <f t="shared" si="14"/>
        <v>63</v>
      </c>
      <c r="X30" s="85">
        <v>0.3</v>
      </c>
      <c r="Y30" s="73"/>
      <c r="Z30" s="73"/>
      <c r="AA30" s="73"/>
      <c r="AB30" s="48">
        <v>5</v>
      </c>
    </row>
    <row r="31" spans="1:30" ht="16.5" customHeight="1">
      <c r="A31" s="68">
        <v>17</v>
      </c>
      <c r="B31" s="69">
        <f t="shared" si="7"/>
        <v>45598</v>
      </c>
      <c r="C31" s="70">
        <f t="shared" si="8"/>
        <v>884</v>
      </c>
      <c r="D31" s="42">
        <f t="shared" si="9"/>
        <v>1716</v>
      </c>
      <c r="E31" s="73">
        <f t="shared" si="15"/>
        <v>873</v>
      </c>
      <c r="F31" s="73">
        <f t="shared" si="16"/>
        <v>1429</v>
      </c>
      <c r="G31" s="73">
        <f t="shared" si="17"/>
        <v>393</v>
      </c>
      <c r="H31" s="73">
        <f t="shared" si="24"/>
        <v>1727</v>
      </c>
      <c r="I31" s="73">
        <f t="shared" si="24"/>
        <v>1171</v>
      </c>
      <c r="J31" s="73">
        <f t="shared" si="24"/>
        <v>2207</v>
      </c>
      <c r="K31" s="73">
        <f t="shared" si="10"/>
        <v>1960</v>
      </c>
      <c r="L31" s="73">
        <f t="shared" si="10"/>
        <v>1950</v>
      </c>
      <c r="M31" s="73">
        <f t="shared" si="10"/>
        <v>2920</v>
      </c>
      <c r="N31" s="73">
        <f t="shared" si="18"/>
        <v>-233</v>
      </c>
      <c r="O31" s="73">
        <f t="shared" si="18"/>
        <v>-779</v>
      </c>
      <c r="P31" s="73">
        <f t="shared" si="18"/>
        <v>-713</v>
      </c>
      <c r="Q31" s="73">
        <v>5</v>
      </c>
      <c r="R31" s="73">
        <v>6</v>
      </c>
      <c r="S31" s="73">
        <v>6</v>
      </c>
      <c r="T31" s="73">
        <f t="shared" si="5"/>
        <v>2539</v>
      </c>
      <c r="U31" s="93">
        <f t="shared" si="12"/>
        <v>67</v>
      </c>
      <c r="V31" s="93">
        <f t="shared" si="13"/>
        <v>61</v>
      </c>
      <c r="W31" s="93">
        <f t="shared" si="14"/>
        <v>57</v>
      </c>
      <c r="X31" s="8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45599</v>
      </c>
      <c r="C32" s="70">
        <f t="shared" si="8"/>
        <v>884</v>
      </c>
      <c r="D32" s="42">
        <f t="shared" si="9"/>
        <v>1714</v>
      </c>
      <c r="E32" s="73">
        <f t="shared" si="15"/>
        <v>877</v>
      </c>
      <c r="F32" s="73">
        <f t="shared" si="16"/>
        <v>1432</v>
      </c>
      <c r="G32" s="73">
        <f t="shared" si="17"/>
        <v>396</v>
      </c>
      <c r="H32" s="73">
        <f t="shared" si="24"/>
        <v>1721</v>
      </c>
      <c r="I32" s="73">
        <f t="shared" si="24"/>
        <v>1166</v>
      </c>
      <c r="J32" s="73">
        <f t="shared" si="24"/>
        <v>2202</v>
      </c>
      <c r="K32" s="73">
        <f t="shared" ref="K32:M47" si="25">K31</f>
        <v>1960</v>
      </c>
      <c r="L32" s="73">
        <f t="shared" si="25"/>
        <v>1950</v>
      </c>
      <c r="M32" s="73">
        <f t="shared" si="25"/>
        <v>2920</v>
      </c>
      <c r="N32" s="73">
        <f t="shared" si="18"/>
        <v>-239</v>
      </c>
      <c r="O32" s="73">
        <f t="shared" si="18"/>
        <v>-784</v>
      </c>
      <c r="P32" s="73">
        <f t="shared" si="18"/>
        <v>-718</v>
      </c>
      <c r="Q32" s="73">
        <v>6</v>
      </c>
      <c r="R32" s="73">
        <v>5</v>
      </c>
      <c r="S32" s="73">
        <v>5</v>
      </c>
      <c r="T32" s="73">
        <f t="shared" si="5"/>
        <v>2542</v>
      </c>
      <c r="U32" s="93">
        <f t="shared" si="12"/>
        <v>61</v>
      </c>
      <c r="V32" s="93">
        <f t="shared" si="13"/>
        <v>56</v>
      </c>
      <c r="W32" s="93">
        <f t="shared" si="14"/>
        <v>52</v>
      </c>
      <c r="X32" s="8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45600</v>
      </c>
      <c r="C33" s="70">
        <f t="shared" si="8"/>
        <v>884</v>
      </c>
      <c r="D33" s="42">
        <f t="shared" si="9"/>
        <v>1712</v>
      </c>
      <c r="E33" s="73">
        <f t="shared" si="15"/>
        <v>880</v>
      </c>
      <c r="F33" s="73">
        <f t="shared" si="16"/>
        <v>1435</v>
      </c>
      <c r="G33" s="73">
        <f t="shared" si="17"/>
        <v>399</v>
      </c>
      <c r="H33" s="73">
        <f t="shared" si="24"/>
        <v>1716</v>
      </c>
      <c r="I33" s="73">
        <f t="shared" si="24"/>
        <v>1161</v>
      </c>
      <c r="J33" s="73">
        <f t="shared" si="24"/>
        <v>2197</v>
      </c>
      <c r="K33" s="73">
        <f t="shared" si="25"/>
        <v>1960</v>
      </c>
      <c r="L33" s="73">
        <f t="shared" si="25"/>
        <v>1950</v>
      </c>
      <c r="M33" s="73">
        <f t="shared" si="25"/>
        <v>2920</v>
      </c>
      <c r="N33" s="73">
        <f t="shared" ref="N33:P48" si="26">N32-Q33</f>
        <v>-244</v>
      </c>
      <c r="O33" s="73">
        <f t="shared" si="26"/>
        <v>-789</v>
      </c>
      <c r="P33" s="73">
        <f t="shared" si="26"/>
        <v>-723</v>
      </c>
      <c r="Q33" s="73">
        <v>5</v>
      </c>
      <c r="R33" s="73">
        <v>5</v>
      </c>
      <c r="S33" s="73">
        <v>5</v>
      </c>
      <c r="T33" s="73">
        <f t="shared" si="5"/>
        <v>2545</v>
      </c>
      <c r="U33" s="93">
        <f t="shared" si="12"/>
        <v>56</v>
      </c>
      <c r="V33" s="93">
        <f t="shared" si="13"/>
        <v>51</v>
      </c>
      <c r="W33" s="93">
        <f t="shared" si="14"/>
        <v>47</v>
      </c>
      <c r="X33" s="8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45601</v>
      </c>
      <c r="C34" s="70">
        <f t="shared" si="8"/>
        <v>884</v>
      </c>
      <c r="D34" s="42">
        <f t="shared" si="9"/>
        <v>1710</v>
      </c>
      <c r="E34" s="73">
        <f t="shared" si="15"/>
        <v>884</v>
      </c>
      <c r="F34" s="73">
        <f t="shared" si="16"/>
        <v>1438</v>
      </c>
      <c r="G34" s="73">
        <f t="shared" si="17"/>
        <v>403</v>
      </c>
      <c r="H34" s="73">
        <f t="shared" si="24"/>
        <v>1710</v>
      </c>
      <c r="I34" s="73">
        <f t="shared" si="24"/>
        <v>1156</v>
      </c>
      <c r="J34" s="73">
        <f t="shared" si="24"/>
        <v>2191</v>
      </c>
      <c r="K34" s="73">
        <f t="shared" si="25"/>
        <v>1960</v>
      </c>
      <c r="L34" s="73">
        <f t="shared" si="25"/>
        <v>1950</v>
      </c>
      <c r="M34" s="73">
        <f t="shared" si="25"/>
        <v>2920</v>
      </c>
      <c r="N34" s="73">
        <f t="shared" si="26"/>
        <v>-250</v>
      </c>
      <c r="O34" s="73">
        <f t="shared" si="26"/>
        <v>-794</v>
      </c>
      <c r="P34" s="73">
        <f t="shared" si="26"/>
        <v>-729</v>
      </c>
      <c r="Q34" s="73">
        <v>6</v>
      </c>
      <c r="R34" s="73">
        <v>5</v>
      </c>
      <c r="S34" s="73">
        <v>6</v>
      </c>
      <c r="T34" s="73">
        <f t="shared" si="5"/>
        <v>2258</v>
      </c>
      <c r="U34" s="93">
        <f t="shared" si="12"/>
        <v>340</v>
      </c>
      <c r="V34" s="93">
        <f t="shared" si="13"/>
        <v>336</v>
      </c>
      <c r="W34" s="93">
        <f t="shared" si="14"/>
        <v>331</v>
      </c>
      <c r="X34" s="85">
        <v>0.28999999999999998</v>
      </c>
      <c r="Y34" s="73"/>
      <c r="Z34" s="73"/>
      <c r="AA34" s="73"/>
      <c r="AB34" s="48">
        <v>4</v>
      </c>
    </row>
    <row r="35" spans="1:28" ht="16.5" customHeight="1">
      <c r="A35" s="68">
        <v>21</v>
      </c>
      <c r="B35" s="69">
        <f t="shared" si="7"/>
        <v>45602</v>
      </c>
      <c r="C35" s="70">
        <f t="shared" si="8"/>
        <v>884</v>
      </c>
      <c r="D35" s="42">
        <f t="shared" si="9"/>
        <v>1708</v>
      </c>
      <c r="E35" s="73">
        <f t="shared" si="15"/>
        <v>889</v>
      </c>
      <c r="F35" s="73">
        <f t="shared" si="16"/>
        <v>1442</v>
      </c>
      <c r="G35" s="73">
        <f t="shared" si="17"/>
        <v>406</v>
      </c>
      <c r="H35" s="73">
        <f t="shared" si="24"/>
        <v>1703</v>
      </c>
      <c r="I35" s="73">
        <f t="shared" si="24"/>
        <v>1150</v>
      </c>
      <c r="J35" s="73">
        <f t="shared" si="24"/>
        <v>2186</v>
      </c>
      <c r="K35" s="73">
        <f t="shared" si="25"/>
        <v>1960</v>
      </c>
      <c r="L35" s="73">
        <f t="shared" si="25"/>
        <v>1950</v>
      </c>
      <c r="M35" s="73">
        <f t="shared" si="25"/>
        <v>2920</v>
      </c>
      <c r="N35" s="73">
        <f t="shared" si="26"/>
        <v>-257</v>
      </c>
      <c r="O35" s="73">
        <f t="shared" si="26"/>
        <v>-800</v>
      </c>
      <c r="P35" s="73">
        <f t="shared" si="26"/>
        <v>-734</v>
      </c>
      <c r="Q35" s="73">
        <v>7</v>
      </c>
      <c r="R35" s="73">
        <v>6</v>
      </c>
      <c r="S35" s="73">
        <v>5</v>
      </c>
      <c r="T35" s="73">
        <f t="shared" si="5"/>
        <v>2262</v>
      </c>
      <c r="U35" s="93">
        <f t="shared" si="12"/>
        <v>333</v>
      </c>
      <c r="V35" s="93">
        <f t="shared" si="13"/>
        <v>330</v>
      </c>
      <c r="W35" s="93">
        <f t="shared" si="14"/>
        <v>326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45603</v>
      </c>
      <c r="C36" s="70">
        <f t="shared" si="8"/>
        <v>884</v>
      </c>
      <c r="D36" s="42">
        <f t="shared" si="9"/>
        <v>1706</v>
      </c>
      <c r="E36" s="73">
        <f t="shared" si="15"/>
        <v>893</v>
      </c>
      <c r="F36" s="73">
        <f t="shared" si="16"/>
        <v>1445</v>
      </c>
      <c r="G36" s="73">
        <f t="shared" si="17"/>
        <v>410</v>
      </c>
      <c r="H36" s="73">
        <f t="shared" si="24"/>
        <v>1697</v>
      </c>
      <c r="I36" s="73">
        <f t="shared" si="24"/>
        <v>1145</v>
      </c>
      <c r="J36" s="73">
        <f t="shared" si="24"/>
        <v>2180</v>
      </c>
      <c r="K36" s="73">
        <f t="shared" si="25"/>
        <v>1960</v>
      </c>
      <c r="L36" s="73">
        <f t="shared" si="25"/>
        <v>1950</v>
      </c>
      <c r="M36" s="73">
        <f t="shared" si="25"/>
        <v>2920</v>
      </c>
      <c r="N36" s="73">
        <f t="shared" si="26"/>
        <v>-263</v>
      </c>
      <c r="O36" s="73">
        <f t="shared" si="26"/>
        <v>-805</v>
      </c>
      <c r="P36" s="73">
        <f t="shared" si="26"/>
        <v>-740</v>
      </c>
      <c r="Q36" s="73">
        <v>6</v>
      </c>
      <c r="R36" s="73">
        <v>5</v>
      </c>
      <c r="S36" s="73">
        <v>6</v>
      </c>
      <c r="T36" s="73">
        <f t="shared" si="5"/>
        <v>2265</v>
      </c>
      <c r="U36" s="93">
        <f t="shared" si="12"/>
        <v>327</v>
      </c>
      <c r="V36" s="93">
        <f t="shared" si="13"/>
        <v>325</v>
      </c>
      <c r="W36" s="93">
        <f t="shared" si="14"/>
        <v>320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45604</v>
      </c>
      <c r="C37" s="70">
        <f t="shared" si="8"/>
        <v>884</v>
      </c>
      <c r="D37" s="42">
        <f t="shared" si="9"/>
        <v>1704</v>
      </c>
      <c r="E37" s="73">
        <f t="shared" si="15"/>
        <v>897</v>
      </c>
      <c r="F37" s="73">
        <f t="shared" si="16"/>
        <v>1449</v>
      </c>
      <c r="G37" s="73">
        <f t="shared" si="17"/>
        <v>413</v>
      </c>
      <c r="H37" s="73">
        <f t="shared" si="24"/>
        <v>1691</v>
      </c>
      <c r="I37" s="73">
        <f t="shared" si="24"/>
        <v>1139</v>
      </c>
      <c r="J37" s="73">
        <f t="shared" si="24"/>
        <v>2175</v>
      </c>
      <c r="K37" s="73">
        <f t="shared" si="25"/>
        <v>1960</v>
      </c>
      <c r="L37" s="73">
        <f t="shared" si="25"/>
        <v>1950</v>
      </c>
      <c r="M37" s="73">
        <f t="shared" si="25"/>
        <v>2920</v>
      </c>
      <c r="N37" s="73">
        <f t="shared" si="26"/>
        <v>-269</v>
      </c>
      <c r="O37" s="73">
        <f t="shared" si="26"/>
        <v>-811</v>
      </c>
      <c r="P37" s="73">
        <f t="shared" si="26"/>
        <v>-745</v>
      </c>
      <c r="Q37" s="73">
        <v>6</v>
      </c>
      <c r="R37" s="73">
        <v>6</v>
      </c>
      <c r="S37" s="73">
        <v>5</v>
      </c>
      <c r="T37" s="73">
        <f t="shared" si="5"/>
        <v>2269</v>
      </c>
      <c r="U37" s="93">
        <f t="shared" si="12"/>
        <v>321</v>
      </c>
      <c r="V37" s="93">
        <f t="shared" si="13"/>
        <v>319</v>
      </c>
      <c r="W37" s="93">
        <f t="shared" si="14"/>
        <v>315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45605</v>
      </c>
      <c r="C38" s="70">
        <f t="shared" si="8"/>
        <v>884</v>
      </c>
      <c r="D38" s="42">
        <f t="shared" si="9"/>
        <v>1702</v>
      </c>
      <c r="E38" s="73">
        <f t="shared" si="15"/>
        <v>900</v>
      </c>
      <c r="F38" s="73">
        <f t="shared" si="16"/>
        <v>1452</v>
      </c>
      <c r="G38" s="73">
        <f t="shared" si="17"/>
        <v>417</v>
      </c>
      <c r="H38" s="73">
        <f t="shared" si="24"/>
        <v>1686</v>
      </c>
      <c r="I38" s="73">
        <f t="shared" si="24"/>
        <v>1134</v>
      </c>
      <c r="J38" s="73">
        <f t="shared" si="24"/>
        <v>2169</v>
      </c>
      <c r="K38" s="73">
        <f t="shared" si="25"/>
        <v>1960</v>
      </c>
      <c r="L38" s="73">
        <f t="shared" si="25"/>
        <v>1950</v>
      </c>
      <c r="M38" s="73">
        <f t="shared" si="25"/>
        <v>2920</v>
      </c>
      <c r="N38" s="73">
        <f t="shared" si="26"/>
        <v>-274</v>
      </c>
      <c r="O38" s="73">
        <f t="shared" si="26"/>
        <v>-816</v>
      </c>
      <c r="P38" s="73">
        <f t="shared" si="26"/>
        <v>-751</v>
      </c>
      <c r="Q38" s="73">
        <v>5</v>
      </c>
      <c r="R38" s="73">
        <v>5</v>
      </c>
      <c r="S38" s="73">
        <v>6</v>
      </c>
      <c r="T38" s="73">
        <f t="shared" si="5"/>
        <v>2272</v>
      </c>
      <c r="U38" s="93">
        <f t="shared" si="12"/>
        <v>316</v>
      </c>
      <c r="V38" s="93">
        <f t="shared" si="13"/>
        <v>314</v>
      </c>
      <c r="W38" s="93">
        <f t="shared" si="14"/>
        <v>309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45606</v>
      </c>
      <c r="C39" s="70">
        <f t="shared" si="8"/>
        <v>884</v>
      </c>
      <c r="D39" s="42">
        <f t="shared" si="9"/>
        <v>1700</v>
      </c>
      <c r="E39" s="73">
        <f t="shared" si="15"/>
        <v>904</v>
      </c>
      <c r="F39" s="73">
        <f t="shared" si="16"/>
        <v>1455</v>
      </c>
      <c r="G39" s="73">
        <f t="shared" si="17"/>
        <v>420</v>
      </c>
      <c r="H39" s="73">
        <f t="shared" si="24"/>
        <v>1680</v>
      </c>
      <c r="I39" s="73">
        <f t="shared" si="24"/>
        <v>1129</v>
      </c>
      <c r="J39" s="73">
        <f t="shared" si="24"/>
        <v>2164</v>
      </c>
      <c r="K39" s="73">
        <f t="shared" si="25"/>
        <v>1960</v>
      </c>
      <c r="L39" s="73">
        <f t="shared" si="25"/>
        <v>1950</v>
      </c>
      <c r="M39" s="73">
        <f t="shared" si="25"/>
        <v>2920</v>
      </c>
      <c r="N39" s="73">
        <f t="shared" si="26"/>
        <v>-280</v>
      </c>
      <c r="O39" s="73">
        <f t="shared" si="26"/>
        <v>-821</v>
      </c>
      <c r="P39" s="73">
        <f t="shared" si="26"/>
        <v>-756</v>
      </c>
      <c r="Q39" s="73">
        <v>6</v>
      </c>
      <c r="R39" s="73">
        <v>5</v>
      </c>
      <c r="S39" s="73">
        <v>5</v>
      </c>
      <c r="T39" s="73">
        <f t="shared" si="5"/>
        <v>1975</v>
      </c>
      <c r="U39" s="93">
        <f t="shared" si="12"/>
        <v>610</v>
      </c>
      <c r="V39" s="93">
        <f t="shared" si="13"/>
        <v>609</v>
      </c>
      <c r="W39" s="93">
        <f t="shared" si="14"/>
        <v>604</v>
      </c>
      <c r="X39" s="85">
        <v>0.3</v>
      </c>
      <c r="Y39" s="73"/>
      <c r="Z39" s="73"/>
      <c r="AA39" s="73"/>
      <c r="AB39" s="48">
        <v>3</v>
      </c>
    </row>
    <row r="40" spans="1:28" ht="16.5" customHeight="1">
      <c r="A40" s="68">
        <v>26</v>
      </c>
      <c r="B40" s="69">
        <f t="shared" si="7"/>
        <v>45607</v>
      </c>
      <c r="C40" s="70">
        <f t="shared" si="8"/>
        <v>884</v>
      </c>
      <c r="D40" s="42">
        <f t="shared" si="9"/>
        <v>1698</v>
      </c>
      <c r="E40" s="73">
        <f t="shared" si="15"/>
        <v>907</v>
      </c>
      <c r="F40" s="73">
        <f t="shared" si="16"/>
        <v>1459</v>
      </c>
      <c r="G40" s="73">
        <f t="shared" si="17"/>
        <v>423</v>
      </c>
      <c r="H40" s="73">
        <f t="shared" si="24"/>
        <v>1675</v>
      </c>
      <c r="I40" s="73">
        <f t="shared" si="24"/>
        <v>1123</v>
      </c>
      <c r="J40" s="73">
        <f t="shared" si="24"/>
        <v>2159</v>
      </c>
      <c r="K40" s="73">
        <f t="shared" si="25"/>
        <v>1960</v>
      </c>
      <c r="L40" s="73">
        <f t="shared" si="25"/>
        <v>1950</v>
      </c>
      <c r="M40" s="73">
        <f t="shared" si="25"/>
        <v>2920</v>
      </c>
      <c r="N40" s="73">
        <f t="shared" si="26"/>
        <v>-285</v>
      </c>
      <c r="O40" s="73">
        <f t="shared" si="26"/>
        <v>-827</v>
      </c>
      <c r="P40" s="73">
        <f t="shared" si="26"/>
        <v>-761</v>
      </c>
      <c r="Q40" s="73">
        <v>5</v>
      </c>
      <c r="R40" s="73">
        <v>6</v>
      </c>
      <c r="S40" s="73">
        <v>5</v>
      </c>
      <c r="T40" s="73">
        <f t="shared" si="5"/>
        <v>1979</v>
      </c>
      <c r="U40" s="93">
        <f t="shared" si="12"/>
        <v>605</v>
      </c>
      <c r="V40" s="93">
        <f t="shared" si="13"/>
        <v>603</v>
      </c>
      <c r="W40" s="93">
        <f t="shared" si="14"/>
        <v>599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45608</v>
      </c>
      <c r="C41" s="70">
        <f t="shared" si="8"/>
        <v>884</v>
      </c>
      <c r="D41" s="42">
        <f t="shared" si="9"/>
        <v>1696</v>
      </c>
      <c r="E41" s="73">
        <f t="shared" si="15"/>
        <v>911</v>
      </c>
      <c r="F41" s="73">
        <f t="shared" si="16"/>
        <v>1462</v>
      </c>
      <c r="G41" s="73">
        <f t="shared" si="17"/>
        <v>425</v>
      </c>
      <c r="H41" s="73">
        <f t="shared" si="24"/>
        <v>1669</v>
      </c>
      <c r="I41" s="73">
        <f t="shared" si="24"/>
        <v>1118</v>
      </c>
      <c r="J41" s="73">
        <f t="shared" si="24"/>
        <v>2155</v>
      </c>
      <c r="K41" s="73">
        <f t="shared" si="25"/>
        <v>1960</v>
      </c>
      <c r="L41" s="73">
        <f t="shared" si="25"/>
        <v>1950</v>
      </c>
      <c r="M41" s="73">
        <f t="shared" si="25"/>
        <v>2920</v>
      </c>
      <c r="N41" s="73">
        <f t="shared" si="26"/>
        <v>-291</v>
      </c>
      <c r="O41" s="73">
        <f t="shared" si="26"/>
        <v>-832</v>
      </c>
      <c r="P41" s="73">
        <f t="shared" si="26"/>
        <v>-765</v>
      </c>
      <c r="Q41" s="73">
        <v>6</v>
      </c>
      <c r="R41" s="73">
        <v>5</v>
      </c>
      <c r="S41" s="73">
        <v>4</v>
      </c>
      <c r="T41" s="73">
        <f t="shared" si="5"/>
        <v>1982</v>
      </c>
      <c r="U41" s="93">
        <f t="shared" si="12"/>
        <v>599</v>
      </c>
      <c r="V41" s="93">
        <f t="shared" si="13"/>
        <v>598</v>
      </c>
      <c r="W41" s="93">
        <f t="shared" si="14"/>
        <v>595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45609</v>
      </c>
      <c r="C42" s="70">
        <f t="shared" si="8"/>
        <v>884</v>
      </c>
      <c r="D42" s="42">
        <f t="shared" si="9"/>
        <v>1694</v>
      </c>
      <c r="E42" s="73">
        <f t="shared" si="15"/>
        <v>916</v>
      </c>
      <c r="F42" s="73">
        <f t="shared" si="16"/>
        <v>1465</v>
      </c>
      <c r="G42" s="73">
        <f t="shared" si="17"/>
        <v>428</v>
      </c>
      <c r="H42" s="73">
        <f t="shared" si="24"/>
        <v>1662</v>
      </c>
      <c r="I42" s="73">
        <f t="shared" si="24"/>
        <v>1113</v>
      </c>
      <c r="J42" s="73">
        <f t="shared" si="24"/>
        <v>2150</v>
      </c>
      <c r="K42" s="73">
        <f t="shared" si="25"/>
        <v>1960</v>
      </c>
      <c r="L42" s="73">
        <f t="shared" si="25"/>
        <v>1950</v>
      </c>
      <c r="M42" s="73">
        <f t="shared" si="25"/>
        <v>2920</v>
      </c>
      <c r="N42" s="73">
        <f t="shared" si="26"/>
        <v>-298</v>
      </c>
      <c r="O42" s="73">
        <f t="shared" si="26"/>
        <v>-837</v>
      </c>
      <c r="P42" s="73">
        <f t="shared" si="26"/>
        <v>-770</v>
      </c>
      <c r="Q42" s="73">
        <v>7</v>
      </c>
      <c r="R42" s="73">
        <v>5</v>
      </c>
      <c r="S42" s="73">
        <v>5</v>
      </c>
      <c r="T42" s="73">
        <f t="shared" si="5"/>
        <v>1985</v>
      </c>
      <c r="U42" s="93">
        <f t="shared" si="12"/>
        <v>592</v>
      </c>
      <c r="V42" s="93">
        <f t="shared" si="13"/>
        <v>593</v>
      </c>
      <c r="W42" s="93">
        <f t="shared" si="14"/>
        <v>590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45610</v>
      </c>
      <c r="C43" s="70">
        <f t="shared" si="8"/>
        <v>884</v>
      </c>
      <c r="D43" s="42">
        <f t="shared" si="9"/>
        <v>1692</v>
      </c>
      <c r="E43" s="73">
        <f t="shared" si="15"/>
        <v>920</v>
      </c>
      <c r="F43" s="73">
        <f t="shared" si="16"/>
        <v>1469</v>
      </c>
      <c r="G43" s="73">
        <f t="shared" si="17"/>
        <v>429</v>
      </c>
      <c r="H43" s="73">
        <f t="shared" si="24"/>
        <v>1656</v>
      </c>
      <c r="I43" s="73">
        <f t="shared" si="24"/>
        <v>1107</v>
      </c>
      <c r="J43" s="73">
        <f t="shared" si="24"/>
        <v>2147</v>
      </c>
      <c r="K43" s="73">
        <f t="shared" si="25"/>
        <v>1960</v>
      </c>
      <c r="L43" s="73">
        <f t="shared" si="25"/>
        <v>1950</v>
      </c>
      <c r="M43" s="73">
        <f t="shared" si="25"/>
        <v>2920</v>
      </c>
      <c r="N43" s="73">
        <f t="shared" si="26"/>
        <v>-304</v>
      </c>
      <c r="O43" s="73">
        <f t="shared" si="26"/>
        <v>-843</v>
      </c>
      <c r="P43" s="73">
        <f t="shared" si="26"/>
        <v>-773</v>
      </c>
      <c r="Q43" s="73">
        <v>6</v>
      </c>
      <c r="R43" s="73">
        <v>6</v>
      </c>
      <c r="S43" s="73">
        <v>3</v>
      </c>
      <c r="T43" s="73">
        <f t="shared" si="5"/>
        <v>1989</v>
      </c>
      <c r="U43" s="93">
        <f t="shared" si="12"/>
        <v>586</v>
      </c>
      <c r="V43" s="93">
        <f t="shared" si="13"/>
        <v>587</v>
      </c>
      <c r="W43" s="93">
        <f t="shared" si="14"/>
        <v>587</v>
      </c>
      <c r="X43" s="85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45611</v>
      </c>
      <c r="C44" s="70">
        <f t="shared" si="8"/>
        <v>884</v>
      </c>
      <c r="D44" s="42">
        <f t="shared" si="9"/>
        <v>1690</v>
      </c>
      <c r="E44" s="73">
        <f t="shared" si="15"/>
        <v>925</v>
      </c>
      <c r="F44" s="73">
        <f t="shared" si="16"/>
        <v>1473</v>
      </c>
      <c r="G44" s="73">
        <f t="shared" si="17"/>
        <v>431</v>
      </c>
      <c r="H44" s="73">
        <f t="shared" si="24"/>
        <v>1649</v>
      </c>
      <c r="I44" s="73">
        <f t="shared" si="24"/>
        <v>1101</v>
      </c>
      <c r="J44" s="73">
        <f t="shared" si="24"/>
        <v>2143</v>
      </c>
      <c r="K44" s="73">
        <f t="shared" si="25"/>
        <v>1960</v>
      </c>
      <c r="L44" s="73">
        <f t="shared" si="25"/>
        <v>1950</v>
      </c>
      <c r="M44" s="73">
        <f t="shared" si="25"/>
        <v>2920</v>
      </c>
      <c r="N44" s="73">
        <f t="shared" si="26"/>
        <v>-311</v>
      </c>
      <c r="O44" s="73">
        <f t="shared" si="26"/>
        <v>-849</v>
      </c>
      <c r="P44" s="73">
        <f t="shared" si="26"/>
        <v>-777</v>
      </c>
      <c r="Q44" s="73">
        <v>7</v>
      </c>
      <c r="R44" s="73">
        <v>6</v>
      </c>
      <c r="S44" s="73">
        <v>4</v>
      </c>
      <c r="T44" s="73">
        <f t="shared" si="5"/>
        <v>1993</v>
      </c>
      <c r="U44" s="93">
        <f t="shared" si="12"/>
        <v>579</v>
      </c>
      <c r="V44" s="93">
        <f t="shared" si="13"/>
        <v>581</v>
      </c>
      <c r="W44" s="93">
        <f t="shared" si="14"/>
        <v>583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45612</v>
      </c>
      <c r="C45" s="70">
        <f t="shared" si="8"/>
        <v>884</v>
      </c>
      <c r="D45" s="42">
        <f t="shared" si="9"/>
        <v>1688</v>
      </c>
      <c r="E45" s="73">
        <f t="shared" si="15"/>
        <v>928</v>
      </c>
      <c r="F45" s="73">
        <f t="shared" si="16"/>
        <v>1476</v>
      </c>
      <c r="G45" s="73">
        <f t="shared" si="17"/>
        <v>432</v>
      </c>
      <c r="H45" s="73">
        <f t="shared" si="24"/>
        <v>1644</v>
      </c>
      <c r="I45" s="73">
        <f t="shared" si="24"/>
        <v>1096</v>
      </c>
      <c r="J45" s="73">
        <f t="shared" si="24"/>
        <v>2140</v>
      </c>
      <c r="K45" s="73">
        <f t="shared" si="25"/>
        <v>1960</v>
      </c>
      <c r="L45" s="73">
        <f t="shared" si="25"/>
        <v>1950</v>
      </c>
      <c r="M45" s="73">
        <f t="shared" si="25"/>
        <v>2920</v>
      </c>
      <c r="N45" s="73">
        <f t="shared" si="26"/>
        <v>-316</v>
      </c>
      <c r="O45" s="73">
        <f t="shared" si="26"/>
        <v>-854</v>
      </c>
      <c r="P45" s="73">
        <f t="shared" si="26"/>
        <v>-780</v>
      </c>
      <c r="Q45" s="73">
        <v>5</v>
      </c>
      <c r="R45" s="73">
        <v>5</v>
      </c>
      <c r="S45" s="73">
        <v>3</v>
      </c>
      <c r="T45" s="73">
        <f t="shared" si="5"/>
        <v>1996</v>
      </c>
      <c r="U45" s="93">
        <f t="shared" si="12"/>
        <v>574</v>
      </c>
      <c r="V45" s="93">
        <f t="shared" si="13"/>
        <v>576</v>
      </c>
      <c r="W45" s="93">
        <f t="shared" si="14"/>
        <v>580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45613</v>
      </c>
      <c r="C46" s="70">
        <f t="shared" si="8"/>
        <v>884</v>
      </c>
      <c r="D46" s="42">
        <f t="shared" si="9"/>
        <v>1686</v>
      </c>
      <c r="E46" s="73">
        <f t="shared" si="15"/>
        <v>933</v>
      </c>
      <c r="F46" s="73">
        <f t="shared" si="16"/>
        <v>1480</v>
      </c>
      <c r="G46" s="73">
        <f t="shared" si="17"/>
        <v>434</v>
      </c>
      <c r="H46" s="73">
        <f t="shared" si="24"/>
        <v>1637</v>
      </c>
      <c r="I46" s="73">
        <f t="shared" si="24"/>
        <v>1090</v>
      </c>
      <c r="J46" s="73">
        <f t="shared" si="24"/>
        <v>2136</v>
      </c>
      <c r="K46" s="73">
        <f t="shared" si="25"/>
        <v>1960</v>
      </c>
      <c r="L46" s="73">
        <f t="shared" si="25"/>
        <v>1950</v>
      </c>
      <c r="M46" s="73">
        <f t="shared" si="25"/>
        <v>2920</v>
      </c>
      <c r="N46" s="73">
        <f t="shared" si="26"/>
        <v>-323</v>
      </c>
      <c r="O46" s="73">
        <f t="shared" si="26"/>
        <v>-860</v>
      </c>
      <c r="P46" s="73">
        <f t="shared" si="26"/>
        <v>-784</v>
      </c>
      <c r="Q46" s="73">
        <v>7</v>
      </c>
      <c r="R46" s="73">
        <v>6</v>
      </c>
      <c r="S46" s="73">
        <v>4</v>
      </c>
      <c r="T46" s="73">
        <f t="shared" si="5"/>
        <v>2000</v>
      </c>
      <c r="U46" s="93">
        <f t="shared" si="12"/>
        <v>567</v>
      </c>
      <c r="V46" s="93">
        <f t="shared" si="13"/>
        <v>570</v>
      </c>
      <c r="W46" s="93">
        <f t="shared" si="14"/>
        <v>576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45614</v>
      </c>
      <c r="C47" s="70">
        <f t="shared" si="8"/>
        <v>884</v>
      </c>
      <c r="D47" s="42">
        <f t="shared" si="9"/>
        <v>1684</v>
      </c>
      <c r="E47" s="73">
        <f t="shared" si="15"/>
        <v>937</v>
      </c>
      <c r="F47" s="73">
        <f t="shared" si="16"/>
        <v>1483</v>
      </c>
      <c r="G47" s="73">
        <f t="shared" si="17"/>
        <v>435</v>
      </c>
      <c r="H47" s="73">
        <f t="shared" si="24"/>
        <v>1631</v>
      </c>
      <c r="I47" s="73">
        <f t="shared" si="24"/>
        <v>1085</v>
      </c>
      <c r="J47" s="73">
        <f t="shared" si="24"/>
        <v>2133</v>
      </c>
      <c r="K47" s="73">
        <f t="shared" si="25"/>
        <v>1960</v>
      </c>
      <c r="L47" s="73">
        <f t="shared" si="25"/>
        <v>1950</v>
      </c>
      <c r="M47" s="73">
        <f t="shared" si="25"/>
        <v>2920</v>
      </c>
      <c r="N47" s="73">
        <f t="shared" si="26"/>
        <v>-329</v>
      </c>
      <c r="O47" s="73">
        <f t="shared" si="26"/>
        <v>-865</v>
      </c>
      <c r="P47" s="73">
        <f t="shared" si="26"/>
        <v>-787</v>
      </c>
      <c r="Q47" s="73">
        <v>6</v>
      </c>
      <c r="R47" s="73">
        <v>5</v>
      </c>
      <c r="S47" s="73">
        <v>3</v>
      </c>
      <c r="T47" s="73">
        <f t="shared" si="5"/>
        <v>2003</v>
      </c>
      <c r="U47" s="93">
        <f t="shared" si="12"/>
        <v>561</v>
      </c>
      <c r="V47" s="93">
        <f t="shared" si="13"/>
        <v>565</v>
      </c>
      <c r="W47" s="93">
        <f t="shared" si="14"/>
        <v>573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45615</v>
      </c>
      <c r="C48" s="70">
        <f t="shared" si="8"/>
        <v>884</v>
      </c>
      <c r="D48" s="42">
        <f t="shared" si="9"/>
        <v>1682</v>
      </c>
      <c r="E48" s="73">
        <f t="shared" si="15"/>
        <v>942</v>
      </c>
      <c r="F48" s="73">
        <f t="shared" si="16"/>
        <v>1487</v>
      </c>
      <c r="G48" s="73">
        <f t="shared" si="17"/>
        <v>437</v>
      </c>
      <c r="H48" s="73">
        <f t="shared" si="24"/>
        <v>1624</v>
      </c>
      <c r="I48" s="73">
        <f t="shared" si="24"/>
        <v>1079</v>
      </c>
      <c r="J48" s="73">
        <f t="shared" si="24"/>
        <v>2129</v>
      </c>
      <c r="K48" s="73">
        <f t="shared" ref="K48:M63" si="27">K47</f>
        <v>1960</v>
      </c>
      <c r="L48" s="73">
        <f t="shared" si="27"/>
        <v>1950</v>
      </c>
      <c r="M48" s="73">
        <f t="shared" si="27"/>
        <v>2920</v>
      </c>
      <c r="N48" s="73">
        <f t="shared" si="26"/>
        <v>-336</v>
      </c>
      <c r="O48" s="73">
        <f t="shared" si="26"/>
        <v>-871</v>
      </c>
      <c r="P48" s="73">
        <f t="shared" si="26"/>
        <v>-791</v>
      </c>
      <c r="Q48" s="73">
        <v>7</v>
      </c>
      <c r="R48" s="73">
        <v>6</v>
      </c>
      <c r="S48" s="73">
        <v>4</v>
      </c>
      <c r="T48" s="73">
        <f t="shared" si="5"/>
        <v>2007</v>
      </c>
      <c r="U48" s="93">
        <f t="shared" si="12"/>
        <v>554</v>
      </c>
      <c r="V48" s="93">
        <f t="shared" si="13"/>
        <v>559</v>
      </c>
      <c r="W48" s="93">
        <f t="shared" si="14"/>
        <v>569</v>
      </c>
      <c r="X48" s="85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45616</v>
      </c>
      <c r="C49" s="70">
        <f t="shared" si="8"/>
        <v>884</v>
      </c>
      <c r="D49" s="42">
        <f t="shared" si="9"/>
        <v>1680</v>
      </c>
      <c r="E49" s="73">
        <f t="shared" si="15"/>
        <v>946</v>
      </c>
      <c r="F49" s="73">
        <f t="shared" si="16"/>
        <v>1490</v>
      </c>
      <c r="G49" s="73">
        <f t="shared" si="17"/>
        <v>438</v>
      </c>
      <c r="H49" s="73">
        <f t="shared" si="24"/>
        <v>1618</v>
      </c>
      <c r="I49" s="73">
        <f t="shared" si="24"/>
        <v>1074</v>
      </c>
      <c r="J49" s="73">
        <f t="shared" si="24"/>
        <v>2126</v>
      </c>
      <c r="K49" s="73">
        <f t="shared" si="27"/>
        <v>1960</v>
      </c>
      <c r="L49" s="73">
        <f t="shared" si="27"/>
        <v>1950</v>
      </c>
      <c r="M49" s="73">
        <f t="shared" si="27"/>
        <v>2920</v>
      </c>
      <c r="N49" s="73">
        <f t="shared" ref="N49:P64" si="28">N48-Q49</f>
        <v>-342</v>
      </c>
      <c r="O49" s="73">
        <f t="shared" si="28"/>
        <v>-876</v>
      </c>
      <c r="P49" s="73">
        <f t="shared" si="28"/>
        <v>-794</v>
      </c>
      <c r="Q49" s="73">
        <v>6</v>
      </c>
      <c r="R49" s="73">
        <v>5</v>
      </c>
      <c r="S49" s="73">
        <v>3</v>
      </c>
      <c r="T49" s="73">
        <f t="shared" si="5"/>
        <v>2010</v>
      </c>
      <c r="U49" s="93">
        <f t="shared" si="12"/>
        <v>548</v>
      </c>
      <c r="V49" s="93">
        <f t="shared" si="13"/>
        <v>554</v>
      </c>
      <c r="W49" s="93">
        <f t="shared" si="14"/>
        <v>566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45617</v>
      </c>
      <c r="C50" s="70">
        <f t="shared" si="8"/>
        <v>884</v>
      </c>
      <c r="D50" s="42">
        <f t="shared" si="9"/>
        <v>1678</v>
      </c>
      <c r="E50" s="73">
        <f t="shared" si="15"/>
        <v>950</v>
      </c>
      <c r="F50" s="73">
        <f t="shared" si="16"/>
        <v>1493</v>
      </c>
      <c r="G50" s="73">
        <f t="shared" si="17"/>
        <v>438</v>
      </c>
      <c r="H50" s="73">
        <f t="shared" si="24"/>
        <v>1612</v>
      </c>
      <c r="I50" s="73">
        <f t="shared" si="24"/>
        <v>1069</v>
      </c>
      <c r="J50" s="73">
        <f t="shared" si="24"/>
        <v>2124</v>
      </c>
      <c r="K50" s="73">
        <f t="shared" si="27"/>
        <v>1960</v>
      </c>
      <c r="L50" s="73">
        <f t="shared" si="27"/>
        <v>1950</v>
      </c>
      <c r="M50" s="73">
        <f t="shared" si="27"/>
        <v>2920</v>
      </c>
      <c r="N50" s="73">
        <f t="shared" si="28"/>
        <v>-348</v>
      </c>
      <c r="O50" s="73">
        <f t="shared" si="28"/>
        <v>-881</v>
      </c>
      <c r="P50" s="73">
        <f t="shared" si="28"/>
        <v>-796</v>
      </c>
      <c r="Q50" s="73">
        <v>6</v>
      </c>
      <c r="R50" s="73">
        <v>5</v>
      </c>
      <c r="S50" s="73">
        <v>2</v>
      </c>
      <c r="T50" s="73">
        <f t="shared" si="5"/>
        <v>2013</v>
      </c>
      <c r="U50" s="93">
        <f t="shared" si="12"/>
        <v>542</v>
      </c>
      <c r="V50" s="93">
        <f t="shared" si="13"/>
        <v>549</v>
      </c>
      <c r="W50" s="93">
        <f t="shared" si="14"/>
        <v>564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45618</v>
      </c>
      <c r="C51" s="70">
        <f t="shared" si="8"/>
        <v>884</v>
      </c>
      <c r="D51" s="42">
        <f t="shared" si="9"/>
        <v>1676</v>
      </c>
      <c r="E51" s="73">
        <f t="shared" si="15"/>
        <v>955</v>
      </c>
      <c r="F51" s="73">
        <f t="shared" si="16"/>
        <v>1496</v>
      </c>
      <c r="G51" s="73">
        <f t="shared" si="17"/>
        <v>439</v>
      </c>
      <c r="H51" s="73">
        <f t="shared" si="24"/>
        <v>1605</v>
      </c>
      <c r="I51" s="73">
        <f t="shared" si="24"/>
        <v>1064</v>
      </c>
      <c r="J51" s="73">
        <f t="shared" si="24"/>
        <v>2121</v>
      </c>
      <c r="K51" s="73">
        <f t="shared" si="27"/>
        <v>1960</v>
      </c>
      <c r="L51" s="73">
        <f t="shared" si="27"/>
        <v>1950</v>
      </c>
      <c r="M51" s="73">
        <f t="shared" si="27"/>
        <v>2920</v>
      </c>
      <c r="N51" s="73">
        <f t="shared" si="28"/>
        <v>-355</v>
      </c>
      <c r="O51" s="73">
        <f t="shared" si="28"/>
        <v>-886</v>
      </c>
      <c r="P51" s="73">
        <f t="shared" si="28"/>
        <v>-799</v>
      </c>
      <c r="Q51" s="73">
        <v>7</v>
      </c>
      <c r="R51" s="73">
        <v>5</v>
      </c>
      <c r="S51" s="73">
        <v>3</v>
      </c>
      <c r="T51" s="73">
        <f t="shared" si="5"/>
        <v>2016</v>
      </c>
      <c r="U51" s="93">
        <f t="shared" si="12"/>
        <v>535</v>
      </c>
      <c r="V51" s="93">
        <f t="shared" si="13"/>
        <v>544</v>
      </c>
      <c r="W51" s="93">
        <f t="shared" si="14"/>
        <v>561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45619</v>
      </c>
      <c r="C52" s="70">
        <f t="shared" si="8"/>
        <v>884</v>
      </c>
      <c r="D52" s="42">
        <f t="shared" si="9"/>
        <v>1674</v>
      </c>
      <c r="E52" s="73">
        <f t="shared" si="15"/>
        <v>959</v>
      </c>
      <c r="F52" s="73">
        <f t="shared" si="16"/>
        <v>1500</v>
      </c>
      <c r="G52" s="73">
        <f t="shared" si="17"/>
        <v>439</v>
      </c>
      <c r="H52" s="73">
        <f t="shared" si="24"/>
        <v>1599</v>
      </c>
      <c r="I52" s="73">
        <f t="shared" si="24"/>
        <v>1058</v>
      </c>
      <c r="J52" s="73">
        <f t="shared" si="24"/>
        <v>2119</v>
      </c>
      <c r="K52" s="73">
        <f t="shared" si="27"/>
        <v>1960</v>
      </c>
      <c r="L52" s="73">
        <f t="shared" si="27"/>
        <v>1950</v>
      </c>
      <c r="M52" s="73">
        <f t="shared" si="27"/>
        <v>2920</v>
      </c>
      <c r="N52" s="73">
        <f t="shared" si="28"/>
        <v>-361</v>
      </c>
      <c r="O52" s="73">
        <f t="shared" si="28"/>
        <v>-892</v>
      </c>
      <c r="P52" s="73">
        <f t="shared" si="28"/>
        <v>-801</v>
      </c>
      <c r="Q52" s="73">
        <v>6</v>
      </c>
      <c r="R52" s="73">
        <v>6</v>
      </c>
      <c r="S52" s="73">
        <v>2</v>
      </c>
      <c r="T52" s="73">
        <f t="shared" si="5"/>
        <v>2020</v>
      </c>
      <c r="U52" s="93">
        <f t="shared" si="12"/>
        <v>529</v>
      </c>
      <c r="V52" s="93">
        <f t="shared" si="13"/>
        <v>538</v>
      </c>
      <c r="W52" s="93">
        <f t="shared" si="14"/>
        <v>559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45620</v>
      </c>
      <c r="C53" s="70">
        <f t="shared" si="8"/>
        <v>884</v>
      </c>
      <c r="D53" s="42">
        <f t="shared" si="9"/>
        <v>1672</v>
      </c>
      <c r="E53" s="73">
        <f t="shared" si="15"/>
        <v>963</v>
      </c>
      <c r="F53" s="73">
        <f t="shared" si="16"/>
        <v>1503</v>
      </c>
      <c r="G53" s="73">
        <f t="shared" si="17"/>
        <v>440</v>
      </c>
      <c r="H53" s="73">
        <f t="shared" si="24"/>
        <v>1593</v>
      </c>
      <c r="I53" s="73">
        <f t="shared" si="24"/>
        <v>1053</v>
      </c>
      <c r="J53" s="73">
        <f t="shared" si="24"/>
        <v>2116</v>
      </c>
      <c r="K53" s="73">
        <f t="shared" si="27"/>
        <v>1960</v>
      </c>
      <c r="L53" s="73">
        <f t="shared" si="27"/>
        <v>1950</v>
      </c>
      <c r="M53" s="73">
        <f t="shared" si="27"/>
        <v>2920</v>
      </c>
      <c r="N53" s="73">
        <f t="shared" si="28"/>
        <v>-367</v>
      </c>
      <c r="O53" s="73">
        <f t="shared" si="28"/>
        <v>-897</v>
      </c>
      <c r="P53" s="73">
        <f t="shared" si="28"/>
        <v>-804</v>
      </c>
      <c r="Q53" s="73">
        <v>6</v>
      </c>
      <c r="R53" s="73">
        <v>5</v>
      </c>
      <c r="S53" s="73">
        <v>3</v>
      </c>
      <c r="T53" s="73">
        <f t="shared" si="5"/>
        <v>2023</v>
      </c>
      <c r="U53" s="93">
        <f t="shared" si="12"/>
        <v>523</v>
      </c>
      <c r="V53" s="93">
        <f t="shared" si="13"/>
        <v>533</v>
      </c>
      <c r="W53" s="93">
        <f t="shared" si="14"/>
        <v>556</v>
      </c>
      <c r="X53" s="8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45621</v>
      </c>
      <c r="C54" s="70">
        <f t="shared" si="8"/>
        <v>884</v>
      </c>
      <c r="D54" s="42">
        <f t="shared" si="9"/>
        <v>1670</v>
      </c>
      <c r="E54" s="73">
        <f t="shared" si="15"/>
        <v>967</v>
      </c>
      <c r="F54" s="73">
        <f t="shared" si="16"/>
        <v>1507</v>
      </c>
      <c r="G54" s="73">
        <f t="shared" si="17"/>
        <v>440</v>
      </c>
      <c r="H54" s="73">
        <f t="shared" si="24"/>
        <v>1587</v>
      </c>
      <c r="I54" s="73">
        <f t="shared" si="24"/>
        <v>1047</v>
      </c>
      <c r="J54" s="73">
        <f t="shared" si="24"/>
        <v>2114</v>
      </c>
      <c r="K54" s="73">
        <f t="shared" si="27"/>
        <v>1960</v>
      </c>
      <c r="L54" s="73">
        <f t="shared" si="27"/>
        <v>1950</v>
      </c>
      <c r="M54" s="73">
        <f t="shared" si="27"/>
        <v>2920</v>
      </c>
      <c r="N54" s="73">
        <f t="shared" si="28"/>
        <v>-373</v>
      </c>
      <c r="O54" s="73">
        <f t="shared" si="28"/>
        <v>-903</v>
      </c>
      <c r="P54" s="73">
        <f t="shared" si="28"/>
        <v>-806</v>
      </c>
      <c r="Q54" s="73">
        <v>6</v>
      </c>
      <c r="R54" s="73">
        <v>6</v>
      </c>
      <c r="S54" s="73">
        <v>2</v>
      </c>
      <c r="T54" s="73">
        <f t="shared" si="5"/>
        <v>2027</v>
      </c>
      <c r="U54" s="93">
        <f t="shared" si="12"/>
        <v>517</v>
      </c>
      <c r="V54" s="93">
        <f t="shared" si="13"/>
        <v>527</v>
      </c>
      <c r="W54" s="93">
        <f t="shared" si="14"/>
        <v>554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45622</v>
      </c>
      <c r="C55" s="70">
        <f t="shared" si="8"/>
        <v>884</v>
      </c>
      <c r="D55" s="42">
        <f t="shared" si="9"/>
        <v>1668</v>
      </c>
      <c r="E55" s="73">
        <f t="shared" si="15"/>
        <v>970</v>
      </c>
      <c r="F55" s="73">
        <f t="shared" si="16"/>
        <v>1510</v>
      </c>
      <c r="G55" s="73">
        <f t="shared" si="17"/>
        <v>440</v>
      </c>
      <c r="H55" s="73">
        <f t="shared" si="24"/>
        <v>1582</v>
      </c>
      <c r="I55" s="73">
        <f t="shared" si="24"/>
        <v>1042</v>
      </c>
      <c r="J55" s="73">
        <f t="shared" si="24"/>
        <v>2112</v>
      </c>
      <c r="K55" s="73">
        <f t="shared" si="27"/>
        <v>1960</v>
      </c>
      <c r="L55" s="73">
        <f t="shared" si="27"/>
        <v>1950</v>
      </c>
      <c r="M55" s="73">
        <f t="shared" si="27"/>
        <v>2920</v>
      </c>
      <c r="N55" s="73">
        <f t="shared" si="28"/>
        <v>-378</v>
      </c>
      <c r="O55" s="73">
        <f t="shared" si="28"/>
        <v>-908</v>
      </c>
      <c r="P55" s="73">
        <f t="shared" si="28"/>
        <v>-808</v>
      </c>
      <c r="Q55" s="73">
        <v>5</v>
      </c>
      <c r="R55" s="73">
        <v>5</v>
      </c>
      <c r="S55" s="73">
        <v>2</v>
      </c>
      <c r="T55" s="73">
        <f t="shared" si="5"/>
        <v>1730</v>
      </c>
      <c r="U55" s="93">
        <f t="shared" si="12"/>
        <v>812</v>
      </c>
      <c r="V55" s="93">
        <f t="shared" si="13"/>
        <v>822</v>
      </c>
      <c r="W55" s="93">
        <f t="shared" si="14"/>
        <v>852</v>
      </c>
      <c r="X55" s="85">
        <v>0.3</v>
      </c>
      <c r="Y55" s="73"/>
      <c r="Z55" s="73"/>
      <c r="AA55" s="73"/>
      <c r="AB55" s="48">
        <v>2</v>
      </c>
    </row>
    <row r="56" spans="1:28" ht="15" customHeight="1">
      <c r="A56" s="68">
        <v>42</v>
      </c>
      <c r="B56" s="69">
        <f t="shared" si="7"/>
        <v>45623</v>
      </c>
      <c r="C56" s="70">
        <f t="shared" si="8"/>
        <v>884</v>
      </c>
      <c r="D56" s="42">
        <f t="shared" si="9"/>
        <v>1666</v>
      </c>
      <c r="E56" s="73">
        <f t="shared" si="15"/>
        <v>973</v>
      </c>
      <c r="F56" s="73">
        <f t="shared" si="16"/>
        <v>1513</v>
      </c>
      <c r="G56" s="73">
        <f t="shared" si="17"/>
        <v>440</v>
      </c>
      <c r="H56" s="73">
        <f t="shared" si="24"/>
        <v>1577</v>
      </c>
      <c r="I56" s="73">
        <f t="shared" si="24"/>
        <v>1037</v>
      </c>
      <c r="J56" s="73">
        <f t="shared" si="24"/>
        <v>2110</v>
      </c>
      <c r="K56" s="73">
        <f t="shared" si="27"/>
        <v>1960</v>
      </c>
      <c r="L56" s="73">
        <f t="shared" si="27"/>
        <v>1950</v>
      </c>
      <c r="M56" s="73">
        <f t="shared" si="27"/>
        <v>2920</v>
      </c>
      <c r="N56" s="73">
        <f t="shared" si="28"/>
        <v>-383</v>
      </c>
      <c r="O56" s="73">
        <f t="shared" si="28"/>
        <v>-913</v>
      </c>
      <c r="P56" s="73">
        <f t="shared" si="28"/>
        <v>-810</v>
      </c>
      <c r="Q56" s="73">
        <v>5</v>
      </c>
      <c r="R56" s="73">
        <v>5</v>
      </c>
      <c r="S56" s="73">
        <v>2</v>
      </c>
      <c r="T56" s="73">
        <f t="shared" si="5"/>
        <v>1733</v>
      </c>
      <c r="U56" s="93">
        <f t="shared" si="12"/>
        <v>807</v>
      </c>
      <c r="V56" s="93">
        <f t="shared" si="13"/>
        <v>817</v>
      </c>
      <c r="W56" s="93">
        <f t="shared" si="14"/>
        <v>850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45624</v>
      </c>
      <c r="C57" s="70">
        <f t="shared" si="8"/>
        <v>884</v>
      </c>
      <c r="D57" s="42">
        <f t="shared" si="9"/>
        <v>1664</v>
      </c>
      <c r="E57" s="73">
        <f t="shared" si="15"/>
        <v>977</v>
      </c>
      <c r="F57" s="73">
        <f t="shared" si="16"/>
        <v>1517</v>
      </c>
      <c r="G57" s="73">
        <f t="shared" si="17"/>
        <v>441</v>
      </c>
      <c r="H57" s="73">
        <f t="shared" si="24"/>
        <v>1571</v>
      </c>
      <c r="I57" s="73">
        <f t="shared" si="24"/>
        <v>1031</v>
      </c>
      <c r="J57" s="73">
        <f t="shared" si="24"/>
        <v>2107</v>
      </c>
      <c r="K57" s="73">
        <f t="shared" si="27"/>
        <v>1960</v>
      </c>
      <c r="L57" s="73">
        <f t="shared" si="27"/>
        <v>1950</v>
      </c>
      <c r="M57" s="73">
        <f t="shared" si="27"/>
        <v>2920</v>
      </c>
      <c r="N57" s="73">
        <f t="shared" si="28"/>
        <v>-389</v>
      </c>
      <c r="O57" s="73">
        <f t="shared" si="28"/>
        <v>-919</v>
      </c>
      <c r="P57" s="73">
        <f t="shared" si="28"/>
        <v>-813</v>
      </c>
      <c r="Q57" s="73">
        <v>6</v>
      </c>
      <c r="R57" s="73">
        <v>6</v>
      </c>
      <c r="S57" s="73">
        <v>3</v>
      </c>
      <c r="T57" s="73">
        <f t="shared" si="5"/>
        <v>1737</v>
      </c>
      <c r="U57" s="93">
        <f t="shared" si="12"/>
        <v>801</v>
      </c>
      <c r="V57" s="93">
        <f t="shared" si="13"/>
        <v>811</v>
      </c>
      <c r="W57" s="93">
        <f t="shared" si="14"/>
        <v>847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45625</v>
      </c>
      <c r="C58" s="70">
        <f t="shared" si="8"/>
        <v>884</v>
      </c>
      <c r="D58" s="42">
        <f t="shared" si="9"/>
        <v>1662</v>
      </c>
      <c r="E58" s="73">
        <f t="shared" si="15"/>
        <v>980</v>
      </c>
      <c r="F58" s="73">
        <f t="shared" si="16"/>
        <v>1520</v>
      </c>
      <c r="G58" s="73">
        <f t="shared" si="17"/>
        <v>441</v>
      </c>
      <c r="H58" s="73">
        <f t="shared" si="24"/>
        <v>1566</v>
      </c>
      <c r="I58" s="73">
        <f t="shared" si="24"/>
        <v>1026</v>
      </c>
      <c r="J58" s="73">
        <f t="shared" si="24"/>
        <v>2105</v>
      </c>
      <c r="K58" s="73">
        <f t="shared" si="27"/>
        <v>1960</v>
      </c>
      <c r="L58" s="73">
        <f t="shared" si="27"/>
        <v>1950</v>
      </c>
      <c r="M58" s="73">
        <f t="shared" si="27"/>
        <v>2920</v>
      </c>
      <c r="N58" s="73">
        <f t="shared" si="28"/>
        <v>-394</v>
      </c>
      <c r="O58" s="73">
        <f t="shared" si="28"/>
        <v>-924</v>
      </c>
      <c r="P58" s="73">
        <f t="shared" si="28"/>
        <v>-815</v>
      </c>
      <c r="Q58" s="73">
        <v>5</v>
      </c>
      <c r="R58" s="73">
        <v>5</v>
      </c>
      <c r="S58" s="73">
        <v>2</v>
      </c>
      <c r="T58" s="73">
        <f t="shared" si="5"/>
        <v>1740</v>
      </c>
      <c r="U58" s="93">
        <f t="shared" si="12"/>
        <v>796</v>
      </c>
      <c r="V58" s="93">
        <f t="shared" si="13"/>
        <v>806</v>
      </c>
      <c r="W58" s="93">
        <f t="shared" si="14"/>
        <v>845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45626</v>
      </c>
      <c r="C59" s="70">
        <f t="shared" si="8"/>
        <v>884</v>
      </c>
      <c r="D59" s="42">
        <f t="shared" si="9"/>
        <v>1660</v>
      </c>
      <c r="E59" s="73">
        <f t="shared" si="15"/>
        <v>984</v>
      </c>
      <c r="F59" s="73">
        <f t="shared" si="16"/>
        <v>1524</v>
      </c>
      <c r="G59" s="73">
        <f t="shared" si="17"/>
        <v>441</v>
      </c>
      <c r="H59" s="73">
        <f t="shared" si="24"/>
        <v>1560</v>
      </c>
      <c r="I59" s="73">
        <f t="shared" si="24"/>
        <v>1020</v>
      </c>
      <c r="J59" s="73">
        <f t="shared" si="24"/>
        <v>2103</v>
      </c>
      <c r="K59" s="73">
        <f t="shared" si="27"/>
        <v>1960</v>
      </c>
      <c r="L59" s="73">
        <f t="shared" si="27"/>
        <v>1950</v>
      </c>
      <c r="M59" s="73">
        <f t="shared" si="27"/>
        <v>2920</v>
      </c>
      <c r="N59" s="73">
        <f t="shared" si="28"/>
        <v>-400</v>
      </c>
      <c r="O59" s="73">
        <f t="shared" si="28"/>
        <v>-930</v>
      </c>
      <c r="P59" s="73">
        <f t="shared" si="28"/>
        <v>-817</v>
      </c>
      <c r="Q59" s="73">
        <v>6</v>
      </c>
      <c r="R59" s="73">
        <v>6</v>
      </c>
      <c r="S59" s="73">
        <v>2</v>
      </c>
      <c r="T59" s="73">
        <f t="shared" si="5"/>
        <v>1434</v>
      </c>
      <c r="U59" s="93">
        <f t="shared" si="12"/>
        <v>1100</v>
      </c>
      <c r="V59" s="93">
        <f t="shared" si="13"/>
        <v>1110</v>
      </c>
      <c r="W59" s="93">
        <f t="shared" si="14"/>
        <v>1153</v>
      </c>
      <c r="X59" s="85">
        <v>0.31</v>
      </c>
      <c r="Y59" s="73"/>
      <c r="Z59" s="73"/>
      <c r="AA59" s="73"/>
      <c r="AB59" s="48">
        <v>1</v>
      </c>
    </row>
    <row r="60" spans="1:28" ht="15" customHeight="1">
      <c r="A60" s="68">
        <v>46</v>
      </c>
      <c r="B60" s="69">
        <f t="shared" si="7"/>
        <v>45627</v>
      </c>
      <c r="C60" s="70">
        <f t="shared" si="8"/>
        <v>884</v>
      </c>
      <c r="D60" s="42">
        <f t="shared" si="9"/>
        <v>1658</v>
      </c>
      <c r="E60" s="73">
        <f t="shared" si="15"/>
        <v>987</v>
      </c>
      <c r="F60" s="73">
        <f t="shared" si="16"/>
        <v>1528</v>
      </c>
      <c r="G60" s="73">
        <f t="shared" si="17"/>
        <v>442</v>
      </c>
      <c r="H60" s="73">
        <f t="shared" si="24"/>
        <v>1555</v>
      </c>
      <c r="I60" s="73">
        <f t="shared" si="24"/>
        <v>1014</v>
      </c>
      <c r="J60" s="73">
        <f t="shared" si="24"/>
        <v>2100</v>
      </c>
      <c r="K60" s="73">
        <f t="shared" si="27"/>
        <v>1960</v>
      </c>
      <c r="L60" s="73">
        <f t="shared" si="27"/>
        <v>1950</v>
      </c>
      <c r="M60" s="73">
        <f t="shared" si="27"/>
        <v>2920</v>
      </c>
      <c r="N60" s="73">
        <f t="shared" si="28"/>
        <v>-405</v>
      </c>
      <c r="O60" s="73">
        <f t="shared" si="28"/>
        <v>-936</v>
      </c>
      <c r="P60" s="73">
        <f t="shared" si="28"/>
        <v>-820</v>
      </c>
      <c r="Q60" s="73">
        <v>5</v>
      </c>
      <c r="R60" s="73">
        <v>6</v>
      </c>
      <c r="S60" s="73">
        <v>3</v>
      </c>
      <c r="T60" s="73">
        <f t="shared" si="5"/>
        <v>1438</v>
      </c>
      <c r="U60" s="93">
        <f t="shared" si="12"/>
        <v>1095</v>
      </c>
      <c r="V60" s="93">
        <f t="shared" si="13"/>
        <v>1104</v>
      </c>
      <c r="W60" s="93">
        <f t="shared" si="14"/>
        <v>1150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45628</v>
      </c>
      <c r="C61" s="70">
        <f t="shared" si="8"/>
        <v>884</v>
      </c>
      <c r="D61" s="42">
        <f t="shared" si="9"/>
        <v>1656</v>
      </c>
      <c r="E61" s="73">
        <f t="shared" si="15"/>
        <v>991</v>
      </c>
      <c r="F61" s="73">
        <f t="shared" si="16"/>
        <v>1533</v>
      </c>
      <c r="G61" s="73">
        <f t="shared" si="17"/>
        <v>444</v>
      </c>
      <c r="H61" s="73">
        <f t="shared" si="24"/>
        <v>1549</v>
      </c>
      <c r="I61" s="73">
        <f t="shared" si="24"/>
        <v>1007</v>
      </c>
      <c r="J61" s="73">
        <f t="shared" si="24"/>
        <v>2096</v>
      </c>
      <c r="K61" s="73">
        <f t="shared" si="27"/>
        <v>1960</v>
      </c>
      <c r="L61" s="73">
        <f t="shared" si="27"/>
        <v>1950</v>
      </c>
      <c r="M61" s="73">
        <f t="shared" si="27"/>
        <v>2920</v>
      </c>
      <c r="N61" s="73">
        <f t="shared" si="28"/>
        <v>-411</v>
      </c>
      <c r="O61" s="73">
        <f t="shared" si="28"/>
        <v>-943</v>
      </c>
      <c r="P61" s="73">
        <f t="shared" si="28"/>
        <v>-824</v>
      </c>
      <c r="Q61" s="73">
        <v>6</v>
      </c>
      <c r="R61" s="73">
        <v>7</v>
      </c>
      <c r="S61" s="73">
        <v>4</v>
      </c>
      <c r="T61" s="73">
        <f t="shared" si="5"/>
        <v>1443</v>
      </c>
      <c r="U61" s="93">
        <f t="shared" si="12"/>
        <v>1089</v>
      </c>
      <c r="V61" s="93">
        <f t="shared" si="13"/>
        <v>1097</v>
      </c>
      <c r="W61" s="93">
        <f t="shared" si="14"/>
        <v>1146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45629</v>
      </c>
      <c r="C62" s="70">
        <f t="shared" si="8"/>
        <v>884</v>
      </c>
      <c r="D62" s="42">
        <f t="shared" si="9"/>
        <v>1654</v>
      </c>
      <c r="E62" s="73">
        <f t="shared" si="15"/>
        <v>994</v>
      </c>
      <c r="F62" s="73">
        <f t="shared" si="16"/>
        <v>1537</v>
      </c>
      <c r="G62" s="73">
        <f t="shared" si="17"/>
        <v>446</v>
      </c>
      <c r="H62" s="73">
        <f t="shared" si="24"/>
        <v>1544</v>
      </c>
      <c r="I62" s="73">
        <f t="shared" si="24"/>
        <v>1001</v>
      </c>
      <c r="J62" s="73">
        <f t="shared" si="24"/>
        <v>2092</v>
      </c>
      <c r="K62" s="73">
        <f t="shared" si="27"/>
        <v>1960</v>
      </c>
      <c r="L62" s="73">
        <f t="shared" si="27"/>
        <v>1950</v>
      </c>
      <c r="M62" s="73">
        <f t="shared" si="27"/>
        <v>2920</v>
      </c>
      <c r="N62" s="73">
        <f t="shared" si="28"/>
        <v>-416</v>
      </c>
      <c r="O62" s="73">
        <f t="shared" si="28"/>
        <v>-949</v>
      </c>
      <c r="P62" s="73">
        <f t="shared" si="28"/>
        <v>-828</v>
      </c>
      <c r="Q62" s="73">
        <v>5</v>
      </c>
      <c r="R62" s="73">
        <v>6</v>
      </c>
      <c r="S62" s="73">
        <v>4</v>
      </c>
      <c r="T62" s="73">
        <f t="shared" si="5"/>
        <v>1447</v>
      </c>
      <c r="U62" s="93">
        <f t="shared" si="12"/>
        <v>1084</v>
      </c>
      <c r="V62" s="93">
        <f t="shared" si="13"/>
        <v>1091</v>
      </c>
      <c r="W62" s="93">
        <f t="shared" si="14"/>
        <v>1142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45630</v>
      </c>
      <c r="C63" s="70">
        <f t="shared" si="8"/>
        <v>884</v>
      </c>
      <c r="D63" s="42">
        <f t="shared" si="9"/>
        <v>1652</v>
      </c>
      <c r="E63" s="73">
        <f t="shared" si="15"/>
        <v>998</v>
      </c>
      <c r="F63" s="73">
        <f t="shared" si="16"/>
        <v>1542</v>
      </c>
      <c r="G63" s="73">
        <f t="shared" si="17"/>
        <v>448</v>
      </c>
      <c r="H63" s="73">
        <f t="shared" si="24"/>
        <v>1538</v>
      </c>
      <c r="I63" s="73">
        <f t="shared" si="24"/>
        <v>994</v>
      </c>
      <c r="J63" s="73">
        <f t="shared" si="24"/>
        <v>2088</v>
      </c>
      <c r="K63" s="73">
        <f t="shared" si="27"/>
        <v>1960</v>
      </c>
      <c r="L63" s="73">
        <f t="shared" si="27"/>
        <v>1950</v>
      </c>
      <c r="M63" s="73">
        <f t="shared" si="27"/>
        <v>2920</v>
      </c>
      <c r="N63" s="73">
        <f t="shared" si="28"/>
        <v>-422</v>
      </c>
      <c r="O63" s="73">
        <f t="shared" si="28"/>
        <v>-956</v>
      </c>
      <c r="P63" s="73">
        <f t="shared" si="28"/>
        <v>-832</v>
      </c>
      <c r="Q63" s="73">
        <v>6</v>
      </c>
      <c r="R63" s="73">
        <v>7</v>
      </c>
      <c r="S63" s="73">
        <v>4</v>
      </c>
      <c r="T63" s="73">
        <f t="shared" si="5"/>
        <v>1452</v>
      </c>
      <c r="U63" s="93">
        <f t="shared" si="12"/>
        <v>1078</v>
      </c>
      <c r="V63" s="93">
        <f t="shared" si="13"/>
        <v>1084</v>
      </c>
      <c r="W63" s="93">
        <f t="shared" si="14"/>
        <v>1138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45631</v>
      </c>
      <c r="C64" s="70">
        <f t="shared" si="8"/>
        <v>884</v>
      </c>
      <c r="D64" s="42">
        <f t="shared" si="9"/>
        <v>1650</v>
      </c>
      <c r="E64" s="73">
        <f t="shared" si="15"/>
        <v>1001</v>
      </c>
      <c r="F64" s="73">
        <f t="shared" si="16"/>
        <v>1546</v>
      </c>
      <c r="G64" s="73">
        <f t="shared" si="17"/>
        <v>451</v>
      </c>
      <c r="H64" s="73">
        <f t="shared" si="24"/>
        <v>1533</v>
      </c>
      <c r="I64" s="73">
        <f t="shared" si="24"/>
        <v>988</v>
      </c>
      <c r="J64" s="73">
        <f t="shared" si="24"/>
        <v>2083</v>
      </c>
      <c r="K64" s="73">
        <f t="shared" ref="K64:M79" si="29">K63</f>
        <v>1960</v>
      </c>
      <c r="L64" s="73">
        <f t="shared" si="29"/>
        <v>1950</v>
      </c>
      <c r="M64" s="73">
        <f t="shared" si="29"/>
        <v>2920</v>
      </c>
      <c r="N64" s="73">
        <f t="shared" si="28"/>
        <v>-427</v>
      </c>
      <c r="O64" s="73">
        <f t="shared" si="28"/>
        <v>-962</v>
      </c>
      <c r="P64" s="73">
        <f t="shared" si="28"/>
        <v>-837</v>
      </c>
      <c r="Q64" s="73">
        <v>5</v>
      </c>
      <c r="R64" s="73">
        <v>6</v>
      </c>
      <c r="S64" s="73">
        <v>5</v>
      </c>
      <c r="T64" s="73">
        <f t="shared" si="5"/>
        <v>1456</v>
      </c>
      <c r="U64" s="93">
        <f t="shared" si="12"/>
        <v>1073</v>
      </c>
      <c r="V64" s="93">
        <f t="shared" si="13"/>
        <v>1078</v>
      </c>
      <c r="W64" s="93">
        <f t="shared" si="14"/>
        <v>1133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45632</v>
      </c>
      <c r="C65" s="70">
        <f t="shared" si="8"/>
        <v>884</v>
      </c>
      <c r="D65" s="42">
        <f t="shared" si="9"/>
        <v>1648</v>
      </c>
      <c r="E65" s="73">
        <f t="shared" si="15"/>
        <v>1003</v>
      </c>
      <c r="F65" s="73">
        <f t="shared" si="16"/>
        <v>1551</v>
      </c>
      <c r="G65" s="73">
        <f t="shared" si="17"/>
        <v>453</v>
      </c>
      <c r="H65" s="73">
        <f t="shared" si="24"/>
        <v>1529</v>
      </c>
      <c r="I65" s="73">
        <f t="shared" si="24"/>
        <v>981</v>
      </c>
      <c r="J65" s="73">
        <f t="shared" si="24"/>
        <v>2079</v>
      </c>
      <c r="K65" s="73">
        <f t="shared" si="29"/>
        <v>1960</v>
      </c>
      <c r="L65" s="73">
        <f t="shared" si="29"/>
        <v>1950</v>
      </c>
      <c r="M65" s="73">
        <f t="shared" si="29"/>
        <v>2920</v>
      </c>
      <c r="N65" s="73">
        <f t="shared" ref="N65:P80" si="30">N64-Q65</f>
        <v>-431</v>
      </c>
      <c r="O65" s="73">
        <f t="shared" si="30"/>
        <v>-969</v>
      </c>
      <c r="P65" s="73">
        <f t="shared" si="30"/>
        <v>-841</v>
      </c>
      <c r="Q65" s="73">
        <v>4</v>
      </c>
      <c r="R65" s="73">
        <v>7</v>
      </c>
      <c r="S65" s="73">
        <v>4</v>
      </c>
      <c r="T65" s="73">
        <f t="shared" si="5"/>
        <v>1461</v>
      </c>
      <c r="U65" s="93">
        <f t="shared" si="12"/>
        <v>1069</v>
      </c>
      <c r="V65" s="93">
        <f t="shared" si="13"/>
        <v>1071</v>
      </c>
      <c r="W65" s="93">
        <f t="shared" si="14"/>
        <v>1129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45633</v>
      </c>
      <c r="C66" s="70">
        <f t="shared" si="8"/>
        <v>884</v>
      </c>
      <c r="D66" s="42">
        <f t="shared" si="9"/>
        <v>1646</v>
      </c>
      <c r="E66" s="73">
        <f t="shared" si="15"/>
        <v>1006</v>
      </c>
      <c r="F66" s="73">
        <f t="shared" si="16"/>
        <v>1555</v>
      </c>
      <c r="G66" s="73">
        <f t="shared" si="17"/>
        <v>456</v>
      </c>
      <c r="H66" s="73">
        <f t="shared" si="24"/>
        <v>1524</v>
      </c>
      <c r="I66" s="73">
        <f t="shared" si="24"/>
        <v>975</v>
      </c>
      <c r="J66" s="73">
        <f t="shared" si="24"/>
        <v>2074</v>
      </c>
      <c r="K66" s="73">
        <f t="shared" si="29"/>
        <v>1960</v>
      </c>
      <c r="L66" s="73">
        <f t="shared" si="29"/>
        <v>1950</v>
      </c>
      <c r="M66" s="73">
        <f t="shared" si="29"/>
        <v>2920</v>
      </c>
      <c r="N66" s="73">
        <f t="shared" si="30"/>
        <v>-436</v>
      </c>
      <c r="O66" s="73">
        <f t="shared" si="30"/>
        <v>-975</v>
      </c>
      <c r="P66" s="73">
        <f t="shared" si="30"/>
        <v>-846</v>
      </c>
      <c r="Q66" s="73">
        <v>5</v>
      </c>
      <c r="R66" s="73">
        <v>6</v>
      </c>
      <c r="S66" s="73">
        <v>5</v>
      </c>
      <c r="T66" s="73">
        <f t="shared" si="5"/>
        <v>1465</v>
      </c>
      <c r="U66" s="93">
        <f t="shared" si="12"/>
        <v>1064</v>
      </c>
      <c r="V66" s="93">
        <f t="shared" si="13"/>
        <v>1065</v>
      </c>
      <c r="W66" s="93">
        <f t="shared" si="14"/>
        <v>1124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45634</v>
      </c>
      <c r="C67" s="70">
        <f t="shared" si="8"/>
        <v>884</v>
      </c>
      <c r="D67" s="42">
        <f t="shared" si="9"/>
        <v>1644</v>
      </c>
      <c r="E67" s="73">
        <f t="shared" si="15"/>
        <v>1008</v>
      </c>
      <c r="F67" s="73">
        <f t="shared" si="16"/>
        <v>1559</v>
      </c>
      <c r="G67" s="73">
        <f t="shared" si="17"/>
        <v>460</v>
      </c>
      <c r="H67" s="73">
        <f t="shared" si="24"/>
        <v>1520</v>
      </c>
      <c r="I67" s="73">
        <f t="shared" si="24"/>
        <v>969</v>
      </c>
      <c r="J67" s="73">
        <f t="shared" si="24"/>
        <v>2068</v>
      </c>
      <c r="K67" s="73">
        <f t="shared" si="29"/>
        <v>1960</v>
      </c>
      <c r="L67" s="73">
        <f t="shared" si="29"/>
        <v>1950</v>
      </c>
      <c r="M67" s="73">
        <f t="shared" si="29"/>
        <v>2920</v>
      </c>
      <c r="N67" s="73">
        <f t="shared" si="30"/>
        <v>-440</v>
      </c>
      <c r="O67" s="73">
        <f t="shared" si="30"/>
        <v>-981</v>
      </c>
      <c r="P67" s="73">
        <f t="shared" si="30"/>
        <v>-852</v>
      </c>
      <c r="Q67" s="73">
        <v>4</v>
      </c>
      <c r="R67" s="73">
        <v>6</v>
      </c>
      <c r="S67" s="73">
        <v>6</v>
      </c>
      <c r="T67" s="73">
        <f t="shared" si="5"/>
        <v>1469</v>
      </c>
      <c r="U67" s="93">
        <f t="shared" si="12"/>
        <v>1060</v>
      </c>
      <c r="V67" s="93">
        <f t="shared" si="13"/>
        <v>1059</v>
      </c>
      <c r="W67" s="93">
        <f t="shared" si="14"/>
        <v>1118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45635</v>
      </c>
      <c r="C68" s="70">
        <f t="shared" si="8"/>
        <v>884</v>
      </c>
      <c r="D68" s="42">
        <f t="shared" si="9"/>
        <v>1642</v>
      </c>
      <c r="E68" s="73">
        <f t="shared" si="15"/>
        <v>1011</v>
      </c>
      <c r="F68" s="73">
        <f t="shared" si="16"/>
        <v>1564</v>
      </c>
      <c r="G68" s="73">
        <f t="shared" si="17"/>
        <v>463</v>
      </c>
      <c r="H68" s="73">
        <f t="shared" si="24"/>
        <v>1515</v>
      </c>
      <c r="I68" s="73">
        <f t="shared" si="24"/>
        <v>962</v>
      </c>
      <c r="J68" s="73">
        <f t="shared" si="24"/>
        <v>2063</v>
      </c>
      <c r="K68" s="73">
        <f t="shared" si="29"/>
        <v>1960</v>
      </c>
      <c r="L68" s="73">
        <f t="shared" si="29"/>
        <v>1950</v>
      </c>
      <c r="M68" s="73">
        <f t="shared" si="29"/>
        <v>2920</v>
      </c>
      <c r="N68" s="73">
        <f t="shared" si="30"/>
        <v>-445</v>
      </c>
      <c r="O68" s="73">
        <f t="shared" si="30"/>
        <v>-988</v>
      </c>
      <c r="P68" s="73">
        <f t="shared" si="30"/>
        <v>-857</v>
      </c>
      <c r="Q68" s="73">
        <v>5</v>
      </c>
      <c r="R68" s="73">
        <v>7</v>
      </c>
      <c r="S68" s="73">
        <v>5</v>
      </c>
      <c r="T68" s="73">
        <f t="shared" si="5"/>
        <v>1474</v>
      </c>
      <c r="U68" s="93">
        <f t="shared" si="12"/>
        <v>1055</v>
      </c>
      <c r="V68" s="93">
        <f t="shared" si="13"/>
        <v>1052</v>
      </c>
      <c r="W68" s="93">
        <f t="shared" si="14"/>
        <v>1113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45636</v>
      </c>
      <c r="C69" s="70">
        <f t="shared" si="8"/>
        <v>884</v>
      </c>
      <c r="D69" s="42">
        <f t="shared" si="9"/>
        <v>1640</v>
      </c>
      <c r="E69" s="73">
        <f t="shared" si="15"/>
        <v>1014</v>
      </c>
      <c r="F69" s="73">
        <f t="shared" si="16"/>
        <v>1568</v>
      </c>
      <c r="G69" s="73">
        <f t="shared" si="17"/>
        <v>466</v>
      </c>
      <c r="H69" s="73">
        <f t="shared" si="24"/>
        <v>1510</v>
      </c>
      <c r="I69" s="73">
        <f t="shared" si="24"/>
        <v>956</v>
      </c>
      <c r="J69" s="73">
        <f t="shared" si="24"/>
        <v>2058</v>
      </c>
      <c r="K69" s="73">
        <f t="shared" si="29"/>
        <v>1960</v>
      </c>
      <c r="L69" s="73">
        <f t="shared" si="29"/>
        <v>1950</v>
      </c>
      <c r="M69" s="73">
        <f t="shared" si="29"/>
        <v>2920</v>
      </c>
      <c r="N69" s="73">
        <f t="shared" si="30"/>
        <v>-450</v>
      </c>
      <c r="O69" s="73">
        <f t="shared" si="30"/>
        <v>-994</v>
      </c>
      <c r="P69" s="73">
        <f t="shared" si="30"/>
        <v>-862</v>
      </c>
      <c r="Q69" s="73">
        <v>5</v>
      </c>
      <c r="R69" s="73">
        <v>6</v>
      </c>
      <c r="S69" s="73">
        <v>5</v>
      </c>
      <c r="T69" s="73">
        <f t="shared" si="5"/>
        <v>1478</v>
      </c>
      <c r="U69" s="93">
        <f t="shared" si="12"/>
        <v>1050</v>
      </c>
      <c r="V69" s="93">
        <f t="shared" si="13"/>
        <v>1046</v>
      </c>
      <c r="W69" s="93">
        <f t="shared" si="14"/>
        <v>1108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45637</v>
      </c>
      <c r="C70" s="70">
        <f t="shared" si="8"/>
        <v>884</v>
      </c>
      <c r="D70" s="42">
        <f t="shared" si="9"/>
        <v>1638</v>
      </c>
      <c r="E70" s="73">
        <f t="shared" si="15"/>
        <v>1017</v>
      </c>
      <c r="F70" s="73">
        <f t="shared" si="16"/>
        <v>1571</v>
      </c>
      <c r="G70" s="73">
        <f t="shared" si="17"/>
        <v>468</v>
      </c>
      <c r="H70" s="73">
        <f t="shared" si="24"/>
        <v>1505</v>
      </c>
      <c r="I70" s="73">
        <f t="shared" si="24"/>
        <v>951</v>
      </c>
      <c r="J70" s="73">
        <f t="shared" si="24"/>
        <v>2054</v>
      </c>
      <c r="K70" s="73">
        <f t="shared" si="29"/>
        <v>1960</v>
      </c>
      <c r="L70" s="73">
        <f t="shared" si="29"/>
        <v>1950</v>
      </c>
      <c r="M70" s="73">
        <f t="shared" si="29"/>
        <v>2920</v>
      </c>
      <c r="N70" s="73">
        <f t="shared" si="30"/>
        <v>-455</v>
      </c>
      <c r="O70" s="73">
        <f t="shared" si="30"/>
        <v>-999</v>
      </c>
      <c r="P70" s="73">
        <f t="shared" si="30"/>
        <v>-866</v>
      </c>
      <c r="Q70" s="73">
        <v>5</v>
      </c>
      <c r="R70" s="73">
        <v>5</v>
      </c>
      <c r="S70" s="73">
        <v>4</v>
      </c>
      <c r="T70" s="73">
        <f t="shared" si="5"/>
        <v>1481</v>
      </c>
      <c r="U70" s="93">
        <f t="shared" si="12"/>
        <v>1045</v>
      </c>
      <c r="V70" s="93">
        <f t="shared" si="13"/>
        <v>1041</v>
      </c>
      <c r="W70" s="93">
        <f t="shared" si="14"/>
        <v>1104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45638</v>
      </c>
      <c r="C71" s="70">
        <f t="shared" si="8"/>
        <v>884</v>
      </c>
      <c r="D71" s="42">
        <f t="shared" si="9"/>
        <v>1636</v>
      </c>
      <c r="E71" s="73">
        <f t="shared" si="15"/>
        <v>1019</v>
      </c>
      <c r="F71" s="73">
        <f t="shared" si="16"/>
        <v>1575</v>
      </c>
      <c r="G71" s="73">
        <f t="shared" si="17"/>
        <v>471</v>
      </c>
      <c r="H71" s="73">
        <f t="shared" si="24"/>
        <v>1501</v>
      </c>
      <c r="I71" s="73">
        <f t="shared" si="24"/>
        <v>945</v>
      </c>
      <c r="J71" s="73">
        <f t="shared" si="24"/>
        <v>2049</v>
      </c>
      <c r="K71" s="73">
        <f t="shared" si="29"/>
        <v>1960</v>
      </c>
      <c r="L71" s="73">
        <f t="shared" si="29"/>
        <v>1950</v>
      </c>
      <c r="M71" s="73">
        <f t="shared" si="29"/>
        <v>2920</v>
      </c>
      <c r="N71" s="73">
        <f t="shared" si="30"/>
        <v>-459</v>
      </c>
      <c r="O71" s="73">
        <f t="shared" si="30"/>
        <v>-1005</v>
      </c>
      <c r="P71" s="73">
        <f t="shared" si="30"/>
        <v>-871</v>
      </c>
      <c r="Q71" s="73">
        <v>4</v>
      </c>
      <c r="R71" s="73">
        <v>6</v>
      </c>
      <c r="S71" s="73">
        <v>5</v>
      </c>
      <c r="T71" s="73">
        <f t="shared" si="5"/>
        <v>1485</v>
      </c>
      <c r="U71" s="93">
        <f t="shared" si="12"/>
        <v>1041</v>
      </c>
      <c r="V71" s="93">
        <f t="shared" si="13"/>
        <v>1035</v>
      </c>
      <c r="W71" s="93">
        <f t="shared" si="14"/>
        <v>1099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45639</v>
      </c>
      <c r="C72" s="70">
        <f t="shared" si="8"/>
        <v>884</v>
      </c>
      <c r="D72" s="42">
        <f t="shared" si="9"/>
        <v>1634</v>
      </c>
      <c r="E72" s="73">
        <f t="shared" si="15"/>
        <v>1022</v>
      </c>
      <c r="F72" s="73">
        <f t="shared" si="16"/>
        <v>1578</v>
      </c>
      <c r="G72" s="73">
        <f t="shared" si="17"/>
        <v>473</v>
      </c>
      <c r="H72" s="73">
        <f t="shared" si="24"/>
        <v>1496</v>
      </c>
      <c r="I72" s="73">
        <f t="shared" si="24"/>
        <v>940</v>
      </c>
      <c r="J72" s="73">
        <f t="shared" si="24"/>
        <v>2045</v>
      </c>
      <c r="K72" s="73">
        <f t="shared" si="29"/>
        <v>1960</v>
      </c>
      <c r="L72" s="73">
        <f t="shared" si="29"/>
        <v>1950</v>
      </c>
      <c r="M72" s="73">
        <f t="shared" si="29"/>
        <v>2920</v>
      </c>
      <c r="N72" s="73">
        <f t="shared" si="30"/>
        <v>-464</v>
      </c>
      <c r="O72" s="73">
        <f t="shared" si="30"/>
        <v>-1010</v>
      </c>
      <c r="P72" s="73">
        <f t="shared" si="30"/>
        <v>-875</v>
      </c>
      <c r="Q72" s="73">
        <v>5</v>
      </c>
      <c r="R72" s="73">
        <v>5</v>
      </c>
      <c r="S72" s="73">
        <v>4</v>
      </c>
      <c r="T72" s="73">
        <f t="shared" si="5"/>
        <v>1488</v>
      </c>
      <c r="U72" s="93">
        <f t="shared" si="12"/>
        <v>1036</v>
      </c>
      <c r="V72" s="93">
        <f t="shared" si="13"/>
        <v>1030</v>
      </c>
      <c r="W72" s="93">
        <f t="shared" si="14"/>
        <v>1095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45640</v>
      </c>
      <c r="C73" s="70">
        <f t="shared" si="8"/>
        <v>884</v>
      </c>
      <c r="D73" s="42">
        <f t="shared" si="9"/>
        <v>1632</v>
      </c>
      <c r="E73" s="73">
        <f t="shared" si="15"/>
        <v>1024</v>
      </c>
      <c r="F73" s="73">
        <f t="shared" si="16"/>
        <v>1581</v>
      </c>
      <c r="G73" s="73">
        <f t="shared" si="17"/>
        <v>474</v>
      </c>
      <c r="H73" s="73">
        <f t="shared" si="24"/>
        <v>1492</v>
      </c>
      <c r="I73" s="73">
        <f t="shared" si="24"/>
        <v>935</v>
      </c>
      <c r="J73" s="73">
        <f t="shared" si="24"/>
        <v>2042</v>
      </c>
      <c r="K73" s="73">
        <f t="shared" si="29"/>
        <v>1960</v>
      </c>
      <c r="L73" s="73">
        <f t="shared" si="29"/>
        <v>1950</v>
      </c>
      <c r="M73" s="73">
        <f t="shared" si="29"/>
        <v>2920</v>
      </c>
      <c r="N73" s="73">
        <f t="shared" si="30"/>
        <v>-468</v>
      </c>
      <c r="O73" s="73">
        <f t="shared" si="30"/>
        <v>-1015</v>
      </c>
      <c r="P73" s="73">
        <f t="shared" si="30"/>
        <v>-878</v>
      </c>
      <c r="Q73" s="73">
        <v>4</v>
      </c>
      <c r="R73" s="73">
        <v>5</v>
      </c>
      <c r="S73" s="73">
        <v>3</v>
      </c>
      <c r="T73" s="73">
        <f t="shared" si="5"/>
        <v>1491</v>
      </c>
      <c r="U73" s="93">
        <f t="shared" si="12"/>
        <v>1032</v>
      </c>
      <c r="V73" s="93">
        <f t="shared" si="13"/>
        <v>1025</v>
      </c>
      <c r="W73" s="93">
        <f t="shared" si="14"/>
        <v>1092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45641</v>
      </c>
      <c r="C74" s="70">
        <f t="shared" si="8"/>
        <v>884</v>
      </c>
      <c r="D74" s="42">
        <f t="shared" si="9"/>
        <v>1630</v>
      </c>
      <c r="E74" s="73">
        <f t="shared" si="15"/>
        <v>1026</v>
      </c>
      <c r="F74" s="73">
        <f t="shared" si="16"/>
        <v>1583</v>
      </c>
      <c r="G74" s="73">
        <f t="shared" si="17"/>
        <v>476</v>
      </c>
      <c r="H74" s="73">
        <f t="shared" si="24"/>
        <v>1488</v>
      </c>
      <c r="I74" s="73">
        <f t="shared" si="24"/>
        <v>931</v>
      </c>
      <c r="J74" s="73">
        <f t="shared" si="24"/>
        <v>2038</v>
      </c>
      <c r="K74" s="73">
        <f t="shared" si="29"/>
        <v>1960</v>
      </c>
      <c r="L74" s="73">
        <f t="shared" si="29"/>
        <v>1950</v>
      </c>
      <c r="M74" s="73">
        <f t="shared" si="29"/>
        <v>2920</v>
      </c>
      <c r="N74" s="73">
        <f t="shared" si="30"/>
        <v>-472</v>
      </c>
      <c r="O74" s="73">
        <f t="shared" si="30"/>
        <v>-1019</v>
      </c>
      <c r="P74" s="73">
        <f t="shared" si="30"/>
        <v>-882</v>
      </c>
      <c r="Q74" s="73">
        <v>4</v>
      </c>
      <c r="R74" s="73">
        <v>4</v>
      </c>
      <c r="S74" s="73">
        <v>4</v>
      </c>
      <c r="T74" s="73">
        <f t="shared" si="5"/>
        <v>1493</v>
      </c>
      <c r="U74" s="93">
        <f t="shared" si="12"/>
        <v>1028</v>
      </c>
      <c r="V74" s="93">
        <f t="shared" si="13"/>
        <v>1021</v>
      </c>
      <c r="W74" s="93">
        <f t="shared" si="14"/>
        <v>1088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45642</v>
      </c>
      <c r="C75" s="70">
        <f t="shared" si="8"/>
        <v>884</v>
      </c>
      <c r="D75" s="42">
        <f t="shared" si="9"/>
        <v>1628</v>
      </c>
      <c r="E75" s="73">
        <f t="shared" si="15"/>
        <v>1027</v>
      </c>
      <c r="F75" s="73">
        <f t="shared" si="16"/>
        <v>1584</v>
      </c>
      <c r="G75" s="73">
        <f t="shared" si="17"/>
        <v>478</v>
      </c>
      <c r="H75" s="73">
        <f t="shared" si="24"/>
        <v>1485</v>
      </c>
      <c r="I75" s="73">
        <f t="shared" si="24"/>
        <v>928</v>
      </c>
      <c r="J75" s="73">
        <f t="shared" si="24"/>
        <v>2034</v>
      </c>
      <c r="K75" s="73">
        <f t="shared" si="29"/>
        <v>1960</v>
      </c>
      <c r="L75" s="73">
        <f t="shared" si="29"/>
        <v>1950</v>
      </c>
      <c r="M75" s="73">
        <f t="shared" si="29"/>
        <v>2920</v>
      </c>
      <c r="N75" s="73">
        <f t="shared" si="30"/>
        <v>-475</v>
      </c>
      <c r="O75" s="73">
        <f t="shared" si="30"/>
        <v>-1022</v>
      </c>
      <c r="P75" s="73">
        <f t="shared" si="30"/>
        <v>-886</v>
      </c>
      <c r="Q75" s="73">
        <v>3</v>
      </c>
      <c r="R75" s="73">
        <v>3</v>
      </c>
      <c r="S75" s="73">
        <v>4</v>
      </c>
      <c r="T75" s="73">
        <f t="shared" si="5"/>
        <v>1494</v>
      </c>
      <c r="U75" s="93">
        <f t="shared" si="12"/>
        <v>1025</v>
      </c>
      <c r="V75" s="93">
        <f t="shared" si="13"/>
        <v>1018</v>
      </c>
      <c r="W75" s="93">
        <f t="shared" si="14"/>
        <v>1084</v>
      </c>
      <c r="X75" s="85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45643</v>
      </c>
      <c r="C76" s="70">
        <f t="shared" si="8"/>
        <v>884</v>
      </c>
      <c r="D76" s="42">
        <f t="shared" si="9"/>
        <v>1626</v>
      </c>
      <c r="E76" s="73">
        <f t="shared" si="15"/>
        <v>1028</v>
      </c>
      <c r="F76" s="73">
        <f t="shared" si="16"/>
        <v>1585</v>
      </c>
      <c r="G76" s="73">
        <f t="shared" si="17"/>
        <v>480</v>
      </c>
      <c r="H76" s="73">
        <f t="shared" si="24"/>
        <v>1482</v>
      </c>
      <c r="I76" s="73">
        <f t="shared" si="24"/>
        <v>925</v>
      </c>
      <c r="J76" s="73">
        <f t="shared" si="24"/>
        <v>2030</v>
      </c>
      <c r="K76" s="73">
        <f t="shared" si="29"/>
        <v>1960</v>
      </c>
      <c r="L76" s="73">
        <f t="shared" si="29"/>
        <v>1950</v>
      </c>
      <c r="M76" s="73">
        <f t="shared" si="29"/>
        <v>2920</v>
      </c>
      <c r="N76" s="73">
        <f t="shared" si="30"/>
        <v>-478</v>
      </c>
      <c r="O76" s="73">
        <f t="shared" si="30"/>
        <v>-1025</v>
      </c>
      <c r="P76" s="73">
        <f t="shared" si="30"/>
        <v>-890</v>
      </c>
      <c r="Q76" s="73">
        <v>3</v>
      </c>
      <c r="R76" s="73">
        <v>3</v>
      </c>
      <c r="S76" s="73">
        <v>4</v>
      </c>
      <c r="T76" s="73">
        <f t="shared" si="5"/>
        <v>1495</v>
      </c>
      <c r="U76" s="93">
        <f t="shared" si="12"/>
        <v>1022</v>
      </c>
      <c r="V76" s="93">
        <f t="shared" si="13"/>
        <v>1015</v>
      </c>
      <c r="W76" s="93">
        <f t="shared" si="14"/>
        <v>1080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45644</v>
      </c>
      <c r="C77" s="70">
        <f t="shared" si="8"/>
        <v>884</v>
      </c>
      <c r="D77" s="42">
        <f t="shared" si="9"/>
        <v>1624</v>
      </c>
      <c r="E77" s="73">
        <f t="shared" si="15"/>
        <v>1030</v>
      </c>
      <c r="F77" s="73">
        <f t="shared" si="16"/>
        <v>1587</v>
      </c>
      <c r="G77" s="73">
        <f t="shared" si="17"/>
        <v>482</v>
      </c>
      <c r="H77" s="73">
        <f t="shared" si="24"/>
        <v>1478</v>
      </c>
      <c r="I77" s="73">
        <f t="shared" si="24"/>
        <v>921</v>
      </c>
      <c r="J77" s="73">
        <f t="shared" si="24"/>
        <v>2026</v>
      </c>
      <c r="K77" s="73">
        <f t="shared" si="29"/>
        <v>1960</v>
      </c>
      <c r="L77" s="73">
        <f t="shared" si="29"/>
        <v>1950</v>
      </c>
      <c r="M77" s="73">
        <f t="shared" si="29"/>
        <v>2920</v>
      </c>
      <c r="N77" s="73">
        <f t="shared" si="30"/>
        <v>-482</v>
      </c>
      <c r="O77" s="73">
        <f t="shared" si="30"/>
        <v>-1029</v>
      </c>
      <c r="P77" s="73">
        <f t="shared" si="30"/>
        <v>-894</v>
      </c>
      <c r="Q77" s="73">
        <v>4</v>
      </c>
      <c r="R77" s="73">
        <v>4</v>
      </c>
      <c r="S77" s="73">
        <v>4</v>
      </c>
      <c r="T77" s="73">
        <f t="shared" si="5"/>
        <v>1497</v>
      </c>
      <c r="U77" s="93">
        <f t="shared" si="12"/>
        <v>1018</v>
      </c>
      <c r="V77" s="93">
        <f t="shared" si="13"/>
        <v>1011</v>
      </c>
      <c r="W77" s="93">
        <f t="shared" si="14"/>
        <v>1076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45645</v>
      </c>
      <c r="C78" s="70">
        <f t="shared" si="8"/>
        <v>884</v>
      </c>
      <c r="D78" s="42">
        <f t="shared" si="9"/>
        <v>1622</v>
      </c>
      <c r="E78" s="73">
        <f t="shared" si="15"/>
        <v>1031</v>
      </c>
      <c r="F78" s="73">
        <f t="shared" si="16"/>
        <v>1588</v>
      </c>
      <c r="G78" s="73">
        <f t="shared" si="17"/>
        <v>485</v>
      </c>
      <c r="H78" s="73">
        <f t="shared" si="24"/>
        <v>1475</v>
      </c>
      <c r="I78" s="73">
        <f t="shared" si="24"/>
        <v>918</v>
      </c>
      <c r="J78" s="73">
        <f t="shared" si="24"/>
        <v>2021</v>
      </c>
      <c r="K78" s="73">
        <f t="shared" si="29"/>
        <v>1960</v>
      </c>
      <c r="L78" s="73">
        <f t="shared" si="29"/>
        <v>1950</v>
      </c>
      <c r="M78" s="73">
        <f t="shared" si="29"/>
        <v>2920</v>
      </c>
      <c r="N78" s="73">
        <f t="shared" si="30"/>
        <v>-485</v>
      </c>
      <c r="O78" s="73">
        <f t="shared" si="30"/>
        <v>-1032</v>
      </c>
      <c r="P78" s="73">
        <f t="shared" si="30"/>
        <v>-899</v>
      </c>
      <c r="Q78" s="73">
        <v>3</v>
      </c>
      <c r="R78" s="73">
        <v>3</v>
      </c>
      <c r="S78" s="73">
        <v>5</v>
      </c>
      <c r="T78" s="73">
        <f t="shared" si="5"/>
        <v>1498</v>
      </c>
      <c r="U78" s="93">
        <f t="shared" si="12"/>
        <v>1015</v>
      </c>
      <c r="V78" s="93">
        <f t="shared" si="13"/>
        <v>1008</v>
      </c>
      <c r="W78" s="93">
        <f t="shared" si="14"/>
        <v>1071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45646</v>
      </c>
      <c r="C79" s="70">
        <f t="shared" si="8"/>
        <v>884</v>
      </c>
      <c r="D79" s="42">
        <f t="shared" si="9"/>
        <v>1620</v>
      </c>
      <c r="E79" s="73">
        <f t="shared" si="15"/>
        <v>1033</v>
      </c>
      <c r="F79" s="73">
        <f t="shared" si="16"/>
        <v>1590</v>
      </c>
      <c r="G79" s="73">
        <f t="shared" si="17"/>
        <v>486</v>
      </c>
      <c r="H79" s="73">
        <f t="shared" si="24"/>
        <v>1471</v>
      </c>
      <c r="I79" s="73">
        <f t="shared" si="24"/>
        <v>914</v>
      </c>
      <c r="J79" s="73">
        <f t="shared" si="24"/>
        <v>2018</v>
      </c>
      <c r="K79" s="73">
        <f t="shared" si="29"/>
        <v>1960</v>
      </c>
      <c r="L79" s="73">
        <f t="shared" si="29"/>
        <v>1950</v>
      </c>
      <c r="M79" s="73">
        <f t="shared" si="29"/>
        <v>2920</v>
      </c>
      <c r="N79" s="73">
        <f t="shared" si="30"/>
        <v>-489</v>
      </c>
      <c r="O79" s="73">
        <f t="shared" si="30"/>
        <v>-1036</v>
      </c>
      <c r="P79" s="73">
        <f t="shared" si="30"/>
        <v>-902</v>
      </c>
      <c r="Q79" s="73">
        <v>4</v>
      </c>
      <c r="R79" s="73">
        <v>4</v>
      </c>
      <c r="S79" s="73">
        <v>3</v>
      </c>
      <c r="T79" s="73">
        <f t="shared" ref="T79:T93" si="31">D79+C79-V79</f>
        <v>1500</v>
      </c>
      <c r="U79" s="93">
        <f t="shared" si="12"/>
        <v>1011</v>
      </c>
      <c r="V79" s="93">
        <f t="shared" si="13"/>
        <v>1004</v>
      </c>
      <c r="W79" s="93">
        <f t="shared" si="14"/>
        <v>1068</v>
      </c>
      <c r="X79" s="8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32">B79+1</f>
        <v>45647</v>
      </c>
      <c r="C80" s="70">
        <f t="shared" ref="C80:C143" si="33">C79</f>
        <v>884</v>
      </c>
      <c r="D80" s="42">
        <f t="shared" ref="D80:D143" si="34">D79-2</f>
        <v>1618</v>
      </c>
      <c r="E80" s="73">
        <f t="shared" si="15"/>
        <v>1034</v>
      </c>
      <c r="F80" s="73">
        <f t="shared" si="16"/>
        <v>1591</v>
      </c>
      <c r="G80" s="73">
        <f t="shared" si="17"/>
        <v>487</v>
      </c>
      <c r="H80" s="73">
        <f t="shared" si="24"/>
        <v>1468</v>
      </c>
      <c r="I80" s="73">
        <f t="shared" si="24"/>
        <v>911</v>
      </c>
      <c r="J80" s="73">
        <f t="shared" si="24"/>
        <v>2015</v>
      </c>
      <c r="K80" s="73">
        <f t="shared" ref="K80:M93" si="35">K79</f>
        <v>1960</v>
      </c>
      <c r="L80" s="73">
        <f t="shared" si="35"/>
        <v>1950</v>
      </c>
      <c r="M80" s="73">
        <f t="shared" si="35"/>
        <v>2920</v>
      </c>
      <c r="N80" s="73">
        <f t="shared" si="30"/>
        <v>-492</v>
      </c>
      <c r="O80" s="73">
        <f t="shared" si="30"/>
        <v>-1039</v>
      </c>
      <c r="P80" s="73">
        <f t="shared" si="30"/>
        <v>-905</v>
      </c>
      <c r="Q80" s="73">
        <v>3</v>
      </c>
      <c r="R80" s="73">
        <v>3</v>
      </c>
      <c r="S80" s="73">
        <v>3</v>
      </c>
      <c r="T80" s="73">
        <f t="shared" si="31"/>
        <v>1501</v>
      </c>
      <c r="U80" s="93">
        <f t="shared" ref="U80:U143" si="36">U79+$X80*1000-Q80</f>
        <v>1008</v>
      </c>
      <c r="V80" s="93">
        <f t="shared" ref="V80:V143" si="37">V79+$X80*1000-R80</f>
        <v>1001</v>
      </c>
      <c r="W80" s="93">
        <f t="shared" ref="W80:W143" si="38">W79+$X80*1000-S80</f>
        <v>1065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32"/>
        <v>45648</v>
      </c>
      <c r="C81" s="70">
        <f t="shared" si="33"/>
        <v>884</v>
      </c>
      <c r="D81" s="42">
        <f t="shared" si="34"/>
        <v>1616</v>
      </c>
      <c r="E81" s="73">
        <f t="shared" ref="E81:E93" si="39">C81+D81-H81</f>
        <v>1036</v>
      </c>
      <c r="F81" s="73">
        <f t="shared" ref="F81:F93" si="40">C81+D81-I81</f>
        <v>1593</v>
      </c>
      <c r="G81" s="73">
        <f t="shared" ref="G81:G93" si="41">D81+C81-J81</f>
        <v>489</v>
      </c>
      <c r="H81" s="73">
        <f t="shared" si="24"/>
        <v>1464</v>
      </c>
      <c r="I81" s="73">
        <f t="shared" si="24"/>
        <v>907</v>
      </c>
      <c r="J81" s="73">
        <f t="shared" si="24"/>
        <v>2011</v>
      </c>
      <c r="K81" s="73">
        <f t="shared" si="35"/>
        <v>1960</v>
      </c>
      <c r="L81" s="73">
        <f t="shared" si="35"/>
        <v>1950</v>
      </c>
      <c r="M81" s="73">
        <f t="shared" si="35"/>
        <v>2920</v>
      </c>
      <c r="N81" s="73">
        <f t="shared" ref="N81:P93" si="42">N80-Q81</f>
        <v>-496</v>
      </c>
      <c r="O81" s="73">
        <f t="shared" si="42"/>
        <v>-1043</v>
      </c>
      <c r="P81" s="73">
        <f t="shared" si="42"/>
        <v>-909</v>
      </c>
      <c r="Q81" s="73">
        <v>4</v>
      </c>
      <c r="R81" s="73">
        <v>4</v>
      </c>
      <c r="S81" s="73">
        <v>4</v>
      </c>
      <c r="T81" s="73">
        <f t="shared" si="31"/>
        <v>1503</v>
      </c>
      <c r="U81" s="93">
        <f t="shared" si="36"/>
        <v>1004</v>
      </c>
      <c r="V81" s="93">
        <f t="shared" si="37"/>
        <v>997</v>
      </c>
      <c r="W81" s="93">
        <f t="shared" si="38"/>
        <v>1061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32"/>
        <v>45649</v>
      </c>
      <c r="C82" s="70">
        <f t="shared" si="33"/>
        <v>884</v>
      </c>
      <c r="D82" s="42">
        <f t="shared" si="34"/>
        <v>1614</v>
      </c>
      <c r="E82" s="73">
        <f t="shared" si="39"/>
        <v>1037</v>
      </c>
      <c r="F82" s="73">
        <f t="shared" si="40"/>
        <v>1594</v>
      </c>
      <c r="G82" s="73">
        <f t="shared" si="41"/>
        <v>490</v>
      </c>
      <c r="H82" s="73">
        <f t="shared" si="24"/>
        <v>1461</v>
      </c>
      <c r="I82" s="73">
        <f t="shared" si="24"/>
        <v>904</v>
      </c>
      <c r="J82" s="73">
        <f t="shared" si="24"/>
        <v>2008</v>
      </c>
      <c r="K82" s="73">
        <f t="shared" si="35"/>
        <v>1960</v>
      </c>
      <c r="L82" s="73">
        <f t="shared" si="35"/>
        <v>1950</v>
      </c>
      <c r="M82" s="73">
        <f t="shared" si="35"/>
        <v>2920</v>
      </c>
      <c r="N82" s="73">
        <f t="shared" si="42"/>
        <v>-499</v>
      </c>
      <c r="O82" s="73">
        <f t="shared" si="42"/>
        <v>-1046</v>
      </c>
      <c r="P82" s="73">
        <f t="shared" si="42"/>
        <v>-912</v>
      </c>
      <c r="Q82" s="73">
        <v>3</v>
      </c>
      <c r="R82" s="73">
        <v>3</v>
      </c>
      <c r="S82" s="73">
        <v>3</v>
      </c>
      <c r="T82" s="73">
        <f t="shared" si="31"/>
        <v>1504</v>
      </c>
      <c r="U82" s="93">
        <f t="shared" si="36"/>
        <v>1001</v>
      </c>
      <c r="V82" s="93">
        <f t="shared" si="37"/>
        <v>994</v>
      </c>
      <c r="W82" s="93">
        <f t="shared" si="38"/>
        <v>1058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32"/>
        <v>45650</v>
      </c>
      <c r="C83" s="70">
        <f t="shared" si="33"/>
        <v>884</v>
      </c>
      <c r="D83" s="42">
        <f t="shared" si="34"/>
        <v>1612</v>
      </c>
      <c r="E83" s="73">
        <f t="shared" si="39"/>
        <v>1039</v>
      </c>
      <c r="F83" s="73">
        <f t="shared" si="40"/>
        <v>1596</v>
      </c>
      <c r="G83" s="73">
        <f t="shared" si="41"/>
        <v>492</v>
      </c>
      <c r="H83" s="73">
        <f t="shared" si="24"/>
        <v>1457</v>
      </c>
      <c r="I83" s="73">
        <f t="shared" si="24"/>
        <v>900</v>
      </c>
      <c r="J83" s="73">
        <f t="shared" si="24"/>
        <v>2004</v>
      </c>
      <c r="K83" s="73">
        <f t="shared" si="35"/>
        <v>1960</v>
      </c>
      <c r="L83" s="73">
        <f t="shared" si="35"/>
        <v>1950</v>
      </c>
      <c r="M83" s="73">
        <f t="shared" si="35"/>
        <v>2920</v>
      </c>
      <c r="N83" s="73">
        <f t="shared" si="42"/>
        <v>-503</v>
      </c>
      <c r="O83" s="73">
        <f t="shared" si="42"/>
        <v>-1050</v>
      </c>
      <c r="P83" s="73">
        <f t="shared" si="42"/>
        <v>-916</v>
      </c>
      <c r="Q83" s="73">
        <v>4</v>
      </c>
      <c r="R83" s="73">
        <v>4</v>
      </c>
      <c r="S83" s="73">
        <v>4</v>
      </c>
      <c r="T83" s="73">
        <f t="shared" si="31"/>
        <v>1506</v>
      </c>
      <c r="U83" s="93">
        <f t="shared" si="36"/>
        <v>997</v>
      </c>
      <c r="V83" s="93">
        <f t="shared" si="37"/>
        <v>990</v>
      </c>
      <c r="W83" s="93">
        <f t="shared" si="38"/>
        <v>1054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32"/>
        <v>45651</v>
      </c>
      <c r="C84" s="70">
        <f t="shared" si="33"/>
        <v>884</v>
      </c>
      <c r="D84" s="42">
        <f t="shared" si="34"/>
        <v>1610</v>
      </c>
      <c r="E84" s="73">
        <f t="shared" si="39"/>
        <v>1040</v>
      </c>
      <c r="F84" s="73">
        <f t="shared" si="40"/>
        <v>1597</v>
      </c>
      <c r="G84" s="73">
        <f t="shared" si="41"/>
        <v>493</v>
      </c>
      <c r="H84" s="73">
        <f t="shared" si="24"/>
        <v>1454</v>
      </c>
      <c r="I84" s="73">
        <f t="shared" si="24"/>
        <v>897</v>
      </c>
      <c r="J84" s="73">
        <f t="shared" si="24"/>
        <v>2001</v>
      </c>
      <c r="K84" s="73">
        <f t="shared" si="35"/>
        <v>1960</v>
      </c>
      <c r="L84" s="73">
        <f t="shared" si="35"/>
        <v>1950</v>
      </c>
      <c r="M84" s="73">
        <f t="shared" si="35"/>
        <v>2920</v>
      </c>
      <c r="N84" s="73">
        <f t="shared" si="42"/>
        <v>-506</v>
      </c>
      <c r="O84" s="73">
        <f t="shared" si="42"/>
        <v>-1053</v>
      </c>
      <c r="P84" s="73">
        <f t="shared" si="42"/>
        <v>-919</v>
      </c>
      <c r="Q84" s="73">
        <v>3</v>
      </c>
      <c r="R84" s="73">
        <v>3</v>
      </c>
      <c r="S84" s="73">
        <v>3</v>
      </c>
      <c r="T84" s="73">
        <f t="shared" si="31"/>
        <v>1507</v>
      </c>
      <c r="U84" s="93">
        <f t="shared" si="36"/>
        <v>994</v>
      </c>
      <c r="V84" s="93">
        <f t="shared" si="37"/>
        <v>987</v>
      </c>
      <c r="W84" s="93">
        <f t="shared" si="38"/>
        <v>1051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32"/>
        <v>45652</v>
      </c>
      <c r="C85" s="70">
        <f t="shared" si="33"/>
        <v>884</v>
      </c>
      <c r="D85" s="42">
        <f t="shared" si="34"/>
        <v>1608</v>
      </c>
      <c r="E85" s="73">
        <f t="shared" si="39"/>
        <v>1040</v>
      </c>
      <c r="F85" s="73">
        <f t="shared" si="40"/>
        <v>1597</v>
      </c>
      <c r="G85" s="73">
        <f t="shared" si="41"/>
        <v>494</v>
      </c>
      <c r="H85" s="73">
        <f t="shared" si="24"/>
        <v>1452</v>
      </c>
      <c r="I85" s="73">
        <f t="shared" si="24"/>
        <v>895</v>
      </c>
      <c r="J85" s="73">
        <f t="shared" si="24"/>
        <v>1998</v>
      </c>
      <c r="K85" s="73">
        <f t="shared" si="35"/>
        <v>1960</v>
      </c>
      <c r="L85" s="73">
        <f t="shared" si="35"/>
        <v>1950</v>
      </c>
      <c r="M85" s="73">
        <f t="shared" si="35"/>
        <v>2920</v>
      </c>
      <c r="N85" s="73">
        <f t="shared" si="42"/>
        <v>-508</v>
      </c>
      <c r="O85" s="73">
        <f t="shared" si="42"/>
        <v>-1055</v>
      </c>
      <c r="P85" s="73">
        <f t="shared" si="42"/>
        <v>-922</v>
      </c>
      <c r="Q85" s="73">
        <v>2</v>
      </c>
      <c r="R85" s="73">
        <v>2</v>
      </c>
      <c r="S85" s="73">
        <v>3</v>
      </c>
      <c r="T85" s="73">
        <f t="shared" si="31"/>
        <v>1507</v>
      </c>
      <c r="U85" s="93">
        <f t="shared" si="36"/>
        <v>992</v>
      </c>
      <c r="V85" s="93">
        <f t="shared" si="37"/>
        <v>985</v>
      </c>
      <c r="W85" s="93">
        <f t="shared" si="38"/>
        <v>1048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32"/>
        <v>45653</v>
      </c>
      <c r="C86" s="70">
        <f t="shared" si="33"/>
        <v>884</v>
      </c>
      <c r="D86" s="42">
        <f t="shared" si="34"/>
        <v>1606</v>
      </c>
      <c r="E86" s="73">
        <f t="shared" si="39"/>
        <v>1041</v>
      </c>
      <c r="F86" s="73">
        <f t="shared" si="40"/>
        <v>1598</v>
      </c>
      <c r="G86" s="73">
        <f t="shared" si="41"/>
        <v>496</v>
      </c>
      <c r="H86" s="73">
        <f t="shared" si="24"/>
        <v>1449</v>
      </c>
      <c r="I86" s="73">
        <f t="shared" si="24"/>
        <v>892</v>
      </c>
      <c r="J86" s="73">
        <f t="shared" si="24"/>
        <v>1994</v>
      </c>
      <c r="K86" s="73">
        <f t="shared" si="35"/>
        <v>1960</v>
      </c>
      <c r="L86" s="73">
        <f t="shared" si="35"/>
        <v>1950</v>
      </c>
      <c r="M86" s="73">
        <f t="shared" si="35"/>
        <v>2920</v>
      </c>
      <c r="N86" s="73">
        <f t="shared" si="42"/>
        <v>-511</v>
      </c>
      <c r="O86" s="73">
        <f t="shared" si="42"/>
        <v>-1058</v>
      </c>
      <c r="P86" s="73">
        <f t="shared" si="42"/>
        <v>-926</v>
      </c>
      <c r="Q86" s="73">
        <v>3</v>
      </c>
      <c r="R86" s="73">
        <v>3</v>
      </c>
      <c r="S86" s="73">
        <v>4</v>
      </c>
      <c r="T86" s="73">
        <f t="shared" si="31"/>
        <v>1508</v>
      </c>
      <c r="U86" s="93">
        <f t="shared" si="36"/>
        <v>989</v>
      </c>
      <c r="V86" s="93">
        <f t="shared" si="37"/>
        <v>982</v>
      </c>
      <c r="W86" s="93">
        <f t="shared" si="38"/>
        <v>1044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32"/>
        <v>45654</v>
      </c>
      <c r="C87" s="70">
        <f t="shared" si="33"/>
        <v>884</v>
      </c>
      <c r="D87" s="42">
        <f t="shared" si="34"/>
        <v>1604</v>
      </c>
      <c r="E87" s="73">
        <f t="shared" si="39"/>
        <v>1041</v>
      </c>
      <c r="F87" s="73">
        <f t="shared" si="40"/>
        <v>1598</v>
      </c>
      <c r="G87" s="73">
        <f t="shared" si="41"/>
        <v>498</v>
      </c>
      <c r="H87" s="73">
        <f t="shared" si="24"/>
        <v>1447</v>
      </c>
      <c r="I87" s="73">
        <f t="shared" si="24"/>
        <v>890</v>
      </c>
      <c r="J87" s="73">
        <f t="shared" si="24"/>
        <v>1990</v>
      </c>
      <c r="K87" s="73">
        <f t="shared" si="35"/>
        <v>1960</v>
      </c>
      <c r="L87" s="73">
        <f t="shared" si="35"/>
        <v>1950</v>
      </c>
      <c r="M87" s="73">
        <f t="shared" si="35"/>
        <v>2920</v>
      </c>
      <c r="N87" s="73">
        <f t="shared" si="42"/>
        <v>-513</v>
      </c>
      <c r="O87" s="73">
        <f t="shared" si="42"/>
        <v>-1060</v>
      </c>
      <c r="P87" s="73">
        <f t="shared" si="42"/>
        <v>-930</v>
      </c>
      <c r="Q87" s="73">
        <v>2</v>
      </c>
      <c r="R87" s="73">
        <v>2</v>
      </c>
      <c r="S87" s="73">
        <v>4</v>
      </c>
      <c r="T87" s="73">
        <f t="shared" si="31"/>
        <v>1508</v>
      </c>
      <c r="U87" s="93">
        <f t="shared" si="36"/>
        <v>987</v>
      </c>
      <c r="V87" s="93">
        <f t="shared" si="37"/>
        <v>980</v>
      </c>
      <c r="W87" s="93">
        <f t="shared" si="38"/>
        <v>1040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32"/>
        <v>45655</v>
      </c>
      <c r="C88" s="70">
        <f t="shared" si="33"/>
        <v>884</v>
      </c>
      <c r="D88" s="42">
        <f t="shared" si="34"/>
        <v>1602</v>
      </c>
      <c r="E88" s="73">
        <f t="shared" si="39"/>
        <v>1042</v>
      </c>
      <c r="F88" s="73">
        <f t="shared" si="40"/>
        <v>1599</v>
      </c>
      <c r="G88" s="73">
        <f t="shared" si="41"/>
        <v>501</v>
      </c>
      <c r="H88" s="73">
        <f t="shared" si="24"/>
        <v>1444</v>
      </c>
      <c r="I88" s="73">
        <f t="shared" si="24"/>
        <v>887</v>
      </c>
      <c r="J88" s="73">
        <f t="shared" si="24"/>
        <v>1985</v>
      </c>
      <c r="K88" s="73">
        <f t="shared" si="35"/>
        <v>1960</v>
      </c>
      <c r="L88" s="73">
        <f t="shared" si="35"/>
        <v>1950</v>
      </c>
      <c r="M88" s="73">
        <f t="shared" si="35"/>
        <v>2920</v>
      </c>
      <c r="N88" s="73">
        <f t="shared" si="42"/>
        <v>-516</v>
      </c>
      <c r="O88" s="73">
        <f t="shared" si="42"/>
        <v>-1063</v>
      </c>
      <c r="P88" s="73">
        <f t="shared" si="42"/>
        <v>-935</v>
      </c>
      <c r="Q88" s="73">
        <v>3</v>
      </c>
      <c r="R88" s="73">
        <v>3</v>
      </c>
      <c r="S88" s="73">
        <v>5</v>
      </c>
      <c r="T88" s="73">
        <f t="shared" si="31"/>
        <v>1509</v>
      </c>
      <c r="U88" s="93">
        <f t="shared" si="36"/>
        <v>984</v>
      </c>
      <c r="V88" s="93">
        <f t="shared" si="37"/>
        <v>977</v>
      </c>
      <c r="W88" s="93">
        <f t="shared" si="38"/>
        <v>1035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32"/>
        <v>45656</v>
      </c>
      <c r="C89" s="70">
        <f t="shared" si="33"/>
        <v>884</v>
      </c>
      <c r="D89" s="42">
        <f t="shared" si="34"/>
        <v>1600</v>
      </c>
      <c r="E89" s="73">
        <f t="shared" si="39"/>
        <v>1042</v>
      </c>
      <c r="F89" s="73">
        <f t="shared" si="40"/>
        <v>1599</v>
      </c>
      <c r="G89" s="73">
        <f t="shared" si="41"/>
        <v>502</v>
      </c>
      <c r="H89" s="73">
        <f t="shared" si="24"/>
        <v>1442</v>
      </c>
      <c r="I89" s="73">
        <f t="shared" si="24"/>
        <v>885</v>
      </c>
      <c r="J89" s="73">
        <f t="shared" si="24"/>
        <v>1982</v>
      </c>
      <c r="K89" s="73">
        <f t="shared" si="35"/>
        <v>1960</v>
      </c>
      <c r="L89" s="73">
        <f t="shared" si="35"/>
        <v>1950</v>
      </c>
      <c r="M89" s="73">
        <f t="shared" si="35"/>
        <v>2920</v>
      </c>
      <c r="N89" s="73">
        <f t="shared" si="42"/>
        <v>-518</v>
      </c>
      <c r="O89" s="73">
        <f t="shared" si="42"/>
        <v>-1065</v>
      </c>
      <c r="P89" s="73">
        <f t="shared" si="42"/>
        <v>-938</v>
      </c>
      <c r="Q89" s="73">
        <v>2</v>
      </c>
      <c r="R89" s="73">
        <v>2</v>
      </c>
      <c r="S89" s="73">
        <v>3</v>
      </c>
      <c r="T89" s="73">
        <f t="shared" si="31"/>
        <v>1509</v>
      </c>
      <c r="U89" s="93">
        <f t="shared" si="36"/>
        <v>982</v>
      </c>
      <c r="V89" s="93">
        <f t="shared" si="37"/>
        <v>975</v>
      </c>
      <c r="W89" s="93">
        <f t="shared" si="38"/>
        <v>1032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32"/>
        <v>45657</v>
      </c>
      <c r="C90" s="70">
        <f t="shared" si="33"/>
        <v>884</v>
      </c>
      <c r="D90" s="42">
        <f t="shared" si="34"/>
        <v>1598</v>
      </c>
      <c r="E90" s="73">
        <f t="shared" si="39"/>
        <v>1042</v>
      </c>
      <c r="F90" s="73">
        <f t="shared" si="40"/>
        <v>1599</v>
      </c>
      <c r="G90" s="73">
        <f t="shared" si="41"/>
        <v>503</v>
      </c>
      <c r="H90" s="73">
        <f t="shared" si="24"/>
        <v>1440</v>
      </c>
      <c r="I90" s="73">
        <f t="shared" si="24"/>
        <v>883</v>
      </c>
      <c r="J90" s="73">
        <f t="shared" si="24"/>
        <v>1979</v>
      </c>
      <c r="K90" s="73">
        <f t="shared" si="35"/>
        <v>1960</v>
      </c>
      <c r="L90" s="73">
        <f t="shared" si="35"/>
        <v>1950</v>
      </c>
      <c r="M90" s="73">
        <f t="shared" si="35"/>
        <v>2920</v>
      </c>
      <c r="N90" s="73">
        <f t="shared" si="42"/>
        <v>-520</v>
      </c>
      <c r="O90" s="73">
        <f t="shared" si="42"/>
        <v>-1067</v>
      </c>
      <c r="P90" s="73">
        <f t="shared" si="42"/>
        <v>-941</v>
      </c>
      <c r="Q90" s="73">
        <v>2</v>
      </c>
      <c r="R90" s="73">
        <v>2</v>
      </c>
      <c r="S90" s="73">
        <v>3</v>
      </c>
      <c r="T90" s="73">
        <f t="shared" si="31"/>
        <v>1509</v>
      </c>
      <c r="U90" s="93">
        <f t="shared" si="36"/>
        <v>980</v>
      </c>
      <c r="V90" s="93">
        <f t="shared" si="37"/>
        <v>973</v>
      </c>
      <c r="W90" s="93">
        <f t="shared" si="38"/>
        <v>1029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32"/>
        <v>45658</v>
      </c>
      <c r="C91" s="70">
        <f t="shared" si="33"/>
        <v>884</v>
      </c>
      <c r="D91" s="42">
        <f t="shared" si="34"/>
        <v>1596</v>
      </c>
      <c r="E91" s="73">
        <f t="shared" si="39"/>
        <v>1043</v>
      </c>
      <c r="F91" s="73">
        <f t="shared" si="40"/>
        <v>1600</v>
      </c>
      <c r="G91" s="73">
        <f t="shared" si="41"/>
        <v>505</v>
      </c>
      <c r="H91" s="73">
        <f t="shared" si="24"/>
        <v>1437</v>
      </c>
      <c r="I91" s="73">
        <f t="shared" si="24"/>
        <v>880</v>
      </c>
      <c r="J91" s="73">
        <f t="shared" si="24"/>
        <v>1975</v>
      </c>
      <c r="K91" s="73">
        <f t="shared" si="35"/>
        <v>1960</v>
      </c>
      <c r="L91" s="73">
        <f t="shared" si="35"/>
        <v>1950</v>
      </c>
      <c r="M91" s="73">
        <f t="shared" si="35"/>
        <v>2920</v>
      </c>
      <c r="N91" s="73">
        <f t="shared" si="42"/>
        <v>-523</v>
      </c>
      <c r="O91" s="73">
        <f t="shared" si="42"/>
        <v>-1070</v>
      </c>
      <c r="P91" s="73">
        <f t="shared" si="42"/>
        <v>-945</v>
      </c>
      <c r="Q91" s="73">
        <v>3</v>
      </c>
      <c r="R91" s="73">
        <v>3</v>
      </c>
      <c r="S91" s="73">
        <v>4</v>
      </c>
      <c r="T91" s="73">
        <f t="shared" si="31"/>
        <v>1510</v>
      </c>
      <c r="U91" s="93">
        <f t="shared" si="36"/>
        <v>977</v>
      </c>
      <c r="V91" s="93">
        <f t="shared" si="37"/>
        <v>970</v>
      </c>
      <c r="W91" s="93">
        <f t="shared" si="38"/>
        <v>1025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32"/>
        <v>45659</v>
      </c>
      <c r="C92" s="70">
        <f t="shared" si="33"/>
        <v>884</v>
      </c>
      <c r="D92" s="42">
        <f t="shared" si="34"/>
        <v>1594</v>
      </c>
      <c r="E92" s="73">
        <f t="shared" si="39"/>
        <v>1043</v>
      </c>
      <c r="F92" s="73">
        <f t="shared" si="40"/>
        <v>1600</v>
      </c>
      <c r="G92" s="73">
        <f t="shared" si="41"/>
        <v>505</v>
      </c>
      <c r="H92" s="73">
        <f t="shared" si="24"/>
        <v>1435</v>
      </c>
      <c r="I92" s="73">
        <f t="shared" si="24"/>
        <v>878</v>
      </c>
      <c r="J92" s="73">
        <f t="shared" si="24"/>
        <v>1973</v>
      </c>
      <c r="K92" s="73">
        <f t="shared" si="35"/>
        <v>1960</v>
      </c>
      <c r="L92" s="73">
        <f t="shared" si="35"/>
        <v>1950</v>
      </c>
      <c r="M92" s="73">
        <f t="shared" si="35"/>
        <v>2920</v>
      </c>
      <c r="N92" s="73">
        <f t="shared" si="42"/>
        <v>-525</v>
      </c>
      <c r="O92" s="73">
        <f t="shared" si="42"/>
        <v>-1072</v>
      </c>
      <c r="P92" s="73">
        <f t="shared" si="42"/>
        <v>-947</v>
      </c>
      <c r="Q92" s="73">
        <v>2</v>
      </c>
      <c r="R92" s="73">
        <v>2</v>
      </c>
      <c r="S92" s="73">
        <v>2</v>
      </c>
      <c r="T92" s="73">
        <f t="shared" si="31"/>
        <v>1510</v>
      </c>
      <c r="U92" s="93">
        <f t="shared" si="36"/>
        <v>975</v>
      </c>
      <c r="V92" s="93">
        <f t="shared" si="37"/>
        <v>968</v>
      </c>
      <c r="W92" s="93">
        <f t="shared" si="38"/>
        <v>1023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32"/>
        <v>45660</v>
      </c>
      <c r="C93" s="70">
        <f t="shared" si="33"/>
        <v>884</v>
      </c>
      <c r="D93" s="42">
        <f t="shared" si="34"/>
        <v>1592</v>
      </c>
      <c r="E93" s="73">
        <f t="shared" si="39"/>
        <v>1042</v>
      </c>
      <c r="F93" s="73">
        <f t="shared" si="40"/>
        <v>1599</v>
      </c>
      <c r="G93" s="73">
        <f t="shared" si="41"/>
        <v>506</v>
      </c>
      <c r="H93" s="73">
        <f t="shared" si="24"/>
        <v>1434</v>
      </c>
      <c r="I93" s="73">
        <f t="shared" si="24"/>
        <v>877</v>
      </c>
      <c r="J93" s="73">
        <f t="shared" si="24"/>
        <v>1970</v>
      </c>
      <c r="K93" s="73">
        <f t="shared" si="35"/>
        <v>1960</v>
      </c>
      <c r="L93" s="73">
        <f t="shared" si="35"/>
        <v>1950</v>
      </c>
      <c r="M93" s="73">
        <f t="shared" si="35"/>
        <v>2920</v>
      </c>
      <c r="N93" s="73">
        <f t="shared" si="42"/>
        <v>-526</v>
      </c>
      <c r="O93" s="73">
        <f t="shared" si="42"/>
        <v>-1073</v>
      </c>
      <c r="P93" s="73">
        <f t="shared" si="42"/>
        <v>-950</v>
      </c>
      <c r="Q93" s="73">
        <v>1</v>
      </c>
      <c r="R93" s="73">
        <v>1</v>
      </c>
      <c r="S93" s="73">
        <v>3</v>
      </c>
      <c r="T93" s="73">
        <f t="shared" si="31"/>
        <v>1509</v>
      </c>
      <c r="U93" s="93">
        <f t="shared" si="36"/>
        <v>974</v>
      </c>
      <c r="V93" s="93">
        <f t="shared" si="37"/>
        <v>967</v>
      </c>
      <c r="W93" s="93">
        <f t="shared" si="38"/>
        <v>1020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32"/>
        <v>45661</v>
      </c>
      <c r="C94" s="70">
        <f t="shared" si="33"/>
        <v>884</v>
      </c>
      <c r="D94" s="42">
        <f t="shared" si="34"/>
        <v>1590</v>
      </c>
      <c r="E94" s="73">
        <f t="shared" ref="E94:E117" si="43">C94+D94-H94</f>
        <v>1042</v>
      </c>
      <c r="F94" s="73">
        <f t="shared" ref="F94:F117" si="44">C94+D94-I94</f>
        <v>1599</v>
      </c>
      <c r="G94" s="73">
        <f t="shared" ref="G94:G117" si="45">D94+C94-J94</f>
        <v>505</v>
      </c>
      <c r="H94" s="73">
        <f t="shared" ref="H94:H117" si="46">K94+N94</f>
        <v>1432</v>
      </c>
      <c r="I94" s="73">
        <f t="shared" ref="I94:I117" si="47">L94+O94</f>
        <v>875</v>
      </c>
      <c r="J94" s="73">
        <f t="shared" ref="J94:J117" si="48">M94+P94</f>
        <v>1969</v>
      </c>
      <c r="K94" s="73">
        <f t="shared" ref="K94:M94" si="49">K93</f>
        <v>1960</v>
      </c>
      <c r="L94" s="73">
        <f t="shared" si="49"/>
        <v>1950</v>
      </c>
      <c r="M94" s="73">
        <f t="shared" si="49"/>
        <v>2920</v>
      </c>
      <c r="N94" s="73">
        <f t="shared" ref="N94:N117" si="50">N93-Q94</f>
        <v>-528</v>
      </c>
      <c r="O94" s="73">
        <f t="shared" ref="O94:O117" si="51">O93-R94</f>
        <v>-1075</v>
      </c>
      <c r="P94" s="73">
        <f t="shared" ref="P94:P117" si="52">P93-S94</f>
        <v>-951</v>
      </c>
      <c r="Q94" s="73">
        <v>2</v>
      </c>
      <c r="R94" s="73">
        <v>2</v>
      </c>
      <c r="S94" s="73">
        <v>1</v>
      </c>
      <c r="T94" s="73">
        <f t="shared" ref="T94:T117" si="53">D94+C94-V94</f>
        <v>1509</v>
      </c>
      <c r="U94" s="93">
        <f t="shared" si="36"/>
        <v>972</v>
      </c>
      <c r="V94" s="93">
        <f t="shared" si="37"/>
        <v>965</v>
      </c>
      <c r="W94" s="93">
        <f t="shared" si="38"/>
        <v>1019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32"/>
        <v>45662</v>
      </c>
      <c r="C95" s="70">
        <f t="shared" si="33"/>
        <v>884</v>
      </c>
      <c r="D95" s="42">
        <f t="shared" si="34"/>
        <v>1588</v>
      </c>
      <c r="E95" s="73">
        <f t="shared" si="43"/>
        <v>1041</v>
      </c>
      <c r="F95" s="73">
        <f t="shared" si="44"/>
        <v>1598</v>
      </c>
      <c r="G95" s="73">
        <f t="shared" si="45"/>
        <v>505</v>
      </c>
      <c r="H95" s="73">
        <f t="shared" si="46"/>
        <v>1431</v>
      </c>
      <c r="I95" s="73">
        <f t="shared" si="47"/>
        <v>874</v>
      </c>
      <c r="J95" s="73">
        <f t="shared" si="48"/>
        <v>1967</v>
      </c>
      <c r="K95" s="73">
        <f t="shared" ref="K95:M95" si="54">K94</f>
        <v>1960</v>
      </c>
      <c r="L95" s="73">
        <f t="shared" si="54"/>
        <v>1950</v>
      </c>
      <c r="M95" s="73">
        <f t="shared" si="54"/>
        <v>2920</v>
      </c>
      <c r="N95" s="73">
        <f t="shared" si="50"/>
        <v>-529</v>
      </c>
      <c r="O95" s="73">
        <f t="shared" si="51"/>
        <v>-1076</v>
      </c>
      <c r="P95" s="73">
        <f t="shared" si="52"/>
        <v>-953</v>
      </c>
      <c r="Q95" s="73">
        <v>1</v>
      </c>
      <c r="R95" s="73">
        <v>1</v>
      </c>
      <c r="S95" s="73">
        <v>2</v>
      </c>
      <c r="T95" s="73">
        <f t="shared" si="53"/>
        <v>1508</v>
      </c>
      <c r="U95" s="93">
        <f t="shared" si="36"/>
        <v>971</v>
      </c>
      <c r="V95" s="93">
        <f t="shared" si="37"/>
        <v>964</v>
      </c>
      <c r="W95" s="93">
        <f t="shared" si="38"/>
        <v>1017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32"/>
        <v>45663</v>
      </c>
      <c r="C96" s="70">
        <f t="shared" si="33"/>
        <v>884</v>
      </c>
      <c r="D96" s="42">
        <f t="shared" si="34"/>
        <v>1586</v>
      </c>
      <c r="E96" s="73">
        <f t="shared" si="43"/>
        <v>1041</v>
      </c>
      <c r="F96" s="73">
        <f t="shared" si="44"/>
        <v>1598</v>
      </c>
      <c r="G96" s="73">
        <f t="shared" si="45"/>
        <v>504</v>
      </c>
      <c r="H96" s="73">
        <f t="shared" si="46"/>
        <v>1429</v>
      </c>
      <c r="I96" s="73">
        <f t="shared" si="47"/>
        <v>872</v>
      </c>
      <c r="J96" s="73">
        <f t="shared" si="48"/>
        <v>1966</v>
      </c>
      <c r="K96" s="73">
        <f t="shared" ref="K96:M96" si="55">K95</f>
        <v>1960</v>
      </c>
      <c r="L96" s="73">
        <f t="shared" si="55"/>
        <v>1950</v>
      </c>
      <c r="M96" s="73">
        <f t="shared" si="55"/>
        <v>2920</v>
      </c>
      <c r="N96" s="73">
        <f t="shared" si="50"/>
        <v>-531</v>
      </c>
      <c r="O96" s="73">
        <f t="shared" si="51"/>
        <v>-1078</v>
      </c>
      <c r="P96" s="73">
        <f t="shared" si="52"/>
        <v>-954</v>
      </c>
      <c r="Q96" s="73">
        <v>2</v>
      </c>
      <c r="R96" s="73">
        <v>2</v>
      </c>
      <c r="S96" s="73">
        <v>1</v>
      </c>
      <c r="T96" s="73">
        <f t="shared" si="53"/>
        <v>1508</v>
      </c>
      <c r="U96" s="93">
        <f t="shared" si="36"/>
        <v>969</v>
      </c>
      <c r="V96" s="93">
        <f t="shared" si="37"/>
        <v>962</v>
      </c>
      <c r="W96" s="93">
        <f t="shared" si="38"/>
        <v>1016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32"/>
        <v>45664</v>
      </c>
      <c r="C97" s="70">
        <f t="shared" si="33"/>
        <v>884</v>
      </c>
      <c r="D97" s="42">
        <f t="shared" si="34"/>
        <v>1584</v>
      </c>
      <c r="E97" s="73">
        <f t="shared" si="43"/>
        <v>1041</v>
      </c>
      <c r="F97" s="73">
        <f t="shared" si="44"/>
        <v>1598</v>
      </c>
      <c r="G97" s="73">
        <f t="shared" si="45"/>
        <v>504</v>
      </c>
      <c r="H97" s="73">
        <f t="shared" si="46"/>
        <v>1427</v>
      </c>
      <c r="I97" s="73">
        <f t="shared" si="47"/>
        <v>870</v>
      </c>
      <c r="J97" s="73">
        <f t="shared" si="48"/>
        <v>1964</v>
      </c>
      <c r="K97" s="73">
        <f t="shared" ref="K97:M97" si="56">K96</f>
        <v>1960</v>
      </c>
      <c r="L97" s="73">
        <f t="shared" si="56"/>
        <v>1950</v>
      </c>
      <c r="M97" s="73">
        <f t="shared" si="56"/>
        <v>2920</v>
      </c>
      <c r="N97" s="73">
        <f t="shared" si="50"/>
        <v>-533</v>
      </c>
      <c r="O97" s="73">
        <f t="shared" si="51"/>
        <v>-1080</v>
      </c>
      <c r="P97" s="73">
        <f t="shared" si="52"/>
        <v>-956</v>
      </c>
      <c r="Q97" s="73">
        <v>2</v>
      </c>
      <c r="R97" s="73">
        <v>2</v>
      </c>
      <c r="S97" s="73">
        <v>2</v>
      </c>
      <c r="T97" s="73">
        <f t="shared" si="53"/>
        <v>1508</v>
      </c>
      <c r="U97" s="93">
        <f t="shared" si="36"/>
        <v>967</v>
      </c>
      <c r="V97" s="93">
        <f t="shared" si="37"/>
        <v>960</v>
      </c>
      <c r="W97" s="93">
        <f t="shared" si="38"/>
        <v>1014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32"/>
        <v>45665</v>
      </c>
      <c r="C98" s="70">
        <f t="shared" si="33"/>
        <v>884</v>
      </c>
      <c r="D98" s="42">
        <f t="shared" si="34"/>
        <v>1582</v>
      </c>
      <c r="E98" s="73">
        <f t="shared" si="43"/>
        <v>1040</v>
      </c>
      <c r="F98" s="73">
        <f t="shared" si="44"/>
        <v>1597</v>
      </c>
      <c r="G98" s="73">
        <f t="shared" si="45"/>
        <v>503</v>
      </c>
      <c r="H98" s="73">
        <f t="shared" si="46"/>
        <v>1426</v>
      </c>
      <c r="I98" s="73">
        <f t="shared" si="47"/>
        <v>869</v>
      </c>
      <c r="J98" s="73">
        <f t="shared" si="48"/>
        <v>1963</v>
      </c>
      <c r="K98" s="73">
        <f t="shared" ref="K98:M98" si="57">K97</f>
        <v>1960</v>
      </c>
      <c r="L98" s="73">
        <f t="shared" si="57"/>
        <v>1950</v>
      </c>
      <c r="M98" s="73">
        <f t="shared" si="57"/>
        <v>2920</v>
      </c>
      <c r="N98" s="73">
        <f t="shared" si="50"/>
        <v>-534</v>
      </c>
      <c r="O98" s="73">
        <f t="shared" si="51"/>
        <v>-1081</v>
      </c>
      <c r="P98" s="73">
        <f t="shared" si="52"/>
        <v>-957</v>
      </c>
      <c r="Q98" s="73">
        <v>1</v>
      </c>
      <c r="R98" s="73">
        <v>1</v>
      </c>
      <c r="S98" s="73">
        <v>1</v>
      </c>
      <c r="T98" s="73">
        <f t="shared" si="53"/>
        <v>1507</v>
      </c>
      <c r="U98" s="93">
        <f t="shared" si="36"/>
        <v>966</v>
      </c>
      <c r="V98" s="93">
        <f t="shared" si="37"/>
        <v>959</v>
      </c>
      <c r="W98" s="93">
        <f t="shared" si="38"/>
        <v>1013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32"/>
        <v>45666</v>
      </c>
      <c r="C99" s="70">
        <f t="shared" si="33"/>
        <v>884</v>
      </c>
      <c r="D99" s="42">
        <f t="shared" si="34"/>
        <v>1580</v>
      </c>
      <c r="E99" s="73">
        <f t="shared" si="43"/>
        <v>1039</v>
      </c>
      <c r="F99" s="73">
        <f t="shared" si="44"/>
        <v>1596</v>
      </c>
      <c r="G99" s="73">
        <f t="shared" si="45"/>
        <v>503</v>
      </c>
      <c r="H99" s="73">
        <f t="shared" si="46"/>
        <v>1425</v>
      </c>
      <c r="I99" s="73">
        <f t="shared" si="47"/>
        <v>868</v>
      </c>
      <c r="J99" s="73">
        <f t="shared" si="48"/>
        <v>1961</v>
      </c>
      <c r="K99" s="73">
        <f t="shared" ref="K99:M99" si="58">K98</f>
        <v>1960</v>
      </c>
      <c r="L99" s="73">
        <f t="shared" si="58"/>
        <v>1950</v>
      </c>
      <c r="M99" s="73">
        <f t="shared" si="58"/>
        <v>2920</v>
      </c>
      <c r="N99" s="73">
        <f t="shared" si="50"/>
        <v>-535</v>
      </c>
      <c r="O99" s="73">
        <f t="shared" si="51"/>
        <v>-1082</v>
      </c>
      <c r="P99" s="73">
        <f t="shared" si="52"/>
        <v>-959</v>
      </c>
      <c r="Q99" s="73">
        <v>1</v>
      </c>
      <c r="R99" s="73">
        <v>1</v>
      </c>
      <c r="S99" s="73">
        <v>2</v>
      </c>
      <c r="T99" s="73">
        <f t="shared" si="53"/>
        <v>1506</v>
      </c>
      <c r="U99" s="93">
        <f t="shared" si="36"/>
        <v>965</v>
      </c>
      <c r="V99" s="93">
        <f t="shared" si="37"/>
        <v>958</v>
      </c>
      <c r="W99" s="93">
        <f t="shared" si="38"/>
        <v>1011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32"/>
        <v>45667</v>
      </c>
      <c r="C100" s="70">
        <f t="shared" si="33"/>
        <v>884</v>
      </c>
      <c r="D100" s="42">
        <f t="shared" si="34"/>
        <v>1578</v>
      </c>
      <c r="E100" s="73">
        <f t="shared" si="43"/>
        <v>1037</v>
      </c>
      <c r="F100" s="73">
        <f t="shared" si="44"/>
        <v>1594</v>
      </c>
      <c r="G100" s="73">
        <f t="shared" si="45"/>
        <v>502</v>
      </c>
      <c r="H100" s="73">
        <f t="shared" si="46"/>
        <v>1425</v>
      </c>
      <c r="I100" s="73">
        <f t="shared" si="47"/>
        <v>868</v>
      </c>
      <c r="J100" s="73">
        <f t="shared" si="48"/>
        <v>1960</v>
      </c>
      <c r="K100" s="73">
        <f t="shared" ref="K100:M100" si="59">K99</f>
        <v>1960</v>
      </c>
      <c r="L100" s="73">
        <f t="shared" si="59"/>
        <v>1950</v>
      </c>
      <c r="M100" s="73">
        <f t="shared" si="59"/>
        <v>2920</v>
      </c>
      <c r="N100" s="73">
        <f t="shared" si="50"/>
        <v>-535</v>
      </c>
      <c r="O100" s="73">
        <f t="shared" si="51"/>
        <v>-1082</v>
      </c>
      <c r="P100" s="73">
        <f t="shared" si="52"/>
        <v>-960</v>
      </c>
      <c r="Q100" s="73">
        <v>0</v>
      </c>
      <c r="R100" s="73">
        <v>0</v>
      </c>
      <c r="S100" s="73">
        <v>1</v>
      </c>
      <c r="T100" s="73">
        <f t="shared" si="53"/>
        <v>1504</v>
      </c>
      <c r="U100" s="93">
        <f t="shared" si="36"/>
        <v>965</v>
      </c>
      <c r="V100" s="93">
        <f t="shared" si="37"/>
        <v>958</v>
      </c>
      <c r="W100" s="93">
        <f t="shared" si="38"/>
        <v>1010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32"/>
        <v>45668</v>
      </c>
      <c r="C101" s="70">
        <f t="shared" si="33"/>
        <v>884</v>
      </c>
      <c r="D101" s="42">
        <f t="shared" si="34"/>
        <v>1576</v>
      </c>
      <c r="E101" s="73">
        <f t="shared" si="43"/>
        <v>1037</v>
      </c>
      <c r="F101" s="73">
        <f t="shared" si="44"/>
        <v>1594</v>
      </c>
      <c r="G101" s="73">
        <f t="shared" si="45"/>
        <v>502</v>
      </c>
      <c r="H101" s="73">
        <f t="shared" si="46"/>
        <v>1423</v>
      </c>
      <c r="I101" s="73">
        <f t="shared" si="47"/>
        <v>866</v>
      </c>
      <c r="J101" s="73">
        <f t="shared" si="48"/>
        <v>1958</v>
      </c>
      <c r="K101" s="73">
        <f t="shared" ref="K101:M101" si="60">K100</f>
        <v>1960</v>
      </c>
      <c r="L101" s="73">
        <f t="shared" si="60"/>
        <v>1950</v>
      </c>
      <c r="M101" s="73">
        <f t="shared" si="60"/>
        <v>2920</v>
      </c>
      <c r="N101" s="73">
        <f t="shared" si="50"/>
        <v>-537</v>
      </c>
      <c r="O101" s="73">
        <f t="shared" si="51"/>
        <v>-1084</v>
      </c>
      <c r="P101" s="73">
        <f t="shared" si="52"/>
        <v>-962</v>
      </c>
      <c r="Q101" s="73">
        <v>2</v>
      </c>
      <c r="R101" s="73">
        <v>2</v>
      </c>
      <c r="S101" s="73">
        <v>2</v>
      </c>
      <c r="T101" s="73">
        <f t="shared" si="53"/>
        <v>1504</v>
      </c>
      <c r="U101" s="93">
        <f t="shared" si="36"/>
        <v>963</v>
      </c>
      <c r="V101" s="93">
        <f t="shared" si="37"/>
        <v>956</v>
      </c>
      <c r="W101" s="93">
        <f t="shared" si="38"/>
        <v>1008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32"/>
        <v>45669</v>
      </c>
      <c r="C102" s="70">
        <f t="shared" si="33"/>
        <v>884</v>
      </c>
      <c r="D102" s="42">
        <f t="shared" si="34"/>
        <v>1574</v>
      </c>
      <c r="E102" s="73">
        <f t="shared" si="43"/>
        <v>1037</v>
      </c>
      <c r="F102" s="73">
        <f t="shared" si="44"/>
        <v>1594</v>
      </c>
      <c r="G102" s="73">
        <f t="shared" si="45"/>
        <v>502</v>
      </c>
      <c r="H102" s="73">
        <f t="shared" si="46"/>
        <v>1421</v>
      </c>
      <c r="I102" s="73">
        <f t="shared" si="47"/>
        <v>864</v>
      </c>
      <c r="J102" s="73">
        <f t="shared" si="48"/>
        <v>1956</v>
      </c>
      <c r="K102" s="73">
        <f t="shared" ref="K102:M102" si="61">K101</f>
        <v>1960</v>
      </c>
      <c r="L102" s="73">
        <f t="shared" si="61"/>
        <v>1950</v>
      </c>
      <c r="M102" s="73">
        <f t="shared" si="61"/>
        <v>2920</v>
      </c>
      <c r="N102" s="73">
        <f t="shared" si="50"/>
        <v>-539</v>
      </c>
      <c r="O102" s="73">
        <f t="shared" si="51"/>
        <v>-1086</v>
      </c>
      <c r="P102" s="73">
        <f t="shared" si="52"/>
        <v>-964</v>
      </c>
      <c r="Q102" s="73">
        <v>2</v>
      </c>
      <c r="R102" s="73">
        <v>2</v>
      </c>
      <c r="S102" s="73">
        <v>2</v>
      </c>
      <c r="T102" s="73">
        <f t="shared" si="53"/>
        <v>1504</v>
      </c>
      <c r="U102" s="93">
        <f t="shared" si="36"/>
        <v>961</v>
      </c>
      <c r="V102" s="93">
        <f t="shared" si="37"/>
        <v>954</v>
      </c>
      <c r="W102" s="93">
        <f t="shared" si="38"/>
        <v>1006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32"/>
        <v>45670</v>
      </c>
      <c r="C103" s="70">
        <f t="shared" si="33"/>
        <v>884</v>
      </c>
      <c r="D103" s="42">
        <f t="shared" si="34"/>
        <v>1572</v>
      </c>
      <c r="E103" s="73">
        <f t="shared" si="43"/>
        <v>1036</v>
      </c>
      <c r="F103" s="73">
        <f t="shared" si="44"/>
        <v>1593</v>
      </c>
      <c r="G103" s="73">
        <f t="shared" si="45"/>
        <v>501</v>
      </c>
      <c r="H103" s="73">
        <f t="shared" si="46"/>
        <v>1420</v>
      </c>
      <c r="I103" s="73">
        <f t="shared" si="47"/>
        <v>863</v>
      </c>
      <c r="J103" s="73">
        <f t="shared" si="48"/>
        <v>1955</v>
      </c>
      <c r="K103" s="73">
        <f t="shared" ref="K103:M103" si="62">K102</f>
        <v>1960</v>
      </c>
      <c r="L103" s="73">
        <f t="shared" si="62"/>
        <v>1950</v>
      </c>
      <c r="M103" s="73">
        <f t="shared" si="62"/>
        <v>2920</v>
      </c>
      <c r="N103" s="73">
        <f t="shared" si="50"/>
        <v>-540</v>
      </c>
      <c r="O103" s="73">
        <f t="shared" si="51"/>
        <v>-1087</v>
      </c>
      <c r="P103" s="73">
        <f t="shared" si="52"/>
        <v>-965</v>
      </c>
      <c r="Q103" s="73">
        <v>1</v>
      </c>
      <c r="R103" s="73">
        <v>1</v>
      </c>
      <c r="S103" s="73">
        <v>1</v>
      </c>
      <c r="T103" s="73">
        <f t="shared" si="53"/>
        <v>1503</v>
      </c>
      <c r="U103" s="93">
        <f t="shared" si="36"/>
        <v>960</v>
      </c>
      <c r="V103" s="93">
        <f t="shared" si="37"/>
        <v>953</v>
      </c>
      <c r="W103" s="93">
        <f t="shared" si="38"/>
        <v>1005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32"/>
        <v>45671</v>
      </c>
      <c r="C104" s="70">
        <f t="shared" si="33"/>
        <v>884</v>
      </c>
      <c r="D104" s="42">
        <f t="shared" si="34"/>
        <v>1570</v>
      </c>
      <c r="E104" s="73">
        <f t="shared" si="43"/>
        <v>1036</v>
      </c>
      <c r="F104" s="73">
        <f t="shared" si="44"/>
        <v>1593</v>
      </c>
      <c r="G104" s="73">
        <f t="shared" si="45"/>
        <v>499</v>
      </c>
      <c r="H104" s="73">
        <f t="shared" si="46"/>
        <v>1418</v>
      </c>
      <c r="I104" s="73">
        <f t="shared" si="47"/>
        <v>861</v>
      </c>
      <c r="J104" s="73">
        <f t="shared" si="48"/>
        <v>1955</v>
      </c>
      <c r="K104" s="73">
        <f t="shared" ref="K104:M104" si="63">K103</f>
        <v>1960</v>
      </c>
      <c r="L104" s="73">
        <f t="shared" si="63"/>
        <v>1950</v>
      </c>
      <c r="M104" s="73">
        <f t="shared" si="63"/>
        <v>2920</v>
      </c>
      <c r="N104" s="73">
        <f t="shared" si="50"/>
        <v>-542</v>
      </c>
      <c r="O104" s="73">
        <f t="shared" si="51"/>
        <v>-1089</v>
      </c>
      <c r="P104" s="73">
        <f t="shared" si="52"/>
        <v>-965</v>
      </c>
      <c r="Q104" s="73">
        <v>2</v>
      </c>
      <c r="R104" s="73">
        <v>2</v>
      </c>
      <c r="S104" s="73">
        <v>0</v>
      </c>
      <c r="T104" s="73">
        <f t="shared" si="53"/>
        <v>1503</v>
      </c>
      <c r="U104" s="93">
        <f t="shared" si="36"/>
        <v>958</v>
      </c>
      <c r="V104" s="93">
        <f t="shared" si="37"/>
        <v>951</v>
      </c>
      <c r="W104" s="93">
        <f t="shared" si="38"/>
        <v>1005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32"/>
        <v>45672</v>
      </c>
      <c r="C105" s="70">
        <f t="shared" si="33"/>
        <v>884</v>
      </c>
      <c r="D105" s="42">
        <f t="shared" si="34"/>
        <v>1568</v>
      </c>
      <c r="E105" s="73">
        <f t="shared" si="43"/>
        <v>1037</v>
      </c>
      <c r="F105" s="73">
        <f t="shared" si="44"/>
        <v>1594</v>
      </c>
      <c r="G105" s="73">
        <f t="shared" si="45"/>
        <v>499</v>
      </c>
      <c r="H105" s="73">
        <f t="shared" si="46"/>
        <v>1415</v>
      </c>
      <c r="I105" s="73">
        <f t="shared" si="47"/>
        <v>858</v>
      </c>
      <c r="J105" s="73">
        <f t="shared" si="48"/>
        <v>1953</v>
      </c>
      <c r="K105" s="73">
        <f t="shared" ref="K105:M105" si="64">K104</f>
        <v>1960</v>
      </c>
      <c r="L105" s="73">
        <f t="shared" si="64"/>
        <v>1950</v>
      </c>
      <c r="M105" s="73">
        <f t="shared" si="64"/>
        <v>2920</v>
      </c>
      <c r="N105" s="73">
        <f t="shared" si="50"/>
        <v>-545</v>
      </c>
      <c r="O105" s="73">
        <f t="shared" si="51"/>
        <v>-1092</v>
      </c>
      <c r="P105" s="73">
        <f t="shared" si="52"/>
        <v>-967</v>
      </c>
      <c r="Q105" s="73">
        <v>3</v>
      </c>
      <c r="R105" s="73">
        <v>3</v>
      </c>
      <c r="S105" s="73">
        <v>2</v>
      </c>
      <c r="T105" s="73">
        <f t="shared" si="53"/>
        <v>1504</v>
      </c>
      <c r="U105" s="93">
        <f t="shared" si="36"/>
        <v>955</v>
      </c>
      <c r="V105" s="93">
        <f t="shared" si="37"/>
        <v>948</v>
      </c>
      <c r="W105" s="93">
        <f t="shared" si="38"/>
        <v>1003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32"/>
        <v>45673</v>
      </c>
      <c r="C106" s="70">
        <f t="shared" si="33"/>
        <v>884</v>
      </c>
      <c r="D106" s="42">
        <f t="shared" si="34"/>
        <v>1566</v>
      </c>
      <c r="E106" s="73">
        <f t="shared" si="43"/>
        <v>1038</v>
      </c>
      <c r="F106" s="73">
        <f t="shared" si="44"/>
        <v>1595</v>
      </c>
      <c r="G106" s="73">
        <f t="shared" si="45"/>
        <v>498</v>
      </c>
      <c r="H106" s="73">
        <f t="shared" si="46"/>
        <v>1412</v>
      </c>
      <c r="I106" s="73">
        <f t="shared" si="47"/>
        <v>855</v>
      </c>
      <c r="J106" s="73">
        <f t="shared" si="48"/>
        <v>1952</v>
      </c>
      <c r="K106" s="73">
        <f t="shared" ref="K106:M106" si="65">K105</f>
        <v>1960</v>
      </c>
      <c r="L106" s="73">
        <f t="shared" si="65"/>
        <v>1950</v>
      </c>
      <c r="M106" s="73">
        <f t="shared" si="65"/>
        <v>2920</v>
      </c>
      <c r="N106" s="73">
        <f t="shared" si="50"/>
        <v>-548</v>
      </c>
      <c r="O106" s="73">
        <f t="shared" si="51"/>
        <v>-1095</v>
      </c>
      <c r="P106" s="73">
        <f t="shared" si="52"/>
        <v>-968</v>
      </c>
      <c r="Q106" s="73">
        <v>3</v>
      </c>
      <c r="R106" s="73">
        <v>3</v>
      </c>
      <c r="S106" s="73">
        <v>1</v>
      </c>
      <c r="T106" s="73">
        <f t="shared" si="53"/>
        <v>1505</v>
      </c>
      <c r="U106" s="93">
        <f t="shared" si="36"/>
        <v>952</v>
      </c>
      <c r="V106" s="93">
        <f t="shared" si="37"/>
        <v>945</v>
      </c>
      <c r="W106" s="93">
        <f t="shared" si="38"/>
        <v>1002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32"/>
        <v>45674</v>
      </c>
      <c r="C107" s="70">
        <f t="shared" si="33"/>
        <v>884</v>
      </c>
      <c r="D107" s="42">
        <f t="shared" si="34"/>
        <v>1564</v>
      </c>
      <c r="E107" s="73">
        <f t="shared" si="43"/>
        <v>1037</v>
      </c>
      <c r="F107" s="73">
        <f t="shared" si="44"/>
        <v>1594</v>
      </c>
      <c r="G107" s="73">
        <f t="shared" si="45"/>
        <v>498</v>
      </c>
      <c r="H107" s="73">
        <f t="shared" si="46"/>
        <v>1411</v>
      </c>
      <c r="I107" s="73">
        <f t="shared" si="47"/>
        <v>854</v>
      </c>
      <c r="J107" s="73">
        <f t="shared" si="48"/>
        <v>1950</v>
      </c>
      <c r="K107" s="73">
        <f t="shared" ref="K107:M107" si="66">K106</f>
        <v>1960</v>
      </c>
      <c r="L107" s="73">
        <f t="shared" si="66"/>
        <v>1950</v>
      </c>
      <c r="M107" s="73">
        <f t="shared" si="66"/>
        <v>2920</v>
      </c>
      <c r="N107" s="73">
        <f t="shared" si="50"/>
        <v>-549</v>
      </c>
      <c r="O107" s="73">
        <f t="shared" si="51"/>
        <v>-1096</v>
      </c>
      <c r="P107" s="73">
        <f t="shared" si="52"/>
        <v>-970</v>
      </c>
      <c r="Q107" s="73">
        <v>1</v>
      </c>
      <c r="R107" s="73">
        <v>1</v>
      </c>
      <c r="S107" s="73">
        <v>2</v>
      </c>
      <c r="T107" s="73">
        <f t="shared" si="53"/>
        <v>1504</v>
      </c>
      <c r="U107" s="93">
        <f t="shared" si="36"/>
        <v>951</v>
      </c>
      <c r="V107" s="93">
        <f t="shared" si="37"/>
        <v>944</v>
      </c>
      <c r="W107" s="93">
        <f t="shared" si="38"/>
        <v>1000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32"/>
        <v>45675</v>
      </c>
      <c r="C108" s="70">
        <f t="shared" si="33"/>
        <v>884</v>
      </c>
      <c r="D108" s="42">
        <f t="shared" si="34"/>
        <v>1562</v>
      </c>
      <c r="E108" s="73">
        <f t="shared" si="43"/>
        <v>1035</v>
      </c>
      <c r="F108" s="73">
        <f t="shared" si="44"/>
        <v>1592</v>
      </c>
      <c r="G108" s="73">
        <f t="shared" si="45"/>
        <v>497</v>
      </c>
      <c r="H108" s="73">
        <f t="shared" si="46"/>
        <v>1411</v>
      </c>
      <c r="I108" s="73">
        <f t="shared" si="47"/>
        <v>854</v>
      </c>
      <c r="J108" s="73">
        <f t="shared" si="48"/>
        <v>1949</v>
      </c>
      <c r="K108" s="73">
        <f t="shared" ref="K108:M108" si="67">K107</f>
        <v>1960</v>
      </c>
      <c r="L108" s="73">
        <f t="shared" si="67"/>
        <v>1950</v>
      </c>
      <c r="M108" s="73">
        <f t="shared" si="67"/>
        <v>2920</v>
      </c>
      <c r="N108" s="73">
        <f t="shared" si="50"/>
        <v>-549</v>
      </c>
      <c r="O108" s="73">
        <f t="shared" si="51"/>
        <v>-1096</v>
      </c>
      <c r="P108" s="73">
        <f t="shared" si="52"/>
        <v>-971</v>
      </c>
      <c r="Q108" s="73">
        <v>0</v>
      </c>
      <c r="R108" s="73">
        <v>0</v>
      </c>
      <c r="S108" s="73">
        <v>1</v>
      </c>
      <c r="T108" s="73">
        <f t="shared" si="53"/>
        <v>1502</v>
      </c>
      <c r="U108" s="93">
        <f t="shared" si="36"/>
        <v>951</v>
      </c>
      <c r="V108" s="93">
        <f t="shared" si="37"/>
        <v>944</v>
      </c>
      <c r="W108" s="93">
        <f t="shared" si="38"/>
        <v>999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32"/>
        <v>45676</v>
      </c>
      <c r="C109" s="70">
        <f t="shared" si="33"/>
        <v>884</v>
      </c>
      <c r="D109" s="42">
        <f t="shared" si="34"/>
        <v>1560</v>
      </c>
      <c r="E109" s="73">
        <f t="shared" si="43"/>
        <v>1036</v>
      </c>
      <c r="F109" s="73">
        <f t="shared" si="44"/>
        <v>1593</v>
      </c>
      <c r="G109" s="73">
        <f t="shared" si="45"/>
        <v>497</v>
      </c>
      <c r="H109" s="73">
        <f t="shared" si="46"/>
        <v>1408</v>
      </c>
      <c r="I109" s="73">
        <f t="shared" si="47"/>
        <v>851</v>
      </c>
      <c r="J109" s="73">
        <f t="shared" si="48"/>
        <v>1947</v>
      </c>
      <c r="K109" s="73">
        <f t="shared" ref="K109:M109" si="68">K108</f>
        <v>1960</v>
      </c>
      <c r="L109" s="73">
        <f t="shared" si="68"/>
        <v>1950</v>
      </c>
      <c r="M109" s="73">
        <f t="shared" si="68"/>
        <v>2920</v>
      </c>
      <c r="N109" s="73">
        <f t="shared" si="50"/>
        <v>-552</v>
      </c>
      <c r="O109" s="73">
        <f t="shared" si="51"/>
        <v>-1099</v>
      </c>
      <c r="P109" s="73">
        <f t="shared" si="52"/>
        <v>-973</v>
      </c>
      <c r="Q109" s="73">
        <v>3</v>
      </c>
      <c r="R109" s="73">
        <v>3</v>
      </c>
      <c r="S109" s="73">
        <v>2</v>
      </c>
      <c r="T109" s="73">
        <f t="shared" si="53"/>
        <v>1503</v>
      </c>
      <c r="U109" s="93">
        <f t="shared" si="36"/>
        <v>948</v>
      </c>
      <c r="V109" s="93">
        <f t="shared" si="37"/>
        <v>941</v>
      </c>
      <c r="W109" s="93">
        <f t="shared" si="38"/>
        <v>997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32"/>
        <v>45677</v>
      </c>
      <c r="C110" s="70">
        <f t="shared" si="33"/>
        <v>884</v>
      </c>
      <c r="D110" s="42">
        <f t="shared" si="34"/>
        <v>1558</v>
      </c>
      <c r="E110" s="73">
        <f t="shared" si="43"/>
        <v>1034</v>
      </c>
      <c r="F110" s="73">
        <f t="shared" si="44"/>
        <v>1591</v>
      </c>
      <c r="G110" s="73">
        <f t="shared" si="45"/>
        <v>497</v>
      </c>
      <c r="H110" s="73">
        <f t="shared" si="46"/>
        <v>1408</v>
      </c>
      <c r="I110" s="73">
        <f t="shared" si="47"/>
        <v>851</v>
      </c>
      <c r="J110" s="73">
        <f t="shared" si="48"/>
        <v>1945</v>
      </c>
      <c r="K110" s="73">
        <f t="shared" ref="K110:M110" si="69">K109</f>
        <v>1960</v>
      </c>
      <c r="L110" s="73">
        <f t="shared" si="69"/>
        <v>1950</v>
      </c>
      <c r="M110" s="73">
        <f t="shared" si="69"/>
        <v>2920</v>
      </c>
      <c r="N110" s="73">
        <f t="shared" si="50"/>
        <v>-552</v>
      </c>
      <c r="O110" s="73">
        <f t="shared" si="51"/>
        <v>-1099</v>
      </c>
      <c r="P110" s="73">
        <f t="shared" si="52"/>
        <v>-975</v>
      </c>
      <c r="Q110" s="73">
        <v>0</v>
      </c>
      <c r="R110" s="73">
        <v>0</v>
      </c>
      <c r="S110" s="73">
        <v>2</v>
      </c>
      <c r="T110" s="73">
        <f t="shared" si="53"/>
        <v>1501</v>
      </c>
      <c r="U110" s="93">
        <f t="shared" si="36"/>
        <v>948</v>
      </c>
      <c r="V110" s="93">
        <f t="shared" si="37"/>
        <v>941</v>
      </c>
      <c r="W110" s="93">
        <f t="shared" si="38"/>
        <v>995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32"/>
        <v>45678</v>
      </c>
      <c r="C111" s="70">
        <f t="shared" si="33"/>
        <v>884</v>
      </c>
      <c r="D111" s="42">
        <f t="shared" si="34"/>
        <v>1556</v>
      </c>
      <c r="E111" s="73">
        <f t="shared" si="43"/>
        <v>1032</v>
      </c>
      <c r="F111" s="73">
        <f t="shared" si="44"/>
        <v>1589</v>
      </c>
      <c r="G111" s="73">
        <f t="shared" si="45"/>
        <v>496</v>
      </c>
      <c r="H111" s="73">
        <f t="shared" si="46"/>
        <v>1408</v>
      </c>
      <c r="I111" s="73">
        <f t="shared" si="47"/>
        <v>851</v>
      </c>
      <c r="J111" s="73">
        <f t="shared" si="48"/>
        <v>1944</v>
      </c>
      <c r="K111" s="73">
        <f t="shared" ref="K111:M111" si="70">K110</f>
        <v>1960</v>
      </c>
      <c r="L111" s="73">
        <f t="shared" si="70"/>
        <v>1950</v>
      </c>
      <c r="M111" s="73">
        <f t="shared" si="70"/>
        <v>2920</v>
      </c>
      <c r="N111" s="73">
        <f t="shared" si="50"/>
        <v>-552</v>
      </c>
      <c r="O111" s="73">
        <f t="shared" si="51"/>
        <v>-1099</v>
      </c>
      <c r="P111" s="73">
        <f t="shared" si="52"/>
        <v>-976</v>
      </c>
      <c r="Q111" s="73">
        <v>0</v>
      </c>
      <c r="R111" s="73">
        <v>0</v>
      </c>
      <c r="S111" s="73">
        <v>1</v>
      </c>
      <c r="T111" s="73">
        <f t="shared" si="53"/>
        <v>1499</v>
      </c>
      <c r="U111" s="93">
        <f t="shared" si="36"/>
        <v>948</v>
      </c>
      <c r="V111" s="93">
        <f t="shared" si="37"/>
        <v>941</v>
      </c>
      <c r="W111" s="93">
        <f t="shared" si="38"/>
        <v>994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32"/>
        <v>45679</v>
      </c>
      <c r="C112" s="70">
        <f t="shared" si="33"/>
        <v>884</v>
      </c>
      <c r="D112" s="42">
        <f t="shared" si="34"/>
        <v>1554</v>
      </c>
      <c r="E112" s="73">
        <f t="shared" si="43"/>
        <v>1031</v>
      </c>
      <c r="F112" s="73">
        <f t="shared" si="44"/>
        <v>1588</v>
      </c>
      <c r="G112" s="73">
        <f t="shared" si="45"/>
        <v>496</v>
      </c>
      <c r="H112" s="73">
        <f t="shared" si="46"/>
        <v>1407</v>
      </c>
      <c r="I112" s="73">
        <f t="shared" si="47"/>
        <v>850</v>
      </c>
      <c r="J112" s="73">
        <f t="shared" si="48"/>
        <v>1942</v>
      </c>
      <c r="K112" s="73">
        <f t="shared" ref="K112:M112" si="71">K111</f>
        <v>1960</v>
      </c>
      <c r="L112" s="73">
        <f t="shared" si="71"/>
        <v>1950</v>
      </c>
      <c r="M112" s="73">
        <f t="shared" si="71"/>
        <v>2920</v>
      </c>
      <c r="N112" s="73">
        <f t="shared" si="50"/>
        <v>-553</v>
      </c>
      <c r="O112" s="73">
        <f t="shared" si="51"/>
        <v>-1100</v>
      </c>
      <c r="P112" s="73">
        <f t="shared" si="52"/>
        <v>-978</v>
      </c>
      <c r="Q112" s="73">
        <v>1</v>
      </c>
      <c r="R112" s="73">
        <v>1</v>
      </c>
      <c r="S112" s="73">
        <v>2</v>
      </c>
      <c r="T112" s="73">
        <f t="shared" si="53"/>
        <v>1498</v>
      </c>
      <c r="U112" s="93">
        <f t="shared" si="36"/>
        <v>947</v>
      </c>
      <c r="V112" s="93">
        <f t="shared" si="37"/>
        <v>940</v>
      </c>
      <c r="W112" s="93">
        <f t="shared" si="38"/>
        <v>992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32"/>
        <v>45680</v>
      </c>
      <c r="C113" s="70">
        <f t="shared" si="33"/>
        <v>884</v>
      </c>
      <c r="D113" s="42">
        <f t="shared" si="34"/>
        <v>1552</v>
      </c>
      <c r="E113" s="73">
        <f t="shared" si="43"/>
        <v>1031</v>
      </c>
      <c r="F113" s="73">
        <f t="shared" si="44"/>
        <v>1588</v>
      </c>
      <c r="G113" s="73">
        <f t="shared" si="45"/>
        <v>494</v>
      </c>
      <c r="H113" s="73">
        <f t="shared" si="46"/>
        <v>1405</v>
      </c>
      <c r="I113" s="73">
        <f t="shared" si="47"/>
        <v>848</v>
      </c>
      <c r="J113" s="73">
        <f t="shared" si="48"/>
        <v>1942</v>
      </c>
      <c r="K113" s="73">
        <f t="shared" ref="K113:M113" si="72">K112</f>
        <v>1960</v>
      </c>
      <c r="L113" s="73">
        <f t="shared" si="72"/>
        <v>1950</v>
      </c>
      <c r="M113" s="73">
        <f t="shared" si="72"/>
        <v>2920</v>
      </c>
      <c r="N113" s="73">
        <f t="shared" si="50"/>
        <v>-555</v>
      </c>
      <c r="O113" s="73">
        <f t="shared" si="51"/>
        <v>-1102</v>
      </c>
      <c r="P113" s="73">
        <f t="shared" si="52"/>
        <v>-978</v>
      </c>
      <c r="Q113" s="73">
        <v>2</v>
      </c>
      <c r="R113" s="73">
        <v>2</v>
      </c>
      <c r="S113" s="73">
        <v>0</v>
      </c>
      <c r="T113" s="73">
        <f t="shared" si="53"/>
        <v>1498</v>
      </c>
      <c r="U113" s="93">
        <f t="shared" si="36"/>
        <v>945</v>
      </c>
      <c r="V113" s="93">
        <f t="shared" si="37"/>
        <v>938</v>
      </c>
      <c r="W113" s="93">
        <f t="shared" si="38"/>
        <v>992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32"/>
        <v>45681</v>
      </c>
      <c r="C114" s="70">
        <f t="shared" si="33"/>
        <v>884</v>
      </c>
      <c r="D114" s="42">
        <f t="shared" si="34"/>
        <v>1550</v>
      </c>
      <c r="E114" s="73">
        <f t="shared" si="43"/>
        <v>1029</v>
      </c>
      <c r="F114" s="73">
        <f t="shared" si="44"/>
        <v>1586</v>
      </c>
      <c r="G114" s="73">
        <f t="shared" si="45"/>
        <v>493</v>
      </c>
      <c r="H114" s="73">
        <f t="shared" si="46"/>
        <v>1405</v>
      </c>
      <c r="I114" s="73">
        <f t="shared" si="47"/>
        <v>848</v>
      </c>
      <c r="J114" s="73">
        <f t="shared" si="48"/>
        <v>1941</v>
      </c>
      <c r="K114" s="73">
        <f t="shared" ref="K114:M114" si="73">K113</f>
        <v>1960</v>
      </c>
      <c r="L114" s="73">
        <f t="shared" si="73"/>
        <v>1950</v>
      </c>
      <c r="M114" s="73">
        <f t="shared" si="73"/>
        <v>2920</v>
      </c>
      <c r="N114" s="73">
        <f t="shared" si="50"/>
        <v>-555</v>
      </c>
      <c r="O114" s="73">
        <f t="shared" si="51"/>
        <v>-1102</v>
      </c>
      <c r="P114" s="73">
        <f t="shared" si="52"/>
        <v>-979</v>
      </c>
      <c r="Q114" s="73">
        <v>0</v>
      </c>
      <c r="R114" s="73">
        <v>0</v>
      </c>
      <c r="S114" s="73">
        <v>1</v>
      </c>
      <c r="T114" s="73">
        <f t="shared" si="53"/>
        <v>1496</v>
      </c>
      <c r="U114" s="93">
        <f t="shared" si="36"/>
        <v>945</v>
      </c>
      <c r="V114" s="93">
        <f t="shared" si="37"/>
        <v>938</v>
      </c>
      <c r="W114" s="93">
        <f t="shared" si="38"/>
        <v>991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32"/>
        <v>45682</v>
      </c>
      <c r="C115" s="70">
        <f t="shared" si="33"/>
        <v>884</v>
      </c>
      <c r="D115" s="42">
        <f t="shared" si="34"/>
        <v>1548</v>
      </c>
      <c r="E115" s="73">
        <f t="shared" si="43"/>
        <v>1029</v>
      </c>
      <c r="F115" s="73">
        <f t="shared" si="44"/>
        <v>1586</v>
      </c>
      <c r="G115" s="73">
        <f t="shared" si="45"/>
        <v>493</v>
      </c>
      <c r="H115" s="73">
        <f t="shared" si="46"/>
        <v>1403</v>
      </c>
      <c r="I115" s="73">
        <f t="shared" si="47"/>
        <v>846</v>
      </c>
      <c r="J115" s="73">
        <f t="shared" si="48"/>
        <v>1939</v>
      </c>
      <c r="K115" s="73">
        <f t="shared" ref="K115:M115" si="74">K114</f>
        <v>1960</v>
      </c>
      <c r="L115" s="73">
        <f t="shared" si="74"/>
        <v>1950</v>
      </c>
      <c r="M115" s="73">
        <f t="shared" si="74"/>
        <v>2920</v>
      </c>
      <c r="N115" s="73">
        <f t="shared" si="50"/>
        <v>-557</v>
      </c>
      <c r="O115" s="73">
        <f t="shared" si="51"/>
        <v>-1104</v>
      </c>
      <c r="P115" s="73">
        <f t="shared" si="52"/>
        <v>-981</v>
      </c>
      <c r="Q115" s="73">
        <v>2</v>
      </c>
      <c r="R115" s="73">
        <v>2</v>
      </c>
      <c r="S115" s="73">
        <v>2</v>
      </c>
      <c r="T115" s="73">
        <f t="shared" si="53"/>
        <v>1496</v>
      </c>
      <c r="U115" s="93">
        <f t="shared" si="36"/>
        <v>943</v>
      </c>
      <c r="V115" s="93">
        <f t="shared" si="37"/>
        <v>936</v>
      </c>
      <c r="W115" s="93">
        <f t="shared" si="38"/>
        <v>989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32"/>
        <v>45683</v>
      </c>
      <c r="C116" s="70">
        <f t="shared" si="33"/>
        <v>884</v>
      </c>
      <c r="D116" s="42">
        <f t="shared" si="34"/>
        <v>1546</v>
      </c>
      <c r="E116" s="73">
        <f t="shared" si="43"/>
        <v>1028</v>
      </c>
      <c r="F116" s="73">
        <f t="shared" si="44"/>
        <v>1585</v>
      </c>
      <c r="G116" s="73">
        <f t="shared" si="45"/>
        <v>492</v>
      </c>
      <c r="H116" s="73">
        <f t="shared" si="46"/>
        <v>1402</v>
      </c>
      <c r="I116" s="73">
        <f t="shared" si="47"/>
        <v>845</v>
      </c>
      <c r="J116" s="73">
        <f t="shared" si="48"/>
        <v>1938</v>
      </c>
      <c r="K116" s="73">
        <f t="shared" ref="K116:M116" si="75">K115</f>
        <v>1960</v>
      </c>
      <c r="L116" s="73">
        <f t="shared" si="75"/>
        <v>1950</v>
      </c>
      <c r="M116" s="73">
        <f t="shared" si="75"/>
        <v>2920</v>
      </c>
      <c r="N116" s="73">
        <f t="shared" si="50"/>
        <v>-558</v>
      </c>
      <c r="O116" s="73">
        <f t="shared" si="51"/>
        <v>-1105</v>
      </c>
      <c r="P116" s="73">
        <f t="shared" si="52"/>
        <v>-982</v>
      </c>
      <c r="Q116" s="73">
        <v>1</v>
      </c>
      <c r="R116" s="73">
        <v>1</v>
      </c>
      <c r="S116" s="73">
        <v>1</v>
      </c>
      <c r="T116" s="73">
        <f t="shared" si="53"/>
        <v>1495</v>
      </c>
      <c r="U116" s="93">
        <f t="shared" si="36"/>
        <v>942</v>
      </c>
      <c r="V116" s="93">
        <f t="shared" si="37"/>
        <v>935</v>
      </c>
      <c r="W116" s="93">
        <f t="shared" si="38"/>
        <v>988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32"/>
        <v>45684</v>
      </c>
      <c r="C117" s="70">
        <f t="shared" si="33"/>
        <v>884</v>
      </c>
      <c r="D117" s="42">
        <f t="shared" si="34"/>
        <v>1544</v>
      </c>
      <c r="E117" s="73">
        <f t="shared" si="43"/>
        <v>1028</v>
      </c>
      <c r="F117" s="73">
        <f t="shared" si="44"/>
        <v>1585</v>
      </c>
      <c r="G117" s="73">
        <f t="shared" si="45"/>
        <v>492</v>
      </c>
      <c r="H117" s="73">
        <f t="shared" si="46"/>
        <v>1400</v>
      </c>
      <c r="I117" s="73">
        <f t="shared" si="47"/>
        <v>843</v>
      </c>
      <c r="J117" s="73">
        <f t="shared" si="48"/>
        <v>1936</v>
      </c>
      <c r="K117" s="73">
        <f t="shared" ref="K117:M117" si="76">K116</f>
        <v>1960</v>
      </c>
      <c r="L117" s="73">
        <f t="shared" si="76"/>
        <v>1950</v>
      </c>
      <c r="M117" s="73">
        <f t="shared" si="76"/>
        <v>2920</v>
      </c>
      <c r="N117" s="73">
        <f t="shared" si="50"/>
        <v>-560</v>
      </c>
      <c r="O117" s="73">
        <f t="shared" si="51"/>
        <v>-1107</v>
      </c>
      <c r="P117" s="73">
        <f t="shared" si="52"/>
        <v>-984</v>
      </c>
      <c r="Q117" s="73">
        <v>2</v>
      </c>
      <c r="R117" s="73">
        <v>2</v>
      </c>
      <c r="S117" s="73">
        <v>2</v>
      </c>
      <c r="T117" s="73">
        <f t="shared" si="53"/>
        <v>1495</v>
      </c>
      <c r="U117" s="93">
        <f t="shared" si="36"/>
        <v>940</v>
      </c>
      <c r="V117" s="93">
        <f t="shared" si="37"/>
        <v>933</v>
      </c>
      <c r="W117" s="93">
        <f t="shared" si="38"/>
        <v>986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0" si="77">+A117+1</f>
        <v>104</v>
      </c>
      <c r="B118" s="69">
        <f t="shared" si="32"/>
        <v>45685</v>
      </c>
      <c r="C118" s="70">
        <f t="shared" si="33"/>
        <v>884</v>
      </c>
      <c r="D118" s="42">
        <f t="shared" si="34"/>
        <v>1542</v>
      </c>
      <c r="E118" s="73">
        <f t="shared" ref="E118:E147" si="78">C118+D118-H118</f>
        <v>1026</v>
      </c>
      <c r="F118" s="73">
        <f t="shared" ref="F118:F147" si="79">C118+D118-I118</f>
        <v>1583</v>
      </c>
      <c r="G118" s="73">
        <f t="shared" ref="G118:G147" si="80">D118+C118-J118</f>
        <v>491</v>
      </c>
      <c r="H118" s="73">
        <f t="shared" ref="H118:H147" si="81">K118+N118</f>
        <v>1400</v>
      </c>
      <c r="I118" s="73">
        <f t="shared" ref="I118:I147" si="82">L118+O118</f>
        <v>843</v>
      </c>
      <c r="J118" s="73">
        <f t="shared" ref="J118:J147" si="83">M118+P118</f>
        <v>1935</v>
      </c>
      <c r="K118" s="73">
        <f t="shared" ref="K118:M118" si="84">K117</f>
        <v>1960</v>
      </c>
      <c r="L118" s="73">
        <f t="shared" si="84"/>
        <v>1950</v>
      </c>
      <c r="M118" s="73">
        <f t="shared" si="84"/>
        <v>2920</v>
      </c>
      <c r="N118" s="73">
        <f t="shared" ref="N118:N147" si="85">N117-Q118</f>
        <v>-560</v>
      </c>
      <c r="O118" s="73">
        <f t="shared" ref="O118:O147" si="86">O117-R118</f>
        <v>-1107</v>
      </c>
      <c r="P118" s="73">
        <f t="shared" ref="P118:P147" si="87">P117-S118</f>
        <v>-985</v>
      </c>
      <c r="Q118" s="73">
        <v>0</v>
      </c>
      <c r="R118" s="73">
        <v>0</v>
      </c>
      <c r="S118" s="73">
        <v>1</v>
      </c>
      <c r="T118" s="73">
        <f t="shared" ref="T118:T147" si="88">D118+C118-V118</f>
        <v>1493</v>
      </c>
      <c r="U118" s="93">
        <f t="shared" si="36"/>
        <v>940</v>
      </c>
      <c r="V118" s="93">
        <f t="shared" si="37"/>
        <v>933</v>
      </c>
      <c r="W118" s="93">
        <f t="shared" si="38"/>
        <v>985</v>
      </c>
      <c r="X118" s="85"/>
      <c r="Y118" s="73"/>
      <c r="Z118" s="73"/>
      <c r="AA118" s="73"/>
      <c r="AB118" s="48"/>
    </row>
    <row r="119" spans="1:28" ht="15" customHeight="1">
      <c r="A119" s="68">
        <f t="shared" si="77"/>
        <v>105</v>
      </c>
      <c r="B119" s="69">
        <f t="shared" si="32"/>
        <v>45686</v>
      </c>
      <c r="C119" s="70">
        <f t="shared" si="33"/>
        <v>884</v>
      </c>
      <c r="D119" s="42">
        <f t="shared" si="34"/>
        <v>1540</v>
      </c>
      <c r="E119" s="73">
        <f t="shared" si="78"/>
        <v>1026</v>
      </c>
      <c r="F119" s="73">
        <f t="shared" si="79"/>
        <v>1583</v>
      </c>
      <c r="G119" s="73">
        <f t="shared" si="80"/>
        <v>490</v>
      </c>
      <c r="H119" s="73">
        <f t="shared" si="81"/>
        <v>1398</v>
      </c>
      <c r="I119" s="73">
        <f t="shared" si="82"/>
        <v>841</v>
      </c>
      <c r="J119" s="73">
        <f t="shared" si="83"/>
        <v>1934</v>
      </c>
      <c r="K119" s="73">
        <f t="shared" ref="K119:M119" si="89">K118</f>
        <v>1960</v>
      </c>
      <c r="L119" s="73">
        <f t="shared" si="89"/>
        <v>1950</v>
      </c>
      <c r="M119" s="73">
        <f t="shared" si="89"/>
        <v>2920</v>
      </c>
      <c r="N119" s="73">
        <f t="shared" si="85"/>
        <v>-562</v>
      </c>
      <c r="O119" s="73">
        <f t="shared" si="86"/>
        <v>-1109</v>
      </c>
      <c r="P119" s="73">
        <f t="shared" si="87"/>
        <v>-986</v>
      </c>
      <c r="Q119" s="73">
        <v>2</v>
      </c>
      <c r="R119" s="73">
        <v>2</v>
      </c>
      <c r="S119" s="73">
        <v>1</v>
      </c>
      <c r="T119" s="73">
        <f t="shared" si="88"/>
        <v>1493</v>
      </c>
      <c r="U119" s="93">
        <f t="shared" si="36"/>
        <v>938</v>
      </c>
      <c r="V119" s="93">
        <f t="shared" si="37"/>
        <v>931</v>
      </c>
      <c r="W119" s="93">
        <f t="shared" si="38"/>
        <v>984</v>
      </c>
      <c r="X119" s="85"/>
      <c r="Y119" s="73"/>
      <c r="Z119" s="73"/>
      <c r="AA119" s="73"/>
      <c r="AB119" s="48"/>
    </row>
    <row r="120" spans="1:28" ht="15" customHeight="1">
      <c r="A120" s="68">
        <f t="shared" si="77"/>
        <v>106</v>
      </c>
      <c r="B120" s="69">
        <f t="shared" si="32"/>
        <v>45687</v>
      </c>
      <c r="C120" s="70">
        <f t="shared" si="33"/>
        <v>884</v>
      </c>
      <c r="D120" s="42">
        <f t="shared" si="34"/>
        <v>1538</v>
      </c>
      <c r="E120" s="73">
        <f t="shared" si="78"/>
        <v>1025</v>
      </c>
      <c r="F120" s="73">
        <f t="shared" si="79"/>
        <v>1582</v>
      </c>
      <c r="G120" s="73">
        <f t="shared" si="80"/>
        <v>488</v>
      </c>
      <c r="H120" s="73">
        <f t="shared" si="81"/>
        <v>1397</v>
      </c>
      <c r="I120" s="73">
        <f t="shared" si="82"/>
        <v>840</v>
      </c>
      <c r="J120" s="73">
        <f t="shared" si="83"/>
        <v>1934</v>
      </c>
      <c r="K120" s="73">
        <f t="shared" ref="K120:M120" si="90">K119</f>
        <v>1960</v>
      </c>
      <c r="L120" s="73">
        <f t="shared" si="90"/>
        <v>1950</v>
      </c>
      <c r="M120" s="73">
        <f t="shared" si="90"/>
        <v>2920</v>
      </c>
      <c r="N120" s="73">
        <f t="shared" si="85"/>
        <v>-563</v>
      </c>
      <c r="O120" s="73">
        <f t="shared" si="86"/>
        <v>-1110</v>
      </c>
      <c r="P120" s="73">
        <f t="shared" si="87"/>
        <v>-986</v>
      </c>
      <c r="Q120" s="73">
        <v>1</v>
      </c>
      <c r="R120" s="73">
        <v>1</v>
      </c>
      <c r="S120" s="73">
        <v>0</v>
      </c>
      <c r="T120" s="73">
        <f t="shared" si="88"/>
        <v>1492</v>
      </c>
      <c r="U120" s="93">
        <f t="shared" si="36"/>
        <v>937</v>
      </c>
      <c r="V120" s="93">
        <f t="shared" si="37"/>
        <v>930</v>
      </c>
      <c r="W120" s="93">
        <f t="shared" si="38"/>
        <v>984</v>
      </c>
      <c r="X120" s="85"/>
      <c r="Y120" s="73"/>
      <c r="Z120" s="73"/>
      <c r="AA120" s="73"/>
      <c r="AB120" s="48"/>
    </row>
    <row r="121" spans="1:28" ht="15" customHeight="1">
      <c r="A121" s="68">
        <f t="shared" si="77"/>
        <v>107</v>
      </c>
      <c r="B121" s="69">
        <f t="shared" si="32"/>
        <v>45688</v>
      </c>
      <c r="C121" s="70">
        <f t="shared" si="33"/>
        <v>884</v>
      </c>
      <c r="D121" s="42">
        <f t="shared" si="34"/>
        <v>1536</v>
      </c>
      <c r="E121" s="73">
        <f t="shared" si="78"/>
        <v>1026</v>
      </c>
      <c r="F121" s="73">
        <f t="shared" si="79"/>
        <v>1583</v>
      </c>
      <c r="G121" s="73">
        <f t="shared" si="80"/>
        <v>486</v>
      </c>
      <c r="H121" s="73">
        <f t="shared" si="81"/>
        <v>1394</v>
      </c>
      <c r="I121" s="73">
        <f t="shared" si="82"/>
        <v>837</v>
      </c>
      <c r="J121" s="73">
        <f t="shared" si="83"/>
        <v>1934</v>
      </c>
      <c r="K121" s="73">
        <f t="shared" ref="K121:M121" si="91">K120</f>
        <v>1960</v>
      </c>
      <c r="L121" s="73">
        <f t="shared" si="91"/>
        <v>1950</v>
      </c>
      <c r="M121" s="73">
        <f t="shared" si="91"/>
        <v>2920</v>
      </c>
      <c r="N121" s="73">
        <f t="shared" si="85"/>
        <v>-566</v>
      </c>
      <c r="O121" s="73">
        <f t="shared" si="86"/>
        <v>-1113</v>
      </c>
      <c r="P121" s="73">
        <f t="shared" si="87"/>
        <v>-986</v>
      </c>
      <c r="Q121" s="73">
        <v>3</v>
      </c>
      <c r="R121" s="73">
        <v>3</v>
      </c>
      <c r="S121" s="73">
        <v>0</v>
      </c>
      <c r="T121" s="73">
        <f t="shared" si="88"/>
        <v>1493</v>
      </c>
      <c r="U121" s="93">
        <f t="shared" si="36"/>
        <v>934</v>
      </c>
      <c r="V121" s="93">
        <f t="shared" si="37"/>
        <v>927</v>
      </c>
      <c r="W121" s="93">
        <f t="shared" si="38"/>
        <v>984</v>
      </c>
      <c r="X121" s="85"/>
      <c r="Y121" s="73"/>
      <c r="Z121" s="73"/>
      <c r="AA121" s="73"/>
      <c r="AB121" s="48"/>
    </row>
    <row r="122" spans="1:28" ht="15" customHeight="1">
      <c r="A122" s="68">
        <f t="shared" si="77"/>
        <v>108</v>
      </c>
      <c r="B122" s="69">
        <f t="shared" si="32"/>
        <v>45689</v>
      </c>
      <c r="C122" s="70">
        <f t="shared" si="33"/>
        <v>884</v>
      </c>
      <c r="D122" s="42">
        <f t="shared" si="34"/>
        <v>1534</v>
      </c>
      <c r="E122" s="73">
        <f t="shared" si="78"/>
        <v>1025</v>
      </c>
      <c r="F122" s="73">
        <f t="shared" si="79"/>
        <v>1582</v>
      </c>
      <c r="G122" s="73">
        <f t="shared" si="80"/>
        <v>485</v>
      </c>
      <c r="H122" s="73">
        <f t="shared" si="81"/>
        <v>1393</v>
      </c>
      <c r="I122" s="73">
        <f t="shared" si="82"/>
        <v>836</v>
      </c>
      <c r="J122" s="73">
        <f t="shared" si="83"/>
        <v>1933</v>
      </c>
      <c r="K122" s="73">
        <f t="shared" ref="K122:M122" si="92">K121</f>
        <v>1960</v>
      </c>
      <c r="L122" s="73">
        <f t="shared" si="92"/>
        <v>1950</v>
      </c>
      <c r="M122" s="73">
        <f t="shared" si="92"/>
        <v>2920</v>
      </c>
      <c r="N122" s="73">
        <f t="shared" si="85"/>
        <v>-567</v>
      </c>
      <c r="O122" s="73">
        <f t="shared" si="86"/>
        <v>-1114</v>
      </c>
      <c r="P122" s="73">
        <f t="shared" si="87"/>
        <v>-987</v>
      </c>
      <c r="Q122" s="73">
        <v>1</v>
      </c>
      <c r="R122" s="73">
        <v>1</v>
      </c>
      <c r="S122" s="73">
        <v>1</v>
      </c>
      <c r="T122" s="73">
        <f t="shared" si="88"/>
        <v>1492</v>
      </c>
      <c r="U122" s="93">
        <f t="shared" si="36"/>
        <v>933</v>
      </c>
      <c r="V122" s="93">
        <f t="shared" si="37"/>
        <v>926</v>
      </c>
      <c r="W122" s="93">
        <f t="shared" si="38"/>
        <v>983</v>
      </c>
      <c r="X122" s="85"/>
      <c r="Y122" s="73"/>
      <c r="Z122" s="73"/>
      <c r="AA122" s="73"/>
      <c r="AB122" s="48"/>
    </row>
    <row r="123" spans="1:28" ht="15" customHeight="1">
      <c r="A123" s="68">
        <f t="shared" si="77"/>
        <v>109</v>
      </c>
      <c r="B123" s="69">
        <f t="shared" si="32"/>
        <v>45690</v>
      </c>
      <c r="C123" s="70">
        <f t="shared" si="33"/>
        <v>884</v>
      </c>
      <c r="D123" s="42">
        <f t="shared" si="34"/>
        <v>1532</v>
      </c>
      <c r="E123" s="73">
        <f t="shared" si="78"/>
        <v>1023</v>
      </c>
      <c r="F123" s="73">
        <f t="shared" si="79"/>
        <v>1580</v>
      </c>
      <c r="G123" s="73">
        <f t="shared" si="80"/>
        <v>483</v>
      </c>
      <c r="H123" s="73">
        <f t="shared" si="81"/>
        <v>1393</v>
      </c>
      <c r="I123" s="73">
        <f t="shared" si="82"/>
        <v>836</v>
      </c>
      <c r="J123" s="73">
        <f t="shared" si="83"/>
        <v>1933</v>
      </c>
      <c r="K123" s="73">
        <f t="shared" ref="K123:M123" si="93">K122</f>
        <v>1960</v>
      </c>
      <c r="L123" s="73">
        <f t="shared" si="93"/>
        <v>1950</v>
      </c>
      <c r="M123" s="73">
        <f t="shared" si="93"/>
        <v>2920</v>
      </c>
      <c r="N123" s="73">
        <f t="shared" si="85"/>
        <v>-567</v>
      </c>
      <c r="O123" s="73">
        <f t="shared" si="86"/>
        <v>-1114</v>
      </c>
      <c r="P123" s="73">
        <f t="shared" si="87"/>
        <v>-987</v>
      </c>
      <c r="Q123" s="73">
        <v>0</v>
      </c>
      <c r="R123" s="73">
        <v>0</v>
      </c>
      <c r="S123" s="73">
        <v>0</v>
      </c>
      <c r="T123" s="73">
        <f t="shared" si="88"/>
        <v>1490</v>
      </c>
      <c r="U123" s="93">
        <f t="shared" si="36"/>
        <v>933</v>
      </c>
      <c r="V123" s="93">
        <f t="shared" si="37"/>
        <v>926</v>
      </c>
      <c r="W123" s="93">
        <f t="shared" si="38"/>
        <v>983</v>
      </c>
      <c r="X123" s="85"/>
      <c r="Y123" s="73"/>
      <c r="Z123" s="73"/>
      <c r="AA123" s="73"/>
      <c r="AB123" s="48"/>
    </row>
    <row r="124" spans="1:28" ht="15" customHeight="1">
      <c r="A124" s="68">
        <f t="shared" si="77"/>
        <v>110</v>
      </c>
      <c r="B124" s="69">
        <f t="shared" si="32"/>
        <v>45691</v>
      </c>
      <c r="C124" s="70">
        <f t="shared" si="33"/>
        <v>884</v>
      </c>
      <c r="D124" s="42">
        <f t="shared" si="34"/>
        <v>1530</v>
      </c>
      <c r="E124" s="73">
        <f t="shared" si="78"/>
        <v>1023</v>
      </c>
      <c r="F124" s="73">
        <f t="shared" si="79"/>
        <v>1580</v>
      </c>
      <c r="G124" s="73">
        <f t="shared" si="80"/>
        <v>482</v>
      </c>
      <c r="H124" s="73">
        <f t="shared" si="81"/>
        <v>1391</v>
      </c>
      <c r="I124" s="73">
        <f t="shared" si="82"/>
        <v>834</v>
      </c>
      <c r="J124" s="73">
        <f t="shared" si="83"/>
        <v>1932</v>
      </c>
      <c r="K124" s="73">
        <f t="shared" ref="K124:M124" si="94">K123</f>
        <v>1960</v>
      </c>
      <c r="L124" s="73">
        <f t="shared" si="94"/>
        <v>1950</v>
      </c>
      <c r="M124" s="73">
        <f t="shared" si="94"/>
        <v>2920</v>
      </c>
      <c r="N124" s="73">
        <f t="shared" si="85"/>
        <v>-569</v>
      </c>
      <c r="O124" s="73">
        <f t="shared" si="86"/>
        <v>-1116</v>
      </c>
      <c r="P124" s="73">
        <f t="shared" si="87"/>
        <v>-988</v>
      </c>
      <c r="Q124" s="73">
        <v>2</v>
      </c>
      <c r="R124" s="73">
        <v>2</v>
      </c>
      <c r="S124" s="73">
        <v>1</v>
      </c>
      <c r="T124" s="73">
        <f t="shared" si="88"/>
        <v>1490</v>
      </c>
      <c r="U124" s="93">
        <f t="shared" si="36"/>
        <v>931</v>
      </c>
      <c r="V124" s="93">
        <f t="shared" si="37"/>
        <v>924</v>
      </c>
      <c r="W124" s="93">
        <f t="shared" si="38"/>
        <v>982</v>
      </c>
      <c r="X124" s="85"/>
      <c r="Y124" s="73"/>
      <c r="Z124" s="73"/>
      <c r="AA124" s="73"/>
      <c r="AB124" s="48"/>
    </row>
    <row r="125" spans="1:28" ht="15" customHeight="1">
      <c r="A125" s="68">
        <f t="shared" si="77"/>
        <v>111</v>
      </c>
      <c r="B125" s="69">
        <f t="shared" si="32"/>
        <v>45692</v>
      </c>
      <c r="C125" s="70">
        <f t="shared" si="33"/>
        <v>884</v>
      </c>
      <c r="D125" s="42">
        <f t="shared" si="34"/>
        <v>1528</v>
      </c>
      <c r="E125" s="73">
        <f t="shared" si="78"/>
        <v>1021</v>
      </c>
      <c r="F125" s="73">
        <f t="shared" si="79"/>
        <v>1578</v>
      </c>
      <c r="G125" s="73">
        <f t="shared" si="80"/>
        <v>480</v>
      </c>
      <c r="H125" s="73">
        <f t="shared" si="81"/>
        <v>1391</v>
      </c>
      <c r="I125" s="73">
        <f t="shared" si="82"/>
        <v>834</v>
      </c>
      <c r="J125" s="73">
        <f t="shared" si="83"/>
        <v>1932</v>
      </c>
      <c r="K125" s="73">
        <f t="shared" ref="K125:M125" si="95">K124</f>
        <v>1960</v>
      </c>
      <c r="L125" s="73">
        <f t="shared" si="95"/>
        <v>1950</v>
      </c>
      <c r="M125" s="73">
        <f t="shared" si="95"/>
        <v>2920</v>
      </c>
      <c r="N125" s="73">
        <f t="shared" si="85"/>
        <v>-569</v>
      </c>
      <c r="O125" s="73">
        <f t="shared" si="86"/>
        <v>-1116</v>
      </c>
      <c r="P125" s="73">
        <f t="shared" si="87"/>
        <v>-988</v>
      </c>
      <c r="Q125" s="73">
        <v>0</v>
      </c>
      <c r="R125" s="73">
        <v>0</v>
      </c>
      <c r="S125" s="73">
        <v>0</v>
      </c>
      <c r="T125" s="73">
        <f t="shared" si="88"/>
        <v>1488</v>
      </c>
      <c r="U125" s="93">
        <f t="shared" si="36"/>
        <v>931</v>
      </c>
      <c r="V125" s="93">
        <f t="shared" si="37"/>
        <v>924</v>
      </c>
      <c r="W125" s="93">
        <f t="shared" si="38"/>
        <v>982</v>
      </c>
      <c r="X125" s="85"/>
      <c r="Y125" s="73"/>
      <c r="Z125" s="73"/>
      <c r="AA125" s="73"/>
      <c r="AB125" s="48"/>
    </row>
    <row r="126" spans="1:28" ht="15" customHeight="1">
      <c r="A126" s="68">
        <f t="shared" si="77"/>
        <v>112</v>
      </c>
      <c r="B126" s="69">
        <f t="shared" si="32"/>
        <v>45693</v>
      </c>
      <c r="C126" s="70">
        <f t="shared" si="33"/>
        <v>884</v>
      </c>
      <c r="D126" s="42">
        <f t="shared" si="34"/>
        <v>1526</v>
      </c>
      <c r="E126" s="73">
        <f t="shared" si="78"/>
        <v>1019</v>
      </c>
      <c r="F126" s="73">
        <f t="shared" si="79"/>
        <v>1576</v>
      </c>
      <c r="G126" s="73">
        <f t="shared" si="80"/>
        <v>479</v>
      </c>
      <c r="H126" s="73">
        <f t="shared" si="81"/>
        <v>1391</v>
      </c>
      <c r="I126" s="73">
        <f t="shared" si="82"/>
        <v>834</v>
      </c>
      <c r="J126" s="73">
        <f t="shared" si="83"/>
        <v>1931</v>
      </c>
      <c r="K126" s="73">
        <f t="shared" ref="K126:M126" si="96">K125</f>
        <v>1960</v>
      </c>
      <c r="L126" s="73">
        <f t="shared" si="96"/>
        <v>1950</v>
      </c>
      <c r="M126" s="73">
        <f t="shared" si="96"/>
        <v>2920</v>
      </c>
      <c r="N126" s="73">
        <f t="shared" si="85"/>
        <v>-569</v>
      </c>
      <c r="O126" s="73">
        <f t="shared" si="86"/>
        <v>-1116</v>
      </c>
      <c r="P126" s="73">
        <f t="shared" si="87"/>
        <v>-989</v>
      </c>
      <c r="Q126" s="73">
        <v>0</v>
      </c>
      <c r="R126" s="73">
        <v>0</v>
      </c>
      <c r="S126" s="73">
        <v>1</v>
      </c>
      <c r="T126" s="73">
        <f t="shared" si="88"/>
        <v>1486</v>
      </c>
      <c r="U126" s="93">
        <f t="shared" si="36"/>
        <v>931</v>
      </c>
      <c r="V126" s="93">
        <f t="shared" si="37"/>
        <v>924</v>
      </c>
      <c r="W126" s="93">
        <f t="shared" si="38"/>
        <v>981</v>
      </c>
      <c r="X126" s="85"/>
      <c r="Y126" s="73"/>
      <c r="Z126" s="73"/>
      <c r="AA126" s="73"/>
      <c r="AB126" s="48"/>
    </row>
    <row r="127" spans="1:28" ht="15" customHeight="1">
      <c r="A127" s="68">
        <f t="shared" si="77"/>
        <v>113</v>
      </c>
      <c r="B127" s="69">
        <f t="shared" si="32"/>
        <v>45694</v>
      </c>
      <c r="C127" s="70">
        <f t="shared" si="33"/>
        <v>884</v>
      </c>
      <c r="D127" s="42">
        <f t="shared" si="34"/>
        <v>1524</v>
      </c>
      <c r="E127" s="73">
        <f t="shared" si="78"/>
        <v>1019</v>
      </c>
      <c r="F127" s="73">
        <f t="shared" si="79"/>
        <v>1576</v>
      </c>
      <c r="G127" s="73">
        <f t="shared" si="80"/>
        <v>479</v>
      </c>
      <c r="H127" s="73">
        <f t="shared" si="81"/>
        <v>1389</v>
      </c>
      <c r="I127" s="73">
        <f t="shared" si="82"/>
        <v>832</v>
      </c>
      <c r="J127" s="73">
        <f t="shared" si="83"/>
        <v>1929</v>
      </c>
      <c r="K127" s="73">
        <f t="shared" ref="K127:M127" si="97">K126</f>
        <v>1960</v>
      </c>
      <c r="L127" s="73">
        <f t="shared" si="97"/>
        <v>1950</v>
      </c>
      <c r="M127" s="73">
        <f t="shared" si="97"/>
        <v>2920</v>
      </c>
      <c r="N127" s="73">
        <f t="shared" si="85"/>
        <v>-571</v>
      </c>
      <c r="O127" s="73">
        <f t="shared" si="86"/>
        <v>-1118</v>
      </c>
      <c r="P127" s="73">
        <f t="shared" si="87"/>
        <v>-991</v>
      </c>
      <c r="Q127" s="73">
        <v>2</v>
      </c>
      <c r="R127" s="73">
        <v>2</v>
      </c>
      <c r="S127" s="73">
        <v>2</v>
      </c>
      <c r="T127" s="73">
        <f t="shared" si="88"/>
        <v>1486</v>
      </c>
      <c r="U127" s="93">
        <f t="shared" si="36"/>
        <v>929</v>
      </c>
      <c r="V127" s="93">
        <f t="shared" si="37"/>
        <v>922</v>
      </c>
      <c r="W127" s="93">
        <f t="shared" si="38"/>
        <v>979</v>
      </c>
      <c r="X127" s="85"/>
      <c r="Y127" s="73"/>
      <c r="Z127" s="73"/>
      <c r="AA127" s="73"/>
      <c r="AB127" s="48"/>
    </row>
    <row r="128" spans="1:28" ht="15" customHeight="1">
      <c r="A128" s="68">
        <f t="shared" si="77"/>
        <v>114</v>
      </c>
      <c r="B128" s="69">
        <f t="shared" si="32"/>
        <v>45695</v>
      </c>
      <c r="C128" s="70">
        <f t="shared" si="33"/>
        <v>884</v>
      </c>
      <c r="D128" s="42">
        <f t="shared" si="34"/>
        <v>1522</v>
      </c>
      <c r="E128" s="73">
        <f t="shared" si="78"/>
        <v>1017</v>
      </c>
      <c r="F128" s="73">
        <f t="shared" si="79"/>
        <v>1574</v>
      </c>
      <c r="G128" s="73">
        <f t="shared" si="80"/>
        <v>478</v>
      </c>
      <c r="H128" s="73">
        <f t="shared" si="81"/>
        <v>1389</v>
      </c>
      <c r="I128" s="73">
        <f t="shared" si="82"/>
        <v>832</v>
      </c>
      <c r="J128" s="73">
        <f t="shared" si="83"/>
        <v>1928</v>
      </c>
      <c r="K128" s="73">
        <f t="shared" ref="K128:M128" si="98">K127</f>
        <v>1960</v>
      </c>
      <c r="L128" s="73">
        <f t="shared" si="98"/>
        <v>1950</v>
      </c>
      <c r="M128" s="73">
        <f t="shared" si="98"/>
        <v>2920</v>
      </c>
      <c r="N128" s="73">
        <f t="shared" si="85"/>
        <v>-571</v>
      </c>
      <c r="O128" s="73">
        <f t="shared" si="86"/>
        <v>-1118</v>
      </c>
      <c r="P128" s="73">
        <f t="shared" si="87"/>
        <v>-992</v>
      </c>
      <c r="Q128" s="73">
        <v>0</v>
      </c>
      <c r="R128" s="73">
        <v>0</v>
      </c>
      <c r="S128" s="73">
        <v>1</v>
      </c>
      <c r="T128" s="73">
        <f t="shared" si="88"/>
        <v>1484</v>
      </c>
      <c r="U128" s="93">
        <f t="shared" si="36"/>
        <v>929</v>
      </c>
      <c r="V128" s="93">
        <f t="shared" si="37"/>
        <v>922</v>
      </c>
      <c r="W128" s="93">
        <f t="shared" si="38"/>
        <v>978</v>
      </c>
      <c r="X128" s="85"/>
      <c r="Y128" s="73"/>
      <c r="Z128" s="73"/>
      <c r="AA128" s="73"/>
      <c r="AB128" s="48"/>
    </row>
    <row r="129" spans="1:28" ht="15" customHeight="1">
      <c r="A129" s="68">
        <f t="shared" si="77"/>
        <v>115</v>
      </c>
      <c r="B129" s="69">
        <f t="shared" si="32"/>
        <v>45696</v>
      </c>
      <c r="C129" s="70">
        <f t="shared" si="33"/>
        <v>884</v>
      </c>
      <c r="D129" s="42">
        <f t="shared" si="34"/>
        <v>1520</v>
      </c>
      <c r="E129" s="73">
        <f t="shared" si="78"/>
        <v>1018</v>
      </c>
      <c r="F129" s="73">
        <f t="shared" si="79"/>
        <v>1575</v>
      </c>
      <c r="G129" s="73">
        <f t="shared" si="80"/>
        <v>476</v>
      </c>
      <c r="H129" s="73">
        <f t="shared" si="81"/>
        <v>1386</v>
      </c>
      <c r="I129" s="73">
        <f t="shared" si="82"/>
        <v>829</v>
      </c>
      <c r="J129" s="73">
        <f t="shared" si="83"/>
        <v>1928</v>
      </c>
      <c r="K129" s="73">
        <f t="shared" ref="K129:M129" si="99">K128</f>
        <v>1960</v>
      </c>
      <c r="L129" s="73">
        <f t="shared" si="99"/>
        <v>1950</v>
      </c>
      <c r="M129" s="73">
        <f t="shared" si="99"/>
        <v>2920</v>
      </c>
      <c r="N129" s="73">
        <f t="shared" si="85"/>
        <v>-574</v>
      </c>
      <c r="O129" s="73">
        <f t="shared" si="86"/>
        <v>-1121</v>
      </c>
      <c r="P129" s="73">
        <f t="shared" si="87"/>
        <v>-992</v>
      </c>
      <c r="Q129" s="73">
        <v>3</v>
      </c>
      <c r="R129" s="73">
        <v>3</v>
      </c>
      <c r="S129" s="73">
        <v>0</v>
      </c>
      <c r="T129" s="73">
        <f t="shared" si="88"/>
        <v>1485</v>
      </c>
      <c r="U129" s="93">
        <f t="shared" si="36"/>
        <v>926</v>
      </c>
      <c r="V129" s="93">
        <f t="shared" si="37"/>
        <v>919</v>
      </c>
      <c r="W129" s="93">
        <f t="shared" si="38"/>
        <v>978</v>
      </c>
      <c r="X129" s="85"/>
      <c r="Y129" s="73"/>
      <c r="Z129" s="73"/>
      <c r="AA129" s="73"/>
      <c r="AB129" s="48"/>
    </row>
    <row r="130" spans="1:28" ht="15" customHeight="1">
      <c r="A130" s="68">
        <f t="shared" si="77"/>
        <v>116</v>
      </c>
      <c r="B130" s="69">
        <f t="shared" si="32"/>
        <v>45697</v>
      </c>
      <c r="C130" s="70">
        <f t="shared" si="33"/>
        <v>884</v>
      </c>
      <c r="D130" s="42">
        <f t="shared" si="34"/>
        <v>1518</v>
      </c>
      <c r="E130" s="73">
        <f t="shared" si="78"/>
        <v>1019</v>
      </c>
      <c r="F130" s="73">
        <f t="shared" si="79"/>
        <v>1576</v>
      </c>
      <c r="G130" s="73">
        <f t="shared" si="80"/>
        <v>474</v>
      </c>
      <c r="H130" s="73">
        <f t="shared" si="81"/>
        <v>1383</v>
      </c>
      <c r="I130" s="73">
        <f t="shared" si="82"/>
        <v>826</v>
      </c>
      <c r="J130" s="73">
        <f t="shared" si="83"/>
        <v>1928</v>
      </c>
      <c r="K130" s="73">
        <f t="shared" ref="K130:M130" si="100">K129</f>
        <v>1960</v>
      </c>
      <c r="L130" s="73">
        <f t="shared" si="100"/>
        <v>1950</v>
      </c>
      <c r="M130" s="73">
        <f t="shared" si="100"/>
        <v>2920</v>
      </c>
      <c r="N130" s="73">
        <f t="shared" si="85"/>
        <v>-577</v>
      </c>
      <c r="O130" s="73">
        <f t="shared" si="86"/>
        <v>-1124</v>
      </c>
      <c r="P130" s="73">
        <f t="shared" si="87"/>
        <v>-992</v>
      </c>
      <c r="Q130" s="73">
        <v>3</v>
      </c>
      <c r="R130" s="73">
        <v>3</v>
      </c>
      <c r="S130" s="73">
        <v>0</v>
      </c>
      <c r="T130" s="73">
        <f t="shared" si="88"/>
        <v>1486</v>
      </c>
      <c r="U130" s="93">
        <f t="shared" si="36"/>
        <v>923</v>
      </c>
      <c r="V130" s="93">
        <f t="shared" si="37"/>
        <v>916</v>
      </c>
      <c r="W130" s="93">
        <f t="shared" si="38"/>
        <v>978</v>
      </c>
      <c r="X130" s="85"/>
      <c r="Y130" s="73"/>
      <c r="Z130" s="73"/>
      <c r="AA130" s="73"/>
      <c r="AB130" s="48"/>
    </row>
    <row r="131" spans="1:28" ht="15" customHeight="1">
      <c r="A131" s="68">
        <f t="shared" si="77"/>
        <v>117</v>
      </c>
      <c r="B131" s="69">
        <f t="shared" si="32"/>
        <v>45698</v>
      </c>
      <c r="C131" s="70">
        <f t="shared" si="33"/>
        <v>884</v>
      </c>
      <c r="D131" s="42">
        <f t="shared" si="34"/>
        <v>1516</v>
      </c>
      <c r="E131" s="73">
        <f t="shared" si="78"/>
        <v>1017</v>
      </c>
      <c r="F131" s="73">
        <f t="shared" si="79"/>
        <v>1574</v>
      </c>
      <c r="G131" s="73">
        <f t="shared" si="80"/>
        <v>472</v>
      </c>
      <c r="H131" s="73">
        <f t="shared" si="81"/>
        <v>1383</v>
      </c>
      <c r="I131" s="73">
        <f t="shared" si="82"/>
        <v>826</v>
      </c>
      <c r="J131" s="73">
        <f t="shared" si="83"/>
        <v>1928</v>
      </c>
      <c r="K131" s="73">
        <f t="shared" ref="K131:M131" si="101">K130</f>
        <v>1960</v>
      </c>
      <c r="L131" s="73">
        <f t="shared" si="101"/>
        <v>1950</v>
      </c>
      <c r="M131" s="73">
        <f t="shared" si="101"/>
        <v>2920</v>
      </c>
      <c r="N131" s="73">
        <f t="shared" si="85"/>
        <v>-577</v>
      </c>
      <c r="O131" s="73">
        <f t="shared" si="86"/>
        <v>-1124</v>
      </c>
      <c r="P131" s="73">
        <f t="shared" si="87"/>
        <v>-992</v>
      </c>
      <c r="Q131" s="73">
        <v>0</v>
      </c>
      <c r="R131" s="73">
        <v>0</v>
      </c>
      <c r="S131" s="73">
        <v>0</v>
      </c>
      <c r="T131" s="73">
        <f t="shared" si="88"/>
        <v>1484</v>
      </c>
      <c r="U131" s="93">
        <f t="shared" si="36"/>
        <v>923</v>
      </c>
      <c r="V131" s="93">
        <f t="shared" si="37"/>
        <v>916</v>
      </c>
      <c r="W131" s="93">
        <f t="shared" si="38"/>
        <v>978</v>
      </c>
      <c r="X131" s="85"/>
      <c r="Y131" s="73"/>
      <c r="Z131" s="73"/>
      <c r="AA131" s="73"/>
      <c r="AB131" s="48"/>
    </row>
    <row r="132" spans="1:28" ht="15" customHeight="1">
      <c r="A132" s="68">
        <f t="shared" si="77"/>
        <v>118</v>
      </c>
      <c r="B132" s="69">
        <f t="shared" si="32"/>
        <v>45699</v>
      </c>
      <c r="C132" s="70">
        <f t="shared" si="33"/>
        <v>884</v>
      </c>
      <c r="D132" s="42">
        <f t="shared" si="34"/>
        <v>1514</v>
      </c>
      <c r="E132" s="73">
        <f t="shared" si="78"/>
        <v>1016</v>
      </c>
      <c r="F132" s="73">
        <f t="shared" si="79"/>
        <v>1573</v>
      </c>
      <c r="G132" s="73">
        <f t="shared" si="80"/>
        <v>471</v>
      </c>
      <c r="H132" s="73">
        <f t="shared" si="81"/>
        <v>1382</v>
      </c>
      <c r="I132" s="73">
        <f t="shared" si="82"/>
        <v>825</v>
      </c>
      <c r="J132" s="73">
        <f t="shared" si="83"/>
        <v>1927</v>
      </c>
      <c r="K132" s="73">
        <f t="shared" ref="K132:M132" si="102">K131</f>
        <v>1960</v>
      </c>
      <c r="L132" s="73">
        <f t="shared" si="102"/>
        <v>1950</v>
      </c>
      <c r="M132" s="73">
        <f t="shared" si="102"/>
        <v>2920</v>
      </c>
      <c r="N132" s="73">
        <f t="shared" si="85"/>
        <v>-578</v>
      </c>
      <c r="O132" s="73">
        <f t="shared" si="86"/>
        <v>-1125</v>
      </c>
      <c r="P132" s="73">
        <f t="shared" si="87"/>
        <v>-993</v>
      </c>
      <c r="Q132" s="73">
        <v>1</v>
      </c>
      <c r="R132" s="73">
        <v>1</v>
      </c>
      <c r="S132" s="73">
        <v>1</v>
      </c>
      <c r="T132" s="73">
        <f t="shared" si="88"/>
        <v>1483</v>
      </c>
      <c r="U132" s="93">
        <f t="shared" si="36"/>
        <v>922</v>
      </c>
      <c r="V132" s="93">
        <f t="shared" si="37"/>
        <v>915</v>
      </c>
      <c r="W132" s="93">
        <f t="shared" si="38"/>
        <v>977</v>
      </c>
      <c r="X132" s="85"/>
      <c r="Y132" s="73"/>
      <c r="Z132" s="73"/>
      <c r="AA132" s="73"/>
      <c r="AB132" s="48"/>
    </row>
    <row r="133" spans="1:28" ht="15" customHeight="1">
      <c r="A133" s="68">
        <f t="shared" si="77"/>
        <v>119</v>
      </c>
      <c r="B133" s="69">
        <f t="shared" si="32"/>
        <v>45700</v>
      </c>
      <c r="C133" s="70">
        <f t="shared" si="33"/>
        <v>884</v>
      </c>
      <c r="D133" s="42">
        <f t="shared" si="34"/>
        <v>1512</v>
      </c>
      <c r="E133" s="73">
        <f t="shared" si="78"/>
        <v>1017</v>
      </c>
      <c r="F133" s="73">
        <f t="shared" si="79"/>
        <v>1574</v>
      </c>
      <c r="G133" s="73">
        <f t="shared" si="80"/>
        <v>471</v>
      </c>
      <c r="H133" s="73">
        <f t="shared" si="81"/>
        <v>1379</v>
      </c>
      <c r="I133" s="73">
        <f t="shared" si="82"/>
        <v>822</v>
      </c>
      <c r="J133" s="73">
        <f t="shared" si="83"/>
        <v>1925</v>
      </c>
      <c r="K133" s="73">
        <f t="shared" ref="K133:M133" si="103">K132</f>
        <v>1960</v>
      </c>
      <c r="L133" s="73">
        <f t="shared" si="103"/>
        <v>1950</v>
      </c>
      <c r="M133" s="73">
        <f t="shared" si="103"/>
        <v>2920</v>
      </c>
      <c r="N133" s="73">
        <f t="shared" si="85"/>
        <v>-581</v>
      </c>
      <c r="O133" s="73">
        <f t="shared" si="86"/>
        <v>-1128</v>
      </c>
      <c r="P133" s="73">
        <f t="shared" si="87"/>
        <v>-995</v>
      </c>
      <c r="Q133" s="73">
        <v>3</v>
      </c>
      <c r="R133" s="73">
        <v>3</v>
      </c>
      <c r="S133" s="73">
        <v>2</v>
      </c>
      <c r="T133" s="73">
        <f t="shared" si="88"/>
        <v>1484</v>
      </c>
      <c r="U133" s="93">
        <f t="shared" si="36"/>
        <v>919</v>
      </c>
      <c r="V133" s="93">
        <f t="shared" si="37"/>
        <v>912</v>
      </c>
      <c r="W133" s="93">
        <f t="shared" si="38"/>
        <v>975</v>
      </c>
      <c r="X133" s="85"/>
      <c r="Y133" s="73"/>
      <c r="Z133" s="73"/>
      <c r="AA133" s="73"/>
      <c r="AB133" s="48"/>
    </row>
    <row r="134" spans="1:28" ht="15" customHeight="1">
      <c r="A134" s="68">
        <f t="shared" si="77"/>
        <v>120</v>
      </c>
      <c r="B134" s="69">
        <f t="shared" si="32"/>
        <v>45701</v>
      </c>
      <c r="C134" s="70">
        <f t="shared" si="33"/>
        <v>884</v>
      </c>
      <c r="D134" s="42">
        <f t="shared" si="34"/>
        <v>1510</v>
      </c>
      <c r="E134" s="73">
        <f t="shared" si="78"/>
        <v>1018</v>
      </c>
      <c r="F134" s="73">
        <f t="shared" si="79"/>
        <v>1575</v>
      </c>
      <c r="G134" s="73">
        <f t="shared" si="80"/>
        <v>469</v>
      </c>
      <c r="H134" s="73">
        <f t="shared" si="81"/>
        <v>1376</v>
      </c>
      <c r="I134" s="73">
        <f t="shared" si="82"/>
        <v>819</v>
      </c>
      <c r="J134" s="73">
        <f t="shared" si="83"/>
        <v>1925</v>
      </c>
      <c r="K134" s="73">
        <f t="shared" ref="K134:M134" si="104">K133</f>
        <v>1960</v>
      </c>
      <c r="L134" s="73">
        <f t="shared" si="104"/>
        <v>1950</v>
      </c>
      <c r="M134" s="73">
        <f t="shared" si="104"/>
        <v>2920</v>
      </c>
      <c r="N134" s="73">
        <f t="shared" si="85"/>
        <v>-584</v>
      </c>
      <c r="O134" s="73">
        <f t="shared" si="86"/>
        <v>-1131</v>
      </c>
      <c r="P134" s="73">
        <f t="shared" si="87"/>
        <v>-995</v>
      </c>
      <c r="Q134" s="73">
        <v>3</v>
      </c>
      <c r="R134" s="73">
        <v>3</v>
      </c>
      <c r="S134" s="73">
        <v>0</v>
      </c>
      <c r="T134" s="73">
        <f t="shared" si="88"/>
        <v>1485</v>
      </c>
      <c r="U134" s="93">
        <f t="shared" si="36"/>
        <v>916</v>
      </c>
      <c r="V134" s="93">
        <f t="shared" si="37"/>
        <v>909</v>
      </c>
      <c r="W134" s="93">
        <f t="shared" si="38"/>
        <v>975</v>
      </c>
      <c r="X134" s="85"/>
      <c r="Y134" s="73"/>
      <c r="Z134" s="73"/>
      <c r="AA134" s="73"/>
      <c r="AB134" s="48"/>
    </row>
    <row r="135" spans="1:28" ht="15" customHeight="1">
      <c r="A135" s="68">
        <f t="shared" si="77"/>
        <v>121</v>
      </c>
      <c r="B135" s="69">
        <f t="shared" si="32"/>
        <v>45702</v>
      </c>
      <c r="C135" s="70">
        <f t="shared" si="33"/>
        <v>884</v>
      </c>
      <c r="D135" s="42">
        <f t="shared" si="34"/>
        <v>1508</v>
      </c>
      <c r="E135" s="73">
        <f t="shared" si="78"/>
        <v>1017</v>
      </c>
      <c r="F135" s="73">
        <f t="shared" si="79"/>
        <v>1574</v>
      </c>
      <c r="G135" s="73">
        <f t="shared" si="80"/>
        <v>468</v>
      </c>
      <c r="H135" s="73">
        <f t="shared" si="81"/>
        <v>1375</v>
      </c>
      <c r="I135" s="73">
        <f t="shared" si="82"/>
        <v>818</v>
      </c>
      <c r="J135" s="73">
        <f t="shared" si="83"/>
        <v>1924</v>
      </c>
      <c r="K135" s="73">
        <f t="shared" ref="K135:M135" si="105">K134</f>
        <v>1960</v>
      </c>
      <c r="L135" s="73">
        <f t="shared" si="105"/>
        <v>1950</v>
      </c>
      <c r="M135" s="73">
        <f t="shared" si="105"/>
        <v>2920</v>
      </c>
      <c r="N135" s="73">
        <f t="shared" si="85"/>
        <v>-585</v>
      </c>
      <c r="O135" s="73">
        <f t="shared" si="86"/>
        <v>-1132</v>
      </c>
      <c r="P135" s="73">
        <f t="shared" si="87"/>
        <v>-996</v>
      </c>
      <c r="Q135" s="73">
        <v>1</v>
      </c>
      <c r="R135" s="73">
        <v>1</v>
      </c>
      <c r="S135" s="73">
        <v>1</v>
      </c>
      <c r="T135" s="73">
        <f t="shared" si="88"/>
        <v>1484</v>
      </c>
      <c r="U135" s="93">
        <f t="shared" si="36"/>
        <v>915</v>
      </c>
      <c r="V135" s="93">
        <f t="shared" si="37"/>
        <v>908</v>
      </c>
      <c r="W135" s="93">
        <f t="shared" si="38"/>
        <v>974</v>
      </c>
      <c r="X135" s="85"/>
      <c r="Y135" s="73"/>
      <c r="Z135" s="73"/>
      <c r="AA135" s="73"/>
      <c r="AB135" s="48"/>
    </row>
    <row r="136" spans="1:28" ht="15" customHeight="1">
      <c r="A136" s="68">
        <f t="shared" si="77"/>
        <v>122</v>
      </c>
      <c r="B136" s="69">
        <f t="shared" si="32"/>
        <v>45703</v>
      </c>
      <c r="C136" s="70">
        <f t="shared" si="33"/>
        <v>884</v>
      </c>
      <c r="D136" s="42">
        <f t="shared" si="34"/>
        <v>1506</v>
      </c>
      <c r="E136" s="73">
        <f t="shared" si="78"/>
        <v>1016</v>
      </c>
      <c r="F136" s="73">
        <f t="shared" si="79"/>
        <v>1573</v>
      </c>
      <c r="G136" s="73">
        <f t="shared" si="80"/>
        <v>466</v>
      </c>
      <c r="H136" s="73">
        <f t="shared" si="81"/>
        <v>1374</v>
      </c>
      <c r="I136" s="73">
        <f t="shared" si="82"/>
        <v>817</v>
      </c>
      <c r="J136" s="73">
        <f t="shared" si="83"/>
        <v>1924</v>
      </c>
      <c r="K136" s="73">
        <f t="shared" ref="K136:M136" si="106">K135</f>
        <v>1960</v>
      </c>
      <c r="L136" s="73">
        <f t="shared" si="106"/>
        <v>1950</v>
      </c>
      <c r="M136" s="73">
        <f t="shared" si="106"/>
        <v>2920</v>
      </c>
      <c r="N136" s="73">
        <f t="shared" si="85"/>
        <v>-586</v>
      </c>
      <c r="O136" s="73">
        <f t="shared" si="86"/>
        <v>-1133</v>
      </c>
      <c r="P136" s="73">
        <f t="shared" si="87"/>
        <v>-996</v>
      </c>
      <c r="Q136" s="73">
        <v>1</v>
      </c>
      <c r="R136" s="73">
        <v>1</v>
      </c>
      <c r="S136" s="73">
        <v>0</v>
      </c>
      <c r="T136" s="73">
        <f t="shared" si="88"/>
        <v>1483</v>
      </c>
      <c r="U136" s="93">
        <f t="shared" si="36"/>
        <v>914</v>
      </c>
      <c r="V136" s="93">
        <f t="shared" si="37"/>
        <v>907</v>
      </c>
      <c r="W136" s="93">
        <f t="shared" si="38"/>
        <v>974</v>
      </c>
      <c r="X136" s="85"/>
      <c r="Y136" s="73"/>
      <c r="Z136" s="73"/>
      <c r="AA136" s="73"/>
      <c r="AB136" s="48"/>
    </row>
    <row r="137" spans="1:28" ht="15" customHeight="1">
      <c r="A137" s="68">
        <f t="shared" si="77"/>
        <v>123</v>
      </c>
      <c r="B137" s="69">
        <f t="shared" si="32"/>
        <v>45704</v>
      </c>
      <c r="C137" s="70">
        <f t="shared" si="33"/>
        <v>884</v>
      </c>
      <c r="D137" s="42">
        <f t="shared" si="34"/>
        <v>1504</v>
      </c>
      <c r="E137" s="73">
        <f t="shared" si="78"/>
        <v>1015</v>
      </c>
      <c r="F137" s="73">
        <f t="shared" si="79"/>
        <v>1572</v>
      </c>
      <c r="G137" s="73">
        <f t="shared" si="80"/>
        <v>464</v>
      </c>
      <c r="H137" s="73">
        <f t="shared" si="81"/>
        <v>1373</v>
      </c>
      <c r="I137" s="73">
        <f t="shared" si="82"/>
        <v>816</v>
      </c>
      <c r="J137" s="73">
        <f t="shared" si="83"/>
        <v>1924</v>
      </c>
      <c r="K137" s="73">
        <f t="shared" ref="K137:M137" si="107">K136</f>
        <v>1960</v>
      </c>
      <c r="L137" s="73">
        <f t="shared" si="107"/>
        <v>1950</v>
      </c>
      <c r="M137" s="73">
        <f t="shared" si="107"/>
        <v>2920</v>
      </c>
      <c r="N137" s="73">
        <f t="shared" si="85"/>
        <v>-587</v>
      </c>
      <c r="O137" s="73">
        <f t="shared" si="86"/>
        <v>-1134</v>
      </c>
      <c r="P137" s="73">
        <f t="shared" si="87"/>
        <v>-996</v>
      </c>
      <c r="Q137" s="73">
        <v>1</v>
      </c>
      <c r="R137" s="73">
        <v>1</v>
      </c>
      <c r="S137" s="73">
        <v>0</v>
      </c>
      <c r="T137" s="73">
        <f t="shared" si="88"/>
        <v>1482</v>
      </c>
      <c r="U137" s="93">
        <f t="shared" si="36"/>
        <v>913</v>
      </c>
      <c r="V137" s="93">
        <f t="shared" si="37"/>
        <v>906</v>
      </c>
      <c r="W137" s="93">
        <f t="shared" si="38"/>
        <v>974</v>
      </c>
      <c r="X137" s="85"/>
      <c r="Y137" s="73"/>
      <c r="Z137" s="73"/>
      <c r="AA137" s="73"/>
      <c r="AB137" s="48"/>
    </row>
    <row r="138" spans="1:28" ht="15" customHeight="1">
      <c r="A138" s="68">
        <f t="shared" si="77"/>
        <v>124</v>
      </c>
      <c r="B138" s="69">
        <f t="shared" si="32"/>
        <v>45705</v>
      </c>
      <c r="C138" s="70">
        <f t="shared" si="33"/>
        <v>884</v>
      </c>
      <c r="D138" s="42">
        <f t="shared" si="34"/>
        <v>1502</v>
      </c>
      <c r="E138" s="73">
        <f t="shared" si="78"/>
        <v>1015</v>
      </c>
      <c r="F138" s="73">
        <f t="shared" si="79"/>
        <v>1572</v>
      </c>
      <c r="G138" s="73">
        <f t="shared" si="80"/>
        <v>463</v>
      </c>
      <c r="H138" s="73">
        <f t="shared" si="81"/>
        <v>1371</v>
      </c>
      <c r="I138" s="73">
        <f t="shared" si="82"/>
        <v>814</v>
      </c>
      <c r="J138" s="73">
        <f t="shared" si="83"/>
        <v>1923</v>
      </c>
      <c r="K138" s="73">
        <f t="shared" ref="K138:M138" si="108">K137</f>
        <v>1960</v>
      </c>
      <c r="L138" s="73">
        <f t="shared" si="108"/>
        <v>1950</v>
      </c>
      <c r="M138" s="73">
        <f t="shared" si="108"/>
        <v>2920</v>
      </c>
      <c r="N138" s="73">
        <f t="shared" si="85"/>
        <v>-589</v>
      </c>
      <c r="O138" s="73">
        <f t="shared" si="86"/>
        <v>-1136</v>
      </c>
      <c r="P138" s="73">
        <f t="shared" si="87"/>
        <v>-997</v>
      </c>
      <c r="Q138" s="73">
        <v>2</v>
      </c>
      <c r="R138" s="73">
        <v>2</v>
      </c>
      <c r="S138" s="73">
        <v>1</v>
      </c>
      <c r="T138" s="73">
        <f t="shared" si="88"/>
        <v>1482</v>
      </c>
      <c r="U138" s="93">
        <f t="shared" si="36"/>
        <v>911</v>
      </c>
      <c r="V138" s="93">
        <f t="shared" si="37"/>
        <v>904</v>
      </c>
      <c r="W138" s="93">
        <f t="shared" si="38"/>
        <v>973</v>
      </c>
      <c r="X138" s="85"/>
      <c r="Y138" s="73"/>
      <c r="Z138" s="73"/>
      <c r="AA138" s="73"/>
      <c r="AB138" s="48"/>
    </row>
    <row r="139" spans="1:28" ht="15" customHeight="1">
      <c r="A139" s="68">
        <f t="shared" si="77"/>
        <v>125</v>
      </c>
      <c r="B139" s="69">
        <f t="shared" si="32"/>
        <v>45706</v>
      </c>
      <c r="C139" s="70">
        <f t="shared" si="33"/>
        <v>884</v>
      </c>
      <c r="D139" s="42">
        <f t="shared" si="34"/>
        <v>1500</v>
      </c>
      <c r="E139" s="73">
        <f t="shared" si="78"/>
        <v>1013</v>
      </c>
      <c r="F139" s="73">
        <f t="shared" si="79"/>
        <v>1570</v>
      </c>
      <c r="G139" s="73">
        <f t="shared" si="80"/>
        <v>461</v>
      </c>
      <c r="H139" s="73">
        <f t="shared" si="81"/>
        <v>1371</v>
      </c>
      <c r="I139" s="73">
        <f t="shared" si="82"/>
        <v>814</v>
      </c>
      <c r="J139" s="73">
        <f t="shared" si="83"/>
        <v>1923</v>
      </c>
      <c r="K139" s="73">
        <f t="shared" ref="K139:M139" si="109">K138</f>
        <v>1960</v>
      </c>
      <c r="L139" s="73">
        <f t="shared" si="109"/>
        <v>1950</v>
      </c>
      <c r="M139" s="73">
        <f t="shared" si="109"/>
        <v>2920</v>
      </c>
      <c r="N139" s="73">
        <f t="shared" si="85"/>
        <v>-589</v>
      </c>
      <c r="O139" s="73">
        <f t="shared" si="86"/>
        <v>-1136</v>
      </c>
      <c r="P139" s="73">
        <f t="shared" si="87"/>
        <v>-997</v>
      </c>
      <c r="Q139" s="73">
        <v>0</v>
      </c>
      <c r="R139" s="73">
        <v>0</v>
      </c>
      <c r="S139" s="73">
        <v>0</v>
      </c>
      <c r="T139" s="73">
        <f t="shared" si="88"/>
        <v>1480</v>
      </c>
      <c r="U139" s="93">
        <f t="shared" si="36"/>
        <v>911</v>
      </c>
      <c r="V139" s="93">
        <f t="shared" si="37"/>
        <v>904</v>
      </c>
      <c r="W139" s="93">
        <f t="shared" si="38"/>
        <v>973</v>
      </c>
      <c r="X139" s="85"/>
      <c r="Y139" s="73"/>
      <c r="Z139" s="73"/>
      <c r="AA139" s="73"/>
      <c r="AB139" s="48"/>
    </row>
    <row r="140" spans="1:28" ht="15" customHeight="1">
      <c r="A140" s="68">
        <f t="shared" si="77"/>
        <v>126</v>
      </c>
      <c r="B140" s="69">
        <f t="shared" si="32"/>
        <v>45707</v>
      </c>
      <c r="C140" s="70">
        <f t="shared" si="33"/>
        <v>884</v>
      </c>
      <c r="D140" s="42">
        <f t="shared" si="34"/>
        <v>1498</v>
      </c>
      <c r="E140" s="73">
        <f t="shared" si="78"/>
        <v>1013</v>
      </c>
      <c r="F140" s="73">
        <f t="shared" si="79"/>
        <v>1570</v>
      </c>
      <c r="G140" s="73">
        <f t="shared" si="80"/>
        <v>460</v>
      </c>
      <c r="H140" s="73">
        <f t="shared" si="81"/>
        <v>1369</v>
      </c>
      <c r="I140" s="73">
        <f t="shared" si="82"/>
        <v>812</v>
      </c>
      <c r="J140" s="73">
        <f t="shared" si="83"/>
        <v>1922</v>
      </c>
      <c r="K140" s="73">
        <f t="shared" ref="K140:M140" si="110">K139</f>
        <v>1960</v>
      </c>
      <c r="L140" s="73">
        <f t="shared" si="110"/>
        <v>1950</v>
      </c>
      <c r="M140" s="73">
        <f t="shared" si="110"/>
        <v>2920</v>
      </c>
      <c r="N140" s="73">
        <f t="shared" si="85"/>
        <v>-591</v>
      </c>
      <c r="O140" s="73">
        <f t="shared" si="86"/>
        <v>-1138</v>
      </c>
      <c r="P140" s="73">
        <f t="shared" si="87"/>
        <v>-998</v>
      </c>
      <c r="Q140" s="73">
        <v>2</v>
      </c>
      <c r="R140" s="73">
        <v>2</v>
      </c>
      <c r="S140" s="73">
        <v>1</v>
      </c>
      <c r="T140" s="73">
        <f t="shared" si="88"/>
        <v>1480</v>
      </c>
      <c r="U140" s="93">
        <f t="shared" si="36"/>
        <v>909</v>
      </c>
      <c r="V140" s="93">
        <f t="shared" si="37"/>
        <v>902</v>
      </c>
      <c r="W140" s="93">
        <f t="shared" si="38"/>
        <v>972</v>
      </c>
      <c r="X140" s="85"/>
      <c r="Y140" s="73"/>
      <c r="Z140" s="73"/>
      <c r="AA140" s="73"/>
      <c r="AB140" s="48"/>
    </row>
    <row r="141" spans="1:28" ht="15" customHeight="1">
      <c r="A141" s="68">
        <f t="shared" si="77"/>
        <v>127</v>
      </c>
      <c r="B141" s="69">
        <f t="shared" si="32"/>
        <v>45708</v>
      </c>
      <c r="C141" s="70">
        <f t="shared" si="33"/>
        <v>884</v>
      </c>
      <c r="D141" s="42">
        <f t="shared" si="34"/>
        <v>1496</v>
      </c>
      <c r="E141" s="73">
        <f t="shared" si="78"/>
        <v>1012</v>
      </c>
      <c r="F141" s="73">
        <f t="shared" si="79"/>
        <v>1569</v>
      </c>
      <c r="G141" s="73">
        <f t="shared" si="80"/>
        <v>458</v>
      </c>
      <c r="H141" s="73">
        <f t="shared" si="81"/>
        <v>1368</v>
      </c>
      <c r="I141" s="73">
        <f t="shared" si="82"/>
        <v>811</v>
      </c>
      <c r="J141" s="73">
        <f t="shared" si="83"/>
        <v>1922</v>
      </c>
      <c r="K141" s="73">
        <f t="shared" ref="K141:M141" si="111">K140</f>
        <v>1960</v>
      </c>
      <c r="L141" s="73">
        <f t="shared" si="111"/>
        <v>1950</v>
      </c>
      <c r="M141" s="73">
        <f t="shared" si="111"/>
        <v>2920</v>
      </c>
      <c r="N141" s="73">
        <f t="shared" si="85"/>
        <v>-592</v>
      </c>
      <c r="O141" s="73">
        <f t="shared" si="86"/>
        <v>-1139</v>
      </c>
      <c r="P141" s="73">
        <f t="shared" si="87"/>
        <v>-998</v>
      </c>
      <c r="Q141" s="73">
        <v>1</v>
      </c>
      <c r="R141" s="73">
        <v>1</v>
      </c>
      <c r="S141" s="73">
        <v>0</v>
      </c>
      <c r="T141" s="73">
        <f t="shared" si="88"/>
        <v>1479</v>
      </c>
      <c r="U141" s="93">
        <f t="shared" si="36"/>
        <v>908</v>
      </c>
      <c r="V141" s="93">
        <f t="shared" si="37"/>
        <v>901</v>
      </c>
      <c r="W141" s="93">
        <f t="shared" si="38"/>
        <v>972</v>
      </c>
      <c r="X141" s="85"/>
      <c r="Y141" s="73"/>
      <c r="Z141" s="73"/>
      <c r="AA141" s="73"/>
      <c r="AB141" s="48"/>
    </row>
    <row r="142" spans="1:28" ht="15" customHeight="1">
      <c r="A142" s="68">
        <f t="shared" si="77"/>
        <v>128</v>
      </c>
      <c r="B142" s="69">
        <f t="shared" si="32"/>
        <v>45709</v>
      </c>
      <c r="C142" s="70">
        <f t="shared" si="33"/>
        <v>884</v>
      </c>
      <c r="D142" s="42">
        <f t="shared" si="34"/>
        <v>1494</v>
      </c>
      <c r="E142" s="73">
        <f t="shared" si="78"/>
        <v>1010</v>
      </c>
      <c r="F142" s="73">
        <f t="shared" si="79"/>
        <v>1567</v>
      </c>
      <c r="G142" s="73">
        <f t="shared" si="80"/>
        <v>457</v>
      </c>
      <c r="H142" s="73">
        <f t="shared" si="81"/>
        <v>1368</v>
      </c>
      <c r="I142" s="73">
        <f t="shared" si="82"/>
        <v>811</v>
      </c>
      <c r="J142" s="73">
        <f t="shared" si="83"/>
        <v>1921</v>
      </c>
      <c r="K142" s="73">
        <f t="shared" ref="K142:M142" si="112">K141</f>
        <v>1960</v>
      </c>
      <c r="L142" s="73">
        <f t="shared" si="112"/>
        <v>1950</v>
      </c>
      <c r="M142" s="73">
        <f t="shared" si="112"/>
        <v>2920</v>
      </c>
      <c r="N142" s="73">
        <f t="shared" si="85"/>
        <v>-592</v>
      </c>
      <c r="O142" s="73">
        <f t="shared" si="86"/>
        <v>-1139</v>
      </c>
      <c r="P142" s="73">
        <f t="shared" si="87"/>
        <v>-999</v>
      </c>
      <c r="Q142" s="73">
        <v>0</v>
      </c>
      <c r="R142" s="73">
        <v>0</v>
      </c>
      <c r="S142" s="73">
        <v>1</v>
      </c>
      <c r="T142" s="73">
        <f t="shared" si="88"/>
        <v>1477</v>
      </c>
      <c r="U142" s="93">
        <f t="shared" si="36"/>
        <v>908</v>
      </c>
      <c r="V142" s="93">
        <f t="shared" si="37"/>
        <v>901</v>
      </c>
      <c r="W142" s="93">
        <f t="shared" si="38"/>
        <v>971</v>
      </c>
      <c r="X142" s="85"/>
      <c r="Y142" s="73"/>
      <c r="Z142" s="73"/>
      <c r="AA142" s="73"/>
      <c r="AB142" s="48"/>
    </row>
    <row r="143" spans="1:28" ht="15" customHeight="1">
      <c r="A143" s="68">
        <f t="shared" si="77"/>
        <v>129</v>
      </c>
      <c r="B143" s="69">
        <f t="shared" si="32"/>
        <v>45710</v>
      </c>
      <c r="C143" s="70">
        <f t="shared" si="33"/>
        <v>884</v>
      </c>
      <c r="D143" s="42">
        <f t="shared" si="34"/>
        <v>1492</v>
      </c>
      <c r="E143" s="73">
        <f t="shared" si="78"/>
        <v>1010</v>
      </c>
      <c r="F143" s="73">
        <f t="shared" si="79"/>
        <v>1567</v>
      </c>
      <c r="G143" s="73">
        <f t="shared" si="80"/>
        <v>455</v>
      </c>
      <c r="H143" s="73">
        <f t="shared" si="81"/>
        <v>1366</v>
      </c>
      <c r="I143" s="73">
        <f t="shared" si="82"/>
        <v>809</v>
      </c>
      <c r="J143" s="73">
        <f t="shared" si="83"/>
        <v>1921</v>
      </c>
      <c r="K143" s="73">
        <f t="shared" ref="K143:M143" si="113">K142</f>
        <v>1960</v>
      </c>
      <c r="L143" s="73">
        <f t="shared" si="113"/>
        <v>1950</v>
      </c>
      <c r="M143" s="73">
        <f t="shared" si="113"/>
        <v>2920</v>
      </c>
      <c r="N143" s="73">
        <f t="shared" si="85"/>
        <v>-594</v>
      </c>
      <c r="O143" s="73">
        <f t="shared" si="86"/>
        <v>-1141</v>
      </c>
      <c r="P143" s="73">
        <f t="shared" si="87"/>
        <v>-999</v>
      </c>
      <c r="Q143" s="73">
        <v>2</v>
      </c>
      <c r="R143" s="73">
        <v>2</v>
      </c>
      <c r="S143" s="73">
        <v>0</v>
      </c>
      <c r="T143" s="73">
        <f t="shared" si="88"/>
        <v>1477</v>
      </c>
      <c r="U143" s="93">
        <f t="shared" si="36"/>
        <v>906</v>
      </c>
      <c r="V143" s="93">
        <f t="shared" si="37"/>
        <v>899</v>
      </c>
      <c r="W143" s="93">
        <f t="shared" si="38"/>
        <v>971</v>
      </c>
      <c r="X143" s="85"/>
      <c r="Y143" s="73"/>
      <c r="Z143" s="73"/>
      <c r="AA143" s="73"/>
      <c r="AB143" s="48"/>
    </row>
    <row r="144" spans="1:28" ht="15" customHeight="1">
      <c r="A144" s="68">
        <f t="shared" si="77"/>
        <v>130</v>
      </c>
      <c r="B144" s="69">
        <f t="shared" ref="B144:B208" si="114">B143+1</f>
        <v>45711</v>
      </c>
      <c r="C144" s="70">
        <f t="shared" ref="C144:C208" si="115">C143</f>
        <v>884</v>
      </c>
      <c r="D144" s="42">
        <f t="shared" ref="D144:D208" si="116">D143-2</f>
        <v>1490</v>
      </c>
      <c r="E144" s="73">
        <f t="shared" si="78"/>
        <v>1009</v>
      </c>
      <c r="F144" s="73">
        <f t="shared" si="79"/>
        <v>1566</v>
      </c>
      <c r="G144" s="73">
        <f t="shared" si="80"/>
        <v>453</v>
      </c>
      <c r="H144" s="73">
        <f t="shared" si="81"/>
        <v>1365</v>
      </c>
      <c r="I144" s="73">
        <f t="shared" si="82"/>
        <v>808</v>
      </c>
      <c r="J144" s="73">
        <f t="shared" si="83"/>
        <v>1921</v>
      </c>
      <c r="K144" s="73">
        <f t="shared" ref="K144:M144" si="117">K143</f>
        <v>1960</v>
      </c>
      <c r="L144" s="73">
        <f t="shared" si="117"/>
        <v>1950</v>
      </c>
      <c r="M144" s="73">
        <f t="shared" si="117"/>
        <v>2920</v>
      </c>
      <c r="N144" s="73">
        <f t="shared" si="85"/>
        <v>-595</v>
      </c>
      <c r="O144" s="73">
        <f t="shared" si="86"/>
        <v>-1142</v>
      </c>
      <c r="P144" s="73">
        <f t="shared" si="87"/>
        <v>-999</v>
      </c>
      <c r="Q144" s="73">
        <v>1</v>
      </c>
      <c r="R144" s="73">
        <v>1</v>
      </c>
      <c r="S144" s="73">
        <v>0</v>
      </c>
      <c r="T144" s="73">
        <f t="shared" si="88"/>
        <v>1476</v>
      </c>
      <c r="U144" s="93">
        <f t="shared" ref="U144:U208" si="118">U143+$X144*1000-Q144</f>
        <v>905</v>
      </c>
      <c r="V144" s="93">
        <f t="shared" ref="V144:V208" si="119">V143+$X144*1000-R144</f>
        <v>898</v>
      </c>
      <c r="W144" s="93">
        <f t="shared" ref="W144:W208" si="120">W143+$X144*1000-S144</f>
        <v>971</v>
      </c>
      <c r="X144" s="85"/>
      <c r="Y144" s="73"/>
      <c r="Z144" s="73"/>
      <c r="AA144" s="73"/>
      <c r="AB144" s="48"/>
    </row>
    <row r="145" spans="1:28" ht="15" customHeight="1">
      <c r="A145" s="68">
        <f t="shared" si="77"/>
        <v>131</v>
      </c>
      <c r="B145" s="69">
        <f t="shared" si="114"/>
        <v>45712</v>
      </c>
      <c r="C145" s="70">
        <f t="shared" si="115"/>
        <v>884</v>
      </c>
      <c r="D145" s="42">
        <f t="shared" si="116"/>
        <v>1488</v>
      </c>
      <c r="E145" s="73">
        <f t="shared" si="78"/>
        <v>1009</v>
      </c>
      <c r="F145" s="73">
        <f t="shared" si="79"/>
        <v>1566</v>
      </c>
      <c r="G145" s="73">
        <f t="shared" si="80"/>
        <v>452</v>
      </c>
      <c r="H145" s="73">
        <f t="shared" si="81"/>
        <v>1363</v>
      </c>
      <c r="I145" s="73">
        <f t="shared" si="82"/>
        <v>806</v>
      </c>
      <c r="J145" s="73">
        <f t="shared" si="83"/>
        <v>1920</v>
      </c>
      <c r="K145" s="73">
        <f t="shared" ref="K145:M145" si="121">K144</f>
        <v>1960</v>
      </c>
      <c r="L145" s="73">
        <f t="shared" si="121"/>
        <v>1950</v>
      </c>
      <c r="M145" s="73">
        <f t="shared" si="121"/>
        <v>2920</v>
      </c>
      <c r="N145" s="73">
        <f t="shared" si="85"/>
        <v>-597</v>
      </c>
      <c r="O145" s="73">
        <f t="shared" si="86"/>
        <v>-1144</v>
      </c>
      <c r="P145" s="73">
        <f t="shared" si="87"/>
        <v>-1000</v>
      </c>
      <c r="Q145" s="73">
        <v>2</v>
      </c>
      <c r="R145" s="73">
        <v>2</v>
      </c>
      <c r="S145" s="73">
        <v>1</v>
      </c>
      <c r="T145" s="73">
        <f t="shared" si="88"/>
        <v>1476</v>
      </c>
      <c r="U145" s="93">
        <f t="shared" si="118"/>
        <v>903</v>
      </c>
      <c r="V145" s="93">
        <f t="shared" si="119"/>
        <v>896</v>
      </c>
      <c r="W145" s="93">
        <f t="shared" si="120"/>
        <v>970</v>
      </c>
      <c r="X145" s="85"/>
      <c r="Y145" s="73"/>
      <c r="Z145" s="73"/>
      <c r="AA145" s="73"/>
      <c r="AB145" s="48"/>
    </row>
    <row r="146" spans="1:28" ht="15" customHeight="1">
      <c r="A146" s="68">
        <f t="shared" si="77"/>
        <v>132</v>
      </c>
      <c r="B146" s="69">
        <f t="shared" si="114"/>
        <v>45713</v>
      </c>
      <c r="C146" s="70">
        <f t="shared" si="115"/>
        <v>884</v>
      </c>
      <c r="D146" s="42">
        <f t="shared" si="116"/>
        <v>1486</v>
      </c>
      <c r="E146" s="73">
        <f t="shared" si="78"/>
        <v>1008</v>
      </c>
      <c r="F146" s="73">
        <f t="shared" si="79"/>
        <v>1565</v>
      </c>
      <c r="G146" s="73">
        <f t="shared" si="80"/>
        <v>450</v>
      </c>
      <c r="H146" s="73">
        <f t="shared" si="81"/>
        <v>1362</v>
      </c>
      <c r="I146" s="73">
        <f t="shared" si="82"/>
        <v>805</v>
      </c>
      <c r="J146" s="73">
        <f t="shared" si="83"/>
        <v>1920</v>
      </c>
      <c r="K146" s="73">
        <f t="shared" ref="K146:M146" si="122">K145</f>
        <v>1960</v>
      </c>
      <c r="L146" s="73">
        <f t="shared" si="122"/>
        <v>1950</v>
      </c>
      <c r="M146" s="73">
        <f t="shared" si="122"/>
        <v>2920</v>
      </c>
      <c r="N146" s="73">
        <f t="shared" si="85"/>
        <v>-598</v>
      </c>
      <c r="O146" s="73">
        <f t="shared" si="86"/>
        <v>-1145</v>
      </c>
      <c r="P146" s="73">
        <f t="shared" si="87"/>
        <v>-1000</v>
      </c>
      <c r="Q146" s="73">
        <v>1</v>
      </c>
      <c r="R146" s="73">
        <v>1</v>
      </c>
      <c r="S146" s="73">
        <v>0</v>
      </c>
      <c r="T146" s="73">
        <f t="shared" si="88"/>
        <v>1475</v>
      </c>
      <c r="U146" s="93">
        <f t="shared" si="118"/>
        <v>902</v>
      </c>
      <c r="V146" s="93">
        <f t="shared" si="119"/>
        <v>895</v>
      </c>
      <c r="W146" s="93">
        <f t="shared" si="120"/>
        <v>970</v>
      </c>
      <c r="X146" s="85"/>
      <c r="Y146" s="73"/>
      <c r="Z146" s="73"/>
      <c r="AA146" s="73"/>
      <c r="AB146" s="48"/>
    </row>
    <row r="147" spans="1:28" ht="15" customHeight="1">
      <c r="A147" s="68">
        <f t="shared" si="77"/>
        <v>133</v>
      </c>
      <c r="B147" s="69">
        <f t="shared" si="114"/>
        <v>45714</v>
      </c>
      <c r="C147" s="70">
        <f t="shared" si="115"/>
        <v>884</v>
      </c>
      <c r="D147" s="42">
        <f t="shared" si="116"/>
        <v>1484</v>
      </c>
      <c r="E147" s="73">
        <f t="shared" si="78"/>
        <v>1007</v>
      </c>
      <c r="F147" s="73">
        <f t="shared" si="79"/>
        <v>1564</v>
      </c>
      <c r="G147" s="73">
        <f t="shared" si="80"/>
        <v>449</v>
      </c>
      <c r="H147" s="73">
        <f t="shared" si="81"/>
        <v>1361</v>
      </c>
      <c r="I147" s="73">
        <f t="shared" si="82"/>
        <v>804</v>
      </c>
      <c r="J147" s="73">
        <f t="shared" si="83"/>
        <v>1919</v>
      </c>
      <c r="K147" s="73">
        <f t="shared" ref="K147:M147" si="123">K146</f>
        <v>1960</v>
      </c>
      <c r="L147" s="73">
        <f t="shared" si="123"/>
        <v>1950</v>
      </c>
      <c r="M147" s="73">
        <f t="shared" si="123"/>
        <v>2920</v>
      </c>
      <c r="N147" s="73">
        <f t="shared" si="85"/>
        <v>-599</v>
      </c>
      <c r="O147" s="73">
        <f t="shared" si="86"/>
        <v>-1146</v>
      </c>
      <c r="P147" s="73">
        <f t="shared" si="87"/>
        <v>-1001</v>
      </c>
      <c r="Q147" s="73">
        <v>1</v>
      </c>
      <c r="R147" s="73">
        <v>1</v>
      </c>
      <c r="S147" s="73">
        <v>1</v>
      </c>
      <c r="T147" s="73">
        <f t="shared" si="88"/>
        <v>1474</v>
      </c>
      <c r="U147" s="93">
        <f t="shared" si="118"/>
        <v>901</v>
      </c>
      <c r="V147" s="93">
        <f t="shared" si="119"/>
        <v>894</v>
      </c>
      <c r="W147" s="93">
        <f t="shared" si="120"/>
        <v>969</v>
      </c>
      <c r="X147" s="85"/>
      <c r="Y147" s="73"/>
      <c r="Z147" s="73"/>
      <c r="AA147" s="73"/>
      <c r="AB147" s="48"/>
    </row>
    <row r="148" spans="1:28" ht="15" customHeight="1">
      <c r="A148" s="68">
        <f t="shared" si="77"/>
        <v>134</v>
      </c>
      <c r="B148" s="69">
        <f t="shared" si="114"/>
        <v>45715</v>
      </c>
      <c r="C148" s="70">
        <f t="shared" si="115"/>
        <v>884</v>
      </c>
      <c r="D148" s="42">
        <f t="shared" si="116"/>
        <v>1482</v>
      </c>
      <c r="E148" s="73">
        <f t="shared" ref="E148:E178" si="124">C148+D148-H148</f>
        <v>1007</v>
      </c>
      <c r="F148" s="73">
        <f t="shared" ref="F148:F178" si="125">C148+D148-I148</f>
        <v>1564</v>
      </c>
      <c r="G148" s="73">
        <f t="shared" ref="G148:G178" si="126">D148+C148-J148</f>
        <v>447</v>
      </c>
      <c r="H148" s="73">
        <f t="shared" ref="H148:H178" si="127">K148+N148</f>
        <v>1359</v>
      </c>
      <c r="I148" s="73">
        <f t="shared" ref="I148:I178" si="128">L148+O148</f>
        <v>802</v>
      </c>
      <c r="J148" s="73">
        <f t="shared" ref="J148:J178" si="129">M148+P148</f>
        <v>1919</v>
      </c>
      <c r="K148" s="73">
        <f t="shared" ref="K148:M148" si="130">K147</f>
        <v>1960</v>
      </c>
      <c r="L148" s="73">
        <f t="shared" si="130"/>
        <v>1950</v>
      </c>
      <c r="M148" s="73">
        <f t="shared" si="130"/>
        <v>2920</v>
      </c>
      <c r="N148" s="73">
        <f t="shared" ref="N148:N178" si="131">N147-Q148</f>
        <v>-601</v>
      </c>
      <c r="O148" s="73">
        <f t="shared" ref="O148:O178" si="132">O147-R148</f>
        <v>-1148</v>
      </c>
      <c r="P148" s="73">
        <f t="shared" ref="P148:P178" si="133">P147-S148</f>
        <v>-1001</v>
      </c>
      <c r="Q148" s="73">
        <v>2</v>
      </c>
      <c r="R148" s="73">
        <v>2</v>
      </c>
      <c r="S148" s="73">
        <v>0</v>
      </c>
      <c r="T148" s="73">
        <f t="shared" ref="T148:T178" si="134">D148+C148-V148</f>
        <v>1474</v>
      </c>
      <c r="U148" s="93">
        <f t="shared" si="118"/>
        <v>899</v>
      </c>
      <c r="V148" s="93">
        <f t="shared" si="119"/>
        <v>892</v>
      </c>
      <c r="W148" s="93">
        <f t="shared" si="120"/>
        <v>969</v>
      </c>
      <c r="X148" s="85"/>
      <c r="Y148" s="73"/>
      <c r="Z148" s="73"/>
      <c r="AA148" s="73"/>
      <c r="AB148" s="48"/>
    </row>
    <row r="149" spans="1:28" ht="15" customHeight="1">
      <c r="A149" s="68">
        <f t="shared" si="77"/>
        <v>135</v>
      </c>
      <c r="B149" s="69">
        <f t="shared" si="114"/>
        <v>45716</v>
      </c>
      <c r="C149" s="70">
        <f t="shared" si="115"/>
        <v>884</v>
      </c>
      <c r="D149" s="42">
        <f t="shared" si="116"/>
        <v>1480</v>
      </c>
      <c r="E149" s="73">
        <f t="shared" si="124"/>
        <v>1005</v>
      </c>
      <c r="F149" s="73">
        <f t="shared" si="125"/>
        <v>1562</v>
      </c>
      <c r="G149" s="73">
        <f t="shared" si="126"/>
        <v>445</v>
      </c>
      <c r="H149" s="73">
        <f t="shared" si="127"/>
        <v>1359</v>
      </c>
      <c r="I149" s="73">
        <f t="shared" si="128"/>
        <v>802</v>
      </c>
      <c r="J149" s="73">
        <f t="shared" si="129"/>
        <v>1919</v>
      </c>
      <c r="K149" s="73">
        <f t="shared" ref="K149:M149" si="135">K148</f>
        <v>1960</v>
      </c>
      <c r="L149" s="73">
        <f t="shared" si="135"/>
        <v>1950</v>
      </c>
      <c r="M149" s="73">
        <f t="shared" si="135"/>
        <v>2920</v>
      </c>
      <c r="N149" s="73">
        <f t="shared" si="131"/>
        <v>-601</v>
      </c>
      <c r="O149" s="73">
        <f t="shared" si="132"/>
        <v>-1148</v>
      </c>
      <c r="P149" s="73">
        <f t="shared" si="133"/>
        <v>-1001</v>
      </c>
      <c r="Q149" s="73">
        <v>0</v>
      </c>
      <c r="R149" s="73">
        <v>0</v>
      </c>
      <c r="S149" s="73">
        <v>0</v>
      </c>
      <c r="T149" s="73">
        <f t="shared" si="134"/>
        <v>1472</v>
      </c>
      <c r="U149" s="93">
        <f t="shared" si="118"/>
        <v>899</v>
      </c>
      <c r="V149" s="93">
        <f t="shared" si="119"/>
        <v>892</v>
      </c>
      <c r="W149" s="93">
        <f t="shared" si="120"/>
        <v>969</v>
      </c>
      <c r="X149" s="85"/>
      <c r="Y149" s="73"/>
      <c r="Z149" s="73"/>
      <c r="AA149" s="73"/>
      <c r="AB149" s="48"/>
    </row>
    <row r="150" spans="1:28" ht="15" customHeight="1">
      <c r="A150" s="68">
        <f t="shared" si="77"/>
        <v>136</v>
      </c>
      <c r="B150" s="69">
        <f t="shared" si="114"/>
        <v>45717</v>
      </c>
      <c r="C150" s="70">
        <f t="shared" si="115"/>
        <v>884</v>
      </c>
      <c r="D150" s="42">
        <f t="shared" si="116"/>
        <v>1478</v>
      </c>
      <c r="E150" s="73">
        <f t="shared" si="124"/>
        <v>1004</v>
      </c>
      <c r="F150" s="73">
        <f t="shared" si="125"/>
        <v>1561</v>
      </c>
      <c r="G150" s="73">
        <f t="shared" si="126"/>
        <v>444</v>
      </c>
      <c r="H150" s="73">
        <f t="shared" si="127"/>
        <v>1358</v>
      </c>
      <c r="I150" s="73">
        <f t="shared" si="128"/>
        <v>801</v>
      </c>
      <c r="J150" s="73">
        <f t="shared" si="129"/>
        <v>1918</v>
      </c>
      <c r="K150" s="73">
        <f t="shared" ref="K150:M150" si="136">K149</f>
        <v>1960</v>
      </c>
      <c r="L150" s="73">
        <f t="shared" si="136"/>
        <v>1950</v>
      </c>
      <c r="M150" s="73">
        <f t="shared" si="136"/>
        <v>2920</v>
      </c>
      <c r="N150" s="73">
        <f t="shared" si="131"/>
        <v>-602</v>
      </c>
      <c r="O150" s="73">
        <f t="shared" si="132"/>
        <v>-1149</v>
      </c>
      <c r="P150" s="73">
        <f t="shared" si="133"/>
        <v>-1002</v>
      </c>
      <c r="Q150" s="73">
        <v>1</v>
      </c>
      <c r="R150" s="73">
        <v>1</v>
      </c>
      <c r="S150" s="73">
        <v>1</v>
      </c>
      <c r="T150" s="73">
        <f t="shared" si="134"/>
        <v>1471</v>
      </c>
      <c r="U150" s="93">
        <f t="shared" si="118"/>
        <v>898</v>
      </c>
      <c r="V150" s="93">
        <f t="shared" si="119"/>
        <v>891</v>
      </c>
      <c r="W150" s="93">
        <f t="shared" si="120"/>
        <v>968</v>
      </c>
      <c r="X150" s="85"/>
      <c r="Y150" s="73"/>
      <c r="Z150" s="73"/>
      <c r="AA150" s="73"/>
      <c r="AB150" s="48"/>
    </row>
    <row r="151" spans="1:28" ht="15" customHeight="1">
      <c r="A151" s="68">
        <f t="shared" si="77"/>
        <v>137</v>
      </c>
      <c r="B151" s="69">
        <f t="shared" si="114"/>
        <v>45718</v>
      </c>
      <c r="C151" s="70">
        <f t="shared" si="115"/>
        <v>884</v>
      </c>
      <c r="D151" s="42">
        <f t="shared" si="116"/>
        <v>1476</v>
      </c>
      <c r="E151" s="73">
        <f t="shared" si="124"/>
        <v>1002</v>
      </c>
      <c r="F151" s="73">
        <f t="shared" si="125"/>
        <v>1559</v>
      </c>
      <c r="G151" s="73">
        <f t="shared" si="126"/>
        <v>442</v>
      </c>
      <c r="H151" s="73">
        <f t="shared" si="127"/>
        <v>1358</v>
      </c>
      <c r="I151" s="73">
        <f t="shared" si="128"/>
        <v>801</v>
      </c>
      <c r="J151" s="73">
        <f t="shared" si="129"/>
        <v>1918</v>
      </c>
      <c r="K151" s="73">
        <f t="shared" ref="K151:M151" si="137">K150</f>
        <v>1960</v>
      </c>
      <c r="L151" s="73">
        <f t="shared" si="137"/>
        <v>1950</v>
      </c>
      <c r="M151" s="73">
        <f t="shared" si="137"/>
        <v>2920</v>
      </c>
      <c r="N151" s="73">
        <f t="shared" si="131"/>
        <v>-602</v>
      </c>
      <c r="O151" s="73">
        <f t="shared" si="132"/>
        <v>-1149</v>
      </c>
      <c r="P151" s="73">
        <f t="shared" si="133"/>
        <v>-1002</v>
      </c>
      <c r="Q151" s="73">
        <v>0</v>
      </c>
      <c r="R151" s="73">
        <v>0</v>
      </c>
      <c r="S151" s="73">
        <v>0</v>
      </c>
      <c r="T151" s="73">
        <f t="shared" si="134"/>
        <v>1469</v>
      </c>
      <c r="U151" s="93">
        <f t="shared" si="118"/>
        <v>898</v>
      </c>
      <c r="V151" s="93">
        <f t="shared" si="119"/>
        <v>891</v>
      </c>
      <c r="W151" s="93">
        <f t="shared" si="120"/>
        <v>968</v>
      </c>
      <c r="X151" s="85"/>
      <c r="Y151" s="73"/>
      <c r="Z151" s="73"/>
      <c r="AA151" s="73"/>
      <c r="AB151" s="48"/>
    </row>
    <row r="152" spans="1:28" ht="15" customHeight="1">
      <c r="A152" s="68">
        <f t="shared" si="77"/>
        <v>138</v>
      </c>
      <c r="B152" s="69">
        <f t="shared" si="114"/>
        <v>45719</v>
      </c>
      <c r="C152" s="70">
        <f t="shared" si="115"/>
        <v>884</v>
      </c>
      <c r="D152" s="42">
        <f t="shared" si="116"/>
        <v>1474</v>
      </c>
      <c r="E152" s="73">
        <f t="shared" si="124"/>
        <v>1001</v>
      </c>
      <c r="F152" s="73">
        <f t="shared" si="125"/>
        <v>1558</v>
      </c>
      <c r="G152" s="73">
        <f t="shared" si="126"/>
        <v>441</v>
      </c>
      <c r="H152" s="73">
        <f t="shared" si="127"/>
        <v>1357</v>
      </c>
      <c r="I152" s="73">
        <f t="shared" si="128"/>
        <v>800</v>
      </c>
      <c r="J152" s="73">
        <f t="shared" si="129"/>
        <v>1917</v>
      </c>
      <c r="K152" s="73">
        <f t="shared" ref="K152:M152" si="138">K151</f>
        <v>1960</v>
      </c>
      <c r="L152" s="73">
        <f t="shared" si="138"/>
        <v>1950</v>
      </c>
      <c r="M152" s="73">
        <f t="shared" si="138"/>
        <v>2920</v>
      </c>
      <c r="N152" s="73">
        <f t="shared" si="131"/>
        <v>-603</v>
      </c>
      <c r="O152" s="73">
        <f t="shared" si="132"/>
        <v>-1150</v>
      </c>
      <c r="P152" s="73">
        <f t="shared" si="133"/>
        <v>-1003</v>
      </c>
      <c r="Q152" s="73">
        <v>1</v>
      </c>
      <c r="R152" s="73">
        <v>1</v>
      </c>
      <c r="S152" s="73">
        <v>1</v>
      </c>
      <c r="T152" s="73">
        <f t="shared" si="134"/>
        <v>1468</v>
      </c>
      <c r="U152" s="93">
        <f t="shared" si="118"/>
        <v>897</v>
      </c>
      <c r="V152" s="93">
        <f t="shared" si="119"/>
        <v>890</v>
      </c>
      <c r="W152" s="93">
        <f t="shared" si="120"/>
        <v>967</v>
      </c>
      <c r="X152" s="85"/>
      <c r="Y152" s="73"/>
      <c r="Z152" s="73"/>
      <c r="AA152" s="73"/>
      <c r="AB152" s="48"/>
    </row>
    <row r="153" spans="1:28" ht="15" customHeight="1">
      <c r="A153" s="68">
        <f t="shared" si="77"/>
        <v>139</v>
      </c>
      <c r="B153" s="69">
        <f t="shared" si="114"/>
        <v>45720</v>
      </c>
      <c r="C153" s="70">
        <f t="shared" si="115"/>
        <v>884</v>
      </c>
      <c r="D153" s="42">
        <f t="shared" si="116"/>
        <v>1472</v>
      </c>
      <c r="E153" s="73">
        <f t="shared" si="124"/>
        <v>1000</v>
      </c>
      <c r="F153" s="73">
        <f t="shared" si="125"/>
        <v>1557</v>
      </c>
      <c r="G153" s="73">
        <f t="shared" si="126"/>
        <v>439</v>
      </c>
      <c r="H153" s="73">
        <f t="shared" si="127"/>
        <v>1356</v>
      </c>
      <c r="I153" s="73">
        <f t="shared" si="128"/>
        <v>799</v>
      </c>
      <c r="J153" s="73">
        <f t="shared" si="129"/>
        <v>1917</v>
      </c>
      <c r="K153" s="73">
        <f t="shared" ref="K153:M153" si="139">K152</f>
        <v>1960</v>
      </c>
      <c r="L153" s="73">
        <f t="shared" si="139"/>
        <v>1950</v>
      </c>
      <c r="M153" s="73">
        <f t="shared" si="139"/>
        <v>2920</v>
      </c>
      <c r="N153" s="73">
        <f t="shared" si="131"/>
        <v>-604</v>
      </c>
      <c r="O153" s="73">
        <f t="shared" si="132"/>
        <v>-1151</v>
      </c>
      <c r="P153" s="73">
        <f t="shared" si="133"/>
        <v>-1003</v>
      </c>
      <c r="Q153" s="73">
        <v>1</v>
      </c>
      <c r="R153" s="73">
        <v>1</v>
      </c>
      <c r="S153" s="73">
        <v>0</v>
      </c>
      <c r="T153" s="73">
        <f t="shared" si="134"/>
        <v>1467</v>
      </c>
      <c r="U153" s="93">
        <f t="shared" si="118"/>
        <v>896</v>
      </c>
      <c r="V153" s="93">
        <f t="shared" si="119"/>
        <v>889</v>
      </c>
      <c r="W153" s="93">
        <f t="shared" si="120"/>
        <v>967</v>
      </c>
      <c r="X153" s="85"/>
      <c r="Y153" s="73"/>
      <c r="Z153" s="73"/>
      <c r="AA153" s="73"/>
      <c r="AB153" s="48"/>
    </row>
    <row r="154" spans="1:28" ht="15" customHeight="1">
      <c r="A154" s="68">
        <f t="shared" si="77"/>
        <v>140</v>
      </c>
      <c r="B154" s="69">
        <f t="shared" si="114"/>
        <v>45721</v>
      </c>
      <c r="C154" s="70">
        <f t="shared" si="115"/>
        <v>884</v>
      </c>
      <c r="D154" s="42">
        <f t="shared" si="116"/>
        <v>1470</v>
      </c>
      <c r="E154" s="73">
        <f t="shared" si="124"/>
        <v>998</v>
      </c>
      <c r="F154" s="73">
        <f t="shared" si="125"/>
        <v>1555</v>
      </c>
      <c r="G154" s="73">
        <f t="shared" si="126"/>
        <v>438</v>
      </c>
      <c r="H154" s="73">
        <f t="shared" si="127"/>
        <v>1356</v>
      </c>
      <c r="I154" s="73">
        <f t="shared" si="128"/>
        <v>799</v>
      </c>
      <c r="J154" s="73">
        <f t="shared" si="129"/>
        <v>1916</v>
      </c>
      <c r="K154" s="73">
        <f t="shared" ref="K154:M154" si="140">K153</f>
        <v>1960</v>
      </c>
      <c r="L154" s="73">
        <f t="shared" si="140"/>
        <v>1950</v>
      </c>
      <c r="M154" s="73">
        <f t="shared" si="140"/>
        <v>2920</v>
      </c>
      <c r="N154" s="73">
        <f t="shared" si="131"/>
        <v>-604</v>
      </c>
      <c r="O154" s="73">
        <f t="shared" si="132"/>
        <v>-1151</v>
      </c>
      <c r="P154" s="73">
        <f t="shared" si="133"/>
        <v>-1004</v>
      </c>
      <c r="Q154" s="73">
        <v>0</v>
      </c>
      <c r="R154" s="73">
        <v>0</v>
      </c>
      <c r="S154" s="73">
        <v>1</v>
      </c>
      <c r="T154" s="73">
        <f t="shared" si="134"/>
        <v>1465</v>
      </c>
      <c r="U154" s="93">
        <f t="shared" si="118"/>
        <v>896</v>
      </c>
      <c r="V154" s="93">
        <f t="shared" si="119"/>
        <v>889</v>
      </c>
      <c r="W154" s="93">
        <f t="shared" si="120"/>
        <v>966</v>
      </c>
      <c r="X154" s="85"/>
      <c r="Y154" s="73"/>
      <c r="Z154" s="73"/>
      <c r="AA154" s="73"/>
      <c r="AB154" s="48"/>
    </row>
    <row r="155" spans="1:28" ht="15" customHeight="1">
      <c r="A155" s="68">
        <f t="shared" si="77"/>
        <v>141</v>
      </c>
      <c r="B155" s="69">
        <f t="shared" si="114"/>
        <v>45722</v>
      </c>
      <c r="C155" s="70">
        <f t="shared" si="115"/>
        <v>884</v>
      </c>
      <c r="D155" s="42">
        <f t="shared" si="116"/>
        <v>1468</v>
      </c>
      <c r="E155" s="73">
        <f t="shared" si="124"/>
        <v>996</v>
      </c>
      <c r="F155" s="73">
        <f t="shared" si="125"/>
        <v>1553</v>
      </c>
      <c r="G155" s="73">
        <f t="shared" si="126"/>
        <v>437</v>
      </c>
      <c r="H155" s="73">
        <f t="shared" si="127"/>
        <v>1356</v>
      </c>
      <c r="I155" s="73">
        <f t="shared" si="128"/>
        <v>799</v>
      </c>
      <c r="J155" s="73">
        <f t="shared" si="129"/>
        <v>1915</v>
      </c>
      <c r="K155" s="73">
        <f t="shared" ref="K155:M155" si="141">K154</f>
        <v>1960</v>
      </c>
      <c r="L155" s="73">
        <f t="shared" si="141"/>
        <v>1950</v>
      </c>
      <c r="M155" s="73">
        <f t="shared" si="141"/>
        <v>2920</v>
      </c>
      <c r="N155" s="73">
        <f t="shared" si="131"/>
        <v>-604</v>
      </c>
      <c r="O155" s="73">
        <f t="shared" si="132"/>
        <v>-1151</v>
      </c>
      <c r="P155" s="73">
        <f t="shared" si="133"/>
        <v>-1005</v>
      </c>
      <c r="Q155" s="73">
        <v>0</v>
      </c>
      <c r="R155" s="73">
        <v>0</v>
      </c>
      <c r="S155" s="73">
        <v>1</v>
      </c>
      <c r="T155" s="73">
        <f t="shared" si="134"/>
        <v>1463</v>
      </c>
      <c r="U155" s="93">
        <f t="shared" si="118"/>
        <v>896</v>
      </c>
      <c r="V155" s="93">
        <f t="shared" si="119"/>
        <v>889</v>
      </c>
      <c r="W155" s="93">
        <f t="shared" si="120"/>
        <v>965</v>
      </c>
      <c r="X155" s="85"/>
      <c r="Y155" s="73"/>
      <c r="Z155" s="73"/>
      <c r="AA155" s="73"/>
      <c r="AB155" s="48"/>
    </row>
    <row r="156" spans="1:28" ht="15" customHeight="1">
      <c r="A156" s="68">
        <f t="shared" si="77"/>
        <v>142</v>
      </c>
      <c r="B156" s="69">
        <f t="shared" si="114"/>
        <v>45723</v>
      </c>
      <c r="C156" s="70">
        <f t="shared" si="115"/>
        <v>884</v>
      </c>
      <c r="D156" s="42">
        <f t="shared" si="116"/>
        <v>1466</v>
      </c>
      <c r="E156" s="73">
        <f t="shared" si="124"/>
        <v>995</v>
      </c>
      <c r="F156" s="73">
        <f t="shared" si="125"/>
        <v>1552</v>
      </c>
      <c r="G156" s="73">
        <f t="shared" si="126"/>
        <v>435</v>
      </c>
      <c r="H156" s="73">
        <f t="shared" si="127"/>
        <v>1355</v>
      </c>
      <c r="I156" s="73">
        <f t="shared" si="128"/>
        <v>798</v>
      </c>
      <c r="J156" s="73">
        <f t="shared" si="129"/>
        <v>1915</v>
      </c>
      <c r="K156" s="73">
        <f t="shared" ref="K156:M156" si="142">K155</f>
        <v>1960</v>
      </c>
      <c r="L156" s="73">
        <f t="shared" si="142"/>
        <v>1950</v>
      </c>
      <c r="M156" s="73">
        <f t="shared" si="142"/>
        <v>2920</v>
      </c>
      <c r="N156" s="73">
        <f t="shared" si="131"/>
        <v>-605</v>
      </c>
      <c r="O156" s="73">
        <f t="shared" si="132"/>
        <v>-1152</v>
      </c>
      <c r="P156" s="73">
        <f t="shared" si="133"/>
        <v>-1005</v>
      </c>
      <c r="Q156" s="73">
        <v>1</v>
      </c>
      <c r="R156" s="73">
        <v>1</v>
      </c>
      <c r="S156" s="73">
        <v>0</v>
      </c>
      <c r="T156" s="73">
        <f t="shared" si="134"/>
        <v>1462</v>
      </c>
      <c r="U156" s="93">
        <f t="shared" si="118"/>
        <v>895</v>
      </c>
      <c r="V156" s="93">
        <f t="shared" si="119"/>
        <v>888</v>
      </c>
      <c r="W156" s="93">
        <f t="shared" si="120"/>
        <v>965</v>
      </c>
      <c r="X156" s="85"/>
      <c r="Y156" s="73"/>
      <c r="Z156" s="73"/>
      <c r="AA156" s="73"/>
      <c r="AB156" s="48"/>
    </row>
    <row r="157" spans="1:28" ht="15" customHeight="1">
      <c r="A157" s="68">
        <f t="shared" si="77"/>
        <v>143</v>
      </c>
      <c r="B157" s="69">
        <f t="shared" si="114"/>
        <v>45724</v>
      </c>
      <c r="C157" s="70">
        <f t="shared" si="115"/>
        <v>884</v>
      </c>
      <c r="D157" s="42">
        <f t="shared" si="116"/>
        <v>1464</v>
      </c>
      <c r="E157" s="73">
        <f t="shared" si="124"/>
        <v>994</v>
      </c>
      <c r="F157" s="73">
        <f t="shared" si="125"/>
        <v>1551</v>
      </c>
      <c r="G157" s="73">
        <f t="shared" si="126"/>
        <v>435</v>
      </c>
      <c r="H157" s="73">
        <f t="shared" si="127"/>
        <v>1354</v>
      </c>
      <c r="I157" s="73">
        <f t="shared" si="128"/>
        <v>797</v>
      </c>
      <c r="J157" s="73">
        <f t="shared" si="129"/>
        <v>1913</v>
      </c>
      <c r="K157" s="73">
        <f t="shared" ref="K157:M157" si="143">K156</f>
        <v>1960</v>
      </c>
      <c r="L157" s="73">
        <f t="shared" si="143"/>
        <v>1950</v>
      </c>
      <c r="M157" s="73">
        <f t="shared" si="143"/>
        <v>2920</v>
      </c>
      <c r="N157" s="73">
        <f t="shared" si="131"/>
        <v>-606</v>
      </c>
      <c r="O157" s="73">
        <f t="shared" si="132"/>
        <v>-1153</v>
      </c>
      <c r="P157" s="73">
        <f t="shared" si="133"/>
        <v>-1007</v>
      </c>
      <c r="Q157" s="73">
        <v>1</v>
      </c>
      <c r="R157" s="73">
        <v>1</v>
      </c>
      <c r="S157" s="73">
        <v>2</v>
      </c>
      <c r="T157" s="73">
        <f t="shared" si="134"/>
        <v>1461</v>
      </c>
      <c r="U157" s="93">
        <f t="shared" si="118"/>
        <v>894</v>
      </c>
      <c r="V157" s="93">
        <f t="shared" si="119"/>
        <v>887</v>
      </c>
      <c r="W157" s="93">
        <f t="shared" si="120"/>
        <v>963</v>
      </c>
      <c r="X157" s="85"/>
      <c r="Y157" s="73"/>
      <c r="Z157" s="73"/>
      <c r="AA157" s="73"/>
      <c r="AB157" s="48"/>
    </row>
    <row r="158" spans="1:28" ht="15" customHeight="1">
      <c r="A158" s="68">
        <f t="shared" si="77"/>
        <v>144</v>
      </c>
      <c r="B158" s="69">
        <f t="shared" si="114"/>
        <v>45725</v>
      </c>
      <c r="C158" s="70">
        <f t="shared" si="115"/>
        <v>884</v>
      </c>
      <c r="D158" s="42">
        <f t="shared" si="116"/>
        <v>1462</v>
      </c>
      <c r="E158" s="73">
        <f t="shared" si="124"/>
        <v>992</v>
      </c>
      <c r="F158" s="73">
        <f t="shared" si="125"/>
        <v>1549</v>
      </c>
      <c r="G158" s="73">
        <f t="shared" si="126"/>
        <v>434</v>
      </c>
      <c r="H158" s="73">
        <f t="shared" si="127"/>
        <v>1354</v>
      </c>
      <c r="I158" s="73">
        <f t="shared" si="128"/>
        <v>797</v>
      </c>
      <c r="J158" s="73">
        <f t="shared" si="129"/>
        <v>1912</v>
      </c>
      <c r="K158" s="73">
        <f t="shared" ref="K158:M158" si="144">K157</f>
        <v>1960</v>
      </c>
      <c r="L158" s="73">
        <f t="shared" si="144"/>
        <v>1950</v>
      </c>
      <c r="M158" s="73">
        <f t="shared" si="144"/>
        <v>2920</v>
      </c>
      <c r="N158" s="73">
        <f t="shared" si="131"/>
        <v>-606</v>
      </c>
      <c r="O158" s="73">
        <f t="shared" si="132"/>
        <v>-1153</v>
      </c>
      <c r="P158" s="73">
        <f t="shared" si="133"/>
        <v>-1008</v>
      </c>
      <c r="Q158" s="73">
        <v>0</v>
      </c>
      <c r="R158" s="73">
        <v>0</v>
      </c>
      <c r="S158" s="73">
        <v>1</v>
      </c>
      <c r="T158" s="73">
        <f t="shared" si="134"/>
        <v>1459</v>
      </c>
      <c r="U158" s="93">
        <f t="shared" si="118"/>
        <v>894</v>
      </c>
      <c r="V158" s="93">
        <f t="shared" si="119"/>
        <v>887</v>
      </c>
      <c r="W158" s="93">
        <f t="shared" si="120"/>
        <v>962</v>
      </c>
      <c r="X158" s="85"/>
      <c r="Y158" s="73"/>
      <c r="Z158" s="73"/>
      <c r="AA158" s="73"/>
      <c r="AB158" s="48"/>
    </row>
    <row r="159" spans="1:28" ht="15" customHeight="1">
      <c r="A159" s="68">
        <f t="shared" si="77"/>
        <v>145</v>
      </c>
      <c r="B159" s="69">
        <f t="shared" si="114"/>
        <v>45726</v>
      </c>
      <c r="C159" s="70">
        <f t="shared" si="115"/>
        <v>884</v>
      </c>
      <c r="D159" s="42">
        <f t="shared" si="116"/>
        <v>1460</v>
      </c>
      <c r="E159" s="73">
        <f t="shared" si="124"/>
        <v>991</v>
      </c>
      <c r="F159" s="73">
        <f t="shared" si="125"/>
        <v>1548</v>
      </c>
      <c r="G159" s="73">
        <f t="shared" si="126"/>
        <v>432</v>
      </c>
      <c r="H159" s="73">
        <f t="shared" si="127"/>
        <v>1353</v>
      </c>
      <c r="I159" s="73">
        <f t="shared" si="128"/>
        <v>796</v>
      </c>
      <c r="J159" s="73">
        <f t="shared" si="129"/>
        <v>1912</v>
      </c>
      <c r="K159" s="73">
        <f t="shared" ref="K159:M159" si="145">K158</f>
        <v>1960</v>
      </c>
      <c r="L159" s="73">
        <f t="shared" si="145"/>
        <v>1950</v>
      </c>
      <c r="M159" s="73">
        <f t="shared" si="145"/>
        <v>2920</v>
      </c>
      <c r="N159" s="73">
        <f t="shared" si="131"/>
        <v>-607</v>
      </c>
      <c r="O159" s="73">
        <f t="shared" si="132"/>
        <v>-1154</v>
      </c>
      <c r="P159" s="73">
        <f t="shared" si="133"/>
        <v>-1008</v>
      </c>
      <c r="Q159" s="73">
        <v>1</v>
      </c>
      <c r="R159" s="73">
        <v>1</v>
      </c>
      <c r="S159" s="73">
        <v>0</v>
      </c>
      <c r="T159" s="73">
        <f t="shared" si="134"/>
        <v>1458</v>
      </c>
      <c r="U159" s="93">
        <f t="shared" si="118"/>
        <v>893</v>
      </c>
      <c r="V159" s="93">
        <f t="shared" si="119"/>
        <v>886</v>
      </c>
      <c r="W159" s="93">
        <f t="shared" si="120"/>
        <v>962</v>
      </c>
      <c r="X159" s="85"/>
      <c r="Y159" s="73"/>
      <c r="Z159" s="73"/>
      <c r="AA159" s="73"/>
      <c r="AB159" s="48"/>
    </row>
    <row r="160" spans="1:28" ht="15" customHeight="1">
      <c r="A160" s="68">
        <f t="shared" si="77"/>
        <v>146</v>
      </c>
      <c r="B160" s="69">
        <f t="shared" si="114"/>
        <v>45727</v>
      </c>
      <c r="C160" s="70">
        <f t="shared" si="115"/>
        <v>884</v>
      </c>
      <c r="D160" s="42">
        <f t="shared" si="116"/>
        <v>1458</v>
      </c>
      <c r="E160" s="73">
        <f t="shared" si="124"/>
        <v>989</v>
      </c>
      <c r="F160" s="73">
        <f t="shared" si="125"/>
        <v>1546</v>
      </c>
      <c r="G160" s="73">
        <f t="shared" si="126"/>
        <v>431</v>
      </c>
      <c r="H160" s="73">
        <f t="shared" si="127"/>
        <v>1353</v>
      </c>
      <c r="I160" s="73">
        <f t="shared" si="128"/>
        <v>796</v>
      </c>
      <c r="J160" s="73">
        <f t="shared" si="129"/>
        <v>1911</v>
      </c>
      <c r="K160" s="73">
        <f t="shared" ref="K160:M160" si="146">K159</f>
        <v>1960</v>
      </c>
      <c r="L160" s="73">
        <f t="shared" si="146"/>
        <v>1950</v>
      </c>
      <c r="M160" s="73">
        <f t="shared" si="146"/>
        <v>2920</v>
      </c>
      <c r="N160" s="73">
        <f t="shared" si="131"/>
        <v>-607</v>
      </c>
      <c r="O160" s="73">
        <f t="shared" si="132"/>
        <v>-1154</v>
      </c>
      <c r="P160" s="73">
        <f t="shared" si="133"/>
        <v>-1009</v>
      </c>
      <c r="Q160" s="73">
        <v>0</v>
      </c>
      <c r="R160" s="73">
        <v>0</v>
      </c>
      <c r="S160" s="73">
        <v>1</v>
      </c>
      <c r="T160" s="73">
        <f t="shared" si="134"/>
        <v>1456</v>
      </c>
      <c r="U160" s="93">
        <f t="shared" si="118"/>
        <v>893</v>
      </c>
      <c r="V160" s="93">
        <f t="shared" si="119"/>
        <v>886</v>
      </c>
      <c r="W160" s="93">
        <f t="shared" si="120"/>
        <v>961</v>
      </c>
      <c r="X160" s="85"/>
      <c r="Y160" s="73"/>
      <c r="Z160" s="73"/>
      <c r="AA160" s="73"/>
      <c r="AB160" s="48"/>
    </row>
    <row r="161" spans="1:28" ht="15" customHeight="1">
      <c r="A161" s="68">
        <f t="shared" si="77"/>
        <v>147</v>
      </c>
      <c r="B161" s="69">
        <f t="shared" si="114"/>
        <v>45728</v>
      </c>
      <c r="C161" s="70">
        <f t="shared" si="115"/>
        <v>884</v>
      </c>
      <c r="D161" s="42">
        <f t="shared" si="116"/>
        <v>1456</v>
      </c>
      <c r="E161" s="73">
        <f t="shared" si="124"/>
        <v>989</v>
      </c>
      <c r="F161" s="73">
        <f t="shared" si="125"/>
        <v>1546</v>
      </c>
      <c r="G161" s="73">
        <f t="shared" si="126"/>
        <v>429</v>
      </c>
      <c r="H161" s="73">
        <f t="shared" si="127"/>
        <v>1351</v>
      </c>
      <c r="I161" s="73">
        <f t="shared" si="128"/>
        <v>794</v>
      </c>
      <c r="J161" s="73">
        <f t="shared" si="129"/>
        <v>1911</v>
      </c>
      <c r="K161" s="73">
        <f t="shared" ref="K161:M161" si="147">K160</f>
        <v>1960</v>
      </c>
      <c r="L161" s="73">
        <f t="shared" si="147"/>
        <v>1950</v>
      </c>
      <c r="M161" s="73">
        <f t="shared" si="147"/>
        <v>2920</v>
      </c>
      <c r="N161" s="73">
        <f t="shared" si="131"/>
        <v>-609</v>
      </c>
      <c r="O161" s="73">
        <f t="shared" si="132"/>
        <v>-1156</v>
      </c>
      <c r="P161" s="73">
        <f t="shared" si="133"/>
        <v>-1009</v>
      </c>
      <c r="Q161" s="73">
        <v>2</v>
      </c>
      <c r="R161" s="73">
        <v>2</v>
      </c>
      <c r="S161" s="73">
        <v>0</v>
      </c>
      <c r="T161" s="73">
        <f t="shared" si="134"/>
        <v>1456</v>
      </c>
      <c r="U161" s="93">
        <f t="shared" si="118"/>
        <v>891</v>
      </c>
      <c r="V161" s="93">
        <f t="shared" si="119"/>
        <v>884</v>
      </c>
      <c r="W161" s="93">
        <f t="shared" si="120"/>
        <v>961</v>
      </c>
      <c r="X161" s="85"/>
      <c r="Y161" s="73"/>
      <c r="Z161" s="73"/>
      <c r="AA161" s="73"/>
      <c r="AB161" s="48"/>
    </row>
    <row r="162" spans="1:28" ht="15" customHeight="1">
      <c r="A162" s="68">
        <f t="shared" si="77"/>
        <v>148</v>
      </c>
      <c r="B162" s="69">
        <f t="shared" si="114"/>
        <v>45729</v>
      </c>
      <c r="C162" s="70">
        <f t="shared" si="115"/>
        <v>884</v>
      </c>
      <c r="D162" s="42">
        <f t="shared" si="116"/>
        <v>1454</v>
      </c>
      <c r="E162" s="73">
        <f t="shared" si="124"/>
        <v>987</v>
      </c>
      <c r="F162" s="73">
        <f t="shared" si="125"/>
        <v>1544</v>
      </c>
      <c r="G162" s="73">
        <f t="shared" si="126"/>
        <v>428</v>
      </c>
      <c r="H162" s="73">
        <f t="shared" si="127"/>
        <v>1351</v>
      </c>
      <c r="I162" s="73">
        <f t="shared" si="128"/>
        <v>794</v>
      </c>
      <c r="J162" s="73">
        <f t="shared" si="129"/>
        <v>1910</v>
      </c>
      <c r="K162" s="73">
        <f t="shared" ref="K162:M162" si="148">K161</f>
        <v>1960</v>
      </c>
      <c r="L162" s="73">
        <f t="shared" si="148"/>
        <v>1950</v>
      </c>
      <c r="M162" s="73">
        <f t="shared" si="148"/>
        <v>2920</v>
      </c>
      <c r="N162" s="73">
        <f t="shared" si="131"/>
        <v>-609</v>
      </c>
      <c r="O162" s="73">
        <f t="shared" si="132"/>
        <v>-1156</v>
      </c>
      <c r="P162" s="73">
        <f t="shared" si="133"/>
        <v>-1010</v>
      </c>
      <c r="Q162" s="73">
        <v>0</v>
      </c>
      <c r="R162" s="73">
        <v>0</v>
      </c>
      <c r="S162" s="73">
        <v>1</v>
      </c>
      <c r="T162" s="73">
        <f t="shared" si="134"/>
        <v>1454</v>
      </c>
      <c r="U162" s="93">
        <f t="shared" si="118"/>
        <v>891</v>
      </c>
      <c r="V162" s="93">
        <f t="shared" si="119"/>
        <v>884</v>
      </c>
      <c r="W162" s="93">
        <f t="shared" si="120"/>
        <v>960</v>
      </c>
      <c r="X162" s="85"/>
      <c r="Y162" s="73"/>
      <c r="Z162" s="73"/>
      <c r="AA162" s="73"/>
      <c r="AB162" s="48"/>
    </row>
    <row r="163" spans="1:28" ht="15" customHeight="1">
      <c r="A163" s="68">
        <f t="shared" si="77"/>
        <v>149</v>
      </c>
      <c r="B163" s="69">
        <f t="shared" si="114"/>
        <v>45730</v>
      </c>
      <c r="C163" s="70">
        <f t="shared" si="115"/>
        <v>884</v>
      </c>
      <c r="D163" s="42">
        <f t="shared" si="116"/>
        <v>1452</v>
      </c>
      <c r="E163" s="73">
        <f t="shared" si="124"/>
        <v>985</v>
      </c>
      <c r="F163" s="73">
        <f t="shared" si="125"/>
        <v>1542</v>
      </c>
      <c r="G163" s="73">
        <f t="shared" si="126"/>
        <v>426</v>
      </c>
      <c r="H163" s="73">
        <f t="shared" si="127"/>
        <v>1351</v>
      </c>
      <c r="I163" s="73">
        <f t="shared" si="128"/>
        <v>794</v>
      </c>
      <c r="J163" s="73">
        <f t="shared" si="129"/>
        <v>1910</v>
      </c>
      <c r="K163" s="73">
        <f t="shared" ref="K163:M163" si="149">K162</f>
        <v>1960</v>
      </c>
      <c r="L163" s="73">
        <f t="shared" si="149"/>
        <v>1950</v>
      </c>
      <c r="M163" s="73">
        <f t="shared" si="149"/>
        <v>2920</v>
      </c>
      <c r="N163" s="73">
        <f t="shared" si="131"/>
        <v>-609</v>
      </c>
      <c r="O163" s="73">
        <f t="shared" si="132"/>
        <v>-1156</v>
      </c>
      <c r="P163" s="73">
        <f t="shared" si="133"/>
        <v>-1010</v>
      </c>
      <c r="Q163" s="73">
        <v>0</v>
      </c>
      <c r="R163" s="73">
        <v>0</v>
      </c>
      <c r="S163" s="73">
        <v>0</v>
      </c>
      <c r="T163" s="73">
        <f t="shared" si="134"/>
        <v>1452</v>
      </c>
      <c r="U163" s="93">
        <f t="shared" si="118"/>
        <v>891</v>
      </c>
      <c r="V163" s="93">
        <f t="shared" si="119"/>
        <v>884</v>
      </c>
      <c r="W163" s="93">
        <f t="shared" si="120"/>
        <v>960</v>
      </c>
      <c r="X163" s="85"/>
      <c r="Y163" s="73"/>
      <c r="Z163" s="73"/>
      <c r="AA163" s="73"/>
      <c r="AB163" s="48"/>
    </row>
    <row r="164" spans="1:28" ht="15" customHeight="1">
      <c r="A164" s="68">
        <f t="shared" si="77"/>
        <v>150</v>
      </c>
      <c r="B164" s="69">
        <f t="shared" si="114"/>
        <v>45731</v>
      </c>
      <c r="C164" s="70">
        <f t="shared" si="115"/>
        <v>884</v>
      </c>
      <c r="D164" s="42">
        <f t="shared" si="116"/>
        <v>1450</v>
      </c>
      <c r="E164" s="73">
        <f t="shared" si="124"/>
        <v>984</v>
      </c>
      <c r="F164" s="73">
        <f t="shared" si="125"/>
        <v>1541</v>
      </c>
      <c r="G164" s="73">
        <f t="shared" si="126"/>
        <v>425</v>
      </c>
      <c r="H164" s="73">
        <f t="shared" si="127"/>
        <v>1350</v>
      </c>
      <c r="I164" s="73">
        <f t="shared" si="128"/>
        <v>793</v>
      </c>
      <c r="J164" s="73">
        <f t="shared" si="129"/>
        <v>1909</v>
      </c>
      <c r="K164" s="73">
        <f t="shared" ref="K164:M164" si="150">K163</f>
        <v>1960</v>
      </c>
      <c r="L164" s="73">
        <f t="shared" si="150"/>
        <v>1950</v>
      </c>
      <c r="M164" s="73">
        <f t="shared" si="150"/>
        <v>2920</v>
      </c>
      <c r="N164" s="73">
        <f t="shared" si="131"/>
        <v>-610</v>
      </c>
      <c r="O164" s="73">
        <f t="shared" si="132"/>
        <v>-1157</v>
      </c>
      <c r="P164" s="73">
        <f t="shared" si="133"/>
        <v>-1011</v>
      </c>
      <c r="Q164" s="73">
        <v>1</v>
      </c>
      <c r="R164" s="73">
        <v>1</v>
      </c>
      <c r="S164" s="73">
        <v>1</v>
      </c>
      <c r="T164" s="73">
        <f t="shared" si="134"/>
        <v>1451</v>
      </c>
      <c r="U164" s="93">
        <f t="shared" si="118"/>
        <v>890</v>
      </c>
      <c r="V164" s="93">
        <f t="shared" si="119"/>
        <v>883</v>
      </c>
      <c r="W164" s="93">
        <f t="shared" si="120"/>
        <v>959</v>
      </c>
      <c r="X164" s="85"/>
      <c r="Y164" s="73"/>
      <c r="Z164" s="73"/>
      <c r="AA164" s="73"/>
      <c r="AB164" s="48"/>
    </row>
    <row r="165" spans="1:28" ht="15" customHeight="1">
      <c r="A165" s="68">
        <f t="shared" si="77"/>
        <v>151</v>
      </c>
      <c r="B165" s="69">
        <f t="shared" si="114"/>
        <v>45732</v>
      </c>
      <c r="C165" s="70">
        <f t="shared" si="115"/>
        <v>884</v>
      </c>
      <c r="D165" s="42">
        <f t="shared" si="116"/>
        <v>1448</v>
      </c>
      <c r="E165" s="73">
        <f t="shared" si="124"/>
        <v>982</v>
      </c>
      <c r="F165" s="73">
        <f t="shared" si="125"/>
        <v>1539</v>
      </c>
      <c r="G165" s="73">
        <f t="shared" si="126"/>
        <v>423</v>
      </c>
      <c r="H165" s="73">
        <f t="shared" si="127"/>
        <v>1350</v>
      </c>
      <c r="I165" s="73">
        <f t="shared" si="128"/>
        <v>793</v>
      </c>
      <c r="J165" s="73">
        <f t="shared" si="129"/>
        <v>1909</v>
      </c>
      <c r="K165" s="73">
        <f t="shared" ref="K165:M165" si="151">K164</f>
        <v>1960</v>
      </c>
      <c r="L165" s="73">
        <f t="shared" si="151"/>
        <v>1950</v>
      </c>
      <c r="M165" s="73">
        <f t="shared" si="151"/>
        <v>2920</v>
      </c>
      <c r="N165" s="73">
        <f t="shared" si="131"/>
        <v>-610</v>
      </c>
      <c r="O165" s="73">
        <f t="shared" si="132"/>
        <v>-1157</v>
      </c>
      <c r="P165" s="73">
        <f t="shared" si="133"/>
        <v>-1011</v>
      </c>
      <c r="Q165" s="73">
        <v>0</v>
      </c>
      <c r="R165" s="73">
        <v>0</v>
      </c>
      <c r="S165" s="73">
        <v>0</v>
      </c>
      <c r="T165" s="73">
        <f t="shared" si="134"/>
        <v>1449</v>
      </c>
      <c r="U165" s="93">
        <f t="shared" si="118"/>
        <v>890</v>
      </c>
      <c r="V165" s="93">
        <f t="shared" si="119"/>
        <v>883</v>
      </c>
      <c r="W165" s="93">
        <f t="shared" si="120"/>
        <v>959</v>
      </c>
      <c r="X165" s="85"/>
      <c r="Y165" s="73"/>
      <c r="Z165" s="73"/>
      <c r="AA165" s="73"/>
      <c r="AB165" s="48"/>
    </row>
    <row r="166" spans="1:28" ht="15" customHeight="1">
      <c r="A166" s="68">
        <f t="shared" si="77"/>
        <v>152</v>
      </c>
      <c r="B166" s="69">
        <f t="shared" si="114"/>
        <v>45733</v>
      </c>
      <c r="C166" s="70">
        <f t="shared" si="115"/>
        <v>884</v>
      </c>
      <c r="D166" s="42">
        <f t="shared" si="116"/>
        <v>1446</v>
      </c>
      <c r="E166" s="73">
        <f t="shared" si="124"/>
        <v>982</v>
      </c>
      <c r="F166" s="73">
        <f t="shared" si="125"/>
        <v>1539</v>
      </c>
      <c r="G166" s="73">
        <f t="shared" si="126"/>
        <v>422</v>
      </c>
      <c r="H166" s="73">
        <f t="shared" si="127"/>
        <v>1348</v>
      </c>
      <c r="I166" s="73">
        <f t="shared" si="128"/>
        <v>791</v>
      </c>
      <c r="J166" s="73">
        <f t="shared" si="129"/>
        <v>1908</v>
      </c>
      <c r="K166" s="73">
        <f t="shared" ref="K166:M166" si="152">K165</f>
        <v>1960</v>
      </c>
      <c r="L166" s="73">
        <f t="shared" si="152"/>
        <v>1950</v>
      </c>
      <c r="M166" s="73">
        <f t="shared" si="152"/>
        <v>2920</v>
      </c>
      <c r="N166" s="73">
        <f t="shared" si="131"/>
        <v>-612</v>
      </c>
      <c r="O166" s="73">
        <f t="shared" si="132"/>
        <v>-1159</v>
      </c>
      <c r="P166" s="73">
        <f t="shared" si="133"/>
        <v>-1012</v>
      </c>
      <c r="Q166" s="73">
        <v>2</v>
      </c>
      <c r="R166" s="73">
        <v>2</v>
      </c>
      <c r="S166" s="73">
        <v>1</v>
      </c>
      <c r="T166" s="73">
        <f t="shared" si="134"/>
        <v>1449</v>
      </c>
      <c r="U166" s="93">
        <f t="shared" si="118"/>
        <v>888</v>
      </c>
      <c r="V166" s="93">
        <f t="shared" si="119"/>
        <v>881</v>
      </c>
      <c r="W166" s="93">
        <f t="shared" si="120"/>
        <v>958</v>
      </c>
      <c r="X166" s="85"/>
      <c r="Y166" s="73"/>
      <c r="Z166" s="73"/>
      <c r="AA166" s="73"/>
      <c r="AB166" s="48"/>
    </row>
    <row r="167" spans="1:28" ht="15" customHeight="1">
      <c r="A167" s="68">
        <f t="shared" si="77"/>
        <v>153</v>
      </c>
      <c r="B167" s="69">
        <f t="shared" si="114"/>
        <v>45734</v>
      </c>
      <c r="C167" s="70">
        <f t="shared" si="115"/>
        <v>884</v>
      </c>
      <c r="D167" s="42">
        <f t="shared" si="116"/>
        <v>1444</v>
      </c>
      <c r="E167" s="73">
        <f t="shared" si="124"/>
        <v>981</v>
      </c>
      <c r="F167" s="73">
        <f t="shared" si="125"/>
        <v>1538</v>
      </c>
      <c r="G167" s="73">
        <f t="shared" si="126"/>
        <v>420</v>
      </c>
      <c r="H167" s="73">
        <f t="shared" si="127"/>
        <v>1347</v>
      </c>
      <c r="I167" s="73">
        <f t="shared" si="128"/>
        <v>790</v>
      </c>
      <c r="J167" s="73">
        <f t="shared" si="129"/>
        <v>1908</v>
      </c>
      <c r="K167" s="73">
        <f t="shared" ref="K167:M167" si="153">K166</f>
        <v>1960</v>
      </c>
      <c r="L167" s="73">
        <f t="shared" si="153"/>
        <v>1950</v>
      </c>
      <c r="M167" s="73">
        <f t="shared" si="153"/>
        <v>2920</v>
      </c>
      <c r="N167" s="73">
        <f t="shared" si="131"/>
        <v>-613</v>
      </c>
      <c r="O167" s="73">
        <f t="shared" si="132"/>
        <v>-1160</v>
      </c>
      <c r="P167" s="73">
        <f t="shared" si="133"/>
        <v>-1012</v>
      </c>
      <c r="Q167" s="73">
        <v>1</v>
      </c>
      <c r="R167" s="73">
        <v>1</v>
      </c>
      <c r="S167" s="73">
        <v>0</v>
      </c>
      <c r="T167" s="73">
        <f t="shared" si="134"/>
        <v>1448</v>
      </c>
      <c r="U167" s="93">
        <f t="shared" si="118"/>
        <v>887</v>
      </c>
      <c r="V167" s="93">
        <f t="shared" si="119"/>
        <v>880</v>
      </c>
      <c r="W167" s="93">
        <f t="shared" si="120"/>
        <v>958</v>
      </c>
      <c r="X167" s="85"/>
      <c r="Y167" s="73"/>
      <c r="Z167" s="73"/>
      <c r="AA167" s="73"/>
      <c r="AB167" s="48"/>
    </row>
    <row r="168" spans="1:28" ht="15" customHeight="1">
      <c r="A168" s="68">
        <f t="shared" si="77"/>
        <v>154</v>
      </c>
      <c r="B168" s="69">
        <f t="shared" si="114"/>
        <v>45735</v>
      </c>
      <c r="C168" s="70">
        <f t="shared" si="115"/>
        <v>884</v>
      </c>
      <c r="D168" s="42">
        <f t="shared" si="116"/>
        <v>1442</v>
      </c>
      <c r="E168" s="73">
        <f t="shared" si="124"/>
        <v>979</v>
      </c>
      <c r="F168" s="73">
        <f t="shared" si="125"/>
        <v>1536</v>
      </c>
      <c r="G168" s="73">
        <f t="shared" si="126"/>
        <v>419</v>
      </c>
      <c r="H168" s="73">
        <f t="shared" si="127"/>
        <v>1347</v>
      </c>
      <c r="I168" s="73">
        <f t="shared" si="128"/>
        <v>790</v>
      </c>
      <c r="J168" s="73">
        <f t="shared" si="129"/>
        <v>1907</v>
      </c>
      <c r="K168" s="73">
        <f t="shared" ref="K168:M168" si="154">K167</f>
        <v>1960</v>
      </c>
      <c r="L168" s="73">
        <f t="shared" si="154"/>
        <v>1950</v>
      </c>
      <c r="M168" s="73">
        <f t="shared" si="154"/>
        <v>2920</v>
      </c>
      <c r="N168" s="73">
        <f t="shared" si="131"/>
        <v>-613</v>
      </c>
      <c r="O168" s="73">
        <f t="shared" si="132"/>
        <v>-1160</v>
      </c>
      <c r="P168" s="73">
        <f t="shared" si="133"/>
        <v>-1013</v>
      </c>
      <c r="Q168" s="73">
        <v>0</v>
      </c>
      <c r="R168" s="73">
        <v>0</v>
      </c>
      <c r="S168" s="73">
        <v>1</v>
      </c>
      <c r="T168" s="73">
        <f t="shared" si="134"/>
        <v>1446</v>
      </c>
      <c r="U168" s="93">
        <f t="shared" si="118"/>
        <v>887</v>
      </c>
      <c r="V168" s="93">
        <f t="shared" si="119"/>
        <v>880</v>
      </c>
      <c r="W168" s="93">
        <f t="shared" si="120"/>
        <v>957</v>
      </c>
      <c r="X168" s="85"/>
      <c r="Y168" s="73"/>
      <c r="Z168" s="73"/>
      <c r="AA168" s="73"/>
      <c r="AB168" s="48"/>
    </row>
    <row r="169" spans="1:28" ht="15" customHeight="1">
      <c r="A169" s="68">
        <f t="shared" si="77"/>
        <v>155</v>
      </c>
      <c r="B169" s="69">
        <f t="shared" si="114"/>
        <v>45736</v>
      </c>
      <c r="C169" s="70">
        <f t="shared" si="115"/>
        <v>884</v>
      </c>
      <c r="D169" s="42">
        <f t="shared" si="116"/>
        <v>1440</v>
      </c>
      <c r="E169" s="73">
        <f t="shared" si="124"/>
        <v>978</v>
      </c>
      <c r="F169" s="73">
        <f t="shared" si="125"/>
        <v>1535</v>
      </c>
      <c r="G169" s="73">
        <f t="shared" si="126"/>
        <v>417</v>
      </c>
      <c r="H169" s="73">
        <f t="shared" si="127"/>
        <v>1346</v>
      </c>
      <c r="I169" s="73">
        <f t="shared" si="128"/>
        <v>789</v>
      </c>
      <c r="J169" s="73">
        <f t="shared" si="129"/>
        <v>1907</v>
      </c>
      <c r="K169" s="73">
        <f t="shared" ref="K169:M169" si="155">K168</f>
        <v>1960</v>
      </c>
      <c r="L169" s="73">
        <f t="shared" si="155"/>
        <v>1950</v>
      </c>
      <c r="M169" s="73">
        <f t="shared" si="155"/>
        <v>2920</v>
      </c>
      <c r="N169" s="73">
        <f t="shared" si="131"/>
        <v>-614</v>
      </c>
      <c r="O169" s="73">
        <f t="shared" si="132"/>
        <v>-1161</v>
      </c>
      <c r="P169" s="73">
        <f t="shared" si="133"/>
        <v>-1013</v>
      </c>
      <c r="Q169" s="73">
        <v>1</v>
      </c>
      <c r="R169" s="73">
        <v>1</v>
      </c>
      <c r="S169" s="73">
        <v>0</v>
      </c>
      <c r="T169" s="73">
        <f t="shared" si="134"/>
        <v>1445</v>
      </c>
      <c r="U169" s="93">
        <f t="shared" si="118"/>
        <v>886</v>
      </c>
      <c r="V169" s="93">
        <f t="shared" si="119"/>
        <v>879</v>
      </c>
      <c r="W169" s="93">
        <f t="shared" si="120"/>
        <v>957</v>
      </c>
      <c r="X169" s="85"/>
      <c r="Y169" s="73"/>
      <c r="Z169" s="73"/>
      <c r="AA169" s="73"/>
      <c r="AB169" s="48"/>
    </row>
    <row r="170" spans="1:28" ht="15" customHeight="1">
      <c r="A170" s="68">
        <f t="shared" si="77"/>
        <v>156</v>
      </c>
      <c r="B170" s="69">
        <f t="shared" si="114"/>
        <v>45737</v>
      </c>
      <c r="C170" s="70">
        <f t="shared" si="115"/>
        <v>884</v>
      </c>
      <c r="D170" s="42">
        <f t="shared" si="116"/>
        <v>1438</v>
      </c>
      <c r="E170" s="73">
        <f t="shared" si="124"/>
        <v>976</v>
      </c>
      <c r="F170" s="73">
        <f t="shared" si="125"/>
        <v>1533</v>
      </c>
      <c r="G170" s="73">
        <f t="shared" si="126"/>
        <v>416</v>
      </c>
      <c r="H170" s="73">
        <f t="shared" si="127"/>
        <v>1346</v>
      </c>
      <c r="I170" s="73">
        <f t="shared" si="128"/>
        <v>789</v>
      </c>
      <c r="J170" s="73">
        <f t="shared" si="129"/>
        <v>1906</v>
      </c>
      <c r="K170" s="73">
        <f t="shared" ref="K170:M170" si="156">K169</f>
        <v>1960</v>
      </c>
      <c r="L170" s="73">
        <f t="shared" si="156"/>
        <v>1950</v>
      </c>
      <c r="M170" s="73">
        <f t="shared" si="156"/>
        <v>2920</v>
      </c>
      <c r="N170" s="73">
        <f t="shared" si="131"/>
        <v>-614</v>
      </c>
      <c r="O170" s="73">
        <f t="shared" si="132"/>
        <v>-1161</v>
      </c>
      <c r="P170" s="73">
        <f t="shared" si="133"/>
        <v>-1014</v>
      </c>
      <c r="Q170" s="73">
        <v>0</v>
      </c>
      <c r="R170" s="73">
        <v>0</v>
      </c>
      <c r="S170" s="73">
        <v>1</v>
      </c>
      <c r="T170" s="73">
        <f t="shared" si="134"/>
        <v>1443</v>
      </c>
      <c r="U170" s="93">
        <f t="shared" si="118"/>
        <v>886</v>
      </c>
      <c r="V170" s="93">
        <f t="shared" si="119"/>
        <v>879</v>
      </c>
      <c r="W170" s="93">
        <f t="shared" si="120"/>
        <v>956</v>
      </c>
      <c r="X170" s="85"/>
      <c r="Y170" s="73"/>
      <c r="Z170" s="73"/>
      <c r="AA170" s="73"/>
      <c r="AB170" s="48"/>
    </row>
    <row r="171" spans="1:28" ht="15" customHeight="1">
      <c r="A171" s="68">
        <f t="shared" si="77"/>
        <v>157</v>
      </c>
      <c r="B171" s="69">
        <f t="shared" si="114"/>
        <v>45738</v>
      </c>
      <c r="C171" s="70">
        <f t="shared" si="115"/>
        <v>884</v>
      </c>
      <c r="D171" s="42">
        <f t="shared" si="116"/>
        <v>1436</v>
      </c>
      <c r="E171" s="73">
        <f t="shared" si="124"/>
        <v>975</v>
      </c>
      <c r="F171" s="73">
        <f t="shared" si="125"/>
        <v>1533</v>
      </c>
      <c r="G171" s="73">
        <f t="shared" si="126"/>
        <v>414</v>
      </c>
      <c r="H171" s="73">
        <f t="shared" si="127"/>
        <v>1345</v>
      </c>
      <c r="I171" s="73">
        <f t="shared" si="128"/>
        <v>787</v>
      </c>
      <c r="J171" s="73">
        <f t="shared" si="129"/>
        <v>1906</v>
      </c>
      <c r="K171" s="73">
        <f t="shared" ref="K171:M171" si="157">K170</f>
        <v>1960</v>
      </c>
      <c r="L171" s="73">
        <f t="shared" si="157"/>
        <v>1950</v>
      </c>
      <c r="M171" s="73">
        <f t="shared" si="157"/>
        <v>2920</v>
      </c>
      <c r="N171" s="73">
        <f t="shared" si="131"/>
        <v>-615</v>
      </c>
      <c r="O171" s="73">
        <f t="shared" si="132"/>
        <v>-1163</v>
      </c>
      <c r="P171" s="73">
        <f t="shared" si="133"/>
        <v>-1014</v>
      </c>
      <c r="Q171" s="73">
        <v>1</v>
      </c>
      <c r="R171" s="73">
        <v>2</v>
      </c>
      <c r="S171" s="73">
        <v>0</v>
      </c>
      <c r="T171" s="73">
        <f t="shared" si="134"/>
        <v>1443</v>
      </c>
      <c r="U171" s="93">
        <f t="shared" si="118"/>
        <v>885</v>
      </c>
      <c r="V171" s="93">
        <f t="shared" si="119"/>
        <v>877</v>
      </c>
      <c r="W171" s="93">
        <f t="shared" si="120"/>
        <v>956</v>
      </c>
      <c r="X171" s="85"/>
      <c r="Y171" s="73"/>
      <c r="Z171" s="73"/>
      <c r="AA171" s="73"/>
      <c r="AB171" s="48"/>
    </row>
    <row r="172" spans="1:28" ht="15" customHeight="1">
      <c r="A172" s="68">
        <f t="shared" si="77"/>
        <v>158</v>
      </c>
      <c r="B172" s="69">
        <f t="shared" si="114"/>
        <v>45739</v>
      </c>
      <c r="C172" s="70">
        <f t="shared" si="115"/>
        <v>884</v>
      </c>
      <c r="D172" s="42">
        <f t="shared" si="116"/>
        <v>1434</v>
      </c>
      <c r="E172" s="73">
        <f t="shared" si="124"/>
        <v>974</v>
      </c>
      <c r="F172" s="73">
        <f t="shared" si="125"/>
        <v>1532</v>
      </c>
      <c r="G172" s="73">
        <f t="shared" si="126"/>
        <v>413</v>
      </c>
      <c r="H172" s="73">
        <f t="shared" si="127"/>
        <v>1344</v>
      </c>
      <c r="I172" s="73">
        <f t="shared" si="128"/>
        <v>786</v>
      </c>
      <c r="J172" s="73">
        <f t="shared" si="129"/>
        <v>1905</v>
      </c>
      <c r="K172" s="73">
        <f t="shared" ref="K172:M172" si="158">K171</f>
        <v>1960</v>
      </c>
      <c r="L172" s="73">
        <f t="shared" si="158"/>
        <v>1950</v>
      </c>
      <c r="M172" s="73">
        <f t="shared" si="158"/>
        <v>2920</v>
      </c>
      <c r="N172" s="73">
        <f t="shared" si="131"/>
        <v>-616</v>
      </c>
      <c r="O172" s="73">
        <f t="shared" si="132"/>
        <v>-1164</v>
      </c>
      <c r="P172" s="73">
        <f t="shared" si="133"/>
        <v>-1015</v>
      </c>
      <c r="Q172" s="73">
        <v>1</v>
      </c>
      <c r="R172" s="73">
        <v>1</v>
      </c>
      <c r="S172" s="73">
        <v>1</v>
      </c>
      <c r="T172" s="73">
        <f t="shared" si="134"/>
        <v>1442</v>
      </c>
      <c r="U172" s="93">
        <f t="shared" si="118"/>
        <v>884</v>
      </c>
      <c r="V172" s="93">
        <f t="shared" si="119"/>
        <v>876</v>
      </c>
      <c r="W172" s="93">
        <f t="shared" si="120"/>
        <v>955</v>
      </c>
      <c r="X172" s="85"/>
      <c r="Y172" s="73"/>
      <c r="Z172" s="73"/>
      <c r="AA172" s="73"/>
      <c r="AB172" s="48"/>
    </row>
    <row r="173" spans="1:28" ht="15" customHeight="1">
      <c r="A173" s="68">
        <f t="shared" si="77"/>
        <v>159</v>
      </c>
      <c r="B173" s="69">
        <f t="shared" si="114"/>
        <v>45740</v>
      </c>
      <c r="C173" s="70">
        <f t="shared" si="115"/>
        <v>884</v>
      </c>
      <c r="D173" s="42">
        <f t="shared" si="116"/>
        <v>1432</v>
      </c>
      <c r="E173" s="73">
        <f t="shared" si="124"/>
        <v>972</v>
      </c>
      <c r="F173" s="73">
        <f t="shared" si="125"/>
        <v>1530</v>
      </c>
      <c r="G173" s="73">
        <f t="shared" si="126"/>
        <v>411</v>
      </c>
      <c r="H173" s="73">
        <f t="shared" si="127"/>
        <v>1344</v>
      </c>
      <c r="I173" s="73">
        <f t="shared" si="128"/>
        <v>786</v>
      </c>
      <c r="J173" s="73">
        <f t="shared" si="129"/>
        <v>1905</v>
      </c>
      <c r="K173" s="73">
        <f t="shared" ref="K173:M173" si="159">K172</f>
        <v>1960</v>
      </c>
      <c r="L173" s="73">
        <f t="shared" si="159"/>
        <v>1950</v>
      </c>
      <c r="M173" s="73">
        <f t="shared" si="159"/>
        <v>2920</v>
      </c>
      <c r="N173" s="73">
        <f t="shared" si="131"/>
        <v>-616</v>
      </c>
      <c r="O173" s="73">
        <f t="shared" si="132"/>
        <v>-1164</v>
      </c>
      <c r="P173" s="73">
        <f t="shared" si="133"/>
        <v>-1015</v>
      </c>
      <c r="Q173" s="73">
        <v>0</v>
      </c>
      <c r="R173" s="73">
        <v>0</v>
      </c>
      <c r="S173" s="73">
        <v>0</v>
      </c>
      <c r="T173" s="73">
        <f t="shared" si="134"/>
        <v>1440</v>
      </c>
      <c r="U173" s="93">
        <f t="shared" si="118"/>
        <v>884</v>
      </c>
      <c r="V173" s="93">
        <f t="shared" si="119"/>
        <v>876</v>
      </c>
      <c r="W173" s="93">
        <f t="shared" si="120"/>
        <v>955</v>
      </c>
      <c r="X173" s="85"/>
      <c r="Y173" s="73"/>
      <c r="Z173" s="73"/>
      <c r="AA173" s="73"/>
      <c r="AB173" s="48"/>
    </row>
    <row r="174" spans="1:28" ht="15" customHeight="1">
      <c r="A174" s="68">
        <f t="shared" si="77"/>
        <v>160</v>
      </c>
      <c r="B174" s="69">
        <f t="shared" si="114"/>
        <v>45741</v>
      </c>
      <c r="C174" s="70">
        <f t="shared" si="115"/>
        <v>884</v>
      </c>
      <c r="D174" s="42">
        <f t="shared" si="116"/>
        <v>1430</v>
      </c>
      <c r="E174" s="73">
        <f t="shared" si="124"/>
        <v>971</v>
      </c>
      <c r="F174" s="73">
        <f t="shared" si="125"/>
        <v>1529</v>
      </c>
      <c r="G174" s="73">
        <f t="shared" si="126"/>
        <v>410</v>
      </c>
      <c r="H174" s="73">
        <f t="shared" si="127"/>
        <v>1343</v>
      </c>
      <c r="I174" s="73">
        <f t="shared" si="128"/>
        <v>785</v>
      </c>
      <c r="J174" s="73">
        <f t="shared" si="129"/>
        <v>1904</v>
      </c>
      <c r="K174" s="73">
        <f t="shared" ref="K174:M174" si="160">K173</f>
        <v>1960</v>
      </c>
      <c r="L174" s="73">
        <f t="shared" si="160"/>
        <v>1950</v>
      </c>
      <c r="M174" s="73">
        <f t="shared" si="160"/>
        <v>2920</v>
      </c>
      <c r="N174" s="73">
        <f t="shared" si="131"/>
        <v>-617</v>
      </c>
      <c r="O174" s="73">
        <f t="shared" si="132"/>
        <v>-1165</v>
      </c>
      <c r="P174" s="73">
        <f t="shared" si="133"/>
        <v>-1016</v>
      </c>
      <c r="Q174" s="73">
        <v>1</v>
      </c>
      <c r="R174" s="73">
        <v>1</v>
      </c>
      <c r="S174" s="73">
        <v>1</v>
      </c>
      <c r="T174" s="73">
        <f t="shared" si="134"/>
        <v>1439</v>
      </c>
      <c r="U174" s="93">
        <f t="shared" si="118"/>
        <v>883</v>
      </c>
      <c r="V174" s="93">
        <f t="shared" si="119"/>
        <v>875</v>
      </c>
      <c r="W174" s="93">
        <f t="shared" si="120"/>
        <v>954</v>
      </c>
      <c r="X174" s="85"/>
      <c r="Y174" s="73"/>
      <c r="Z174" s="73"/>
      <c r="AA174" s="73"/>
      <c r="AB174" s="48"/>
    </row>
    <row r="175" spans="1:28" ht="15" customHeight="1">
      <c r="A175" s="68">
        <f t="shared" si="77"/>
        <v>161</v>
      </c>
      <c r="B175" s="69">
        <f t="shared" si="114"/>
        <v>45742</v>
      </c>
      <c r="C175" s="70">
        <f t="shared" si="115"/>
        <v>884</v>
      </c>
      <c r="D175" s="42">
        <f t="shared" si="116"/>
        <v>1428</v>
      </c>
      <c r="E175" s="73">
        <f t="shared" si="124"/>
        <v>969</v>
      </c>
      <c r="F175" s="73">
        <f t="shared" si="125"/>
        <v>1527</v>
      </c>
      <c r="G175" s="73">
        <f t="shared" si="126"/>
        <v>410</v>
      </c>
      <c r="H175" s="73">
        <f t="shared" si="127"/>
        <v>1343</v>
      </c>
      <c r="I175" s="73">
        <f t="shared" si="128"/>
        <v>785</v>
      </c>
      <c r="J175" s="73">
        <f t="shared" si="129"/>
        <v>1902</v>
      </c>
      <c r="K175" s="73">
        <f t="shared" ref="K175:M175" si="161">K174</f>
        <v>1960</v>
      </c>
      <c r="L175" s="73">
        <f t="shared" si="161"/>
        <v>1950</v>
      </c>
      <c r="M175" s="73">
        <f t="shared" si="161"/>
        <v>2920</v>
      </c>
      <c r="N175" s="73">
        <f t="shared" si="131"/>
        <v>-617</v>
      </c>
      <c r="O175" s="73">
        <f t="shared" si="132"/>
        <v>-1165</v>
      </c>
      <c r="P175" s="73">
        <f t="shared" si="133"/>
        <v>-1018</v>
      </c>
      <c r="Q175" s="73">
        <v>0</v>
      </c>
      <c r="R175" s="73">
        <v>0</v>
      </c>
      <c r="S175" s="73">
        <v>2</v>
      </c>
      <c r="T175" s="73">
        <f t="shared" si="134"/>
        <v>1437</v>
      </c>
      <c r="U175" s="93">
        <f t="shared" si="118"/>
        <v>883</v>
      </c>
      <c r="V175" s="93">
        <f t="shared" si="119"/>
        <v>875</v>
      </c>
      <c r="W175" s="93">
        <f t="shared" si="120"/>
        <v>952</v>
      </c>
      <c r="X175" s="85"/>
      <c r="Y175" s="73"/>
      <c r="Z175" s="73"/>
      <c r="AA175" s="73"/>
      <c r="AB175" s="48"/>
    </row>
    <row r="176" spans="1:28" ht="15" customHeight="1">
      <c r="A176" s="68">
        <f t="shared" si="77"/>
        <v>162</v>
      </c>
      <c r="B176" s="69">
        <f t="shared" si="114"/>
        <v>45743</v>
      </c>
      <c r="C176" s="70">
        <f t="shared" si="115"/>
        <v>884</v>
      </c>
      <c r="D176" s="42">
        <f t="shared" si="116"/>
        <v>1426</v>
      </c>
      <c r="E176" s="73">
        <f t="shared" si="124"/>
        <v>968</v>
      </c>
      <c r="F176" s="73">
        <f t="shared" si="125"/>
        <v>1526</v>
      </c>
      <c r="G176" s="73">
        <f t="shared" si="126"/>
        <v>409</v>
      </c>
      <c r="H176" s="73">
        <f t="shared" si="127"/>
        <v>1342</v>
      </c>
      <c r="I176" s="73">
        <f t="shared" si="128"/>
        <v>784</v>
      </c>
      <c r="J176" s="73">
        <f t="shared" si="129"/>
        <v>1901</v>
      </c>
      <c r="K176" s="73">
        <f t="shared" ref="K176:M176" si="162">K175</f>
        <v>1960</v>
      </c>
      <c r="L176" s="73">
        <f t="shared" si="162"/>
        <v>1950</v>
      </c>
      <c r="M176" s="73">
        <f t="shared" si="162"/>
        <v>2920</v>
      </c>
      <c r="N176" s="73">
        <f t="shared" si="131"/>
        <v>-618</v>
      </c>
      <c r="O176" s="73">
        <f t="shared" si="132"/>
        <v>-1166</v>
      </c>
      <c r="P176" s="73">
        <f t="shared" si="133"/>
        <v>-1019</v>
      </c>
      <c r="Q176" s="73">
        <v>1</v>
      </c>
      <c r="R176" s="73">
        <v>1</v>
      </c>
      <c r="S176" s="73">
        <v>1</v>
      </c>
      <c r="T176" s="73">
        <f t="shared" si="134"/>
        <v>1436</v>
      </c>
      <c r="U176" s="93">
        <f t="shared" si="118"/>
        <v>882</v>
      </c>
      <c r="V176" s="93">
        <f t="shared" si="119"/>
        <v>874</v>
      </c>
      <c r="W176" s="93">
        <f t="shared" si="120"/>
        <v>951</v>
      </c>
      <c r="X176" s="85"/>
      <c r="Y176" s="73"/>
      <c r="Z176" s="73"/>
      <c r="AA176" s="73"/>
      <c r="AB176" s="48"/>
    </row>
    <row r="177" spans="1:28" ht="15" customHeight="1">
      <c r="A177" s="68">
        <f t="shared" si="77"/>
        <v>163</v>
      </c>
      <c r="B177" s="69">
        <f t="shared" si="114"/>
        <v>45744</v>
      </c>
      <c r="C177" s="70">
        <f t="shared" si="115"/>
        <v>884</v>
      </c>
      <c r="D177" s="42">
        <f t="shared" si="116"/>
        <v>1424</v>
      </c>
      <c r="E177" s="73">
        <f t="shared" si="124"/>
        <v>966</v>
      </c>
      <c r="F177" s="73">
        <f t="shared" si="125"/>
        <v>1524</v>
      </c>
      <c r="G177" s="73">
        <f t="shared" si="126"/>
        <v>408</v>
      </c>
      <c r="H177" s="73">
        <f t="shared" si="127"/>
        <v>1342</v>
      </c>
      <c r="I177" s="73">
        <f t="shared" si="128"/>
        <v>784</v>
      </c>
      <c r="J177" s="73">
        <f t="shared" si="129"/>
        <v>1900</v>
      </c>
      <c r="K177" s="73">
        <f t="shared" ref="K177:M177" si="163">K176</f>
        <v>1960</v>
      </c>
      <c r="L177" s="73">
        <f t="shared" si="163"/>
        <v>1950</v>
      </c>
      <c r="M177" s="73">
        <f t="shared" si="163"/>
        <v>2920</v>
      </c>
      <c r="N177" s="73">
        <f t="shared" si="131"/>
        <v>-618</v>
      </c>
      <c r="O177" s="73">
        <f t="shared" si="132"/>
        <v>-1166</v>
      </c>
      <c r="P177" s="73">
        <f t="shared" si="133"/>
        <v>-1020</v>
      </c>
      <c r="Q177" s="73">
        <v>0</v>
      </c>
      <c r="R177" s="73">
        <v>0</v>
      </c>
      <c r="S177" s="73">
        <v>1</v>
      </c>
      <c r="T177" s="73">
        <f t="shared" si="134"/>
        <v>1434</v>
      </c>
      <c r="U177" s="93">
        <f t="shared" si="118"/>
        <v>882</v>
      </c>
      <c r="V177" s="93">
        <f t="shared" si="119"/>
        <v>874</v>
      </c>
      <c r="W177" s="93">
        <f t="shared" si="120"/>
        <v>950</v>
      </c>
      <c r="X177" s="85"/>
      <c r="Y177" s="73"/>
      <c r="Z177" s="73"/>
      <c r="AA177" s="73"/>
      <c r="AB177" s="48"/>
    </row>
    <row r="178" spans="1:28" ht="15" customHeight="1">
      <c r="A178" s="68">
        <f t="shared" si="77"/>
        <v>164</v>
      </c>
      <c r="B178" s="69">
        <f t="shared" si="114"/>
        <v>45745</v>
      </c>
      <c r="C178" s="70">
        <f t="shared" si="115"/>
        <v>884</v>
      </c>
      <c r="D178" s="42">
        <f t="shared" si="116"/>
        <v>1422</v>
      </c>
      <c r="E178" s="73">
        <f t="shared" si="124"/>
        <v>965</v>
      </c>
      <c r="F178" s="73">
        <f t="shared" si="125"/>
        <v>1523</v>
      </c>
      <c r="G178" s="73">
        <f t="shared" si="126"/>
        <v>406</v>
      </c>
      <c r="H178" s="73">
        <f t="shared" si="127"/>
        <v>1341</v>
      </c>
      <c r="I178" s="73">
        <f t="shared" si="128"/>
        <v>783</v>
      </c>
      <c r="J178" s="73">
        <f t="shared" si="129"/>
        <v>1900</v>
      </c>
      <c r="K178" s="73">
        <f t="shared" ref="K178:M178" si="164">K177</f>
        <v>1960</v>
      </c>
      <c r="L178" s="73">
        <f t="shared" si="164"/>
        <v>1950</v>
      </c>
      <c r="M178" s="73">
        <f t="shared" si="164"/>
        <v>2920</v>
      </c>
      <c r="N178" s="73">
        <f t="shared" si="131"/>
        <v>-619</v>
      </c>
      <c r="O178" s="73">
        <f t="shared" si="132"/>
        <v>-1167</v>
      </c>
      <c r="P178" s="73">
        <f t="shared" si="133"/>
        <v>-1020</v>
      </c>
      <c r="Q178" s="73">
        <v>1</v>
      </c>
      <c r="R178" s="73">
        <v>1</v>
      </c>
      <c r="S178" s="73">
        <v>0</v>
      </c>
      <c r="T178" s="73">
        <f t="shared" si="134"/>
        <v>1433</v>
      </c>
      <c r="U178" s="93">
        <f t="shared" si="118"/>
        <v>881</v>
      </c>
      <c r="V178" s="93">
        <f t="shared" si="119"/>
        <v>873</v>
      </c>
      <c r="W178" s="93">
        <f t="shared" si="120"/>
        <v>950</v>
      </c>
      <c r="X178" s="85"/>
      <c r="Y178" s="73"/>
      <c r="Z178" s="73"/>
      <c r="AA178" s="73"/>
      <c r="AB178" s="48"/>
    </row>
    <row r="179" spans="1:28" ht="15" customHeight="1">
      <c r="A179" s="68">
        <f t="shared" si="77"/>
        <v>165</v>
      </c>
      <c r="B179" s="69">
        <f t="shared" si="114"/>
        <v>45746</v>
      </c>
      <c r="C179" s="70">
        <f t="shared" si="115"/>
        <v>884</v>
      </c>
      <c r="D179" s="42">
        <f t="shared" si="116"/>
        <v>1420</v>
      </c>
      <c r="E179" s="73">
        <f t="shared" ref="E179:E240" si="165">C179+D179-H179</f>
        <v>963</v>
      </c>
      <c r="F179" s="73">
        <f t="shared" ref="F179:F240" si="166">C179+D179-I179</f>
        <v>1521</v>
      </c>
      <c r="G179" s="73">
        <f t="shared" ref="G179:G240" si="167">D179+C179-J179</f>
        <v>406</v>
      </c>
      <c r="H179" s="73">
        <f t="shared" ref="H179:H240" si="168">K179+N179</f>
        <v>1341</v>
      </c>
      <c r="I179" s="73">
        <f t="shared" ref="I179:I240" si="169">L179+O179</f>
        <v>783</v>
      </c>
      <c r="J179" s="73">
        <f t="shared" ref="J179:J240" si="170">M179+P179</f>
        <v>1898</v>
      </c>
      <c r="K179" s="73">
        <f t="shared" ref="K179:M179" si="171">K178</f>
        <v>1960</v>
      </c>
      <c r="L179" s="73">
        <f t="shared" si="171"/>
        <v>1950</v>
      </c>
      <c r="M179" s="73">
        <f t="shared" si="171"/>
        <v>2920</v>
      </c>
      <c r="N179" s="73">
        <f t="shared" ref="N179:N240" si="172">N178-Q179</f>
        <v>-619</v>
      </c>
      <c r="O179" s="73">
        <f t="shared" ref="O179:O240" si="173">O178-R179</f>
        <v>-1167</v>
      </c>
      <c r="P179" s="73">
        <f t="shared" ref="P179:P240" si="174">P178-S179</f>
        <v>-1022</v>
      </c>
      <c r="Q179" s="73">
        <v>0</v>
      </c>
      <c r="R179" s="73">
        <v>0</v>
      </c>
      <c r="S179" s="73">
        <v>2</v>
      </c>
      <c r="T179" s="73">
        <f t="shared" ref="T179:T240" si="175">D179+C179-V179</f>
        <v>1431</v>
      </c>
      <c r="U179" s="93">
        <f t="shared" si="118"/>
        <v>881</v>
      </c>
      <c r="V179" s="93">
        <f t="shared" si="119"/>
        <v>873</v>
      </c>
      <c r="W179" s="93">
        <f t="shared" si="120"/>
        <v>948</v>
      </c>
      <c r="X179" s="85"/>
      <c r="Y179" s="73"/>
      <c r="Z179" s="73"/>
      <c r="AA179" s="73"/>
      <c r="AB179" s="48"/>
    </row>
    <row r="180" spans="1:28" s="132" customFormat="1" ht="15" customHeight="1">
      <c r="A180" s="129">
        <f t="shared" si="77"/>
        <v>166</v>
      </c>
      <c r="B180" s="130">
        <f t="shared" si="114"/>
        <v>45747</v>
      </c>
      <c r="C180" s="43">
        <f t="shared" si="115"/>
        <v>884</v>
      </c>
      <c r="D180" s="147">
        <f t="shared" si="116"/>
        <v>1418</v>
      </c>
      <c r="E180" s="1">
        <f t="shared" si="165"/>
        <v>962</v>
      </c>
      <c r="F180" s="1">
        <f t="shared" si="166"/>
        <v>1520</v>
      </c>
      <c r="G180" s="1">
        <f t="shared" si="167"/>
        <v>405</v>
      </c>
      <c r="H180" s="1">
        <f t="shared" si="168"/>
        <v>1340</v>
      </c>
      <c r="I180" s="1">
        <f t="shared" si="169"/>
        <v>782</v>
      </c>
      <c r="J180" s="1">
        <f t="shared" si="170"/>
        <v>1897</v>
      </c>
      <c r="K180" s="1">
        <f t="shared" ref="K180:M180" si="176">K179</f>
        <v>1960</v>
      </c>
      <c r="L180" s="1">
        <f t="shared" si="176"/>
        <v>1950</v>
      </c>
      <c r="M180" s="1">
        <f t="shared" si="176"/>
        <v>2920</v>
      </c>
      <c r="N180" s="1">
        <f t="shared" si="172"/>
        <v>-620</v>
      </c>
      <c r="O180" s="1">
        <f t="shared" si="173"/>
        <v>-1168</v>
      </c>
      <c r="P180" s="1">
        <f t="shared" si="174"/>
        <v>-1023</v>
      </c>
      <c r="Q180" s="1">
        <v>1</v>
      </c>
      <c r="R180" s="1">
        <v>1</v>
      </c>
      <c r="S180" s="1">
        <v>1</v>
      </c>
      <c r="T180" s="1">
        <f t="shared" si="175"/>
        <v>1430</v>
      </c>
      <c r="U180" s="131">
        <f t="shared" si="118"/>
        <v>880</v>
      </c>
      <c r="V180" s="131">
        <f t="shared" si="119"/>
        <v>872</v>
      </c>
      <c r="W180" s="131">
        <f t="shared" si="120"/>
        <v>947</v>
      </c>
      <c r="X180" s="146"/>
      <c r="Y180" s="1"/>
      <c r="Z180" s="1"/>
      <c r="AA180" s="1"/>
      <c r="AB180" s="54"/>
    </row>
    <row r="181" spans="1:28" s="144" customFormat="1" ht="15" customHeight="1">
      <c r="A181" s="134"/>
      <c r="B181" s="135"/>
      <c r="C181" s="136"/>
      <c r="D181" s="148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>
        <f>SUM(Q14:Q180)</f>
        <v>430</v>
      </c>
      <c r="R181" s="139">
        <f t="shared" ref="R181:S181" si="177">SUM(R14:R180)</f>
        <v>438</v>
      </c>
      <c r="S181" s="139">
        <f t="shared" si="177"/>
        <v>363</v>
      </c>
      <c r="T181" s="139"/>
      <c r="U181" s="141"/>
      <c r="V181" s="141"/>
      <c r="W181" s="141"/>
      <c r="X181" s="149"/>
      <c r="Y181" s="139"/>
      <c r="Z181" s="139"/>
      <c r="AA181" s="139"/>
      <c r="AB181" s="143"/>
    </row>
    <row r="182" spans="1:28" ht="15" customHeight="1">
      <c r="A182" s="68">
        <f>+A180+1</f>
        <v>167</v>
      </c>
      <c r="B182" s="69">
        <f>B180+1</f>
        <v>45748</v>
      </c>
      <c r="C182" s="70">
        <f>C180</f>
        <v>884</v>
      </c>
      <c r="D182" s="42">
        <f>D180-2</f>
        <v>1416</v>
      </c>
      <c r="E182" s="73">
        <f t="shared" si="165"/>
        <v>960</v>
      </c>
      <c r="F182" s="73">
        <f t="shared" si="166"/>
        <v>1518</v>
      </c>
      <c r="G182" s="73">
        <f t="shared" si="167"/>
        <v>403</v>
      </c>
      <c r="H182" s="73">
        <f t="shared" si="168"/>
        <v>1340</v>
      </c>
      <c r="I182" s="73">
        <f t="shared" si="169"/>
        <v>782</v>
      </c>
      <c r="J182" s="73">
        <f t="shared" si="170"/>
        <v>1897</v>
      </c>
      <c r="K182" s="73">
        <f t="shared" ref="K182:M182" si="178">K180</f>
        <v>1960</v>
      </c>
      <c r="L182" s="73">
        <f t="shared" si="178"/>
        <v>1950</v>
      </c>
      <c r="M182" s="73">
        <f t="shared" si="178"/>
        <v>2920</v>
      </c>
      <c r="N182" s="73">
        <f>N180-Q182</f>
        <v>-620</v>
      </c>
      <c r="O182" s="73">
        <f>O180-R182</f>
        <v>-1168</v>
      </c>
      <c r="P182" s="73">
        <f>P180-S182</f>
        <v>-1023</v>
      </c>
      <c r="Q182" s="73">
        <v>0</v>
      </c>
      <c r="R182" s="73">
        <v>0</v>
      </c>
      <c r="S182" s="73">
        <v>0</v>
      </c>
      <c r="T182" s="73">
        <f t="shared" si="175"/>
        <v>1428</v>
      </c>
      <c r="U182" s="93">
        <f>U180+$X182*1000-Q182</f>
        <v>880</v>
      </c>
      <c r="V182" s="93">
        <f>V180+$X182*1000-R182</f>
        <v>872</v>
      </c>
      <c r="W182" s="93">
        <f>W180+$X182*1000-S182</f>
        <v>947</v>
      </c>
      <c r="X182" s="85"/>
      <c r="Y182" s="73"/>
      <c r="Z182" s="73"/>
      <c r="AA182" s="73"/>
      <c r="AB182" s="48"/>
    </row>
    <row r="183" spans="1:28" ht="15" customHeight="1">
      <c r="A183" s="68">
        <f t="shared" ref="A183:A240" si="179">+A182+1</f>
        <v>168</v>
      </c>
      <c r="B183" s="69">
        <f t="shared" si="114"/>
        <v>45749</v>
      </c>
      <c r="C183" s="70">
        <f t="shared" si="115"/>
        <v>884</v>
      </c>
      <c r="D183" s="42">
        <f t="shared" si="116"/>
        <v>1414</v>
      </c>
      <c r="E183" s="73">
        <f t="shared" si="165"/>
        <v>958</v>
      </c>
      <c r="F183" s="73">
        <f t="shared" si="166"/>
        <v>1516</v>
      </c>
      <c r="G183" s="73">
        <f t="shared" si="167"/>
        <v>401</v>
      </c>
      <c r="H183" s="73">
        <f t="shared" si="168"/>
        <v>1340</v>
      </c>
      <c r="I183" s="73">
        <f t="shared" si="169"/>
        <v>782</v>
      </c>
      <c r="J183" s="73">
        <f t="shared" si="170"/>
        <v>1897</v>
      </c>
      <c r="K183" s="73">
        <f t="shared" ref="K183:M183" si="180">K182</f>
        <v>1960</v>
      </c>
      <c r="L183" s="73">
        <f t="shared" si="180"/>
        <v>1950</v>
      </c>
      <c r="M183" s="73">
        <f t="shared" si="180"/>
        <v>2920</v>
      </c>
      <c r="N183" s="73">
        <f t="shared" si="172"/>
        <v>-620</v>
      </c>
      <c r="O183" s="73">
        <f t="shared" si="173"/>
        <v>-1168</v>
      </c>
      <c r="P183" s="73">
        <f t="shared" si="174"/>
        <v>-1023</v>
      </c>
      <c r="Q183" s="73">
        <v>0</v>
      </c>
      <c r="R183" s="73">
        <v>0</v>
      </c>
      <c r="S183" s="73">
        <v>0</v>
      </c>
      <c r="T183" s="73">
        <f t="shared" si="175"/>
        <v>1426</v>
      </c>
      <c r="U183" s="93">
        <f t="shared" si="118"/>
        <v>880</v>
      </c>
      <c r="V183" s="93">
        <f t="shared" si="119"/>
        <v>872</v>
      </c>
      <c r="W183" s="93">
        <f t="shared" si="120"/>
        <v>947</v>
      </c>
      <c r="X183" s="85"/>
      <c r="Y183" s="73"/>
      <c r="Z183" s="73"/>
      <c r="AA183" s="73"/>
      <c r="AB183" s="48"/>
    </row>
    <row r="184" spans="1:28" ht="15" customHeight="1">
      <c r="A184" s="68">
        <f t="shared" si="179"/>
        <v>169</v>
      </c>
      <c r="B184" s="69">
        <f t="shared" si="114"/>
        <v>45750</v>
      </c>
      <c r="C184" s="70">
        <f t="shared" si="115"/>
        <v>884</v>
      </c>
      <c r="D184" s="42">
        <f t="shared" si="116"/>
        <v>1412</v>
      </c>
      <c r="E184" s="73">
        <f t="shared" si="165"/>
        <v>956</v>
      </c>
      <c r="F184" s="73">
        <f t="shared" si="166"/>
        <v>1514</v>
      </c>
      <c r="G184" s="73">
        <f t="shared" si="167"/>
        <v>399</v>
      </c>
      <c r="H184" s="73">
        <f t="shared" si="168"/>
        <v>1340</v>
      </c>
      <c r="I184" s="73">
        <f t="shared" si="169"/>
        <v>782</v>
      </c>
      <c r="J184" s="73">
        <f t="shared" si="170"/>
        <v>1897</v>
      </c>
      <c r="K184" s="73">
        <f t="shared" ref="K184:M184" si="181">K183</f>
        <v>1960</v>
      </c>
      <c r="L184" s="73">
        <f t="shared" si="181"/>
        <v>1950</v>
      </c>
      <c r="M184" s="73">
        <f t="shared" si="181"/>
        <v>2920</v>
      </c>
      <c r="N184" s="73">
        <f t="shared" si="172"/>
        <v>-620</v>
      </c>
      <c r="O184" s="73">
        <f t="shared" si="173"/>
        <v>-1168</v>
      </c>
      <c r="P184" s="73">
        <f t="shared" si="174"/>
        <v>-1023</v>
      </c>
      <c r="Q184" s="73">
        <v>0</v>
      </c>
      <c r="R184" s="73">
        <v>0</v>
      </c>
      <c r="S184" s="73">
        <v>0</v>
      </c>
      <c r="T184" s="73">
        <f t="shared" si="175"/>
        <v>1424</v>
      </c>
      <c r="U184" s="93">
        <f t="shared" si="118"/>
        <v>880</v>
      </c>
      <c r="V184" s="93">
        <f t="shared" si="119"/>
        <v>872</v>
      </c>
      <c r="W184" s="93">
        <f t="shared" si="120"/>
        <v>947</v>
      </c>
      <c r="X184" s="85"/>
      <c r="Y184" s="73"/>
      <c r="Z184" s="73"/>
      <c r="AA184" s="73"/>
      <c r="AB184" s="48"/>
    </row>
    <row r="185" spans="1:28" ht="15" customHeight="1">
      <c r="A185" s="68">
        <f t="shared" si="179"/>
        <v>170</v>
      </c>
      <c r="B185" s="69">
        <f t="shared" si="114"/>
        <v>45751</v>
      </c>
      <c r="C185" s="70">
        <f t="shared" si="115"/>
        <v>884</v>
      </c>
      <c r="D185" s="42">
        <f t="shared" si="116"/>
        <v>1410</v>
      </c>
      <c r="E185" s="73">
        <f t="shared" si="165"/>
        <v>954</v>
      </c>
      <c r="F185" s="73">
        <f t="shared" si="166"/>
        <v>1512</v>
      </c>
      <c r="G185" s="73">
        <f t="shared" si="167"/>
        <v>397</v>
      </c>
      <c r="H185" s="73">
        <f t="shared" si="168"/>
        <v>1340</v>
      </c>
      <c r="I185" s="73">
        <f t="shared" si="169"/>
        <v>782</v>
      </c>
      <c r="J185" s="73">
        <f t="shared" si="170"/>
        <v>1897</v>
      </c>
      <c r="K185" s="73">
        <f t="shared" ref="K185:M185" si="182">K184</f>
        <v>1960</v>
      </c>
      <c r="L185" s="73">
        <f t="shared" si="182"/>
        <v>1950</v>
      </c>
      <c r="M185" s="73">
        <f t="shared" si="182"/>
        <v>2920</v>
      </c>
      <c r="N185" s="73">
        <f t="shared" si="172"/>
        <v>-620</v>
      </c>
      <c r="O185" s="73">
        <f t="shared" si="173"/>
        <v>-1168</v>
      </c>
      <c r="P185" s="73">
        <f t="shared" si="174"/>
        <v>-1023</v>
      </c>
      <c r="Q185" s="73">
        <v>0</v>
      </c>
      <c r="R185" s="73">
        <v>0</v>
      </c>
      <c r="S185" s="73">
        <v>0</v>
      </c>
      <c r="T185" s="73">
        <f t="shared" si="175"/>
        <v>1422</v>
      </c>
      <c r="U185" s="93">
        <f t="shared" si="118"/>
        <v>880</v>
      </c>
      <c r="V185" s="93">
        <f t="shared" si="119"/>
        <v>872</v>
      </c>
      <c r="W185" s="93">
        <f t="shared" si="120"/>
        <v>947</v>
      </c>
      <c r="X185" s="85"/>
      <c r="Y185" s="73"/>
      <c r="Z185" s="73"/>
      <c r="AA185" s="73"/>
      <c r="AB185" s="48"/>
    </row>
    <row r="186" spans="1:28" ht="15" customHeight="1">
      <c r="A186" s="68">
        <f t="shared" si="179"/>
        <v>171</v>
      </c>
      <c r="B186" s="69">
        <f t="shared" si="114"/>
        <v>45752</v>
      </c>
      <c r="C186" s="70">
        <f t="shared" si="115"/>
        <v>884</v>
      </c>
      <c r="D186" s="42">
        <f t="shared" si="116"/>
        <v>1408</v>
      </c>
      <c r="E186" s="73">
        <f t="shared" si="165"/>
        <v>952</v>
      </c>
      <c r="F186" s="73">
        <f t="shared" si="166"/>
        <v>1510</v>
      </c>
      <c r="G186" s="73">
        <f t="shared" si="167"/>
        <v>395</v>
      </c>
      <c r="H186" s="73">
        <f t="shared" si="168"/>
        <v>1340</v>
      </c>
      <c r="I186" s="73">
        <f t="shared" si="169"/>
        <v>782</v>
      </c>
      <c r="J186" s="73">
        <f t="shared" si="170"/>
        <v>1897</v>
      </c>
      <c r="K186" s="73">
        <f t="shared" ref="K186:M186" si="183">K185</f>
        <v>1960</v>
      </c>
      <c r="L186" s="73">
        <f t="shared" si="183"/>
        <v>1950</v>
      </c>
      <c r="M186" s="73">
        <f t="shared" si="183"/>
        <v>2920</v>
      </c>
      <c r="N186" s="73">
        <f t="shared" si="172"/>
        <v>-620</v>
      </c>
      <c r="O186" s="73">
        <f t="shared" si="173"/>
        <v>-1168</v>
      </c>
      <c r="P186" s="73">
        <f t="shared" si="174"/>
        <v>-1023</v>
      </c>
      <c r="Q186" s="73">
        <v>0</v>
      </c>
      <c r="R186" s="73">
        <v>0</v>
      </c>
      <c r="S186" s="73">
        <v>0</v>
      </c>
      <c r="T186" s="73">
        <f t="shared" si="175"/>
        <v>1420</v>
      </c>
      <c r="U186" s="93">
        <f t="shared" si="118"/>
        <v>880</v>
      </c>
      <c r="V186" s="93">
        <f t="shared" si="119"/>
        <v>872</v>
      </c>
      <c r="W186" s="93">
        <f t="shared" si="120"/>
        <v>947</v>
      </c>
      <c r="X186" s="85"/>
      <c r="Y186" s="73"/>
      <c r="Z186" s="73"/>
      <c r="AA186" s="73"/>
      <c r="AB186" s="48"/>
    </row>
    <row r="187" spans="1:28" ht="15" customHeight="1">
      <c r="A187" s="68">
        <f t="shared" si="179"/>
        <v>172</v>
      </c>
      <c r="B187" s="69">
        <f t="shared" si="114"/>
        <v>45753</v>
      </c>
      <c r="C187" s="70">
        <f t="shared" si="115"/>
        <v>884</v>
      </c>
      <c r="D187" s="42">
        <f t="shared" si="116"/>
        <v>1406</v>
      </c>
      <c r="E187" s="73">
        <f t="shared" si="165"/>
        <v>950</v>
      </c>
      <c r="F187" s="73">
        <f t="shared" si="166"/>
        <v>1508</v>
      </c>
      <c r="G187" s="73">
        <f t="shared" si="167"/>
        <v>393</v>
      </c>
      <c r="H187" s="73">
        <f t="shared" si="168"/>
        <v>1340</v>
      </c>
      <c r="I187" s="73">
        <f t="shared" si="169"/>
        <v>782</v>
      </c>
      <c r="J187" s="73">
        <f t="shared" si="170"/>
        <v>1897</v>
      </c>
      <c r="K187" s="73">
        <f t="shared" ref="K187:M187" si="184">K186</f>
        <v>1960</v>
      </c>
      <c r="L187" s="73">
        <f t="shared" si="184"/>
        <v>1950</v>
      </c>
      <c r="M187" s="73">
        <f t="shared" si="184"/>
        <v>2920</v>
      </c>
      <c r="N187" s="73">
        <f t="shared" si="172"/>
        <v>-620</v>
      </c>
      <c r="O187" s="73">
        <f t="shared" si="173"/>
        <v>-1168</v>
      </c>
      <c r="P187" s="73">
        <f t="shared" si="174"/>
        <v>-1023</v>
      </c>
      <c r="Q187" s="73">
        <v>0</v>
      </c>
      <c r="R187" s="73">
        <v>0</v>
      </c>
      <c r="S187" s="73">
        <v>0</v>
      </c>
      <c r="T187" s="73">
        <f t="shared" si="175"/>
        <v>1418</v>
      </c>
      <c r="U187" s="93">
        <f t="shared" si="118"/>
        <v>880</v>
      </c>
      <c r="V187" s="93">
        <f t="shared" si="119"/>
        <v>872</v>
      </c>
      <c r="W187" s="93">
        <f t="shared" si="120"/>
        <v>947</v>
      </c>
      <c r="X187" s="85"/>
      <c r="Y187" s="73"/>
      <c r="Z187" s="73"/>
      <c r="AA187" s="73"/>
      <c r="AB187" s="48"/>
    </row>
    <row r="188" spans="1:28" ht="15" customHeight="1">
      <c r="A188" s="68">
        <f t="shared" si="179"/>
        <v>173</v>
      </c>
      <c r="B188" s="69">
        <f t="shared" si="114"/>
        <v>45754</v>
      </c>
      <c r="C188" s="70">
        <f t="shared" si="115"/>
        <v>884</v>
      </c>
      <c r="D188" s="42">
        <f t="shared" si="116"/>
        <v>1404</v>
      </c>
      <c r="E188" s="73">
        <f t="shared" si="165"/>
        <v>948</v>
      </c>
      <c r="F188" s="73">
        <f t="shared" si="166"/>
        <v>1506</v>
      </c>
      <c r="G188" s="73">
        <f t="shared" si="167"/>
        <v>391</v>
      </c>
      <c r="H188" s="73">
        <f t="shared" si="168"/>
        <v>1340</v>
      </c>
      <c r="I188" s="73">
        <f t="shared" si="169"/>
        <v>782</v>
      </c>
      <c r="J188" s="73">
        <f t="shared" si="170"/>
        <v>1897</v>
      </c>
      <c r="K188" s="73">
        <f t="shared" ref="K188:M188" si="185">K187</f>
        <v>1960</v>
      </c>
      <c r="L188" s="73">
        <f t="shared" si="185"/>
        <v>1950</v>
      </c>
      <c r="M188" s="73">
        <f t="shared" si="185"/>
        <v>2920</v>
      </c>
      <c r="N188" s="73">
        <f t="shared" si="172"/>
        <v>-620</v>
      </c>
      <c r="O188" s="73">
        <f t="shared" si="173"/>
        <v>-1168</v>
      </c>
      <c r="P188" s="73">
        <f t="shared" si="174"/>
        <v>-1023</v>
      </c>
      <c r="Q188" s="73">
        <v>0</v>
      </c>
      <c r="R188" s="73">
        <v>0</v>
      </c>
      <c r="S188" s="73">
        <v>0</v>
      </c>
      <c r="T188" s="73">
        <f t="shared" si="175"/>
        <v>1416</v>
      </c>
      <c r="U188" s="93">
        <f t="shared" si="118"/>
        <v>880</v>
      </c>
      <c r="V188" s="93">
        <f t="shared" si="119"/>
        <v>872</v>
      </c>
      <c r="W188" s="93">
        <f t="shared" si="120"/>
        <v>947</v>
      </c>
      <c r="X188" s="85"/>
      <c r="Y188" s="73"/>
      <c r="Z188" s="73"/>
      <c r="AA188" s="73"/>
      <c r="AB188" s="48"/>
    </row>
    <row r="189" spans="1:28" ht="15" customHeight="1">
      <c r="A189" s="68">
        <f t="shared" si="179"/>
        <v>174</v>
      </c>
      <c r="B189" s="69">
        <f t="shared" si="114"/>
        <v>45755</v>
      </c>
      <c r="C189" s="70">
        <f t="shared" si="115"/>
        <v>884</v>
      </c>
      <c r="D189" s="42">
        <f t="shared" si="116"/>
        <v>1402</v>
      </c>
      <c r="E189" s="73">
        <f t="shared" si="165"/>
        <v>946</v>
      </c>
      <c r="F189" s="73">
        <f t="shared" si="166"/>
        <v>1504</v>
      </c>
      <c r="G189" s="73">
        <f t="shared" si="167"/>
        <v>389</v>
      </c>
      <c r="H189" s="73">
        <f t="shared" si="168"/>
        <v>1340</v>
      </c>
      <c r="I189" s="73">
        <f t="shared" si="169"/>
        <v>782</v>
      </c>
      <c r="J189" s="73">
        <f t="shared" si="170"/>
        <v>1897</v>
      </c>
      <c r="K189" s="73">
        <f t="shared" ref="K189:M189" si="186">K188</f>
        <v>1960</v>
      </c>
      <c r="L189" s="73">
        <f t="shared" si="186"/>
        <v>1950</v>
      </c>
      <c r="M189" s="73">
        <f t="shared" si="186"/>
        <v>2920</v>
      </c>
      <c r="N189" s="73">
        <f t="shared" si="172"/>
        <v>-620</v>
      </c>
      <c r="O189" s="73">
        <f t="shared" si="173"/>
        <v>-1168</v>
      </c>
      <c r="P189" s="73">
        <f t="shared" si="174"/>
        <v>-1023</v>
      </c>
      <c r="Q189" s="73">
        <v>0</v>
      </c>
      <c r="R189" s="73">
        <v>0</v>
      </c>
      <c r="S189" s="73">
        <v>0</v>
      </c>
      <c r="T189" s="73">
        <f t="shared" si="175"/>
        <v>1414</v>
      </c>
      <c r="U189" s="93">
        <f t="shared" si="118"/>
        <v>880</v>
      </c>
      <c r="V189" s="93">
        <f t="shared" si="119"/>
        <v>872</v>
      </c>
      <c r="W189" s="93">
        <f t="shared" si="120"/>
        <v>947</v>
      </c>
      <c r="X189" s="85"/>
      <c r="Y189" s="73"/>
      <c r="Z189" s="73"/>
      <c r="AA189" s="73"/>
      <c r="AB189" s="48"/>
    </row>
    <row r="190" spans="1:28" ht="15" customHeight="1">
      <c r="A190" s="68">
        <f t="shared" si="179"/>
        <v>175</v>
      </c>
      <c r="B190" s="69">
        <f t="shared" si="114"/>
        <v>45756</v>
      </c>
      <c r="C190" s="70">
        <f t="shared" si="115"/>
        <v>884</v>
      </c>
      <c r="D190" s="42">
        <f t="shared" si="116"/>
        <v>1400</v>
      </c>
      <c r="E190" s="73">
        <f t="shared" si="165"/>
        <v>944</v>
      </c>
      <c r="F190" s="73">
        <f t="shared" si="166"/>
        <v>1502</v>
      </c>
      <c r="G190" s="73">
        <f t="shared" si="167"/>
        <v>387</v>
      </c>
      <c r="H190" s="73">
        <f t="shared" si="168"/>
        <v>1340</v>
      </c>
      <c r="I190" s="73">
        <f t="shared" si="169"/>
        <v>782</v>
      </c>
      <c r="J190" s="73">
        <f t="shared" si="170"/>
        <v>1897</v>
      </c>
      <c r="K190" s="73">
        <f t="shared" ref="K190:M190" si="187">K189</f>
        <v>1960</v>
      </c>
      <c r="L190" s="73">
        <f t="shared" si="187"/>
        <v>1950</v>
      </c>
      <c r="M190" s="73">
        <f t="shared" si="187"/>
        <v>2920</v>
      </c>
      <c r="N190" s="73">
        <f t="shared" si="172"/>
        <v>-620</v>
      </c>
      <c r="O190" s="73">
        <f t="shared" si="173"/>
        <v>-1168</v>
      </c>
      <c r="P190" s="73">
        <f t="shared" si="174"/>
        <v>-1023</v>
      </c>
      <c r="Q190" s="73">
        <v>0</v>
      </c>
      <c r="R190" s="73">
        <v>0</v>
      </c>
      <c r="S190" s="73">
        <v>0</v>
      </c>
      <c r="T190" s="73">
        <f t="shared" si="175"/>
        <v>1412</v>
      </c>
      <c r="U190" s="93">
        <f t="shared" si="118"/>
        <v>880</v>
      </c>
      <c r="V190" s="93">
        <f t="shared" si="119"/>
        <v>872</v>
      </c>
      <c r="W190" s="93">
        <f t="shared" si="120"/>
        <v>947</v>
      </c>
      <c r="X190" s="85"/>
      <c r="Y190" s="73"/>
      <c r="Z190" s="73"/>
      <c r="AA190" s="73"/>
      <c r="AB190" s="48"/>
    </row>
    <row r="191" spans="1:28" ht="15" customHeight="1">
      <c r="A191" s="68">
        <f t="shared" si="179"/>
        <v>176</v>
      </c>
      <c r="B191" s="69">
        <f t="shared" si="114"/>
        <v>45757</v>
      </c>
      <c r="C191" s="70">
        <f t="shared" si="115"/>
        <v>884</v>
      </c>
      <c r="D191" s="42">
        <f t="shared" si="116"/>
        <v>1398</v>
      </c>
      <c r="E191" s="73">
        <f t="shared" si="165"/>
        <v>942</v>
      </c>
      <c r="F191" s="73">
        <f t="shared" si="166"/>
        <v>1500</v>
      </c>
      <c r="G191" s="73">
        <f t="shared" si="167"/>
        <v>385</v>
      </c>
      <c r="H191" s="73">
        <f t="shared" si="168"/>
        <v>1340</v>
      </c>
      <c r="I191" s="73">
        <f t="shared" si="169"/>
        <v>782</v>
      </c>
      <c r="J191" s="73">
        <f t="shared" si="170"/>
        <v>1897</v>
      </c>
      <c r="K191" s="73">
        <f t="shared" ref="K191:M191" si="188">K190</f>
        <v>1960</v>
      </c>
      <c r="L191" s="73">
        <f t="shared" si="188"/>
        <v>1950</v>
      </c>
      <c r="M191" s="73">
        <f t="shared" si="188"/>
        <v>2920</v>
      </c>
      <c r="N191" s="73">
        <f t="shared" si="172"/>
        <v>-620</v>
      </c>
      <c r="O191" s="73">
        <f t="shared" si="173"/>
        <v>-1168</v>
      </c>
      <c r="P191" s="73">
        <f t="shared" si="174"/>
        <v>-1023</v>
      </c>
      <c r="Q191" s="73">
        <v>0</v>
      </c>
      <c r="R191" s="73">
        <v>0</v>
      </c>
      <c r="S191" s="73">
        <v>0</v>
      </c>
      <c r="T191" s="73">
        <f t="shared" si="175"/>
        <v>1410</v>
      </c>
      <c r="U191" s="93">
        <f t="shared" si="118"/>
        <v>880</v>
      </c>
      <c r="V191" s="93">
        <f t="shared" si="119"/>
        <v>872</v>
      </c>
      <c r="W191" s="93">
        <f t="shared" si="120"/>
        <v>947</v>
      </c>
      <c r="X191" s="85"/>
      <c r="Y191" s="73"/>
      <c r="Z191" s="73"/>
      <c r="AA191" s="73"/>
      <c r="AB191" s="48"/>
    </row>
    <row r="192" spans="1:28" ht="15" customHeight="1">
      <c r="A192" s="68">
        <f t="shared" si="179"/>
        <v>177</v>
      </c>
      <c r="B192" s="69">
        <f t="shared" si="114"/>
        <v>45758</v>
      </c>
      <c r="C192" s="70">
        <f t="shared" si="115"/>
        <v>884</v>
      </c>
      <c r="D192" s="42">
        <f t="shared" si="116"/>
        <v>1396</v>
      </c>
      <c r="E192" s="73">
        <f t="shared" si="165"/>
        <v>940</v>
      </c>
      <c r="F192" s="73">
        <f t="shared" si="166"/>
        <v>1498</v>
      </c>
      <c r="G192" s="73">
        <f t="shared" si="167"/>
        <v>383</v>
      </c>
      <c r="H192" s="73">
        <f t="shared" si="168"/>
        <v>1340</v>
      </c>
      <c r="I192" s="73">
        <f t="shared" si="169"/>
        <v>782</v>
      </c>
      <c r="J192" s="73">
        <f t="shared" si="170"/>
        <v>1897</v>
      </c>
      <c r="K192" s="73">
        <f t="shared" ref="K192:M192" si="189">K191</f>
        <v>1960</v>
      </c>
      <c r="L192" s="73">
        <f t="shared" si="189"/>
        <v>1950</v>
      </c>
      <c r="M192" s="73">
        <f t="shared" si="189"/>
        <v>2920</v>
      </c>
      <c r="N192" s="73">
        <f t="shared" si="172"/>
        <v>-620</v>
      </c>
      <c r="O192" s="73">
        <f t="shared" si="173"/>
        <v>-1168</v>
      </c>
      <c r="P192" s="73">
        <f t="shared" si="174"/>
        <v>-1023</v>
      </c>
      <c r="Q192" s="73">
        <v>0</v>
      </c>
      <c r="R192" s="73">
        <v>0</v>
      </c>
      <c r="S192" s="73">
        <v>0</v>
      </c>
      <c r="T192" s="73">
        <f t="shared" si="175"/>
        <v>1408</v>
      </c>
      <c r="U192" s="93">
        <f t="shared" si="118"/>
        <v>880</v>
      </c>
      <c r="V192" s="93">
        <f t="shared" si="119"/>
        <v>872</v>
      </c>
      <c r="W192" s="93">
        <f t="shared" si="120"/>
        <v>947</v>
      </c>
      <c r="X192" s="85"/>
      <c r="Y192" s="73"/>
      <c r="Z192" s="73"/>
      <c r="AA192" s="73"/>
      <c r="AB192" s="48"/>
    </row>
    <row r="193" spans="1:28" ht="15" customHeight="1">
      <c r="A193" s="68">
        <f t="shared" si="179"/>
        <v>178</v>
      </c>
      <c r="B193" s="69">
        <f t="shared" si="114"/>
        <v>45759</v>
      </c>
      <c r="C193" s="70">
        <f t="shared" si="115"/>
        <v>884</v>
      </c>
      <c r="D193" s="42">
        <f t="shared" si="116"/>
        <v>1394</v>
      </c>
      <c r="E193" s="73">
        <f t="shared" si="165"/>
        <v>938</v>
      </c>
      <c r="F193" s="73">
        <f t="shared" si="166"/>
        <v>1496</v>
      </c>
      <c r="G193" s="73">
        <f t="shared" si="167"/>
        <v>381</v>
      </c>
      <c r="H193" s="73">
        <f t="shared" si="168"/>
        <v>1340</v>
      </c>
      <c r="I193" s="73">
        <f t="shared" si="169"/>
        <v>782</v>
      </c>
      <c r="J193" s="73">
        <f t="shared" si="170"/>
        <v>1897</v>
      </c>
      <c r="K193" s="73">
        <f t="shared" ref="K193:M193" si="190">K192</f>
        <v>1960</v>
      </c>
      <c r="L193" s="73">
        <f t="shared" si="190"/>
        <v>1950</v>
      </c>
      <c r="M193" s="73">
        <f t="shared" si="190"/>
        <v>2920</v>
      </c>
      <c r="N193" s="73">
        <f t="shared" si="172"/>
        <v>-620</v>
      </c>
      <c r="O193" s="73">
        <f t="shared" si="173"/>
        <v>-1168</v>
      </c>
      <c r="P193" s="73">
        <f t="shared" si="174"/>
        <v>-1023</v>
      </c>
      <c r="Q193" s="73">
        <v>0</v>
      </c>
      <c r="R193" s="73">
        <v>0</v>
      </c>
      <c r="S193" s="73">
        <v>0</v>
      </c>
      <c r="T193" s="73">
        <f t="shared" si="175"/>
        <v>1406</v>
      </c>
      <c r="U193" s="93">
        <f t="shared" si="118"/>
        <v>880</v>
      </c>
      <c r="V193" s="93">
        <f t="shared" si="119"/>
        <v>872</v>
      </c>
      <c r="W193" s="93">
        <f t="shared" si="120"/>
        <v>947</v>
      </c>
      <c r="X193" s="85"/>
      <c r="Y193" s="73"/>
      <c r="Z193" s="73"/>
      <c r="AA193" s="73"/>
      <c r="AB193" s="48"/>
    </row>
    <row r="194" spans="1:28" ht="15" customHeight="1">
      <c r="A194" s="68">
        <f t="shared" si="179"/>
        <v>179</v>
      </c>
      <c r="B194" s="69">
        <f t="shared" si="114"/>
        <v>45760</v>
      </c>
      <c r="C194" s="70">
        <f t="shared" si="115"/>
        <v>884</v>
      </c>
      <c r="D194" s="42">
        <f t="shared" si="116"/>
        <v>1392</v>
      </c>
      <c r="E194" s="73">
        <f t="shared" si="165"/>
        <v>936</v>
      </c>
      <c r="F194" s="73">
        <f t="shared" si="166"/>
        <v>1494</v>
      </c>
      <c r="G194" s="73">
        <f t="shared" si="167"/>
        <v>379</v>
      </c>
      <c r="H194" s="73">
        <f t="shared" si="168"/>
        <v>1340</v>
      </c>
      <c r="I194" s="73">
        <f t="shared" si="169"/>
        <v>782</v>
      </c>
      <c r="J194" s="73">
        <f t="shared" si="170"/>
        <v>1897</v>
      </c>
      <c r="K194" s="73">
        <f t="shared" ref="K194:M194" si="191">K193</f>
        <v>1960</v>
      </c>
      <c r="L194" s="73">
        <f t="shared" si="191"/>
        <v>1950</v>
      </c>
      <c r="M194" s="73">
        <f t="shared" si="191"/>
        <v>2920</v>
      </c>
      <c r="N194" s="73">
        <f t="shared" si="172"/>
        <v>-620</v>
      </c>
      <c r="O194" s="73">
        <f t="shared" si="173"/>
        <v>-1168</v>
      </c>
      <c r="P194" s="73">
        <f t="shared" si="174"/>
        <v>-1023</v>
      </c>
      <c r="Q194" s="73">
        <v>0</v>
      </c>
      <c r="R194" s="73">
        <v>0</v>
      </c>
      <c r="S194" s="73">
        <v>0</v>
      </c>
      <c r="T194" s="73">
        <f t="shared" si="175"/>
        <v>1404</v>
      </c>
      <c r="U194" s="93">
        <f t="shared" si="118"/>
        <v>880</v>
      </c>
      <c r="V194" s="93">
        <f t="shared" si="119"/>
        <v>872</v>
      </c>
      <c r="W194" s="93">
        <f t="shared" si="120"/>
        <v>947</v>
      </c>
      <c r="X194" s="85"/>
      <c r="Y194" s="73"/>
      <c r="Z194" s="73"/>
      <c r="AA194" s="73"/>
      <c r="AB194" s="48"/>
    </row>
    <row r="195" spans="1:28" ht="15" customHeight="1">
      <c r="A195" s="68">
        <f t="shared" si="179"/>
        <v>180</v>
      </c>
      <c r="B195" s="69">
        <f t="shared" si="114"/>
        <v>45761</v>
      </c>
      <c r="C195" s="70">
        <f t="shared" si="115"/>
        <v>884</v>
      </c>
      <c r="D195" s="42">
        <f t="shared" si="116"/>
        <v>1390</v>
      </c>
      <c r="E195" s="73">
        <f t="shared" si="165"/>
        <v>934</v>
      </c>
      <c r="F195" s="73">
        <f t="shared" si="166"/>
        <v>1492</v>
      </c>
      <c r="G195" s="73">
        <f t="shared" si="167"/>
        <v>377</v>
      </c>
      <c r="H195" s="73">
        <f t="shared" si="168"/>
        <v>1340</v>
      </c>
      <c r="I195" s="73">
        <f t="shared" si="169"/>
        <v>782</v>
      </c>
      <c r="J195" s="73">
        <f t="shared" si="170"/>
        <v>1897</v>
      </c>
      <c r="K195" s="73">
        <f t="shared" ref="K195:M195" si="192">K194</f>
        <v>1960</v>
      </c>
      <c r="L195" s="73">
        <f t="shared" si="192"/>
        <v>1950</v>
      </c>
      <c r="M195" s="73">
        <f t="shared" si="192"/>
        <v>2920</v>
      </c>
      <c r="N195" s="73">
        <f t="shared" si="172"/>
        <v>-620</v>
      </c>
      <c r="O195" s="73">
        <f t="shared" si="173"/>
        <v>-1168</v>
      </c>
      <c r="P195" s="73">
        <f t="shared" si="174"/>
        <v>-1023</v>
      </c>
      <c r="Q195" s="73">
        <v>0</v>
      </c>
      <c r="R195" s="73">
        <v>0</v>
      </c>
      <c r="S195" s="73">
        <v>0</v>
      </c>
      <c r="T195" s="73">
        <f t="shared" si="175"/>
        <v>1402</v>
      </c>
      <c r="U195" s="93">
        <f t="shared" si="118"/>
        <v>880</v>
      </c>
      <c r="V195" s="93">
        <f t="shared" si="119"/>
        <v>872</v>
      </c>
      <c r="W195" s="93">
        <f t="shared" si="120"/>
        <v>947</v>
      </c>
      <c r="X195" s="85"/>
      <c r="Y195" s="73"/>
      <c r="Z195" s="73"/>
      <c r="AA195" s="73"/>
      <c r="AB195" s="48"/>
    </row>
    <row r="196" spans="1:28" ht="15" customHeight="1">
      <c r="A196" s="68">
        <f t="shared" si="179"/>
        <v>181</v>
      </c>
      <c r="B196" s="69">
        <f t="shared" si="114"/>
        <v>45762</v>
      </c>
      <c r="C196" s="70">
        <f t="shared" si="115"/>
        <v>884</v>
      </c>
      <c r="D196" s="42">
        <f t="shared" si="116"/>
        <v>1388</v>
      </c>
      <c r="E196" s="73">
        <f t="shared" si="165"/>
        <v>932</v>
      </c>
      <c r="F196" s="73">
        <f t="shared" si="166"/>
        <v>1490</v>
      </c>
      <c r="G196" s="73">
        <f t="shared" si="167"/>
        <v>375</v>
      </c>
      <c r="H196" s="73">
        <f t="shared" si="168"/>
        <v>1340</v>
      </c>
      <c r="I196" s="73">
        <f t="shared" si="169"/>
        <v>782</v>
      </c>
      <c r="J196" s="73">
        <f t="shared" si="170"/>
        <v>1897</v>
      </c>
      <c r="K196" s="73">
        <f t="shared" ref="K196:M196" si="193">K195</f>
        <v>1960</v>
      </c>
      <c r="L196" s="73">
        <f t="shared" si="193"/>
        <v>1950</v>
      </c>
      <c r="M196" s="73">
        <f t="shared" si="193"/>
        <v>2920</v>
      </c>
      <c r="N196" s="73">
        <f t="shared" si="172"/>
        <v>-620</v>
      </c>
      <c r="O196" s="73">
        <f t="shared" si="173"/>
        <v>-1168</v>
      </c>
      <c r="P196" s="73">
        <f t="shared" si="174"/>
        <v>-1023</v>
      </c>
      <c r="Q196" s="73">
        <v>0</v>
      </c>
      <c r="R196" s="73">
        <v>0</v>
      </c>
      <c r="S196" s="73">
        <v>0</v>
      </c>
      <c r="T196" s="73">
        <f t="shared" si="175"/>
        <v>1400</v>
      </c>
      <c r="U196" s="93">
        <f t="shared" si="118"/>
        <v>880</v>
      </c>
      <c r="V196" s="93">
        <f t="shared" si="119"/>
        <v>872</v>
      </c>
      <c r="W196" s="93">
        <f t="shared" si="120"/>
        <v>947</v>
      </c>
      <c r="X196" s="85"/>
      <c r="Y196" s="73"/>
      <c r="Z196" s="73"/>
      <c r="AA196" s="73"/>
      <c r="AB196" s="48"/>
    </row>
    <row r="197" spans="1:28" ht="15" customHeight="1">
      <c r="A197" s="68">
        <f t="shared" si="179"/>
        <v>182</v>
      </c>
      <c r="B197" s="69">
        <f t="shared" si="114"/>
        <v>45763</v>
      </c>
      <c r="C197" s="70">
        <f t="shared" si="115"/>
        <v>884</v>
      </c>
      <c r="D197" s="42">
        <f t="shared" si="116"/>
        <v>1386</v>
      </c>
      <c r="E197" s="73">
        <f t="shared" si="165"/>
        <v>930</v>
      </c>
      <c r="F197" s="73">
        <f t="shared" si="166"/>
        <v>1488</v>
      </c>
      <c r="G197" s="73">
        <f t="shared" si="167"/>
        <v>373</v>
      </c>
      <c r="H197" s="73">
        <f t="shared" si="168"/>
        <v>1340</v>
      </c>
      <c r="I197" s="73">
        <f t="shared" si="169"/>
        <v>782</v>
      </c>
      <c r="J197" s="73">
        <f t="shared" si="170"/>
        <v>1897</v>
      </c>
      <c r="K197" s="73">
        <f t="shared" ref="K197:M197" si="194">K196</f>
        <v>1960</v>
      </c>
      <c r="L197" s="73">
        <f t="shared" si="194"/>
        <v>1950</v>
      </c>
      <c r="M197" s="73">
        <f t="shared" si="194"/>
        <v>2920</v>
      </c>
      <c r="N197" s="73">
        <f t="shared" si="172"/>
        <v>-620</v>
      </c>
      <c r="O197" s="73">
        <f t="shared" si="173"/>
        <v>-1168</v>
      </c>
      <c r="P197" s="73">
        <f t="shared" si="174"/>
        <v>-1023</v>
      </c>
      <c r="Q197" s="73">
        <v>0</v>
      </c>
      <c r="R197" s="73">
        <v>0</v>
      </c>
      <c r="S197" s="73">
        <v>0</v>
      </c>
      <c r="T197" s="73">
        <f t="shared" si="175"/>
        <v>1398</v>
      </c>
      <c r="U197" s="93">
        <f t="shared" si="118"/>
        <v>880</v>
      </c>
      <c r="V197" s="93">
        <f t="shared" si="119"/>
        <v>872</v>
      </c>
      <c r="W197" s="93">
        <f t="shared" si="120"/>
        <v>947</v>
      </c>
      <c r="X197" s="85"/>
      <c r="Y197" s="73"/>
      <c r="Z197" s="73"/>
      <c r="AA197" s="73"/>
      <c r="AB197" s="48"/>
    </row>
    <row r="198" spans="1:28" ht="15" customHeight="1">
      <c r="A198" s="68">
        <f t="shared" si="179"/>
        <v>183</v>
      </c>
      <c r="B198" s="69">
        <f t="shared" si="114"/>
        <v>45764</v>
      </c>
      <c r="C198" s="70">
        <f t="shared" si="115"/>
        <v>884</v>
      </c>
      <c r="D198" s="42">
        <f t="shared" si="116"/>
        <v>1384</v>
      </c>
      <c r="E198" s="73">
        <f t="shared" si="165"/>
        <v>928</v>
      </c>
      <c r="F198" s="73">
        <f t="shared" si="166"/>
        <v>1486</v>
      </c>
      <c r="G198" s="73">
        <f t="shared" si="167"/>
        <v>371</v>
      </c>
      <c r="H198" s="73">
        <f t="shared" si="168"/>
        <v>1340</v>
      </c>
      <c r="I198" s="73">
        <f t="shared" si="169"/>
        <v>782</v>
      </c>
      <c r="J198" s="73">
        <f t="shared" si="170"/>
        <v>1897</v>
      </c>
      <c r="K198" s="73">
        <f t="shared" ref="K198:M198" si="195">K197</f>
        <v>1960</v>
      </c>
      <c r="L198" s="73">
        <f t="shared" si="195"/>
        <v>1950</v>
      </c>
      <c r="M198" s="73">
        <f t="shared" si="195"/>
        <v>2920</v>
      </c>
      <c r="N198" s="73">
        <f t="shared" si="172"/>
        <v>-620</v>
      </c>
      <c r="O198" s="73">
        <f t="shared" si="173"/>
        <v>-1168</v>
      </c>
      <c r="P198" s="73">
        <f t="shared" si="174"/>
        <v>-1023</v>
      </c>
      <c r="Q198" s="73">
        <v>0</v>
      </c>
      <c r="R198" s="73">
        <v>0</v>
      </c>
      <c r="S198" s="73">
        <v>0</v>
      </c>
      <c r="T198" s="73">
        <f t="shared" si="175"/>
        <v>1396</v>
      </c>
      <c r="U198" s="93">
        <f t="shared" si="118"/>
        <v>880</v>
      </c>
      <c r="V198" s="93">
        <f t="shared" si="119"/>
        <v>872</v>
      </c>
      <c r="W198" s="93">
        <f t="shared" si="120"/>
        <v>947</v>
      </c>
      <c r="X198" s="85"/>
      <c r="Y198" s="73"/>
      <c r="Z198" s="73"/>
      <c r="AA198" s="73"/>
      <c r="AB198" s="48"/>
    </row>
    <row r="199" spans="1:28" ht="15" customHeight="1">
      <c r="A199" s="68">
        <f t="shared" si="179"/>
        <v>184</v>
      </c>
      <c r="B199" s="69">
        <f t="shared" si="114"/>
        <v>45765</v>
      </c>
      <c r="C199" s="70">
        <f t="shared" si="115"/>
        <v>884</v>
      </c>
      <c r="D199" s="42">
        <f t="shared" si="116"/>
        <v>1382</v>
      </c>
      <c r="E199" s="73">
        <f t="shared" si="165"/>
        <v>926</v>
      </c>
      <c r="F199" s="73">
        <f t="shared" si="166"/>
        <v>1484</v>
      </c>
      <c r="G199" s="73">
        <f t="shared" si="167"/>
        <v>369</v>
      </c>
      <c r="H199" s="73">
        <f t="shared" si="168"/>
        <v>1340</v>
      </c>
      <c r="I199" s="73">
        <f t="shared" si="169"/>
        <v>782</v>
      </c>
      <c r="J199" s="73">
        <f t="shared" si="170"/>
        <v>1897</v>
      </c>
      <c r="K199" s="73">
        <f t="shared" ref="K199:M199" si="196">K198</f>
        <v>1960</v>
      </c>
      <c r="L199" s="73">
        <f t="shared" si="196"/>
        <v>1950</v>
      </c>
      <c r="M199" s="73">
        <f t="shared" si="196"/>
        <v>2920</v>
      </c>
      <c r="N199" s="73">
        <f t="shared" si="172"/>
        <v>-620</v>
      </c>
      <c r="O199" s="73">
        <f t="shared" si="173"/>
        <v>-1168</v>
      </c>
      <c r="P199" s="73">
        <f t="shared" si="174"/>
        <v>-1023</v>
      </c>
      <c r="Q199" s="73">
        <v>0</v>
      </c>
      <c r="R199" s="73">
        <v>0</v>
      </c>
      <c r="S199" s="73">
        <v>0</v>
      </c>
      <c r="T199" s="73">
        <f t="shared" si="175"/>
        <v>1394</v>
      </c>
      <c r="U199" s="93">
        <f t="shared" si="118"/>
        <v>880</v>
      </c>
      <c r="V199" s="93">
        <f t="shared" si="119"/>
        <v>872</v>
      </c>
      <c r="W199" s="93">
        <f t="shared" si="120"/>
        <v>947</v>
      </c>
      <c r="X199" s="85"/>
      <c r="Y199" s="73"/>
      <c r="Z199" s="73"/>
      <c r="AA199" s="73"/>
      <c r="AB199" s="48"/>
    </row>
    <row r="200" spans="1:28" ht="15" customHeight="1">
      <c r="A200" s="68">
        <f t="shared" si="179"/>
        <v>185</v>
      </c>
      <c r="B200" s="69">
        <f t="shared" si="114"/>
        <v>45766</v>
      </c>
      <c r="C200" s="70">
        <f t="shared" si="115"/>
        <v>884</v>
      </c>
      <c r="D200" s="42">
        <f t="shared" si="116"/>
        <v>1380</v>
      </c>
      <c r="E200" s="73">
        <f t="shared" si="165"/>
        <v>924</v>
      </c>
      <c r="F200" s="73">
        <f t="shared" si="166"/>
        <v>1482</v>
      </c>
      <c r="G200" s="73">
        <f t="shared" si="167"/>
        <v>367</v>
      </c>
      <c r="H200" s="73">
        <f t="shared" si="168"/>
        <v>1340</v>
      </c>
      <c r="I200" s="73">
        <f t="shared" si="169"/>
        <v>782</v>
      </c>
      <c r="J200" s="73">
        <f t="shared" si="170"/>
        <v>1897</v>
      </c>
      <c r="K200" s="73">
        <f t="shared" ref="K200:M200" si="197">K199</f>
        <v>1960</v>
      </c>
      <c r="L200" s="73">
        <f t="shared" si="197"/>
        <v>1950</v>
      </c>
      <c r="M200" s="73">
        <f t="shared" si="197"/>
        <v>2920</v>
      </c>
      <c r="N200" s="73">
        <f t="shared" si="172"/>
        <v>-620</v>
      </c>
      <c r="O200" s="73">
        <f t="shared" si="173"/>
        <v>-1168</v>
      </c>
      <c r="P200" s="73">
        <f t="shared" si="174"/>
        <v>-1023</v>
      </c>
      <c r="Q200" s="73">
        <v>0</v>
      </c>
      <c r="R200" s="73">
        <v>0</v>
      </c>
      <c r="S200" s="73">
        <v>0</v>
      </c>
      <c r="T200" s="73">
        <f t="shared" si="175"/>
        <v>1392</v>
      </c>
      <c r="U200" s="93">
        <f t="shared" si="118"/>
        <v>880</v>
      </c>
      <c r="V200" s="93">
        <f t="shared" si="119"/>
        <v>872</v>
      </c>
      <c r="W200" s="93">
        <f t="shared" si="120"/>
        <v>947</v>
      </c>
      <c r="X200" s="85"/>
      <c r="Y200" s="73"/>
      <c r="Z200" s="73"/>
      <c r="AA200" s="73"/>
      <c r="AB200" s="48"/>
    </row>
    <row r="201" spans="1:28" ht="15" customHeight="1">
      <c r="A201" s="68">
        <f t="shared" si="179"/>
        <v>186</v>
      </c>
      <c r="B201" s="69">
        <f t="shared" si="114"/>
        <v>45767</v>
      </c>
      <c r="C201" s="70">
        <f t="shared" si="115"/>
        <v>884</v>
      </c>
      <c r="D201" s="42">
        <f t="shared" si="116"/>
        <v>1378</v>
      </c>
      <c r="E201" s="73">
        <f t="shared" si="165"/>
        <v>922</v>
      </c>
      <c r="F201" s="73">
        <f t="shared" si="166"/>
        <v>1480</v>
      </c>
      <c r="G201" s="73">
        <f t="shared" si="167"/>
        <v>365</v>
      </c>
      <c r="H201" s="73">
        <f t="shared" si="168"/>
        <v>1340</v>
      </c>
      <c r="I201" s="73">
        <f t="shared" si="169"/>
        <v>782</v>
      </c>
      <c r="J201" s="73">
        <f t="shared" si="170"/>
        <v>1897</v>
      </c>
      <c r="K201" s="73">
        <f t="shared" ref="K201:M201" si="198">K200</f>
        <v>1960</v>
      </c>
      <c r="L201" s="73">
        <f t="shared" si="198"/>
        <v>1950</v>
      </c>
      <c r="M201" s="73">
        <f t="shared" si="198"/>
        <v>2920</v>
      </c>
      <c r="N201" s="73">
        <f t="shared" si="172"/>
        <v>-620</v>
      </c>
      <c r="O201" s="73">
        <f t="shared" si="173"/>
        <v>-1168</v>
      </c>
      <c r="P201" s="73">
        <f t="shared" si="174"/>
        <v>-1023</v>
      </c>
      <c r="Q201" s="73">
        <v>0</v>
      </c>
      <c r="R201" s="73">
        <v>0</v>
      </c>
      <c r="S201" s="73">
        <v>0</v>
      </c>
      <c r="T201" s="73">
        <f t="shared" si="175"/>
        <v>1390</v>
      </c>
      <c r="U201" s="93">
        <f t="shared" si="118"/>
        <v>880</v>
      </c>
      <c r="V201" s="93">
        <f t="shared" si="119"/>
        <v>872</v>
      </c>
      <c r="W201" s="93">
        <f t="shared" si="120"/>
        <v>947</v>
      </c>
      <c r="X201" s="85"/>
      <c r="Y201" s="73"/>
      <c r="Z201" s="73"/>
      <c r="AA201" s="73"/>
      <c r="AB201" s="48"/>
    </row>
    <row r="202" spans="1:28" ht="15" customHeight="1">
      <c r="A202" s="68">
        <f t="shared" si="179"/>
        <v>187</v>
      </c>
      <c r="B202" s="69">
        <f t="shared" si="114"/>
        <v>45768</v>
      </c>
      <c r="C202" s="70">
        <f t="shared" si="115"/>
        <v>884</v>
      </c>
      <c r="D202" s="42">
        <f t="shared" si="116"/>
        <v>1376</v>
      </c>
      <c r="E202" s="73">
        <f t="shared" si="165"/>
        <v>920</v>
      </c>
      <c r="F202" s="73">
        <f t="shared" si="166"/>
        <v>1478</v>
      </c>
      <c r="G202" s="73">
        <f t="shared" si="167"/>
        <v>363</v>
      </c>
      <c r="H202" s="73">
        <f t="shared" si="168"/>
        <v>1340</v>
      </c>
      <c r="I202" s="73">
        <f t="shared" si="169"/>
        <v>782</v>
      </c>
      <c r="J202" s="73">
        <f t="shared" si="170"/>
        <v>1897</v>
      </c>
      <c r="K202" s="73">
        <f t="shared" ref="K202:M202" si="199">K201</f>
        <v>1960</v>
      </c>
      <c r="L202" s="73">
        <f t="shared" si="199"/>
        <v>1950</v>
      </c>
      <c r="M202" s="73">
        <f t="shared" si="199"/>
        <v>2920</v>
      </c>
      <c r="N202" s="73">
        <f t="shared" si="172"/>
        <v>-620</v>
      </c>
      <c r="O202" s="73">
        <f t="shared" si="173"/>
        <v>-1168</v>
      </c>
      <c r="P202" s="73">
        <f t="shared" si="174"/>
        <v>-1023</v>
      </c>
      <c r="Q202" s="73">
        <v>0</v>
      </c>
      <c r="R202" s="73">
        <v>0</v>
      </c>
      <c r="S202" s="73">
        <v>0</v>
      </c>
      <c r="T202" s="73">
        <f t="shared" si="175"/>
        <v>1388</v>
      </c>
      <c r="U202" s="93">
        <f t="shared" si="118"/>
        <v>880</v>
      </c>
      <c r="V202" s="93">
        <f t="shared" si="119"/>
        <v>872</v>
      </c>
      <c r="W202" s="93">
        <f t="shared" si="120"/>
        <v>947</v>
      </c>
      <c r="X202" s="85"/>
      <c r="Y202" s="73"/>
      <c r="Z202" s="73"/>
      <c r="AA202" s="73"/>
      <c r="AB202" s="48"/>
    </row>
    <row r="203" spans="1:28" ht="15" customHeight="1">
      <c r="A203" s="68">
        <f t="shared" si="179"/>
        <v>188</v>
      </c>
      <c r="B203" s="69">
        <f t="shared" si="114"/>
        <v>45769</v>
      </c>
      <c r="C203" s="70">
        <f t="shared" si="115"/>
        <v>884</v>
      </c>
      <c r="D203" s="42">
        <f t="shared" si="116"/>
        <v>1374</v>
      </c>
      <c r="E203" s="73">
        <f t="shared" si="165"/>
        <v>918</v>
      </c>
      <c r="F203" s="73">
        <f t="shared" si="166"/>
        <v>1476</v>
      </c>
      <c r="G203" s="73">
        <f t="shared" si="167"/>
        <v>361</v>
      </c>
      <c r="H203" s="73">
        <f t="shared" si="168"/>
        <v>1340</v>
      </c>
      <c r="I203" s="73">
        <f t="shared" si="169"/>
        <v>782</v>
      </c>
      <c r="J203" s="73">
        <f t="shared" si="170"/>
        <v>1897</v>
      </c>
      <c r="K203" s="73">
        <f t="shared" ref="K203:M203" si="200">K202</f>
        <v>1960</v>
      </c>
      <c r="L203" s="73">
        <f t="shared" si="200"/>
        <v>1950</v>
      </c>
      <c r="M203" s="73">
        <f t="shared" si="200"/>
        <v>2920</v>
      </c>
      <c r="N203" s="73">
        <f t="shared" si="172"/>
        <v>-620</v>
      </c>
      <c r="O203" s="73">
        <f t="shared" si="173"/>
        <v>-1168</v>
      </c>
      <c r="P203" s="73">
        <f t="shared" si="174"/>
        <v>-1023</v>
      </c>
      <c r="Q203" s="73">
        <v>0</v>
      </c>
      <c r="R203" s="73">
        <v>0</v>
      </c>
      <c r="S203" s="73">
        <v>0</v>
      </c>
      <c r="T203" s="73">
        <f t="shared" si="175"/>
        <v>1386</v>
      </c>
      <c r="U203" s="93">
        <f t="shared" si="118"/>
        <v>880</v>
      </c>
      <c r="V203" s="93">
        <f t="shared" si="119"/>
        <v>872</v>
      </c>
      <c r="W203" s="93">
        <f t="shared" si="120"/>
        <v>947</v>
      </c>
      <c r="X203" s="85"/>
      <c r="Y203" s="73"/>
      <c r="Z203" s="73"/>
      <c r="AA203" s="73"/>
      <c r="AB203" s="48"/>
    </row>
    <row r="204" spans="1:28" ht="15" customHeight="1">
      <c r="A204" s="68">
        <f t="shared" si="179"/>
        <v>189</v>
      </c>
      <c r="B204" s="69">
        <f t="shared" si="114"/>
        <v>45770</v>
      </c>
      <c r="C204" s="70">
        <f t="shared" si="115"/>
        <v>884</v>
      </c>
      <c r="D204" s="42">
        <f t="shared" si="116"/>
        <v>1372</v>
      </c>
      <c r="E204" s="73">
        <f t="shared" si="165"/>
        <v>916</v>
      </c>
      <c r="F204" s="73">
        <f t="shared" si="166"/>
        <v>1474</v>
      </c>
      <c r="G204" s="73">
        <f t="shared" si="167"/>
        <v>359</v>
      </c>
      <c r="H204" s="73">
        <f t="shared" si="168"/>
        <v>1340</v>
      </c>
      <c r="I204" s="73">
        <f t="shared" si="169"/>
        <v>782</v>
      </c>
      <c r="J204" s="73">
        <f t="shared" si="170"/>
        <v>1897</v>
      </c>
      <c r="K204" s="73">
        <f t="shared" ref="K204:M204" si="201">K203</f>
        <v>1960</v>
      </c>
      <c r="L204" s="73">
        <f t="shared" si="201"/>
        <v>1950</v>
      </c>
      <c r="M204" s="73">
        <f t="shared" si="201"/>
        <v>2920</v>
      </c>
      <c r="N204" s="73">
        <f t="shared" si="172"/>
        <v>-620</v>
      </c>
      <c r="O204" s="73">
        <f t="shared" si="173"/>
        <v>-1168</v>
      </c>
      <c r="P204" s="73">
        <f t="shared" si="174"/>
        <v>-1023</v>
      </c>
      <c r="Q204" s="73">
        <v>0</v>
      </c>
      <c r="R204" s="73">
        <v>0</v>
      </c>
      <c r="S204" s="73">
        <v>0</v>
      </c>
      <c r="T204" s="73">
        <f t="shared" si="175"/>
        <v>1384</v>
      </c>
      <c r="U204" s="93">
        <f t="shared" si="118"/>
        <v>880</v>
      </c>
      <c r="V204" s="93">
        <f t="shared" si="119"/>
        <v>872</v>
      </c>
      <c r="W204" s="93">
        <f t="shared" si="120"/>
        <v>947</v>
      </c>
      <c r="X204" s="85"/>
      <c r="Y204" s="73"/>
      <c r="Z204" s="73"/>
      <c r="AA204" s="73"/>
      <c r="AB204" s="48"/>
    </row>
    <row r="205" spans="1:28" ht="15" customHeight="1">
      <c r="A205" s="68">
        <f t="shared" si="179"/>
        <v>190</v>
      </c>
      <c r="B205" s="69">
        <f t="shared" si="114"/>
        <v>45771</v>
      </c>
      <c r="C205" s="70">
        <f t="shared" si="115"/>
        <v>884</v>
      </c>
      <c r="D205" s="42">
        <f t="shared" si="116"/>
        <v>1370</v>
      </c>
      <c r="E205" s="73">
        <f t="shared" si="165"/>
        <v>914</v>
      </c>
      <c r="F205" s="73">
        <f t="shared" si="166"/>
        <v>1472</v>
      </c>
      <c r="G205" s="73">
        <f t="shared" si="167"/>
        <v>357</v>
      </c>
      <c r="H205" s="73">
        <f t="shared" si="168"/>
        <v>1340</v>
      </c>
      <c r="I205" s="73">
        <f t="shared" si="169"/>
        <v>782</v>
      </c>
      <c r="J205" s="73">
        <f t="shared" si="170"/>
        <v>1897</v>
      </c>
      <c r="K205" s="73">
        <f t="shared" ref="K205:M205" si="202">K204</f>
        <v>1960</v>
      </c>
      <c r="L205" s="73">
        <f t="shared" si="202"/>
        <v>1950</v>
      </c>
      <c r="M205" s="73">
        <f t="shared" si="202"/>
        <v>2920</v>
      </c>
      <c r="N205" s="73">
        <f t="shared" si="172"/>
        <v>-620</v>
      </c>
      <c r="O205" s="73">
        <f t="shared" si="173"/>
        <v>-1168</v>
      </c>
      <c r="P205" s="73">
        <f t="shared" si="174"/>
        <v>-1023</v>
      </c>
      <c r="Q205" s="73">
        <v>0</v>
      </c>
      <c r="R205" s="73">
        <v>0</v>
      </c>
      <c r="S205" s="73">
        <v>0</v>
      </c>
      <c r="T205" s="73">
        <f t="shared" si="175"/>
        <v>1382</v>
      </c>
      <c r="U205" s="93">
        <f t="shared" si="118"/>
        <v>880</v>
      </c>
      <c r="V205" s="93">
        <f t="shared" si="119"/>
        <v>872</v>
      </c>
      <c r="W205" s="93">
        <f t="shared" si="120"/>
        <v>947</v>
      </c>
      <c r="X205" s="85"/>
      <c r="Y205" s="73"/>
      <c r="Z205" s="73"/>
      <c r="AA205" s="73"/>
      <c r="AB205" s="48"/>
    </row>
    <row r="206" spans="1:28" ht="15" customHeight="1">
      <c r="A206" s="68">
        <f t="shared" si="179"/>
        <v>191</v>
      </c>
      <c r="B206" s="69">
        <f t="shared" si="114"/>
        <v>45772</v>
      </c>
      <c r="C206" s="70">
        <f t="shared" si="115"/>
        <v>884</v>
      </c>
      <c r="D206" s="42">
        <f t="shared" si="116"/>
        <v>1368</v>
      </c>
      <c r="E206" s="73">
        <f t="shared" si="165"/>
        <v>912</v>
      </c>
      <c r="F206" s="73">
        <f t="shared" si="166"/>
        <v>1470</v>
      </c>
      <c r="G206" s="73">
        <f t="shared" si="167"/>
        <v>355</v>
      </c>
      <c r="H206" s="73">
        <f t="shared" si="168"/>
        <v>1340</v>
      </c>
      <c r="I206" s="73">
        <f t="shared" si="169"/>
        <v>782</v>
      </c>
      <c r="J206" s="73">
        <f t="shared" si="170"/>
        <v>1897</v>
      </c>
      <c r="K206" s="73">
        <f t="shared" ref="K206:M206" si="203">K205</f>
        <v>1960</v>
      </c>
      <c r="L206" s="73">
        <f t="shared" si="203"/>
        <v>1950</v>
      </c>
      <c r="M206" s="73">
        <f t="shared" si="203"/>
        <v>2920</v>
      </c>
      <c r="N206" s="73">
        <f t="shared" si="172"/>
        <v>-620</v>
      </c>
      <c r="O206" s="73">
        <f t="shared" si="173"/>
        <v>-1168</v>
      </c>
      <c r="P206" s="73">
        <f t="shared" si="174"/>
        <v>-1023</v>
      </c>
      <c r="Q206" s="73">
        <v>0</v>
      </c>
      <c r="R206" s="73">
        <v>0</v>
      </c>
      <c r="S206" s="73">
        <v>0</v>
      </c>
      <c r="T206" s="73">
        <f t="shared" si="175"/>
        <v>1380</v>
      </c>
      <c r="U206" s="93">
        <f t="shared" si="118"/>
        <v>880</v>
      </c>
      <c r="V206" s="93">
        <f t="shared" si="119"/>
        <v>872</v>
      </c>
      <c r="W206" s="93">
        <f t="shared" si="120"/>
        <v>947</v>
      </c>
      <c r="X206" s="85"/>
      <c r="Y206" s="73"/>
      <c r="Z206" s="73"/>
      <c r="AA206" s="73"/>
      <c r="AB206" s="48"/>
    </row>
    <row r="207" spans="1:28" ht="15" customHeight="1">
      <c r="A207" s="68">
        <f t="shared" si="179"/>
        <v>192</v>
      </c>
      <c r="B207" s="69">
        <f t="shared" si="114"/>
        <v>45773</v>
      </c>
      <c r="C207" s="70">
        <f t="shared" si="115"/>
        <v>884</v>
      </c>
      <c r="D207" s="42">
        <f t="shared" si="116"/>
        <v>1366</v>
      </c>
      <c r="E207" s="73">
        <f t="shared" si="165"/>
        <v>910</v>
      </c>
      <c r="F207" s="73">
        <f t="shared" si="166"/>
        <v>1468</v>
      </c>
      <c r="G207" s="73">
        <f t="shared" si="167"/>
        <v>353</v>
      </c>
      <c r="H207" s="73">
        <f t="shared" si="168"/>
        <v>1340</v>
      </c>
      <c r="I207" s="73">
        <f t="shared" si="169"/>
        <v>782</v>
      </c>
      <c r="J207" s="73">
        <f t="shared" si="170"/>
        <v>1897</v>
      </c>
      <c r="K207" s="73">
        <f t="shared" ref="K207:M207" si="204">K206</f>
        <v>1960</v>
      </c>
      <c r="L207" s="73">
        <f t="shared" si="204"/>
        <v>1950</v>
      </c>
      <c r="M207" s="73">
        <f t="shared" si="204"/>
        <v>2920</v>
      </c>
      <c r="N207" s="73">
        <f t="shared" si="172"/>
        <v>-620</v>
      </c>
      <c r="O207" s="73">
        <f t="shared" si="173"/>
        <v>-1168</v>
      </c>
      <c r="P207" s="73">
        <f t="shared" si="174"/>
        <v>-1023</v>
      </c>
      <c r="Q207" s="73">
        <v>0</v>
      </c>
      <c r="R207" s="73">
        <v>0</v>
      </c>
      <c r="S207" s="73">
        <v>0</v>
      </c>
      <c r="T207" s="73">
        <f t="shared" si="175"/>
        <v>1378</v>
      </c>
      <c r="U207" s="93">
        <f t="shared" si="118"/>
        <v>880</v>
      </c>
      <c r="V207" s="93">
        <f t="shared" si="119"/>
        <v>872</v>
      </c>
      <c r="W207" s="93">
        <f t="shared" si="120"/>
        <v>947</v>
      </c>
      <c r="X207" s="85"/>
      <c r="Y207" s="73"/>
      <c r="Z207" s="73"/>
      <c r="AA207" s="73"/>
      <c r="AB207" s="48"/>
    </row>
    <row r="208" spans="1:28" ht="15" customHeight="1">
      <c r="A208" s="68">
        <f t="shared" si="179"/>
        <v>193</v>
      </c>
      <c r="B208" s="69">
        <f t="shared" si="114"/>
        <v>45774</v>
      </c>
      <c r="C208" s="70">
        <f t="shared" si="115"/>
        <v>884</v>
      </c>
      <c r="D208" s="42">
        <f t="shared" si="116"/>
        <v>1364</v>
      </c>
      <c r="E208" s="73">
        <f t="shared" si="165"/>
        <v>908</v>
      </c>
      <c r="F208" s="73">
        <f t="shared" si="166"/>
        <v>1466</v>
      </c>
      <c r="G208" s="73">
        <f t="shared" si="167"/>
        <v>351</v>
      </c>
      <c r="H208" s="73">
        <f t="shared" si="168"/>
        <v>1340</v>
      </c>
      <c r="I208" s="73">
        <f t="shared" si="169"/>
        <v>782</v>
      </c>
      <c r="J208" s="73">
        <f t="shared" si="170"/>
        <v>1897</v>
      </c>
      <c r="K208" s="73">
        <f t="shared" ref="K208:M208" si="205">K207</f>
        <v>1960</v>
      </c>
      <c r="L208" s="73">
        <f t="shared" si="205"/>
        <v>1950</v>
      </c>
      <c r="M208" s="73">
        <f t="shared" si="205"/>
        <v>2920</v>
      </c>
      <c r="N208" s="73">
        <f t="shared" si="172"/>
        <v>-620</v>
      </c>
      <c r="O208" s="73">
        <f t="shared" si="173"/>
        <v>-1168</v>
      </c>
      <c r="P208" s="73">
        <f t="shared" si="174"/>
        <v>-1023</v>
      </c>
      <c r="Q208" s="73">
        <v>0</v>
      </c>
      <c r="R208" s="73">
        <v>0</v>
      </c>
      <c r="S208" s="73">
        <v>0</v>
      </c>
      <c r="T208" s="73">
        <f t="shared" si="175"/>
        <v>1376</v>
      </c>
      <c r="U208" s="93">
        <f t="shared" si="118"/>
        <v>880</v>
      </c>
      <c r="V208" s="93">
        <f t="shared" si="119"/>
        <v>872</v>
      </c>
      <c r="W208" s="93">
        <f t="shared" si="120"/>
        <v>947</v>
      </c>
      <c r="X208" s="85"/>
      <c r="Y208" s="73"/>
      <c r="Z208" s="73"/>
      <c r="AA208" s="73"/>
      <c r="AB208" s="48"/>
    </row>
    <row r="209" spans="1:28" ht="15" customHeight="1">
      <c r="A209" s="68">
        <f t="shared" si="179"/>
        <v>194</v>
      </c>
      <c r="B209" s="69">
        <f t="shared" ref="B209:B240" si="206">B208+1</f>
        <v>45775</v>
      </c>
      <c r="C209" s="70">
        <f t="shared" ref="C209:C240" si="207">C208</f>
        <v>884</v>
      </c>
      <c r="D209" s="42">
        <f t="shared" ref="D209:D240" si="208">D208-2</f>
        <v>1362</v>
      </c>
      <c r="E209" s="73">
        <f t="shared" si="165"/>
        <v>906</v>
      </c>
      <c r="F209" s="73">
        <f t="shared" si="166"/>
        <v>1464</v>
      </c>
      <c r="G209" s="73">
        <f t="shared" si="167"/>
        <v>349</v>
      </c>
      <c r="H209" s="73">
        <f t="shared" si="168"/>
        <v>1340</v>
      </c>
      <c r="I209" s="73">
        <f t="shared" si="169"/>
        <v>782</v>
      </c>
      <c r="J209" s="73">
        <f t="shared" si="170"/>
        <v>1897</v>
      </c>
      <c r="K209" s="73">
        <f t="shared" ref="K209:M209" si="209">K208</f>
        <v>1960</v>
      </c>
      <c r="L209" s="73">
        <f t="shared" si="209"/>
        <v>1950</v>
      </c>
      <c r="M209" s="73">
        <f t="shared" si="209"/>
        <v>2920</v>
      </c>
      <c r="N209" s="73">
        <f t="shared" si="172"/>
        <v>-620</v>
      </c>
      <c r="O209" s="73">
        <f t="shared" si="173"/>
        <v>-1168</v>
      </c>
      <c r="P209" s="73">
        <f t="shared" si="174"/>
        <v>-1023</v>
      </c>
      <c r="Q209" s="73">
        <v>0</v>
      </c>
      <c r="R209" s="73">
        <v>0</v>
      </c>
      <c r="S209" s="73">
        <v>0</v>
      </c>
      <c r="T209" s="73">
        <f t="shared" si="175"/>
        <v>1374</v>
      </c>
      <c r="U209" s="93">
        <f t="shared" ref="U209:U240" si="210">U208+$X209*1000-Q209</f>
        <v>880</v>
      </c>
      <c r="V209" s="93">
        <f t="shared" ref="V209:V240" si="211">V208+$X209*1000-R209</f>
        <v>872</v>
      </c>
      <c r="W209" s="93">
        <f t="shared" ref="W209:W240" si="212">W208+$X209*1000-S209</f>
        <v>947</v>
      </c>
      <c r="X209" s="85"/>
      <c r="Y209" s="73"/>
      <c r="Z209" s="73"/>
      <c r="AA209" s="73"/>
      <c r="AB209" s="48"/>
    </row>
    <row r="210" spans="1:28" ht="15" customHeight="1">
      <c r="A210" s="68">
        <f t="shared" si="179"/>
        <v>195</v>
      </c>
      <c r="B210" s="69">
        <f t="shared" si="206"/>
        <v>45776</v>
      </c>
      <c r="C210" s="70">
        <f t="shared" si="207"/>
        <v>884</v>
      </c>
      <c r="D210" s="42">
        <f t="shared" si="208"/>
        <v>1360</v>
      </c>
      <c r="E210" s="73">
        <f t="shared" si="165"/>
        <v>904</v>
      </c>
      <c r="F210" s="73">
        <f t="shared" si="166"/>
        <v>1462</v>
      </c>
      <c r="G210" s="73">
        <f t="shared" si="167"/>
        <v>347</v>
      </c>
      <c r="H210" s="73">
        <f t="shared" si="168"/>
        <v>1340</v>
      </c>
      <c r="I210" s="73">
        <f t="shared" si="169"/>
        <v>782</v>
      </c>
      <c r="J210" s="73">
        <f t="shared" si="170"/>
        <v>1897</v>
      </c>
      <c r="K210" s="73">
        <f t="shared" ref="K210:M210" si="213">K209</f>
        <v>1960</v>
      </c>
      <c r="L210" s="73">
        <f t="shared" si="213"/>
        <v>1950</v>
      </c>
      <c r="M210" s="73">
        <f t="shared" si="213"/>
        <v>2920</v>
      </c>
      <c r="N210" s="73">
        <f t="shared" si="172"/>
        <v>-620</v>
      </c>
      <c r="O210" s="73">
        <f t="shared" si="173"/>
        <v>-1168</v>
      </c>
      <c r="P210" s="73">
        <f t="shared" si="174"/>
        <v>-1023</v>
      </c>
      <c r="Q210" s="73">
        <v>0</v>
      </c>
      <c r="R210" s="73">
        <v>0</v>
      </c>
      <c r="S210" s="73">
        <v>0</v>
      </c>
      <c r="T210" s="73">
        <f t="shared" si="175"/>
        <v>1372</v>
      </c>
      <c r="U210" s="93">
        <f t="shared" si="210"/>
        <v>880</v>
      </c>
      <c r="V210" s="93">
        <f t="shared" si="211"/>
        <v>872</v>
      </c>
      <c r="W210" s="93">
        <f t="shared" si="212"/>
        <v>947</v>
      </c>
      <c r="X210" s="85"/>
      <c r="Y210" s="73"/>
      <c r="Z210" s="73"/>
      <c r="AA210" s="73"/>
      <c r="AB210" s="48"/>
    </row>
    <row r="211" spans="1:28" ht="15" customHeight="1">
      <c r="A211" s="68">
        <f t="shared" si="179"/>
        <v>196</v>
      </c>
      <c r="B211" s="69">
        <f t="shared" si="206"/>
        <v>45777</v>
      </c>
      <c r="C211" s="70">
        <f t="shared" si="207"/>
        <v>884</v>
      </c>
      <c r="D211" s="42">
        <f t="shared" si="208"/>
        <v>1358</v>
      </c>
      <c r="E211" s="73">
        <f t="shared" si="165"/>
        <v>902</v>
      </c>
      <c r="F211" s="73">
        <f t="shared" si="166"/>
        <v>1460</v>
      </c>
      <c r="G211" s="73">
        <f t="shared" si="167"/>
        <v>345</v>
      </c>
      <c r="H211" s="73">
        <f t="shared" si="168"/>
        <v>1340</v>
      </c>
      <c r="I211" s="73">
        <f t="shared" si="169"/>
        <v>782</v>
      </c>
      <c r="J211" s="73">
        <f t="shared" si="170"/>
        <v>1897</v>
      </c>
      <c r="K211" s="73">
        <f t="shared" ref="K211:M211" si="214">K210</f>
        <v>1960</v>
      </c>
      <c r="L211" s="73">
        <f t="shared" si="214"/>
        <v>1950</v>
      </c>
      <c r="M211" s="73">
        <f t="shared" si="214"/>
        <v>2920</v>
      </c>
      <c r="N211" s="73">
        <f t="shared" si="172"/>
        <v>-620</v>
      </c>
      <c r="O211" s="73">
        <f t="shared" si="173"/>
        <v>-1168</v>
      </c>
      <c r="P211" s="73">
        <f t="shared" si="174"/>
        <v>-1023</v>
      </c>
      <c r="Q211" s="73">
        <v>0</v>
      </c>
      <c r="R211" s="73">
        <v>0</v>
      </c>
      <c r="S211" s="73">
        <v>0</v>
      </c>
      <c r="T211" s="73">
        <f t="shared" si="175"/>
        <v>1370</v>
      </c>
      <c r="U211" s="93">
        <f t="shared" si="210"/>
        <v>880</v>
      </c>
      <c r="V211" s="93">
        <f t="shared" si="211"/>
        <v>872</v>
      </c>
      <c r="W211" s="93">
        <f t="shared" si="212"/>
        <v>947</v>
      </c>
      <c r="X211" s="85"/>
      <c r="Y211" s="73"/>
      <c r="Z211" s="73"/>
      <c r="AA211" s="73"/>
      <c r="AB211" s="48"/>
    </row>
    <row r="212" spans="1:28" ht="15" customHeight="1">
      <c r="A212" s="68">
        <f t="shared" si="179"/>
        <v>197</v>
      </c>
      <c r="B212" s="69">
        <f t="shared" si="206"/>
        <v>45778</v>
      </c>
      <c r="C212" s="70">
        <f t="shared" si="207"/>
        <v>884</v>
      </c>
      <c r="D212" s="42">
        <f t="shared" si="208"/>
        <v>1356</v>
      </c>
      <c r="E212" s="73">
        <f t="shared" si="165"/>
        <v>900</v>
      </c>
      <c r="F212" s="73">
        <f t="shared" si="166"/>
        <v>1458</v>
      </c>
      <c r="G212" s="73">
        <f t="shared" si="167"/>
        <v>343</v>
      </c>
      <c r="H212" s="73">
        <f t="shared" si="168"/>
        <v>1340</v>
      </c>
      <c r="I212" s="73">
        <f t="shared" si="169"/>
        <v>782</v>
      </c>
      <c r="J212" s="73">
        <f t="shared" si="170"/>
        <v>1897</v>
      </c>
      <c r="K212" s="73">
        <f t="shared" ref="K212:M212" si="215">K211</f>
        <v>1960</v>
      </c>
      <c r="L212" s="73">
        <f t="shared" si="215"/>
        <v>1950</v>
      </c>
      <c r="M212" s="73">
        <f t="shared" si="215"/>
        <v>2920</v>
      </c>
      <c r="N212" s="73">
        <f t="shared" si="172"/>
        <v>-620</v>
      </c>
      <c r="O212" s="73">
        <f t="shared" si="173"/>
        <v>-1168</v>
      </c>
      <c r="P212" s="73">
        <f t="shared" si="174"/>
        <v>-1023</v>
      </c>
      <c r="Q212" s="73">
        <v>0</v>
      </c>
      <c r="R212" s="73">
        <v>0</v>
      </c>
      <c r="S212" s="73">
        <v>0</v>
      </c>
      <c r="T212" s="73">
        <f t="shared" si="175"/>
        <v>1368</v>
      </c>
      <c r="U212" s="93">
        <f t="shared" si="210"/>
        <v>880</v>
      </c>
      <c r="V212" s="93">
        <f t="shared" si="211"/>
        <v>872</v>
      </c>
      <c r="W212" s="93">
        <f t="shared" si="212"/>
        <v>947</v>
      </c>
      <c r="X212" s="85"/>
      <c r="Y212" s="73"/>
      <c r="Z212" s="73"/>
      <c r="AA212" s="73"/>
      <c r="AB212" s="48"/>
    </row>
    <row r="213" spans="1:28" ht="15" customHeight="1">
      <c r="A213" s="68">
        <f t="shared" si="179"/>
        <v>198</v>
      </c>
      <c r="B213" s="69">
        <f t="shared" si="206"/>
        <v>45779</v>
      </c>
      <c r="C213" s="70">
        <f t="shared" si="207"/>
        <v>884</v>
      </c>
      <c r="D213" s="42">
        <f t="shared" si="208"/>
        <v>1354</v>
      </c>
      <c r="E213" s="73">
        <f t="shared" si="165"/>
        <v>898</v>
      </c>
      <c r="F213" s="73">
        <f t="shared" si="166"/>
        <v>1456</v>
      </c>
      <c r="G213" s="73">
        <f t="shared" si="167"/>
        <v>341</v>
      </c>
      <c r="H213" s="73">
        <f t="shared" si="168"/>
        <v>1340</v>
      </c>
      <c r="I213" s="73">
        <f t="shared" si="169"/>
        <v>782</v>
      </c>
      <c r="J213" s="73">
        <f t="shared" si="170"/>
        <v>1897</v>
      </c>
      <c r="K213" s="73">
        <f t="shared" ref="K213:M213" si="216">K212</f>
        <v>1960</v>
      </c>
      <c r="L213" s="73">
        <f t="shared" si="216"/>
        <v>1950</v>
      </c>
      <c r="M213" s="73">
        <f t="shared" si="216"/>
        <v>2920</v>
      </c>
      <c r="N213" s="73">
        <f t="shared" si="172"/>
        <v>-620</v>
      </c>
      <c r="O213" s="73">
        <f t="shared" si="173"/>
        <v>-1168</v>
      </c>
      <c r="P213" s="73">
        <f t="shared" si="174"/>
        <v>-1023</v>
      </c>
      <c r="Q213" s="73">
        <v>0</v>
      </c>
      <c r="R213" s="73">
        <v>0</v>
      </c>
      <c r="S213" s="73">
        <v>0</v>
      </c>
      <c r="T213" s="73">
        <f t="shared" si="175"/>
        <v>1366</v>
      </c>
      <c r="U213" s="93">
        <f t="shared" si="210"/>
        <v>880</v>
      </c>
      <c r="V213" s="93">
        <f t="shared" si="211"/>
        <v>872</v>
      </c>
      <c r="W213" s="93">
        <f t="shared" si="212"/>
        <v>947</v>
      </c>
      <c r="X213" s="85"/>
      <c r="Y213" s="73"/>
      <c r="Z213" s="73"/>
      <c r="AA213" s="73"/>
      <c r="AB213" s="48"/>
    </row>
    <row r="214" spans="1:28" ht="15" customHeight="1">
      <c r="A214" s="68">
        <f t="shared" si="179"/>
        <v>199</v>
      </c>
      <c r="B214" s="69">
        <f t="shared" si="206"/>
        <v>45780</v>
      </c>
      <c r="C214" s="70">
        <f t="shared" si="207"/>
        <v>884</v>
      </c>
      <c r="D214" s="42">
        <f t="shared" si="208"/>
        <v>1352</v>
      </c>
      <c r="E214" s="73">
        <f t="shared" si="165"/>
        <v>896</v>
      </c>
      <c r="F214" s="73">
        <f t="shared" si="166"/>
        <v>1454</v>
      </c>
      <c r="G214" s="73">
        <f t="shared" si="167"/>
        <v>339</v>
      </c>
      <c r="H214" s="73">
        <f t="shared" si="168"/>
        <v>1340</v>
      </c>
      <c r="I214" s="73">
        <f t="shared" si="169"/>
        <v>782</v>
      </c>
      <c r="J214" s="73">
        <f t="shared" si="170"/>
        <v>1897</v>
      </c>
      <c r="K214" s="73">
        <f t="shared" ref="K214:M214" si="217">K213</f>
        <v>1960</v>
      </c>
      <c r="L214" s="73">
        <f t="shared" si="217"/>
        <v>1950</v>
      </c>
      <c r="M214" s="73">
        <f t="shared" si="217"/>
        <v>2920</v>
      </c>
      <c r="N214" s="73">
        <f t="shared" si="172"/>
        <v>-620</v>
      </c>
      <c r="O214" s="73">
        <f t="shared" si="173"/>
        <v>-1168</v>
      </c>
      <c r="P214" s="73">
        <f t="shared" si="174"/>
        <v>-1023</v>
      </c>
      <c r="Q214" s="73">
        <v>0</v>
      </c>
      <c r="R214" s="73">
        <v>0</v>
      </c>
      <c r="S214" s="73">
        <v>0</v>
      </c>
      <c r="T214" s="73">
        <f t="shared" si="175"/>
        <v>1364</v>
      </c>
      <c r="U214" s="93">
        <f t="shared" si="210"/>
        <v>880</v>
      </c>
      <c r="V214" s="93">
        <f t="shared" si="211"/>
        <v>872</v>
      </c>
      <c r="W214" s="93">
        <f t="shared" si="212"/>
        <v>947</v>
      </c>
      <c r="X214" s="85"/>
      <c r="Y214" s="73"/>
      <c r="Z214" s="73"/>
      <c r="AA214" s="73"/>
      <c r="AB214" s="48"/>
    </row>
    <row r="215" spans="1:28" ht="15" customHeight="1">
      <c r="A215" s="68">
        <f t="shared" si="179"/>
        <v>200</v>
      </c>
      <c r="B215" s="69">
        <f t="shared" si="206"/>
        <v>45781</v>
      </c>
      <c r="C215" s="70">
        <f t="shared" si="207"/>
        <v>884</v>
      </c>
      <c r="D215" s="42">
        <f t="shared" si="208"/>
        <v>1350</v>
      </c>
      <c r="E215" s="73">
        <f t="shared" si="165"/>
        <v>894</v>
      </c>
      <c r="F215" s="73">
        <f t="shared" si="166"/>
        <v>1452</v>
      </c>
      <c r="G215" s="73">
        <f t="shared" si="167"/>
        <v>337</v>
      </c>
      <c r="H215" s="73">
        <f t="shared" si="168"/>
        <v>1340</v>
      </c>
      <c r="I215" s="73">
        <f t="shared" si="169"/>
        <v>782</v>
      </c>
      <c r="J215" s="73">
        <f t="shared" si="170"/>
        <v>1897</v>
      </c>
      <c r="K215" s="73">
        <f t="shared" ref="K215:M215" si="218">K214</f>
        <v>1960</v>
      </c>
      <c r="L215" s="73">
        <f t="shared" si="218"/>
        <v>1950</v>
      </c>
      <c r="M215" s="73">
        <f t="shared" si="218"/>
        <v>2920</v>
      </c>
      <c r="N215" s="73">
        <f t="shared" si="172"/>
        <v>-620</v>
      </c>
      <c r="O215" s="73">
        <f t="shared" si="173"/>
        <v>-1168</v>
      </c>
      <c r="P215" s="73">
        <f t="shared" si="174"/>
        <v>-1023</v>
      </c>
      <c r="Q215" s="73">
        <v>0</v>
      </c>
      <c r="R215" s="73">
        <v>0</v>
      </c>
      <c r="S215" s="73">
        <v>0</v>
      </c>
      <c r="T215" s="73">
        <f t="shared" si="175"/>
        <v>1362</v>
      </c>
      <c r="U215" s="93">
        <f t="shared" si="210"/>
        <v>880</v>
      </c>
      <c r="V215" s="93">
        <f t="shared" si="211"/>
        <v>872</v>
      </c>
      <c r="W215" s="93">
        <f t="shared" si="212"/>
        <v>947</v>
      </c>
      <c r="X215" s="85"/>
      <c r="Y215" s="73"/>
      <c r="Z215" s="73"/>
      <c r="AA215" s="73"/>
      <c r="AB215" s="48"/>
    </row>
    <row r="216" spans="1:28" ht="15" customHeight="1">
      <c r="A216" s="68">
        <f t="shared" si="179"/>
        <v>201</v>
      </c>
      <c r="B216" s="69">
        <f t="shared" si="206"/>
        <v>45782</v>
      </c>
      <c r="C216" s="70">
        <f t="shared" si="207"/>
        <v>884</v>
      </c>
      <c r="D216" s="42">
        <f t="shared" si="208"/>
        <v>1348</v>
      </c>
      <c r="E216" s="73">
        <f t="shared" si="165"/>
        <v>892</v>
      </c>
      <c r="F216" s="73">
        <f t="shared" si="166"/>
        <v>1450</v>
      </c>
      <c r="G216" s="73">
        <f t="shared" si="167"/>
        <v>335</v>
      </c>
      <c r="H216" s="73">
        <f t="shared" si="168"/>
        <v>1340</v>
      </c>
      <c r="I216" s="73">
        <f t="shared" si="169"/>
        <v>782</v>
      </c>
      <c r="J216" s="73">
        <f t="shared" si="170"/>
        <v>1897</v>
      </c>
      <c r="K216" s="73">
        <f t="shared" ref="K216:M216" si="219">K215</f>
        <v>1960</v>
      </c>
      <c r="L216" s="73">
        <f t="shared" si="219"/>
        <v>1950</v>
      </c>
      <c r="M216" s="73">
        <f t="shared" si="219"/>
        <v>2920</v>
      </c>
      <c r="N216" s="73">
        <f t="shared" si="172"/>
        <v>-620</v>
      </c>
      <c r="O216" s="73">
        <f t="shared" si="173"/>
        <v>-1168</v>
      </c>
      <c r="P216" s="73">
        <f t="shared" si="174"/>
        <v>-1023</v>
      </c>
      <c r="Q216" s="73">
        <v>0</v>
      </c>
      <c r="R216" s="73">
        <v>0</v>
      </c>
      <c r="S216" s="73">
        <v>0</v>
      </c>
      <c r="T216" s="73">
        <f t="shared" si="175"/>
        <v>1360</v>
      </c>
      <c r="U216" s="93">
        <f t="shared" si="210"/>
        <v>880</v>
      </c>
      <c r="V216" s="93">
        <f t="shared" si="211"/>
        <v>872</v>
      </c>
      <c r="W216" s="93">
        <f t="shared" si="212"/>
        <v>947</v>
      </c>
      <c r="X216" s="85"/>
      <c r="Y216" s="73"/>
      <c r="Z216" s="73"/>
      <c r="AA216" s="73"/>
      <c r="AB216" s="48"/>
    </row>
    <row r="217" spans="1:28" ht="15" customHeight="1">
      <c r="A217" s="68">
        <f t="shared" si="179"/>
        <v>202</v>
      </c>
      <c r="B217" s="69">
        <f t="shared" si="206"/>
        <v>45783</v>
      </c>
      <c r="C217" s="70">
        <f t="shared" si="207"/>
        <v>884</v>
      </c>
      <c r="D217" s="42">
        <f t="shared" si="208"/>
        <v>1346</v>
      </c>
      <c r="E217" s="73">
        <f t="shared" si="165"/>
        <v>890</v>
      </c>
      <c r="F217" s="73">
        <f t="shared" si="166"/>
        <v>1448</v>
      </c>
      <c r="G217" s="73">
        <f t="shared" si="167"/>
        <v>333</v>
      </c>
      <c r="H217" s="73">
        <f t="shared" si="168"/>
        <v>1340</v>
      </c>
      <c r="I217" s="73">
        <f t="shared" si="169"/>
        <v>782</v>
      </c>
      <c r="J217" s="73">
        <f t="shared" si="170"/>
        <v>1897</v>
      </c>
      <c r="K217" s="73">
        <f t="shared" ref="K217:M217" si="220">K216</f>
        <v>1960</v>
      </c>
      <c r="L217" s="73">
        <f t="shared" si="220"/>
        <v>1950</v>
      </c>
      <c r="M217" s="73">
        <f t="shared" si="220"/>
        <v>2920</v>
      </c>
      <c r="N217" s="73">
        <f t="shared" si="172"/>
        <v>-620</v>
      </c>
      <c r="O217" s="73">
        <f t="shared" si="173"/>
        <v>-1168</v>
      </c>
      <c r="P217" s="73">
        <f t="shared" si="174"/>
        <v>-1023</v>
      </c>
      <c r="Q217" s="73">
        <v>0</v>
      </c>
      <c r="R217" s="73">
        <v>0</v>
      </c>
      <c r="S217" s="73">
        <v>0</v>
      </c>
      <c r="T217" s="73">
        <f t="shared" si="175"/>
        <v>1358</v>
      </c>
      <c r="U217" s="93">
        <f t="shared" si="210"/>
        <v>880</v>
      </c>
      <c r="V217" s="93">
        <f t="shared" si="211"/>
        <v>872</v>
      </c>
      <c r="W217" s="93">
        <f t="shared" si="212"/>
        <v>947</v>
      </c>
      <c r="X217" s="85"/>
      <c r="Y217" s="73"/>
      <c r="Z217" s="73"/>
      <c r="AA217" s="73"/>
      <c r="AB217" s="48"/>
    </row>
    <row r="218" spans="1:28" ht="15" customHeight="1">
      <c r="A218" s="68">
        <f t="shared" si="179"/>
        <v>203</v>
      </c>
      <c r="B218" s="69">
        <f t="shared" si="206"/>
        <v>45784</v>
      </c>
      <c r="C218" s="70">
        <f t="shared" si="207"/>
        <v>884</v>
      </c>
      <c r="D218" s="42">
        <f t="shared" si="208"/>
        <v>1344</v>
      </c>
      <c r="E218" s="73">
        <f t="shared" si="165"/>
        <v>888</v>
      </c>
      <c r="F218" s="73">
        <f t="shared" si="166"/>
        <v>1446</v>
      </c>
      <c r="G218" s="73">
        <f t="shared" si="167"/>
        <v>331</v>
      </c>
      <c r="H218" s="73">
        <f t="shared" si="168"/>
        <v>1340</v>
      </c>
      <c r="I218" s="73">
        <f t="shared" si="169"/>
        <v>782</v>
      </c>
      <c r="J218" s="73">
        <f t="shared" si="170"/>
        <v>1897</v>
      </c>
      <c r="K218" s="73">
        <f t="shared" ref="K218:M218" si="221">K217</f>
        <v>1960</v>
      </c>
      <c r="L218" s="73">
        <f t="shared" si="221"/>
        <v>1950</v>
      </c>
      <c r="M218" s="73">
        <f t="shared" si="221"/>
        <v>2920</v>
      </c>
      <c r="N218" s="73">
        <f t="shared" si="172"/>
        <v>-620</v>
      </c>
      <c r="O218" s="73">
        <f t="shared" si="173"/>
        <v>-1168</v>
      </c>
      <c r="P218" s="73">
        <f t="shared" si="174"/>
        <v>-1023</v>
      </c>
      <c r="Q218" s="73">
        <v>0</v>
      </c>
      <c r="R218" s="73">
        <v>0</v>
      </c>
      <c r="S218" s="73">
        <v>0</v>
      </c>
      <c r="T218" s="73">
        <f t="shared" si="175"/>
        <v>1356</v>
      </c>
      <c r="U218" s="93">
        <f t="shared" si="210"/>
        <v>880</v>
      </c>
      <c r="V218" s="93">
        <f t="shared" si="211"/>
        <v>872</v>
      </c>
      <c r="W218" s="93">
        <f t="shared" si="212"/>
        <v>947</v>
      </c>
      <c r="X218" s="85"/>
      <c r="Y218" s="73"/>
      <c r="Z218" s="73"/>
      <c r="AA218" s="73"/>
      <c r="AB218" s="48"/>
    </row>
    <row r="219" spans="1:28" ht="15" customHeight="1">
      <c r="A219" s="68">
        <f t="shared" si="179"/>
        <v>204</v>
      </c>
      <c r="B219" s="69">
        <f t="shared" si="206"/>
        <v>45785</v>
      </c>
      <c r="C219" s="70">
        <f t="shared" si="207"/>
        <v>884</v>
      </c>
      <c r="D219" s="42">
        <f t="shared" si="208"/>
        <v>1342</v>
      </c>
      <c r="E219" s="73">
        <f t="shared" si="165"/>
        <v>886</v>
      </c>
      <c r="F219" s="73">
        <f t="shared" si="166"/>
        <v>1444</v>
      </c>
      <c r="G219" s="73">
        <f t="shared" si="167"/>
        <v>329</v>
      </c>
      <c r="H219" s="73">
        <f t="shared" si="168"/>
        <v>1340</v>
      </c>
      <c r="I219" s="73">
        <f t="shared" si="169"/>
        <v>782</v>
      </c>
      <c r="J219" s="73">
        <f t="shared" si="170"/>
        <v>1897</v>
      </c>
      <c r="K219" s="73">
        <f t="shared" ref="K219:M219" si="222">K218</f>
        <v>1960</v>
      </c>
      <c r="L219" s="73">
        <f t="shared" si="222"/>
        <v>1950</v>
      </c>
      <c r="M219" s="73">
        <f t="shared" si="222"/>
        <v>2920</v>
      </c>
      <c r="N219" s="73">
        <f t="shared" si="172"/>
        <v>-620</v>
      </c>
      <c r="O219" s="73">
        <f t="shared" si="173"/>
        <v>-1168</v>
      </c>
      <c r="P219" s="73">
        <f t="shared" si="174"/>
        <v>-1023</v>
      </c>
      <c r="Q219" s="73">
        <v>0</v>
      </c>
      <c r="R219" s="73">
        <v>0</v>
      </c>
      <c r="S219" s="73">
        <v>0</v>
      </c>
      <c r="T219" s="73">
        <f t="shared" si="175"/>
        <v>1354</v>
      </c>
      <c r="U219" s="93">
        <f t="shared" si="210"/>
        <v>880</v>
      </c>
      <c r="V219" s="93">
        <f t="shared" si="211"/>
        <v>872</v>
      </c>
      <c r="W219" s="93">
        <f t="shared" si="212"/>
        <v>947</v>
      </c>
      <c r="X219" s="85"/>
      <c r="Y219" s="73"/>
      <c r="Z219" s="73"/>
      <c r="AA219" s="73"/>
      <c r="AB219" s="48"/>
    </row>
    <row r="220" spans="1:28" ht="15" customHeight="1">
      <c r="A220" s="68">
        <f t="shared" si="179"/>
        <v>205</v>
      </c>
      <c r="B220" s="69">
        <f t="shared" si="206"/>
        <v>45786</v>
      </c>
      <c r="C220" s="70">
        <f t="shared" si="207"/>
        <v>884</v>
      </c>
      <c r="D220" s="42">
        <f t="shared" si="208"/>
        <v>1340</v>
      </c>
      <c r="E220" s="73">
        <f t="shared" si="165"/>
        <v>884</v>
      </c>
      <c r="F220" s="73">
        <f t="shared" si="166"/>
        <v>1442</v>
      </c>
      <c r="G220" s="73">
        <f t="shared" si="167"/>
        <v>327</v>
      </c>
      <c r="H220" s="73">
        <f t="shared" si="168"/>
        <v>1340</v>
      </c>
      <c r="I220" s="73">
        <f t="shared" si="169"/>
        <v>782</v>
      </c>
      <c r="J220" s="73">
        <f t="shared" si="170"/>
        <v>1897</v>
      </c>
      <c r="K220" s="73">
        <f t="shared" ref="K220:M220" si="223">K219</f>
        <v>1960</v>
      </c>
      <c r="L220" s="73">
        <f t="shared" si="223"/>
        <v>1950</v>
      </c>
      <c r="M220" s="73">
        <f t="shared" si="223"/>
        <v>2920</v>
      </c>
      <c r="N220" s="73">
        <f t="shared" si="172"/>
        <v>-620</v>
      </c>
      <c r="O220" s="73">
        <f t="shared" si="173"/>
        <v>-1168</v>
      </c>
      <c r="P220" s="73">
        <f t="shared" si="174"/>
        <v>-1023</v>
      </c>
      <c r="Q220" s="73">
        <v>0</v>
      </c>
      <c r="R220" s="73">
        <v>0</v>
      </c>
      <c r="S220" s="73">
        <v>0</v>
      </c>
      <c r="T220" s="73">
        <f t="shared" si="175"/>
        <v>1352</v>
      </c>
      <c r="U220" s="93">
        <f t="shared" si="210"/>
        <v>880</v>
      </c>
      <c r="V220" s="93">
        <f t="shared" si="211"/>
        <v>872</v>
      </c>
      <c r="W220" s="93">
        <f t="shared" si="212"/>
        <v>947</v>
      </c>
      <c r="X220" s="85"/>
      <c r="Y220" s="73"/>
      <c r="Z220" s="73"/>
      <c r="AA220" s="73"/>
      <c r="AB220" s="48"/>
    </row>
    <row r="221" spans="1:28" ht="15" customHeight="1">
      <c r="A221" s="68">
        <f t="shared" si="179"/>
        <v>206</v>
      </c>
      <c r="B221" s="69">
        <f t="shared" si="206"/>
        <v>45787</v>
      </c>
      <c r="C221" s="70">
        <f t="shared" si="207"/>
        <v>884</v>
      </c>
      <c r="D221" s="42">
        <f t="shared" si="208"/>
        <v>1338</v>
      </c>
      <c r="E221" s="73">
        <f t="shared" si="165"/>
        <v>882</v>
      </c>
      <c r="F221" s="73">
        <f t="shared" si="166"/>
        <v>1440</v>
      </c>
      <c r="G221" s="73">
        <f t="shared" si="167"/>
        <v>325</v>
      </c>
      <c r="H221" s="73">
        <f t="shared" si="168"/>
        <v>1340</v>
      </c>
      <c r="I221" s="73">
        <f t="shared" si="169"/>
        <v>782</v>
      </c>
      <c r="J221" s="73">
        <f t="shared" si="170"/>
        <v>1897</v>
      </c>
      <c r="K221" s="73">
        <f t="shared" ref="K221:M221" si="224">K220</f>
        <v>1960</v>
      </c>
      <c r="L221" s="73">
        <f t="shared" si="224"/>
        <v>1950</v>
      </c>
      <c r="M221" s="73">
        <f t="shared" si="224"/>
        <v>2920</v>
      </c>
      <c r="N221" s="73">
        <f t="shared" si="172"/>
        <v>-620</v>
      </c>
      <c r="O221" s="73">
        <f t="shared" si="173"/>
        <v>-1168</v>
      </c>
      <c r="P221" s="73">
        <f t="shared" si="174"/>
        <v>-1023</v>
      </c>
      <c r="Q221" s="73">
        <v>0</v>
      </c>
      <c r="R221" s="73">
        <v>0</v>
      </c>
      <c r="S221" s="73">
        <v>0</v>
      </c>
      <c r="T221" s="73">
        <f t="shared" si="175"/>
        <v>1350</v>
      </c>
      <c r="U221" s="93">
        <f t="shared" si="210"/>
        <v>880</v>
      </c>
      <c r="V221" s="93">
        <f t="shared" si="211"/>
        <v>872</v>
      </c>
      <c r="W221" s="93">
        <f t="shared" si="212"/>
        <v>947</v>
      </c>
      <c r="X221" s="85"/>
      <c r="Y221" s="73"/>
      <c r="Z221" s="73"/>
      <c r="AA221" s="73"/>
      <c r="AB221" s="48"/>
    </row>
    <row r="222" spans="1:28" ht="15" customHeight="1">
      <c r="A222" s="68">
        <f t="shared" si="179"/>
        <v>207</v>
      </c>
      <c r="B222" s="69">
        <f t="shared" si="206"/>
        <v>45788</v>
      </c>
      <c r="C222" s="70">
        <f t="shared" si="207"/>
        <v>884</v>
      </c>
      <c r="D222" s="42">
        <f t="shared" si="208"/>
        <v>1336</v>
      </c>
      <c r="E222" s="73">
        <f t="shared" si="165"/>
        <v>880</v>
      </c>
      <c r="F222" s="73">
        <f t="shared" si="166"/>
        <v>1438</v>
      </c>
      <c r="G222" s="73">
        <f t="shared" si="167"/>
        <v>323</v>
      </c>
      <c r="H222" s="73">
        <f t="shared" si="168"/>
        <v>1340</v>
      </c>
      <c r="I222" s="73">
        <f t="shared" si="169"/>
        <v>782</v>
      </c>
      <c r="J222" s="73">
        <f t="shared" si="170"/>
        <v>1897</v>
      </c>
      <c r="K222" s="73">
        <f t="shared" ref="K222:M222" si="225">K221</f>
        <v>1960</v>
      </c>
      <c r="L222" s="73">
        <f t="shared" si="225"/>
        <v>1950</v>
      </c>
      <c r="M222" s="73">
        <f t="shared" si="225"/>
        <v>2920</v>
      </c>
      <c r="N222" s="73">
        <f t="shared" si="172"/>
        <v>-620</v>
      </c>
      <c r="O222" s="73">
        <f t="shared" si="173"/>
        <v>-1168</v>
      </c>
      <c r="P222" s="73">
        <f t="shared" si="174"/>
        <v>-1023</v>
      </c>
      <c r="Q222" s="73">
        <v>0</v>
      </c>
      <c r="R222" s="73">
        <v>0</v>
      </c>
      <c r="S222" s="73">
        <v>0</v>
      </c>
      <c r="T222" s="73">
        <f t="shared" si="175"/>
        <v>1348</v>
      </c>
      <c r="U222" s="93">
        <f t="shared" si="210"/>
        <v>880</v>
      </c>
      <c r="V222" s="93">
        <f t="shared" si="211"/>
        <v>872</v>
      </c>
      <c r="W222" s="93">
        <f t="shared" si="212"/>
        <v>947</v>
      </c>
      <c r="X222" s="85"/>
      <c r="Y222" s="73"/>
      <c r="Z222" s="73"/>
      <c r="AA222" s="73"/>
      <c r="AB222" s="48"/>
    </row>
    <row r="223" spans="1:28" ht="15" customHeight="1">
      <c r="A223" s="68">
        <f t="shared" si="179"/>
        <v>208</v>
      </c>
      <c r="B223" s="69">
        <f t="shared" si="206"/>
        <v>45789</v>
      </c>
      <c r="C223" s="70">
        <f t="shared" si="207"/>
        <v>884</v>
      </c>
      <c r="D223" s="42">
        <f t="shared" si="208"/>
        <v>1334</v>
      </c>
      <c r="E223" s="73">
        <f t="shared" si="165"/>
        <v>878</v>
      </c>
      <c r="F223" s="73">
        <f t="shared" si="166"/>
        <v>1436</v>
      </c>
      <c r="G223" s="73">
        <f t="shared" si="167"/>
        <v>321</v>
      </c>
      <c r="H223" s="73">
        <f t="shared" si="168"/>
        <v>1340</v>
      </c>
      <c r="I223" s="73">
        <f t="shared" si="169"/>
        <v>782</v>
      </c>
      <c r="J223" s="73">
        <f t="shared" si="170"/>
        <v>1897</v>
      </c>
      <c r="K223" s="73">
        <f t="shared" ref="K223:M223" si="226">K222</f>
        <v>1960</v>
      </c>
      <c r="L223" s="73">
        <f t="shared" si="226"/>
        <v>1950</v>
      </c>
      <c r="M223" s="73">
        <f t="shared" si="226"/>
        <v>2920</v>
      </c>
      <c r="N223" s="73">
        <f t="shared" si="172"/>
        <v>-620</v>
      </c>
      <c r="O223" s="73">
        <f t="shared" si="173"/>
        <v>-1168</v>
      </c>
      <c r="P223" s="73">
        <f t="shared" si="174"/>
        <v>-1023</v>
      </c>
      <c r="Q223" s="73">
        <v>0</v>
      </c>
      <c r="R223" s="73">
        <v>0</v>
      </c>
      <c r="S223" s="73">
        <v>0</v>
      </c>
      <c r="T223" s="73">
        <f t="shared" si="175"/>
        <v>1346</v>
      </c>
      <c r="U223" s="93">
        <f t="shared" si="210"/>
        <v>880</v>
      </c>
      <c r="V223" s="93">
        <f t="shared" si="211"/>
        <v>872</v>
      </c>
      <c r="W223" s="93">
        <f t="shared" si="212"/>
        <v>947</v>
      </c>
      <c r="X223" s="85"/>
      <c r="Y223" s="73"/>
      <c r="Z223" s="73"/>
      <c r="AA223" s="73"/>
      <c r="AB223" s="48"/>
    </row>
    <row r="224" spans="1:28" ht="15" customHeight="1">
      <c r="A224" s="68">
        <f t="shared" si="179"/>
        <v>209</v>
      </c>
      <c r="B224" s="69">
        <f t="shared" si="206"/>
        <v>45790</v>
      </c>
      <c r="C224" s="70">
        <f t="shared" si="207"/>
        <v>884</v>
      </c>
      <c r="D224" s="42">
        <f t="shared" si="208"/>
        <v>1332</v>
      </c>
      <c r="E224" s="73">
        <f t="shared" si="165"/>
        <v>876</v>
      </c>
      <c r="F224" s="73">
        <f t="shared" si="166"/>
        <v>1434</v>
      </c>
      <c r="G224" s="73">
        <f t="shared" si="167"/>
        <v>319</v>
      </c>
      <c r="H224" s="73">
        <f t="shared" si="168"/>
        <v>1340</v>
      </c>
      <c r="I224" s="73">
        <f t="shared" si="169"/>
        <v>782</v>
      </c>
      <c r="J224" s="73">
        <f t="shared" si="170"/>
        <v>1897</v>
      </c>
      <c r="K224" s="73">
        <f t="shared" ref="K224:M224" si="227">K223</f>
        <v>1960</v>
      </c>
      <c r="L224" s="73">
        <f t="shared" si="227"/>
        <v>1950</v>
      </c>
      <c r="M224" s="73">
        <f t="shared" si="227"/>
        <v>2920</v>
      </c>
      <c r="N224" s="73">
        <f t="shared" si="172"/>
        <v>-620</v>
      </c>
      <c r="O224" s="73">
        <f t="shared" si="173"/>
        <v>-1168</v>
      </c>
      <c r="P224" s="73">
        <f t="shared" si="174"/>
        <v>-1023</v>
      </c>
      <c r="Q224" s="73">
        <v>0</v>
      </c>
      <c r="R224" s="73">
        <v>0</v>
      </c>
      <c r="S224" s="73">
        <v>0</v>
      </c>
      <c r="T224" s="73">
        <f t="shared" si="175"/>
        <v>1344</v>
      </c>
      <c r="U224" s="93">
        <f t="shared" si="210"/>
        <v>880</v>
      </c>
      <c r="V224" s="93">
        <f t="shared" si="211"/>
        <v>872</v>
      </c>
      <c r="W224" s="93">
        <f t="shared" si="212"/>
        <v>947</v>
      </c>
      <c r="X224" s="85"/>
      <c r="Y224" s="73"/>
      <c r="Z224" s="73"/>
      <c r="AA224" s="73"/>
      <c r="AB224" s="48"/>
    </row>
    <row r="225" spans="1:28" ht="15" customHeight="1">
      <c r="A225" s="68">
        <f t="shared" si="179"/>
        <v>210</v>
      </c>
      <c r="B225" s="69">
        <f t="shared" si="206"/>
        <v>45791</v>
      </c>
      <c r="C225" s="70">
        <f t="shared" si="207"/>
        <v>884</v>
      </c>
      <c r="D225" s="42">
        <f t="shared" si="208"/>
        <v>1330</v>
      </c>
      <c r="E225" s="73">
        <f t="shared" si="165"/>
        <v>874</v>
      </c>
      <c r="F225" s="73">
        <f t="shared" si="166"/>
        <v>1432</v>
      </c>
      <c r="G225" s="73">
        <f t="shared" si="167"/>
        <v>317</v>
      </c>
      <c r="H225" s="73">
        <f t="shared" si="168"/>
        <v>1340</v>
      </c>
      <c r="I225" s="73">
        <f t="shared" si="169"/>
        <v>782</v>
      </c>
      <c r="J225" s="73">
        <f t="shared" si="170"/>
        <v>1897</v>
      </c>
      <c r="K225" s="73">
        <f t="shared" ref="K225:M225" si="228">K224</f>
        <v>1960</v>
      </c>
      <c r="L225" s="73">
        <f t="shared" si="228"/>
        <v>1950</v>
      </c>
      <c r="M225" s="73">
        <f t="shared" si="228"/>
        <v>2920</v>
      </c>
      <c r="N225" s="73">
        <f t="shared" si="172"/>
        <v>-620</v>
      </c>
      <c r="O225" s="73">
        <f t="shared" si="173"/>
        <v>-1168</v>
      </c>
      <c r="P225" s="73">
        <f t="shared" si="174"/>
        <v>-1023</v>
      </c>
      <c r="Q225" s="73">
        <v>0</v>
      </c>
      <c r="R225" s="73">
        <v>0</v>
      </c>
      <c r="S225" s="73">
        <v>0</v>
      </c>
      <c r="T225" s="73">
        <f t="shared" si="175"/>
        <v>1342</v>
      </c>
      <c r="U225" s="93">
        <f t="shared" si="210"/>
        <v>880</v>
      </c>
      <c r="V225" s="93">
        <f t="shared" si="211"/>
        <v>872</v>
      </c>
      <c r="W225" s="93">
        <f t="shared" si="212"/>
        <v>947</v>
      </c>
      <c r="X225" s="85"/>
      <c r="Y225" s="73"/>
      <c r="Z225" s="73"/>
      <c r="AA225" s="73"/>
      <c r="AB225" s="48"/>
    </row>
    <row r="226" spans="1:28" ht="15" customHeight="1">
      <c r="A226" s="68">
        <f t="shared" si="179"/>
        <v>211</v>
      </c>
      <c r="B226" s="69">
        <f t="shared" si="206"/>
        <v>45792</v>
      </c>
      <c r="C226" s="70">
        <f t="shared" si="207"/>
        <v>884</v>
      </c>
      <c r="D226" s="42">
        <f t="shared" si="208"/>
        <v>1328</v>
      </c>
      <c r="E226" s="73">
        <f t="shared" si="165"/>
        <v>872</v>
      </c>
      <c r="F226" s="73">
        <f t="shared" si="166"/>
        <v>1430</v>
      </c>
      <c r="G226" s="73">
        <f t="shared" si="167"/>
        <v>315</v>
      </c>
      <c r="H226" s="73">
        <f t="shared" si="168"/>
        <v>1340</v>
      </c>
      <c r="I226" s="73">
        <f t="shared" si="169"/>
        <v>782</v>
      </c>
      <c r="J226" s="73">
        <f t="shared" si="170"/>
        <v>1897</v>
      </c>
      <c r="K226" s="73">
        <f t="shared" ref="K226:M226" si="229">K225</f>
        <v>1960</v>
      </c>
      <c r="L226" s="73">
        <f t="shared" si="229"/>
        <v>1950</v>
      </c>
      <c r="M226" s="73">
        <f t="shared" si="229"/>
        <v>2920</v>
      </c>
      <c r="N226" s="73">
        <f t="shared" si="172"/>
        <v>-620</v>
      </c>
      <c r="O226" s="73">
        <f t="shared" si="173"/>
        <v>-1168</v>
      </c>
      <c r="P226" s="73">
        <f t="shared" si="174"/>
        <v>-1023</v>
      </c>
      <c r="Q226" s="73">
        <v>0</v>
      </c>
      <c r="R226" s="73">
        <v>0</v>
      </c>
      <c r="S226" s="73">
        <v>0</v>
      </c>
      <c r="T226" s="73">
        <f t="shared" si="175"/>
        <v>1340</v>
      </c>
      <c r="U226" s="93">
        <f t="shared" si="210"/>
        <v>880</v>
      </c>
      <c r="V226" s="93">
        <f t="shared" si="211"/>
        <v>872</v>
      </c>
      <c r="W226" s="93">
        <f t="shared" si="212"/>
        <v>947</v>
      </c>
      <c r="X226" s="85"/>
      <c r="Y226" s="73"/>
      <c r="Z226" s="73"/>
      <c r="AA226" s="73"/>
      <c r="AB226" s="48"/>
    </row>
    <row r="227" spans="1:28" ht="15" customHeight="1">
      <c r="A227" s="68">
        <f t="shared" si="179"/>
        <v>212</v>
      </c>
      <c r="B227" s="69">
        <f t="shared" si="206"/>
        <v>45793</v>
      </c>
      <c r="C227" s="70">
        <f t="shared" si="207"/>
        <v>884</v>
      </c>
      <c r="D227" s="42">
        <f t="shared" si="208"/>
        <v>1326</v>
      </c>
      <c r="E227" s="73">
        <f t="shared" si="165"/>
        <v>870</v>
      </c>
      <c r="F227" s="73">
        <f t="shared" si="166"/>
        <v>1428</v>
      </c>
      <c r="G227" s="73">
        <f t="shared" si="167"/>
        <v>313</v>
      </c>
      <c r="H227" s="73">
        <f t="shared" si="168"/>
        <v>1340</v>
      </c>
      <c r="I227" s="73">
        <f t="shared" si="169"/>
        <v>782</v>
      </c>
      <c r="J227" s="73">
        <f t="shared" si="170"/>
        <v>1897</v>
      </c>
      <c r="K227" s="73">
        <f t="shared" ref="K227:M227" si="230">K226</f>
        <v>1960</v>
      </c>
      <c r="L227" s="73">
        <f t="shared" si="230"/>
        <v>1950</v>
      </c>
      <c r="M227" s="73">
        <f t="shared" si="230"/>
        <v>2920</v>
      </c>
      <c r="N227" s="73">
        <f t="shared" si="172"/>
        <v>-620</v>
      </c>
      <c r="O227" s="73">
        <f t="shared" si="173"/>
        <v>-1168</v>
      </c>
      <c r="P227" s="73">
        <f t="shared" si="174"/>
        <v>-1023</v>
      </c>
      <c r="Q227" s="73">
        <v>0</v>
      </c>
      <c r="R227" s="73">
        <v>0</v>
      </c>
      <c r="S227" s="73">
        <v>0</v>
      </c>
      <c r="T227" s="73">
        <f t="shared" si="175"/>
        <v>1338</v>
      </c>
      <c r="U227" s="93">
        <f t="shared" si="210"/>
        <v>880</v>
      </c>
      <c r="V227" s="93">
        <f t="shared" si="211"/>
        <v>872</v>
      </c>
      <c r="W227" s="93">
        <f t="shared" si="212"/>
        <v>947</v>
      </c>
      <c r="X227" s="85"/>
      <c r="Y227" s="73"/>
      <c r="Z227" s="73"/>
      <c r="AA227" s="73"/>
      <c r="AB227" s="48"/>
    </row>
    <row r="228" spans="1:28" ht="15" customHeight="1">
      <c r="A228" s="68">
        <f t="shared" si="179"/>
        <v>213</v>
      </c>
      <c r="B228" s="69">
        <f t="shared" si="206"/>
        <v>45794</v>
      </c>
      <c r="C228" s="70">
        <f t="shared" si="207"/>
        <v>884</v>
      </c>
      <c r="D228" s="42">
        <f t="shared" si="208"/>
        <v>1324</v>
      </c>
      <c r="E228" s="73">
        <f t="shared" si="165"/>
        <v>868</v>
      </c>
      <c r="F228" s="73">
        <f t="shared" si="166"/>
        <v>1426</v>
      </c>
      <c r="G228" s="73">
        <f t="shared" si="167"/>
        <v>311</v>
      </c>
      <c r="H228" s="73">
        <f t="shared" si="168"/>
        <v>1340</v>
      </c>
      <c r="I228" s="73">
        <f t="shared" si="169"/>
        <v>782</v>
      </c>
      <c r="J228" s="73">
        <f t="shared" si="170"/>
        <v>1897</v>
      </c>
      <c r="K228" s="73">
        <f t="shared" ref="K228:M228" si="231">K227</f>
        <v>1960</v>
      </c>
      <c r="L228" s="73">
        <f t="shared" si="231"/>
        <v>1950</v>
      </c>
      <c r="M228" s="73">
        <f t="shared" si="231"/>
        <v>2920</v>
      </c>
      <c r="N228" s="73">
        <f t="shared" si="172"/>
        <v>-620</v>
      </c>
      <c r="O228" s="73">
        <f t="shared" si="173"/>
        <v>-1168</v>
      </c>
      <c r="P228" s="73">
        <f t="shared" si="174"/>
        <v>-1023</v>
      </c>
      <c r="Q228" s="73">
        <v>0</v>
      </c>
      <c r="R228" s="73">
        <v>0</v>
      </c>
      <c r="S228" s="73">
        <v>0</v>
      </c>
      <c r="T228" s="73">
        <f t="shared" si="175"/>
        <v>1336</v>
      </c>
      <c r="U228" s="93">
        <f t="shared" si="210"/>
        <v>880</v>
      </c>
      <c r="V228" s="93">
        <f t="shared" si="211"/>
        <v>872</v>
      </c>
      <c r="W228" s="93">
        <f t="shared" si="212"/>
        <v>947</v>
      </c>
      <c r="X228" s="85"/>
      <c r="Y228" s="73"/>
      <c r="Z228" s="73"/>
      <c r="AA228" s="73"/>
      <c r="AB228" s="48"/>
    </row>
    <row r="229" spans="1:28" ht="15" customHeight="1">
      <c r="A229" s="68">
        <f t="shared" si="179"/>
        <v>214</v>
      </c>
      <c r="B229" s="69">
        <f t="shared" si="206"/>
        <v>45795</v>
      </c>
      <c r="C229" s="70">
        <f t="shared" si="207"/>
        <v>884</v>
      </c>
      <c r="D229" s="42">
        <f t="shared" si="208"/>
        <v>1322</v>
      </c>
      <c r="E229" s="73">
        <f t="shared" si="165"/>
        <v>866</v>
      </c>
      <c r="F229" s="73">
        <f t="shared" si="166"/>
        <v>1424</v>
      </c>
      <c r="G229" s="73">
        <f t="shared" si="167"/>
        <v>309</v>
      </c>
      <c r="H229" s="73">
        <f t="shared" si="168"/>
        <v>1340</v>
      </c>
      <c r="I229" s="73">
        <f t="shared" si="169"/>
        <v>782</v>
      </c>
      <c r="J229" s="73">
        <f t="shared" si="170"/>
        <v>1897</v>
      </c>
      <c r="K229" s="73">
        <f t="shared" ref="K229:M229" si="232">K228</f>
        <v>1960</v>
      </c>
      <c r="L229" s="73">
        <f t="shared" si="232"/>
        <v>1950</v>
      </c>
      <c r="M229" s="73">
        <f t="shared" si="232"/>
        <v>2920</v>
      </c>
      <c r="N229" s="73">
        <f t="shared" si="172"/>
        <v>-620</v>
      </c>
      <c r="O229" s="73">
        <f t="shared" si="173"/>
        <v>-1168</v>
      </c>
      <c r="P229" s="73">
        <f t="shared" si="174"/>
        <v>-1023</v>
      </c>
      <c r="Q229" s="73">
        <v>0</v>
      </c>
      <c r="R229" s="73">
        <v>0</v>
      </c>
      <c r="S229" s="73">
        <v>0</v>
      </c>
      <c r="T229" s="73">
        <f t="shared" si="175"/>
        <v>1334</v>
      </c>
      <c r="U229" s="93">
        <f t="shared" si="210"/>
        <v>880</v>
      </c>
      <c r="V229" s="93">
        <f t="shared" si="211"/>
        <v>872</v>
      </c>
      <c r="W229" s="93">
        <f t="shared" si="212"/>
        <v>947</v>
      </c>
      <c r="X229" s="85"/>
      <c r="Y229" s="73"/>
      <c r="Z229" s="73"/>
      <c r="AA229" s="73"/>
      <c r="AB229" s="48"/>
    </row>
    <row r="230" spans="1:28" ht="15" customHeight="1">
      <c r="A230" s="68">
        <f t="shared" si="179"/>
        <v>215</v>
      </c>
      <c r="B230" s="69">
        <f t="shared" si="206"/>
        <v>45796</v>
      </c>
      <c r="C230" s="70">
        <f t="shared" si="207"/>
        <v>884</v>
      </c>
      <c r="D230" s="42">
        <f t="shared" si="208"/>
        <v>1320</v>
      </c>
      <c r="E230" s="73">
        <f t="shared" si="165"/>
        <v>864</v>
      </c>
      <c r="F230" s="73">
        <f t="shared" si="166"/>
        <v>1422</v>
      </c>
      <c r="G230" s="73">
        <f t="shared" si="167"/>
        <v>307</v>
      </c>
      <c r="H230" s="73">
        <f t="shared" si="168"/>
        <v>1340</v>
      </c>
      <c r="I230" s="73">
        <f t="shared" si="169"/>
        <v>782</v>
      </c>
      <c r="J230" s="73">
        <f t="shared" si="170"/>
        <v>1897</v>
      </c>
      <c r="K230" s="73">
        <f t="shared" ref="K230:M230" si="233">K229</f>
        <v>1960</v>
      </c>
      <c r="L230" s="73">
        <f t="shared" si="233"/>
        <v>1950</v>
      </c>
      <c r="M230" s="73">
        <f t="shared" si="233"/>
        <v>2920</v>
      </c>
      <c r="N230" s="73">
        <f t="shared" si="172"/>
        <v>-620</v>
      </c>
      <c r="O230" s="73">
        <f t="shared" si="173"/>
        <v>-1168</v>
      </c>
      <c r="P230" s="73">
        <f t="shared" si="174"/>
        <v>-1023</v>
      </c>
      <c r="Q230" s="73">
        <v>0</v>
      </c>
      <c r="R230" s="73">
        <v>0</v>
      </c>
      <c r="S230" s="73">
        <v>0</v>
      </c>
      <c r="T230" s="73">
        <f t="shared" si="175"/>
        <v>1332</v>
      </c>
      <c r="U230" s="93">
        <f t="shared" si="210"/>
        <v>880</v>
      </c>
      <c r="V230" s="93">
        <f t="shared" si="211"/>
        <v>872</v>
      </c>
      <c r="W230" s="93">
        <f t="shared" si="212"/>
        <v>947</v>
      </c>
      <c r="X230" s="85"/>
      <c r="Y230" s="73"/>
      <c r="Z230" s="73"/>
      <c r="AA230" s="73"/>
      <c r="AB230" s="48"/>
    </row>
    <row r="231" spans="1:28" ht="15" customHeight="1">
      <c r="A231" s="68">
        <f t="shared" si="179"/>
        <v>216</v>
      </c>
      <c r="B231" s="69">
        <f t="shared" si="206"/>
        <v>45797</v>
      </c>
      <c r="C231" s="70">
        <f t="shared" si="207"/>
        <v>884</v>
      </c>
      <c r="D231" s="42">
        <f t="shared" si="208"/>
        <v>1318</v>
      </c>
      <c r="E231" s="73">
        <f t="shared" si="165"/>
        <v>862</v>
      </c>
      <c r="F231" s="73">
        <f t="shared" si="166"/>
        <v>1420</v>
      </c>
      <c r="G231" s="73">
        <f t="shared" si="167"/>
        <v>305</v>
      </c>
      <c r="H231" s="73">
        <f t="shared" si="168"/>
        <v>1340</v>
      </c>
      <c r="I231" s="73">
        <f t="shared" si="169"/>
        <v>782</v>
      </c>
      <c r="J231" s="73">
        <f t="shared" si="170"/>
        <v>1897</v>
      </c>
      <c r="K231" s="73">
        <f t="shared" ref="K231:M231" si="234">K230</f>
        <v>1960</v>
      </c>
      <c r="L231" s="73">
        <f t="shared" si="234"/>
        <v>1950</v>
      </c>
      <c r="M231" s="73">
        <f t="shared" si="234"/>
        <v>2920</v>
      </c>
      <c r="N231" s="73">
        <f t="shared" si="172"/>
        <v>-620</v>
      </c>
      <c r="O231" s="73">
        <f t="shared" si="173"/>
        <v>-1168</v>
      </c>
      <c r="P231" s="73">
        <f t="shared" si="174"/>
        <v>-1023</v>
      </c>
      <c r="Q231" s="73">
        <v>0</v>
      </c>
      <c r="R231" s="73">
        <v>0</v>
      </c>
      <c r="S231" s="73">
        <v>0</v>
      </c>
      <c r="T231" s="73">
        <f t="shared" si="175"/>
        <v>1330</v>
      </c>
      <c r="U231" s="93">
        <f t="shared" si="210"/>
        <v>880</v>
      </c>
      <c r="V231" s="93">
        <f t="shared" si="211"/>
        <v>872</v>
      </c>
      <c r="W231" s="93">
        <f t="shared" si="212"/>
        <v>947</v>
      </c>
      <c r="X231" s="85"/>
      <c r="Y231" s="73"/>
      <c r="Z231" s="73"/>
      <c r="AA231" s="73"/>
      <c r="AB231" s="48"/>
    </row>
    <row r="232" spans="1:28" ht="15" customHeight="1">
      <c r="A232" s="68">
        <f t="shared" si="179"/>
        <v>217</v>
      </c>
      <c r="B232" s="69">
        <f t="shared" si="206"/>
        <v>45798</v>
      </c>
      <c r="C232" s="70">
        <f t="shared" si="207"/>
        <v>884</v>
      </c>
      <c r="D232" s="42">
        <f t="shared" si="208"/>
        <v>1316</v>
      </c>
      <c r="E232" s="73">
        <f t="shared" si="165"/>
        <v>860</v>
      </c>
      <c r="F232" s="73">
        <f t="shared" si="166"/>
        <v>1418</v>
      </c>
      <c r="G232" s="73">
        <f t="shared" si="167"/>
        <v>303</v>
      </c>
      <c r="H232" s="73">
        <f t="shared" si="168"/>
        <v>1340</v>
      </c>
      <c r="I232" s="73">
        <f t="shared" si="169"/>
        <v>782</v>
      </c>
      <c r="J232" s="73">
        <f t="shared" si="170"/>
        <v>1897</v>
      </c>
      <c r="K232" s="73">
        <f t="shared" ref="K232:M232" si="235">K231</f>
        <v>1960</v>
      </c>
      <c r="L232" s="73">
        <f t="shared" si="235"/>
        <v>1950</v>
      </c>
      <c r="M232" s="73">
        <f t="shared" si="235"/>
        <v>2920</v>
      </c>
      <c r="N232" s="73">
        <f t="shared" si="172"/>
        <v>-620</v>
      </c>
      <c r="O232" s="73">
        <f t="shared" si="173"/>
        <v>-1168</v>
      </c>
      <c r="P232" s="73">
        <f t="shared" si="174"/>
        <v>-1023</v>
      </c>
      <c r="Q232" s="73">
        <v>0</v>
      </c>
      <c r="R232" s="73">
        <v>0</v>
      </c>
      <c r="S232" s="73">
        <v>0</v>
      </c>
      <c r="T232" s="73">
        <f t="shared" si="175"/>
        <v>1328</v>
      </c>
      <c r="U232" s="93">
        <f t="shared" si="210"/>
        <v>880</v>
      </c>
      <c r="V232" s="93">
        <f t="shared" si="211"/>
        <v>872</v>
      </c>
      <c r="W232" s="93">
        <f t="shared" si="212"/>
        <v>947</v>
      </c>
      <c r="X232" s="85"/>
      <c r="Y232" s="73"/>
      <c r="Z232" s="73"/>
      <c r="AA232" s="73"/>
      <c r="AB232" s="48"/>
    </row>
    <row r="233" spans="1:28" ht="15" customHeight="1">
      <c r="A233" s="68">
        <f t="shared" si="179"/>
        <v>218</v>
      </c>
      <c r="B233" s="69">
        <f t="shared" si="206"/>
        <v>45799</v>
      </c>
      <c r="C233" s="70">
        <f t="shared" si="207"/>
        <v>884</v>
      </c>
      <c r="D233" s="42">
        <f t="shared" si="208"/>
        <v>1314</v>
      </c>
      <c r="E233" s="73">
        <f t="shared" si="165"/>
        <v>858</v>
      </c>
      <c r="F233" s="73">
        <f t="shared" si="166"/>
        <v>1416</v>
      </c>
      <c r="G233" s="73">
        <f t="shared" si="167"/>
        <v>301</v>
      </c>
      <c r="H233" s="73">
        <f t="shared" si="168"/>
        <v>1340</v>
      </c>
      <c r="I233" s="73">
        <f t="shared" si="169"/>
        <v>782</v>
      </c>
      <c r="J233" s="73">
        <f t="shared" si="170"/>
        <v>1897</v>
      </c>
      <c r="K233" s="73">
        <f t="shared" ref="K233:M233" si="236">K232</f>
        <v>1960</v>
      </c>
      <c r="L233" s="73">
        <f t="shared" si="236"/>
        <v>1950</v>
      </c>
      <c r="M233" s="73">
        <f t="shared" si="236"/>
        <v>2920</v>
      </c>
      <c r="N233" s="73">
        <f t="shared" si="172"/>
        <v>-620</v>
      </c>
      <c r="O233" s="73">
        <f t="shared" si="173"/>
        <v>-1168</v>
      </c>
      <c r="P233" s="73">
        <f t="shared" si="174"/>
        <v>-1023</v>
      </c>
      <c r="Q233" s="73">
        <v>0</v>
      </c>
      <c r="R233" s="73">
        <v>0</v>
      </c>
      <c r="S233" s="73">
        <v>0</v>
      </c>
      <c r="T233" s="73">
        <f t="shared" si="175"/>
        <v>1326</v>
      </c>
      <c r="U233" s="93">
        <f t="shared" si="210"/>
        <v>880</v>
      </c>
      <c r="V233" s="93">
        <f t="shared" si="211"/>
        <v>872</v>
      </c>
      <c r="W233" s="93">
        <f t="shared" si="212"/>
        <v>947</v>
      </c>
      <c r="X233" s="85"/>
      <c r="Y233" s="73"/>
      <c r="Z233" s="73"/>
      <c r="AA233" s="73"/>
      <c r="AB233" s="48"/>
    </row>
    <row r="234" spans="1:28" ht="15" customHeight="1">
      <c r="A234" s="68">
        <f t="shared" si="179"/>
        <v>219</v>
      </c>
      <c r="B234" s="69">
        <f t="shared" si="206"/>
        <v>45800</v>
      </c>
      <c r="C234" s="70">
        <f t="shared" si="207"/>
        <v>884</v>
      </c>
      <c r="D234" s="42">
        <f t="shared" si="208"/>
        <v>1312</v>
      </c>
      <c r="E234" s="73">
        <f t="shared" si="165"/>
        <v>856</v>
      </c>
      <c r="F234" s="73">
        <f t="shared" si="166"/>
        <v>1414</v>
      </c>
      <c r="G234" s="73">
        <f t="shared" si="167"/>
        <v>299</v>
      </c>
      <c r="H234" s="73">
        <f t="shared" si="168"/>
        <v>1340</v>
      </c>
      <c r="I234" s="73">
        <f t="shared" si="169"/>
        <v>782</v>
      </c>
      <c r="J234" s="73">
        <f t="shared" si="170"/>
        <v>1897</v>
      </c>
      <c r="K234" s="73">
        <f t="shared" ref="K234:M234" si="237">K233</f>
        <v>1960</v>
      </c>
      <c r="L234" s="73">
        <f t="shared" si="237"/>
        <v>1950</v>
      </c>
      <c r="M234" s="73">
        <f t="shared" si="237"/>
        <v>2920</v>
      </c>
      <c r="N234" s="73">
        <f t="shared" si="172"/>
        <v>-620</v>
      </c>
      <c r="O234" s="73">
        <f t="shared" si="173"/>
        <v>-1168</v>
      </c>
      <c r="P234" s="73">
        <f t="shared" si="174"/>
        <v>-1023</v>
      </c>
      <c r="Q234" s="73">
        <v>0</v>
      </c>
      <c r="R234" s="73">
        <v>0</v>
      </c>
      <c r="S234" s="73">
        <v>0</v>
      </c>
      <c r="T234" s="73">
        <f t="shared" si="175"/>
        <v>1324</v>
      </c>
      <c r="U234" s="93">
        <f t="shared" si="210"/>
        <v>880</v>
      </c>
      <c r="V234" s="93">
        <f t="shared" si="211"/>
        <v>872</v>
      </c>
      <c r="W234" s="93">
        <f t="shared" si="212"/>
        <v>947</v>
      </c>
      <c r="X234" s="85"/>
      <c r="Y234" s="73"/>
      <c r="Z234" s="73"/>
      <c r="AA234" s="73"/>
      <c r="AB234" s="48"/>
    </row>
    <row r="235" spans="1:28" ht="15" customHeight="1">
      <c r="A235" s="68">
        <f t="shared" si="179"/>
        <v>220</v>
      </c>
      <c r="B235" s="69">
        <f t="shared" si="206"/>
        <v>45801</v>
      </c>
      <c r="C235" s="70">
        <f t="shared" si="207"/>
        <v>884</v>
      </c>
      <c r="D235" s="42">
        <f t="shared" si="208"/>
        <v>1310</v>
      </c>
      <c r="E235" s="73">
        <f t="shared" si="165"/>
        <v>854</v>
      </c>
      <c r="F235" s="73">
        <f t="shared" si="166"/>
        <v>1412</v>
      </c>
      <c r="G235" s="73">
        <f t="shared" si="167"/>
        <v>297</v>
      </c>
      <c r="H235" s="73">
        <f t="shared" si="168"/>
        <v>1340</v>
      </c>
      <c r="I235" s="73">
        <f t="shared" si="169"/>
        <v>782</v>
      </c>
      <c r="J235" s="73">
        <f t="shared" si="170"/>
        <v>1897</v>
      </c>
      <c r="K235" s="73">
        <f t="shared" ref="K235:M235" si="238">K234</f>
        <v>1960</v>
      </c>
      <c r="L235" s="73">
        <f t="shared" si="238"/>
        <v>1950</v>
      </c>
      <c r="M235" s="73">
        <f t="shared" si="238"/>
        <v>2920</v>
      </c>
      <c r="N235" s="73">
        <f t="shared" si="172"/>
        <v>-620</v>
      </c>
      <c r="O235" s="73">
        <f t="shared" si="173"/>
        <v>-1168</v>
      </c>
      <c r="P235" s="73">
        <f t="shared" si="174"/>
        <v>-1023</v>
      </c>
      <c r="Q235" s="73">
        <v>0</v>
      </c>
      <c r="R235" s="73">
        <v>0</v>
      </c>
      <c r="S235" s="73">
        <v>0</v>
      </c>
      <c r="T235" s="73">
        <f t="shared" si="175"/>
        <v>1322</v>
      </c>
      <c r="U235" s="93">
        <f t="shared" si="210"/>
        <v>880</v>
      </c>
      <c r="V235" s="93">
        <f t="shared" si="211"/>
        <v>872</v>
      </c>
      <c r="W235" s="93">
        <f t="shared" si="212"/>
        <v>947</v>
      </c>
      <c r="X235" s="85"/>
      <c r="Y235" s="73"/>
      <c r="Z235" s="73"/>
      <c r="AA235" s="73"/>
      <c r="AB235" s="48"/>
    </row>
    <row r="236" spans="1:28" ht="15" customHeight="1">
      <c r="A236" s="68">
        <f t="shared" si="179"/>
        <v>221</v>
      </c>
      <c r="B236" s="69">
        <f t="shared" si="206"/>
        <v>45802</v>
      </c>
      <c r="C236" s="70">
        <f t="shared" si="207"/>
        <v>884</v>
      </c>
      <c r="D236" s="42">
        <f t="shared" si="208"/>
        <v>1308</v>
      </c>
      <c r="E236" s="73">
        <f t="shared" si="165"/>
        <v>852</v>
      </c>
      <c r="F236" s="73">
        <f t="shared" si="166"/>
        <v>1410</v>
      </c>
      <c r="G236" s="73">
        <f t="shared" si="167"/>
        <v>295</v>
      </c>
      <c r="H236" s="73">
        <f t="shared" si="168"/>
        <v>1340</v>
      </c>
      <c r="I236" s="73">
        <f t="shared" si="169"/>
        <v>782</v>
      </c>
      <c r="J236" s="73">
        <f t="shared" si="170"/>
        <v>1897</v>
      </c>
      <c r="K236" s="73">
        <f t="shared" ref="K236:M236" si="239">K235</f>
        <v>1960</v>
      </c>
      <c r="L236" s="73">
        <f t="shared" si="239"/>
        <v>1950</v>
      </c>
      <c r="M236" s="73">
        <f t="shared" si="239"/>
        <v>2920</v>
      </c>
      <c r="N236" s="73">
        <f t="shared" si="172"/>
        <v>-620</v>
      </c>
      <c r="O236" s="73">
        <f t="shared" si="173"/>
        <v>-1168</v>
      </c>
      <c r="P236" s="73">
        <f t="shared" si="174"/>
        <v>-1023</v>
      </c>
      <c r="Q236" s="73">
        <v>0</v>
      </c>
      <c r="R236" s="73">
        <v>0</v>
      </c>
      <c r="S236" s="73">
        <v>0</v>
      </c>
      <c r="T236" s="73">
        <f t="shared" si="175"/>
        <v>1320</v>
      </c>
      <c r="U236" s="93">
        <f t="shared" si="210"/>
        <v>880</v>
      </c>
      <c r="V236" s="93">
        <f t="shared" si="211"/>
        <v>872</v>
      </c>
      <c r="W236" s="93">
        <f t="shared" si="212"/>
        <v>947</v>
      </c>
      <c r="X236" s="85"/>
      <c r="Y236" s="73"/>
      <c r="Z236" s="73"/>
      <c r="AA236" s="73"/>
      <c r="AB236" s="48"/>
    </row>
    <row r="237" spans="1:28" ht="15" customHeight="1">
      <c r="A237" s="68">
        <f t="shared" si="179"/>
        <v>222</v>
      </c>
      <c r="B237" s="69">
        <f t="shared" si="206"/>
        <v>45803</v>
      </c>
      <c r="C237" s="70">
        <f t="shared" si="207"/>
        <v>884</v>
      </c>
      <c r="D237" s="42">
        <f t="shared" si="208"/>
        <v>1306</v>
      </c>
      <c r="E237" s="73">
        <f t="shared" si="165"/>
        <v>850</v>
      </c>
      <c r="F237" s="73">
        <f t="shared" si="166"/>
        <v>1408</v>
      </c>
      <c r="G237" s="73">
        <f t="shared" si="167"/>
        <v>293</v>
      </c>
      <c r="H237" s="73">
        <f t="shared" si="168"/>
        <v>1340</v>
      </c>
      <c r="I237" s="73">
        <f t="shared" si="169"/>
        <v>782</v>
      </c>
      <c r="J237" s="73">
        <f t="shared" si="170"/>
        <v>1897</v>
      </c>
      <c r="K237" s="73">
        <f t="shared" ref="K237:M237" si="240">K236</f>
        <v>1960</v>
      </c>
      <c r="L237" s="73">
        <f t="shared" si="240"/>
        <v>1950</v>
      </c>
      <c r="M237" s="73">
        <f t="shared" si="240"/>
        <v>2920</v>
      </c>
      <c r="N237" s="73">
        <f t="shared" si="172"/>
        <v>-620</v>
      </c>
      <c r="O237" s="73">
        <f t="shared" si="173"/>
        <v>-1168</v>
      </c>
      <c r="P237" s="73">
        <f t="shared" si="174"/>
        <v>-1023</v>
      </c>
      <c r="Q237" s="73">
        <v>0</v>
      </c>
      <c r="R237" s="73">
        <v>0</v>
      </c>
      <c r="S237" s="73">
        <v>0</v>
      </c>
      <c r="T237" s="73">
        <f t="shared" si="175"/>
        <v>1318</v>
      </c>
      <c r="U237" s="93">
        <f t="shared" si="210"/>
        <v>880</v>
      </c>
      <c r="V237" s="93">
        <f t="shared" si="211"/>
        <v>872</v>
      </c>
      <c r="W237" s="93">
        <f t="shared" si="212"/>
        <v>947</v>
      </c>
      <c r="X237" s="85"/>
      <c r="Y237" s="73"/>
      <c r="Z237" s="73"/>
      <c r="AA237" s="73"/>
      <c r="AB237" s="48"/>
    </row>
    <row r="238" spans="1:28" ht="15" customHeight="1">
      <c r="A238" s="68">
        <f t="shared" si="179"/>
        <v>223</v>
      </c>
      <c r="B238" s="69">
        <f t="shared" si="206"/>
        <v>45804</v>
      </c>
      <c r="C238" s="70">
        <f t="shared" si="207"/>
        <v>884</v>
      </c>
      <c r="D238" s="42">
        <f t="shared" si="208"/>
        <v>1304</v>
      </c>
      <c r="E238" s="73">
        <f t="shared" si="165"/>
        <v>848</v>
      </c>
      <c r="F238" s="73">
        <f t="shared" si="166"/>
        <v>1406</v>
      </c>
      <c r="G238" s="73">
        <f t="shared" si="167"/>
        <v>291</v>
      </c>
      <c r="H238" s="73">
        <f t="shared" si="168"/>
        <v>1340</v>
      </c>
      <c r="I238" s="73">
        <f t="shared" si="169"/>
        <v>782</v>
      </c>
      <c r="J238" s="73">
        <f t="shared" si="170"/>
        <v>1897</v>
      </c>
      <c r="K238" s="73">
        <f t="shared" ref="K238:M238" si="241">K237</f>
        <v>1960</v>
      </c>
      <c r="L238" s="73">
        <f t="shared" si="241"/>
        <v>1950</v>
      </c>
      <c r="M238" s="73">
        <f t="shared" si="241"/>
        <v>2920</v>
      </c>
      <c r="N238" s="73">
        <f t="shared" si="172"/>
        <v>-620</v>
      </c>
      <c r="O238" s="73">
        <f t="shared" si="173"/>
        <v>-1168</v>
      </c>
      <c r="P238" s="73">
        <f t="shared" si="174"/>
        <v>-1023</v>
      </c>
      <c r="Q238" s="73">
        <v>0</v>
      </c>
      <c r="R238" s="73">
        <v>0</v>
      </c>
      <c r="S238" s="73">
        <v>0</v>
      </c>
      <c r="T238" s="73">
        <f t="shared" si="175"/>
        <v>1316</v>
      </c>
      <c r="U238" s="93">
        <f t="shared" si="210"/>
        <v>880</v>
      </c>
      <c r="V238" s="93">
        <f t="shared" si="211"/>
        <v>872</v>
      </c>
      <c r="W238" s="93">
        <f t="shared" si="212"/>
        <v>947</v>
      </c>
      <c r="X238" s="85"/>
      <c r="Y238" s="73"/>
      <c r="Z238" s="73"/>
      <c r="AA238" s="73"/>
      <c r="AB238" s="48"/>
    </row>
    <row r="239" spans="1:28" ht="15" customHeight="1">
      <c r="A239" s="68">
        <f t="shared" si="179"/>
        <v>224</v>
      </c>
      <c r="B239" s="69">
        <f t="shared" si="206"/>
        <v>45805</v>
      </c>
      <c r="C239" s="70">
        <f t="shared" si="207"/>
        <v>884</v>
      </c>
      <c r="D239" s="42">
        <f t="shared" si="208"/>
        <v>1302</v>
      </c>
      <c r="E239" s="73">
        <f t="shared" si="165"/>
        <v>846</v>
      </c>
      <c r="F239" s="73">
        <f t="shared" si="166"/>
        <v>1404</v>
      </c>
      <c r="G239" s="73">
        <f t="shared" si="167"/>
        <v>289</v>
      </c>
      <c r="H239" s="73">
        <f t="shared" si="168"/>
        <v>1340</v>
      </c>
      <c r="I239" s="73">
        <f t="shared" si="169"/>
        <v>782</v>
      </c>
      <c r="J239" s="73">
        <f t="shared" si="170"/>
        <v>1897</v>
      </c>
      <c r="K239" s="73">
        <f t="shared" ref="K239:M239" si="242">K238</f>
        <v>1960</v>
      </c>
      <c r="L239" s="73">
        <f t="shared" si="242"/>
        <v>1950</v>
      </c>
      <c r="M239" s="73">
        <f t="shared" si="242"/>
        <v>2920</v>
      </c>
      <c r="N239" s="73">
        <f t="shared" si="172"/>
        <v>-620</v>
      </c>
      <c r="O239" s="73">
        <f t="shared" si="173"/>
        <v>-1168</v>
      </c>
      <c r="P239" s="73">
        <f t="shared" si="174"/>
        <v>-1023</v>
      </c>
      <c r="Q239" s="73">
        <v>0</v>
      </c>
      <c r="R239" s="73">
        <v>0</v>
      </c>
      <c r="S239" s="73">
        <v>0</v>
      </c>
      <c r="T239" s="73">
        <f t="shared" si="175"/>
        <v>1314</v>
      </c>
      <c r="U239" s="93">
        <f t="shared" si="210"/>
        <v>880</v>
      </c>
      <c r="V239" s="93">
        <f t="shared" si="211"/>
        <v>872</v>
      </c>
      <c r="W239" s="93">
        <f t="shared" si="212"/>
        <v>947</v>
      </c>
      <c r="X239" s="85"/>
      <c r="Y239" s="73"/>
      <c r="Z239" s="73"/>
      <c r="AA239" s="73"/>
      <c r="AB239" s="48"/>
    </row>
    <row r="240" spans="1:28" ht="15" customHeight="1">
      <c r="A240" s="68">
        <f t="shared" si="179"/>
        <v>225</v>
      </c>
      <c r="B240" s="69">
        <f t="shared" si="206"/>
        <v>45806</v>
      </c>
      <c r="C240" s="70">
        <f t="shared" si="207"/>
        <v>884</v>
      </c>
      <c r="D240" s="42">
        <f t="shared" si="208"/>
        <v>1300</v>
      </c>
      <c r="E240" s="73">
        <f t="shared" si="165"/>
        <v>844</v>
      </c>
      <c r="F240" s="73">
        <f t="shared" si="166"/>
        <v>1402</v>
      </c>
      <c r="G240" s="73">
        <f t="shared" si="167"/>
        <v>287</v>
      </c>
      <c r="H240" s="73">
        <f t="shared" si="168"/>
        <v>1340</v>
      </c>
      <c r="I240" s="73">
        <f t="shared" si="169"/>
        <v>782</v>
      </c>
      <c r="J240" s="73">
        <f t="shared" si="170"/>
        <v>1897</v>
      </c>
      <c r="K240" s="73">
        <f t="shared" ref="K240:M240" si="243">K239</f>
        <v>1960</v>
      </c>
      <c r="L240" s="73">
        <f t="shared" si="243"/>
        <v>1950</v>
      </c>
      <c r="M240" s="73">
        <f t="shared" si="243"/>
        <v>2920</v>
      </c>
      <c r="N240" s="73">
        <f t="shared" si="172"/>
        <v>-620</v>
      </c>
      <c r="O240" s="73">
        <f t="shared" si="173"/>
        <v>-1168</v>
      </c>
      <c r="P240" s="73">
        <f t="shared" si="174"/>
        <v>-1023</v>
      </c>
      <c r="Q240" s="73">
        <v>0</v>
      </c>
      <c r="R240" s="73">
        <v>0</v>
      </c>
      <c r="S240" s="73">
        <v>0</v>
      </c>
      <c r="T240" s="73">
        <f t="shared" si="175"/>
        <v>1312</v>
      </c>
      <c r="U240" s="93">
        <f t="shared" si="210"/>
        <v>880</v>
      </c>
      <c r="V240" s="93">
        <f t="shared" si="211"/>
        <v>872</v>
      </c>
      <c r="W240" s="93">
        <f t="shared" si="212"/>
        <v>947</v>
      </c>
      <c r="X240" s="85"/>
      <c r="Y240" s="73"/>
      <c r="Z240" s="73"/>
      <c r="AA240" s="73"/>
      <c r="AB240" s="48"/>
    </row>
    <row r="241" spans="17:24" ht="13.15" customHeight="1">
      <c r="Q241"/>
      <c r="R241"/>
      <c r="S241"/>
      <c r="X241"/>
    </row>
    <row r="242" spans="17:24" ht="13.15" customHeight="1">
      <c r="Q242"/>
      <c r="R242"/>
      <c r="S242"/>
      <c r="X242"/>
    </row>
    <row r="243" spans="17:24" ht="13.15" customHeight="1">
      <c r="Q243"/>
      <c r="R243"/>
      <c r="S243"/>
      <c r="X243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6E799-ED72-490E-8499-DA395CAE9EA8}">
  <sheetPr codeName="Sheet49">
    <tabColor rgb="FF00B0F0"/>
    <pageSetUpPr fitToPage="1"/>
  </sheetPr>
  <dimension ref="A1:AF242"/>
  <sheetViews>
    <sheetView view="pageBreakPreview" zoomScale="80" zoomScaleNormal="83" zoomScaleSheetLayoutView="80" workbookViewId="0">
      <selection activeCell="K16" sqref="K16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4.710937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55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45581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ht="15">
      <c r="A14" s="68">
        <v>0</v>
      </c>
      <c r="B14" s="69">
        <v>45581</v>
      </c>
      <c r="C14" s="70">
        <v>884</v>
      </c>
      <c r="D14" s="71">
        <v>1750</v>
      </c>
      <c r="E14" s="72">
        <f>C14+D14-H14</f>
        <v>854</v>
      </c>
      <c r="F14" s="72">
        <f>C14+D14-I14</f>
        <v>924</v>
      </c>
      <c r="G14" s="72">
        <f>D14+C14-J14</f>
        <v>914</v>
      </c>
      <c r="H14" s="73">
        <f t="shared" ref="H14:J29" si="1">K14+N14</f>
        <v>1780</v>
      </c>
      <c r="I14" s="73">
        <f t="shared" si="1"/>
        <v>1710</v>
      </c>
      <c r="J14" s="73">
        <f t="shared" si="1"/>
        <v>1720</v>
      </c>
      <c r="K14" s="73">
        <v>1970</v>
      </c>
      <c r="L14" s="73">
        <v>1930</v>
      </c>
      <c r="M14" s="73">
        <v>1970</v>
      </c>
      <c r="N14" s="73">
        <v>-190</v>
      </c>
      <c r="O14" s="73">
        <v>-220</v>
      </c>
      <c r="P14" s="73">
        <v>-250</v>
      </c>
      <c r="Q14" s="72">
        <v>0</v>
      </c>
      <c r="R14" s="72">
        <v>0</v>
      </c>
      <c r="S14" s="72">
        <v>0</v>
      </c>
      <c r="T14" s="74">
        <f>D14+C14-V14</f>
        <v>2854</v>
      </c>
      <c r="U14" s="74">
        <f>N14</f>
        <v>-190</v>
      </c>
      <c r="V14" s="74">
        <f t="shared" ref="V14:W14" si="2">O14</f>
        <v>-220</v>
      </c>
      <c r="W14" s="74">
        <f t="shared" si="2"/>
        <v>-250</v>
      </c>
      <c r="X14" s="74"/>
      <c r="Y14" s="75"/>
      <c r="Z14" s="73"/>
      <c r="AA14" s="73"/>
      <c r="AB14" s="76" t="s">
        <v>11</v>
      </c>
      <c r="AF14" s="77"/>
    </row>
    <row r="15" spans="1:32" ht="15">
      <c r="A15" s="68">
        <v>1</v>
      </c>
      <c r="B15" s="69">
        <f>B14+1</f>
        <v>45582</v>
      </c>
      <c r="C15" s="70">
        <f>C14</f>
        <v>884</v>
      </c>
      <c r="D15" s="71">
        <f>D14-2</f>
        <v>1748</v>
      </c>
      <c r="E15" s="72">
        <f>C15+D15-H15</f>
        <v>852</v>
      </c>
      <c r="F15" s="72">
        <f>C15+D15-I15</f>
        <v>922</v>
      </c>
      <c r="G15" s="72">
        <f>D15+C15-J15</f>
        <v>912</v>
      </c>
      <c r="H15" s="73">
        <f t="shared" si="1"/>
        <v>1780</v>
      </c>
      <c r="I15" s="73">
        <f t="shared" si="1"/>
        <v>1710</v>
      </c>
      <c r="J15" s="73">
        <f t="shared" si="1"/>
        <v>1720</v>
      </c>
      <c r="K15" s="73">
        <f>K14</f>
        <v>1970</v>
      </c>
      <c r="L15" s="73">
        <f>L14</f>
        <v>1930</v>
      </c>
      <c r="M15" s="73">
        <f>M14</f>
        <v>1970</v>
      </c>
      <c r="N15" s="73">
        <f>N14-Q15</f>
        <v>-190</v>
      </c>
      <c r="O15" s="73">
        <f t="shared" ref="O15:P30" si="3">O14-R15</f>
        <v>-220</v>
      </c>
      <c r="P15" s="73">
        <f t="shared" si="3"/>
        <v>-250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2852</v>
      </c>
      <c r="U15" s="93">
        <f t="shared" ref="U15:W15" si="6">U14+$X15*1000-Q15</f>
        <v>-190</v>
      </c>
      <c r="V15" s="93">
        <f t="shared" si="6"/>
        <v>-220</v>
      </c>
      <c r="W15" s="93">
        <f t="shared" si="6"/>
        <v>-250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45583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850</v>
      </c>
      <c r="F16" s="72">
        <f>C16+D16-I16</f>
        <v>920</v>
      </c>
      <c r="G16" s="72">
        <f>D16+C16-J16</f>
        <v>910</v>
      </c>
      <c r="H16" s="73">
        <f t="shared" si="1"/>
        <v>1780</v>
      </c>
      <c r="I16" s="73">
        <f t="shared" si="1"/>
        <v>1710</v>
      </c>
      <c r="J16" s="73">
        <f t="shared" si="1"/>
        <v>1720</v>
      </c>
      <c r="K16" s="73">
        <f t="shared" ref="K16:M31" si="10">K15</f>
        <v>1970</v>
      </c>
      <c r="L16" s="73">
        <f t="shared" si="10"/>
        <v>1930</v>
      </c>
      <c r="M16" s="73">
        <f t="shared" si="10"/>
        <v>1970</v>
      </c>
      <c r="N16" s="73">
        <f>N15-Q16</f>
        <v>-190</v>
      </c>
      <c r="O16" s="73">
        <f t="shared" si="3"/>
        <v>-220</v>
      </c>
      <c r="P16" s="73">
        <f t="shared" si="3"/>
        <v>-250</v>
      </c>
      <c r="Q16" s="72">
        <f t="shared" ref="Q16:S16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2850</v>
      </c>
      <c r="U16" s="93">
        <f t="shared" ref="U16:U79" si="12">U15+$X16*1000-Q16</f>
        <v>-190</v>
      </c>
      <c r="V16" s="93">
        <f t="shared" ref="V16:V79" si="13">V15+$X16*1000-R16</f>
        <v>-220</v>
      </c>
      <c r="W16" s="93">
        <f t="shared" ref="W16:W79" si="14">W15+$X16*1000-S16</f>
        <v>-250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45584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848</v>
      </c>
      <c r="F17" s="72">
        <f t="shared" ref="F17:F80" si="16">C17+D17-I17</f>
        <v>918</v>
      </c>
      <c r="G17" s="72">
        <f t="shared" ref="G17:G80" si="17">D17+C17-J17</f>
        <v>908</v>
      </c>
      <c r="H17" s="73">
        <f t="shared" si="1"/>
        <v>1780</v>
      </c>
      <c r="I17" s="73">
        <f t="shared" si="1"/>
        <v>1710</v>
      </c>
      <c r="J17" s="73">
        <f t="shared" si="1"/>
        <v>1720</v>
      </c>
      <c r="K17" s="73">
        <f t="shared" si="10"/>
        <v>1970</v>
      </c>
      <c r="L17" s="73">
        <f t="shared" si="10"/>
        <v>1930</v>
      </c>
      <c r="M17" s="73">
        <f t="shared" si="10"/>
        <v>1970</v>
      </c>
      <c r="N17" s="73">
        <f t="shared" ref="N17:P32" si="18">N16-Q17</f>
        <v>-190</v>
      </c>
      <c r="O17" s="73">
        <f t="shared" si="3"/>
        <v>-220</v>
      </c>
      <c r="P17" s="73">
        <f t="shared" si="3"/>
        <v>-250</v>
      </c>
      <c r="Q17" s="72">
        <f t="shared" ref="Q17:S17" si="19">Q16</f>
        <v>0</v>
      </c>
      <c r="R17" s="72">
        <f t="shared" si="19"/>
        <v>0</v>
      </c>
      <c r="S17" s="72">
        <f t="shared" si="19"/>
        <v>0</v>
      </c>
      <c r="T17" s="74">
        <f t="shared" si="5"/>
        <v>2848</v>
      </c>
      <c r="U17" s="93">
        <f t="shared" si="12"/>
        <v>-190</v>
      </c>
      <c r="V17" s="93">
        <f t="shared" si="13"/>
        <v>-220</v>
      </c>
      <c r="W17" s="93">
        <f t="shared" si="14"/>
        <v>-250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45585</v>
      </c>
      <c r="C18" s="70">
        <f t="shared" si="8"/>
        <v>884</v>
      </c>
      <c r="D18" s="71">
        <f t="shared" si="9"/>
        <v>1742</v>
      </c>
      <c r="E18" s="72">
        <f t="shared" si="15"/>
        <v>846</v>
      </c>
      <c r="F18" s="72">
        <f t="shared" si="16"/>
        <v>916</v>
      </c>
      <c r="G18" s="72">
        <f t="shared" si="17"/>
        <v>906</v>
      </c>
      <c r="H18" s="73">
        <f t="shared" si="1"/>
        <v>1780</v>
      </c>
      <c r="I18" s="73">
        <f t="shared" si="1"/>
        <v>1710</v>
      </c>
      <c r="J18" s="73">
        <f t="shared" si="1"/>
        <v>1720</v>
      </c>
      <c r="K18" s="73">
        <f t="shared" si="10"/>
        <v>1970</v>
      </c>
      <c r="L18" s="73">
        <f t="shared" si="10"/>
        <v>1930</v>
      </c>
      <c r="M18" s="73">
        <f t="shared" si="10"/>
        <v>1970</v>
      </c>
      <c r="N18" s="73">
        <f t="shared" si="18"/>
        <v>-190</v>
      </c>
      <c r="O18" s="73">
        <f t="shared" si="3"/>
        <v>-220</v>
      </c>
      <c r="P18" s="73">
        <f t="shared" si="3"/>
        <v>-250</v>
      </c>
      <c r="Q18" s="72">
        <f t="shared" ref="Q18:S18" si="20">Q17</f>
        <v>0</v>
      </c>
      <c r="R18" s="72">
        <f t="shared" si="20"/>
        <v>0</v>
      </c>
      <c r="S18" s="72">
        <f t="shared" si="20"/>
        <v>0</v>
      </c>
      <c r="T18" s="74">
        <f t="shared" si="5"/>
        <v>2846</v>
      </c>
      <c r="U18" s="93">
        <f t="shared" si="12"/>
        <v>-190</v>
      </c>
      <c r="V18" s="93">
        <f t="shared" si="13"/>
        <v>-220</v>
      </c>
      <c r="W18" s="93">
        <f t="shared" si="14"/>
        <v>-250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45586</v>
      </c>
      <c r="C19" s="70">
        <f t="shared" si="8"/>
        <v>884</v>
      </c>
      <c r="D19" s="71">
        <f t="shared" si="9"/>
        <v>1740</v>
      </c>
      <c r="E19" s="72">
        <f t="shared" si="15"/>
        <v>844</v>
      </c>
      <c r="F19" s="72">
        <f t="shared" si="16"/>
        <v>914</v>
      </c>
      <c r="G19" s="72">
        <f t="shared" si="17"/>
        <v>904</v>
      </c>
      <c r="H19" s="73">
        <f t="shared" si="1"/>
        <v>1780</v>
      </c>
      <c r="I19" s="73">
        <f t="shared" si="1"/>
        <v>1710</v>
      </c>
      <c r="J19" s="73">
        <f t="shared" si="1"/>
        <v>1720</v>
      </c>
      <c r="K19" s="73">
        <f t="shared" si="10"/>
        <v>1970</v>
      </c>
      <c r="L19" s="73">
        <f t="shared" si="10"/>
        <v>1930</v>
      </c>
      <c r="M19" s="73">
        <f t="shared" si="10"/>
        <v>1970</v>
      </c>
      <c r="N19" s="73">
        <f t="shared" si="18"/>
        <v>-190</v>
      </c>
      <c r="O19" s="73">
        <f t="shared" si="3"/>
        <v>-220</v>
      </c>
      <c r="P19" s="73">
        <f t="shared" si="3"/>
        <v>-250</v>
      </c>
      <c r="Q19" s="72">
        <f t="shared" ref="Q19:S20" si="21">Q18</f>
        <v>0</v>
      </c>
      <c r="R19" s="72">
        <f t="shared" si="21"/>
        <v>0</v>
      </c>
      <c r="S19" s="72">
        <f t="shared" si="21"/>
        <v>0</v>
      </c>
      <c r="T19" s="74">
        <f t="shared" si="5"/>
        <v>2844</v>
      </c>
      <c r="U19" s="93">
        <f t="shared" si="12"/>
        <v>-190</v>
      </c>
      <c r="V19" s="93">
        <f t="shared" si="13"/>
        <v>-220</v>
      </c>
      <c r="W19" s="93">
        <f t="shared" si="14"/>
        <v>-250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45587</v>
      </c>
      <c r="C20" s="70">
        <f t="shared" si="8"/>
        <v>884</v>
      </c>
      <c r="D20" s="71">
        <f t="shared" si="9"/>
        <v>1738</v>
      </c>
      <c r="E20" s="72">
        <f t="shared" si="15"/>
        <v>842</v>
      </c>
      <c r="F20" s="72">
        <f t="shared" si="16"/>
        <v>912</v>
      </c>
      <c r="G20" s="72">
        <f t="shared" si="17"/>
        <v>902</v>
      </c>
      <c r="H20" s="73">
        <f t="shared" si="1"/>
        <v>1780</v>
      </c>
      <c r="I20" s="73">
        <f t="shared" si="1"/>
        <v>1710</v>
      </c>
      <c r="J20" s="73">
        <f t="shared" si="1"/>
        <v>1720</v>
      </c>
      <c r="K20" s="73">
        <f t="shared" si="10"/>
        <v>1970</v>
      </c>
      <c r="L20" s="73">
        <f t="shared" si="10"/>
        <v>1930</v>
      </c>
      <c r="M20" s="73">
        <f t="shared" si="10"/>
        <v>1970</v>
      </c>
      <c r="N20" s="73">
        <f t="shared" si="18"/>
        <v>-190</v>
      </c>
      <c r="O20" s="73">
        <f t="shared" si="3"/>
        <v>-220</v>
      </c>
      <c r="P20" s="73">
        <f t="shared" si="3"/>
        <v>-250</v>
      </c>
      <c r="Q20" s="72">
        <f t="shared" si="21"/>
        <v>0</v>
      </c>
      <c r="R20" s="72">
        <f t="shared" si="21"/>
        <v>0</v>
      </c>
      <c r="S20" s="72">
        <f t="shared" si="21"/>
        <v>0</v>
      </c>
      <c r="T20" s="74">
        <f t="shared" si="5"/>
        <v>2842</v>
      </c>
      <c r="U20" s="93">
        <f t="shared" si="12"/>
        <v>-190</v>
      </c>
      <c r="V20" s="93">
        <f t="shared" si="13"/>
        <v>-220</v>
      </c>
      <c r="W20" s="93">
        <f t="shared" si="14"/>
        <v>-250</v>
      </c>
      <c r="X20" s="74"/>
      <c r="Y20" s="73"/>
      <c r="Z20" s="73"/>
      <c r="AA20" s="73"/>
      <c r="AB20" s="48"/>
      <c r="AD20" s="55">
        <v>45448</v>
      </c>
    </row>
    <row r="21" spans="1:30" ht="16.5" customHeight="1">
      <c r="A21" s="68">
        <v>7</v>
      </c>
      <c r="B21" s="69">
        <f t="shared" si="7"/>
        <v>45588</v>
      </c>
      <c r="C21" s="70">
        <f t="shared" si="8"/>
        <v>884</v>
      </c>
      <c r="D21" s="71">
        <f t="shared" si="9"/>
        <v>1736</v>
      </c>
      <c r="E21" s="72">
        <f t="shared" si="15"/>
        <v>840</v>
      </c>
      <c r="F21" s="72">
        <f t="shared" si="16"/>
        <v>910</v>
      </c>
      <c r="G21" s="72">
        <f t="shared" si="17"/>
        <v>900</v>
      </c>
      <c r="H21" s="73">
        <f t="shared" si="1"/>
        <v>1780</v>
      </c>
      <c r="I21" s="73">
        <f t="shared" si="1"/>
        <v>1710</v>
      </c>
      <c r="J21" s="73">
        <f t="shared" si="1"/>
        <v>1720</v>
      </c>
      <c r="K21" s="73">
        <f t="shared" si="10"/>
        <v>1970</v>
      </c>
      <c r="L21" s="73">
        <f t="shared" si="10"/>
        <v>1930</v>
      </c>
      <c r="M21" s="73">
        <f t="shared" si="10"/>
        <v>1970</v>
      </c>
      <c r="N21" s="73">
        <f t="shared" si="18"/>
        <v>-190</v>
      </c>
      <c r="O21" s="73">
        <f t="shared" si="3"/>
        <v>-220</v>
      </c>
      <c r="P21" s="73">
        <f t="shared" si="3"/>
        <v>-250</v>
      </c>
      <c r="Q21" s="72">
        <f t="shared" ref="Q21:S21" si="22">Q20</f>
        <v>0</v>
      </c>
      <c r="R21" s="72">
        <f t="shared" si="22"/>
        <v>0</v>
      </c>
      <c r="S21" s="72">
        <f t="shared" si="22"/>
        <v>0</v>
      </c>
      <c r="T21" s="74">
        <f t="shared" si="5"/>
        <v>2840</v>
      </c>
      <c r="U21" s="93">
        <f t="shared" ref="U21:U24" si="23">U20+$X21*1000-Q21</f>
        <v>-190</v>
      </c>
      <c r="V21" s="93">
        <f t="shared" ref="V21:V24" si="24">V20+$X21*1000-R21</f>
        <v>-220</v>
      </c>
      <c r="W21" s="93">
        <f t="shared" ref="W21:W24" si="25">W20+$X21*1000-S21</f>
        <v>-250</v>
      </c>
      <c r="X21" s="85"/>
      <c r="Y21" s="73"/>
      <c r="Z21" s="73"/>
      <c r="AA21" s="73"/>
      <c r="AB21" s="48">
        <v>7</v>
      </c>
      <c r="AD21" s="55">
        <v>45452</v>
      </c>
    </row>
    <row r="22" spans="1:30" ht="16.5" customHeight="1">
      <c r="A22" s="68">
        <v>8</v>
      </c>
      <c r="B22" s="69">
        <f t="shared" si="7"/>
        <v>45589</v>
      </c>
      <c r="C22" s="70">
        <f t="shared" si="8"/>
        <v>884</v>
      </c>
      <c r="D22" s="71">
        <f t="shared" si="9"/>
        <v>1734</v>
      </c>
      <c r="E22" s="72">
        <f t="shared" si="15"/>
        <v>838</v>
      </c>
      <c r="F22" s="72">
        <f t="shared" si="16"/>
        <v>908</v>
      </c>
      <c r="G22" s="72">
        <f t="shared" si="17"/>
        <v>898</v>
      </c>
      <c r="H22" s="73">
        <f t="shared" si="1"/>
        <v>1780</v>
      </c>
      <c r="I22" s="73">
        <f t="shared" si="1"/>
        <v>1710</v>
      </c>
      <c r="J22" s="73">
        <f t="shared" si="1"/>
        <v>1720</v>
      </c>
      <c r="K22" s="73">
        <f t="shared" si="10"/>
        <v>1970</v>
      </c>
      <c r="L22" s="73">
        <f t="shared" si="10"/>
        <v>1930</v>
      </c>
      <c r="M22" s="73">
        <f t="shared" si="10"/>
        <v>1970</v>
      </c>
      <c r="N22" s="73">
        <f t="shared" si="18"/>
        <v>-190</v>
      </c>
      <c r="O22" s="73">
        <f t="shared" si="3"/>
        <v>-220</v>
      </c>
      <c r="P22" s="73">
        <f t="shared" si="3"/>
        <v>-250</v>
      </c>
      <c r="Q22" s="72">
        <f t="shared" ref="Q22:S22" si="26">Q21</f>
        <v>0</v>
      </c>
      <c r="R22" s="72">
        <f t="shared" si="26"/>
        <v>0</v>
      </c>
      <c r="S22" s="72">
        <f t="shared" si="26"/>
        <v>0</v>
      </c>
      <c r="T22" s="74">
        <f t="shared" si="5"/>
        <v>2838</v>
      </c>
      <c r="U22" s="93">
        <f t="shared" si="23"/>
        <v>-190</v>
      </c>
      <c r="V22" s="93">
        <f t="shared" si="24"/>
        <v>-220</v>
      </c>
      <c r="W22" s="93">
        <f t="shared" si="25"/>
        <v>-250</v>
      </c>
      <c r="X22" s="85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45590</v>
      </c>
      <c r="C23" s="70">
        <f t="shared" si="8"/>
        <v>884</v>
      </c>
      <c r="D23" s="71">
        <f t="shared" si="9"/>
        <v>1732</v>
      </c>
      <c r="E23" s="72">
        <f t="shared" si="15"/>
        <v>836</v>
      </c>
      <c r="F23" s="72">
        <f t="shared" si="16"/>
        <v>906</v>
      </c>
      <c r="G23" s="72">
        <f t="shared" si="17"/>
        <v>896</v>
      </c>
      <c r="H23" s="73">
        <f t="shared" si="1"/>
        <v>1780</v>
      </c>
      <c r="I23" s="73">
        <f t="shared" si="1"/>
        <v>1710</v>
      </c>
      <c r="J23" s="73">
        <f t="shared" si="1"/>
        <v>1720</v>
      </c>
      <c r="K23" s="73">
        <f t="shared" si="10"/>
        <v>1970</v>
      </c>
      <c r="L23" s="73">
        <f t="shared" si="10"/>
        <v>1930</v>
      </c>
      <c r="M23" s="73">
        <f t="shared" si="10"/>
        <v>1970</v>
      </c>
      <c r="N23" s="73">
        <f t="shared" si="18"/>
        <v>-190</v>
      </c>
      <c r="O23" s="73">
        <f t="shared" si="3"/>
        <v>-220</v>
      </c>
      <c r="P23" s="73">
        <f t="shared" si="3"/>
        <v>-250</v>
      </c>
      <c r="Q23" s="72">
        <f t="shared" ref="Q23:S23" si="27">Q22</f>
        <v>0</v>
      </c>
      <c r="R23" s="72">
        <f t="shared" si="27"/>
        <v>0</v>
      </c>
      <c r="S23" s="72">
        <f t="shared" si="27"/>
        <v>0</v>
      </c>
      <c r="T23" s="74">
        <f t="shared" si="5"/>
        <v>2836</v>
      </c>
      <c r="U23" s="93">
        <f t="shared" si="23"/>
        <v>-190</v>
      </c>
      <c r="V23" s="93">
        <f t="shared" si="24"/>
        <v>-220</v>
      </c>
      <c r="W23" s="93">
        <f t="shared" si="25"/>
        <v>-250</v>
      </c>
      <c r="X23" s="85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45591</v>
      </c>
      <c r="C24" s="70">
        <f t="shared" si="8"/>
        <v>884</v>
      </c>
      <c r="D24" s="71">
        <f t="shared" si="9"/>
        <v>1730</v>
      </c>
      <c r="E24" s="72">
        <f t="shared" si="15"/>
        <v>834</v>
      </c>
      <c r="F24" s="72">
        <f t="shared" si="16"/>
        <v>904</v>
      </c>
      <c r="G24" s="72">
        <f t="shared" si="17"/>
        <v>894</v>
      </c>
      <c r="H24" s="73">
        <f t="shared" si="1"/>
        <v>1780</v>
      </c>
      <c r="I24" s="73">
        <f t="shared" si="1"/>
        <v>1710</v>
      </c>
      <c r="J24" s="73">
        <f t="shared" si="1"/>
        <v>1720</v>
      </c>
      <c r="K24" s="73">
        <f t="shared" si="10"/>
        <v>1970</v>
      </c>
      <c r="L24" s="73">
        <f t="shared" si="10"/>
        <v>1930</v>
      </c>
      <c r="M24" s="73">
        <f t="shared" si="10"/>
        <v>1970</v>
      </c>
      <c r="N24" s="73">
        <f t="shared" si="18"/>
        <v>-190</v>
      </c>
      <c r="O24" s="73">
        <f t="shared" si="3"/>
        <v>-220</v>
      </c>
      <c r="P24" s="73">
        <f t="shared" si="3"/>
        <v>-250</v>
      </c>
      <c r="Q24" s="72">
        <f t="shared" ref="Q24:S24" si="28">Q23</f>
        <v>0</v>
      </c>
      <c r="R24" s="72">
        <f t="shared" si="28"/>
        <v>0</v>
      </c>
      <c r="S24" s="72">
        <f t="shared" si="28"/>
        <v>0</v>
      </c>
      <c r="T24" s="74">
        <f t="shared" si="5"/>
        <v>2834</v>
      </c>
      <c r="U24" s="93">
        <f t="shared" si="23"/>
        <v>-190</v>
      </c>
      <c r="V24" s="93">
        <f t="shared" si="24"/>
        <v>-220</v>
      </c>
      <c r="W24" s="93">
        <f t="shared" si="25"/>
        <v>-250</v>
      </c>
      <c r="X24" s="85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45592</v>
      </c>
      <c r="C25" s="70">
        <f t="shared" si="8"/>
        <v>884</v>
      </c>
      <c r="D25" s="71">
        <f t="shared" si="9"/>
        <v>1728</v>
      </c>
      <c r="E25" s="72">
        <f t="shared" si="15"/>
        <v>832</v>
      </c>
      <c r="F25" s="72">
        <f t="shared" si="16"/>
        <v>902</v>
      </c>
      <c r="G25" s="72">
        <f t="shared" si="17"/>
        <v>892</v>
      </c>
      <c r="H25" s="73">
        <f t="shared" si="1"/>
        <v>1780</v>
      </c>
      <c r="I25" s="73">
        <f t="shared" si="1"/>
        <v>1710</v>
      </c>
      <c r="J25" s="73">
        <f t="shared" si="1"/>
        <v>1720</v>
      </c>
      <c r="K25" s="73">
        <f t="shared" si="10"/>
        <v>1970</v>
      </c>
      <c r="L25" s="73">
        <f t="shared" si="10"/>
        <v>1930</v>
      </c>
      <c r="M25" s="73">
        <f t="shared" si="10"/>
        <v>1970</v>
      </c>
      <c r="N25" s="73">
        <f t="shared" si="18"/>
        <v>-190</v>
      </c>
      <c r="O25" s="73">
        <f t="shared" si="3"/>
        <v>-220</v>
      </c>
      <c r="P25" s="73">
        <f t="shared" si="3"/>
        <v>-250</v>
      </c>
      <c r="Q25" s="117">
        <f t="shared" ref="Q25:S25" si="29">Q24</f>
        <v>0</v>
      </c>
      <c r="R25" s="117">
        <f t="shared" si="29"/>
        <v>0</v>
      </c>
      <c r="S25" s="117">
        <f t="shared" si="29"/>
        <v>0</v>
      </c>
      <c r="T25" s="74">
        <f t="shared" si="5"/>
        <v>2832</v>
      </c>
      <c r="U25" s="93">
        <f t="shared" si="12"/>
        <v>-190</v>
      </c>
      <c r="V25" s="93">
        <f t="shared" si="13"/>
        <v>-220</v>
      </c>
      <c r="W25" s="93">
        <f t="shared" si="14"/>
        <v>-250</v>
      </c>
      <c r="X25" s="85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45593</v>
      </c>
      <c r="C26" s="70">
        <f t="shared" si="8"/>
        <v>884</v>
      </c>
      <c r="D26" s="71">
        <f t="shared" si="9"/>
        <v>1726</v>
      </c>
      <c r="E26" s="72">
        <f t="shared" si="15"/>
        <v>833</v>
      </c>
      <c r="F26" s="72">
        <f t="shared" si="16"/>
        <v>907</v>
      </c>
      <c r="G26" s="72">
        <f t="shared" si="17"/>
        <v>896</v>
      </c>
      <c r="H26" s="73">
        <f t="shared" si="1"/>
        <v>1777</v>
      </c>
      <c r="I26" s="73">
        <f t="shared" si="1"/>
        <v>1703</v>
      </c>
      <c r="J26" s="73">
        <f t="shared" si="1"/>
        <v>1714</v>
      </c>
      <c r="K26" s="73">
        <f t="shared" si="10"/>
        <v>1970</v>
      </c>
      <c r="L26" s="73">
        <f t="shared" si="10"/>
        <v>1930</v>
      </c>
      <c r="M26" s="73">
        <f t="shared" si="10"/>
        <v>1970</v>
      </c>
      <c r="N26" s="73">
        <f t="shared" si="18"/>
        <v>-193</v>
      </c>
      <c r="O26" s="73">
        <f t="shared" si="3"/>
        <v>-227</v>
      </c>
      <c r="P26" s="73">
        <f t="shared" si="3"/>
        <v>-256</v>
      </c>
      <c r="Q26" s="72">
        <v>3</v>
      </c>
      <c r="R26" s="72">
        <v>7</v>
      </c>
      <c r="S26" s="72">
        <v>6</v>
      </c>
      <c r="T26" s="74">
        <f t="shared" si="5"/>
        <v>2637</v>
      </c>
      <c r="U26" s="116">
        <f>U25+0.17*1000-Q26</f>
        <v>-23</v>
      </c>
      <c r="V26" s="116">
        <f>V25+0.2*1000-R26</f>
        <v>-27</v>
      </c>
      <c r="W26" s="116">
        <f t="shared" si="14"/>
        <v>-26</v>
      </c>
      <c r="X26" s="85">
        <v>0.23</v>
      </c>
      <c r="Y26" s="73"/>
      <c r="Z26" s="73"/>
      <c r="AA26" s="73"/>
      <c r="AB26" s="48">
        <v>6</v>
      </c>
      <c r="AD26" s="55"/>
    </row>
    <row r="27" spans="1:30" ht="16.5" customHeight="1">
      <c r="A27" s="68">
        <v>13</v>
      </c>
      <c r="B27" s="69">
        <f t="shared" si="7"/>
        <v>45594</v>
      </c>
      <c r="C27" s="70">
        <f t="shared" si="8"/>
        <v>884</v>
      </c>
      <c r="D27" s="71">
        <f t="shared" si="9"/>
        <v>1724</v>
      </c>
      <c r="E27" s="72">
        <f t="shared" si="15"/>
        <v>835</v>
      </c>
      <c r="F27" s="72">
        <f t="shared" si="16"/>
        <v>913</v>
      </c>
      <c r="G27" s="72">
        <f t="shared" si="17"/>
        <v>901</v>
      </c>
      <c r="H27" s="73">
        <f t="shared" si="1"/>
        <v>1773</v>
      </c>
      <c r="I27" s="73">
        <f t="shared" si="1"/>
        <v>1695</v>
      </c>
      <c r="J27" s="73">
        <f t="shared" si="1"/>
        <v>1707</v>
      </c>
      <c r="K27" s="73">
        <f t="shared" si="10"/>
        <v>1970</v>
      </c>
      <c r="L27" s="73">
        <f t="shared" si="10"/>
        <v>1930</v>
      </c>
      <c r="M27" s="73">
        <f t="shared" si="10"/>
        <v>1970</v>
      </c>
      <c r="N27" s="73">
        <f t="shared" si="18"/>
        <v>-197</v>
      </c>
      <c r="O27" s="73">
        <f t="shared" si="3"/>
        <v>-235</v>
      </c>
      <c r="P27" s="73">
        <f t="shared" si="3"/>
        <v>-263</v>
      </c>
      <c r="Q27" s="72">
        <v>4</v>
      </c>
      <c r="R27" s="72">
        <v>8</v>
      </c>
      <c r="S27" s="72">
        <v>7</v>
      </c>
      <c r="T27" s="74">
        <f t="shared" si="5"/>
        <v>2643</v>
      </c>
      <c r="U27" s="93">
        <f t="shared" si="12"/>
        <v>-27</v>
      </c>
      <c r="V27" s="93">
        <f t="shared" si="13"/>
        <v>-35</v>
      </c>
      <c r="W27" s="93">
        <f t="shared" si="14"/>
        <v>-33</v>
      </c>
      <c r="X27" s="85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45595</v>
      </c>
      <c r="C28" s="70">
        <f t="shared" si="8"/>
        <v>884</v>
      </c>
      <c r="D28" s="71">
        <f t="shared" si="9"/>
        <v>1722</v>
      </c>
      <c r="E28" s="72">
        <f t="shared" si="15"/>
        <v>837</v>
      </c>
      <c r="F28" s="72">
        <f t="shared" si="16"/>
        <v>918</v>
      </c>
      <c r="G28" s="72">
        <f t="shared" si="17"/>
        <v>906</v>
      </c>
      <c r="H28" s="73">
        <f t="shared" si="1"/>
        <v>1769</v>
      </c>
      <c r="I28" s="73">
        <f t="shared" si="1"/>
        <v>1688</v>
      </c>
      <c r="J28" s="73">
        <f t="shared" si="1"/>
        <v>1700</v>
      </c>
      <c r="K28" s="73">
        <f t="shared" si="10"/>
        <v>1970</v>
      </c>
      <c r="L28" s="73">
        <f t="shared" si="10"/>
        <v>1930</v>
      </c>
      <c r="M28" s="73">
        <f t="shared" si="10"/>
        <v>1970</v>
      </c>
      <c r="N28" s="73">
        <f t="shared" si="18"/>
        <v>-201</v>
      </c>
      <c r="O28" s="73">
        <f t="shared" si="3"/>
        <v>-242</v>
      </c>
      <c r="P28" s="73">
        <f t="shared" si="3"/>
        <v>-270</v>
      </c>
      <c r="Q28" s="72">
        <v>4</v>
      </c>
      <c r="R28" s="72">
        <v>7</v>
      </c>
      <c r="S28" s="72">
        <v>7</v>
      </c>
      <c r="T28" s="74">
        <f t="shared" si="5"/>
        <v>2648</v>
      </c>
      <c r="U28" s="93">
        <f t="shared" si="12"/>
        <v>-31</v>
      </c>
      <c r="V28" s="93">
        <f t="shared" si="13"/>
        <v>-42</v>
      </c>
      <c r="W28" s="93">
        <f t="shared" si="14"/>
        <v>-40</v>
      </c>
      <c r="X28" s="8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45596</v>
      </c>
      <c r="C29" s="70">
        <f t="shared" si="8"/>
        <v>884</v>
      </c>
      <c r="D29" s="71">
        <f t="shared" si="9"/>
        <v>1720</v>
      </c>
      <c r="E29" s="72">
        <f t="shared" si="15"/>
        <v>840</v>
      </c>
      <c r="F29" s="72">
        <f t="shared" si="16"/>
        <v>924</v>
      </c>
      <c r="G29" s="72">
        <f t="shared" si="17"/>
        <v>912</v>
      </c>
      <c r="H29" s="73">
        <f t="shared" si="1"/>
        <v>1764</v>
      </c>
      <c r="I29" s="73">
        <f t="shared" si="1"/>
        <v>1680</v>
      </c>
      <c r="J29" s="73">
        <f t="shared" si="1"/>
        <v>1692</v>
      </c>
      <c r="K29" s="73">
        <f t="shared" si="10"/>
        <v>1970</v>
      </c>
      <c r="L29" s="73">
        <f t="shared" si="10"/>
        <v>1930</v>
      </c>
      <c r="M29" s="73">
        <f t="shared" si="10"/>
        <v>1970</v>
      </c>
      <c r="N29" s="73">
        <f t="shared" si="18"/>
        <v>-206</v>
      </c>
      <c r="O29" s="73">
        <f t="shared" si="3"/>
        <v>-250</v>
      </c>
      <c r="P29" s="73">
        <f t="shared" si="3"/>
        <v>-278</v>
      </c>
      <c r="Q29" s="72">
        <v>5</v>
      </c>
      <c r="R29" s="72">
        <v>8</v>
      </c>
      <c r="S29" s="72">
        <v>8</v>
      </c>
      <c r="T29" s="74">
        <f t="shared" si="5"/>
        <v>2654</v>
      </c>
      <c r="U29" s="93">
        <f t="shared" si="12"/>
        <v>-36</v>
      </c>
      <c r="V29" s="93">
        <f t="shared" si="13"/>
        <v>-50</v>
      </c>
      <c r="W29" s="93">
        <f t="shared" si="14"/>
        <v>-48</v>
      </c>
      <c r="X29" s="8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45597</v>
      </c>
      <c r="C30" s="70">
        <f t="shared" si="8"/>
        <v>884</v>
      </c>
      <c r="D30" s="71">
        <f t="shared" si="9"/>
        <v>1718</v>
      </c>
      <c r="E30" s="72">
        <f t="shared" si="15"/>
        <v>842</v>
      </c>
      <c r="F30" s="72">
        <f t="shared" si="16"/>
        <v>930</v>
      </c>
      <c r="G30" s="72">
        <f t="shared" si="17"/>
        <v>917</v>
      </c>
      <c r="H30" s="73">
        <f t="shared" ref="H30:J93" si="30">K30+N30</f>
        <v>1760</v>
      </c>
      <c r="I30" s="73">
        <f t="shared" si="30"/>
        <v>1672</v>
      </c>
      <c r="J30" s="73">
        <f t="shared" si="30"/>
        <v>1685</v>
      </c>
      <c r="K30" s="73">
        <f t="shared" si="10"/>
        <v>1970</v>
      </c>
      <c r="L30" s="73">
        <f t="shared" si="10"/>
        <v>1930</v>
      </c>
      <c r="M30" s="73">
        <f t="shared" si="10"/>
        <v>1970</v>
      </c>
      <c r="N30" s="73">
        <f t="shared" si="18"/>
        <v>-210</v>
      </c>
      <c r="O30" s="73">
        <f t="shared" si="3"/>
        <v>-258</v>
      </c>
      <c r="P30" s="73">
        <f t="shared" si="3"/>
        <v>-285</v>
      </c>
      <c r="Q30" s="72">
        <v>4</v>
      </c>
      <c r="R30" s="72">
        <v>8</v>
      </c>
      <c r="S30" s="72">
        <v>7</v>
      </c>
      <c r="T30" s="74">
        <f t="shared" si="5"/>
        <v>2540</v>
      </c>
      <c r="U30" s="93">
        <f t="shared" si="12"/>
        <v>80</v>
      </c>
      <c r="V30" s="93">
        <f t="shared" si="13"/>
        <v>62</v>
      </c>
      <c r="W30" s="93">
        <f t="shared" si="14"/>
        <v>65</v>
      </c>
      <c r="X30" s="85">
        <v>0.12</v>
      </c>
      <c r="Y30" s="73"/>
      <c r="Z30" s="73"/>
      <c r="AA30" s="73"/>
      <c r="AB30" s="48">
        <v>5</v>
      </c>
    </row>
    <row r="31" spans="1:30" ht="16.5" customHeight="1">
      <c r="A31" s="68">
        <v>17</v>
      </c>
      <c r="B31" s="69">
        <f t="shared" si="7"/>
        <v>45598</v>
      </c>
      <c r="C31" s="70">
        <f t="shared" si="8"/>
        <v>884</v>
      </c>
      <c r="D31" s="71">
        <f t="shared" si="9"/>
        <v>1716</v>
      </c>
      <c r="E31" s="72">
        <f t="shared" si="15"/>
        <v>845</v>
      </c>
      <c r="F31" s="72">
        <f t="shared" si="16"/>
        <v>937</v>
      </c>
      <c r="G31" s="72">
        <f t="shared" si="17"/>
        <v>923</v>
      </c>
      <c r="H31" s="73">
        <f t="shared" si="30"/>
        <v>1755</v>
      </c>
      <c r="I31" s="73">
        <f t="shared" si="30"/>
        <v>1663</v>
      </c>
      <c r="J31" s="73">
        <f t="shared" si="30"/>
        <v>1677</v>
      </c>
      <c r="K31" s="73">
        <f t="shared" si="10"/>
        <v>1970</v>
      </c>
      <c r="L31" s="73">
        <f t="shared" si="10"/>
        <v>1930</v>
      </c>
      <c r="M31" s="73">
        <f t="shared" si="10"/>
        <v>1970</v>
      </c>
      <c r="N31" s="73">
        <f t="shared" si="18"/>
        <v>-215</v>
      </c>
      <c r="O31" s="73">
        <f t="shared" si="18"/>
        <v>-267</v>
      </c>
      <c r="P31" s="73">
        <f t="shared" si="18"/>
        <v>-293</v>
      </c>
      <c r="Q31" s="72">
        <v>5</v>
      </c>
      <c r="R31" s="72">
        <v>9</v>
      </c>
      <c r="S31" s="72">
        <v>8</v>
      </c>
      <c r="T31" s="74">
        <f t="shared" si="5"/>
        <v>2547</v>
      </c>
      <c r="U31" s="93">
        <f t="shared" si="12"/>
        <v>75</v>
      </c>
      <c r="V31" s="93">
        <f t="shared" si="13"/>
        <v>53</v>
      </c>
      <c r="W31" s="93">
        <f t="shared" si="14"/>
        <v>57</v>
      </c>
      <c r="X31" s="85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45599</v>
      </c>
      <c r="C32" s="70">
        <f t="shared" si="8"/>
        <v>884</v>
      </c>
      <c r="D32" s="71">
        <f t="shared" si="9"/>
        <v>1714</v>
      </c>
      <c r="E32" s="72">
        <f t="shared" si="15"/>
        <v>847</v>
      </c>
      <c r="F32" s="72">
        <f t="shared" si="16"/>
        <v>943</v>
      </c>
      <c r="G32" s="72">
        <f t="shared" si="17"/>
        <v>928</v>
      </c>
      <c r="H32" s="73">
        <f t="shared" si="30"/>
        <v>1751</v>
      </c>
      <c r="I32" s="73">
        <f t="shared" si="30"/>
        <v>1655</v>
      </c>
      <c r="J32" s="73">
        <f t="shared" si="30"/>
        <v>1670</v>
      </c>
      <c r="K32" s="73">
        <f t="shared" ref="K32:M47" si="31">K31</f>
        <v>1970</v>
      </c>
      <c r="L32" s="73">
        <f t="shared" si="31"/>
        <v>1930</v>
      </c>
      <c r="M32" s="73">
        <f t="shared" si="31"/>
        <v>1970</v>
      </c>
      <c r="N32" s="73">
        <f t="shared" si="18"/>
        <v>-219</v>
      </c>
      <c r="O32" s="73">
        <f t="shared" si="18"/>
        <v>-275</v>
      </c>
      <c r="P32" s="73">
        <f t="shared" si="18"/>
        <v>-300</v>
      </c>
      <c r="Q32" s="72">
        <v>4</v>
      </c>
      <c r="R32" s="72">
        <v>8</v>
      </c>
      <c r="S32" s="72">
        <v>7</v>
      </c>
      <c r="T32" s="74">
        <f t="shared" si="5"/>
        <v>2553</v>
      </c>
      <c r="U32" s="93">
        <f t="shared" si="12"/>
        <v>71</v>
      </c>
      <c r="V32" s="93">
        <f t="shared" si="13"/>
        <v>45</v>
      </c>
      <c r="W32" s="93">
        <f t="shared" si="14"/>
        <v>50</v>
      </c>
      <c r="X32" s="8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45600</v>
      </c>
      <c r="C33" s="70">
        <f t="shared" si="8"/>
        <v>884</v>
      </c>
      <c r="D33" s="71">
        <f t="shared" si="9"/>
        <v>1712</v>
      </c>
      <c r="E33" s="72">
        <f t="shared" si="15"/>
        <v>850</v>
      </c>
      <c r="F33" s="72">
        <f t="shared" si="16"/>
        <v>949</v>
      </c>
      <c r="G33" s="72">
        <f t="shared" si="17"/>
        <v>934</v>
      </c>
      <c r="H33" s="73">
        <f t="shared" si="30"/>
        <v>1746</v>
      </c>
      <c r="I33" s="73">
        <f t="shared" si="30"/>
        <v>1647</v>
      </c>
      <c r="J33" s="73">
        <f t="shared" si="30"/>
        <v>1662</v>
      </c>
      <c r="K33" s="73">
        <f t="shared" si="31"/>
        <v>1970</v>
      </c>
      <c r="L33" s="73">
        <f t="shared" si="31"/>
        <v>1930</v>
      </c>
      <c r="M33" s="73">
        <f t="shared" si="31"/>
        <v>1970</v>
      </c>
      <c r="N33" s="73">
        <f t="shared" ref="N33:P48" si="32">N32-Q33</f>
        <v>-224</v>
      </c>
      <c r="O33" s="73">
        <f t="shared" si="32"/>
        <v>-283</v>
      </c>
      <c r="P33" s="73">
        <f t="shared" si="32"/>
        <v>-308</v>
      </c>
      <c r="Q33" s="72">
        <v>5</v>
      </c>
      <c r="R33" s="72">
        <v>8</v>
      </c>
      <c r="S33" s="72">
        <v>8</v>
      </c>
      <c r="T33" s="74">
        <f t="shared" si="5"/>
        <v>2559</v>
      </c>
      <c r="U33" s="93">
        <f t="shared" si="12"/>
        <v>66</v>
      </c>
      <c r="V33" s="93">
        <f t="shared" si="13"/>
        <v>37</v>
      </c>
      <c r="W33" s="93">
        <f t="shared" si="14"/>
        <v>42</v>
      </c>
      <c r="X33" s="8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45601</v>
      </c>
      <c r="C34" s="70">
        <f t="shared" si="8"/>
        <v>884</v>
      </c>
      <c r="D34" s="71">
        <f t="shared" si="9"/>
        <v>1710</v>
      </c>
      <c r="E34" s="72">
        <f t="shared" si="15"/>
        <v>852</v>
      </c>
      <c r="F34" s="72">
        <f t="shared" si="16"/>
        <v>956</v>
      </c>
      <c r="G34" s="72">
        <f t="shared" si="17"/>
        <v>939</v>
      </c>
      <c r="H34" s="73">
        <f t="shared" si="30"/>
        <v>1742</v>
      </c>
      <c r="I34" s="73">
        <f t="shared" si="30"/>
        <v>1638</v>
      </c>
      <c r="J34" s="73">
        <f t="shared" si="30"/>
        <v>1655</v>
      </c>
      <c r="K34" s="73">
        <f t="shared" si="31"/>
        <v>1970</v>
      </c>
      <c r="L34" s="73">
        <f t="shared" si="31"/>
        <v>1930</v>
      </c>
      <c r="M34" s="73">
        <f t="shared" si="31"/>
        <v>1970</v>
      </c>
      <c r="N34" s="73">
        <f t="shared" si="32"/>
        <v>-228</v>
      </c>
      <c r="O34" s="73">
        <f t="shared" si="32"/>
        <v>-292</v>
      </c>
      <c r="P34" s="73">
        <f t="shared" si="32"/>
        <v>-315</v>
      </c>
      <c r="Q34" s="72">
        <v>4</v>
      </c>
      <c r="R34" s="72">
        <v>9</v>
      </c>
      <c r="S34" s="72">
        <v>7</v>
      </c>
      <c r="T34" s="74">
        <f t="shared" si="5"/>
        <v>2266</v>
      </c>
      <c r="U34" s="93">
        <f t="shared" si="12"/>
        <v>362</v>
      </c>
      <c r="V34" s="93">
        <f t="shared" si="13"/>
        <v>328</v>
      </c>
      <c r="W34" s="93">
        <f t="shared" si="14"/>
        <v>335</v>
      </c>
      <c r="X34" s="85">
        <v>0.3</v>
      </c>
      <c r="Y34" s="73"/>
      <c r="Z34" s="73"/>
      <c r="AA34" s="73"/>
      <c r="AB34" s="48">
        <v>4</v>
      </c>
    </row>
    <row r="35" spans="1:28" ht="16.5" customHeight="1">
      <c r="A35" s="68">
        <v>21</v>
      </c>
      <c r="B35" s="69">
        <f t="shared" si="7"/>
        <v>45602</v>
      </c>
      <c r="C35" s="70">
        <f t="shared" si="8"/>
        <v>884</v>
      </c>
      <c r="D35" s="71">
        <f t="shared" si="9"/>
        <v>1708</v>
      </c>
      <c r="E35" s="72">
        <f t="shared" si="15"/>
        <v>855</v>
      </c>
      <c r="F35" s="72">
        <f t="shared" si="16"/>
        <v>962</v>
      </c>
      <c r="G35" s="72">
        <f t="shared" si="17"/>
        <v>945</v>
      </c>
      <c r="H35" s="73">
        <f t="shared" si="30"/>
        <v>1737</v>
      </c>
      <c r="I35" s="73">
        <f t="shared" si="30"/>
        <v>1630</v>
      </c>
      <c r="J35" s="73">
        <f t="shared" si="30"/>
        <v>1647</v>
      </c>
      <c r="K35" s="73">
        <f t="shared" si="31"/>
        <v>1970</v>
      </c>
      <c r="L35" s="73">
        <f t="shared" si="31"/>
        <v>1930</v>
      </c>
      <c r="M35" s="73">
        <f t="shared" si="31"/>
        <v>1970</v>
      </c>
      <c r="N35" s="73">
        <f t="shared" si="32"/>
        <v>-233</v>
      </c>
      <c r="O35" s="73">
        <f t="shared" si="32"/>
        <v>-300</v>
      </c>
      <c r="P35" s="73">
        <f t="shared" si="32"/>
        <v>-323</v>
      </c>
      <c r="Q35" s="72">
        <v>5</v>
      </c>
      <c r="R35" s="72">
        <v>8</v>
      </c>
      <c r="S35" s="72">
        <v>8</v>
      </c>
      <c r="T35" s="74">
        <f t="shared" si="5"/>
        <v>2272</v>
      </c>
      <c r="U35" s="93">
        <f t="shared" si="12"/>
        <v>357</v>
      </c>
      <c r="V35" s="93">
        <f t="shared" si="13"/>
        <v>320</v>
      </c>
      <c r="W35" s="93">
        <f t="shared" si="14"/>
        <v>327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45603</v>
      </c>
      <c r="C36" s="70">
        <f t="shared" si="8"/>
        <v>884</v>
      </c>
      <c r="D36" s="71">
        <f t="shared" si="9"/>
        <v>1706</v>
      </c>
      <c r="E36" s="72">
        <f t="shared" si="15"/>
        <v>857</v>
      </c>
      <c r="F36" s="72">
        <f t="shared" si="16"/>
        <v>969</v>
      </c>
      <c r="G36" s="72">
        <f t="shared" si="17"/>
        <v>951</v>
      </c>
      <c r="H36" s="73">
        <f t="shared" si="30"/>
        <v>1733</v>
      </c>
      <c r="I36" s="73">
        <f t="shared" si="30"/>
        <v>1621</v>
      </c>
      <c r="J36" s="73">
        <f t="shared" si="30"/>
        <v>1639</v>
      </c>
      <c r="K36" s="73">
        <f t="shared" si="31"/>
        <v>1970</v>
      </c>
      <c r="L36" s="73">
        <f t="shared" si="31"/>
        <v>1930</v>
      </c>
      <c r="M36" s="73">
        <f t="shared" si="31"/>
        <v>1970</v>
      </c>
      <c r="N36" s="73">
        <f t="shared" si="32"/>
        <v>-237</v>
      </c>
      <c r="O36" s="73">
        <f t="shared" si="32"/>
        <v>-309</v>
      </c>
      <c r="P36" s="73">
        <f t="shared" si="32"/>
        <v>-331</v>
      </c>
      <c r="Q36" s="72">
        <v>4</v>
      </c>
      <c r="R36" s="72">
        <v>9</v>
      </c>
      <c r="S36" s="72">
        <v>8</v>
      </c>
      <c r="T36" s="74">
        <f t="shared" si="5"/>
        <v>2279</v>
      </c>
      <c r="U36" s="93">
        <f t="shared" si="12"/>
        <v>353</v>
      </c>
      <c r="V36" s="93">
        <f t="shared" si="13"/>
        <v>311</v>
      </c>
      <c r="W36" s="93">
        <f t="shared" si="14"/>
        <v>319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45604</v>
      </c>
      <c r="C37" s="70">
        <f t="shared" si="8"/>
        <v>884</v>
      </c>
      <c r="D37" s="71">
        <f t="shared" si="9"/>
        <v>1704</v>
      </c>
      <c r="E37" s="72">
        <f t="shared" si="15"/>
        <v>860</v>
      </c>
      <c r="F37" s="72">
        <f t="shared" si="16"/>
        <v>975</v>
      </c>
      <c r="G37" s="72">
        <f t="shared" si="17"/>
        <v>956</v>
      </c>
      <c r="H37" s="73">
        <f t="shared" si="30"/>
        <v>1728</v>
      </c>
      <c r="I37" s="73">
        <f t="shared" si="30"/>
        <v>1613</v>
      </c>
      <c r="J37" s="73">
        <f t="shared" si="30"/>
        <v>1632</v>
      </c>
      <c r="K37" s="73">
        <f t="shared" si="31"/>
        <v>1970</v>
      </c>
      <c r="L37" s="73">
        <f t="shared" si="31"/>
        <v>1930</v>
      </c>
      <c r="M37" s="73">
        <f t="shared" si="31"/>
        <v>1970</v>
      </c>
      <c r="N37" s="73">
        <f t="shared" si="32"/>
        <v>-242</v>
      </c>
      <c r="O37" s="73">
        <f t="shared" si="32"/>
        <v>-317</v>
      </c>
      <c r="P37" s="73">
        <f t="shared" si="32"/>
        <v>-338</v>
      </c>
      <c r="Q37" s="72">
        <v>5</v>
      </c>
      <c r="R37" s="72">
        <v>8</v>
      </c>
      <c r="S37" s="72">
        <v>7</v>
      </c>
      <c r="T37" s="74">
        <f t="shared" si="5"/>
        <v>2285</v>
      </c>
      <c r="U37" s="93">
        <f t="shared" si="12"/>
        <v>348</v>
      </c>
      <c r="V37" s="93">
        <f t="shared" si="13"/>
        <v>303</v>
      </c>
      <c r="W37" s="93">
        <f t="shared" si="14"/>
        <v>312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45605</v>
      </c>
      <c r="C38" s="70">
        <f t="shared" si="8"/>
        <v>884</v>
      </c>
      <c r="D38" s="71">
        <f t="shared" si="9"/>
        <v>1702</v>
      </c>
      <c r="E38" s="72">
        <f t="shared" si="15"/>
        <v>862</v>
      </c>
      <c r="F38" s="72">
        <f t="shared" si="16"/>
        <v>981</v>
      </c>
      <c r="G38" s="72">
        <f t="shared" si="17"/>
        <v>962</v>
      </c>
      <c r="H38" s="73">
        <f t="shared" si="30"/>
        <v>1724</v>
      </c>
      <c r="I38" s="73">
        <f t="shared" si="30"/>
        <v>1605</v>
      </c>
      <c r="J38" s="73">
        <f t="shared" si="30"/>
        <v>1624</v>
      </c>
      <c r="K38" s="73">
        <f t="shared" si="31"/>
        <v>1970</v>
      </c>
      <c r="L38" s="73">
        <f t="shared" si="31"/>
        <v>1930</v>
      </c>
      <c r="M38" s="73">
        <f t="shared" si="31"/>
        <v>1970</v>
      </c>
      <c r="N38" s="73">
        <f t="shared" si="32"/>
        <v>-246</v>
      </c>
      <c r="O38" s="73">
        <f t="shared" si="32"/>
        <v>-325</v>
      </c>
      <c r="P38" s="73">
        <f t="shared" si="32"/>
        <v>-346</v>
      </c>
      <c r="Q38" s="72">
        <v>4</v>
      </c>
      <c r="R38" s="72">
        <v>8</v>
      </c>
      <c r="S38" s="72">
        <v>8</v>
      </c>
      <c r="T38" s="74">
        <f t="shared" si="5"/>
        <v>2291</v>
      </c>
      <c r="U38" s="93">
        <f t="shared" si="12"/>
        <v>344</v>
      </c>
      <c r="V38" s="93">
        <f t="shared" si="13"/>
        <v>295</v>
      </c>
      <c r="W38" s="93">
        <f t="shared" si="14"/>
        <v>304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45606</v>
      </c>
      <c r="C39" s="70">
        <f t="shared" si="8"/>
        <v>884</v>
      </c>
      <c r="D39" s="71">
        <f t="shared" si="9"/>
        <v>1700</v>
      </c>
      <c r="E39" s="72">
        <f t="shared" si="15"/>
        <v>865</v>
      </c>
      <c r="F39" s="72">
        <f t="shared" si="16"/>
        <v>988</v>
      </c>
      <c r="G39" s="72">
        <f t="shared" si="17"/>
        <v>968</v>
      </c>
      <c r="H39" s="73">
        <f t="shared" si="30"/>
        <v>1719</v>
      </c>
      <c r="I39" s="73">
        <f t="shared" si="30"/>
        <v>1596</v>
      </c>
      <c r="J39" s="73">
        <f t="shared" si="30"/>
        <v>1616</v>
      </c>
      <c r="K39" s="73">
        <f t="shared" si="31"/>
        <v>1970</v>
      </c>
      <c r="L39" s="73">
        <f t="shared" si="31"/>
        <v>1930</v>
      </c>
      <c r="M39" s="73">
        <f t="shared" si="31"/>
        <v>1970</v>
      </c>
      <c r="N39" s="73">
        <f t="shared" si="32"/>
        <v>-251</v>
      </c>
      <c r="O39" s="73">
        <f t="shared" si="32"/>
        <v>-334</v>
      </c>
      <c r="P39" s="73">
        <f t="shared" si="32"/>
        <v>-354</v>
      </c>
      <c r="Q39" s="72">
        <v>5</v>
      </c>
      <c r="R39" s="72">
        <v>9</v>
      </c>
      <c r="S39" s="72">
        <v>8</v>
      </c>
      <c r="T39" s="74">
        <f t="shared" si="5"/>
        <v>1988</v>
      </c>
      <c r="U39" s="93">
        <f t="shared" si="12"/>
        <v>649</v>
      </c>
      <c r="V39" s="93">
        <f t="shared" si="13"/>
        <v>596</v>
      </c>
      <c r="W39" s="93">
        <f t="shared" si="14"/>
        <v>606</v>
      </c>
      <c r="X39" s="85">
        <v>0.31</v>
      </c>
      <c r="Y39" s="73"/>
      <c r="Z39" s="73"/>
      <c r="AA39" s="73"/>
      <c r="AB39" s="48">
        <v>3</v>
      </c>
    </row>
    <row r="40" spans="1:28" ht="16.5" customHeight="1">
      <c r="A40" s="68">
        <v>26</v>
      </c>
      <c r="B40" s="69">
        <f t="shared" si="7"/>
        <v>45607</v>
      </c>
      <c r="C40" s="70">
        <f t="shared" si="8"/>
        <v>884</v>
      </c>
      <c r="D40" s="71">
        <f t="shared" si="9"/>
        <v>1698</v>
      </c>
      <c r="E40" s="72">
        <f t="shared" si="15"/>
        <v>867</v>
      </c>
      <c r="F40" s="72">
        <f t="shared" si="16"/>
        <v>994</v>
      </c>
      <c r="G40" s="72">
        <f t="shared" si="17"/>
        <v>975</v>
      </c>
      <c r="H40" s="73">
        <f t="shared" si="30"/>
        <v>1715</v>
      </c>
      <c r="I40" s="73">
        <f t="shared" si="30"/>
        <v>1588</v>
      </c>
      <c r="J40" s="73">
        <f t="shared" si="30"/>
        <v>1607</v>
      </c>
      <c r="K40" s="73">
        <f t="shared" si="31"/>
        <v>1970</v>
      </c>
      <c r="L40" s="73">
        <f t="shared" si="31"/>
        <v>1930</v>
      </c>
      <c r="M40" s="73">
        <f t="shared" si="31"/>
        <v>1970</v>
      </c>
      <c r="N40" s="73">
        <f t="shared" si="32"/>
        <v>-255</v>
      </c>
      <c r="O40" s="73">
        <f t="shared" si="32"/>
        <v>-342</v>
      </c>
      <c r="P40" s="73">
        <f t="shared" si="32"/>
        <v>-363</v>
      </c>
      <c r="Q40" s="72">
        <v>4</v>
      </c>
      <c r="R40" s="72">
        <v>8</v>
      </c>
      <c r="S40" s="72">
        <v>9</v>
      </c>
      <c r="T40" s="74">
        <f t="shared" si="5"/>
        <v>1994</v>
      </c>
      <c r="U40" s="93">
        <f t="shared" si="12"/>
        <v>645</v>
      </c>
      <c r="V40" s="93">
        <f t="shared" si="13"/>
        <v>588</v>
      </c>
      <c r="W40" s="93">
        <f t="shared" si="14"/>
        <v>597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45608</v>
      </c>
      <c r="C41" s="70">
        <f t="shared" si="8"/>
        <v>884</v>
      </c>
      <c r="D41" s="71">
        <f t="shared" si="9"/>
        <v>1696</v>
      </c>
      <c r="E41" s="72">
        <f t="shared" si="15"/>
        <v>870</v>
      </c>
      <c r="F41" s="72">
        <f t="shared" si="16"/>
        <v>1000</v>
      </c>
      <c r="G41" s="72">
        <f t="shared" si="17"/>
        <v>981</v>
      </c>
      <c r="H41" s="73">
        <f t="shared" si="30"/>
        <v>1710</v>
      </c>
      <c r="I41" s="73">
        <f t="shared" si="30"/>
        <v>1580</v>
      </c>
      <c r="J41" s="73">
        <f t="shared" si="30"/>
        <v>1599</v>
      </c>
      <c r="K41" s="73">
        <f t="shared" si="31"/>
        <v>1970</v>
      </c>
      <c r="L41" s="73">
        <f t="shared" si="31"/>
        <v>1930</v>
      </c>
      <c r="M41" s="73">
        <f t="shared" si="31"/>
        <v>1970</v>
      </c>
      <c r="N41" s="73">
        <f t="shared" si="32"/>
        <v>-260</v>
      </c>
      <c r="O41" s="73">
        <f t="shared" si="32"/>
        <v>-350</v>
      </c>
      <c r="P41" s="73">
        <f t="shared" si="32"/>
        <v>-371</v>
      </c>
      <c r="Q41" s="72">
        <v>5</v>
      </c>
      <c r="R41" s="72">
        <v>8</v>
      </c>
      <c r="S41" s="72">
        <v>8</v>
      </c>
      <c r="T41" s="74">
        <f t="shared" si="5"/>
        <v>2000</v>
      </c>
      <c r="U41" s="93">
        <f t="shared" si="12"/>
        <v>640</v>
      </c>
      <c r="V41" s="93">
        <f t="shared" si="13"/>
        <v>580</v>
      </c>
      <c r="W41" s="93">
        <f t="shared" si="14"/>
        <v>589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45609</v>
      </c>
      <c r="C42" s="70">
        <f t="shared" si="8"/>
        <v>884</v>
      </c>
      <c r="D42" s="71">
        <f t="shared" si="9"/>
        <v>1694</v>
      </c>
      <c r="E42" s="72">
        <f t="shared" si="15"/>
        <v>874</v>
      </c>
      <c r="F42" s="72">
        <f t="shared" si="16"/>
        <v>1005</v>
      </c>
      <c r="G42" s="72">
        <f t="shared" si="17"/>
        <v>988</v>
      </c>
      <c r="H42" s="73">
        <f t="shared" si="30"/>
        <v>1704</v>
      </c>
      <c r="I42" s="73">
        <f t="shared" si="30"/>
        <v>1573</v>
      </c>
      <c r="J42" s="73">
        <f t="shared" si="30"/>
        <v>1590</v>
      </c>
      <c r="K42" s="73">
        <f t="shared" si="31"/>
        <v>1970</v>
      </c>
      <c r="L42" s="73">
        <f t="shared" si="31"/>
        <v>1930</v>
      </c>
      <c r="M42" s="73">
        <f t="shared" si="31"/>
        <v>1970</v>
      </c>
      <c r="N42" s="73">
        <f t="shared" si="32"/>
        <v>-266</v>
      </c>
      <c r="O42" s="73">
        <f t="shared" si="32"/>
        <v>-357</v>
      </c>
      <c r="P42" s="73">
        <f t="shared" si="32"/>
        <v>-380</v>
      </c>
      <c r="Q42" s="72">
        <v>6</v>
      </c>
      <c r="R42" s="72">
        <v>7</v>
      </c>
      <c r="S42" s="72">
        <v>9</v>
      </c>
      <c r="T42" s="74">
        <f t="shared" si="5"/>
        <v>2005</v>
      </c>
      <c r="U42" s="93">
        <f t="shared" si="12"/>
        <v>634</v>
      </c>
      <c r="V42" s="93">
        <f t="shared" si="13"/>
        <v>573</v>
      </c>
      <c r="W42" s="93">
        <f t="shared" si="14"/>
        <v>580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45610</v>
      </c>
      <c r="C43" s="70">
        <f t="shared" si="8"/>
        <v>884</v>
      </c>
      <c r="D43" s="71">
        <f t="shared" si="9"/>
        <v>1692</v>
      </c>
      <c r="E43" s="72">
        <f t="shared" si="15"/>
        <v>877</v>
      </c>
      <c r="F43" s="72">
        <f t="shared" si="16"/>
        <v>1011</v>
      </c>
      <c r="G43" s="72">
        <f t="shared" si="17"/>
        <v>994</v>
      </c>
      <c r="H43" s="73">
        <f t="shared" si="30"/>
        <v>1699</v>
      </c>
      <c r="I43" s="73">
        <f t="shared" si="30"/>
        <v>1565</v>
      </c>
      <c r="J43" s="73">
        <f t="shared" si="30"/>
        <v>1582</v>
      </c>
      <c r="K43" s="73">
        <f t="shared" si="31"/>
        <v>1970</v>
      </c>
      <c r="L43" s="73">
        <f t="shared" si="31"/>
        <v>1930</v>
      </c>
      <c r="M43" s="73">
        <f t="shared" si="31"/>
        <v>1970</v>
      </c>
      <c r="N43" s="73">
        <f t="shared" si="32"/>
        <v>-271</v>
      </c>
      <c r="O43" s="73">
        <f t="shared" si="32"/>
        <v>-365</v>
      </c>
      <c r="P43" s="73">
        <f t="shared" si="32"/>
        <v>-388</v>
      </c>
      <c r="Q43" s="72">
        <v>5</v>
      </c>
      <c r="R43" s="72">
        <v>8</v>
      </c>
      <c r="S43" s="72">
        <v>8</v>
      </c>
      <c r="T43" s="74">
        <f t="shared" si="5"/>
        <v>2011</v>
      </c>
      <c r="U43" s="93">
        <f t="shared" si="12"/>
        <v>629</v>
      </c>
      <c r="V43" s="93">
        <f t="shared" si="13"/>
        <v>565</v>
      </c>
      <c r="W43" s="93">
        <f t="shared" si="14"/>
        <v>572</v>
      </c>
      <c r="X43" s="85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45611</v>
      </c>
      <c r="C44" s="70">
        <f t="shared" si="8"/>
        <v>884</v>
      </c>
      <c r="D44" s="71">
        <f t="shared" si="9"/>
        <v>1690</v>
      </c>
      <c r="E44" s="72">
        <f t="shared" si="15"/>
        <v>881</v>
      </c>
      <c r="F44" s="72">
        <f t="shared" si="16"/>
        <v>1017</v>
      </c>
      <c r="G44" s="72">
        <f t="shared" si="17"/>
        <v>1000</v>
      </c>
      <c r="H44" s="73">
        <f t="shared" si="30"/>
        <v>1693</v>
      </c>
      <c r="I44" s="73">
        <f t="shared" si="30"/>
        <v>1557</v>
      </c>
      <c r="J44" s="73">
        <f t="shared" si="30"/>
        <v>1574</v>
      </c>
      <c r="K44" s="73">
        <f t="shared" si="31"/>
        <v>1970</v>
      </c>
      <c r="L44" s="73">
        <f t="shared" si="31"/>
        <v>1930</v>
      </c>
      <c r="M44" s="73">
        <f t="shared" si="31"/>
        <v>1970</v>
      </c>
      <c r="N44" s="73">
        <f t="shared" si="32"/>
        <v>-277</v>
      </c>
      <c r="O44" s="73">
        <f t="shared" si="32"/>
        <v>-373</v>
      </c>
      <c r="P44" s="73">
        <f t="shared" si="32"/>
        <v>-396</v>
      </c>
      <c r="Q44" s="72">
        <v>6</v>
      </c>
      <c r="R44" s="72">
        <v>8</v>
      </c>
      <c r="S44" s="72">
        <v>8</v>
      </c>
      <c r="T44" s="74">
        <f t="shared" si="5"/>
        <v>2017</v>
      </c>
      <c r="U44" s="93">
        <f t="shared" si="12"/>
        <v>623</v>
      </c>
      <c r="V44" s="93">
        <f t="shared" si="13"/>
        <v>557</v>
      </c>
      <c r="W44" s="93">
        <f t="shared" si="14"/>
        <v>564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45612</v>
      </c>
      <c r="C45" s="70">
        <f t="shared" si="8"/>
        <v>884</v>
      </c>
      <c r="D45" s="71">
        <f t="shared" si="9"/>
        <v>1688</v>
      </c>
      <c r="E45" s="72">
        <f t="shared" si="15"/>
        <v>885</v>
      </c>
      <c r="F45" s="72">
        <f t="shared" si="16"/>
        <v>1024</v>
      </c>
      <c r="G45" s="72">
        <f t="shared" si="17"/>
        <v>1005</v>
      </c>
      <c r="H45" s="73">
        <f t="shared" si="30"/>
        <v>1687</v>
      </c>
      <c r="I45" s="73">
        <f t="shared" si="30"/>
        <v>1548</v>
      </c>
      <c r="J45" s="73">
        <f t="shared" si="30"/>
        <v>1567</v>
      </c>
      <c r="K45" s="73">
        <f t="shared" si="31"/>
        <v>1970</v>
      </c>
      <c r="L45" s="73">
        <f t="shared" si="31"/>
        <v>1930</v>
      </c>
      <c r="M45" s="73">
        <f t="shared" si="31"/>
        <v>1970</v>
      </c>
      <c r="N45" s="73">
        <f t="shared" si="32"/>
        <v>-283</v>
      </c>
      <c r="O45" s="73">
        <f t="shared" si="32"/>
        <v>-382</v>
      </c>
      <c r="P45" s="73">
        <f t="shared" si="32"/>
        <v>-403</v>
      </c>
      <c r="Q45" s="72">
        <v>6</v>
      </c>
      <c r="R45" s="72">
        <v>9</v>
      </c>
      <c r="S45" s="72">
        <v>7</v>
      </c>
      <c r="T45" s="74">
        <f t="shared" si="5"/>
        <v>2024</v>
      </c>
      <c r="U45" s="93">
        <f t="shared" si="12"/>
        <v>617</v>
      </c>
      <c r="V45" s="93">
        <f t="shared" si="13"/>
        <v>548</v>
      </c>
      <c r="W45" s="93">
        <f t="shared" si="14"/>
        <v>557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45613</v>
      </c>
      <c r="C46" s="70">
        <f t="shared" si="8"/>
        <v>884</v>
      </c>
      <c r="D46" s="71">
        <f t="shared" si="9"/>
        <v>1686</v>
      </c>
      <c r="E46" s="72">
        <f t="shared" si="15"/>
        <v>890</v>
      </c>
      <c r="F46" s="72">
        <f t="shared" si="16"/>
        <v>1030</v>
      </c>
      <c r="G46" s="72">
        <f t="shared" si="17"/>
        <v>1011</v>
      </c>
      <c r="H46" s="73">
        <f t="shared" si="30"/>
        <v>1680</v>
      </c>
      <c r="I46" s="73">
        <f t="shared" si="30"/>
        <v>1540</v>
      </c>
      <c r="J46" s="73">
        <f t="shared" si="30"/>
        <v>1559</v>
      </c>
      <c r="K46" s="73">
        <f t="shared" si="31"/>
        <v>1970</v>
      </c>
      <c r="L46" s="73">
        <f t="shared" si="31"/>
        <v>1930</v>
      </c>
      <c r="M46" s="73">
        <f t="shared" si="31"/>
        <v>1970</v>
      </c>
      <c r="N46" s="73">
        <f t="shared" si="32"/>
        <v>-290</v>
      </c>
      <c r="O46" s="73">
        <f t="shared" si="32"/>
        <v>-390</v>
      </c>
      <c r="P46" s="73">
        <f t="shared" si="32"/>
        <v>-411</v>
      </c>
      <c r="Q46" s="72">
        <v>7</v>
      </c>
      <c r="R46" s="72">
        <v>8</v>
      </c>
      <c r="S46" s="72">
        <v>8</v>
      </c>
      <c r="T46" s="74">
        <f t="shared" si="5"/>
        <v>2030</v>
      </c>
      <c r="U46" s="93">
        <f t="shared" si="12"/>
        <v>610</v>
      </c>
      <c r="V46" s="93">
        <f t="shared" si="13"/>
        <v>540</v>
      </c>
      <c r="W46" s="93">
        <f t="shared" si="14"/>
        <v>549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45614</v>
      </c>
      <c r="C47" s="70">
        <f t="shared" si="8"/>
        <v>884</v>
      </c>
      <c r="D47" s="71">
        <f t="shared" si="9"/>
        <v>1684</v>
      </c>
      <c r="E47" s="72">
        <f t="shared" si="15"/>
        <v>894</v>
      </c>
      <c r="F47" s="72">
        <f t="shared" si="16"/>
        <v>1036</v>
      </c>
      <c r="G47" s="72">
        <f t="shared" si="17"/>
        <v>1016</v>
      </c>
      <c r="H47" s="73">
        <f t="shared" si="30"/>
        <v>1674</v>
      </c>
      <c r="I47" s="73">
        <f t="shared" si="30"/>
        <v>1532</v>
      </c>
      <c r="J47" s="73">
        <f t="shared" si="30"/>
        <v>1552</v>
      </c>
      <c r="K47" s="73">
        <f t="shared" si="31"/>
        <v>1970</v>
      </c>
      <c r="L47" s="73">
        <f t="shared" si="31"/>
        <v>1930</v>
      </c>
      <c r="M47" s="73">
        <f t="shared" si="31"/>
        <v>1970</v>
      </c>
      <c r="N47" s="73">
        <f t="shared" si="32"/>
        <v>-296</v>
      </c>
      <c r="O47" s="73">
        <f t="shared" si="32"/>
        <v>-398</v>
      </c>
      <c r="P47" s="73">
        <f t="shared" si="32"/>
        <v>-418</v>
      </c>
      <c r="Q47" s="72">
        <v>6</v>
      </c>
      <c r="R47" s="72">
        <v>8</v>
      </c>
      <c r="S47" s="72">
        <v>7</v>
      </c>
      <c r="T47" s="74">
        <f t="shared" si="5"/>
        <v>2036</v>
      </c>
      <c r="U47" s="93">
        <f t="shared" si="12"/>
        <v>604</v>
      </c>
      <c r="V47" s="93">
        <f t="shared" si="13"/>
        <v>532</v>
      </c>
      <c r="W47" s="93">
        <f t="shared" si="14"/>
        <v>542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45615</v>
      </c>
      <c r="C48" s="70">
        <f t="shared" si="8"/>
        <v>884</v>
      </c>
      <c r="D48" s="71">
        <f t="shared" si="9"/>
        <v>1682</v>
      </c>
      <c r="E48" s="72">
        <f t="shared" si="15"/>
        <v>899</v>
      </c>
      <c r="F48" s="72">
        <f t="shared" si="16"/>
        <v>1043</v>
      </c>
      <c r="G48" s="72">
        <f t="shared" si="17"/>
        <v>1022</v>
      </c>
      <c r="H48" s="73">
        <f t="shared" si="30"/>
        <v>1667</v>
      </c>
      <c r="I48" s="73">
        <f t="shared" si="30"/>
        <v>1523</v>
      </c>
      <c r="J48" s="73">
        <f t="shared" si="30"/>
        <v>1544</v>
      </c>
      <c r="K48" s="73">
        <f t="shared" ref="K48:M63" si="33">K47</f>
        <v>1970</v>
      </c>
      <c r="L48" s="73">
        <f t="shared" si="33"/>
        <v>1930</v>
      </c>
      <c r="M48" s="73">
        <f t="shared" si="33"/>
        <v>1970</v>
      </c>
      <c r="N48" s="73">
        <f t="shared" si="32"/>
        <v>-303</v>
      </c>
      <c r="O48" s="73">
        <f t="shared" si="32"/>
        <v>-407</v>
      </c>
      <c r="P48" s="73">
        <f t="shared" si="32"/>
        <v>-426</v>
      </c>
      <c r="Q48" s="72">
        <v>7</v>
      </c>
      <c r="R48" s="72">
        <v>9</v>
      </c>
      <c r="S48" s="72">
        <v>8</v>
      </c>
      <c r="T48" s="74">
        <f t="shared" si="5"/>
        <v>2043</v>
      </c>
      <c r="U48" s="93">
        <f t="shared" si="12"/>
        <v>597</v>
      </c>
      <c r="V48" s="93">
        <f t="shared" si="13"/>
        <v>523</v>
      </c>
      <c r="W48" s="93">
        <f t="shared" si="14"/>
        <v>534</v>
      </c>
      <c r="X48" s="85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45616</v>
      </c>
      <c r="C49" s="70">
        <f t="shared" si="8"/>
        <v>884</v>
      </c>
      <c r="D49" s="71">
        <f t="shared" si="9"/>
        <v>1680</v>
      </c>
      <c r="E49" s="72">
        <f t="shared" si="15"/>
        <v>903</v>
      </c>
      <c r="F49" s="72">
        <f t="shared" si="16"/>
        <v>1049</v>
      </c>
      <c r="G49" s="72">
        <f t="shared" si="17"/>
        <v>1027</v>
      </c>
      <c r="H49" s="73">
        <f t="shared" si="30"/>
        <v>1661</v>
      </c>
      <c r="I49" s="73">
        <f t="shared" si="30"/>
        <v>1515</v>
      </c>
      <c r="J49" s="73">
        <f t="shared" si="30"/>
        <v>1537</v>
      </c>
      <c r="K49" s="73">
        <f t="shared" si="33"/>
        <v>1970</v>
      </c>
      <c r="L49" s="73">
        <f t="shared" si="33"/>
        <v>1930</v>
      </c>
      <c r="M49" s="73">
        <f t="shared" si="33"/>
        <v>1970</v>
      </c>
      <c r="N49" s="73">
        <f t="shared" ref="N49:P64" si="34">N48-Q49</f>
        <v>-309</v>
      </c>
      <c r="O49" s="73">
        <f t="shared" si="34"/>
        <v>-415</v>
      </c>
      <c r="P49" s="73">
        <f t="shared" si="34"/>
        <v>-433</v>
      </c>
      <c r="Q49" s="72">
        <v>6</v>
      </c>
      <c r="R49" s="72">
        <v>8</v>
      </c>
      <c r="S49" s="72">
        <v>7</v>
      </c>
      <c r="T49" s="74">
        <f t="shared" si="5"/>
        <v>2049</v>
      </c>
      <c r="U49" s="93">
        <f t="shared" si="12"/>
        <v>591</v>
      </c>
      <c r="V49" s="93">
        <f t="shared" si="13"/>
        <v>515</v>
      </c>
      <c r="W49" s="93">
        <f t="shared" si="14"/>
        <v>527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45617</v>
      </c>
      <c r="C50" s="70">
        <f t="shared" si="8"/>
        <v>884</v>
      </c>
      <c r="D50" s="71">
        <f t="shared" si="9"/>
        <v>1678</v>
      </c>
      <c r="E50" s="72">
        <f t="shared" si="15"/>
        <v>908</v>
      </c>
      <c r="F50" s="72">
        <f t="shared" si="16"/>
        <v>1055</v>
      </c>
      <c r="G50" s="72">
        <f t="shared" si="17"/>
        <v>1033</v>
      </c>
      <c r="H50" s="73">
        <f t="shared" si="30"/>
        <v>1654</v>
      </c>
      <c r="I50" s="73">
        <f t="shared" si="30"/>
        <v>1507</v>
      </c>
      <c r="J50" s="73">
        <f t="shared" si="30"/>
        <v>1529</v>
      </c>
      <c r="K50" s="73">
        <f t="shared" si="33"/>
        <v>1970</v>
      </c>
      <c r="L50" s="73">
        <f t="shared" si="33"/>
        <v>1930</v>
      </c>
      <c r="M50" s="73">
        <f t="shared" si="33"/>
        <v>1970</v>
      </c>
      <c r="N50" s="73">
        <f t="shared" si="34"/>
        <v>-316</v>
      </c>
      <c r="O50" s="73">
        <f t="shared" si="34"/>
        <v>-423</v>
      </c>
      <c r="P50" s="73">
        <f t="shared" si="34"/>
        <v>-441</v>
      </c>
      <c r="Q50" s="72">
        <v>7</v>
      </c>
      <c r="R50" s="72">
        <v>8</v>
      </c>
      <c r="S50" s="72">
        <v>8</v>
      </c>
      <c r="T50" s="74">
        <f t="shared" si="5"/>
        <v>2055</v>
      </c>
      <c r="U50" s="93">
        <f t="shared" si="12"/>
        <v>584</v>
      </c>
      <c r="V50" s="93">
        <f t="shared" si="13"/>
        <v>507</v>
      </c>
      <c r="W50" s="93">
        <f t="shared" si="14"/>
        <v>519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45618</v>
      </c>
      <c r="C51" s="70">
        <f t="shared" si="8"/>
        <v>884</v>
      </c>
      <c r="D51" s="71">
        <f t="shared" si="9"/>
        <v>1676</v>
      </c>
      <c r="E51" s="72">
        <f t="shared" si="15"/>
        <v>912</v>
      </c>
      <c r="F51" s="72">
        <f t="shared" si="16"/>
        <v>1062</v>
      </c>
      <c r="G51" s="72">
        <f t="shared" si="17"/>
        <v>1039</v>
      </c>
      <c r="H51" s="73">
        <f t="shared" si="30"/>
        <v>1648</v>
      </c>
      <c r="I51" s="73">
        <f t="shared" si="30"/>
        <v>1498</v>
      </c>
      <c r="J51" s="73">
        <f t="shared" si="30"/>
        <v>1521</v>
      </c>
      <c r="K51" s="73">
        <f t="shared" si="33"/>
        <v>1970</v>
      </c>
      <c r="L51" s="73">
        <f t="shared" si="33"/>
        <v>1930</v>
      </c>
      <c r="M51" s="73">
        <f t="shared" si="33"/>
        <v>1970</v>
      </c>
      <c r="N51" s="73">
        <f t="shared" si="34"/>
        <v>-322</v>
      </c>
      <c r="O51" s="73">
        <f t="shared" si="34"/>
        <v>-432</v>
      </c>
      <c r="P51" s="73">
        <f t="shared" si="34"/>
        <v>-449</v>
      </c>
      <c r="Q51" s="72">
        <v>6</v>
      </c>
      <c r="R51" s="72">
        <v>9</v>
      </c>
      <c r="S51" s="72">
        <v>8</v>
      </c>
      <c r="T51" s="74">
        <f t="shared" si="5"/>
        <v>2062</v>
      </c>
      <c r="U51" s="93">
        <f t="shared" si="12"/>
        <v>578</v>
      </c>
      <c r="V51" s="93">
        <f t="shared" si="13"/>
        <v>498</v>
      </c>
      <c r="W51" s="93">
        <f t="shared" si="14"/>
        <v>511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45619</v>
      </c>
      <c r="C52" s="70">
        <f t="shared" si="8"/>
        <v>884</v>
      </c>
      <c r="D52" s="71">
        <f t="shared" si="9"/>
        <v>1674</v>
      </c>
      <c r="E52" s="72">
        <f t="shared" si="15"/>
        <v>917</v>
      </c>
      <c r="F52" s="72">
        <f t="shared" si="16"/>
        <v>1068</v>
      </c>
      <c r="G52" s="72">
        <f t="shared" si="17"/>
        <v>1046</v>
      </c>
      <c r="H52" s="73">
        <f t="shared" si="30"/>
        <v>1641</v>
      </c>
      <c r="I52" s="73">
        <f t="shared" si="30"/>
        <v>1490</v>
      </c>
      <c r="J52" s="73">
        <f t="shared" si="30"/>
        <v>1512</v>
      </c>
      <c r="K52" s="73">
        <f t="shared" si="33"/>
        <v>1970</v>
      </c>
      <c r="L52" s="73">
        <f t="shared" si="33"/>
        <v>1930</v>
      </c>
      <c r="M52" s="73">
        <f t="shared" si="33"/>
        <v>1970</v>
      </c>
      <c r="N52" s="73">
        <f t="shared" si="34"/>
        <v>-329</v>
      </c>
      <c r="O52" s="73">
        <f t="shared" si="34"/>
        <v>-440</v>
      </c>
      <c r="P52" s="73">
        <f t="shared" si="34"/>
        <v>-458</v>
      </c>
      <c r="Q52" s="72">
        <v>7</v>
      </c>
      <c r="R52" s="72">
        <v>8</v>
      </c>
      <c r="S52" s="72">
        <v>9</v>
      </c>
      <c r="T52" s="74">
        <f t="shared" si="5"/>
        <v>2068</v>
      </c>
      <c r="U52" s="93">
        <f t="shared" si="12"/>
        <v>571</v>
      </c>
      <c r="V52" s="93">
        <f t="shared" si="13"/>
        <v>490</v>
      </c>
      <c r="W52" s="93">
        <f t="shared" si="14"/>
        <v>502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45620</v>
      </c>
      <c r="C53" s="70">
        <f t="shared" si="8"/>
        <v>884</v>
      </c>
      <c r="D53" s="71">
        <f t="shared" si="9"/>
        <v>1672</v>
      </c>
      <c r="E53" s="72">
        <f t="shared" si="15"/>
        <v>921</v>
      </c>
      <c r="F53" s="72">
        <f t="shared" si="16"/>
        <v>1074</v>
      </c>
      <c r="G53" s="72">
        <f t="shared" si="17"/>
        <v>1052</v>
      </c>
      <c r="H53" s="73">
        <f t="shared" si="30"/>
        <v>1635</v>
      </c>
      <c r="I53" s="73">
        <f t="shared" si="30"/>
        <v>1482</v>
      </c>
      <c r="J53" s="73">
        <f t="shared" si="30"/>
        <v>1504</v>
      </c>
      <c r="K53" s="73">
        <f t="shared" si="33"/>
        <v>1970</v>
      </c>
      <c r="L53" s="73">
        <f t="shared" si="33"/>
        <v>1930</v>
      </c>
      <c r="M53" s="73">
        <f t="shared" si="33"/>
        <v>1970</v>
      </c>
      <c r="N53" s="73">
        <f t="shared" si="34"/>
        <v>-335</v>
      </c>
      <c r="O53" s="73">
        <f t="shared" si="34"/>
        <v>-448</v>
      </c>
      <c r="P53" s="73">
        <f t="shared" si="34"/>
        <v>-466</v>
      </c>
      <c r="Q53" s="72">
        <v>6</v>
      </c>
      <c r="R53" s="72">
        <v>8</v>
      </c>
      <c r="S53" s="72">
        <v>8</v>
      </c>
      <c r="T53" s="74">
        <f t="shared" si="5"/>
        <v>2074</v>
      </c>
      <c r="U53" s="93">
        <f t="shared" si="12"/>
        <v>565</v>
      </c>
      <c r="V53" s="93">
        <f t="shared" si="13"/>
        <v>482</v>
      </c>
      <c r="W53" s="93">
        <f t="shared" si="14"/>
        <v>494</v>
      </c>
      <c r="X53" s="85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7"/>
        <v>45621</v>
      </c>
      <c r="C54" s="70">
        <f t="shared" si="8"/>
        <v>884</v>
      </c>
      <c r="D54" s="71">
        <f t="shared" si="9"/>
        <v>1670</v>
      </c>
      <c r="E54" s="72">
        <f t="shared" si="15"/>
        <v>926</v>
      </c>
      <c r="F54" s="72">
        <f t="shared" si="16"/>
        <v>1081</v>
      </c>
      <c r="G54" s="72">
        <f t="shared" si="17"/>
        <v>1059</v>
      </c>
      <c r="H54" s="73">
        <f t="shared" si="30"/>
        <v>1628</v>
      </c>
      <c r="I54" s="73">
        <f t="shared" si="30"/>
        <v>1473</v>
      </c>
      <c r="J54" s="73">
        <f t="shared" si="30"/>
        <v>1495</v>
      </c>
      <c r="K54" s="73">
        <f t="shared" si="33"/>
        <v>1970</v>
      </c>
      <c r="L54" s="73">
        <f t="shared" si="33"/>
        <v>1930</v>
      </c>
      <c r="M54" s="73">
        <f t="shared" si="33"/>
        <v>1970</v>
      </c>
      <c r="N54" s="73">
        <f t="shared" si="34"/>
        <v>-342</v>
      </c>
      <c r="O54" s="73">
        <f t="shared" si="34"/>
        <v>-457</v>
      </c>
      <c r="P54" s="73">
        <f t="shared" si="34"/>
        <v>-475</v>
      </c>
      <c r="Q54" s="72">
        <v>7</v>
      </c>
      <c r="R54" s="72">
        <v>9</v>
      </c>
      <c r="S54" s="72">
        <v>9</v>
      </c>
      <c r="T54" s="74">
        <f t="shared" si="5"/>
        <v>2081</v>
      </c>
      <c r="U54" s="93">
        <f t="shared" si="12"/>
        <v>558</v>
      </c>
      <c r="V54" s="93">
        <f t="shared" si="13"/>
        <v>473</v>
      </c>
      <c r="W54" s="93">
        <f t="shared" si="14"/>
        <v>485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45622</v>
      </c>
      <c r="C55" s="70">
        <f t="shared" si="8"/>
        <v>884</v>
      </c>
      <c r="D55" s="71">
        <f t="shared" si="9"/>
        <v>1668</v>
      </c>
      <c r="E55" s="72">
        <f t="shared" si="15"/>
        <v>930</v>
      </c>
      <c r="F55" s="72">
        <f t="shared" si="16"/>
        <v>1087</v>
      </c>
      <c r="G55" s="72">
        <f t="shared" si="17"/>
        <v>1065</v>
      </c>
      <c r="H55" s="73">
        <f t="shared" si="30"/>
        <v>1622</v>
      </c>
      <c r="I55" s="73">
        <f t="shared" si="30"/>
        <v>1465</v>
      </c>
      <c r="J55" s="73">
        <f t="shared" si="30"/>
        <v>1487</v>
      </c>
      <c r="K55" s="73">
        <f t="shared" si="33"/>
        <v>1970</v>
      </c>
      <c r="L55" s="73">
        <f t="shared" si="33"/>
        <v>1930</v>
      </c>
      <c r="M55" s="73">
        <f t="shared" si="33"/>
        <v>1970</v>
      </c>
      <c r="N55" s="73">
        <f t="shared" si="34"/>
        <v>-348</v>
      </c>
      <c r="O55" s="73">
        <f t="shared" si="34"/>
        <v>-465</v>
      </c>
      <c r="P55" s="73">
        <f t="shared" si="34"/>
        <v>-483</v>
      </c>
      <c r="Q55" s="72">
        <v>6</v>
      </c>
      <c r="R55" s="72">
        <v>8</v>
      </c>
      <c r="S55" s="72">
        <v>8</v>
      </c>
      <c r="T55" s="74">
        <f t="shared" si="5"/>
        <v>1787</v>
      </c>
      <c r="U55" s="93">
        <f t="shared" si="12"/>
        <v>852</v>
      </c>
      <c r="V55" s="93">
        <f t="shared" si="13"/>
        <v>765</v>
      </c>
      <c r="W55" s="93">
        <f t="shared" si="14"/>
        <v>777</v>
      </c>
      <c r="X55" s="85">
        <v>0.3</v>
      </c>
      <c r="Y55" s="73"/>
      <c r="Z55" s="73"/>
      <c r="AA55" s="73"/>
      <c r="AB55" s="48">
        <v>2</v>
      </c>
    </row>
    <row r="56" spans="1:28" ht="15" customHeight="1">
      <c r="A56" s="68">
        <v>42</v>
      </c>
      <c r="B56" s="69">
        <f t="shared" si="7"/>
        <v>45623</v>
      </c>
      <c r="C56" s="70">
        <f t="shared" si="8"/>
        <v>884</v>
      </c>
      <c r="D56" s="71">
        <f t="shared" si="9"/>
        <v>1666</v>
      </c>
      <c r="E56" s="72">
        <f t="shared" si="15"/>
        <v>935</v>
      </c>
      <c r="F56" s="72">
        <f t="shared" si="16"/>
        <v>1093</v>
      </c>
      <c r="G56" s="72">
        <f t="shared" si="17"/>
        <v>1072</v>
      </c>
      <c r="H56" s="73">
        <f t="shared" si="30"/>
        <v>1615</v>
      </c>
      <c r="I56" s="73">
        <f t="shared" si="30"/>
        <v>1457</v>
      </c>
      <c r="J56" s="73">
        <f t="shared" si="30"/>
        <v>1478</v>
      </c>
      <c r="K56" s="73">
        <f t="shared" si="33"/>
        <v>1970</v>
      </c>
      <c r="L56" s="73">
        <f t="shared" si="33"/>
        <v>1930</v>
      </c>
      <c r="M56" s="73">
        <f t="shared" si="33"/>
        <v>1970</v>
      </c>
      <c r="N56" s="73">
        <f t="shared" si="34"/>
        <v>-355</v>
      </c>
      <c r="O56" s="73">
        <f t="shared" si="34"/>
        <v>-473</v>
      </c>
      <c r="P56" s="73">
        <f t="shared" si="34"/>
        <v>-492</v>
      </c>
      <c r="Q56" s="72">
        <v>7</v>
      </c>
      <c r="R56" s="72">
        <v>8</v>
      </c>
      <c r="S56" s="72">
        <v>9</v>
      </c>
      <c r="T56" s="74">
        <f t="shared" si="5"/>
        <v>1793</v>
      </c>
      <c r="U56" s="93">
        <f t="shared" si="12"/>
        <v>845</v>
      </c>
      <c r="V56" s="93">
        <f t="shared" si="13"/>
        <v>757</v>
      </c>
      <c r="W56" s="93">
        <f t="shared" si="14"/>
        <v>768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45624</v>
      </c>
      <c r="C57" s="70">
        <f t="shared" si="8"/>
        <v>884</v>
      </c>
      <c r="D57" s="71">
        <f t="shared" si="9"/>
        <v>1664</v>
      </c>
      <c r="E57" s="72">
        <f t="shared" si="15"/>
        <v>937</v>
      </c>
      <c r="F57" s="72">
        <f t="shared" si="16"/>
        <v>1099</v>
      </c>
      <c r="G57" s="72">
        <f t="shared" si="17"/>
        <v>1078</v>
      </c>
      <c r="H57" s="73">
        <f t="shared" si="30"/>
        <v>1611</v>
      </c>
      <c r="I57" s="73">
        <f t="shared" si="30"/>
        <v>1449</v>
      </c>
      <c r="J57" s="73">
        <f t="shared" si="30"/>
        <v>1470</v>
      </c>
      <c r="K57" s="73">
        <f t="shared" si="33"/>
        <v>1970</v>
      </c>
      <c r="L57" s="73">
        <f t="shared" si="33"/>
        <v>1930</v>
      </c>
      <c r="M57" s="73">
        <f t="shared" si="33"/>
        <v>1970</v>
      </c>
      <c r="N57" s="73">
        <f t="shared" si="34"/>
        <v>-359</v>
      </c>
      <c r="O57" s="73">
        <f t="shared" si="34"/>
        <v>-481</v>
      </c>
      <c r="P57" s="73">
        <f t="shared" si="34"/>
        <v>-500</v>
      </c>
      <c r="Q57" s="72">
        <v>4</v>
      </c>
      <c r="R57" s="72">
        <v>8</v>
      </c>
      <c r="S57" s="72">
        <v>8</v>
      </c>
      <c r="T57" s="74">
        <f t="shared" si="5"/>
        <v>1799</v>
      </c>
      <c r="U57" s="93">
        <f t="shared" si="12"/>
        <v>841</v>
      </c>
      <c r="V57" s="93">
        <f t="shared" si="13"/>
        <v>749</v>
      </c>
      <c r="W57" s="93">
        <f t="shared" si="14"/>
        <v>760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45625</v>
      </c>
      <c r="C58" s="70">
        <f t="shared" si="8"/>
        <v>884</v>
      </c>
      <c r="D58" s="71">
        <f t="shared" si="9"/>
        <v>1662</v>
      </c>
      <c r="E58" s="72">
        <f t="shared" si="15"/>
        <v>941</v>
      </c>
      <c r="F58" s="72">
        <f t="shared" si="16"/>
        <v>1106</v>
      </c>
      <c r="G58" s="72">
        <f t="shared" si="17"/>
        <v>1084</v>
      </c>
      <c r="H58" s="73">
        <f t="shared" si="30"/>
        <v>1605</v>
      </c>
      <c r="I58" s="73">
        <f t="shared" si="30"/>
        <v>1440</v>
      </c>
      <c r="J58" s="73">
        <f t="shared" si="30"/>
        <v>1462</v>
      </c>
      <c r="K58" s="73">
        <f t="shared" si="33"/>
        <v>1970</v>
      </c>
      <c r="L58" s="73">
        <f t="shared" si="33"/>
        <v>1930</v>
      </c>
      <c r="M58" s="73">
        <f t="shared" si="33"/>
        <v>1970</v>
      </c>
      <c r="N58" s="73">
        <f t="shared" si="34"/>
        <v>-365</v>
      </c>
      <c r="O58" s="73">
        <f t="shared" si="34"/>
        <v>-490</v>
      </c>
      <c r="P58" s="73">
        <f t="shared" si="34"/>
        <v>-508</v>
      </c>
      <c r="Q58" s="72">
        <v>6</v>
      </c>
      <c r="R58" s="72">
        <v>9</v>
      </c>
      <c r="S58" s="72">
        <v>8</v>
      </c>
      <c r="T58" s="74">
        <f t="shared" si="5"/>
        <v>1806</v>
      </c>
      <c r="U58" s="93">
        <f t="shared" si="12"/>
        <v>835</v>
      </c>
      <c r="V58" s="93">
        <f t="shared" si="13"/>
        <v>740</v>
      </c>
      <c r="W58" s="93">
        <f t="shared" si="14"/>
        <v>752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45626</v>
      </c>
      <c r="C59" s="70">
        <f t="shared" si="8"/>
        <v>884</v>
      </c>
      <c r="D59" s="71">
        <f t="shared" si="9"/>
        <v>1660</v>
      </c>
      <c r="E59" s="72">
        <f t="shared" si="15"/>
        <v>944</v>
      </c>
      <c r="F59" s="72">
        <f t="shared" si="16"/>
        <v>1112</v>
      </c>
      <c r="G59" s="72">
        <f t="shared" si="17"/>
        <v>1089</v>
      </c>
      <c r="H59" s="73">
        <f t="shared" si="30"/>
        <v>1600</v>
      </c>
      <c r="I59" s="73">
        <f t="shared" si="30"/>
        <v>1432</v>
      </c>
      <c r="J59" s="73">
        <f t="shared" si="30"/>
        <v>1455</v>
      </c>
      <c r="K59" s="73">
        <f t="shared" si="33"/>
        <v>1970</v>
      </c>
      <c r="L59" s="73">
        <f t="shared" si="33"/>
        <v>1930</v>
      </c>
      <c r="M59" s="73">
        <f t="shared" si="33"/>
        <v>1970</v>
      </c>
      <c r="N59" s="73">
        <f t="shared" si="34"/>
        <v>-370</v>
      </c>
      <c r="O59" s="73">
        <f t="shared" si="34"/>
        <v>-498</v>
      </c>
      <c r="P59" s="73">
        <f t="shared" si="34"/>
        <v>-515</v>
      </c>
      <c r="Q59" s="72">
        <v>5</v>
      </c>
      <c r="R59" s="72">
        <v>8</v>
      </c>
      <c r="S59" s="72">
        <v>7</v>
      </c>
      <c r="T59" s="74">
        <f t="shared" si="5"/>
        <v>1512</v>
      </c>
      <c r="U59" s="93">
        <f t="shared" si="12"/>
        <v>1130</v>
      </c>
      <c r="V59" s="93">
        <f t="shared" si="13"/>
        <v>1032</v>
      </c>
      <c r="W59" s="93">
        <f t="shared" si="14"/>
        <v>1045</v>
      </c>
      <c r="X59" s="85">
        <v>0.3</v>
      </c>
      <c r="Y59" s="73"/>
      <c r="Z59" s="73"/>
      <c r="AA59" s="73"/>
      <c r="AB59" s="48">
        <v>1</v>
      </c>
    </row>
    <row r="60" spans="1:28" ht="15" customHeight="1">
      <c r="A60" s="68">
        <v>46</v>
      </c>
      <c r="B60" s="69">
        <f t="shared" si="7"/>
        <v>45627</v>
      </c>
      <c r="C60" s="70">
        <f t="shared" si="8"/>
        <v>884</v>
      </c>
      <c r="D60" s="71">
        <f t="shared" si="9"/>
        <v>1658</v>
      </c>
      <c r="E60" s="72">
        <f t="shared" si="15"/>
        <v>946</v>
      </c>
      <c r="F60" s="72">
        <f t="shared" si="16"/>
        <v>1119</v>
      </c>
      <c r="G60" s="72">
        <f t="shared" si="17"/>
        <v>1095</v>
      </c>
      <c r="H60" s="73">
        <f t="shared" si="30"/>
        <v>1596</v>
      </c>
      <c r="I60" s="73">
        <f t="shared" si="30"/>
        <v>1423</v>
      </c>
      <c r="J60" s="73">
        <f t="shared" si="30"/>
        <v>1447</v>
      </c>
      <c r="K60" s="73">
        <f t="shared" si="33"/>
        <v>1970</v>
      </c>
      <c r="L60" s="73">
        <f t="shared" si="33"/>
        <v>1930</v>
      </c>
      <c r="M60" s="73">
        <f t="shared" si="33"/>
        <v>1970</v>
      </c>
      <c r="N60" s="73">
        <f t="shared" si="34"/>
        <v>-374</v>
      </c>
      <c r="O60" s="73">
        <f t="shared" si="34"/>
        <v>-507</v>
      </c>
      <c r="P60" s="73">
        <f t="shared" si="34"/>
        <v>-523</v>
      </c>
      <c r="Q60" s="72">
        <v>4</v>
      </c>
      <c r="R60" s="72">
        <v>9</v>
      </c>
      <c r="S60" s="72">
        <v>8</v>
      </c>
      <c r="T60" s="74">
        <f t="shared" si="5"/>
        <v>1519</v>
      </c>
      <c r="U60" s="93">
        <f t="shared" si="12"/>
        <v>1126</v>
      </c>
      <c r="V60" s="93">
        <f t="shared" si="13"/>
        <v>1023</v>
      </c>
      <c r="W60" s="93">
        <f t="shared" si="14"/>
        <v>1037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45628</v>
      </c>
      <c r="C61" s="70">
        <f t="shared" si="8"/>
        <v>884</v>
      </c>
      <c r="D61" s="71">
        <f t="shared" si="9"/>
        <v>1656</v>
      </c>
      <c r="E61" s="72">
        <f t="shared" si="15"/>
        <v>950</v>
      </c>
      <c r="F61" s="72">
        <f t="shared" si="16"/>
        <v>1125</v>
      </c>
      <c r="G61" s="72">
        <f t="shared" si="17"/>
        <v>1101</v>
      </c>
      <c r="H61" s="73">
        <f t="shared" si="30"/>
        <v>1590</v>
      </c>
      <c r="I61" s="73">
        <f t="shared" si="30"/>
        <v>1415</v>
      </c>
      <c r="J61" s="73">
        <f t="shared" si="30"/>
        <v>1439</v>
      </c>
      <c r="K61" s="73">
        <f t="shared" si="33"/>
        <v>1970</v>
      </c>
      <c r="L61" s="73">
        <f t="shared" si="33"/>
        <v>1930</v>
      </c>
      <c r="M61" s="73">
        <f t="shared" si="33"/>
        <v>1970</v>
      </c>
      <c r="N61" s="73">
        <f t="shared" si="34"/>
        <v>-380</v>
      </c>
      <c r="O61" s="73">
        <f t="shared" si="34"/>
        <v>-515</v>
      </c>
      <c r="P61" s="73">
        <f t="shared" si="34"/>
        <v>-531</v>
      </c>
      <c r="Q61" s="72">
        <v>6</v>
      </c>
      <c r="R61" s="72">
        <v>8</v>
      </c>
      <c r="S61" s="72">
        <v>8</v>
      </c>
      <c r="T61" s="74">
        <f t="shared" si="5"/>
        <v>1525</v>
      </c>
      <c r="U61" s="93">
        <f t="shared" si="12"/>
        <v>1120</v>
      </c>
      <c r="V61" s="93">
        <f t="shared" si="13"/>
        <v>1015</v>
      </c>
      <c r="W61" s="93">
        <f t="shared" si="14"/>
        <v>1029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45629</v>
      </c>
      <c r="C62" s="70">
        <f t="shared" si="8"/>
        <v>884</v>
      </c>
      <c r="D62" s="71">
        <f t="shared" si="9"/>
        <v>1654</v>
      </c>
      <c r="E62" s="72">
        <f t="shared" si="15"/>
        <v>953</v>
      </c>
      <c r="F62" s="72">
        <f t="shared" si="16"/>
        <v>1132</v>
      </c>
      <c r="G62" s="72">
        <f t="shared" si="17"/>
        <v>1108</v>
      </c>
      <c r="H62" s="73">
        <f t="shared" si="30"/>
        <v>1585</v>
      </c>
      <c r="I62" s="73">
        <f t="shared" si="30"/>
        <v>1406</v>
      </c>
      <c r="J62" s="73">
        <f t="shared" si="30"/>
        <v>1430</v>
      </c>
      <c r="K62" s="73">
        <f t="shared" si="33"/>
        <v>1970</v>
      </c>
      <c r="L62" s="73">
        <f t="shared" si="33"/>
        <v>1930</v>
      </c>
      <c r="M62" s="73">
        <f t="shared" si="33"/>
        <v>1970</v>
      </c>
      <c r="N62" s="73">
        <f t="shared" si="34"/>
        <v>-385</v>
      </c>
      <c r="O62" s="73">
        <f t="shared" si="34"/>
        <v>-524</v>
      </c>
      <c r="P62" s="73">
        <f t="shared" si="34"/>
        <v>-540</v>
      </c>
      <c r="Q62" s="72">
        <v>5</v>
      </c>
      <c r="R62" s="72">
        <v>9</v>
      </c>
      <c r="S62" s="72">
        <v>9</v>
      </c>
      <c r="T62" s="74">
        <f t="shared" si="5"/>
        <v>1532</v>
      </c>
      <c r="U62" s="93">
        <f t="shared" si="12"/>
        <v>1115</v>
      </c>
      <c r="V62" s="93">
        <f t="shared" si="13"/>
        <v>1006</v>
      </c>
      <c r="W62" s="93">
        <f t="shared" si="14"/>
        <v>1020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45630</v>
      </c>
      <c r="C63" s="70">
        <f t="shared" si="8"/>
        <v>884</v>
      </c>
      <c r="D63" s="71">
        <f t="shared" si="9"/>
        <v>1652</v>
      </c>
      <c r="E63" s="72">
        <f t="shared" si="15"/>
        <v>957</v>
      </c>
      <c r="F63" s="72">
        <f t="shared" si="16"/>
        <v>1138</v>
      </c>
      <c r="G63" s="72">
        <f t="shared" si="17"/>
        <v>1114</v>
      </c>
      <c r="H63" s="73">
        <f t="shared" si="30"/>
        <v>1579</v>
      </c>
      <c r="I63" s="73">
        <f t="shared" si="30"/>
        <v>1398</v>
      </c>
      <c r="J63" s="73">
        <f t="shared" si="30"/>
        <v>1422</v>
      </c>
      <c r="K63" s="73">
        <f t="shared" si="33"/>
        <v>1970</v>
      </c>
      <c r="L63" s="73">
        <f t="shared" si="33"/>
        <v>1930</v>
      </c>
      <c r="M63" s="73">
        <f t="shared" si="33"/>
        <v>1970</v>
      </c>
      <c r="N63" s="73">
        <f t="shared" si="34"/>
        <v>-391</v>
      </c>
      <c r="O63" s="73">
        <f t="shared" si="34"/>
        <v>-532</v>
      </c>
      <c r="P63" s="73">
        <f t="shared" si="34"/>
        <v>-548</v>
      </c>
      <c r="Q63" s="72">
        <v>6</v>
      </c>
      <c r="R63" s="72">
        <v>8</v>
      </c>
      <c r="S63" s="72">
        <v>8</v>
      </c>
      <c r="T63" s="74">
        <f t="shared" si="5"/>
        <v>1538</v>
      </c>
      <c r="U63" s="93">
        <f t="shared" si="12"/>
        <v>1109</v>
      </c>
      <c r="V63" s="93">
        <f t="shared" si="13"/>
        <v>998</v>
      </c>
      <c r="W63" s="93">
        <f t="shared" si="14"/>
        <v>1012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45631</v>
      </c>
      <c r="C64" s="70">
        <f t="shared" si="8"/>
        <v>884</v>
      </c>
      <c r="D64" s="71">
        <f t="shared" si="9"/>
        <v>1650</v>
      </c>
      <c r="E64" s="72">
        <f t="shared" si="15"/>
        <v>962</v>
      </c>
      <c r="F64" s="72">
        <f t="shared" si="16"/>
        <v>1145</v>
      </c>
      <c r="G64" s="72">
        <f t="shared" si="17"/>
        <v>1121</v>
      </c>
      <c r="H64" s="73">
        <f t="shared" si="30"/>
        <v>1572</v>
      </c>
      <c r="I64" s="73">
        <f t="shared" si="30"/>
        <v>1389</v>
      </c>
      <c r="J64" s="73">
        <f t="shared" si="30"/>
        <v>1413</v>
      </c>
      <c r="K64" s="73">
        <f t="shared" ref="K64:M79" si="35">K63</f>
        <v>1970</v>
      </c>
      <c r="L64" s="73">
        <f t="shared" si="35"/>
        <v>1930</v>
      </c>
      <c r="M64" s="73">
        <f t="shared" si="35"/>
        <v>1970</v>
      </c>
      <c r="N64" s="73">
        <f t="shared" si="34"/>
        <v>-398</v>
      </c>
      <c r="O64" s="73">
        <f t="shared" si="34"/>
        <v>-541</v>
      </c>
      <c r="P64" s="73">
        <f t="shared" si="34"/>
        <v>-557</v>
      </c>
      <c r="Q64" s="72">
        <v>7</v>
      </c>
      <c r="R64" s="72">
        <v>9</v>
      </c>
      <c r="S64" s="72">
        <v>9</v>
      </c>
      <c r="T64" s="74">
        <f t="shared" si="5"/>
        <v>1545</v>
      </c>
      <c r="U64" s="93">
        <f t="shared" si="12"/>
        <v>1102</v>
      </c>
      <c r="V64" s="93">
        <f t="shared" si="13"/>
        <v>989</v>
      </c>
      <c r="W64" s="93">
        <f t="shared" si="14"/>
        <v>1003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45632</v>
      </c>
      <c r="C65" s="70">
        <f t="shared" si="8"/>
        <v>884</v>
      </c>
      <c r="D65" s="71">
        <f t="shared" si="9"/>
        <v>1648</v>
      </c>
      <c r="E65" s="72">
        <f t="shared" si="15"/>
        <v>966</v>
      </c>
      <c r="F65" s="72">
        <f t="shared" si="16"/>
        <v>1151</v>
      </c>
      <c r="G65" s="72">
        <f t="shared" si="17"/>
        <v>1127</v>
      </c>
      <c r="H65" s="73">
        <f t="shared" si="30"/>
        <v>1566</v>
      </c>
      <c r="I65" s="73">
        <f t="shared" si="30"/>
        <v>1381</v>
      </c>
      <c r="J65" s="73">
        <f t="shared" si="30"/>
        <v>1405</v>
      </c>
      <c r="K65" s="73">
        <f t="shared" si="35"/>
        <v>1970</v>
      </c>
      <c r="L65" s="73">
        <f t="shared" si="35"/>
        <v>1930</v>
      </c>
      <c r="M65" s="73">
        <f t="shared" si="35"/>
        <v>1970</v>
      </c>
      <c r="N65" s="73">
        <f t="shared" ref="N65:P80" si="36">N64-Q65</f>
        <v>-404</v>
      </c>
      <c r="O65" s="73">
        <f t="shared" si="36"/>
        <v>-549</v>
      </c>
      <c r="P65" s="73">
        <f t="shared" si="36"/>
        <v>-565</v>
      </c>
      <c r="Q65" s="72">
        <v>6</v>
      </c>
      <c r="R65" s="72">
        <v>8</v>
      </c>
      <c r="S65" s="72">
        <v>8</v>
      </c>
      <c r="T65" s="74">
        <f t="shared" si="5"/>
        <v>1551</v>
      </c>
      <c r="U65" s="93">
        <f t="shared" si="12"/>
        <v>1096</v>
      </c>
      <c r="V65" s="93">
        <f t="shared" si="13"/>
        <v>981</v>
      </c>
      <c r="W65" s="93">
        <f t="shared" si="14"/>
        <v>995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45633</v>
      </c>
      <c r="C66" s="70">
        <f t="shared" si="8"/>
        <v>884</v>
      </c>
      <c r="D66" s="71">
        <f t="shared" si="9"/>
        <v>1646</v>
      </c>
      <c r="E66" s="72">
        <f t="shared" si="15"/>
        <v>971</v>
      </c>
      <c r="F66" s="72">
        <f t="shared" si="16"/>
        <v>1158</v>
      </c>
      <c r="G66" s="72">
        <f t="shared" si="17"/>
        <v>1134</v>
      </c>
      <c r="H66" s="73">
        <f t="shared" si="30"/>
        <v>1559</v>
      </c>
      <c r="I66" s="73">
        <f t="shared" si="30"/>
        <v>1372</v>
      </c>
      <c r="J66" s="73">
        <f t="shared" si="30"/>
        <v>1396</v>
      </c>
      <c r="K66" s="73">
        <f t="shared" si="35"/>
        <v>1970</v>
      </c>
      <c r="L66" s="73">
        <f t="shared" si="35"/>
        <v>1930</v>
      </c>
      <c r="M66" s="73">
        <f t="shared" si="35"/>
        <v>1970</v>
      </c>
      <c r="N66" s="73">
        <f t="shared" si="36"/>
        <v>-411</v>
      </c>
      <c r="O66" s="73">
        <f t="shared" si="36"/>
        <v>-558</v>
      </c>
      <c r="P66" s="73">
        <f t="shared" si="36"/>
        <v>-574</v>
      </c>
      <c r="Q66" s="72">
        <v>7</v>
      </c>
      <c r="R66" s="72">
        <v>9</v>
      </c>
      <c r="S66" s="72">
        <v>9</v>
      </c>
      <c r="T66" s="74">
        <f t="shared" si="5"/>
        <v>1558</v>
      </c>
      <c r="U66" s="93">
        <f t="shared" si="12"/>
        <v>1089</v>
      </c>
      <c r="V66" s="93">
        <f t="shared" si="13"/>
        <v>972</v>
      </c>
      <c r="W66" s="93">
        <f t="shared" si="14"/>
        <v>986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45634</v>
      </c>
      <c r="C67" s="70">
        <f t="shared" si="8"/>
        <v>884</v>
      </c>
      <c r="D67" s="71">
        <f t="shared" si="9"/>
        <v>1644</v>
      </c>
      <c r="E67" s="72">
        <f t="shared" si="15"/>
        <v>975</v>
      </c>
      <c r="F67" s="72">
        <f t="shared" si="16"/>
        <v>1164</v>
      </c>
      <c r="G67" s="72">
        <f t="shared" si="17"/>
        <v>1140</v>
      </c>
      <c r="H67" s="73">
        <f t="shared" si="30"/>
        <v>1553</v>
      </c>
      <c r="I67" s="73">
        <f t="shared" si="30"/>
        <v>1364</v>
      </c>
      <c r="J67" s="73">
        <f t="shared" si="30"/>
        <v>1388</v>
      </c>
      <c r="K67" s="73">
        <f t="shared" si="35"/>
        <v>1970</v>
      </c>
      <c r="L67" s="73">
        <f t="shared" si="35"/>
        <v>1930</v>
      </c>
      <c r="M67" s="73">
        <f t="shared" si="35"/>
        <v>1970</v>
      </c>
      <c r="N67" s="73">
        <f t="shared" si="36"/>
        <v>-417</v>
      </c>
      <c r="O67" s="73">
        <f t="shared" si="36"/>
        <v>-566</v>
      </c>
      <c r="P67" s="73">
        <f t="shared" si="36"/>
        <v>-582</v>
      </c>
      <c r="Q67" s="72">
        <v>6</v>
      </c>
      <c r="R67" s="72">
        <v>8</v>
      </c>
      <c r="S67" s="72">
        <v>8</v>
      </c>
      <c r="T67" s="74">
        <f t="shared" si="5"/>
        <v>1564</v>
      </c>
      <c r="U67" s="93">
        <f t="shared" si="12"/>
        <v>1083</v>
      </c>
      <c r="V67" s="93">
        <f t="shared" si="13"/>
        <v>964</v>
      </c>
      <c r="W67" s="93">
        <f t="shared" si="14"/>
        <v>978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45635</v>
      </c>
      <c r="C68" s="70">
        <f t="shared" si="8"/>
        <v>884</v>
      </c>
      <c r="D68" s="71">
        <f t="shared" si="9"/>
        <v>1642</v>
      </c>
      <c r="E68" s="72">
        <f t="shared" si="15"/>
        <v>980</v>
      </c>
      <c r="F68" s="72">
        <f t="shared" si="16"/>
        <v>1171</v>
      </c>
      <c r="G68" s="72">
        <f t="shared" si="17"/>
        <v>1147</v>
      </c>
      <c r="H68" s="73">
        <f t="shared" si="30"/>
        <v>1546</v>
      </c>
      <c r="I68" s="73">
        <f t="shared" si="30"/>
        <v>1355</v>
      </c>
      <c r="J68" s="73">
        <f t="shared" si="30"/>
        <v>1379</v>
      </c>
      <c r="K68" s="73">
        <f t="shared" si="35"/>
        <v>1970</v>
      </c>
      <c r="L68" s="73">
        <f t="shared" si="35"/>
        <v>1930</v>
      </c>
      <c r="M68" s="73">
        <f t="shared" si="35"/>
        <v>1970</v>
      </c>
      <c r="N68" s="73">
        <f t="shared" si="36"/>
        <v>-424</v>
      </c>
      <c r="O68" s="73">
        <f t="shared" si="36"/>
        <v>-575</v>
      </c>
      <c r="P68" s="73">
        <f t="shared" si="36"/>
        <v>-591</v>
      </c>
      <c r="Q68" s="72">
        <v>7</v>
      </c>
      <c r="R68" s="72">
        <v>9</v>
      </c>
      <c r="S68" s="72">
        <v>9</v>
      </c>
      <c r="T68" s="74">
        <f t="shared" si="5"/>
        <v>1571</v>
      </c>
      <c r="U68" s="93">
        <f t="shared" si="12"/>
        <v>1076</v>
      </c>
      <c r="V68" s="93">
        <f t="shared" si="13"/>
        <v>955</v>
      </c>
      <c r="W68" s="93">
        <f t="shared" si="14"/>
        <v>969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45636</v>
      </c>
      <c r="C69" s="70">
        <f t="shared" si="8"/>
        <v>884</v>
      </c>
      <c r="D69" s="71">
        <f t="shared" si="9"/>
        <v>1640</v>
      </c>
      <c r="E69" s="72">
        <f t="shared" si="15"/>
        <v>984</v>
      </c>
      <c r="F69" s="72">
        <f t="shared" si="16"/>
        <v>1177</v>
      </c>
      <c r="G69" s="72">
        <f t="shared" si="17"/>
        <v>1153</v>
      </c>
      <c r="H69" s="73">
        <f t="shared" si="30"/>
        <v>1540</v>
      </c>
      <c r="I69" s="73">
        <f t="shared" si="30"/>
        <v>1347</v>
      </c>
      <c r="J69" s="73">
        <f t="shared" si="30"/>
        <v>1371</v>
      </c>
      <c r="K69" s="73">
        <f t="shared" si="35"/>
        <v>1970</v>
      </c>
      <c r="L69" s="73">
        <f t="shared" si="35"/>
        <v>1930</v>
      </c>
      <c r="M69" s="73">
        <f t="shared" si="35"/>
        <v>1970</v>
      </c>
      <c r="N69" s="73">
        <f t="shared" si="36"/>
        <v>-430</v>
      </c>
      <c r="O69" s="73">
        <f t="shared" si="36"/>
        <v>-583</v>
      </c>
      <c r="P69" s="73">
        <f t="shared" si="36"/>
        <v>-599</v>
      </c>
      <c r="Q69" s="72">
        <v>6</v>
      </c>
      <c r="R69" s="72">
        <v>8</v>
      </c>
      <c r="S69" s="72">
        <v>8</v>
      </c>
      <c r="T69" s="74">
        <f t="shared" si="5"/>
        <v>1577</v>
      </c>
      <c r="U69" s="93">
        <f t="shared" si="12"/>
        <v>1070</v>
      </c>
      <c r="V69" s="93">
        <f t="shared" si="13"/>
        <v>947</v>
      </c>
      <c r="W69" s="93">
        <f t="shared" si="14"/>
        <v>961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45637</v>
      </c>
      <c r="C70" s="70">
        <f t="shared" si="8"/>
        <v>884</v>
      </c>
      <c r="D70" s="71">
        <f t="shared" si="9"/>
        <v>1638</v>
      </c>
      <c r="E70" s="72">
        <f t="shared" si="15"/>
        <v>987</v>
      </c>
      <c r="F70" s="72">
        <f t="shared" si="16"/>
        <v>1183</v>
      </c>
      <c r="G70" s="72">
        <f t="shared" si="17"/>
        <v>1159</v>
      </c>
      <c r="H70" s="73">
        <f t="shared" si="30"/>
        <v>1535</v>
      </c>
      <c r="I70" s="73">
        <f t="shared" si="30"/>
        <v>1339</v>
      </c>
      <c r="J70" s="73">
        <f t="shared" si="30"/>
        <v>1363</v>
      </c>
      <c r="K70" s="73">
        <f t="shared" si="35"/>
        <v>1970</v>
      </c>
      <c r="L70" s="73">
        <f t="shared" si="35"/>
        <v>1930</v>
      </c>
      <c r="M70" s="73">
        <f t="shared" si="35"/>
        <v>1970</v>
      </c>
      <c r="N70" s="73">
        <f t="shared" si="36"/>
        <v>-435</v>
      </c>
      <c r="O70" s="73">
        <f t="shared" si="36"/>
        <v>-591</v>
      </c>
      <c r="P70" s="73">
        <f t="shared" si="36"/>
        <v>-607</v>
      </c>
      <c r="Q70" s="72">
        <v>5</v>
      </c>
      <c r="R70" s="72">
        <v>8</v>
      </c>
      <c r="S70" s="72">
        <v>8</v>
      </c>
      <c r="T70" s="74">
        <f t="shared" si="5"/>
        <v>1583</v>
      </c>
      <c r="U70" s="93">
        <f t="shared" si="12"/>
        <v>1065</v>
      </c>
      <c r="V70" s="93">
        <f t="shared" si="13"/>
        <v>939</v>
      </c>
      <c r="W70" s="93">
        <f t="shared" si="14"/>
        <v>953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45638</v>
      </c>
      <c r="C71" s="70">
        <f t="shared" si="8"/>
        <v>884</v>
      </c>
      <c r="D71" s="71">
        <f t="shared" si="9"/>
        <v>1636</v>
      </c>
      <c r="E71" s="72">
        <f t="shared" si="15"/>
        <v>992</v>
      </c>
      <c r="F71" s="72">
        <f t="shared" si="16"/>
        <v>1189</v>
      </c>
      <c r="G71" s="72">
        <f t="shared" si="17"/>
        <v>1165</v>
      </c>
      <c r="H71" s="73">
        <f t="shared" si="30"/>
        <v>1528</v>
      </c>
      <c r="I71" s="73">
        <f t="shared" si="30"/>
        <v>1331</v>
      </c>
      <c r="J71" s="73">
        <f t="shared" si="30"/>
        <v>1355</v>
      </c>
      <c r="K71" s="73">
        <f t="shared" si="35"/>
        <v>1970</v>
      </c>
      <c r="L71" s="73">
        <f t="shared" si="35"/>
        <v>1930</v>
      </c>
      <c r="M71" s="73">
        <f t="shared" si="35"/>
        <v>1970</v>
      </c>
      <c r="N71" s="73">
        <f t="shared" si="36"/>
        <v>-442</v>
      </c>
      <c r="O71" s="73">
        <f t="shared" si="36"/>
        <v>-599</v>
      </c>
      <c r="P71" s="73">
        <f t="shared" si="36"/>
        <v>-615</v>
      </c>
      <c r="Q71" s="72">
        <v>7</v>
      </c>
      <c r="R71" s="72">
        <v>8</v>
      </c>
      <c r="S71" s="72">
        <v>8</v>
      </c>
      <c r="T71" s="74">
        <f t="shared" si="5"/>
        <v>1589</v>
      </c>
      <c r="U71" s="93">
        <f t="shared" si="12"/>
        <v>1058</v>
      </c>
      <c r="V71" s="93">
        <f t="shared" si="13"/>
        <v>931</v>
      </c>
      <c r="W71" s="93">
        <f t="shared" si="14"/>
        <v>945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45639</v>
      </c>
      <c r="C72" s="70">
        <f t="shared" si="8"/>
        <v>884</v>
      </c>
      <c r="D72" s="71">
        <f t="shared" si="9"/>
        <v>1634</v>
      </c>
      <c r="E72" s="72">
        <f t="shared" si="15"/>
        <v>996</v>
      </c>
      <c r="F72" s="72">
        <f t="shared" si="16"/>
        <v>1196</v>
      </c>
      <c r="G72" s="72">
        <f t="shared" si="17"/>
        <v>1172</v>
      </c>
      <c r="H72" s="73">
        <f t="shared" si="30"/>
        <v>1522</v>
      </c>
      <c r="I72" s="73">
        <f t="shared" si="30"/>
        <v>1322</v>
      </c>
      <c r="J72" s="73">
        <f t="shared" si="30"/>
        <v>1346</v>
      </c>
      <c r="K72" s="73">
        <f t="shared" si="35"/>
        <v>1970</v>
      </c>
      <c r="L72" s="73">
        <f t="shared" si="35"/>
        <v>1930</v>
      </c>
      <c r="M72" s="73">
        <f t="shared" si="35"/>
        <v>1970</v>
      </c>
      <c r="N72" s="73">
        <f t="shared" si="36"/>
        <v>-448</v>
      </c>
      <c r="O72" s="73">
        <f t="shared" si="36"/>
        <v>-608</v>
      </c>
      <c r="P72" s="73">
        <f t="shared" si="36"/>
        <v>-624</v>
      </c>
      <c r="Q72" s="72">
        <v>6</v>
      </c>
      <c r="R72" s="72">
        <v>9</v>
      </c>
      <c r="S72" s="72">
        <v>9</v>
      </c>
      <c r="T72" s="74">
        <f t="shared" si="5"/>
        <v>1596</v>
      </c>
      <c r="U72" s="93">
        <f t="shared" si="12"/>
        <v>1052</v>
      </c>
      <c r="V72" s="93">
        <f t="shared" si="13"/>
        <v>922</v>
      </c>
      <c r="W72" s="93">
        <f t="shared" si="14"/>
        <v>936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45640</v>
      </c>
      <c r="C73" s="70">
        <f t="shared" si="8"/>
        <v>884</v>
      </c>
      <c r="D73" s="71">
        <f t="shared" si="9"/>
        <v>1632</v>
      </c>
      <c r="E73" s="72">
        <f t="shared" si="15"/>
        <v>1001</v>
      </c>
      <c r="F73" s="72">
        <f t="shared" si="16"/>
        <v>1202</v>
      </c>
      <c r="G73" s="72">
        <f t="shared" si="17"/>
        <v>1178</v>
      </c>
      <c r="H73" s="73">
        <f t="shared" si="30"/>
        <v>1515</v>
      </c>
      <c r="I73" s="73">
        <f t="shared" si="30"/>
        <v>1314</v>
      </c>
      <c r="J73" s="73">
        <f t="shared" si="30"/>
        <v>1338</v>
      </c>
      <c r="K73" s="73">
        <f t="shared" si="35"/>
        <v>1970</v>
      </c>
      <c r="L73" s="73">
        <f t="shared" si="35"/>
        <v>1930</v>
      </c>
      <c r="M73" s="73">
        <f t="shared" si="35"/>
        <v>1970</v>
      </c>
      <c r="N73" s="73">
        <f t="shared" si="36"/>
        <v>-455</v>
      </c>
      <c r="O73" s="73">
        <f t="shared" si="36"/>
        <v>-616</v>
      </c>
      <c r="P73" s="73">
        <f t="shared" si="36"/>
        <v>-632</v>
      </c>
      <c r="Q73" s="72">
        <v>7</v>
      </c>
      <c r="R73" s="72">
        <v>8</v>
      </c>
      <c r="S73" s="72">
        <v>8</v>
      </c>
      <c r="T73" s="74">
        <f t="shared" si="5"/>
        <v>1602</v>
      </c>
      <c r="U73" s="93">
        <f t="shared" si="12"/>
        <v>1045</v>
      </c>
      <c r="V73" s="93">
        <f t="shared" si="13"/>
        <v>914</v>
      </c>
      <c r="W73" s="93">
        <f t="shared" si="14"/>
        <v>928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45641</v>
      </c>
      <c r="C74" s="70">
        <f t="shared" si="8"/>
        <v>884</v>
      </c>
      <c r="D74" s="71">
        <f t="shared" si="9"/>
        <v>1630</v>
      </c>
      <c r="E74" s="72">
        <f t="shared" si="15"/>
        <v>1005</v>
      </c>
      <c r="F74" s="72">
        <f t="shared" si="16"/>
        <v>1208</v>
      </c>
      <c r="G74" s="72">
        <f t="shared" si="17"/>
        <v>1183</v>
      </c>
      <c r="H74" s="73">
        <f t="shared" si="30"/>
        <v>1509</v>
      </c>
      <c r="I74" s="73">
        <f t="shared" si="30"/>
        <v>1306</v>
      </c>
      <c r="J74" s="73">
        <f t="shared" si="30"/>
        <v>1331</v>
      </c>
      <c r="K74" s="73">
        <f t="shared" si="35"/>
        <v>1970</v>
      </c>
      <c r="L74" s="73">
        <f t="shared" si="35"/>
        <v>1930</v>
      </c>
      <c r="M74" s="73">
        <f t="shared" si="35"/>
        <v>1970</v>
      </c>
      <c r="N74" s="73">
        <f t="shared" si="36"/>
        <v>-461</v>
      </c>
      <c r="O74" s="73">
        <f t="shared" si="36"/>
        <v>-624</v>
      </c>
      <c r="P74" s="73">
        <f t="shared" si="36"/>
        <v>-639</v>
      </c>
      <c r="Q74" s="72">
        <v>6</v>
      </c>
      <c r="R74" s="72">
        <v>8</v>
      </c>
      <c r="S74" s="72">
        <v>7</v>
      </c>
      <c r="T74" s="74">
        <f t="shared" si="5"/>
        <v>1608</v>
      </c>
      <c r="U74" s="93">
        <f t="shared" si="12"/>
        <v>1039</v>
      </c>
      <c r="V74" s="93">
        <f t="shared" si="13"/>
        <v>906</v>
      </c>
      <c r="W74" s="93">
        <f t="shared" si="14"/>
        <v>921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45642</v>
      </c>
      <c r="C75" s="70">
        <f t="shared" si="8"/>
        <v>884</v>
      </c>
      <c r="D75" s="71">
        <f t="shared" si="9"/>
        <v>1628</v>
      </c>
      <c r="E75" s="72">
        <f t="shared" si="15"/>
        <v>1009</v>
      </c>
      <c r="F75" s="72">
        <f t="shared" si="16"/>
        <v>1215</v>
      </c>
      <c r="G75" s="72">
        <f t="shared" si="17"/>
        <v>1189</v>
      </c>
      <c r="H75" s="73">
        <f t="shared" si="30"/>
        <v>1503</v>
      </c>
      <c r="I75" s="73">
        <f t="shared" si="30"/>
        <v>1297</v>
      </c>
      <c r="J75" s="73">
        <f t="shared" si="30"/>
        <v>1323</v>
      </c>
      <c r="K75" s="73">
        <f t="shared" si="35"/>
        <v>1970</v>
      </c>
      <c r="L75" s="73">
        <f t="shared" si="35"/>
        <v>1930</v>
      </c>
      <c r="M75" s="73">
        <f t="shared" si="35"/>
        <v>1970</v>
      </c>
      <c r="N75" s="73">
        <f t="shared" si="36"/>
        <v>-467</v>
      </c>
      <c r="O75" s="73">
        <f t="shared" si="36"/>
        <v>-633</v>
      </c>
      <c r="P75" s="73">
        <f t="shared" si="36"/>
        <v>-647</v>
      </c>
      <c r="Q75" s="72">
        <v>6</v>
      </c>
      <c r="R75" s="72">
        <v>9</v>
      </c>
      <c r="S75" s="72">
        <v>8</v>
      </c>
      <c r="T75" s="74">
        <f t="shared" si="5"/>
        <v>1615</v>
      </c>
      <c r="U75" s="93">
        <f t="shared" si="12"/>
        <v>1033</v>
      </c>
      <c r="V75" s="93">
        <f t="shared" si="13"/>
        <v>897</v>
      </c>
      <c r="W75" s="93">
        <f t="shared" si="14"/>
        <v>913</v>
      </c>
      <c r="X75" s="85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45643</v>
      </c>
      <c r="C76" s="70">
        <f t="shared" si="8"/>
        <v>884</v>
      </c>
      <c r="D76" s="71">
        <f t="shared" si="9"/>
        <v>1626</v>
      </c>
      <c r="E76" s="72">
        <f t="shared" si="15"/>
        <v>1012</v>
      </c>
      <c r="F76" s="72">
        <f t="shared" si="16"/>
        <v>1221</v>
      </c>
      <c r="G76" s="72">
        <f t="shared" si="17"/>
        <v>1194</v>
      </c>
      <c r="H76" s="73">
        <f t="shared" si="30"/>
        <v>1498</v>
      </c>
      <c r="I76" s="73">
        <f t="shared" si="30"/>
        <v>1289</v>
      </c>
      <c r="J76" s="73">
        <f t="shared" si="30"/>
        <v>1316</v>
      </c>
      <c r="K76" s="73">
        <f t="shared" si="35"/>
        <v>1970</v>
      </c>
      <c r="L76" s="73">
        <f t="shared" si="35"/>
        <v>1930</v>
      </c>
      <c r="M76" s="73">
        <f t="shared" si="35"/>
        <v>1970</v>
      </c>
      <c r="N76" s="73">
        <f t="shared" si="36"/>
        <v>-472</v>
      </c>
      <c r="O76" s="73">
        <f t="shared" si="36"/>
        <v>-641</v>
      </c>
      <c r="P76" s="73">
        <f t="shared" si="36"/>
        <v>-654</v>
      </c>
      <c r="Q76" s="72">
        <v>5</v>
      </c>
      <c r="R76" s="72">
        <v>8</v>
      </c>
      <c r="S76" s="72">
        <v>7</v>
      </c>
      <c r="T76" s="74">
        <f t="shared" si="5"/>
        <v>1621</v>
      </c>
      <c r="U76" s="93">
        <f t="shared" si="12"/>
        <v>1028</v>
      </c>
      <c r="V76" s="93">
        <f t="shared" si="13"/>
        <v>889</v>
      </c>
      <c r="W76" s="93">
        <f t="shared" si="14"/>
        <v>906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45644</v>
      </c>
      <c r="C77" s="70">
        <f t="shared" si="8"/>
        <v>884</v>
      </c>
      <c r="D77" s="71">
        <f t="shared" si="9"/>
        <v>1624</v>
      </c>
      <c r="E77" s="72">
        <f t="shared" si="15"/>
        <v>1016</v>
      </c>
      <c r="F77" s="72">
        <f t="shared" si="16"/>
        <v>1227</v>
      </c>
      <c r="G77" s="72">
        <f t="shared" si="17"/>
        <v>1199</v>
      </c>
      <c r="H77" s="73">
        <f t="shared" si="30"/>
        <v>1492</v>
      </c>
      <c r="I77" s="73">
        <f t="shared" si="30"/>
        <v>1281</v>
      </c>
      <c r="J77" s="73">
        <f t="shared" si="30"/>
        <v>1309</v>
      </c>
      <c r="K77" s="73">
        <f t="shared" si="35"/>
        <v>1970</v>
      </c>
      <c r="L77" s="73">
        <f t="shared" si="35"/>
        <v>1930</v>
      </c>
      <c r="M77" s="73">
        <f t="shared" si="35"/>
        <v>1970</v>
      </c>
      <c r="N77" s="73">
        <f t="shared" si="36"/>
        <v>-478</v>
      </c>
      <c r="O77" s="73">
        <f t="shared" si="36"/>
        <v>-649</v>
      </c>
      <c r="P77" s="73">
        <f t="shared" si="36"/>
        <v>-661</v>
      </c>
      <c r="Q77" s="72">
        <v>6</v>
      </c>
      <c r="R77" s="72">
        <v>8</v>
      </c>
      <c r="S77" s="72">
        <v>7</v>
      </c>
      <c r="T77" s="74">
        <f t="shared" si="5"/>
        <v>1627</v>
      </c>
      <c r="U77" s="93">
        <f t="shared" si="12"/>
        <v>1022</v>
      </c>
      <c r="V77" s="93">
        <f t="shared" si="13"/>
        <v>881</v>
      </c>
      <c r="W77" s="93">
        <f t="shared" si="14"/>
        <v>899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45645</v>
      </c>
      <c r="C78" s="70">
        <f t="shared" si="8"/>
        <v>884</v>
      </c>
      <c r="D78" s="71">
        <f t="shared" si="9"/>
        <v>1622</v>
      </c>
      <c r="E78" s="72">
        <f t="shared" si="15"/>
        <v>1019</v>
      </c>
      <c r="F78" s="72">
        <f t="shared" si="16"/>
        <v>1234</v>
      </c>
      <c r="G78" s="72">
        <f t="shared" si="17"/>
        <v>1205</v>
      </c>
      <c r="H78" s="73">
        <f t="shared" si="30"/>
        <v>1487</v>
      </c>
      <c r="I78" s="73">
        <f t="shared" si="30"/>
        <v>1272</v>
      </c>
      <c r="J78" s="73">
        <f t="shared" si="30"/>
        <v>1301</v>
      </c>
      <c r="K78" s="73">
        <f t="shared" si="35"/>
        <v>1970</v>
      </c>
      <c r="L78" s="73">
        <f t="shared" si="35"/>
        <v>1930</v>
      </c>
      <c r="M78" s="73">
        <f t="shared" si="35"/>
        <v>1970</v>
      </c>
      <c r="N78" s="73">
        <f t="shared" si="36"/>
        <v>-483</v>
      </c>
      <c r="O78" s="73">
        <f t="shared" si="36"/>
        <v>-658</v>
      </c>
      <c r="P78" s="73">
        <f t="shared" si="36"/>
        <v>-669</v>
      </c>
      <c r="Q78" s="72">
        <v>5</v>
      </c>
      <c r="R78" s="72">
        <v>9</v>
      </c>
      <c r="S78" s="72">
        <v>8</v>
      </c>
      <c r="T78" s="74">
        <f t="shared" si="5"/>
        <v>1634</v>
      </c>
      <c r="U78" s="93">
        <f t="shared" si="12"/>
        <v>1017</v>
      </c>
      <c r="V78" s="93">
        <f t="shared" si="13"/>
        <v>872</v>
      </c>
      <c r="W78" s="93">
        <f t="shared" si="14"/>
        <v>891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45646</v>
      </c>
      <c r="C79" s="70">
        <f t="shared" si="8"/>
        <v>884</v>
      </c>
      <c r="D79" s="71">
        <f t="shared" si="9"/>
        <v>1620</v>
      </c>
      <c r="E79" s="72">
        <f t="shared" si="15"/>
        <v>1023</v>
      </c>
      <c r="F79" s="72">
        <f t="shared" si="16"/>
        <v>1240</v>
      </c>
      <c r="G79" s="72">
        <f t="shared" si="17"/>
        <v>1210</v>
      </c>
      <c r="H79" s="73">
        <f t="shared" si="30"/>
        <v>1481</v>
      </c>
      <c r="I79" s="73">
        <f t="shared" si="30"/>
        <v>1264</v>
      </c>
      <c r="J79" s="73">
        <f t="shared" si="30"/>
        <v>1294</v>
      </c>
      <c r="K79" s="73">
        <f t="shared" si="35"/>
        <v>1970</v>
      </c>
      <c r="L79" s="73">
        <f t="shared" si="35"/>
        <v>1930</v>
      </c>
      <c r="M79" s="73">
        <f t="shared" si="35"/>
        <v>1970</v>
      </c>
      <c r="N79" s="73">
        <f t="shared" si="36"/>
        <v>-489</v>
      </c>
      <c r="O79" s="73">
        <f t="shared" si="36"/>
        <v>-666</v>
      </c>
      <c r="P79" s="73">
        <f t="shared" si="36"/>
        <v>-676</v>
      </c>
      <c r="Q79" s="72">
        <v>6</v>
      </c>
      <c r="R79" s="72">
        <v>8</v>
      </c>
      <c r="S79" s="72">
        <v>7</v>
      </c>
      <c r="T79" s="74">
        <f t="shared" ref="T79:T93" si="37">D79+C79-V79</f>
        <v>1640</v>
      </c>
      <c r="U79" s="93">
        <f t="shared" si="12"/>
        <v>1011</v>
      </c>
      <c r="V79" s="93">
        <f t="shared" si="13"/>
        <v>864</v>
      </c>
      <c r="W79" s="93">
        <f t="shared" si="14"/>
        <v>884</v>
      </c>
      <c r="X79" s="8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38">B79+1</f>
        <v>45647</v>
      </c>
      <c r="C80" s="70">
        <f t="shared" ref="C80:C143" si="39">C79</f>
        <v>884</v>
      </c>
      <c r="D80" s="71">
        <f t="shared" ref="D80:D143" si="40">D79-2</f>
        <v>1618</v>
      </c>
      <c r="E80" s="72">
        <f t="shared" si="15"/>
        <v>1026</v>
      </c>
      <c r="F80" s="72">
        <f t="shared" si="16"/>
        <v>1246</v>
      </c>
      <c r="G80" s="72">
        <f t="shared" si="17"/>
        <v>1214</v>
      </c>
      <c r="H80" s="73">
        <f t="shared" si="30"/>
        <v>1476</v>
      </c>
      <c r="I80" s="73">
        <f t="shared" si="30"/>
        <v>1256</v>
      </c>
      <c r="J80" s="73">
        <f t="shared" si="30"/>
        <v>1288</v>
      </c>
      <c r="K80" s="73">
        <f t="shared" ref="K80:M93" si="41">K79</f>
        <v>1970</v>
      </c>
      <c r="L80" s="73">
        <f t="shared" si="41"/>
        <v>1930</v>
      </c>
      <c r="M80" s="73">
        <f t="shared" si="41"/>
        <v>1970</v>
      </c>
      <c r="N80" s="73">
        <f t="shared" si="36"/>
        <v>-494</v>
      </c>
      <c r="O80" s="73">
        <f t="shared" si="36"/>
        <v>-674</v>
      </c>
      <c r="P80" s="73">
        <f t="shared" si="36"/>
        <v>-682</v>
      </c>
      <c r="Q80" s="72">
        <v>5</v>
      </c>
      <c r="R80" s="72">
        <v>8</v>
      </c>
      <c r="S80" s="72">
        <v>6</v>
      </c>
      <c r="T80" s="74">
        <f t="shared" si="37"/>
        <v>1646</v>
      </c>
      <c r="U80" s="93">
        <f t="shared" ref="U80:U143" si="42">U79+$X80*1000-Q80</f>
        <v>1006</v>
      </c>
      <c r="V80" s="93">
        <f t="shared" ref="V80:V143" si="43">V79+$X80*1000-R80</f>
        <v>856</v>
      </c>
      <c r="W80" s="93">
        <f t="shared" ref="W80:W143" si="44">W79+$X80*1000-S80</f>
        <v>878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38"/>
        <v>45648</v>
      </c>
      <c r="C81" s="70">
        <f t="shared" si="39"/>
        <v>884</v>
      </c>
      <c r="D81" s="71">
        <f t="shared" si="40"/>
        <v>1616</v>
      </c>
      <c r="E81" s="72">
        <f t="shared" ref="E81:E93" si="45">C81+D81-H81</f>
        <v>1027</v>
      </c>
      <c r="F81" s="72">
        <f t="shared" ref="F81:F93" si="46">C81+D81-I81</f>
        <v>1253</v>
      </c>
      <c r="G81" s="72">
        <f t="shared" ref="G81:G93" si="47">D81+C81-J81</f>
        <v>1219</v>
      </c>
      <c r="H81" s="73">
        <f t="shared" si="30"/>
        <v>1473</v>
      </c>
      <c r="I81" s="73">
        <f t="shared" si="30"/>
        <v>1247</v>
      </c>
      <c r="J81" s="73">
        <f t="shared" si="30"/>
        <v>1281</v>
      </c>
      <c r="K81" s="73">
        <f t="shared" si="41"/>
        <v>1970</v>
      </c>
      <c r="L81" s="73">
        <f t="shared" si="41"/>
        <v>1930</v>
      </c>
      <c r="M81" s="73">
        <f t="shared" si="41"/>
        <v>1970</v>
      </c>
      <c r="N81" s="73">
        <f t="shared" ref="N81:P93" si="48">N80-Q81</f>
        <v>-497</v>
      </c>
      <c r="O81" s="73">
        <f t="shared" si="48"/>
        <v>-683</v>
      </c>
      <c r="P81" s="73">
        <f t="shared" si="48"/>
        <v>-689</v>
      </c>
      <c r="Q81" s="72">
        <v>3</v>
      </c>
      <c r="R81" s="72">
        <v>9</v>
      </c>
      <c r="S81" s="72">
        <v>7</v>
      </c>
      <c r="T81" s="74">
        <f t="shared" si="37"/>
        <v>1653</v>
      </c>
      <c r="U81" s="93">
        <f t="shared" si="42"/>
        <v>1003</v>
      </c>
      <c r="V81" s="93">
        <f t="shared" si="43"/>
        <v>847</v>
      </c>
      <c r="W81" s="93">
        <f t="shared" si="44"/>
        <v>871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38"/>
        <v>45649</v>
      </c>
      <c r="C82" s="70">
        <f t="shared" si="39"/>
        <v>884</v>
      </c>
      <c r="D82" s="71">
        <f t="shared" si="40"/>
        <v>1614</v>
      </c>
      <c r="E82" s="72">
        <f t="shared" si="45"/>
        <v>1029</v>
      </c>
      <c r="F82" s="72">
        <f t="shared" si="46"/>
        <v>1259</v>
      </c>
      <c r="G82" s="72">
        <f t="shared" si="47"/>
        <v>1223</v>
      </c>
      <c r="H82" s="73">
        <f t="shared" si="30"/>
        <v>1469</v>
      </c>
      <c r="I82" s="73">
        <f t="shared" si="30"/>
        <v>1239</v>
      </c>
      <c r="J82" s="73">
        <f t="shared" si="30"/>
        <v>1275</v>
      </c>
      <c r="K82" s="73">
        <f t="shared" si="41"/>
        <v>1970</v>
      </c>
      <c r="L82" s="73">
        <f t="shared" si="41"/>
        <v>1930</v>
      </c>
      <c r="M82" s="73">
        <f t="shared" si="41"/>
        <v>1970</v>
      </c>
      <c r="N82" s="73">
        <f t="shared" si="48"/>
        <v>-501</v>
      </c>
      <c r="O82" s="73">
        <f t="shared" si="48"/>
        <v>-691</v>
      </c>
      <c r="P82" s="73">
        <f t="shared" si="48"/>
        <v>-695</v>
      </c>
      <c r="Q82" s="72">
        <v>4</v>
      </c>
      <c r="R82" s="72">
        <v>8</v>
      </c>
      <c r="S82" s="72">
        <v>6</v>
      </c>
      <c r="T82" s="74">
        <f t="shared" si="37"/>
        <v>1659</v>
      </c>
      <c r="U82" s="93">
        <f t="shared" si="42"/>
        <v>999</v>
      </c>
      <c r="V82" s="93">
        <f t="shared" si="43"/>
        <v>839</v>
      </c>
      <c r="W82" s="93">
        <f t="shared" si="44"/>
        <v>865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38"/>
        <v>45650</v>
      </c>
      <c r="C83" s="70">
        <f t="shared" si="39"/>
        <v>884</v>
      </c>
      <c r="D83" s="71">
        <f t="shared" si="40"/>
        <v>1612</v>
      </c>
      <c r="E83" s="72">
        <f t="shared" si="45"/>
        <v>1030</v>
      </c>
      <c r="F83" s="72">
        <f t="shared" si="46"/>
        <v>1265</v>
      </c>
      <c r="G83" s="72">
        <f t="shared" si="47"/>
        <v>1227</v>
      </c>
      <c r="H83" s="73">
        <f t="shared" si="30"/>
        <v>1466</v>
      </c>
      <c r="I83" s="73">
        <f t="shared" si="30"/>
        <v>1231</v>
      </c>
      <c r="J83" s="73">
        <f t="shared" si="30"/>
        <v>1269</v>
      </c>
      <c r="K83" s="73">
        <f t="shared" si="41"/>
        <v>1970</v>
      </c>
      <c r="L83" s="73">
        <f t="shared" si="41"/>
        <v>1930</v>
      </c>
      <c r="M83" s="73">
        <f t="shared" si="41"/>
        <v>1970</v>
      </c>
      <c r="N83" s="73">
        <f t="shared" si="48"/>
        <v>-504</v>
      </c>
      <c r="O83" s="73">
        <f t="shared" si="48"/>
        <v>-699</v>
      </c>
      <c r="P83" s="73">
        <f t="shared" si="48"/>
        <v>-701</v>
      </c>
      <c r="Q83" s="72">
        <v>3</v>
      </c>
      <c r="R83" s="72">
        <v>8</v>
      </c>
      <c r="S83" s="72">
        <v>6</v>
      </c>
      <c r="T83" s="74">
        <f t="shared" si="37"/>
        <v>1665</v>
      </c>
      <c r="U83" s="93">
        <f t="shared" si="42"/>
        <v>996</v>
      </c>
      <c r="V83" s="93">
        <f t="shared" si="43"/>
        <v>831</v>
      </c>
      <c r="W83" s="93">
        <f t="shared" si="44"/>
        <v>859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38"/>
        <v>45651</v>
      </c>
      <c r="C84" s="70">
        <f t="shared" si="39"/>
        <v>884</v>
      </c>
      <c r="D84" s="71">
        <f t="shared" si="40"/>
        <v>1610</v>
      </c>
      <c r="E84" s="72">
        <f t="shared" si="45"/>
        <v>1031</v>
      </c>
      <c r="F84" s="72">
        <f t="shared" si="46"/>
        <v>1271</v>
      </c>
      <c r="G84" s="72">
        <f t="shared" si="47"/>
        <v>1232</v>
      </c>
      <c r="H84" s="73">
        <f t="shared" si="30"/>
        <v>1463</v>
      </c>
      <c r="I84" s="73">
        <f t="shared" si="30"/>
        <v>1223</v>
      </c>
      <c r="J84" s="73">
        <f t="shared" si="30"/>
        <v>1262</v>
      </c>
      <c r="K84" s="73">
        <f t="shared" si="41"/>
        <v>1970</v>
      </c>
      <c r="L84" s="73">
        <f t="shared" si="41"/>
        <v>1930</v>
      </c>
      <c r="M84" s="73">
        <f t="shared" si="41"/>
        <v>1970</v>
      </c>
      <c r="N84" s="73">
        <f t="shared" si="48"/>
        <v>-507</v>
      </c>
      <c r="O84" s="73">
        <f t="shared" si="48"/>
        <v>-707</v>
      </c>
      <c r="P84" s="73">
        <f t="shared" si="48"/>
        <v>-708</v>
      </c>
      <c r="Q84" s="72">
        <v>3</v>
      </c>
      <c r="R84" s="72">
        <v>8</v>
      </c>
      <c r="S84" s="72">
        <v>7</v>
      </c>
      <c r="T84" s="74">
        <f t="shared" si="37"/>
        <v>1671</v>
      </c>
      <c r="U84" s="93">
        <f t="shared" si="42"/>
        <v>993</v>
      </c>
      <c r="V84" s="93">
        <f t="shared" si="43"/>
        <v>823</v>
      </c>
      <c r="W84" s="93">
        <f t="shared" si="44"/>
        <v>852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38"/>
        <v>45652</v>
      </c>
      <c r="C85" s="70">
        <f t="shared" si="39"/>
        <v>884</v>
      </c>
      <c r="D85" s="71">
        <f t="shared" si="40"/>
        <v>1608</v>
      </c>
      <c r="E85" s="72">
        <f t="shared" si="45"/>
        <v>1033</v>
      </c>
      <c r="F85" s="72">
        <f t="shared" si="46"/>
        <v>1277</v>
      </c>
      <c r="G85" s="72">
        <f t="shared" si="47"/>
        <v>1236</v>
      </c>
      <c r="H85" s="73">
        <f t="shared" si="30"/>
        <v>1459</v>
      </c>
      <c r="I85" s="73">
        <f t="shared" si="30"/>
        <v>1215</v>
      </c>
      <c r="J85" s="73">
        <f t="shared" si="30"/>
        <v>1256</v>
      </c>
      <c r="K85" s="73">
        <f t="shared" si="41"/>
        <v>1970</v>
      </c>
      <c r="L85" s="73">
        <f t="shared" si="41"/>
        <v>1930</v>
      </c>
      <c r="M85" s="73">
        <f t="shared" si="41"/>
        <v>1970</v>
      </c>
      <c r="N85" s="73">
        <f t="shared" si="48"/>
        <v>-511</v>
      </c>
      <c r="O85" s="73">
        <f t="shared" si="48"/>
        <v>-715</v>
      </c>
      <c r="P85" s="73">
        <f t="shared" si="48"/>
        <v>-714</v>
      </c>
      <c r="Q85" s="72">
        <v>4</v>
      </c>
      <c r="R85" s="72">
        <v>8</v>
      </c>
      <c r="S85" s="72">
        <v>6</v>
      </c>
      <c r="T85" s="74">
        <f t="shared" si="37"/>
        <v>1677</v>
      </c>
      <c r="U85" s="93">
        <f t="shared" si="42"/>
        <v>989</v>
      </c>
      <c r="V85" s="93">
        <f t="shared" si="43"/>
        <v>815</v>
      </c>
      <c r="W85" s="93">
        <f t="shared" si="44"/>
        <v>846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38"/>
        <v>45653</v>
      </c>
      <c r="C86" s="70">
        <f t="shared" si="39"/>
        <v>884</v>
      </c>
      <c r="D86" s="71">
        <f t="shared" si="40"/>
        <v>1606</v>
      </c>
      <c r="E86" s="72">
        <f t="shared" si="45"/>
        <v>1034</v>
      </c>
      <c r="F86" s="72">
        <f t="shared" si="46"/>
        <v>1282</v>
      </c>
      <c r="G86" s="72">
        <f t="shared" si="47"/>
        <v>1239</v>
      </c>
      <c r="H86" s="73">
        <f t="shared" si="30"/>
        <v>1456</v>
      </c>
      <c r="I86" s="73">
        <f t="shared" si="30"/>
        <v>1208</v>
      </c>
      <c r="J86" s="73">
        <f t="shared" si="30"/>
        <v>1251</v>
      </c>
      <c r="K86" s="73">
        <f t="shared" si="41"/>
        <v>1970</v>
      </c>
      <c r="L86" s="73">
        <f t="shared" si="41"/>
        <v>1930</v>
      </c>
      <c r="M86" s="73">
        <f t="shared" si="41"/>
        <v>1970</v>
      </c>
      <c r="N86" s="73">
        <f t="shared" si="48"/>
        <v>-514</v>
      </c>
      <c r="O86" s="73">
        <f t="shared" si="48"/>
        <v>-722</v>
      </c>
      <c r="P86" s="73">
        <f t="shared" si="48"/>
        <v>-719</v>
      </c>
      <c r="Q86" s="72">
        <v>3</v>
      </c>
      <c r="R86" s="72">
        <v>7</v>
      </c>
      <c r="S86" s="72">
        <v>5</v>
      </c>
      <c r="T86" s="74">
        <f t="shared" si="37"/>
        <v>1682</v>
      </c>
      <c r="U86" s="93">
        <f t="shared" si="42"/>
        <v>986</v>
      </c>
      <c r="V86" s="93">
        <f t="shared" si="43"/>
        <v>808</v>
      </c>
      <c r="W86" s="93">
        <f t="shared" si="44"/>
        <v>841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38"/>
        <v>45654</v>
      </c>
      <c r="C87" s="70">
        <f t="shared" si="39"/>
        <v>884</v>
      </c>
      <c r="D87" s="71">
        <f t="shared" si="40"/>
        <v>1604</v>
      </c>
      <c r="E87" s="72">
        <f t="shared" si="45"/>
        <v>1036</v>
      </c>
      <c r="F87" s="72">
        <f t="shared" si="46"/>
        <v>1288</v>
      </c>
      <c r="G87" s="72">
        <f t="shared" si="47"/>
        <v>1243</v>
      </c>
      <c r="H87" s="73">
        <f t="shared" si="30"/>
        <v>1452</v>
      </c>
      <c r="I87" s="73">
        <f t="shared" si="30"/>
        <v>1200</v>
      </c>
      <c r="J87" s="73">
        <f t="shared" si="30"/>
        <v>1245</v>
      </c>
      <c r="K87" s="73">
        <f t="shared" si="41"/>
        <v>1970</v>
      </c>
      <c r="L87" s="73">
        <f t="shared" si="41"/>
        <v>1930</v>
      </c>
      <c r="M87" s="73">
        <f t="shared" si="41"/>
        <v>1970</v>
      </c>
      <c r="N87" s="73">
        <f t="shared" si="48"/>
        <v>-518</v>
      </c>
      <c r="O87" s="73">
        <f t="shared" si="48"/>
        <v>-730</v>
      </c>
      <c r="P87" s="73">
        <f t="shared" si="48"/>
        <v>-725</v>
      </c>
      <c r="Q87" s="72">
        <v>4</v>
      </c>
      <c r="R87" s="72">
        <v>8</v>
      </c>
      <c r="S87" s="72">
        <v>6</v>
      </c>
      <c r="T87" s="74">
        <f t="shared" si="37"/>
        <v>1688</v>
      </c>
      <c r="U87" s="93">
        <f t="shared" si="42"/>
        <v>982</v>
      </c>
      <c r="V87" s="93">
        <f t="shared" si="43"/>
        <v>800</v>
      </c>
      <c r="W87" s="93">
        <f t="shared" si="44"/>
        <v>835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38"/>
        <v>45655</v>
      </c>
      <c r="C88" s="70">
        <f t="shared" si="39"/>
        <v>884</v>
      </c>
      <c r="D88" s="71">
        <f t="shared" si="40"/>
        <v>1602</v>
      </c>
      <c r="E88" s="72">
        <f t="shared" si="45"/>
        <v>1037</v>
      </c>
      <c r="F88" s="72">
        <f t="shared" si="46"/>
        <v>1293</v>
      </c>
      <c r="G88" s="72">
        <f t="shared" si="47"/>
        <v>1246</v>
      </c>
      <c r="H88" s="73">
        <f t="shared" si="30"/>
        <v>1449</v>
      </c>
      <c r="I88" s="73">
        <f t="shared" si="30"/>
        <v>1193</v>
      </c>
      <c r="J88" s="73">
        <f t="shared" si="30"/>
        <v>1240</v>
      </c>
      <c r="K88" s="73">
        <f t="shared" si="41"/>
        <v>1970</v>
      </c>
      <c r="L88" s="73">
        <f t="shared" si="41"/>
        <v>1930</v>
      </c>
      <c r="M88" s="73">
        <f t="shared" si="41"/>
        <v>1970</v>
      </c>
      <c r="N88" s="73">
        <f t="shared" si="48"/>
        <v>-521</v>
      </c>
      <c r="O88" s="73">
        <f t="shared" si="48"/>
        <v>-737</v>
      </c>
      <c r="P88" s="73">
        <f t="shared" si="48"/>
        <v>-730</v>
      </c>
      <c r="Q88" s="72">
        <v>3</v>
      </c>
      <c r="R88" s="72">
        <v>7</v>
      </c>
      <c r="S88" s="72">
        <v>5</v>
      </c>
      <c r="T88" s="74">
        <f t="shared" si="37"/>
        <v>1693</v>
      </c>
      <c r="U88" s="93">
        <f t="shared" si="42"/>
        <v>979</v>
      </c>
      <c r="V88" s="93">
        <f t="shared" si="43"/>
        <v>793</v>
      </c>
      <c r="W88" s="93">
        <f t="shared" si="44"/>
        <v>830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38"/>
        <v>45656</v>
      </c>
      <c r="C89" s="70">
        <f t="shared" si="39"/>
        <v>884</v>
      </c>
      <c r="D89" s="71">
        <f t="shared" si="40"/>
        <v>1600</v>
      </c>
      <c r="E89" s="72">
        <f t="shared" si="45"/>
        <v>1039</v>
      </c>
      <c r="F89" s="72">
        <f t="shared" si="46"/>
        <v>1298</v>
      </c>
      <c r="G89" s="72">
        <f t="shared" si="47"/>
        <v>1250</v>
      </c>
      <c r="H89" s="73">
        <f t="shared" si="30"/>
        <v>1445</v>
      </c>
      <c r="I89" s="73">
        <f t="shared" si="30"/>
        <v>1186</v>
      </c>
      <c r="J89" s="73">
        <f t="shared" si="30"/>
        <v>1234</v>
      </c>
      <c r="K89" s="73">
        <f t="shared" si="41"/>
        <v>1970</v>
      </c>
      <c r="L89" s="73">
        <f t="shared" si="41"/>
        <v>1930</v>
      </c>
      <c r="M89" s="73">
        <f t="shared" si="41"/>
        <v>1970</v>
      </c>
      <c r="N89" s="73">
        <f t="shared" si="48"/>
        <v>-525</v>
      </c>
      <c r="O89" s="73">
        <f t="shared" si="48"/>
        <v>-744</v>
      </c>
      <c r="P89" s="73">
        <f t="shared" si="48"/>
        <v>-736</v>
      </c>
      <c r="Q89" s="72">
        <v>4</v>
      </c>
      <c r="R89" s="72">
        <v>7</v>
      </c>
      <c r="S89" s="72">
        <v>6</v>
      </c>
      <c r="T89" s="74">
        <f t="shared" si="37"/>
        <v>1698</v>
      </c>
      <c r="U89" s="93">
        <f t="shared" si="42"/>
        <v>975</v>
      </c>
      <c r="V89" s="93">
        <f t="shared" si="43"/>
        <v>786</v>
      </c>
      <c r="W89" s="93">
        <f t="shared" si="44"/>
        <v>824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38"/>
        <v>45657</v>
      </c>
      <c r="C90" s="70">
        <f t="shared" si="39"/>
        <v>884</v>
      </c>
      <c r="D90" s="71">
        <f t="shared" si="40"/>
        <v>1598</v>
      </c>
      <c r="E90" s="72">
        <f t="shared" si="45"/>
        <v>1040</v>
      </c>
      <c r="F90" s="72">
        <f t="shared" si="46"/>
        <v>1301</v>
      </c>
      <c r="G90" s="72">
        <f t="shared" si="47"/>
        <v>1253</v>
      </c>
      <c r="H90" s="73">
        <f t="shared" si="30"/>
        <v>1442</v>
      </c>
      <c r="I90" s="73">
        <f t="shared" si="30"/>
        <v>1181</v>
      </c>
      <c r="J90" s="73">
        <f t="shared" si="30"/>
        <v>1229</v>
      </c>
      <c r="K90" s="73">
        <f t="shared" si="41"/>
        <v>1970</v>
      </c>
      <c r="L90" s="73">
        <f t="shared" si="41"/>
        <v>1930</v>
      </c>
      <c r="M90" s="73">
        <f t="shared" si="41"/>
        <v>1970</v>
      </c>
      <c r="N90" s="73">
        <f t="shared" si="48"/>
        <v>-528</v>
      </c>
      <c r="O90" s="73">
        <f t="shared" si="48"/>
        <v>-749</v>
      </c>
      <c r="P90" s="73">
        <f t="shared" si="48"/>
        <v>-741</v>
      </c>
      <c r="Q90" s="72">
        <v>3</v>
      </c>
      <c r="R90" s="72">
        <v>5</v>
      </c>
      <c r="S90" s="72">
        <v>5</v>
      </c>
      <c r="T90" s="74">
        <f t="shared" si="37"/>
        <v>1701</v>
      </c>
      <c r="U90" s="93">
        <f t="shared" si="42"/>
        <v>972</v>
      </c>
      <c r="V90" s="93">
        <f t="shared" si="43"/>
        <v>781</v>
      </c>
      <c r="W90" s="93">
        <f t="shared" si="44"/>
        <v>819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38"/>
        <v>45658</v>
      </c>
      <c r="C91" s="70">
        <f t="shared" si="39"/>
        <v>884</v>
      </c>
      <c r="D91" s="71">
        <f t="shared" si="40"/>
        <v>1596</v>
      </c>
      <c r="E91" s="72">
        <f t="shared" si="45"/>
        <v>1042</v>
      </c>
      <c r="F91" s="72">
        <f t="shared" si="46"/>
        <v>1306</v>
      </c>
      <c r="G91" s="72">
        <f t="shared" si="47"/>
        <v>1256</v>
      </c>
      <c r="H91" s="73">
        <f t="shared" si="30"/>
        <v>1438</v>
      </c>
      <c r="I91" s="73">
        <f t="shared" si="30"/>
        <v>1174</v>
      </c>
      <c r="J91" s="73">
        <f t="shared" si="30"/>
        <v>1224</v>
      </c>
      <c r="K91" s="73">
        <f t="shared" si="41"/>
        <v>1970</v>
      </c>
      <c r="L91" s="73">
        <f t="shared" si="41"/>
        <v>1930</v>
      </c>
      <c r="M91" s="73">
        <f t="shared" si="41"/>
        <v>1970</v>
      </c>
      <c r="N91" s="73">
        <f t="shared" si="48"/>
        <v>-532</v>
      </c>
      <c r="O91" s="73">
        <f t="shared" si="48"/>
        <v>-756</v>
      </c>
      <c r="P91" s="73">
        <f t="shared" si="48"/>
        <v>-746</v>
      </c>
      <c r="Q91" s="72">
        <v>4</v>
      </c>
      <c r="R91" s="72">
        <v>7</v>
      </c>
      <c r="S91" s="72">
        <v>5</v>
      </c>
      <c r="T91" s="74">
        <f t="shared" si="37"/>
        <v>1706</v>
      </c>
      <c r="U91" s="93">
        <f t="shared" si="42"/>
        <v>968</v>
      </c>
      <c r="V91" s="93">
        <f t="shared" si="43"/>
        <v>774</v>
      </c>
      <c r="W91" s="93">
        <f t="shared" si="44"/>
        <v>814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38"/>
        <v>45659</v>
      </c>
      <c r="C92" s="70">
        <f t="shared" si="39"/>
        <v>884</v>
      </c>
      <c r="D92" s="71">
        <f t="shared" si="40"/>
        <v>1594</v>
      </c>
      <c r="E92" s="72">
        <f t="shared" si="45"/>
        <v>1043</v>
      </c>
      <c r="F92" s="72">
        <f t="shared" si="46"/>
        <v>1311</v>
      </c>
      <c r="G92" s="72">
        <f t="shared" si="47"/>
        <v>1260</v>
      </c>
      <c r="H92" s="73">
        <f t="shared" si="30"/>
        <v>1435</v>
      </c>
      <c r="I92" s="73">
        <f t="shared" si="30"/>
        <v>1167</v>
      </c>
      <c r="J92" s="73">
        <f t="shared" si="30"/>
        <v>1218</v>
      </c>
      <c r="K92" s="73">
        <f t="shared" si="41"/>
        <v>1970</v>
      </c>
      <c r="L92" s="73">
        <f t="shared" si="41"/>
        <v>1930</v>
      </c>
      <c r="M92" s="73">
        <f t="shared" si="41"/>
        <v>1970</v>
      </c>
      <c r="N92" s="73">
        <f t="shared" si="48"/>
        <v>-535</v>
      </c>
      <c r="O92" s="73">
        <f t="shared" si="48"/>
        <v>-763</v>
      </c>
      <c r="P92" s="73">
        <f t="shared" si="48"/>
        <v>-752</v>
      </c>
      <c r="Q92" s="72">
        <v>3</v>
      </c>
      <c r="R92" s="72">
        <v>7</v>
      </c>
      <c r="S92" s="72">
        <v>6</v>
      </c>
      <c r="T92" s="74">
        <f t="shared" si="37"/>
        <v>1711</v>
      </c>
      <c r="U92" s="93">
        <f t="shared" si="42"/>
        <v>965</v>
      </c>
      <c r="V92" s="93">
        <f t="shared" si="43"/>
        <v>767</v>
      </c>
      <c r="W92" s="93">
        <f t="shared" si="44"/>
        <v>808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38"/>
        <v>45660</v>
      </c>
      <c r="C93" s="70">
        <f t="shared" si="39"/>
        <v>884</v>
      </c>
      <c r="D93" s="71">
        <f t="shared" si="40"/>
        <v>1592</v>
      </c>
      <c r="E93" s="72">
        <f t="shared" si="45"/>
        <v>1045</v>
      </c>
      <c r="F93" s="72">
        <f t="shared" si="46"/>
        <v>1316</v>
      </c>
      <c r="G93" s="72">
        <f t="shared" si="47"/>
        <v>1263</v>
      </c>
      <c r="H93" s="73">
        <f t="shared" si="30"/>
        <v>1431</v>
      </c>
      <c r="I93" s="73">
        <f t="shared" si="30"/>
        <v>1160</v>
      </c>
      <c r="J93" s="73">
        <f t="shared" si="30"/>
        <v>1213</v>
      </c>
      <c r="K93" s="73">
        <f t="shared" si="41"/>
        <v>1970</v>
      </c>
      <c r="L93" s="73">
        <f t="shared" si="41"/>
        <v>1930</v>
      </c>
      <c r="M93" s="73">
        <f t="shared" si="41"/>
        <v>1970</v>
      </c>
      <c r="N93" s="73">
        <f t="shared" si="48"/>
        <v>-539</v>
      </c>
      <c r="O93" s="73">
        <f t="shared" si="48"/>
        <v>-770</v>
      </c>
      <c r="P93" s="73">
        <f t="shared" si="48"/>
        <v>-757</v>
      </c>
      <c r="Q93" s="72">
        <v>4</v>
      </c>
      <c r="R93" s="72">
        <v>7</v>
      </c>
      <c r="S93" s="72">
        <v>5</v>
      </c>
      <c r="T93" s="74">
        <f t="shared" si="37"/>
        <v>1716</v>
      </c>
      <c r="U93" s="93">
        <f t="shared" si="42"/>
        <v>961</v>
      </c>
      <c r="V93" s="93">
        <f t="shared" si="43"/>
        <v>760</v>
      </c>
      <c r="W93" s="93">
        <f t="shared" si="44"/>
        <v>803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38"/>
        <v>45661</v>
      </c>
      <c r="C94" s="70">
        <f t="shared" si="39"/>
        <v>884</v>
      </c>
      <c r="D94" s="71">
        <f t="shared" si="40"/>
        <v>1590</v>
      </c>
      <c r="E94" s="72">
        <f t="shared" ref="E94:E117" si="49">C94+D94-H94</f>
        <v>1046</v>
      </c>
      <c r="F94" s="72">
        <f t="shared" ref="F94:F117" si="50">C94+D94-I94</f>
        <v>1322</v>
      </c>
      <c r="G94" s="72">
        <f t="shared" ref="G94:G117" si="51">D94+C94-J94</f>
        <v>1266</v>
      </c>
      <c r="H94" s="73">
        <f t="shared" ref="H94:H117" si="52">K94+N94</f>
        <v>1428</v>
      </c>
      <c r="I94" s="73">
        <f t="shared" ref="I94:I117" si="53">L94+O94</f>
        <v>1152</v>
      </c>
      <c r="J94" s="73">
        <f t="shared" ref="J94:J117" si="54">M94+P94</f>
        <v>1208</v>
      </c>
      <c r="K94" s="73">
        <f t="shared" ref="K94:M94" si="55">K93</f>
        <v>1970</v>
      </c>
      <c r="L94" s="73">
        <f t="shared" si="55"/>
        <v>1930</v>
      </c>
      <c r="M94" s="73">
        <f t="shared" si="55"/>
        <v>1970</v>
      </c>
      <c r="N94" s="73">
        <f t="shared" ref="N94:N117" si="56">N93-Q94</f>
        <v>-542</v>
      </c>
      <c r="O94" s="73">
        <f t="shared" ref="O94:O117" si="57">O93-R94</f>
        <v>-778</v>
      </c>
      <c r="P94" s="73">
        <f t="shared" ref="P94:P117" si="58">P93-S94</f>
        <v>-762</v>
      </c>
      <c r="Q94" s="72">
        <v>3</v>
      </c>
      <c r="R94" s="72">
        <v>8</v>
      </c>
      <c r="S94" s="72">
        <v>5</v>
      </c>
      <c r="T94" s="74">
        <f t="shared" ref="T94:T117" si="59">D94+C94-V94</f>
        <v>1722</v>
      </c>
      <c r="U94" s="93">
        <f t="shared" si="42"/>
        <v>958</v>
      </c>
      <c r="V94" s="93">
        <f t="shared" si="43"/>
        <v>752</v>
      </c>
      <c r="W94" s="93">
        <f t="shared" si="44"/>
        <v>798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38"/>
        <v>45662</v>
      </c>
      <c r="C95" s="70">
        <f t="shared" si="39"/>
        <v>884</v>
      </c>
      <c r="D95" s="71">
        <f t="shared" si="40"/>
        <v>1588</v>
      </c>
      <c r="E95" s="72">
        <f t="shared" si="49"/>
        <v>1046</v>
      </c>
      <c r="F95" s="72">
        <f t="shared" si="50"/>
        <v>1327</v>
      </c>
      <c r="G95" s="72">
        <f t="shared" si="51"/>
        <v>1270</v>
      </c>
      <c r="H95" s="73">
        <f t="shared" si="52"/>
        <v>1426</v>
      </c>
      <c r="I95" s="73">
        <f t="shared" si="53"/>
        <v>1145</v>
      </c>
      <c r="J95" s="73">
        <f t="shared" si="54"/>
        <v>1202</v>
      </c>
      <c r="K95" s="73">
        <f t="shared" ref="K95:M95" si="60">K94</f>
        <v>1970</v>
      </c>
      <c r="L95" s="73">
        <f t="shared" si="60"/>
        <v>1930</v>
      </c>
      <c r="M95" s="73">
        <f t="shared" si="60"/>
        <v>1970</v>
      </c>
      <c r="N95" s="73">
        <f t="shared" si="56"/>
        <v>-544</v>
      </c>
      <c r="O95" s="73">
        <f t="shared" si="57"/>
        <v>-785</v>
      </c>
      <c r="P95" s="73">
        <f t="shared" si="58"/>
        <v>-768</v>
      </c>
      <c r="Q95" s="72">
        <v>2</v>
      </c>
      <c r="R95" s="72">
        <v>7</v>
      </c>
      <c r="S95" s="72">
        <v>6</v>
      </c>
      <c r="T95" s="74">
        <f t="shared" si="59"/>
        <v>1727</v>
      </c>
      <c r="U95" s="93">
        <f t="shared" si="42"/>
        <v>956</v>
      </c>
      <c r="V95" s="93">
        <f t="shared" si="43"/>
        <v>745</v>
      </c>
      <c r="W95" s="93">
        <f t="shared" si="44"/>
        <v>792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38"/>
        <v>45663</v>
      </c>
      <c r="C96" s="70">
        <f t="shared" si="39"/>
        <v>884</v>
      </c>
      <c r="D96" s="71">
        <f t="shared" si="40"/>
        <v>1586</v>
      </c>
      <c r="E96" s="72">
        <f t="shared" si="49"/>
        <v>1047</v>
      </c>
      <c r="F96" s="72">
        <f t="shared" si="50"/>
        <v>1332</v>
      </c>
      <c r="G96" s="72">
        <f t="shared" si="51"/>
        <v>1273</v>
      </c>
      <c r="H96" s="73">
        <f t="shared" si="52"/>
        <v>1423</v>
      </c>
      <c r="I96" s="73">
        <f t="shared" si="53"/>
        <v>1138</v>
      </c>
      <c r="J96" s="73">
        <f t="shared" si="54"/>
        <v>1197</v>
      </c>
      <c r="K96" s="73">
        <f t="shared" ref="K96:M96" si="61">K95</f>
        <v>1970</v>
      </c>
      <c r="L96" s="73">
        <f t="shared" si="61"/>
        <v>1930</v>
      </c>
      <c r="M96" s="73">
        <f t="shared" si="61"/>
        <v>1970</v>
      </c>
      <c r="N96" s="73">
        <f t="shared" si="56"/>
        <v>-547</v>
      </c>
      <c r="O96" s="73">
        <f t="shared" si="57"/>
        <v>-792</v>
      </c>
      <c r="P96" s="73">
        <f t="shared" si="58"/>
        <v>-773</v>
      </c>
      <c r="Q96" s="72">
        <v>3</v>
      </c>
      <c r="R96" s="72">
        <v>7</v>
      </c>
      <c r="S96" s="72">
        <v>5</v>
      </c>
      <c r="T96" s="74">
        <f t="shared" si="59"/>
        <v>1732</v>
      </c>
      <c r="U96" s="93">
        <f t="shared" si="42"/>
        <v>953</v>
      </c>
      <c r="V96" s="93">
        <f t="shared" si="43"/>
        <v>738</v>
      </c>
      <c r="W96" s="93">
        <f t="shared" si="44"/>
        <v>787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38"/>
        <v>45664</v>
      </c>
      <c r="C97" s="70">
        <f t="shared" si="39"/>
        <v>884</v>
      </c>
      <c r="D97" s="71">
        <f t="shared" si="40"/>
        <v>1584</v>
      </c>
      <c r="E97" s="72">
        <f t="shared" si="49"/>
        <v>1048</v>
      </c>
      <c r="F97" s="72">
        <f t="shared" si="50"/>
        <v>1338</v>
      </c>
      <c r="G97" s="72">
        <f t="shared" si="51"/>
        <v>1276</v>
      </c>
      <c r="H97" s="73">
        <f t="shared" si="52"/>
        <v>1420</v>
      </c>
      <c r="I97" s="73">
        <f t="shared" si="53"/>
        <v>1130</v>
      </c>
      <c r="J97" s="73">
        <f t="shared" si="54"/>
        <v>1192</v>
      </c>
      <c r="K97" s="73">
        <f t="shared" ref="K97:M97" si="62">K96</f>
        <v>1970</v>
      </c>
      <c r="L97" s="73">
        <f t="shared" si="62"/>
        <v>1930</v>
      </c>
      <c r="M97" s="73">
        <f t="shared" si="62"/>
        <v>1970</v>
      </c>
      <c r="N97" s="73">
        <f t="shared" si="56"/>
        <v>-550</v>
      </c>
      <c r="O97" s="73">
        <f t="shared" si="57"/>
        <v>-800</v>
      </c>
      <c r="P97" s="73">
        <f t="shared" si="58"/>
        <v>-778</v>
      </c>
      <c r="Q97" s="72">
        <v>3</v>
      </c>
      <c r="R97" s="72">
        <v>8</v>
      </c>
      <c r="S97" s="72">
        <v>5</v>
      </c>
      <c r="T97" s="74">
        <f t="shared" si="59"/>
        <v>1738</v>
      </c>
      <c r="U97" s="93">
        <f t="shared" si="42"/>
        <v>950</v>
      </c>
      <c r="V97" s="93">
        <f t="shared" si="43"/>
        <v>730</v>
      </c>
      <c r="W97" s="93">
        <f t="shared" si="44"/>
        <v>782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38"/>
        <v>45665</v>
      </c>
      <c r="C98" s="70">
        <f t="shared" si="39"/>
        <v>884</v>
      </c>
      <c r="D98" s="71">
        <f t="shared" si="40"/>
        <v>1582</v>
      </c>
      <c r="E98" s="72">
        <f t="shared" si="49"/>
        <v>1049</v>
      </c>
      <c r="F98" s="72">
        <f t="shared" si="50"/>
        <v>1343</v>
      </c>
      <c r="G98" s="72">
        <f t="shared" si="51"/>
        <v>1280</v>
      </c>
      <c r="H98" s="73">
        <f t="shared" si="52"/>
        <v>1417</v>
      </c>
      <c r="I98" s="73">
        <f t="shared" si="53"/>
        <v>1123</v>
      </c>
      <c r="J98" s="73">
        <f t="shared" si="54"/>
        <v>1186</v>
      </c>
      <c r="K98" s="73">
        <f t="shared" ref="K98:M98" si="63">K97</f>
        <v>1970</v>
      </c>
      <c r="L98" s="73">
        <f t="shared" si="63"/>
        <v>1930</v>
      </c>
      <c r="M98" s="73">
        <f t="shared" si="63"/>
        <v>1970</v>
      </c>
      <c r="N98" s="73">
        <f t="shared" si="56"/>
        <v>-553</v>
      </c>
      <c r="O98" s="73">
        <f t="shared" si="57"/>
        <v>-807</v>
      </c>
      <c r="P98" s="73">
        <f t="shared" si="58"/>
        <v>-784</v>
      </c>
      <c r="Q98" s="72">
        <v>3</v>
      </c>
      <c r="R98" s="72">
        <v>7</v>
      </c>
      <c r="S98" s="72">
        <v>6</v>
      </c>
      <c r="T98" s="74">
        <f t="shared" si="59"/>
        <v>1743</v>
      </c>
      <c r="U98" s="93">
        <f t="shared" si="42"/>
        <v>947</v>
      </c>
      <c r="V98" s="93">
        <f t="shared" si="43"/>
        <v>723</v>
      </c>
      <c r="W98" s="93">
        <f t="shared" si="44"/>
        <v>776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38"/>
        <v>45666</v>
      </c>
      <c r="C99" s="70">
        <f t="shared" si="39"/>
        <v>884</v>
      </c>
      <c r="D99" s="71">
        <f t="shared" si="40"/>
        <v>1580</v>
      </c>
      <c r="E99" s="72">
        <f t="shared" si="49"/>
        <v>1051</v>
      </c>
      <c r="F99" s="72">
        <f t="shared" si="50"/>
        <v>1347</v>
      </c>
      <c r="G99" s="72">
        <f t="shared" si="51"/>
        <v>1283</v>
      </c>
      <c r="H99" s="73">
        <f t="shared" si="52"/>
        <v>1413</v>
      </c>
      <c r="I99" s="73">
        <f t="shared" si="53"/>
        <v>1117</v>
      </c>
      <c r="J99" s="73">
        <f t="shared" si="54"/>
        <v>1181</v>
      </c>
      <c r="K99" s="73">
        <f t="shared" ref="K99:M99" si="64">K98</f>
        <v>1970</v>
      </c>
      <c r="L99" s="73">
        <f t="shared" si="64"/>
        <v>1930</v>
      </c>
      <c r="M99" s="73">
        <f t="shared" si="64"/>
        <v>1970</v>
      </c>
      <c r="N99" s="73">
        <f t="shared" si="56"/>
        <v>-557</v>
      </c>
      <c r="O99" s="73">
        <f t="shared" si="57"/>
        <v>-813</v>
      </c>
      <c r="P99" s="73">
        <f t="shared" si="58"/>
        <v>-789</v>
      </c>
      <c r="Q99" s="72">
        <v>4</v>
      </c>
      <c r="R99" s="72">
        <v>6</v>
      </c>
      <c r="S99" s="72">
        <v>5</v>
      </c>
      <c r="T99" s="74">
        <f t="shared" si="59"/>
        <v>1747</v>
      </c>
      <c r="U99" s="93">
        <f t="shared" si="42"/>
        <v>943</v>
      </c>
      <c r="V99" s="93">
        <f t="shared" si="43"/>
        <v>717</v>
      </c>
      <c r="W99" s="93">
        <f t="shared" si="44"/>
        <v>771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38"/>
        <v>45667</v>
      </c>
      <c r="C100" s="70">
        <f t="shared" si="39"/>
        <v>884</v>
      </c>
      <c r="D100" s="71">
        <f t="shared" si="40"/>
        <v>1578</v>
      </c>
      <c r="E100" s="72">
        <f t="shared" si="49"/>
        <v>1052</v>
      </c>
      <c r="F100" s="72">
        <f t="shared" si="50"/>
        <v>1352</v>
      </c>
      <c r="G100" s="72">
        <f t="shared" si="51"/>
        <v>1285</v>
      </c>
      <c r="H100" s="73">
        <f t="shared" si="52"/>
        <v>1410</v>
      </c>
      <c r="I100" s="73">
        <f t="shared" si="53"/>
        <v>1110</v>
      </c>
      <c r="J100" s="73">
        <f t="shared" si="54"/>
        <v>1177</v>
      </c>
      <c r="K100" s="73">
        <f t="shared" ref="K100:M100" si="65">K99</f>
        <v>1970</v>
      </c>
      <c r="L100" s="73">
        <f t="shared" si="65"/>
        <v>1930</v>
      </c>
      <c r="M100" s="73">
        <f t="shared" si="65"/>
        <v>1970</v>
      </c>
      <c r="N100" s="73">
        <f t="shared" si="56"/>
        <v>-560</v>
      </c>
      <c r="O100" s="73">
        <f t="shared" si="57"/>
        <v>-820</v>
      </c>
      <c r="P100" s="73">
        <f t="shared" si="58"/>
        <v>-793</v>
      </c>
      <c r="Q100" s="72">
        <v>3</v>
      </c>
      <c r="R100" s="72">
        <v>7</v>
      </c>
      <c r="S100" s="72">
        <v>4</v>
      </c>
      <c r="T100" s="74">
        <f t="shared" si="59"/>
        <v>1752</v>
      </c>
      <c r="U100" s="93">
        <f t="shared" si="42"/>
        <v>940</v>
      </c>
      <c r="V100" s="93">
        <f t="shared" si="43"/>
        <v>710</v>
      </c>
      <c r="W100" s="93">
        <f t="shared" si="44"/>
        <v>767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38"/>
        <v>45668</v>
      </c>
      <c r="C101" s="70">
        <f t="shared" si="39"/>
        <v>884</v>
      </c>
      <c r="D101" s="71">
        <f t="shared" si="40"/>
        <v>1576</v>
      </c>
      <c r="E101" s="72">
        <f t="shared" si="49"/>
        <v>1054</v>
      </c>
      <c r="F101" s="72">
        <f t="shared" si="50"/>
        <v>1356</v>
      </c>
      <c r="G101" s="72">
        <f t="shared" si="51"/>
        <v>1289</v>
      </c>
      <c r="H101" s="73">
        <f t="shared" si="52"/>
        <v>1406</v>
      </c>
      <c r="I101" s="73">
        <f t="shared" si="53"/>
        <v>1104</v>
      </c>
      <c r="J101" s="73">
        <f t="shared" si="54"/>
        <v>1171</v>
      </c>
      <c r="K101" s="73">
        <f t="shared" ref="K101:M101" si="66">K100</f>
        <v>1970</v>
      </c>
      <c r="L101" s="73">
        <f t="shared" si="66"/>
        <v>1930</v>
      </c>
      <c r="M101" s="73">
        <f t="shared" si="66"/>
        <v>1970</v>
      </c>
      <c r="N101" s="73">
        <f t="shared" si="56"/>
        <v>-564</v>
      </c>
      <c r="O101" s="73">
        <f t="shared" si="57"/>
        <v>-826</v>
      </c>
      <c r="P101" s="73">
        <f t="shared" si="58"/>
        <v>-799</v>
      </c>
      <c r="Q101" s="72">
        <v>4</v>
      </c>
      <c r="R101" s="72">
        <v>6</v>
      </c>
      <c r="S101" s="72">
        <v>6</v>
      </c>
      <c r="T101" s="74">
        <f t="shared" si="59"/>
        <v>1756</v>
      </c>
      <c r="U101" s="93">
        <f t="shared" si="42"/>
        <v>936</v>
      </c>
      <c r="V101" s="93">
        <f t="shared" si="43"/>
        <v>704</v>
      </c>
      <c r="W101" s="93">
        <f t="shared" si="44"/>
        <v>761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38"/>
        <v>45669</v>
      </c>
      <c r="C102" s="70">
        <f t="shared" si="39"/>
        <v>884</v>
      </c>
      <c r="D102" s="71">
        <f t="shared" si="40"/>
        <v>1574</v>
      </c>
      <c r="E102" s="72">
        <f t="shared" si="49"/>
        <v>1055</v>
      </c>
      <c r="F102" s="72">
        <f t="shared" si="50"/>
        <v>1360</v>
      </c>
      <c r="G102" s="72">
        <f t="shared" si="51"/>
        <v>1292</v>
      </c>
      <c r="H102" s="73">
        <f t="shared" si="52"/>
        <v>1403</v>
      </c>
      <c r="I102" s="73">
        <f t="shared" si="53"/>
        <v>1098</v>
      </c>
      <c r="J102" s="73">
        <f t="shared" si="54"/>
        <v>1166</v>
      </c>
      <c r="K102" s="73">
        <f t="shared" ref="K102:M102" si="67">K101</f>
        <v>1970</v>
      </c>
      <c r="L102" s="73">
        <f t="shared" si="67"/>
        <v>1930</v>
      </c>
      <c r="M102" s="73">
        <f t="shared" si="67"/>
        <v>1970</v>
      </c>
      <c r="N102" s="73">
        <f t="shared" si="56"/>
        <v>-567</v>
      </c>
      <c r="O102" s="73">
        <f t="shared" si="57"/>
        <v>-832</v>
      </c>
      <c r="P102" s="73">
        <f t="shared" si="58"/>
        <v>-804</v>
      </c>
      <c r="Q102" s="72">
        <v>3</v>
      </c>
      <c r="R102" s="72">
        <v>6</v>
      </c>
      <c r="S102" s="72">
        <v>5</v>
      </c>
      <c r="T102" s="74">
        <f t="shared" si="59"/>
        <v>1760</v>
      </c>
      <c r="U102" s="93">
        <f t="shared" si="42"/>
        <v>933</v>
      </c>
      <c r="V102" s="93">
        <f t="shared" si="43"/>
        <v>698</v>
      </c>
      <c r="W102" s="93">
        <f t="shared" si="44"/>
        <v>756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38"/>
        <v>45670</v>
      </c>
      <c r="C103" s="70">
        <f t="shared" si="39"/>
        <v>884</v>
      </c>
      <c r="D103" s="71">
        <f t="shared" si="40"/>
        <v>1572</v>
      </c>
      <c r="E103" s="72">
        <f t="shared" si="49"/>
        <v>1056</v>
      </c>
      <c r="F103" s="72">
        <f t="shared" si="50"/>
        <v>1365</v>
      </c>
      <c r="G103" s="72">
        <f t="shared" si="51"/>
        <v>1296</v>
      </c>
      <c r="H103" s="73">
        <f t="shared" si="52"/>
        <v>1400</v>
      </c>
      <c r="I103" s="73">
        <f t="shared" si="53"/>
        <v>1091</v>
      </c>
      <c r="J103" s="73">
        <f t="shared" si="54"/>
        <v>1160</v>
      </c>
      <c r="K103" s="73">
        <f t="shared" ref="K103:M103" si="68">K102</f>
        <v>1970</v>
      </c>
      <c r="L103" s="73">
        <f t="shared" si="68"/>
        <v>1930</v>
      </c>
      <c r="M103" s="73">
        <f t="shared" si="68"/>
        <v>1970</v>
      </c>
      <c r="N103" s="73">
        <f t="shared" si="56"/>
        <v>-570</v>
      </c>
      <c r="O103" s="73">
        <f t="shared" si="57"/>
        <v>-839</v>
      </c>
      <c r="P103" s="73">
        <f t="shared" si="58"/>
        <v>-810</v>
      </c>
      <c r="Q103" s="72">
        <v>3</v>
      </c>
      <c r="R103" s="72">
        <v>7</v>
      </c>
      <c r="S103" s="72">
        <v>6</v>
      </c>
      <c r="T103" s="74">
        <f t="shared" si="59"/>
        <v>1765</v>
      </c>
      <c r="U103" s="93">
        <f t="shared" si="42"/>
        <v>930</v>
      </c>
      <c r="V103" s="93">
        <f t="shared" si="43"/>
        <v>691</v>
      </c>
      <c r="W103" s="93">
        <f t="shared" si="44"/>
        <v>750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38"/>
        <v>45671</v>
      </c>
      <c r="C104" s="70">
        <f t="shared" si="39"/>
        <v>884</v>
      </c>
      <c r="D104" s="71">
        <f t="shared" si="40"/>
        <v>1570</v>
      </c>
      <c r="E104" s="72">
        <f t="shared" si="49"/>
        <v>1056</v>
      </c>
      <c r="F104" s="72">
        <f t="shared" si="50"/>
        <v>1369</v>
      </c>
      <c r="G104" s="72">
        <f t="shared" si="51"/>
        <v>1298</v>
      </c>
      <c r="H104" s="73">
        <f t="shared" si="52"/>
        <v>1398</v>
      </c>
      <c r="I104" s="73">
        <f t="shared" si="53"/>
        <v>1085</v>
      </c>
      <c r="J104" s="73">
        <f t="shared" si="54"/>
        <v>1156</v>
      </c>
      <c r="K104" s="73">
        <f t="shared" ref="K104:M104" si="69">K103</f>
        <v>1970</v>
      </c>
      <c r="L104" s="73">
        <f t="shared" si="69"/>
        <v>1930</v>
      </c>
      <c r="M104" s="73">
        <f t="shared" si="69"/>
        <v>1970</v>
      </c>
      <c r="N104" s="73">
        <f t="shared" si="56"/>
        <v>-572</v>
      </c>
      <c r="O104" s="73">
        <f t="shared" si="57"/>
        <v>-845</v>
      </c>
      <c r="P104" s="73">
        <f t="shared" si="58"/>
        <v>-814</v>
      </c>
      <c r="Q104" s="72">
        <v>2</v>
      </c>
      <c r="R104" s="72">
        <v>6</v>
      </c>
      <c r="S104" s="72">
        <v>4</v>
      </c>
      <c r="T104" s="74">
        <f t="shared" si="59"/>
        <v>1769</v>
      </c>
      <c r="U104" s="93">
        <f t="shared" si="42"/>
        <v>928</v>
      </c>
      <c r="V104" s="93">
        <f t="shared" si="43"/>
        <v>685</v>
      </c>
      <c r="W104" s="93">
        <f t="shared" si="44"/>
        <v>746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38"/>
        <v>45672</v>
      </c>
      <c r="C105" s="70">
        <f t="shared" si="39"/>
        <v>884</v>
      </c>
      <c r="D105" s="71">
        <f t="shared" si="40"/>
        <v>1568</v>
      </c>
      <c r="E105" s="72">
        <f t="shared" si="49"/>
        <v>1057</v>
      </c>
      <c r="F105" s="72">
        <f t="shared" si="50"/>
        <v>1373</v>
      </c>
      <c r="G105" s="72">
        <f t="shared" si="51"/>
        <v>1301</v>
      </c>
      <c r="H105" s="73">
        <f t="shared" si="52"/>
        <v>1395</v>
      </c>
      <c r="I105" s="73">
        <f t="shared" si="53"/>
        <v>1079</v>
      </c>
      <c r="J105" s="73">
        <f t="shared" si="54"/>
        <v>1151</v>
      </c>
      <c r="K105" s="73">
        <f t="shared" ref="K105:M105" si="70">K104</f>
        <v>1970</v>
      </c>
      <c r="L105" s="73">
        <f t="shared" si="70"/>
        <v>1930</v>
      </c>
      <c r="M105" s="73">
        <f t="shared" si="70"/>
        <v>1970</v>
      </c>
      <c r="N105" s="73">
        <f t="shared" si="56"/>
        <v>-575</v>
      </c>
      <c r="O105" s="73">
        <f t="shared" si="57"/>
        <v>-851</v>
      </c>
      <c r="P105" s="73">
        <f t="shared" si="58"/>
        <v>-819</v>
      </c>
      <c r="Q105" s="72">
        <v>3</v>
      </c>
      <c r="R105" s="72">
        <v>6</v>
      </c>
      <c r="S105" s="72">
        <v>5</v>
      </c>
      <c r="T105" s="74">
        <f t="shared" si="59"/>
        <v>1773</v>
      </c>
      <c r="U105" s="93">
        <f t="shared" si="42"/>
        <v>925</v>
      </c>
      <c r="V105" s="93">
        <f t="shared" si="43"/>
        <v>679</v>
      </c>
      <c r="W105" s="93">
        <f t="shared" si="44"/>
        <v>741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38"/>
        <v>45673</v>
      </c>
      <c r="C106" s="70">
        <f t="shared" si="39"/>
        <v>884</v>
      </c>
      <c r="D106" s="71">
        <f t="shared" si="40"/>
        <v>1566</v>
      </c>
      <c r="E106" s="72">
        <f t="shared" si="49"/>
        <v>1057</v>
      </c>
      <c r="F106" s="72">
        <f t="shared" si="50"/>
        <v>1378</v>
      </c>
      <c r="G106" s="72">
        <f t="shared" si="51"/>
        <v>1303</v>
      </c>
      <c r="H106" s="73">
        <f t="shared" si="52"/>
        <v>1393</v>
      </c>
      <c r="I106" s="73">
        <f t="shared" si="53"/>
        <v>1072</v>
      </c>
      <c r="J106" s="73">
        <f t="shared" si="54"/>
        <v>1147</v>
      </c>
      <c r="K106" s="73">
        <f t="shared" ref="K106:M106" si="71">K105</f>
        <v>1970</v>
      </c>
      <c r="L106" s="73">
        <f t="shared" si="71"/>
        <v>1930</v>
      </c>
      <c r="M106" s="73">
        <f t="shared" si="71"/>
        <v>1970</v>
      </c>
      <c r="N106" s="73">
        <f t="shared" si="56"/>
        <v>-577</v>
      </c>
      <c r="O106" s="73">
        <f t="shared" si="57"/>
        <v>-858</v>
      </c>
      <c r="P106" s="73">
        <f t="shared" si="58"/>
        <v>-823</v>
      </c>
      <c r="Q106" s="72">
        <v>2</v>
      </c>
      <c r="R106" s="72">
        <v>7</v>
      </c>
      <c r="S106" s="72">
        <v>4</v>
      </c>
      <c r="T106" s="74">
        <f t="shared" si="59"/>
        <v>1778</v>
      </c>
      <c r="U106" s="93">
        <f t="shared" si="42"/>
        <v>923</v>
      </c>
      <c r="V106" s="93">
        <f t="shared" si="43"/>
        <v>672</v>
      </c>
      <c r="W106" s="93">
        <f t="shared" si="44"/>
        <v>737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38"/>
        <v>45674</v>
      </c>
      <c r="C107" s="70">
        <f t="shared" si="39"/>
        <v>884</v>
      </c>
      <c r="D107" s="71">
        <f t="shared" si="40"/>
        <v>1564</v>
      </c>
      <c r="E107" s="72">
        <f t="shared" si="49"/>
        <v>1058</v>
      </c>
      <c r="F107" s="72">
        <f t="shared" si="50"/>
        <v>1382</v>
      </c>
      <c r="G107" s="72">
        <f t="shared" si="51"/>
        <v>1306</v>
      </c>
      <c r="H107" s="73">
        <f t="shared" si="52"/>
        <v>1390</v>
      </c>
      <c r="I107" s="73">
        <f t="shared" si="53"/>
        <v>1066</v>
      </c>
      <c r="J107" s="73">
        <f t="shared" si="54"/>
        <v>1142</v>
      </c>
      <c r="K107" s="73">
        <f t="shared" ref="K107:M107" si="72">K106</f>
        <v>1970</v>
      </c>
      <c r="L107" s="73">
        <f t="shared" si="72"/>
        <v>1930</v>
      </c>
      <c r="M107" s="73">
        <f t="shared" si="72"/>
        <v>1970</v>
      </c>
      <c r="N107" s="73">
        <f t="shared" si="56"/>
        <v>-580</v>
      </c>
      <c r="O107" s="73">
        <f t="shared" si="57"/>
        <v>-864</v>
      </c>
      <c r="P107" s="73">
        <f t="shared" si="58"/>
        <v>-828</v>
      </c>
      <c r="Q107" s="72">
        <v>3</v>
      </c>
      <c r="R107" s="72">
        <v>6</v>
      </c>
      <c r="S107" s="72">
        <v>5</v>
      </c>
      <c r="T107" s="74">
        <f t="shared" si="59"/>
        <v>1782</v>
      </c>
      <c r="U107" s="93">
        <f t="shared" si="42"/>
        <v>920</v>
      </c>
      <c r="V107" s="93">
        <f t="shared" si="43"/>
        <v>666</v>
      </c>
      <c r="W107" s="93">
        <f t="shared" si="44"/>
        <v>732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38"/>
        <v>45675</v>
      </c>
      <c r="C108" s="70">
        <f t="shared" si="39"/>
        <v>884</v>
      </c>
      <c r="D108" s="71">
        <f t="shared" si="40"/>
        <v>1562</v>
      </c>
      <c r="E108" s="72">
        <f t="shared" si="49"/>
        <v>1059</v>
      </c>
      <c r="F108" s="72">
        <f t="shared" si="50"/>
        <v>1384</v>
      </c>
      <c r="G108" s="72">
        <f t="shared" si="51"/>
        <v>1308</v>
      </c>
      <c r="H108" s="73">
        <f t="shared" si="52"/>
        <v>1387</v>
      </c>
      <c r="I108" s="73">
        <f t="shared" si="53"/>
        <v>1062</v>
      </c>
      <c r="J108" s="73">
        <f t="shared" si="54"/>
        <v>1138</v>
      </c>
      <c r="K108" s="73">
        <f t="shared" ref="K108:M108" si="73">K107</f>
        <v>1970</v>
      </c>
      <c r="L108" s="73">
        <f t="shared" si="73"/>
        <v>1930</v>
      </c>
      <c r="M108" s="73">
        <f t="shared" si="73"/>
        <v>1970</v>
      </c>
      <c r="N108" s="73">
        <f t="shared" si="56"/>
        <v>-583</v>
      </c>
      <c r="O108" s="73">
        <f t="shared" si="57"/>
        <v>-868</v>
      </c>
      <c r="P108" s="73">
        <f t="shared" si="58"/>
        <v>-832</v>
      </c>
      <c r="Q108" s="72">
        <v>3</v>
      </c>
      <c r="R108" s="72">
        <v>4</v>
      </c>
      <c r="S108" s="72">
        <v>4</v>
      </c>
      <c r="T108" s="74">
        <f t="shared" si="59"/>
        <v>1784</v>
      </c>
      <c r="U108" s="93">
        <f t="shared" si="42"/>
        <v>917</v>
      </c>
      <c r="V108" s="93">
        <f t="shared" si="43"/>
        <v>662</v>
      </c>
      <c r="W108" s="93">
        <f t="shared" si="44"/>
        <v>728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38"/>
        <v>45676</v>
      </c>
      <c r="C109" s="70">
        <f t="shared" si="39"/>
        <v>884</v>
      </c>
      <c r="D109" s="71">
        <f t="shared" si="40"/>
        <v>1560</v>
      </c>
      <c r="E109" s="72">
        <f t="shared" si="49"/>
        <v>1058</v>
      </c>
      <c r="F109" s="72">
        <f t="shared" si="50"/>
        <v>1387</v>
      </c>
      <c r="G109" s="72">
        <f t="shared" si="51"/>
        <v>1311</v>
      </c>
      <c r="H109" s="73">
        <f t="shared" si="52"/>
        <v>1386</v>
      </c>
      <c r="I109" s="73">
        <f t="shared" si="53"/>
        <v>1057</v>
      </c>
      <c r="J109" s="73">
        <f t="shared" si="54"/>
        <v>1133</v>
      </c>
      <c r="K109" s="73">
        <f t="shared" ref="K109:M109" si="74">K108</f>
        <v>1970</v>
      </c>
      <c r="L109" s="73">
        <f t="shared" si="74"/>
        <v>1930</v>
      </c>
      <c r="M109" s="73">
        <f t="shared" si="74"/>
        <v>1970</v>
      </c>
      <c r="N109" s="73">
        <f t="shared" si="56"/>
        <v>-584</v>
      </c>
      <c r="O109" s="73">
        <f t="shared" si="57"/>
        <v>-873</v>
      </c>
      <c r="P109" s="73">
        <f t="shared" si="58"/>
        <v>-837</v>
      </c>
      <c r="Q109" s="72">
        <v>1</v>
      </c>
      <c r="R109" s="72">
        <v>5</v>
      </c>
      <c r="S109" s="72">
        <v>5</v>
      </c>
      <c r="T109" s="74">
        <f t="shared" si="59"/>
        <v>1787</v>
      </c>
      <c r="U109" s="93">
        <f t="shared" si="42"/>
        <v>916</v>
      </c>
      <c r="V109" s="93">
        <f t="shared" si="43"/>
        <v>657</v>
      </c>
      <c r="W109" s="93">
        <f t="shared" si="44"/>
        <v>723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38"/>
        <v>45677</v>
      </c>
      <c r="C110" s="70">
        <f t="shared" si="39"/>
        <v>884</v>
      </c>
      <c r="D110" s="71">
        <f t="shared" si="40"/>
        <v>1558</v>
      </c>
      <c r="E110" s="72">
        <f t="shared" si="49"/>
        <v>1059</v>
      </c>
      <c r="F110" s="72">
        <f t="shared" si="50"/>
        <v>1389</v>
      </c>
      <c r="G110" s="72">
        <f t="shared" si="51"/>
        <v>1313</v>
      </c>
      <c r="H110" s="73">
        <f t="shared" si="52"/>
        <v>1383</v>
      </c>
      <c r="I110" s="73">
        <f t="shared" si="53"/>
        <v>1053</v>
      </c>
      <c r="J110" s="73">
        <f t="shared" si="54"/>
        <v>1129</v>
      </c>
      <c r="K110" s="73">
        <f t="shared" ref="K110:M110" si="75">K109</f>
        <v>1970</v>
      </c>
      <c r="L110" s="73">
        <f t="shared" si="75"/>
        <v>1930</v>
      </c>
      <c r="M110" s="73">
        <f t="shared" si="75"/>
        <v>1970</v>
      </c>
      <c r="N110" s="73">
        <f t="shared" si="56"/>
        <v>-587</v>
      </c>
      <c r="O110" s="73">
        <f t="shared" si="57"/>
        <v>-877</v>
      </c>
      <c r="P110" s="73">
        <f t="shared" si="58"/>
        <v>-841</v>
      </c>
      <c r="Q110" s="72">
        <v>3</v>
      </c>
      <c r="R110" s="72">
        <v>4</v>
      </c>
      <c r="S110" s="72">
        <v>4</v>
      </c>
      <c r="T110" s="74">
        <f t="shared" si="59"/>
        <v>1789</v>
      </c>
      <c r="U110" s="93">
        <f t="shared" si="42"/>
        <v>913</v>
      </c>
      <c r="V110" s="93">
        <f t="shared" si="43"/>
        <v>653</v>
      </c>
      <c r="W110" s="93">
        <f t="shared" si="44"/>
        <v>719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38"/>
        <v>45678</v>
      </c>
      <c r="C111" s="70">
        <f t="shared" si="39"/>
        <v>884</v>
      </c>
      <c r="D111" s="71">
        <f t="shared" si="40"/>
        <v>1556</v>
      </c>
      <c r="E111" s="72">
        <f t="shared" si="49"/>
        <v>1060</v>
      </c>
      <c r="F111" s="72">
        <f t="shared" si="50"/>
        <v>1391</v>
      </c>
      <c r="G111" s="72">
        <f t="shared" si="51"/>
        <v>1315</v>
      </c>
      <c r="H111" s="73">
        <f t="shared" si="52"/>
        <v>1380</v>
      </c>
      <c r="I111" s="73">
        <f t="shared" si="53"/>
        <v>1049</v>
      </c>
      <c r="J111" s="73">
        <f t="shared" si="54"/>
        <v>1125</v>
      </c>
      <c r="K111" s="73">
        <f t="shared" ref="K111:M111" si="76">K110</f>
        <v>1970</v>
      </c>
      <c r="L111" s="73">
        <f t="shared" si="76"/>
        <v>1930</v>
      </c>
      <c r="M111" s="73">
        <f t="shared" si="76"/>
        <v>1970</v>
      </c>
      <c r="N111" s="73">
        <f t="shared" si="56"/>
        <v>-590</v>
      </c>
      <c r="O111" s="73">
        <f t="shared" si="57"/>
        <v>-881</v>
      </c>
      <c r="P111" s="73">
        <f t="shared" si="58"/>
        <v>-845</v>
      </c>
      <c r="Q111" s="72">
        <v>3</v>
      </c>
      <c r="R111" s="72">
        <v>4</v>
      </c>
      <c r="S111" s="72">
        <v>4</v>
      </c>
      <c r="T111" s="74">
        <f t="shared" si="59"/>
        <v>1791</v>
      </c>
      <c r="U111" s="93">
        <f t="shared" si="42"/>
        <v>910</v>
      </c>
      <c r="V111" s="93">
        <f t="shared" si="43"/>
        <v>649</v>
      </c>
      <c r="W111" s="93">
        <f t="shared" si="44"/>
        <v>715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38"/>
        <v>45679</v>
      </c>
      <c r="C112" s="70">
        <f t="shared" si="39"/>
        <v>884</v>
      </c>
      <c r="D112" s="71">
        <f t="shared" si="40"/>
        <v>1554</v>
      </c>
      <c r="E112" s="72">
        <f t="shared" si="49"/>
        <v>1060</v>
      </c>
      <c r="F112" s="72">
        <f t="shared" si="50"/>
        <v>1393</v>
      </c>
      <c r="G112" s="72">
        <f t="shared" si="51"/>
        <v>1317</v>
      </c>
      <c r="H112" s="73">
        <f t="shared" si="52"/>
        <v>1378</v>
      </c>
      <c r="I112" s="73">
        <f t="shared" si="53"/>
        <v>1045</v>
      </c>
      <c r="J112" s="73">
        <f t="shared" si="54"/>
        <v>1121</v>
      </c>
      <c r="K112" s="73">
        <f t="shared" ref="K112:M112" si="77">K111</f>
        <v>1970</v>
      </c>
      <c r="L112" s="73">
        <f t="shared" si="77"/>
        <v>1930</v>
      </c>
      <c r="M112" s="73">
        <f t="shared" si="77"/>
        <v>1970</v>
      </c>
      <c r="N112" s="73">
        <f t="shared" si="56"/>
        <v>-592</v>
      </c>
      <c r="O112" s="73">
        <f t="shared" si="57"/>
        <v>-885</v>
      </c>
      <c r="P112" s="73">
        <f t="shared" si="58"/>
        <v>-849</v>
      </c>
      <c r="Q112" s="72">
        <v>2</v>
      </c>
      <c r="R112" s="72">
        <v>4</v>
      </c>
      <c r="S112" s="72">
        <v>4</v>
      </c>
      <c r="T112" s="74">
        <f t="shared" si="59"/>
        <v>1793</v>
      </c>
      <c r="U112" s="93">
        <f t="shared" si="42"/>
        <v>908</v>
      </c>
      <c r="V112" s="93">
        <f t="shared" si="43"/>
        <v>645</v>
      </c>
      <c r="W112" s="93">
        <f t="shared" si="44"/>
        <v>711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38"/>
        <v>45680</v>
      </c>
      <c r="C113" s="70">
        <f t="shared" si="39"/>
        <v>884</v>
      </c>
      <c r="D113" s="71">
        <f t="shared" si="40"/>
        <v>1552</v>
      </c>
      <c r="E113" s="72">
        <f t="shared" si="49"/>
        <v>1061</v>
      </c>
      <c r="F113" s="72">
        <f t="shared" si="50"/>
        <v>1396</v>
      </c>
      <c r="G113" s="72">
        <f t="shared" si="51"/>
        <v>1320</v>
      </c>
      <c r="H113" s="73">
        <f t="shared" si="52"/>
        <v>1375</v>
      </c>
      <c r="I113" s="73">
        <f t="shared" si="53"/>
        <v>1040</v>
      </c>
      <c r="J113" s="73">
        <f t="shared" si="54"/>
        <v>1116</v>
      </c>
      <c r="K113" s="73">
        <f t="shared" ref="K113:M113" si="78">K112</f>
        <v>1970</v>
      </c>
      <c r="L113" s="73">
        <f t="shared" si="78"/>
        <v>1930</v>
      </c>
      <c r="M113" s="73">
        <f t="shared" si="78"/>
        <v>1970</v>
      </c>
      <c r="N113" s="73">
        <f t="shared" si="56"/>
        <v>-595</v>
      </c>
      <c r="O113" s="73">
        <f t="shared" si="57"/>
        <v>-890</v>
      </c>
      <c r="P113" s="73">
        <f t="shared" si="58"/>
        <v>-854</v>
      </c>
      <c r="Q113" s="72">
        <v>3</v>
      </c>
      <c r="R113" s="72">
        <v>5</v>
      </c>
      <c r="S113" s="72">
        <v>5</v>
      </c>
      <c r="T113" s="74">
        <f t="shared" si="59"/>
        <v>1796</v>
      </c>
      <c r="U113" s="93">
        <f t="shared" si="42"/>
        <v>905</v>
      </c>
      <c r="V113" s="93">
        <f t="shared" si="43"/>
        <v>640</v>
      </c>
      <c r="W113" s="93">
        <f t="shared" si="44"/>
        <v>706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38"/>
        <v>45681</v>
      </c>
      <c r="C114" s="70">
        <f t="shared" si="39"/>
        <v>884</v>
      </c>
      <c r="D114" s="71">
        <f t="shared" si="40"/>
        <v>1550</v>
      </c>
      <c r="E114" s="72">
        <f t="shared" si="49"/>
        <v>1061</v>
      </c>
      <c r="F114" s="72">
        <f t="shared" si="50"/>
        <v>1398</v>
      </c>
      <c r="G114" s="72">
        <f t="shared" si="51"/>
        <v>1322</v>
      </c>
      <c r="H114" s="73">
        <f t="shared" si="52"/>
        <v>1373</v>
      </c>
      <c r="I114" s="73">
        <f t="shared" si="53"/>
        <v>1036</v>
      </c>
      <c r="J114" s="73">
        <f t="shared" si="54"/>
        <v>1112</v>
      </c>
      <c r="K114" s="73">
        <f t="shared" ref="K114:M114" si="79">K113</f>
        <v>1970</v>
      </c>
      <c r="L114" s="73">
        <f t="shared" si="79"/>
        <v>1930</v>
      </c>
      <c r="M114" s="73">
        <f t="shared" si="79"/>
        <v>1970</v>
      </c>
      <c r="N114" s="73">
        <f t="shared" si="56"/>
        <v>-597</v>
      </c>
      <c r="O114" s="73">
        <f t="shared" si="57"/>
        <v>-894</v>
      </c>
      <c r="P114" s="73">
        <f t="shared" si="58"/>
        <v>-858</v>
      </c>
      <c r="Q114" s="72">
        <v>2</v>
      </c>
      <c r="R114" s="72">
        <v>4</v>
      </c>
      <c r="S114" s="72">
        <v>4</v>
      </c>
      <c r="T114" s="74">
        <f t="shared" si="59"/>
        <v>1798</v>
      </c>
      <c r="U114" s="93">
        <f t="shared" si="42"/>
        <v>903</v>
      </c>
      <c r="V114" s="93">
        <f t="shared" si="43"/>
        <v>636</v>
      </c>
      <c r="W114" s="93">
        <f t="shared" si="44"/>
        <v>702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38"/>
        <v>45682</v>
      </c>
      <c r="C115" s="70">
        <f t="shared" si="39"/>
        <v>884</v>
      </c>
      <c r="D115" s="71">
        <f t="shared" si="40"/>
        <v>1548</v>
      </c>
      <c r="E115" s="72">
        <f t="shared" si="49"/>
        <v>1062</v>
      </c>
      <c r="F115" s="72">
        <f t="shared" si="50"/>
        <v>1401</v>
      </c>
      <c r="G115" s="72">
        <f t="shared" si="51"/>
        <v>1325</v>
      </c>
      <c r="H115" s="73">
        <f t="shared" si="52"/>
        <v>1370</v>
      </c>
      <c r="I115" s="73">
        <f t="shared" si="53"/>
        <v>1031</v>
      </c>
      <c r="J115" s="73">
        <f t="shared" si="54"/>
        <v>1107</v>
      </c>
      <c r="K115" s="73">
        <f t="shared" ref="K115:M115" si="80">K114</f>
        <v>1970</v>
      </c>
      <c r="L115" s="73">
        <f t="shared" si="80"/>
        <v>1930</v>
      </c>
      <c r="M115" s="73">
        <f t="shared" si="80"/>
        <v>1970</v>
      </c>
      <c r="N115" s="73">
        <f t="shared" si="56"/>
        <v>-600</v>
      </c>
      <c r="O115" s="73">
        <f t="shared" si="57"/>
        <v>-899</v>
      </c>
      <c r="P115" s="73">
        <f t="shared" si="58"/>
        <v>-863</v>
      </c>
      <c r="Q115" s="72">
        <v>3</v>
      </c>
      <c r="R115" s="72">
        <v>5</v>
      </c>
      <c r="S115" s="72">
        <v>5</v>
      </c>
      <c r="T115" s="74">
        <f t="shared" si="59"/>
        <v>1801</v>
      </c>
      <c r="U115" s="93">
        <f t="shared" si="42"/>
        <v>900</v>
      </c>
      <c r="V115" s="93">
        <f t="shared" si="43"/>
        <v>631</v>
      </c>
      <c r="W115" s="93">
        <f t="shared" si="44"/>
        <v>697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38"/>
        <v>45683</v>
      </c>
      <c r="C116" s="70">
        <f t="shared" si="39"/>
        <v>884</v>
      </c>
      <c r="D116" s="71">
        <f t="shared" si="40"/>
        <v>1546</v>
      </c>
      <c r="E116" s="72">
        <f t="shared" si="49"/>
        <v>1063</v>
      </c>
      <c r="F116" s="72">
        <f t="shared" si="50"/>
        <v>1404</v>
      </c>
      <c r="G116" s="72">
        <f t="shared" si="51"/>
        <v>1328</v>
      </c>
      <c r="H116" s="73">
        <f t="shared" si="52"/>
        <v>1367</v>
      </c>
      <c r="I116" s="73">
        <f t="shared" si="53"/>
        <v>1026</v>
      </c>
      <c r="J116" s="73">
        <f t="shared" si="54"/>
        <v>1102</v>
      </c>
      <c r="K116" s="73">
        <f t="shared" ref="K116:M116" si="81">K115</f>
        <v>1970</v>
      </c>
      <c r="L116" s="73">
        <f t="shared" si="81"/>
        <v>1930</v>
      </c>
      <c r="M116" s="73">
        <f t="shared" si="81"/>
        <v>1970</v>
      </c>
      <c r="N116" s="73">
        <f t="shared" si="56"/>
        <v>-603</v>
      </c>
      <c r="O116" s="73">
        <f t="shared" si="57"/>
        <v>-904</v>
      </c>
      <c r="P116" s="73">
        <f t="shared" si="58"/>
        <v>-868</v>
      </c>
      <c r="Q116" s="72">
        <v>3</v>
      </c>
      <c r="R116" s="72">
        <v>5</v>
      </c>
      <c r="S116" s="72">
        <v>5</v>
      </c>
      <c r="T116" s="74">
        <f t="shared" si="59"/>
        <v>1804</v>
      </c>
      <c r="U116" s="93">
        <f t="shared" si="42"/>
        <v>897</v>
      </c>
      <c r="V116" s="93">
        <f t="shared" si="43"/>
        <v>626</v>
      </c>
      <c r="W116" s="93">
        <f t="shared" si="44"/>
        <v>692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38"/>
        <v>45684</v>
      </c>
      <c r="C117" s="70">
        <f t="shared" si="39"/>
        <v>884</v>
      </c>
      <c r="D117" s="71">
        <f t="shared" si="40"/>
        <v>1544</v>
      </c>
      <c r="E117" s="72">
        <f t="shared" si="49"/>
        <v>1063</v>
      </c>
      <c r="F117" s="72">
        <f t="shared" si="50"/>
        <v>1408</v>
      </c>
      <c r="G117" s="72">
        <f t="shared" si="51"/>
        <v>1332</v>
      </c>
      <c r="H117" s="73">
        <f t="shared" si="52"/>
        <v>1365</v>
      </c>
      <c r="I117" s="73">
        <f t="shared" si="53"/>
        <v>1020</v>
      </c>
      <c r="J117" s="73">
        <f t="shared" si="54"/>
        <v>1096</v>
      </c>
      <c r="K117" s="73">
        <f t="shared" ref="K117:M117" si="82">K116</f>
        <v>1970</v>
      </c>
      <c r="L117" s="73">
        <f t="shared" si="82"/>
        <v>1930</v>
      </c>
      <c r="M117" s="73">
        <f t="shared" si="82"/>
        <v>1970</v>
      </c>
      <c r="N117" s="73">
        <f t="shared" si="56"/>
        <v>-605</v>
      </c>
      <c r="O117" s="73">
        <f t="shared" si="57"/>
        <v>-910</v>
      </c>
      <c r="P117" s="73">
        <f t="shared" si="58"/>
        <v>-874</v>
      </c>
      <c r="Q117" s="72">
        <v>2</v>
      </c>
      <c r="R117" s="72">
        <v>6</v>
      </c>
      <c r="S117" s="72">
        <v>6</v>
      </c>
      <c r="T117" s="74">
        <f t="shared" si="59"/>
        <v>1808</v>
      </c>
      <c r="U117" s="93">
        <f t="shared" si="42"/>
        <v>895</v>
      </c>
      <c r="V117" s="93">
        <f t="shared" si="43"/>
        <v>620</v>
      </c>
      <c r="W117" s="93">
        <f t="shared" si="44"/>
        <v>686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0" si="83">+A117+1</f>
        <v>104</v>
      </c>
      <c r="B118" s="69">
        <f t="shared" si="38"/>
        <v>45685</v>
      </c>
      <c r="C118" s="70">
        <f t="shared" si="39"/>
        <v>884</v>
      </c>
      <c r="D118" s="71">
        <f t="shared" si="40"/>
        <v>1542</v>
      </c>
      <c r="E118" s="72">
        <f t="shared" ref="E118:E147" si="84">C118+D118-H118</f>
        <v>1064</v>
      </c>
      <c r="F118" s="72">
        <f t="shared" ref="F118:F147" si="85">C118+D118-I118</f>
        <v>1411</v>
      </c>
      <c r="G118" s="72">
        <f t="shared" ref="G118:G147" si="86">D118+C118-J118</f>
        <v>1335</v>
      </c>
      <c r="H118" s="73">
        <f t="shared" ref="H118:H147" si="87">K118+N118</f>
        <v>1362</v>
      </c>
      <c r="I118" s="73">
        <f t="shared" ref="I118:I147" si="88">L118+O118</f>
        <v>1015</v>
      </c>
      <c r="J118" s="73">
        <f t="shared" ref="J118:J147" si="89">M118+P118</f>
        <v>1091</v>
      </c>
      <c r="K118" s="73">
        <f t="shared" ref="K118:M118" si="90">K117</f>
        <v>1970</v>
      </c>
      <c r="L118" s="73">
        <f t="shared" si="90"/>
        <v>1930</v>
      </c>
      <c r="M118" s="73">
        <f t="shared" si="90"/>
        <v>1970</v>
      </c>
      <c r="N118" s="73">
        <f t="shared" ref="N118:N147" si="91">N117-Q118</f>
        <v>-608</v>
      </c>
      <c r="O118" s="73">
        <f t="shared" ref="O118:O147" si="92">O117-R118</f>
        <v>-915</v>
      </c>
      <c r="P118" s="73">
        <f t="shared" ref="P118:P147" si="93">P117-S118</f>
        <v>-879</v>
      </c>
      <c r="Q118" s="72">
        <v>3</v>
      </c>
      <c r="R118" s="72">
        <v>5</v>
      </c>
      <c r="S118" s="72">
        <v>5</v>
      </c>
      <c r="T118" s="74">
        <f t="shared" ref="T118:T147" si="94">D118+C118-V118</f>
        <v>1811</v>
      </c>
      <c r="U118" s="93">
        <f t="shared" si="42"/>
        <v>892</v>
      </c>
      <c r="V118" s="93">
        <f t="shared" si="43"/>
        <v>615</v>
      </c>
      <c r="W118" s="93">
        <f t="shared" si="44"/>
        <v>681</v>
      </c>
      <c r="X118" s="85"/>
      <c r="Y118" s="73"/>
      <c r="Z118" s="73"/>
      <c r="AA118" s="73"/>
      <c r="AB118" s="48"/>
    </row>
    <row r="119" spans="1:28" ht="15" customHeight="1">
      <c r="A119" s="68">
        <f t="shared" si="83"/>
        <v>105</v>
      </c>
      <c r="B119" s="69">
        <f t="shared" si="38"/>
        <v>45686</v>
      </c>
      <c r="C119" s="70">
        <f t="shared" si="39"/>
        <v>884</v>
      </c>
      <c r="D119" s="71">
        <f t="shared" si="40"/>
        <v>1540</v>
      </c>
      <c r="E119" s="72">
        <f t="shared" si="84"/>
        <v>1065</v>
      </c>
      <c r="F119" s="72">
        <f t="shared" si="85"/>
        <v>1414</v>
      </c>
      <c r="G119" s="72">
        <f t="shared" si="86"/>
        <v>1338</v>
      </c>
      <c r="H119" s="73">
        <f t="shared" si="87"/>
        <v>1359</v>
      </c>
      <c r="I119" s="73">
        <f t="shared" si="88"/>
        <v>1010</v>
      </c>
      <c r="J119" s="73">
        <f t="shared" si="89"/>
        <v>1086</v>
      </c>
      <c r="K119" s="73">
        <f t="shared" ref="K119:M119" si="95">K118</f>
        <v>1970</v>
      </c>
      <c r="L119" s="73">
        <f t="shared" si="95"/>
        <v>1930</v>
      </c>
      <c r="M119" s="73">
        <f t="shared" si="95"/>
        <v>1970</v>
      </c>
      <c r="N119" s="73">
        <f t="shared" si="91"/>
        <v>-611</v>
      </c>
      <c r="O119" s="73">
        <f t="shared" si="92"/>
        <v>-920</v>
      </c>
      <c r="P119" s="73">
        <f t="shared" si="93"/>
        <v>-884</v>
      </c>
      <c r="Q119" s="72">
        <v>3</v>
      </c>
      <c r="R119" s="72">
        <v>5</v>
      </c>
      <c r="S119" s="72">
        <v>5</v>
      </c>
      <c r="T119" s="74">
        <f t="shared" si="94"/>
        <v>1814</v>
      </c>
      <c r="U119" s="93">
        <f t="shared" si="42"/>
        <v>889</v>
      </c>
      <c r="V119" s="93">
        <f t="shared" si="43"/>
        <v>610</v>
      </c>
      <c r="W119" s="93">
        <f t="shared" si="44"/>
        <v>676</v>
      </c>
      <c r="X119" s="85"/>
      <c r="Y119" s="73"/>
      <c r="Z119" s="73"/>
      <c r="AA119" s="73"/>
      <c r="AB119" s="48"/>
    </row>
    <row r="120" spans="1:28" ht="15" customHeight="1">
      <c r="A120" s="68">
        <f t="shared" si="83"/>
        <v>106</v>
      </c>
      <c r="B120" s="69">
        <f t="shared" si="38"/>
        <v>45687</v>
      </c>
      <c r="C120" s="70">
        <f t="shared" si="39"/>
        <v>884</v>
      </c>
      <c r="D120" s="71">
        <f t="shared" si="40"/>
        <v>1538</v>
      </c>
      <c r="E120" s="72">
        <f t="shared" si="84"/>
        <v>1065</v>
      </c>
      <c r="F120" s="72">
        <f t="shared" si="85"/>
        <v>1417</v>
      </c>
      <c r="G120" s="72">
        <f t="shared" si="86"/>
        <v>1341</v>
      </c>
      <c r="H120" s="73">
        <f t="shared" si="87"/>
        <v>1357</v>
      </c>
      <c r="I120" s="73">
        <f t="shared" si="88"/>
        <v>1005</v>
      </c>
      <c r="J120" s="73">
        <f t="shared" si="89"/>
        <v>1081</v>
      </c>
      <c r="K120" s="73">
        <f t="shared" ref="K120:M120" si="96">K119</f>
        <v>1970</v>
      </c>
      <c r="L120" s="73">
        <f t="shared" si="96"/>
        <v>1930</v>
      </c>
      <c r="M120" s="73">
        <f t="shared" si="96"/>
        <v>1970</v>
      </c>
      <c r="N120" s="73">
        <f t="shared" si="91"/>
        <v>-613</v>
      </c>
      <c r="O120" s="73">
        <f t="shared" si="92"/>
        <v>-925</v>
      </c>
      <c r="P120" s="73">
        <f t="shared" si="93"/>
        <v>-889</v>
      </c>
      <c r="Q120" s="72">
        <v>2</v>
      </c>
      <c r="R120" s="72">
        <v>5</v>
      </c>
      <c r="S120" s="72">
        <v>5</v>
      </c>
      <c r="T120" s="74">
        <f t="shared" si="94"/>
        <v>1817</v>
      </c>
      <c r="U120" s="93">
        <f t="shared" si="42"/>
        <v>887</v>
      </c>
      <c r="V120" s="93">
        <f t="shared" si="43"/>
        <v>605</v>
      </c>
      <c r="W120" s="93">
        <f t="shared" si="44"/>
        <v>671</v>
      </c>
      <c r="X120" s="85"/>
      <c r="Y120" s="73"/>
      <c r="Z120" s="73"/>
      <c r="AA120" s="73"/>
      <c r="AB120" s="48"/>
    </row>
    <row r="121" spans="1:28" ht="15" customHeight="1">
      <c r="A121" s="68">
        <f t="shared" si="83"/>
        <v>107</v>
      </c>
      <c r="B121" s="69">
        <f t="shared" si="38"/>
        <v>45688</v>
      </c>
      <c r="C121" s="70">
        <f t="shared" si="39"/>
        <v>884</v>
      </c>
      <c r="D121" s="71">
        <f t="shared" si="40"/>
        <v>1536</v>
      </c>
      <c r="E121" s="72">
        <f t="shared" si="84"/>
        <v>1066</v>
      </c>
      <c r="F121" s="72">
        <f t="shared" si="85"/>
        <v>1419</v>
      </c>
      <c r="G121" s="72">
        <f t="shared" si="86"/>
        <v>1343</v>
      </c>
      <c r="H121" s="73">
        <f t="shared" si="87"/>
        <v>1354</v>
      </c>
      <c r="I121" s="73">
        <f t="shared" si="88"/>
        <v>1001</v>
      </c>
      <c r="J121" s="73">
        <f t="shared" si="89"/>
        <v>1077</v>
      </c>
      <c r="K121" s="73">
        <f t="shared" ref="K121:M121" si="97">K120</f>
        <v>1970</v>
      </c>
      <c r="L121" s="73">
        <f t="shared" si="97"/>
        <v>1930</v>
      </c>
      <c r="M121" s="73">
        <f t="shared" si="97"/>
        <v>1970</v>
      </c>
      <c r="N121" s="73">
        <f t="shared" si="91"/>
        <v>-616</v>
      </c>
      <c r="O121" s="73">
        <f t="shared" si="92"/>
        <v>-929</v>
      </c>
      <c r="P121" s="73">
        <f t="shared" si="93"/>
        <v>-893</v>
      </c>
      <c r="Q121" s="72">
        <v>3</v>
      </c>
      <c r="R121" s="72">
        <v>4</v>
      </c>
      <c r="S121" s="72">
        <v>4</v>
      </c>
      <c r="T121" s="74">
        <f t="shared" si="94"/>
        <v>1819</v>
      </c>
      <c r="U121" s="93">
        <f t="shared" si="42"/>
        <v>884</v>
      </c>
      <c r="V121" s="93">
        <f t="shared" si="43"/>
        <v>601</v>
      </c>
      <c r="W121" s="93">
        <f t="shared" si="44"/>
        <v>667</v>
      </c>
      <c r="X121" s="85"/>
      <c r="Y121" s="73"/>
      <c r="Z121" s="73"/>
      <c r="AA121" s="73"/>
      <c r="AB121" s="48"/>
    </row>
    <row r="122" spans="1:28" ht="15" customHeight="1">
      <c r="A122" s="68">
        <f t="shared" si="83"/>
        <v>108</v>
      </c>
      <c r="B122" s="69">
        <f t="shared" si="38"/>
        <v>45689</v>
      </c>
      <c r="C122" s="70">
        <f t="shared" si="39"/>
        <v>884</v>
      </c>
      <c r="D122" s="71">
        <f t="shared" si="40"/>
        <v>1534</v>
      </c>
      <c r="E122" s="72">
        <f t="shared" si="84"/>
        <v>1066</v>
      </c>
      <c r="F122" s="72">
        <f t="shared" si="85"/>
        <v>1422</v>
      </c>
      <c r="G122" s="72">
        <f t="shared" si="86"/>
        <v>1346</v>
      </c>
      <c r="H122" s="73">
        <f t="shared" si="87"/>
        <v>1352</v>
      </c>
      <c r="I122" s="73">
        <f t="shared" si="88"/>
        <v>996</v>
      </c>
      <c r="J122" s="73">
        <f t="shared" si="89"/>
        <v>1072</v>
      </c>
      <c r="K122" s="73">
        <f t="shared" ref="K122:M122" si="98">K121</f>
        <v>1970</v>
      </c>
      <c r="L122" s="73">
        <f t="shared" si="98"/>
        <v>1930</v>
      </c>
      <c r="M122" s="73">
        <f t="shared" si="98"/>
        <v>1970</v>
      </c>
      <c r="N122" s="73">
        <f t="shared" si="91"/>
        <v>-618</v>
      </c>
      <c r="O122" s="73">
        <f t="shared" si="92"/>
        <v>-934</v>
      </c>
      <c r="P122" s="73">
        <f t="shared" si="93"/>
        <v>-898</v>
      </c>
      <c r="Q122" s="72">
        <v>2</v>
      </c>
      <c r="R122" s="72">
        <v>5</v>
      </c>
      <c r="S122" s="72">
        <v>5</v>
      </c>
      <c r="T122" s="74">
        <f t="shared" si="94"/>
        <v>1822</v>
      </c>
      <c r="U122" s="93">
        <f t="shared" si="42"/>
        <v>882</v>
      </c>
      <c r="V122" s="93">
        <f t="shared" si="43"/>
        <v>596</v>
      </c>
      <c r="W122" s="93">
        <f t="shared" si="44"/>
        <v>662</v>
      </c>
      <c r="X122" s="85"/>
      <c r="Y122" s="73"/>
      <c r="Z122" s="73"/>
      <c r="AA122" s="73"/>
      <c r="AB122" s="48"/>
    </row>
    <row r="123" spans="1:28" ht="15" customHeight="1">
      <c r="A123" s="68">
        <f t="shared" si="83"/>
        <v>109</v>
      </c>
      <c r="B123" s="69">
        <f t="shared" si="38"/>
        <v>45690</v>
      </c>
      <c r="C123" s="70">
        <f t="shared" si="39"/>
        <v>884</v>
      </c>
      <c r="D123" s="71">
        <f t="shared" si="40"/>
        <v>1532</v>
      </c>
      <c r="E123" s="72">
        <f t="shared" si="84"/>
        <v>1067</v>
      </c>
      <c r="F123" s="72">
        <f t="shared" si="85"/>
        <v>1425</v>
      </c>
      <c r="G123" s="72">
        <f t="shared" si="86"/>
        <v>1349</v>
      </c>
      <c r="H123" s="73">
        <f t="shared" si="87"/>
        <v>1349</v>
      </c>
      <c r="I123" s="73">
        <f t="shared" si="88"/>
        <v>991</v>
      </c>
      <c r="J123" s="73">
        <f t="shared" si="89"/>
        <v>1067</v>
      </c>
      <c r="K123" s="73">
        <f t="shared" ref="K123:M123" si="99">K122</f>
        <v>1970</v>
      </c>
      <c r="L123" s="73">
        <f t="shared" si="99"/>
        <v>1930</v>
      </c>
      <c r="M123" s="73">
        <f t="shared" si="99"/>
        <v>1970</v>
      </c>
      <c r="N123" s="73">
        <f t="shared" si="91"/>
        <v>-621</v>
      </c>
      <c r="O123" s="73">
        <f t="shared" si="92"/>
        <v>-939</v>
      </c>
      <c r="P123" s="73">
        <f t="shared" si="93"/>
        <v>-903</v>
      </c>
      <c r="Q123" s="72">
        <v>3</v>
      </c>
      <c r="R123" s="72">
        <v>5</v>
      </c>
      <c r="S123" s="72">
        <v>5</v>
      </c>
      <c r="T123" s="74">
        <f t="shared" si="94"/>
        <v>1825</v>
      </c>
      <c r="U123" s="93">
        <f t="shared" si="42"/>
        <v>879</v>
      </c>
      <c r="V123" s="93">
        <f t="shared" si="43"/>
        <v>591</v>
      </c>
      <c r="W123" s="93">
        <f t="shared" si="44"/>
        <v>657</v>
      </c>
      <c r="X123" s="85"/>
      <c r="Y123" s="73"/>
      <c r="Z123" s="73"/>
      <c r="AA123" s="73"/>
      <c r="AB123" s="48"/>
    </row>
    <row r="124" spans="1:28" ht="15" customHeight="1">
      <c r="A124" s="68">
        <f t="shared" si="83"/>
        <v>110</v>
      </c>
      <c r="B124" s="69">
        <f t="shared" si="38"/>
        <v>45691</v>
      </c>
      <c r="C124" s="70">
        <f t="shared" si="39"/>
        <v>884</v>
      </c>
      <c r="D124" s="71">
        <f t="shared" si="40"/>
        <v>1530</v>
      </c>
      <c r="E124" s="72">
        <f t="shared" si="84"/>
        <v>1067</v>
      </c>
      <c r="F124" s="72">
        <f t="shared" si="85"/>
        <v>1429</v>
      </c>
      <c r="G124" s="72">
        <f t="shared" si="86"/>
        <v>1353</v>
      </c>
      <c r="H124" s="73">
        <f t="shared" si="87"/>
        <v>1347</v>
      </c>
      <c r="I124" s="73">
        <f t="shared" si="88"/>
        <v>985</v>
      </c>
      <c r="J124" s="73">
        <f t="shared" si="89"/>
        <v>1061</v>
      </c>
      <c r="K124" s="73">
        <f t="shared" ref="K124:M124" si="100">K123</f>
        <v>1970</v>
      </c>
      <c r="L124" s="73">
        <f t="shared" si="100"/>
        <v>1930</v>
      </c>
      <c r="M124" s="73">
        <f t="shared" si="100"/>
        <v>1970</v>
      </c>
      <c r="N124" s="73">
        <f t="shared" si="91"/>
        <v>-623</v>
      </c>
      <c r="O124" s="73">
        <f t="shared" si="92"/>
        <v>-945</v>
      </c>
      <c r="P124" s="73">
        <f t="shared" si="93"/>
        <v>-909</v>
      </c>
      <c r="Q124" s="72">
        <v>2</v>
      </c>
      <c r="R124" s="72">
        <v>6</v>
      </c>
      <c r="S124" s="72">
        <v>6</v>
      </c>
      <c r="T124" s="74">
        <f t="shared" si="94"/>
        <v>1829</v>
      </c>
      <c r="U124" s="93">
        <f t="shared" si="42"/>
        <v>877</v>
      </c>
      <c r="V124" s="93">
        <f t="shared" si="43"/>
        <v>585</v>
      </c>
      <c r="W124" s="93">
        <f t="shared" si="44"/>
        <v>651</v>
      </c>
      <c r="X124" s="85"/>
      <c r="Y124" s="73"/>
      <c r="Z124" s="73"/>
      <c r="AA124" s="73"/>
      <c r="AB124" s="48"/>
    </row>
    <row r="125" spans="1:28" ht="15" customHeight="1">
      <c r="A125" s="68">
        <f t="shared" si="83"/>
        <v>111</v>
      </c>
      <c r="B125" s="69">
        <f t="shared" si="38"/>
        <v>45692</v>
      </c>
      <c r="C125" s="70">
        <f t="shared" si="39"/>
        <v>884</v>
      </c>
      <c r="D125" s="71">
        <f t="shared" si="40"/>
        <v>1528</v>
      </c>
      <c r="E125" s="72">
        <f t="shared" si="84"/>
        <v>1068</v>
      </c>
      <c r="F125" s="72">
        <f t="shared" si="85"/>
        <v>1432</v>
      </c>
      <c r="G125" s="72">
        <f t="shared" si="86"/>
        <v>1356</v>
      </c>
      <c r="H125" s="73">
        <f t="shared" si="87"/>
        <v>1344</v>
      </c>
      <c r="I125" s="73">
        <f t="shared" si="88"/>
        <v>980</v>
      </c>
      <c r="J125" s="73">
        <f t="shared" si="89"/>
        <v>1056</v>
      </c>
      <c r="K125" s="73">
        <f t="shared" ref="K125:M125" si="101">K124</f>
        <v>1970</v>
      </c>
      <c r="L125" s="73">
        <f t="shared" si="101"/>
        <v>1930</v>
      </c>
      <c r="M125" s="73">
        <f t="shared" si="101"/>
        <v>1970</v>
      </c>
      <c r="N125" s="73">
        <f t="shared" si="91"/>
        <v>-626</v>
      </c>
      <c r="O125" s="73">
        <f t="shared" si="92"/>
        <v>-950</v>
      </c>
      <c r="P125" s="73">
        <f t="shared" si="93"/>
        <v>-914</v>
      </c>
      <c r="Q125" s="72">
        <v>3</v>
      </c>
      <c r="R125" s="72">
        <v>5</v>
      </c>
      <c r="S125" s="72">
        <v>5</v>
      </c>
      <c r="T125" s="74">
        <f t="shared" si="94"/>
        <v>1832</v>
      </c>
      <c r="U125" s="93">
        <f t="shared" si="42"/>
        <v>874</v>
      </c>
      <c r="V125" s="93">
        <f t="shared" si="43"/>
        <v>580</v>
      </c>
      <c r="W125" s="93">
        <f t="shared" si="44"/>
        <v>646</v>
      </c>
      <c r="X125" s="85"/>
      <c r="Y125" s="73"/>
      <c r="Z125" s="73"/>
      <c r="AA125" s="73"/>
      <c r="AB125" s="48"/>
    </row>
    <row r="126" spans="1:28" ht="15" customHeight="1">
      <c r="A126" s="68">
        <f t="shared" si="83"/>
        <v>112</v>
      </c>
      <c r="B126" s="69">
        <f t="shared" si="38"/>
        <v>45693</v>
      </c>
      <c r="C126" s="70">
        <f t="shared" si="39"/>
        <v>884</v>
      </c>
      <c r="D126" s="71">
        <f t="shared" si="40"/>
        <v>1526</v>
      </c>
      <c r="E126" s="72">
        <f t="shared" si="84"/>
        <v>1068</v>
      </c>
      <c r="F126" s="72">
        <f t="shared" si="85"/>
        <v>1435</v>
      </c>
      <c r="G126" s="72">
        <f t="shared" si="86"/>
        <v>1359</v>
      </c>
      <c r="H126" s="73">
        <f t="shared" si="87"/>
        <v>1342</v>
      </c>
      <c r="I126" s="73">
        <f t="shared" si="88"/>
        <v>975</v>
      </c>
      <c r="J126" s="73">
        <f t="shared" si="89"/>
        <v>1051</v>
      </c>
      <c r="K126" s="73">
        <f t="shared" ref="K126:M126" si="102">K125</f>
        <v>1970</v>
      </c>
      <c r="L126" s="73">
        <f t="shared" si="102"/>
        <v>1930</v>
      </c>
      <c r="M126" s="73">
        <f t="shared" si="102"/>
        <v>1970</v>
      </c>
      <c r="N126" s="73">
        <f t="shared" si="91"/>
        <v>-628</v>
      </c>
      <c r="O126" s="73">
        <f t="shared" si="92"/>
        <v>-955</v>
      </c>
      <c r="P126" s="73">
        <f t="shared" si="93"/>
        <v>-919</v>
      </c>
      <c r="Q126" s="72">
        <v>2</v>
      </c>
      <c r="R126" s="72">
        <v>5</v>
      </c>
      <c r="S126" s="72">
        <v>5</v>
      </c>
      <c r="T126" s="74">
        <f t="shared" si="94"/>
        <v>1835</v>
      </c>
      <c r="U126" s="93">
        <f t="shared" si="42"/>
        <v>872</v>
      </c>
      <c r="V126" s="93">
        <f t="shared" si="43"/>
        <v>575</v>
      </c>
      <c r="W126" s="93">
        <f t="shared" si="44"/>
        <v>641</v>
      </c>
      <c r="X126" s="85"/>
      <c r="Y126" s="73"/>
      <c r="Z126" s="73"/>
      <c r="AA126" s="73"/>
      <c r="AB126" s="48"/>
    </row>
    <row r="127" spans="1:28" ht="15" customHeight="1">
      <c r="A127" s="68">
        <f t="shared" si="83"/>
        <v>113</v>
      </c>
      <c r="B127" s="69">
        <f t="shared" si="38"/>
        <v>45694</v>
      </c>
      <c r="C127" s="70">
        <f t="shared" si="39"/>
        <v>884</v>
      </c>
      <c r="D127" s="71">
        <f t="shared" si="40"/>
        <v>1524</v>
      </c>
      <c r="E127" s="72">
        <f t="shared" si="84"/>
        <v>1069</v>
      </c>
      <c r="F127" s="72">
        <f t="shared" si="85"/>
        <v>1437</v>
      </c>
      <c r="G127" s="72">
        <f t="shared" si="86"/>
        <v>1361</v>
      </c>
      <c r="H127" s="73">
        <f t="shared" si="87"/>
        <v>1339</v>
      </c>
      <c r="I127" s="73">
        <f t="shared" si="88"/>
        <v>971</v>
      </c>
      <c r="J127" s="73">
        <f t="shared" si="89"/>
        <v>1047</v>
      </c>
      <c r="K127" s="73">
        <f t="shared" ref="K127:M127" si="103">K126</f>
        <v>1970</v>
      </c>
      <c r="L127" s="73">
        <f t="shared" si="103"/>
        <v>1930</v>
      </c>
      <c r="M127" s="73">
        <f t="shared" si="103"/>
        <v>1970</v>
      </c>
      <c r="N127" s="73">
        <f t="shared" si="91"/>
        <v>-631</v>
      </c>
      <c r="O127" s="73">
        <f t="shared" si="92"/>
        <v>-959</v>
      </c>
      <c r="P127" s="73">
        <f t="shared" si="93"/>
        <v>-923</v>
      </c>
      <c r="Q127" s="72">
        <v>3</v>
      </c>
      <c r="R127" s="72">
        <v>4</v>
      </c>
      <c r="S127" s="72">
        <v>4</v>
      </c>
      <c r="T127" s="74">
        <f t="shared" si="94"/>
        <v>1837</v>
      </c>
      <c r="U127" s="93">
        <f t="shared" si="42"/>
        <v>869</v>
      </c>
      <c r="V127" s="93">
        <f t="shared" si="43"/>
        <v>571</v>
      </c>
      <c r="W127" s="93">
        <f t="shared" si="44"/>
        <v>637</v>
      </c>
      <c r="X127" s="85"/>
      <c r="Y127" s="73"/>
      <c r="Z127" s="73"/>
      <c r="AA127" s="73"/>
      <c r="AB127" s="48"/>
    </row>
    <row r="128" spans="1:28" ht="15" customHeight="1">
      <c r="A128" s="68">
        <f t="shared" si="83"/>
        <v>114</v>
      </c>
      <c r="B128" s="69">
        <f t="shared" si="38"/>
        <v>45695</v>
      </c>
      <c r="C128" s="70">
        <f t="shared" si="39"/>
        <v>884</v>
      </c>
      <c r="D128" s="71">
        <f t="shared" si="40"/>
        <v>1522</v>
      </c>
      <c r="E128" s="72">
        <f t="shared" si="84"/>
        <v>1069</v>
      </c>
      <c r="F128" s="72">
        <f t="shared" si="85"/>
        <v>1440</v>
      </c>
      <c r="G128" s="72">
        <f t="shared" si="86"/>
        <v>1364</v>
      </c>
      <c r="H128" s="73">
        <f t="shared" si="87"/>
        <v>1337</v>
      </c>
      <c r="I128" s="73">
        <f t="shared" si="88"/>
        <v>966</v>
      </c>
      <c r="J128" s="73">
        <f t="shared" si="89"/>
        <v>1042</v>
      </c>
      <c r="K128" s="73">
        <f t="shared" ref="K128:M128" si="104">K127</f>
        <v>1970</v>
      </c>
      <c r="L128" s="73">
        <f t="shared" si="104"/>
        <v>1930</v>
      </c>
      <c r="M128" s="73">
        <f t="shared" si="104"/>
        <v>1970</v>
      </c>
      <c r="N128" s="73">
        <f t="shared" si="91"/>
        <v>-633</v>
      </c>
      <c r="O128" s="73">
        <f t="shared" si="92"/>
        <v>-964</v>
      </c>
      <c r="P128" s="73">
        <f t="shared" si="93"/>
        <v>-928</v>
      </c>
      <c r="Q128" s="72">
        <v>2</v>
      </c>
      <c r="R128" s="72">
        <v>5</v>
      </c>
      <c r="S128" s="72">
        <v>5</v>
      </c>
      <c r="T128" s="74">
        <f t="shared" si="94"/>
        <v>1840</v>
      </c>
      <c r="U128" s="93">
        <f t="shared" si="42"/>
        <v>867</v>
      </c>
      <c r="V128" s="93">
        <f t="shared" si="43"/>
        <v>566</v>
      </c>
      <c r="W128" s="93">
        <f t="shared" si="44"/>
        <v>632</v>
      </c>
      <c r="X128" s="85"/>
      <c r="Y128" s="73"/>
      <c r="Z128" s="73"/>
      <c r="AA128" s="73"/>
      <c r="AB128" s="48"/>
    </row>
    <row r="129" spans="1:28" ht="15" customHeight="1">
      <c r="A129" s="68">
        <f t="shared" si="83"/>
        <v>115</v>
      </c>
      <c r="B129" s="69">
        <f t="shared" si="38"/>
        <v>45696</v>
      </c>
      <c r="C129" s="70">
        <f t="shared" si="39"/>
        <v>884</v>
      </c>
      <c r="D129" s="71">
        <f t="shared" si="40"/>
        <v>1520</v>
      </c>
      <c r="E129" s="72">
        <f t="shared" si="84"/>
        <v>1070</v>
      </c>
      <c r="F129" s="72">
        <f t="shared" si="85"/>
        <v>1442</v>
      </c>
      <c r="G129" s="72">
        <f t="shared" si="86"/>
        <v>1366</v>
      </c>
      <c r="H129" s="73">
        <f t="shared" si="87"/>
        <v>1334</v>
      </c>
      <c r="I129" s="73">
        <f t="shared" si="88"/>
        <v>962</v>
      </c>
      <c r="J129" s="73">
        <f t="shared" si="89"/>
        <v>1038</v>
      </c>
      <c r="K129" s="73">
        <f t="shared" ref="K129:M129" si="105">K128</f>
        <v>1970</v>
      </c>
      <c r="L129" s="73">
        <f t="shared" si="105"/>
        <v>1930</v>
      </c>
      <c r="M129" s="73">
        <f t="shared" si="105"/>
        <v>1970</v>
      </c>
      <c r="N129" s="73">
        <f t="shared" si="91"/>
        <v>-636</v>
      </c>
      <c r="O129" s="73">
        <f t="shared" si="92"/>
        <v>-968</v>
      </c>
      <c r="P129" s="73">
        <f t="shared" si="93"/>
        <v>-932</v>
      </c>
      <c r="Q129" s="72">
        <v>3</v>
      </c>
      <c r="R129" s="72">
        <v>4</v>
      </c>
      <c r="S129" s="72">
        <v>4</v>
      </c>
      <c r="T129" s="74">
        <f t="shared" si="94"/>
        <v>1842</v>
      </c>
      <c r="U129" s="93">
        <f t="shared" si="42"/>
        <v>864</v>
      </c>
      <c r="V129" s="93">
        <f t="shared" si="43"/>
        <v>562</v>
      </c>
      <c r="W129" s="93">
        <f t="shared" si="44"/>
        <v>628</v>
      </c>
      <c r="X129" s="85"/>
      <c r="Y129" s="73"/>
      <c r="Z129" s="73"/>
      <c r="AA129" s="73"/>
      <c r="AB129" s="48"/>
    </row>
    <row r="130" spans="1:28" ht="15" customHeight="1">
      <c r="A130" s="68">
        <f t="shared" si="83"/>
        <v>116</v>
      </c>
      <c r="B130" s="69">
        <f t="shared" si="38"/>
        <v>45697</v>
      </c>
      <c r="C130" s="70">
        <f t="shared" si="39"/>
        <v>884</v>
      </c>
      <c r="D130" s="71">
        <f t="shared" si="40"/>
        <v>1518</v>
      </c>
      <c r="E130" s="72">
        <f t="shared" si="84"/>
        <v>1070</v>
      </c>
      <c r="F130" s="72">
        <f t="shared" si="85"/>
        <v>1444</v>
      </c>
      <c r="G130" s="72">
        <f t="shared" si="86"/>
        <v>1368</v>
      </c>
      <c r="H130" s="73">
        <f t="shared" si="87"/>
        <v>1332</v>
      </c>
      <c r="I130" s="73">
        <f t="shared" si="88"/>
        <v>958</v>
      </c>
      <c r="J130" s="73">
        <f t="shared" si="89"/>
        <v>1034</v>
      </c>
      <c r="K130" s="73">
        <f t="shared" ref="K130:M130" si="106">K129</f>
        <v>1970</v>
      </c>
      <c r="L130" s="73">
        <f t="shared" si="106"/>
        <v>1930</v>
      </c>
      <c r="M130" s="73">
        <f t="shared" si="106"/>
        <v>1970</v>
      </c>
      <c r="N130" s="73">
        <f t="shared" si="91"/>
        <v>-638</v>
      </c>
      <c r="O130" s="73">
        <f t="shared" si="92"/>
        <v>-972</v>
      </c>
      <c r="P130" s="73">
        <f t="shared" si="93"/>
        <v>-936</v>
      </c>
      <c r="Q130" s="72">
        <v>2</v>
      </c>
      <c r="R130" s="72">
        <v>4</v>
      </c>
      <c r="S130" s="72">
        <v>4</v>
      </c>
      <c r="T130" s="74">
        <f t="shared" si="94"/>
        <v>1844</v>
      </c>
      <c r="U130" s="93">
        <f t="shared" si="42"/>
        <v>862</v>
      </c>
      <c r="V130" s="93">
        <f t="shared" si="43"/>
        <v>558</v>
      </c>
      <c r="W130" s="93">
        <f t="shared" si="44"/>
        <v>624</v>
      </c>
      <c r="X130" s="85"/>
      <c r="Y130" s="73"/>
      <c r="Z130" s="73"/>
      <c r="AA130" s="73"/>
      <c r="AB130" s="48"/>
    </row>
    <row r="131" spans="1:28" ht="15" customHeight="1">
      <c r="A131" s="68">
        <f t="shared" si="83"/>
        <v>117</v>
      </c>
      <c r="B131" s="69">
        <f t="shared" si="38"/>
        <v>45698</v>
      </c>
      <c r="C131" s="70">
        <f t="shared" si="39"/>
        <v>884</v>
      </c>
      <c r="D131" s="71">
        <f t="shared" si="40"/>
        <v>1516</v>
      </c>
      <c r="E131" s="72">
        <f t="shared" si="84"/>
        <v>1070</v>
      </c>
      <c r="F131" s="72">
        <f t="shared" si="85"/>
        <v>1447</v>
      </c>
      <c r="G131" s="72">
        <f t="shared" si="86"/>
        <v>1371</v>
      </c>
      <c r="H131" s="73">
        <f t="shared" si="87"/>
        <v>1330</v>
      </c>
      <c r="I131" s="73">
        <f t="shared" si="88"/>
        <v>953</v>
      </c>
      <c r="J131" s="73">
        <f t="shared" si="89"/>
        <v>1029</v>
      </c>
      <c r="K131" s="73">
        <f t="shared" ref="K131:M131" si="107">K130</f>
        <v>1970</v>
      </c>
      <c r="L131" s="73">
        <f t="shared" si="107"/>
        <v>1930</v>
      </c>
      <c r="M131" s="73">
        <f t="shared" si="107"/>
        <v>1970</v>
      </c>
      <c r="N131" s="73">
        <f t="shared" si="91"/>
        <v>-640</v>
      </c>
      <c r="O131" s="73">
        <f t="shared" si="92"/>
        <v>-977</v>
      </c>
      <c r="P131" s="73">
        <f t="shared" si="93"/>
        <v>-941</v>
      </c>
      <c r="Q131" s="72">
        <v>2</v>
      </c>
      <c r="R131" s="72">
        <v>5</v>
      </c>
      <c r="S131" s="72">
        <v>5</v>
      </c>
      <c r="T131" s="74">
        <f t="shared" si="94"/>
        <v>1847</v>
      </c>
      <c r="U131" s="93">
        <f t="shared" si="42"/>
        <v>860</v>
      </c>
      <c r="V131" s="93">
        <f t="shared" si="43"/>
        <v>553</v>
      </c>
      <c r="W131" s="93">
        <f t="shared" si="44"/>
        <v>619</v>
      </c>
      <c r="X131" s="85"/>
      <c r="Y131" s="73"/>
      <c r="Z131" s="73"/>
      <c r="AA131" s="73"/>
      <c r="AB131" s="48"/>
    </row>
    <row r="132" spans="1:28" ht="15" customHeight="1">
      <c r="A132" s="68">
        <f t="shared" si="83"/>
        <v>118</v>
      </c>
      <c r="B132" s="69">
        <f t="shared" si="38"/>
        <v>45699</v>
      </c>
      <c r="C132" s="70">
        <f t="shared" si="39"/>
        <v>884</v>
      </c>
      <c r="D132" s="71">
        <f t="shared" si="40"/>
        <v>1514</v>
      </c>
      <c r="E132" s="72">
        <f t="shared" si="84"/>
        <v>1071</v>
      </c>
      <c r="F132" s="72">
        <f t="shared" si="85"/>
        <v>1449</v>
      </c>
      <c r="G132" s="72">
        <f t="shared" si="86"/>
        <v>1373</v>
      </c>
      <c r="H132" s="73">
        <f t="shared" si="87"/>
        <v>1327</v>
      </c>
      <c r="I132" s="73">
        <f t="shared" si="88"/>
        <v>949</v>
      </c>
      <c r="J132" s="73">
        <f t="shared" si="89"/>
        <v>1025</v>
      </c>
      <c r="K132" s="73">
        <f t="shared" ref="K132:M132" si="108">K131</f>
        <v>1970</v>
      </c>
      <c r="L132" s="73">
        <f t="shared" si="108"/>
        <v>1930</v>
      </c>
      <c r="M132" s="73">
        <f t="shared" si="108"/>
        <v>1970</v>
      </c>
      <c r="N132" s="73">
        <f t="shared" si="91"/>
        <v>-643</v>
      </c>
      <c r="O132" s="73">
        <f t="shared" si="92"/>
        <v>-981</v>
      </c>
      <c r="P132" s="73">
        <f t="shared" si="93"/>
        <v>-945</v>
      </c>
      <c r="Q132" s="72">
        <v>3</v>
      </c>
      <c r="R132" s="72">
        <v>4</v>
      </c>
      <c r="S132" s="72">
        <v>4</v>
      </c>
      <c r="T132" s="74">
        <f t="shared" si="94"/>
        <v>1849</v>
      </c>
      <c r="U132" s="93">
        <f t="shared" si="42"/>
        <v>857</v>
      </c>
      <c r="V132" s="93">
        <f t="shared" si="43"/>
        <v>549</v>
      </c>
      <c r="W132" s="93">
        <f t="shared" si="44"/>
        <v>615</v>
      </c>
      <c r="X132" s="85"/>
      <c r="Y132" s="73"/>
      <c r="Z132" s="73"/>
      <c r="AA132" s="73"/>
      <c r="AB132" s="48"/>
    </row>
    <row r="133" spans="1:28" ht="15" customHeight="1">
      <c r="A133" s="68">
        <f t="shared" si="83"/>
        <v>119</v>
      </c>
      <c r="B133" s="69">
        <f t="shared" si="38"/>
        <v>45700</v>
      </c>
      <c r="C133" s="70">
        <f t="shared" si="39"/>
        <v>884</v>
      </c>
      <c r="D133" s="71">
        <f t="shared" si="40"/>
        <v>1512</v>
      </c>
      <c r="E133" s="72">
        <f t="shared" si="84"/>
        <v>1072</v>
      </c>
      <c r="F133" s="72">
        <f t="shared" si="85"/>
        <v>1450</v>
      </c>
      <c r="G133" s="72">
        <f t="shared" si="86"/>
        <v>1374</v>
      </c>
      <c r="H133" s="73">
        <f t="shared" si="87"/>
        <v>1324</v>
      </c>
      <c r="I133" s="73">
        <f t="shared" si="88"/>
        <v>946</v>
      </c>
      <c r="J133" s="73">
        <f t="shared" si="89"/>
        <v>1022</v>
      </c>
      <c r="K133" s="73">
        <f t="shared" ref="K133:M133" si="109">K132</f>
        <v>1970</v>
      </c>
      <c r="L133" s="73">
        <f t="shared" si="109"/>
        <v>1930</v>
      </c>
      <c r="M133" s="73">
        <f t="shared" si="109"/>
        <v>1970</v>
      </c>
      <c r="N133" s="73">
        <f t="shared" si="91"/>
        <v>-646</v>
      </c>
      <c r="O133" s="73">
        <f t="shared" si="92"/>
        <v>-984</v>
      </c>
      <c r="P133" s="73">
        <f t="shared" si="93"/>
        <v>-948</v>
      </c>
      <c r="Q133" s="72">
        <v>3</v>
      </c>
      <c r="R133" s="72">
        <v>3</v>
      </c>
      <c r="S133" s="72">
        <v>3</v>
      </c>
      <c r="T133" s="74">
        <f t="shared" si="94"/>
        <v>1850</v>
      </c>
      <c r="U133" s="93">
        <f t="shared" si="42"/>
        <v>854</v>
      </c>
      <c r="V133" s="93">
        <f t="shared" si="43"/>
        <v>546</v>
      </c>
      <c r="W133" s="93">
        <f t="shared" si="44"/>
        <v>612</v>
      </c>
      <c r="X133" s="85"/>
      <c r="Y133" s="73"/>
      <c r="Z133" s="73"/>
      <c r="AA133" s="73"/>
      <c r="AB133" s="48"/>
    </row>
    <row r="134" spans="1:28" ht="15" customHeight="1">
      <c r="A134" s="68">
        <f t="shared" si="83"/>
        <v>120</v>
      </c>
      <c r="B134" s="69">
        <f t="shared" si="38"/>
        <v>45701</v>
      </c>
      <c r="C134" s="70">
        <f t="shared" si="39"/>
        <v>884</v>
      </c>
      <c r="D134" s="71">
        <f t="shared" si="40"/>
        <v>1510</v>
      </c>
      <c r="E134" s="72">
        <f t="shared" si="84"/>
        <v>1073</v>
      </c>
      <c r="F134" s="72">
        <f t="shared" si="85"/>
        <v>1452</v>
      </c>
      <c r="G134" s="72">
        <f t="shared" si="86"/>
        <v>1376</v>
      </c>
      <c r="H134" s="73">
        <f t="shared" si="87"/>
        <v>1321</v>
      </c>
      <c r="I134" s="73">
        <f t="shared" si="88"/>
        <v>942</v>
      </c>
      <c r="J134" s="73">
        <f t="shared" si="89"/>
        <v>1018</v>
      </c>
      <c r="K134" s="73">
        <f t="shared" ref="K134:M134" si="110">K133</f>
        <v>1970</v>
      </c>
      <c r="L134" s="73">
        <f t="shared" si="110"/>
        <v>1930</v>
      </c>
      <c r="M134" s="73">
        <f t="shared" si="110"/>
        <v>1970</v>
      </c>
      <c r="N134" s="73">
        <f t="shared" si="91"/>
        <v>-649</v>
      </c>
      <c r="O134" s="73">
        <f t="shared" si="92"/>
        <v>-988</v>
      </c>
      <c r="P134" s="73">
        <f t="shared" si="93"/>
        <v>-952</v>
      </c>
      <c r="Q134" s="72">
        <v>3</v>
      </c>
      <c r="R134" s="72">
        <v>4</v>
      </c>
      <c r="S134" s="72">
        <v>4</v>
      </c>
      <c r="T134" s="74">
        <f t="shared" si="94"/>
        <v>1852</v>
      </c>
      <c r="U134" s="93">
        <f t="shared" si="42"/>
        <v>851</v>
      </c>
      <c r="V134" s="93">
        <f t="shared" si="43"/>
        <v>542</v>
      </c>
      <c r="W134" s="93">
        <f t="shared" si="44"/>
        <v>608</v>
      </c>
      <c r="X134" s="85"/>
      <c r="Y134" s="73"/>
      <c r="Z134" s="73"/>
      <c r="AA134" s="73"/>
      <c r="AB134" s="48"/>
    </row>
    <row r="135" spans="1:28" ht="15" customHeight="1">
      <c r="A135" s="68">
        <f t="shared" si="83"/>
        <v>121</v>
      </c>
      <c r="B135" s="69">
        <f t="shared" si="38"/>
        <v>45702</v>
      </c>
      <c r="C135" s="70">
        <f t="shared" si="39"/>
        <v>884</v>
      </c>
      <c r="D135" s="71">
        <f t="shared" si="40"/>
        <v>1508</v>
      </c>
      <c r="E135" s="72">
        <f t="shared" si="84"/>
        <v>1074</v>
      </c>
      <c r="F135" s="72">
        <f t="shared" si="85"/>
        <v>1453</v>
      </c>
      <c r="G135" s="72">
        <f t="shared" si="86"/>
        <v>1377</v>
      </c>
      <c r="H135" s="73">
        <f t="shared" si="87"/>
        <v>1318</v>
      </c>
      <c r="I135" s="73">
        <f t="shared" si="88"/>
        <v>939</v>
      </c>
      <c r="J135" s="73">
        <f t="shared" si="89"/>
        <v>1015</v>
      </c>
      <c r="K135" s="73">
        <f t="shared" ref="K135:M135" si="111">K134</f>
        <v>1970</v>
      </c>
      <c r="L135" s="73">
        <f t="shared" si="111"/>
        <v>1930</v>
      </c>
      <c r="M135" s="73">
        <f t="shared" si="111"/>
        <v>1970</v>
      </c>
      <c r="N135" s="73">
        <f t="shared" si="91"/>
        <v>-652</v>
      </c>
      <c r="O135" s="73">
        <f t="shared" si="92"/>
        <v>-991</v>
      </c>
      <c r="P135" s="73">
        <f t="shared" si="93"/>
        <v>-955</v>
      </c>
      <c r="Q135" s="72">
        <v>3</v>
      </c>
      <c r="R135" s="72">
        <v>3</v>
      </c>
      <c r="S135" s="72">
        <v>3</v>
      </c>
      <c r="T135" s="74">
        <f t="shared" si="94"/>
        <v>1853</v>
      </c>
      <c r="U135" s="93">
        <f t="shared" si="42"/>
        <v>848</v>
      </c>
      <c r="V135" s="93">
        <f t="shared" si="43"/>
        <v>539</v>
      </c>
      <c r="W135" s="93">
        <f t="shared" si="44"/>
        <v>605</v>
      </c>
      <c r="X135" s="85"/>
      <c r="Y135" s="73"/>
      <c r="Z135" s="73"/>
      <c r="AA135" s="73"/>
      <c r="AB135" s="48"/>
    </row>
    <row r="136" spans="1:28" ht="15" customHeight="1">
      <c r="A136" s="68">
        <f t="shared" si="83"/>
        <v>122</v>
      </c>
      <c r="B136" s="69">
        <f t="shared" si="38"/>
        <v>45703</v>
      </c>
      <c r="C136" s="70">
        <f t="shared" si="39"/>
        <v>884</v>
      </c>
      <c r="D136" s="71">
        <f t="shared" si="40"/>
        <v>1506</v>
      </c>
      <c r="E136" s="72">
        <f t="shared" si="84"/>
        <v>1074</v>
      </c>
      <c r="F136" s="72">
        <f t="shared" si="85"/>
        <v>1453</v>
      </c>
      <c r="G136" s="72">
        <f t="shared" si="86"/>
        <v>1378</v>
      </c>
      <c r="H136" s="73">
        <f t="shared" si="87"/>
        <v>1316</v>
      </c>
      <c r="I136" s="73">
        <f t="shared" si="88"/>
        <v>937</v>
      </c>
      <c r="J136" s="73">
        <f t="shared" si="89"/>
        <v>1012</v>
      </c>
      <c r="K136" s="73">
        <f t="shared" ref="K136:M136" si="112">K135</f>
        <v>1970</v>
      </c>
      <c r="L136" s="73">
        <f t="shared" si="112"/>
        <v>1930</v>
      </c>
      <c r="M136" s="73">
        <f t="shared" si="112"/>
        <v>1970</v>
      </c>
      <c r="N136" s="73">
        <f t="shared" si="91"/>
        <v>-654</v>
      </c>
      <c r="O136" s="73">
        <f t="shared" si="92"/>
        <v>-993</v>
      </c>
      <c r="P136" s="73">
        <f t="shared" si="93"/>
        <v>-958</v>
      </c>
      <c r="Q136" s="72">
        <v>2</v>
      </c>
      <c r="R136" s="72">
        <v>2</v>
      </c>
      <c r="S136" s="72">
        <v>3</v>
      </c>
      <c r="T136" s="74">
        <f t="shared" si="94"/>
        <v>1853</v>
      </c>
      <c r="U136" s="93">
        <f t="shared" si="42"/>
        <v>846</v>
      </c>
      <c r="V136" s="93">
        <f t="shared" si="43"/>
        <v>537</v>
      </c>
      <c r="W136" s="93">
        <f t="shared" si="44"/>
        <v>602</v>
      </c>
      <c r="X136" s="85"/>
      <c r="Y136" s="73"/>
      <c r="Z136" s="73"/>
      <c r="AA136" s="73"/>
      <c r="AB136" s="48"/>
    </row>
    <row r="137" spans="1:28" ht="15" customHeight="1">
      <c r="A137" s="68">
        <f t="shared" si="83"/>
        <v>123</v>
      </c>
      <c r="B137" s="69">
        <f t="shared" si="38"/>
        <v>45704</v>
      </c>
      <c r="C137" s="70">
        <f t="shared" si="39"/>
        <v>884</v>
      </c>
      <c r="D137" s="71">
        <f t="shared" si="40"/>
        <v>1504</v>
      </c>
      <c r="E137" s="72">
        <f t="shared" si="84"/>
        <v>1074</v>
      </c>
      <c r="F137" s="72">
        <f t="shared" si="85"/>
        <v>1454</v>
      </c>
      <c r="G137" s="72">
        <f t="shared" si="86"/>
        <v>1379</v>
      </c>
      <c r="H137" s="73">
        <f t="shared" si="87"/>
        <v>1314</v>
      </c>
      <c r="I137" s="73">
        <f t="shared" si="88"/>
        <v>934</v>
      </c>
      <c r="J137" s="73">
        <f t="shared" si="89"/>
        <v>1009</v>
      </c>
      <c r="K137" s="73">
        <f t="shared" ref="K137:M137" si="113">K136</f>
        <v>1970</v>
      </c>
      <c r="L137" s="73">
        <f t="shared" si="113"/>
        <v>1930</v>
      </c>
      <c r="M137" s="73">
        <f t="shared" si="113"/>
        <v>1970</v>
      </c>
      <c r="N137" s="73">
        <f t="shared" si="91"/>
        <v>-656</v>
      </c>
      <c r="O137" s="73">
        <f t="shared" si="92"/>
        <v>-996</v>
      </c>
      <c r="P137" s="73">
        <f t="shared" si="93"/>
        <v>-961</v>
      </c>
      <c r="Q137" s="72">
        <v>2</v>
      </c>
      <c r="R137" s="72">
        <v>3</v>
      </c>
      <c r="S137" s="72">
        <v>3</v>
      </c>
      <c r="T137" s="74">
        <f t="shared" si="94"/>
        <v>1854</v>
      </c>
      <c r="U137" s="93">
        <f t="shared" si="42"/>
        <v>844</v>
      </c>
      <c r="V137" s="93">
        <f t="shared" si="43"/>
        <v>534</v>
      </c>
      <c r="W137" s="93">
        <f t="shared" si="44"/>
        <v>599</v>
      </c>
      <c r="X137" s="85"/>
      <c r="Y137" s="73"/>
      <c r="Z137" s="73"/>
      <c r="AA137" s="73"/>
      <c r="AB137" s="48"/>
    </row>
    <row r="138" spans="1:28" ht="15" customHeight="1">
      <c r="A138" s="68">
        <f t="shared" si="83"/>
        <v>124</v>
      </c>
      <c r="B138" s="69">
        <f t="shared" si="38"/>
        <v>45705</v>
      </c>
      <c r="C138" s="70">
        <f t="shared" si="39"/>
        <v>884</v>
      </c>
      <c r="D138" s="71">
        <f t="shared" si="40"/>
        <v>1502</v>
      </c>
      <c r="E138" s="72">
        <f t="shared" si="84"/>
        <v>1074</v>
      </c>
      <c r="F138" s="72">
        <f t="shared" si="85"/>
        <v>1454</v>
      </c>
      <c r="G138" s="72">
        <f t="shared" si="86"/>
        <v>1380</v>
      </c>
      <c r="H138" s="73">
        <f t="shared" si="87"/>
        <v>1312</v>
      </c>
      <c r="I138" s="73">
        <f t="shared" si="88"/>
        <v>932</v>
      </c>
      <c r="J138" s="73">
        <f t="shared" si="89"/>
        <v>1006</v>
      </c>
      <c r="K138" s="73">
        <f t="shared" ref="K138:M138" si="114">K137</f>
        <v>1970</v>
      </c>
      <c r="L138" s="73">
        <f t="shared" si="114"/>
        <v>1930</v>
      </c>
      <c r="M138" s="73">
        <f t="shared" si="114"/>
        <v>1970</v>
      </c>
      <c r="N138" s="73">
        <f t="shared" si="91"/>
        <v>-658</v>
      </c>
      <c r="O138" s="73">
        <f t="shared" si="92"/>
        <v>-998</v>
      </c>
      <c r="P138" s="73">
        <f t="shared" si="93"/>
        <v>-964</v>
      </c>
      <c r="Q138" s="72">
        <v>2</v>
      </c>
      <c r="R138" s="72">
        <v>2</v>
      </c>
      <c r="S138" s="72">
        <v>3</v>
      </c>
      <c r="T138" s="74">
        <f t="shared" si="94"/>
        <v>1854</v>
      </c>
      <c r="U138" s="93">
        <f t="shared" si="42"/>
        <v>842</v>
      </c>
      <c r="V138" s="93">
        <f t="shared" si="43"/>
        <v>532</v>
      </c>
      <c r="W138" s="93">
        <f t="shared" si="44"/>
        <v>596</v>
      </c>
      <c r="X138" s="85"/>
      <c r="Y138" s="73"/>
      <c r="Z138" s="73"/>
      <c r="AA138" s="73"/>
      <c r="AB138" s="48"/>
    </row>
    <row r="139" spans="1:28" ht="15" customHeight="1">
      <c r="A139" s="68">
        <f t="shared" si="83"/>
        <v>125</v>
      </c>
      <c r="B139" s="69">
        <f t="shared" si="38"/>
        <v>45706</v>
      </c>
      <c r="C139" s="70">
        <f t="shared" si="39"/>
        <v>884</v>
      </c>
      <c r="D139" s="71">
        <f t="shared" si="40"/>
        <v>1500</v>
      </c>
      <c r="E139" s="72">
        <f t="shared" si="84"/>
        <v>1074</v>
      </c>
      <c r="F139" s="72">
        <f t="shared" si="85"/>
        <v>1456</v>
      </c>
      <c r="G139" s="72">
        <f t="shared" si="86"/>
        <v>1380</v>
      </c>
      <c r="H139" s="73">
        <f t="shared" si="87"/>
        <v>1310</v>
      </c>
      <c r="I139" s="73">
        <f t="shared" si="88"/>
        <v>928</v>
      </c>
      <c r="J139" s="73">
        <f t="shared" si="89"/>
        <v>1004</v>
      </c>
      <c r="K139" s="73">
        <f t="shared" ref="K139:M139" si="115">K138</f>
        <v>1970</v>
      </c>
      <c r="L139" s="73">
        <f t="shared" si="115"/>
        <v>1930</v>
      </c>
      <c r="M139" s="73">
        <f t="shared" si="115"/>
        <v>1970</v>
      </c>
      <c r="N139" s="73">
        <f t="shared" si="91"/>
        <v>-660</v>
      </c>
      <c r="O139" s="73">
        <f t="shared" si="92"/>
        <v>-1002</v>
      </c>
      <c r="P139" s="73">
        <f t="shared" si="93"/>
        <v>-966</v>
      </c>
      <c r="Q139" s="72">
        <v>2</v>
      </c>
      <c r="R139" s="72">
        <v>4</v>
      </c>
      <c r="S139" s="72">
        <v>2</v>
      </c>
      <c r="T139" s="74">
        <f t="shared" si="94"/>
        <v>1856</v>
      </c>
      <c r="U139" s="93">
        <f t="shared" si="42"/>
        <v>840</v>
      </c>
      <c r="V139" s="93">
        <f t="shared" si="43"/>
        <v>528</v>
      </c>
      <c r="W139" s="93">
        <f t="shared" si="44"/>
        <v>594</v>
      </c>
      <c r="X139" s="85"/>
      <c r="Y139" s="73"/>
      <c r="Z139" s="73"/>
      <c r="AA139" s="73"/>
      <c r="AB139" s="48"/>
    </row>
    <row r="140" spans="1:28" ht="15" customHeight="1">
      <c r="A140" s="68">
        <f t="shared" si="83"/>
        <v>126</v>
      </c>
      <c r="B140" s="69">
        <f t="shared" si="38"/>
        <v>45707</v>
      </c>
      <c r="C140" s="70">
        <f t="shared" si="39"/>
        <v>884</v>
      </c>
      <c r="D140" s="71">
        <f t="shared" si="40"/>
        <v>1498</v>
      </c>
      <c r="E140" s="72">
        <f t="shared" si="84"/>
        <v>1075</v>
      </c>
      <c r="F140" s="72">
        <f t="shared" si="85"/>
        <v>1457</v>
      </c>
      <c r="G140" s="72">
        <f t="shared" si="86"/>
        <v>1380</v>
      </c>
      <c r="H140" s="73">
        <f t="shared" si="87"/>
        <v>1307</v>
      </c>
      <c r="I140" s="73">
        <f t="shared" si="88"/>
        <v>925</v>
      </c>
      <c r="J140" s="73">
        <f t="shared" si="89"/>
        <v>1002</v>
      </c>
      <c r="K140" s="73">
        <f t="shared" ref="K140:M140" si="116">K139</f>
        <v>1970</v>
      </c>
      <c r="L140" s="73">
        <f t="shared" si="116"/>
        <v>1930</v>
      </c>
      <c r="M140" s="73">
        <f t="shared" si="116"/>
        <v>1970</v>
      </c>
      <c r="N140" s="73">
        <f t="shared" si="91"/>
        <v>-663</v>
      </c>
      <c r="O140" s="73">
        <f t="shared" si="92"/>
        <v>-1005</v>
      </c>
      <c r="P140" s="73">
        <f t="shared" si="93"/>
        <v>-968</v>
      </c>
      <c r="Q140" s="72">
        <v>3</v>
      </c>
      <c r="R140" s="72">
        <v>3</v>
      </c>
      <c r="S140" s="72">
        <v>2</v>
      </c>
      <c r="T140" s="74">
        <f t="shared" si="94"/>
        <v>1857</v>
      </c>
      <c r="U140" s="93">
        <f t="shared" si="42"/>
        <v>837</v>
      </c>
      <c r="V140" s="93">
        <f t="shared" si="43"/>
        <v>525</v>
      </c>
      <c r="W140" s="93">
        <f t="shared" si="44"/>
        <v>592</v>
      </c>
      <c r="X140" s="85"/>
      <c r="Y140" s="73"/>
      <c r="Z140" s="73"/>
      <c r="AA140" s="73"/>
      <c r="AB140" s="48"/>
    </row>
    <row r="141" spans="1:28" ht="15" customHeight="1">
      <c r="A141" s="68">
        <f t="shared" si="83"/>
        <v>127</v>
      </c>
      <c r="B141" s="69">
        <f t="shared" si="38"/>
        <v>45708</v>
      </c>
      <c r="C141" s="70">
        <f t="shared" si="39"/>
        <v>884</v>
      </c>
      <c r="D141" s="71">
        <f t="shared" si="40"/>
        <v>1496</v>
      </c>
      <c r="E141" s="72">
        <f t="shared" si="84"/>
        <v>1075</v>
      </c>
      <c r="F141" s="72">
        <f t="shared" si="85"/>
        <v>1459</v>
      </c>
      <c r="G141" s="72">
        <f t="shared" si="86"/>
        <v>1381</v>
      </c>
      <c r="H141" s="73">
        <f t="shared" si="87"/>
        <v>1305</v>
      </c>
      <c r="I141" s="73">
        <f t="shared" si="88"/>
        <v>921</v>
      </c>
      <c r="J141" s="73">
        <f t="shared" si="89"/>
        <v>999</v>
      </c>
      <c r="K141" s="73">
        <f t="shared" ref="K141:M141" si="117">K140</f>
        <v>1970</v>
      </c>
      <c r="L141" s="73">
        <f t="shared" si="117"/>
        <v>1930</v>
      </c>
      <c r="M141" s="73">
        <f t="shared" si="117"/>
        <v>1970</v>
      </c>
      <c r="N141" s="73">
        <f t="shared" si="91"/>
        <v>-665</v>
      </c>
      <c r="O141" s="73">
        <f t="shared" si="92"/>
        <v>-1009</v>
      </c>
      <c r="P141" s="73">
        <f t="shared" si="93"/>
        <v>-971</v>
      </c>
      <c r="Q141" s="72">
        <v>2</v>
      </c>
      <c r="R141" s="72">
        <v>4</v>
      </c>
      <c r="S141" s="72">
        <v>3</v>
      </c>
      <c r="T141" s="74">
        <f t="shared" si="94"/>
        <v>1859</v>
      </c>
      <c r="U141" s="93">
        <f t="shared" si="42"/>
        <v>835</v>
      </c>
      <c r="V141" s="93">
        <f t="shared" si="43"/>
        <v>521</v>
      </c>
      <c r="W141" s="93">
        <f t="shared" si="44"/>
        <v>589</v>
      </c>
      <c r="X141" s="85"/>
      <c r="Y141" s="73"/>
      <c r="Z141" s="73"/>
      <c r="AA141" s="73"/>
      <c r="AB141" s="48"/>
    </row>
    <row r="142" spans="1:28" ht="15" customHeight="1">
      <c r="A142" s="68">
        <f t="shared" si="83"/>
        <v>128</v>
      </c>
      <c r="B142" s="69">
        <f t="shared" si="38"/>
        <v>45709</v>
      </c>
      <c r="C142" s="70">
        <f t="shared" si="39"/>
        <v>884</v>
      </c>
      <c r="D142" s="71">
        <f t="shared" si="40"/>
        <v>1494</v>
      </c>
      <c r="E142" s="72">
        <f t="shared" si="84"/>
        <v>1076</v>
      </c>
      <c r="F142" s="72">
        <f t="shared" si="85"/>
        <v>1460</v>
      </c>
      <c r="G142" s="72">
        <f t="shared" si="86"/>
        <v>1381</v>
      </c>
      <c r="H142" s="73">
        <f t="shared" si="87"/>
        <v>1302</v>
      </c>
      <c r="I142" s="73">
        <f t="shared" si="88"/>
        <v>918</v>
      </c>
      <c r="J142" s="73">
        <f t="shared" si="89"/>
        <v>997</v>
      </c>
      <c r="K142" s="73">
        <f t="shared" ref="K142:M142" si="118">K141</f>
        <v>1970</v>
      </c>
      <c r="L142" s="73">
        <f t="shared" si="118"/>
        <v>1930</v>
      </c>
      <c r="M142" s="73">
        <f t="shared" si="118"/>
        <v>1970</v>
      </c>
      <c r="N142" s="73">
        <f t="shared" si="91"/>
        <v>-668</v>
      </c>
      <c r="O142" s="73">
        <f t="shared" si="92"/>
        <v>-1012</v>
      </c>
      <c r="P142" s="73">
        <f t="shared" si="93"/>
        <v>-973</v>
      </c>
      <c r="Q142" s="72">
        <v>3</v>
      </c>
      <c r="R142" s="72">
        <v>3</v>
      </c>
      <c r="S142" s="72">
        <v>2</v>
      </c>
      <c r="T142" s="74">
        <f t="shared" si="94"/>
        <v>1860</v>
      </c>
      <c r="U142" s="93">
        <f t="shared" si="42"/>
        <v>832</v>
      </c>
      <c r="V142" s="93">
        <f t="shared" si="43"/>
        <v>518</v>
      </c>
      <c r="W142" s="93">
        <f t="shared" si="44"/>
        <v>587</v>
      </c>
      <c r="X142" s="85"/>
      <c r="Y142" s="73"/>
      <c r="Z142" s="73"/>
      <c r="AA142" s="73"/>
      <c r="AB142" s="48"/>
    </row>
    <row r="143" spans="1:28" ht="15" customHeight="1">
      <c r="A143" s="68">
        <f t="shared" si="83"/>
        <v>129</v>
      </c>
      <c r="B143" s="69">
        <f t="shared" si="38"/>
        <v>45710</v>
      </c>
      <c r="C143" s="70">
        <f t="shared" si="39"/>
        <v>884</v>
      </c>
      <c r="D143" s="71">
        <f t="shared" si="40"/>
        <v>1492</v>
      </c>
      <c r="E143" s="72">
        <f t="shared" si="84"/>
        <v>1077</v>
      </c>
      <c r="F143" s="72">
        <f t="shared" si="85"/>
        <v>1462</v>
      </c>
      <c r="G143" s="72">
        <f t="shared" si="86"/>
        <v>1381</v>
      </c>
      <c r="H143" s="73">
        <f t="shared" si="87"/>
        <v>1299</v>
      </c>
      <c r="I143" s="73">
        <f t="shared" si="88"/>
        <v>914</v>
      </c>
      <c r="J143" s="73">
        <f t="shared" si="89"/>
        <v>995</v>
      </c>
      <c r="K143" s="73">
        <f t="shared" ref="K143:M143" si="119">K142</f>
        <v>1970</v>
      </c>
      <c r="L143" s="73">
        <f t="shared" si="119"/>
        <v>1930</v>
      </c>
      <c r="M143" s="73">
        <f t="shared" si="119"/>
        <v>1970</v>
      </c>
      <c r="N143" s="73">
        <f t="shared" si="91"/>
        <v>-671</v>
      </c>
      <c r="O143" s="73">
        <f t="shared" si="92"/>
        <v>-1016</v>
      </c>
      <c r="P143" s="73">
        <f t="shared" si="93"/>
        <v>-975</v>
      </c>
      <c r="Q143" s="72">
        <v>3</v>
      </c>
      <c r="R143" s="72">
        <v>4</v>
      </c>
      <c r="S143" s="72">
        <v>2</v>
      </c>
      <c r="T143" s="74">
        <f t="shared" si="94"/>
        <v>1862</v>
      </c>
      <c r="U143" s="93">
        <f t="shared" si="42"/>
        <v>829</v>
      </c>
      <c r="V143" s="93">
        <f t="shared" si="43"/>
        <v>514</v>
      </c>
      <c r="W143" s="93">
        <f t="shared" si="44"/>
        <v>585</v>
      </c>
      <c r="X143" s="85"/>
      <c r="Y143" s="73"/>
      <c r="Z143" s="73"/>
      <c r="AA143" s="73"/>
      <c r="AB143" s="48"/>
    </row>
    <row r="144" spans="1:28" ht="15" customHeight="1">
      <c r="A144" s="68">
        <f t="shared" si="83"/>
        <v>130</v>
      </c>
      <c r="B144" s="69">
        <f t="shared" ref="B144:B208" si="120">B143+1</f>
        <v>45711</v>
      </c>
      <c r="C144" s="70">
        <f t="shared" ref="C144:C208" si="121">C143</f>
        <v>884</v>
      </c>
      <c r="D144" s="71">
        <f t="shared" ref="D144:D208" si="122">D143-2</f>
        <v>1490</v>
      </c>
      <c r="E144" s="72">
        <f t="shared" si="84"/>
        <v>1075</v>
      </c>
      <c r="F144" s="72">
        <f t="shared" si="85"/>
        <v>1463</v>
      </c>
      <c r="G144" s="72">
        <f t="shared" si="86"/>
        <v>1382</v>
      </c>
      <c r="H144" s="73">
        <f t="shared" si="87"/>
        <v>1299</v>
      </c>
      <c r="I144" s="73">
        <f t="shared" si="88"/>
        <v>911</v>
      </c>
      <c r="J144" s="73">
        <f t="shared" si="89"/>
        <v>992</v>
      </c>
      <c r="K144" s="73">
        <f t="shared" ref="K144:M144" si="123">K143</f>
        <v>1970</v>
      </c>
      <c r="L144" s="73">
        <f t="shared" si="123"/>
        <v>1930</v>
      </c>
      <c r="M144" s="73">
        <f t="shared" si="123"/>
        <v>1970</v>
      </c>
      <c r="N144" s="73">
        <f t="shared" si="91"/>
        <v>-671</v>
      </c>
      <c r="O144" s="73">
        <f t="shared" si="92"/>
        <v>-1019</v>
      </c>
      <c r="P144" s="73">
        <f t="shared" si="93"/>
        <v>-978</v>
      </c>
      <c r="Q144" s="72">
        <v>0</v>
      </c>
      <c r="R144" s="72">
        <v>3</v>
      </c>
      <c r="S144" s="72">
        <v>3</v>
      </c>
      <c r="T144" s="74">
        <f t="shared" si="94"/>
        <v>1863</v>
      </c>
      <c r="U144" s="93">
        <f t="shared" ref="U144:U208" si="124">U143+$X144*1000-Q144</f>
        <v>829</v>
      </c>
      <c r="V144" s="93">
        <f t="shared" ref="V144:V208" si="125">V143+$X144*1000-R144</f>
        <v>511</v>
      </c>
      <c r="W144" s="93">
        <f t="shared" ref="W144:W208" si="126">W143+$X144*1000-S144</f>
        <v>582</v>
      </c>
      <c r="X144" s="85"/>
      <c r="Y144" s="73"/>
      <c r="Z144" s="73"/>
      <c r="AA144" s="73"/>
      <c r="AB144" s="48"/>
    </row>
    <row r="145" spans="1:28" ht="15" customHeight="1">
      <c r="A145" s="68">
        <f t="shared" si="83"/>
        <v>131</v>
      </c>
      <c r="B145" s="69">
        <f t="shared" si="120"/>
        <v>45712</v>
      </c>
      <c r="C145" s="70">
        <f t="shared" si="121"/>
        <v>884</v>
      </c>
      <c r="D145" s="71">
        <f t="shared" si="122"/>
        <v>1488</v>
      </c>
      <c r="E145" s="72">
        <f t="shared" si="84"/>
        <v>1075</v>
      </c>
      <c r="F145" s="72">
        <f t="shared" si="85"/>
        <v>1464</v>
      </c>
      <c r="G145" s="72">
        <f t="shared" si="86"/>
        <v>1383</v>
      </c>
      <c r="H145" s="73">
        <f t="shared" si="87"/>
        <v>1297</v>
      </c>
      <c r="I145" s="73">
        <f t="shared" si="88"/>
        <v>908</v>
      </c>
      <c r="J145" s="73">
        <f t="shared" si="89"/>
        <v>989</v>
      </c>
      <c r="K145" s="73">
        <f t="shared" ref="K145:M145" si="127">K144</f>
        <v>1970</v>
      </c>
      <c r="L145" s="73">
        <f t="shared" si="127"/>
        <v>1930</v>
      </c>
      <c r="M145" s="73">
        <f t="shared" si="127"/>
        <v>1970</v>
      </c>
      <c r="N145" s="73">
        <f t="shared" si="91"/>
        <v>-673</v>
      </c>
      <c r="O145" s="73">
        <f t="shared" si="92"/>
        <v>-1022</v>
      </c>
      <c r="P145" s="73">
        <f t="shared" si="93"/>
        <v>-981</v>
      </c>
      <c r="Q145" s="72">
        <v>2</v>
      </c>
      <c r="R145" s="72">
        <v>3</v>
      </c>
      <c r="S145" s="72">
        <v>3</v>
      </c>
      <c r="T145" s="74">
        <f t="shared" si="94"/>
        <v>1864</v>
      </c>
      <c r="U145" s="93">
        <f t="shared" si="124"/>
        <v>827</v>
      </c>
      <c r="V145" s="93">
        <f t="shared" si="125"/>
        <v>508</v>
      </c>
      <c r="W145" s="93">
        <f t="shared" si="126"/>
        <v>579</v>
      </c>
      <c r="X145" s="85"/>
      <c r="Y145" s="73"/>
      <c r="Z145" s="73"/>
      <c r="AA145" s="73"/>
      <c r="AB145" s="48"/>
    </row>
    <row r="146" spans="1:28" ht="15" customHeight="1">
      <c r="A146" s="68">
        <f t="shared" si="83"/>
        <v>132</v>
      </c>
      <c r="B146" s="69">
        <f t="shared" si="120"/>
        <v>45713</v>
      </c>
      <c r="C146" s="70">
        <f t="shared" si="121"/>
        <v>884</v>
      </c>
      <c r="D146" s="71">
        <f t="shared" si="122"/>
        <v>1486</v>
      </c>
      <c r="E146" s="72">
        <f t="shared" si="84"/>
        <v>1075</v>
      </c>
      <c r="F146" s="72">
        <f t="shared" si="85"/>
        <v>1466</v>
      </c>
      <c r="G146" s="72">
        <f t="shared" si="86"/>
        <v>1384</v>
      </c>
      <c r="H146" s="73">
        <f t="shared" si="87"/>
        <v>1295</v>
      </c>
      <c r="I146" s="73">
        <f t="shared" si="88"/>
        <v>904</v>
      </c>
      <c r="J146" s="73">
        <f t="shared" si="89"/>
        <v>986</v>
      </c>
      <c r="K146" s="73">
        <f t="shared" ref="K146:M146" si="128">K145</f>
        <v>1970</v>
      </c>
      <c r="L146" s="73">
        <f t="shared" si="128"/>
        <v>1930</v>
      </c>
      <c r="M146" s="73">
        <f t="shared" si="128"/>
        <v>1970</v>
      </c>
      <c r="N146" s="73">
        <f t="shared" si="91"/>
        <v>-675</v>
      </c>
      <c r="O146" s="73">
        <f t="shared" si="92"/>
        <v>-1026</v>
      </c>
      <c r="P146" s="73">
        <f t="shared" si="93"/>
        <v>-984</v>
      </c>
      <c r="Q146" s="72">
        <v>2</v>
      </c>
      <c r="R146" s="72">
        <v>4</v>
      </c>
      <c r="S146" s="72">
        <v>3</v>
      </c>
      <c r="T146" s="74">
        <f t="shared" si="94"/>
        <v>1866</v>
      </c>
      <c r="U146" s="93">
        <f t="shared" si="124"/>
        <v>825</v>
      </c>
      <c r="V146" s="93">
        <f t="shared" si="125"/>
        <v>504</v>
      </c>
      <c r="W146" s="93">
        <f t="shared" si="126"/>
        <v>576</v>
      </c>
      <c r="X146" s="85"/>
      <c r="Y146" s="73"/>
      <c r="Z146" s="73"/>
      <c r="AA146" s="73"/>
      <c r="AB146" s="48"/>
    </row>
    <row r="147" spans="1:28" ht="15" customHeight="1">
      <c r="A147" s="70">
        <f t="shared" si="83"/>
        <v>133</v>
      </c>
      <c r="B147" s="106">
        <f t="shared" si="120"/>
        <v>45714</v>
      </c>
      <c r="C147" s="70">
        <f t="shared" si="121"/>
        <v>884</v>
      </c>
      <c r="D147" s="71">
        <f t="shared" si="122"/>
        <v>1484</v>
      </c>
      <c r="E147" s="72">
        <f t="shared" si="84"/>
        <v>1073</v>
      </c>
      <c r="F147" s="72">
        <f t="shared" si="85"/>
        <v>1467</v>
      </c>
      <c r="G147" s="72">
        <f t="shared" si="86"/>
        <v>1385</v>
      </c>
      <c r="H147" s="73">
        <f t="shared" si="87"/>
        <v>1295</v>
      </c>
      <c r="I147" s="73">
        <f t="shared" si="88"/>
        <v>901</v>
      </c>
      <c r="J147" s="73">
        <f t="shared" si="89"/>
        <v>983</v>
      </c>
      <c r="K147" s="73">
        <f t="shared" ref="K147:M147" si="129">K146</f>
        <v>1970</v>
      </c>
      <c r="L147" s="73">
        <f t="shared" si="129"/>
        <v>1930</v>
      </c>
      <c r="M147" s="73">
        <f t="shared" si="129"/>
        <v>1970</v>
      </c>
      <c r="N147" s="73">
        <f t="shared" si="91"/>
        <v>-675</v>
      </c>
      <c r="O147" s="73">
        <f t="shared" si="92"/>
        <v>-1029</v>
      </c>
      <c r="P147" s="73">
        <f t="shared" si="93"/>
        <v>-987</v>
      </c>
      <c r="Q147" s="72">
        <v>0</v>
      </c>
      <c r="R147" s="72">
        <v>3</v>
      </c>
      <c r="S147" s="72">
        <v>3</v>
      </c>
      <c r="T147" s="74">
        <f t="shared" si="94"/>
        <v>1867</v>
      </c>
      <c r="U147" s="93">
        <f t="shared" si="124"/>
        <v>825</v>
      </c>
      <c r="V147" s="93">
        <f t="shared" si="125"/>
        <v>501</v>
      </c>
      <c r="W147" s="93">
        <f t="shared" si="126"/>
        <v>573</v>
      </c>
      <c r="X147" s="85"/>
      <c r="Y147" s="73"/>
      <c r="Z147" s="73"/>
      <c r="AA147" s="73"/>
      <c r="AB147" s="48"/>
    </row>
    <row r="148" spans="1:28" ht="15" customHeight="1">
      <c r="A148" s="70">
        <f t="shared" si="83"/>
        <v>134</v>
      </c>
      <c r="B148" s="106">
        <f t="shared" si="120"/>
        <v>45715</v>
      </c>
      <c r="C148" s="70">
        <f t="shared" si="121"/>
        <v>884</v>
      </c>
      <c r="D148" s="71">
        <f t="shared" si="122"/>
        <v>1482</v>
      </c>
      <c r="E148" s="72">
        <f t="shared" ref="E148:E178" si="130">C148+D148-H148</f>
        <v>1073</v>
      </c>
      <c r="F148" s="72">
        <f t="shared" ref="F148:F178" si="131">C148+D148-I148</f>
        <v>1468</v>
      </c>
      <c r="G148" s="72">
        <f t="shared" ref="G148:G178" si="132">D148+C148-J148</f>
        <v>1385</v>
      </c>
      <c r="H148" s="73">
        <f t="shared" ref="H148:H178" si="133">K148+N148</f>
        <v>1293</v>
      </c>
      <c r="I148" s="73">
        <f t="shared" ref="I148:I178" si="134">L148+O148</f>
        <v>898</v>
      </c>
      <c r="J148" s="73">
        <f t="shared" ref="J148:J178" si="135">M148+P148</f>
        <v>981</v>
      </c>
      <c r="K148" s="73">
        <f t="shared" ref="K148:M148" si="136">K147</f>
        <v>1970</v>
      </c>
      <c r="L148" s="73">
        <f t="shared" si="136"/>
        <v>1930</v>
      </c>
      <c r="M148" s="73">
        <f t="shared" si="136"/>
        <v>1970</v>
      </c>
      <c r="N148" s="73">
        <f t="shared" ref="N148:N178" si="137">N147-Q148</f>
        <v>-677</v>
      </c>
      <c r="O148" s="73">
        <f t="shared" ref="O148:O178" si="138">O147-R148</f>
        <v>-1032</v>
      </c>
      <c r="P148" s="73">
        <f t="shared" ref="P148:P178" si="139">P147-S148</f>
        <v>-989</v>
      </c>
      <c r="Q148" s="72">
        <v>2</v>
      </c>
      <c r="R148" s="72">
        <v>3</v>
      </c>
      <c r="S148" s="72">
        <v>2</v>
      </c>
      <c r="T148" s="74">
        <f t="shared" ref="T148:T178" si="140">D148+C148-V148</f>
        <v>1868</v>
      </c>
      <c r="U148" s="93">
        <f t="shared" si="124"/>
        <v>823</v>
      </c>
      <c r="V148" s="93">
        <f t="shared" si="125"/>
        <v>498</v>
      </c>
      <c r="W148" s="93">
        <f t="shared" si="126"/>
        <v>571</v>
      </c>
      <c r="X148" s="85"/>
      <c r="Y148" s="73"/>
      <c r="Z148" s="73"/>
      <c r="AA148" s="73"/>
      <c r="AB148" s="48"/>
    </row>
    <row r="149" spans="1:28" ht="15" customHeight="1">
      <c r="A149" s="70">
        <f t="shared" si="83"/>
        <v>135</v>
      </c>
      <c r="B149" s="106">
        <f t="shared" si="120"/>
        <v>45716</v>
      </c>
      <c r="C149" s="70">
        <f t="shared" si="121"/>
        <v>884</v>
      </c>
      <c r="D149" s="71">
        <f t="shared" si="122"/>
        <v>1480</v>
      </c>
      <c r="E149" s="72">
        <f t="shared" si="130"/>
        <v>1071</v>
      </c>
      <c r="F149" s="72">
        <f t="shared" si="131"/>
        <v>1470</v>
      </c>
      <c r="G149" s="72">
        <f t="shared" si="132"/>
        <v>1386</v>
      </c>
      <c r="H149" s="73">
        <f t="shared" si="133"/>
        <v>1293</v>
      </c>
      <c r="I149" s="73">
        <f t="shared" si="134"/>
        <v>894</v>
      </c>
      <c r="J149" s="73">
        <f t="shared" si="135"/>
        <v>978</v>
      </c>
      <c r="K149" s="73">
        <f t="shared" ref="K149:M149" si="141">K148</f>
        <v>1970</v>
      </c>
      <c r="L149" s="73">
        <f t="shared" si="141"/>
        <v>1930</v>
      </c>
      <c r="M149" s="73">
        <f t="shared" si="141"/>
        <v>1970</v>
      </c>
      <c r="N149" s="73">
        <f t="shared" si="137"/>
        <v>-677</v>
      </c>
      <c r="O149" s="73">
        <f t="shared" si="138"/>
        <v>-1036</v>
      </c>
      <c r="P149" s="73">
        <f t="shared" si="139"/>
        <v>-992</v>
      </c>
      <c r="Q149" s="72">
        <v>0</v>
      </c>
      <c r="R149" s="72">
        <v>4</v>
      </c>
      <c r="S149" s="72">
        <v>3</v>
      </c>
      <c r="T149" s="74">
        <f t="shared" si="140"/>
        <v>1870</v>
      </c>
      <c r="U149" s="93">
        <f t="shared" si="124"/>
        <v>823</v>
      </c>
      <c r="V149" s="93">
        <f t="shared" si="125"/>
        <v>494</v>
      </c>
      <c r="W149" s="93">
        <f t="shared" si="126"/>
        <v>568</v>
      </c>
      <c r="X149" s="85"/>
      <c r="Y149" s="73"/>
      <c r="Z149" s="73"/>
      <c r="AA149" s="73"/>
      <c r="AB149" s="48"/>
    </row>
    <row r="150" spans="1:28" ht="15" customHeight="1">
      <c r="A150" s="70">
        <f t="shared" si="83"/>
        <v>136</v>
      </c>
      <c r="B150" s="106">
        <f t="shared" si="120"/>
        <v>45717</v>
      </c>
      <c r="C150" s="70">
        <f t="shared" si="121"/>
        <v>884</v>
      </c>
      <c r="D150" s="71">
        <f t="shared" si="122"/>
        <v>1478</v>
      </c>
      <c r="E150" s="72">
        <f t="shared" si="130"/>
        <v>1071</v>
      </c>
      <c r="F150" s="72">
        <f t="shared" si="131"/>
        <v>1471</v>
      </c>
      <c r="G150" s="72">
        <f t="shared" si="132"/>
        <v>1387</v>
      </c>
      <c r="H150" s="73">
        <f t="shared" si="133"/>
        <v>1291</v>
      </c>
      <c r="I150" s="73">
        <f t="shared" si="134"/>
        <v>891</v>
      </c>
      <c r="J150" s="73">
        <f t="shared" si="135"/>
        <v>975</v>
      </c>
      <c r="K150" s="73">
        <f t="shared" ref="K150:M150" si="142">K149</f>
        <v>1970</v>
      </c>
      <c r="L150" s="73">
        <f t="shared" si="142"/>
        <v>1930</v>
      </c>
      <c r="M150" s="73">
        <f t="shared" si="142"/>
        <v>1970</v>
      </c>
      <c r="N150" s="73">
        <f t="shared" si="137"/>
        <v>-679</v>
      </c>
      <c r="O150" s="73">
        <f t="shared" si="138"/>
        <v>-1039</v>
      </c>
      <c r="P150" s="73">
        <f t="shared" si="139"/>
        <v>-995</v>
      </c>
      <c r="Q150" s="72">
        <v>2</v>
      </c>
      <c r="R150" s="72">
        <v>3</v>
      </c>
      <c r="S150" s="72">
        <v>3</v>
      </c>
      <c r="T150" s="74">
        <f t="shared" si="140"/>
        <v>1871</v>
      </c>
      <c r="U150" s="93">
        <f t="shared" si="124"/>
        <v>821</v>
      </c>
      <c r="V150" s="93">
        <f t="shared" si="125"/>
        <v>491</v>
      </c>
      <c r="W150" s="93">
        <f t="shared" si="126"/>
        <v>565</v>
      </c>
      <c r="X150" s="85"/>
      <c r="Y150" s="73"/>
      <c r="Z150" s="73"/>
      <c r="AA150" s="73"/>
      <c r="AB150" s="48"/>
    </row>
    <row r="151" spans="1:28" ht="15" customHeight="1">
      <c r="A151" s="70">
        <f t="shared" si="83"/>
        <v>137</v>
      </c>
      <c r="B151" s="106">
        <f t="shared" si="120"/>
        <v>45718</v>
      </c>
      <c r="C151" s="70">
        <f t="shared" si="121"/>
        <v>884</v>
      </c>
      <c r="D151" s="71">
        <f t="shared" si="122"/>
        <v>1476</v>
      </c>
      <c r="E151" s="72">
        <f t="shared" si="130"/>
        <v>1070</v>
      </c>
      <c r="F151" s="72">
        <f t="shared" si="131"/>
        <v>1472</v>
      </c>
      <c r="G151" s="72">
        <f t="shared" si="132"/>
        <v>1387</v>
      </c>
      <c r="H151" s="73">
        <f t="shared" si="133"/>
        <v>1290</v>
      </c>
      <c r="I151" s="73">
        <f t="shared" si="134"/>
        <v>888</v>
      </c>
      <c r="J151" s="73">
        <f t="shared" si="135"/>
        <v>973</v>
      </c>
      <c r="K151" s="73">
        <f t="shared" ref="K151:M151" si="143">K150</f>
        <v>1970</v>
      </c>
      <c r="L151" s="73">
        <f t="shared" si="143"/>
        <v>1930</v>
      </c>
      <c r="M151" s="73">
        <f t="shared" si="143"/>
        <v>1970</v>
      </c>
      <c r="N151" s="73">
        <f t="shared" si="137"/>
        <v>-680</v>
      </c>
      <c r="O151" s="73">
        <f t="shared" si="138"/>
        <v>-1042</v>
      </c>
      <c r="P151" s="73">
        <f t="shared" si="139"/>
        <v>-997</v>
      </c>
      <c r="Q151" s="72">
        <v>1</v>
      </c>
      <c r="R151" s="72">
        <v>3</v>
      </c>
      <c r="S151" s="72">
        <v>2</v>
      </c>
      <c r="T151" s="74">
        <f t="shared" si="140"/>
        <v>1872</v>
      </c>
      <c r="U151" s="93">
        <f t="shared" si="124"/>
        <v>820</v>
      </c>
      <c r="V151" s="93">
        <f t="shared" si="125"/>
        <v>488</v>
      </c>
      <c r="W151" s="93">
        <f t="shared" si="126"/>
        <v>563</v>
      </c>
      <c r="X151" s="85"/>
      <c r="Y151" s="73"/>
      <c r="Z151" s="73"/>
      <c r="AA151" s="73"/>
      <c r="AB151" s="48"/>
    </row>
    <row r="152" spans="1:28" ht="15" customHeight="1">
      <c r="A152" s="70">
        <f t="shared" si="83"/>
        <v>138</v>
      </c>
      <c r="B152" s="106">
        <f t="shared" si="120"/>
        <v>45719</v>
      </c>
      <c r="C152" s="70">
        <f t="shared" si="121"/>
        <v>884</v>
      </c>
      <c r="D152" s="71">
        <f t="shared" si="122"/>
        <v>1474</v>
      </c>
      <c r="E152" s="72">
        <f t="shared" si="130"/>
        <v>1070</v>
      </c>
      <c r="F152" s="72">
        <f t="shared" si="131"/>
        <v>1473</v>
      </c>
      <c r="G152" s="72">
        <f t="shared" si="132"/>
        <v>1388</v>
      </c>
      <c r="H152" s="73">
        <f t="shared" si="133"/>
        <v>1288</v>
      </c>
      <c r="I152" s="73">
        <f t="shared" si="134"/>
        <v>885</v>
      </c>
      <c r="J152" s="73">
        <f t="shared" si="135"/>
        <v>970</v>
      </c>
      <c r="K152" s="73">
        <f t="shared" ref="K152:M152" si="144">K151</f>
        <v>1970</v>
      </c>
      <c r="L152" s="73">
        <f t="shared" si="144"/>
        <v>1930</v>
      </c>
      <c r="M152" s="73">
        <f t="shared" si="144"/>
        <v>1970</v>
      </c>
      <c r="N152" s="73">
        <f t="shared" si="137"/>
        <v>-682</v>
      </c>
      <c r="O152" s="73">
        <f t="shared" si="138"/>
        <v>-1045</v>
      </c>
      <c r="P152" s="73">
        <f t="shared" si="139"/>
        <v>-1000</v>
      </c>
      <c r="Q152" s="72">
        <v>2</v>
      </c>
      <c r="R152" s="72">
        <v>3</v>
      </c>
      <c r="S152" s="72">
        <v>3</v>
      </c>
      <c r="T152" s="74">
        <f t="shared" si="140"/>
        <v>1873</v>
      </c>
      <c r="U152" s="93">
        <f t="shared" si="124"/>
        <v>818</v>
      </c>
      <c r="V152" s="93">
        <f t="shared" si="125"/>
        <v>485</v>
      </c>
      <c r="W152" s="93">
        <f t="shared" si="126"/>
        <v>560</v>
      </c>
      <c r="X152" s="85"/>
      <c r="Y152" s="73"/>
      <c r="Z152" s="73"/>
      <c r="AA152" s="73"/>
      <c r="AB152" s="48"/>
    </row>
    <row r="153" spans="1:28" ht="15" customHeight="1">
      <c r="A153" s="70">
        <f t="shared" si="83"/>
        <v>139</v>
      </c>
      <c r="B153" s="106">
        <f t="shared" si="120"/>
        <v>45720</v>
      </c>
      <c r="C153" s="70">
        <f t="shared" si="121"/>
        <v>884</v>
      </c>
      <c r="D153" s="71">
        <f t="shared" si="122"/>
        <v>1472</v>
      </c>
      <c r="E153" s="72">
        <f t="shared" si="130"/>
        <v>1070</v>
      </c>
      <c r="F153" s="72">
        <f t="shared" si="131"/>
        <v>1473</v>
      </c>
      <c r="G153" s="72">
        <f t="shared" si="132"/>
        <v>1389</v>
      </c>
      <c r="H153" s="73">
        <f t="shared" si="133"/>
        <v>1286</v>
      </c>
      <c r="I153" s="73">
        <f t="shared" si="134"/>
        <v>883</v>
      </c>
      <c r="J153" s="73">
        <f t="shared" si="135"/>
        <v>967</v>
      </c>
      <c r="K153" s="73">
        <f t="shared" ref="K153:M153" si="145">K152</f>
        <v>1970</v>
      </c>
      <c r="L153" s="73">
        <f t="shared" si="145"/>
        <v>1930</v>
      </c>
      <c r="M153" s="73">
        <f t="shared" si="145"/>
        <v>1970</v>
      </c>
      <c r="N153" s="73">
        <f t="shared" si="137"/>
        <v>-684</v>
      </c>
      <c r="O153" s="73">
        <f t="shared" si="138"/>
        <v>-1047</v>
      </c>
      <c r="P153" s="73">
        <f t="shared" si="139"/>
        <v>-1003</v>
      </c>
      <c r="Q153" s="72">
        <v>2</v>
      </c>
      <c r="R153" s="72">
        <v>2</v>
      </c>
      <c r="S153" s="72">
        <v>3</v>
      </c>
      <c r="T153" s="74">
        <f t="shared" si="140"/>
        <v>1873</v>
      </c>
      <c r="U153" s="93">
        <f t="shared" si="124"/>
        <v>816</v>
      </c>
      <c r="V153" s="93">
        <f t="shared" si="125"/>
        <v>483</v>
      </c>
      <c r="W153" s="93">
        <f t="shared" si="126"/>
        <v>557</v>
      </c>
      <c r="X153" s="85"/>
      <c r="Y153" s="73"/>
      <c r="Z153" s="73"/>
      <c r="AA153" s="73"/>
      <c r="AB153" s="48"/>
    </row>
    <row r="154" spans="1:28" ht="15" customHeight="1">
      <c r="A154" s="70">
        <f t="shared" si="83"/>
        <v>140</v>
      </c>
      <c r="B154" s="106">
        <f t="shared" si="120"/>
        <v>45721</v>
      </c>
      <c r="C154" s="70">
        <f t="shared" si="121"/>
        <v>884</v>
      </c>
      <c r="D154" s="71">
        <f t="shared" si="122"/>
        <v>1470</v>
      </c>
      <c r="E154" s="72">
        <f t="shared" si="130"/>
        <v>1069</v>
      </c>
      <c r="F154" s="72">
        <f t="shared" si="131"/>
        <v>1474</v>
      </c>
      <c r="G154" s="72">
        <f t="shared" si="132"/>
        <v>1390</v>
      </c>
      <c r="H154" s="73">
        <f t="shared" si="133"/>
        <v>1285</v>
      </c>
      <c r="I154" s="73">
        <f t="shared" si="134"/>
        <v>880</v>
      </c>
      <c r="J154" s="73">
        <f t="shared" si="135"/>
        <v>964</v>
      </c>
      <c r="K154" s="73">
        <f t="shared" ref="K154:M154" si="146">K153</f>
        <v>1970</v>
      </c>
      <c r="L154" s="73">
        <f t="shared" si="146"/>
        <v>1930</v>
      </c>
      <c r="M154" s="73">
        <f t="shared" si="146"/>
        <v>1970</v>
      </c>
      <c r="N154" s="73">
        <f t="shared" si="137"/>
        <v>-685</v>
      </c>
      <c r="O154" s="73">
        <f t="shared" si="138"/>
        <v>-1050</v>
      </c>
      <c r="P154" s="73">
        <f t="shared" si="139"/>
        <v>-1006</v>
      </c>
      <c r="Q154" s="72">
        <v>1</v>
      </c>
      <c r="R154" s="72">
        <v>3</v>
      </c>
      <c r="S154" s="72">
        <v>3</v>
      </c>
      <c r="T154" s="74">
        <f t="shared" si="140"/>
        <v>1874</v>
      </c>
      <c r="U154" s="93">
        <f t="shared" si="124"/>
        <v>815</v>
      </c>
      <c r="V154" s="93">
        <f t="shared" si="125"/>
        <v>480</v>
      </c>
      <c r="W154" s="93">
        <f t="shared" si="126"/>
        <v>554</v>
      </c>
      <c r="X154" s="85"/>
      <c r="Y154" s="73"/>
      <c r="Z154" s="73"/>
      <c r="AA154" s="73"/>
      <c r="AB154" s="48"/>
    </row>
    <row r="155" spans="1:28" ht="15" customHeight="1">
      <c r="A155" s="70">
        <f t="shared" si="83"/>
        <v>141</v>
      </c>
      <c r="B155" s="106">
        <f t="shared" si="120"/>
        <v>45722</v>
      </c>
      <c r="C155" s="70">
        <f t="shared" si="121"/>
        <v>884</v>
      </c>
      <c r="D155" s="71">
        <f t="shared" si="122"/>
        <v>1468</v>
      </c>
      <c r="E155" s="72">
        <f t="shared" si="130"/>
        <v>1069</v>
      </c>
      <c r="F155" s="72">
        <f t="shared" si="131"/>
        <v>1475</v>
      </c>
      <c r="G155" s="72">
        <f t="shared" si="132"/>
        <v>1390</v>
      </c>
      <c r="H155" s="73">
        <f t="shared" si="133"/>
        <v>1283</v>
      </c>
      <c r="I155" s="73">
        <f t="shared" si="134"/>
        <v>877</v>
      </c>
      <c r="J155" s="73">
        <f t="shared" si="135"/>
        <v>962</v>
      </c>
      <c r="K155" s="73">
        <f t="shared" ref="K155:M155" si="147">K154</f>
        <v>1970</v>
      </c>
      <c r="L155" s="73">
        <f t="shared" si="147"/>
        <v>1930</v>
      </c>
      <c r="M155" s="73">
        <f t="shared" si="147"/>
        <v>1970</v>
      </c>
      <c r="N155" s="73">
        <f t="shared" si="137"/>
        <v>-687</v>
      </c>
      <c r="O155" s="73">
        <f t="shared" si="138"/>
        <v>-1053</v>
      </c>
      <c r="P155" s="73">
        <f t="shared" si="139"/>
        <v>-1008</v>
      </c>
      <c r="Q155" s="72">
        <v>2</v>
      </c>
      <c r="R155" s="72">
        <v>3</v>
      </c>
      <c r="S155" s="72">
        <v>2</v>
      </c>
      <c r="T155" s="74">
        <f t="shared" si="140"/>
        <v>1875</v>
      </c>
      <c r="U155" s="93">
        <f t="shared" si="124"/>
        <v>813</v>
      </c>
      <c r="V155" s="93">
        <f t="shared" si="125"/>
        <v>477</v>
      </c>
      <c r="W155" s="93">
        <f t="shared" si="126"/>
        <v>552</v>
      </c>
      <c r="X155" s="85"/>
      <c r="Y155" s="73"/>
      <c r="Z155" s="73"/>
      <c r="AA155" s="73"/>
      <c r="AB155" s="48"/>
    </row>
    <row r="156" spans="1:28" ht="15" customHeight="1">
      <c r="A156" s="70">
        <f t="shared" si="83"/>
        <v>142</v>
      </c>
      <c r="B156" s="106">
        <f t="shared" si="120"/>
        <v>45723</v>
      </c>
      <c r="C156" s="70">
        <f t="shared" si="121"/>
        <v>884</v>
      </c>
      <c r="D156" s="71">
        <f t="shared" si="122"/>
        <v>1466</v>
      </c>
      <c r="E156" s="72">
        <f t="shared" si="130"/>
        <v>1068</v>
      </c>
      <c r="F156" s="72">
        <f t="shared" si="131"/>
        <v>1477</v>
      </c>
      <c r="G156" s="72">
        <f t="shared" si="132"/>
        <v>1390</v>
      </c>
      <c r="H156" s="73">
        <f t="shared" si="133"/>
        <v>1282</v>
      </c>
      <c r="I156" s="73">
        <f t="shared" si="134"/>
        <v>873</v>
      </c>
      <c r="J156" s="73">
        <f t="shared" si="135"/>
        <v>960</v>
      </c>
      <c r="K156" s="73">
        <f t="shared" ref="K156:M156" si="148">K155</f>
        <v>1970</v>
      </c>
      <c r="L156" s="73">
        <f t="shared" si="148"/>
        <v>1930</v>
      </c>
      <c r="M156" s="73">
        <f t="shared" si="148"/>
        <v>1970</v>
      </c>
      <c r="N156" s="73">
        <f t="shared" si="137"/>
        <v>-688</v>
      </c>
      <c r="O156" s="73">
        <f t="shared" si="138"/>
        <v>-1057</v>
      </c>
      <c r="P156" s="73">
        <f t="shared" si="139"/>
        <v>-1010</v>
      </c>
      <c r="Q156" s="72">
        <v>1</v>
      </c>
      <c r="R156" s="72">
        <v>4</v>
      </c>
      <c r="S156" s="72">
        <v>2</v>
      </c>
      <c r="T156" s="74">
        <f t="shared" si="140"/>
        <v>1877</v>
      </c>
      <c r="U156" s="93">
        <f t="shared" si="124"/>
        <v>812</v>
      </c>
      <c r="V156" s="93">
        <f t="shared" si="125"/>
        <v>473</v>
      </c>
      <c r="W156" s="93">
        <f t="shared" si="126"/>
        <v>550</v>
      </c>
      <c r="X156" s="85"/>
      <c r="Y156" s="73"/>
      <c r="Z156" s="73"/>
      <c r="AA156" s="73"/>
      <c r="AB156" s="48"/>
    </row>
    <row r="157" spans="1:28" ht="15" customHeight="1">
      <c r="A157" s="70">
        <f t="shared" si="83"/>
        <v>143</v>
      </c>
      <c r="B157" s="106">
        <f t="shared" si="120"/>
        <v>45724</v>
      </c>
      <c r="C157" s="70">
        <f t="shared" si="121"/>
        <v>884</v>
      </c>
      <c r="D157" s="71">
        <f t="shared" si="122"/>
        <v>1464</v>
      </c>
      <c r="E157" s="72">
        <f t="shared" si="130"/>
        <v>1068</v>
      </c>
      <c r="F157" s="72">
        <f t="shared" si="131"/>
        <v>1478</v>
      </c>
      <c r="G157" s="72">
        <f t="shared" si="132"/>
        <v>1391</v>
      </c>
      <c r="H157" s="73">
        <f t="shared" si="133"/>
        <v>1280</v>
      </c>
      <c r="I157" s="73">
        <f t="shared" si="134"/>
        <v>870</v>
      </c>
      <c r="J157" s="73">
        <f t="shared" si="135"/>
        <v>957</v>
      </c>
      <c r="K157" s="73">
        <f t="shared" ref="K157:M157" si="149">K156</f>
        <v>1970</v>
      </c>
      <c r="L157" s="73">
        <f t="shared" si="149"/>
        <v>1930</v>
      </c>
      <c r="M157" s="73">
        <f t="shared" si="149"/>
        <v>1970</v>
      </c>
      <c r="N157" s="73">
        <f t="shared" si="137"/>
        <v>-690</v>
      </c>
      <c r="O157" s="73">
        <f t="shared" si="138"/>
        <v>-1060</v>
      </c>
      <c r="P157" s="73">
        <f t="shared" si="139"/>
        <v>-1013</v>
      </c>
      <c r="Q157" s="72">
        <v>2</v>
      </c>
      <c r="R157" s="72">
        <v>3</v>
      </c>
      <c r="S157" s="72">
        <v>3</v>
      </c>
      <c r="T157" s="74">
        <f t="shared" si="140"/>
        <v>1878</v>
      </c>
      <c r="U157" s="93">
        <f t="shared" si="124"/>
        <v>810</v>
      </c>
      <c r="V157" s="93">
        <f t="shared" si="125"/>
        <v>470</v>
      </c>
      <c r="W157" s="93">
        <f t="shared" si="126"/>
        <v>547</v>
      </c>
      <c r="X157" s="85"/>
      <c r="Y157" s="73"/>
      <c r="Z157" s="73"/>
      <c r="AA157" s="73"/>
      <c r="AB157" s="48"/>
    </row>
    <row r="158" spans="1:28" ht="15" customHeight="1">
      <c r="A158" s="70">
        <f t="shared" si="83"/>
        <v>144</v>
      </c>
      <c r="B158" s="106">
        <f t="shared" si="120"/>
        <v>45725</v>
      </c>
      <c r="C158" s="70">
        <f t="shared" si="121"/>
        <v>884</v>
      </c>
      <c r="D158" s="71">
        <f t="shared" si="122"/>
        <v>1462</v>
      </c>
      <c r="E158" s="72">
        <f t="shared" si="130"/>
        <v>1068</v>
      </c>
      <c r="F158" s="72">
        <f t="shared" si="131"/>
        <v>1479</v>
      </c>
      <c r="G158" s="72">
        <f t="shared" si="132"/>
        <v>1391</v>
      </c>
      <c r="H158" s="73">
        <f t="shared" si="133"/>
        <v>1278</v>
      </c>
      <c r="I158" s="73">
        <f t="shared" si="134"/>
        <v>867</v>
      </c>
      <c r="J158" s="73">
        <f t="shared" si="135"/>
        <v>955</v>
      </c>
      <c r="K158" s="73">
        <f t="shared" ref="K158:M158" si="150">K157</f>
        <v>1970</v>
      </c>
      <c r="L158" s="73">
        <f t="shared" si="150"/>
        <v>1930</v>
      </c>
      <c r="M158" s="73">
        <f t="shared" si="150"/>
        <v>1970</v>
      </c>
      <c r="N158" s="73">
        <f t="shared" si="137"/>
        <v>-692</v>
      </c>
      <c r="O158" s="73">
        <f t="shared" si="138"/>
        <v>-1063</v>
      </c>
      <c r="P158" s="73">
        <f t="shared" si="139"/>
        <v>-1015</v>
      </c>
      <c r="Q158" s="72">
        <v>2</v>
      </c>
      <c r="R158" s="72">
        <v>3</v>
      </c>
      <c r="S158" s="72">
        <v>2</v>
      </c>
      <c r="T158" s="74">
        <f t="shared" si="140"/>
        <v>1879</v>
      </c>
      <c r="U158" s="93">
        <f t="shared" si="124"/>
        <v>808</v>
      </c>
      <c r="V158" s="93">
        <f t="shared" si="125"/>
        <v>467</v>
      </c>
      <c r="W158" s="93">
        <f t="shared" si="126"/>
        <v>545</v>
      </c>
      <c r="X158" s="85"/>
      <c r="Y158" s="73"/>
      <c r="Z158" s="73"/>
      <c r="AA158" s="73"/>
      <c r="AB158" s="48"/>
    </row>
    <row r="159" spans="1:28" ht="15" customHeight="1">
      <c r="A159" s="70">
        <f t="shared" si="83"/>
        <v>145</v>
      </c>
      <c r="B159" s="106">
        <f t="shared" si="120"/>
        <v>45726</v>
      </c>
      <c r="C159" s="70">
        <f t="shared" si="121"/>
        <v>884</v>
      </c>
      <c r="D159" s="71">
        <f t="shared" si="122"/>
        <v>1460</v>
      </c>
      <c r="E159" s="72">
        <f t="shared" si="130"/>
        <v>1067</v>
      </c>
      <c r="F159" s="72">
        <f t="shared" si="131"/>
        <v>1480</v>
      </c>
      <c r="G159" s="72">
        <f t="shared" si="132"/>
        <v>1392</v>
      </c>
      <c r="H159" s="73">
        <f t="shared" si="133"/>
        <v>1277</v>
      </c>
      <c r="I159" s="73">
        <f t="shared" si="134"/>
        <v>864</v>
      </c>
      <c r="J159" s="73">
        <f t="shared" si="135"/>
        <v>952</v>
      </c>
      <c r="K159" s="73">
        <f t="shared" ref="K159:M159" si="151">K158</f>
        <v>1970</v>
      </c>
      <c r="L159" s="73">
        <f t="shared" si="151"/>
        <v>1930</v>
      </c>
      <c r="M159" s="73">
        <f t="shared" si="151"/>
        <v>1970</v>
      </c>
      <c r="N159" s="73">
        <f t="shared" si="137"/>
        <v>-693</v>
      </c>
      <c r="O159" s="73">
        <f t="shared" si="138"/>
        <v>-1066</v>
      </c>
      <c r="P159" s="73">
        <f t="shared" si="139"/>
        <v>-1018</v>
      </c>
      <c r="Q159" s="72">
        <v>1</v>
      </c>
      <c r="R159" s="72">
        <v>3</v>
      </c>
      <c r="S159" s="72">
        <v>3</v>
      </c>
      <c r="T159" s="74">
        <f t="shared" si="140"/>
        <v>1880</v>
      </c>
      <c r="U159" s="93">
        <f t="shared" si="124"/>
        <v>807</v>
      </c>
      <c r="V159" s="93">
        <f t="shared" si="125"/>
        <v>464</v>
      </c>
      <c r="W159" s="93">
        <f t="shared" si="126"/>
        <v>542</v>
      </c>
      <c r="X159" s="85"/>
      <c r="Y159" s="73"/>
      <c r="Z159" s="73"/>
      <c r="AA159" s="73"/>
      <c r="AB159" s="48"/>
    </row>
    <row r="160" spans="1:28" ht="15" customHeight="1">
      <c r="A160" s="70">
        <f t="shared" si="83"/>
        <v>146</v>
      </c>
      <c r="B160" s="106">
        <f t="shared" si="120"/>
        <v>45727</v>
      </c>
      <c r="C160" s="70">
        <f t="shared" si="121"/>
        <v>884</v>
      </c>
      <c r="D160" s="71">
        <f t="shared" si="122"/>
        <v>1458</v>
      </c>
      <c r="E160" s="72">
        <f t="shared" si="130"/>
        <v>1067</v>
      </c>
      <c r="F160" s="72">
        <f t="shared" si="131"/>
        <v>1481</v>
      </c>
      <c r="G160" s="72">
        <f t="shared" si="132"/>
        <v>1392</v>
      </c>
      <c r="H160" s="73">
        <f t="shared" si="133"/>
        <v>1275</v>
      </c>
      <c r="I160" s="73">
        <f t="shared" si="134"/>
        <v>861</v>
      </c>
      <c r="J160" s="73">
        <f t="shared" si="135"/>
        <v>950</v>
      </c>
      <c r="K160" s="73">
        <f t="shared" ref="K160:M160" si="152">K159</f>
        <v>1970</v>
      </c>
      <c r="L160" s="73">
        <f t="shared" si="152"/>
        <v>1930</v>
      </c>
      <c r="M160" s="73">
        <f t="shared" si="152"/>
        <v>1970</v>
      </c>
      <c r="N160" s="73">
        <f t="shared" si="137"/>
        <v>-695</v>
      </c>
      <c r="O160" s="73">
        <f t="shared" si="138"/>
        <v>-1069</v>
      </c>
      <c r="P160" s="73">
        <f t="shared" si="139"/>
        <v>-1020</v>
      </c>
      <c r="Q160" s="72">
        <v>2</v>
      </c>
      <c r="R160" s="72">
        <v>3</v>
      </c>
      <c r="S160" s="72">
        <v>2</v>
      </c>
      <c r="T160" s="74">
        <f t="shared" si="140"/>
        <v>1881</v>
      </c>
      <c r="U160" s="93">
        <f t="shared" si="124"/>
        <v>805</v>
      </c>
      <c r="V160" s="93">
        <f t="shared" si="125"/>
        <v>461</v>
      </c>
      <c r="W160" s="93">
        <f t="shared" si="126"/>
        <v>540</v>
      </c>
      <c r="X160" s="85"/>
      <c r="Y160" s="73"/>
      <c r="Z160" s="73"/>
      <c r="AA160" s="73"/>
      <c r="AB160" s="48"/>
    </row>
    <row r="161" spans="1:28" ht="15" customHeight="1">
      <c r="A161" s="70">
        <f t="shared" si="83"/>
        <v>147</v>
      </c>
      <c r="B161" s="106">
        <f t="shared" si="120"/>
        <v>45728</v>
      </c>
      <c r="C161" s="70">
        <f t="shared" si="121"/>
        <v>884</v>
      </c>
      <c r="D161" s="71">
        <f t="shared" si="122"/>
        <v>1456</v>
      </c>
      <c r="E161" s="72">
        <f t="shared" si="130"/>
        <v>1066</v>
      </c>
      <c r="F161" s="72">
        <f t="shared" si="131"/>
        <v>1482</v>
      </c>
      <c r="G161" s="72">
        <f t="shared" si="132"/>
        <v>1393</v>
      </c>
      <c r="H161" s="73">
        <f t="shared" si="133"/>
        <v>1274</v>
      </c>
      <c r="I161" s="73">
        <f t="shared" si="134"/>
        <v>858</v>
      </c>
      <c r="J161" s="73">
        <f t="shared" si="135"/>
        <v>947</v>
      </c>
      <c r="K161" s="73">
        <f t="shared" ref="K161:M161" si="153">K160</f>
        <v>1970</v>
      </c>
      <c r="L161" s="73">
        <f t="shared" si="153"/>
        <v>1930</v>
      </c>
      <c r="M161" s="73">
        <f t="shared" si="153"/>
        <v>1970</v>
      </c>
      <c r="N161" s="73">
        <f t="shared" si="137"/>
        <v>-696</v>
      </c>
      <c r="O161" s="73">
        <f t="shared" si="138"/>
        <v>-1072</v>
      </c>
      <c r="P161" s="73">
        <f t="shared" si="139"/>
        <v>-1023</v>
      </c>
      <c r="Q161" s="72">
        <v>1</v>
      </c>
      <c r="R161" s="72">
        <v>3</v>
      </c>
      <c r="S161" s="72">
        <v>3</v>
      </c>
      <c r="T161" s="74">
        <f t="shared" si="140"/>
        <v>1882</v>
      </c>
      <c r="U161" s="93">
        <f t="shared" si="124"/>
        <v>804</v>
      </c>
      <c r="V161" s="93">
        <f t="shared" si="125"/>
        <v>458</v>
      </c>
      <c r="W161" s="93">
        <f t="shared" si="126"/>
        <v>537</v>
      </c>
      <c r="X161" s="85"/>
      <c r="Y161" s="73"/>
      <c r="Z161" s="73"/>
      <c r="AA161" s="73"/>
      <c r="AB161" s="48"/>
    </row>
    <row r="162" spans="1:28" ht="15" customHeight="1">
      <c r="A162" s="70">
        <f t="shared" si="83"/>
        <v>148</v>
      </c>
      <c r="B162" s="106">
        <f t="shared" si="120"/>
        <v>45729</v>
      </c>
      <c r="C162" s="70">
        <f t="shared" si="121"/>
        <v>884</v>
      </c>
      <c r="D162" s="71">
        <f t="shared" si="122"/>
        <v>1454</v>
      </c>
      <c r="E162" s="72">
        <f t="shared" si="130"/>
        <v>1066</v>
      </c>
      <c r="F162" s="72">
        <f t="shared" si="131"/>
        <v>1483</v>
      </c>
      <c r="G162" s="72">
        <f t="shared" si="132"/>
        <v>1393</v>
      </c>
      <c r="H162" s="73">
        <f t="shared" si="133"/>
        <v>1272</v>
      </c>
      <c r="I162" s="73">
        <f t="shared" si="134"/>
        <v>855</v>
      </c>
      <c r="J162" s="73">
        <f t="shared" si="135"/>
        <v>945</v>
      </c>
      <c r="K162" s="73">
        <f t="shared" ref="K162:M162" si="154">K161</f>
        <v>1970</v>
      </c>
      <c r="L162" s="73">
        <f t="shared" si="154"/>
        <v>1930</v>
      </c>
      <c r="M162" s="73">
        <f t="shared" si="154"/>
        <v>1970</v>
      </c>
      <c r="N162" s="73">
        <f t="shared" si="137"/>
        <v>-698</v>
      </c>
      <c r="O162" s="73">
        <f t="shared" si="138"/>
        <v>-1075</v>
      </c>
      <c r="P162" s="73">
        <f t="shared" si="139"/>
        <v>-1025</v>
      </c>
      <c r="Q162" s="72">
        <v>2</v>
      </c>
      <c r="R162" s="72">
        <v>3</v>
      </c>
      <c r="S162" s="72">
        <v>2</v>
      </c>
      <c r="T162" s="74">
        <f t="shared" si="140"/>
        <v>1883</v>
      </c>
      <c r="U162" s="93">
        <f t="shared" si="124"/>
        <v>802</v>
      </c>
      <c r="V162" s="93">
        <f t="shared" si="125"/>
        <v>455</v>
      </c>
      <c r="W162" s="93">
        <f t="shared" si="126"/>
        <v>535</v>
      </c>
      <c r="X162" s="85"/>
      <c r="Y162" s="73"/>
      <c r="Z162" s="73"/>
      <c r="AA162" s="73"/>
      <c r="AB162" s="48"/>
    </row>
    <row r="163" spans="1:28" ht="15" customHeight="1">
      <c r="A163" s="70">
        <f t="shared" si="83"/>
        <v>149</v>
      </c>
      <c r="B163" s="106">
        <f t="shared" si="120"/>
        <v>45730</v>
      </c>
      <c r="C163" s="70">
        <f t="shared" si="121"/>
        <v>884</v>
      </c>
      <c r="D163" s="71">
        <f t="shared" si="122"/>
        <v>1452</v>
      </c>
      <c r="E163" s="72">
        <f t="shared" si="130"/>
        <v>1065</v>
      </c>
      <c r="F163" s="72">
        <f t="shared" si="131"/>
        <v>1485</v>
      </c>
      <c r="G163" s="72">
        <f t="shared" si="132"/>
        <v>1394</v>
      </c>
      <c r="H163" s="73">
        <f t="shared" si="133"/>
        <v>1271</v>
      </c>
      <c r="I163" s="73">
        <f t="shared" si="134"/>
        <v>851</v>
      </c>
      <c r="J163" s="73">
        <f t="shared" si="135"/>
        <v>942</v>
      </c>
      <c r="K163" s="73">
        <f t="shared" ref="K163:M163" si="155">K162</f>
        <v>1970</v>
      </c>
      <c r="L163" s="73">
        <f t="shared" si="155"/>
        <v>1930</v>
      </c>
      <c r="M163" s="73">
        <f t="shared" si="155"/>
        <v>1970</v>
      </c>
      <c r="N163" s="73">
        <f t="shared" si="137"/>
        <v>-699</v>
      </c>
      <c r="O163" s="73">
        <f t="shared" si="138"/>
        <v>-1079</v>
      </c>
      <c r="P163" s="73">
        <f t="shared" si="139"/>
        <v>-1028</v>
      </c>
      <c r="Q163" s="72">
        <v>1</v>
      </c>
      <c r="R163" s="72">
        <v>4</v>
      </c>
      <c r="S163" s="72">
        <v>3</v>
      </c>
      <c r="T163" s="74">
        <f t="shared" si="140"/>
        <v>1885</v>
      </c>
      <c r="U163" s="93">
        <f t="shared" si="124"/>
        <v>801</v>
      </c>
      <c r="V163" s="93">
        <f t="shared" si="125"/>
        <v>451</v>
      </c>
      <c r="W163" s="93">
        <f t="shared" si="126"/>
        <v>532</v>
      </c>
      <c r="X163" s="85"/>
      <c r="Y163" s="73"/>
      <c r="Z163" s="73"/>
      <c r="AA163" s="73"/>
      <c r="AB163" s="48"/>
    </row>
    <row r="164" spans="1:28" ht="15" customHeight="1">
      <c r="A164" s="70">
        <f t="shared" si="83"/>
        <v>150</v>
      </c>
      <c r="B164" s="106">
        <f t="shared" si="120"/>
        <v>45731</v>
      </c>
      <c r="C164" s="70">
        <f t="shared" si="121"/>
        <v>884</v>
      </c>
      <c r="D164" s="71">
        <f t="shared" si="122"/>
        <v>1450</v>
      </c>
      <c r="E164" s="72">
        <f t="shared" si="130"/>
        <v>1063</v>
      </c>
      <c r="F164" s="72">
        <f t="shared" si="131"/>
        <v>1486</v>
      </c>
      <c r="G164" s="72">
        <f t="shared" si="132"/>
        <v>1394</v>
      </c>
      <c r="H164" s="73">
        <f t="shared" si="133"/>
        <v>1271</v>
      </c>
      <c r="I164" s="73">
        <f t="shared" si="134"/>
        <v>848</v>
      </c>
      <c r="J164" s="73">
        <f t="shared" si="135"/>
        <v>940</v>
      </c>
      <c r="K164" s="73">
        <f t="shared" ref="K164:M164" si="156">K163</f>
        <v>1970</v>
      </c>
      <c r="L164" s="73">
        <f t="shared" si="156"/>
        <v>1930</v>
      </c>
      <c r="M164" s="73">
        <f t="shared" si="156"/>
        <v>1970</v>
      </c>
      <c r="N164" s="73">
        <f t="shared" si="137"/>
        <v>-699</v>
      </c>
      <c r="O164" s="73">
        <f t="shared" si="138"/>
        <v>-1082</v>
      </c>
      <c r="P164" s="73">
        <f t="shared" si="139"/>
        <v>-1030</v>
      </c>
      <c r="Q164" s="72">
        <v>0</v>
      </c>
      <c r="R164" s="72">
        <v>3</v>
      </c>
      <c r="S164" s="72">
        <v>2</v>
      </c>
      <c r="T164" s="74">
        <f t="shared" si="140"/>
        <v>1886</v>
      </c>
      <c r="U164" s="93">
        <f t="shared" si="124"/>
        <v>801</v>
      </c>
      <c r="V164" s="93">
        <f t="shared" si="125"/>
        <v>448</v>
      </c>
      <c r="W164" s="93">
        <f t="shared" si="126"/>
        <v>530</v>
      </c>
      <c r="X164" s="85"/>
      <c r="Y164" s="73"/>
      <c r="Z164" s="73"/>
      <c r="AA164" s="73"/>
      <c r="AB164" s="48"/>
    </row>
    <row r="165" spans="1:28" ht="15" customHeight="1">
      <c r="A165" s="70">
        <f t="shared" si="83"/>
        <v>151</v>
      </c>
      <c r="B165" s="106">
        <f t="shared" si="120"/>
        <v>45732</v>
      </c>
      <c r="C165" s="70">
        <f t="shared" si="121"/>
        <v>884</v>
      </c>
      <c r="D165" s="71">
        <f t="shared" si="122"/>
        <v>1448</v>
      </c>
      <c r="E165" s="72">
        <f t="shared" si="130"/>
        <v>1062</v>
      </c>
      <c r="F165" s="72">
        <f t="shared" si="131"/>
        <v>1486</v>
      </c>
      <c r="G165" s="72">
        <f t="shared" si="132"/>
        <v>1394</v>
      </c>
      <c r="H165" s="73">
        <f t="shared" si="133"/>
        <v>1270</v>
      </c>
      <c r="I165" s="73">
        <f t="shared" si="134"/>
        <v>846</v>
      </c>
      <c r="J165" s="73">
        <f t="shared" si="135"/>
        <v>938</v>
      </c>
      <c r="K165" s="73">
        <f t="shared" ref="K165:M165" si="157">K164</f>
        <v>1970</v>
      </c>
      <c r="L165" s="73">
        <f t="shared" si="157"/>
        <v>1930</v>
      </c>
      <c r="M165" s="73">
        <f t="shared" si="157"/>
        <v>1970</v>
      </c>
      <c r="N165" s="73">
        <f t="shared" si="137"/>
        <v>-700</v>
      </c>
      <c r="O165" s="73">
        <f t="shared" si="138"/>
        <v>-1084</v>
      </c>
      <c r="P165" s="73">
        <f t="shared" si="139"/>
        <v>-1032</v>
      </c>
      <c r="Q165" s="72">
        <v>1</v>
      </c>
      <c r="R165" s="72">
        <v>2</v>
      </c>
      <c r="S165" s="72">
        <v>2</v>
      </c>
      <c r="T165" s="74">
        <f t="shared" si="140"/>
        <v>1886</v>
      </c>
      <c r="U165" s="93">
        <f t="shared" si="124"/>
        <v>800</v>
      </c>
      <c r="V165" s="93">
        <f t="shared" si="125"/>
        <v>446</v>
      </c>
      <c r="W165" s="93">
        <f t="shared" si="126"/>
        <v>528</v>
      </c>
      <c r="X165" s="85"/>
      <c r="Y165" s="73"/>
      <c r="Z165" s="73"/>
      <c r="AA165" s="73"/>
      <c r="AB165" s="48"/>
    </row>
    <row r="166" spans="1:28" ht="15" customHeight="1">
      <c r="A166" s="70">
        <f t="shared" si="83"/>
        <v>152</v>
      </c>
      <c r="B166" s="106">
        <f t="shared" si="120"/>
        <v>45733</v>
      </c>
      <c r="C166" s="70">
        <f t="shared" si="121"/>
        <v>884</v>
      </c>
      <c r="D166" s="71">
        <f t="shared" si="122"/>
        <v>1446</v>
      </c>
      <c r="E166" s="72">
        <f t="shared" si="130"/>
        <v>1062</v>
      </c>
      <c r="F166" s="72">
        <f t="shared" si="131"/>
        <v>1487</v>
      </c>
      <c r="G166" s="72">
        <f t="shared" si="132"/>
        <v>1393</v>
      </c>
      <c r="H166" s="73">
        <f t="shared" si="133"/>
        <v>1268</v>
      </c>
      <c r="I166" s="73">
        <f t="shared" si="134"/>
        <v>843</v>
      </c>
      <c r="J166" s="73">
        <f t="shared" si="135"/>
        <v>937</v>
      </c>
      <c r="K166" s="73">
        <f t="shared" ref="K166:M166" si="158">K165</f>
        <v>1970</v>
      </c>
      <c r="L166" s="73">
        <f t="shared" si="158"/>
        <v>1930</v>
      </c>
      <c r="M166" s="73">
        <f t="shared" si="158"/>
        <v>1970</v>
      </c>
      <c r="N166" s="73">
        <f t="shared" si="137"/>
        <v>-702</v>
      </c>
      <c r="O166" s="73">
        <f t="shared" si="138"/>
        <v>-1087</v>
      </c>
      <c r="P166" s="73">
        <f t="shared" si="139"/>
        <v>-1033</v>
      </c>
      <c r="Q166" s="72">
        <v>2</v>
      </c>
      <c r="R166" s="72">
        <v>3</v>
      </c>
      <c r="S166" s="72">
        <v>1</v>
      </c>
      <c r="T166" s="74">
        <f t="shared" si="140"/>
        <v>1887</v>
      </c>
      <c r="U166" s="93">
        <f t="shared" si="124"/>
        <v>798</v>
      </c>
      <c r="V166" s="93">
        <f t="shared" si="125"/>
        <v>443</v>
      </c>
      <c r="W166" s="93">
        <f t="shared" si="126"/>
        <v>527</v>
      </c>
      <c r="X166" s="85"/>
      <c r="Y166" s="73"/>
      <c r="Z166" s="73"/>
      <c r="AA166" s="73"/>
      <c r="AB166" s="48"/>
    </row>
    <row r="167" spans="1:28" ht="15" customHeight="1">
      <c r="A167" s="70">
        <f t="shared" si="83"/>
        <v>153</v>
      </c>
      <c r="B167" s="106">
        <f t="shared" si="120"/>
        <v>45734</v>
      </c>
      <c r="C167" s="70">
        <f t="shared" si="121"/>
        <v>884</v>
      </c>
      <c r="D167" s="71">
        <f t="shared" si="122"/>
        <v>1444</v>
      </c>
      <c r="E167" s="72">
        <f t="shared" si="130"/>
        <v>1062</v>
      </c>
      <c r="F167" s="72">
        <f t="shared" si="131"/>
        <v>1487</v>
      </c>
      <c r="G167" s="72">
        <f t="shared" si="132"/>
        <v>1393</v>
      </c>
      <c r="H167" s="73">
        <f t="shared" si="133"/>
        <v>1266</v>
      </c>
      <c r="I167" s="73">
        <f t="shared" si="134"/>
        <v>841</v>
      </c>
      <c r="J167" s="73">
        <f t="shared" si="135"/>
        <v>935</v>
      </c>
      <c r="K167" s="73">
        <f t="shared" ref="K167:M167" si="159">K166</f>
        <v>1970</v>
      </c>
      <c r="L167" s="73">
        <f t="shared" si="159"/>
        <v>1930</v>
      </c>
      <c r="M167" s="73">
        <f t="shared" si="159"/>
        <v>1970</v>
      </c>
      <c r="N167" s="73">
        <f t="shared" si="137"/>
        <v>-704</v>
      </c>
      <c r="O167" s="73">
        <f t="shared" si="138"/>
        <v>-1089</v>
      </c>
      <c r="P167" s="73">
        <f t="shared" si="139"/>
        <v>-1035</v>
      </c>
      <c r="Q167" s="72">
        <v>2</v>
      </c>
      <c r="R167" s="72">
        <v>2</v>
      </c>
      <c r="S167" s="72">
        <v>2</v>
      </c>
      <c r="T167" s="74">
        <f t="shared" si="140"/>
        <v>1887</v>
      </c>
      <c r="U167" s="93">
        <f t="shared" si="124"/>
        <v>796</v>
      </c>
      <c r="V167" s="93">
        <f t="shared" si="125"/>
        <v>441</v>
      </c>
      <c r="W167" s="93">
        <f t="shared" si="126"/>
        <v>525</v>
      </c>
      <c r="X167" s="85"/>
      <c r="Y167" s="73"/>
      <c r="Z167" s="73"/>
      <c r="AA167" s="73"/>
      <c r="AB167" s="48"/>
    </row>
    <row r="168" spans="1:28" ht="15" customHeight="1">
      <c r="A168" s="70">
        <f t="shared" si="83"/>
        <v>154</v>
      </c>
      <c r="B168" s="106">
        <f t="shared" si="120"/>
        <v>45735</v>
      </c>
      <c r="C168" s="70">
        <f t="shared" si="121"/>
        <v>884</v>
      </c>
      <c r="D168" s="71">
        <f t="shared" si="122"/>
        <v>1442</v>
      </c>
      <c r="E168" s="72">
        <f t="shared" si="130"/>
        <v>1061</v>
      </c>
      <c r="F168" s="72">
        <f t="shared" si="131"/>
        <v>1487</v>
      </c>
      <c r="G168" s="72">
        <f t="shared" si="132"/>
        <v>1393</v>
      </c>
      <c r="H168" s="73">
        <f t="shared" si="133"/>
        <v>1265</v>
      </c>
      <c r="I168" s="73">
        <f t="shared" si="134"/>
        <v>839</v>
      </c>
      <c r="J168" s="73">
        <f t="shared" si="135"/>
        <v>933</v>
      </c>
      <c r="K168" s="73">
        <f t="shared" ref="K168:M168" si="160">K167</f>
        <v>1970</v>
      </c>
      <c r="L168" s="73">
        <f t="shared" si="160"/>
        <v>1930</v>
      </c>
      <c r="M168" s="73">
        <f t="shared" si="160"/>
        <v>1970</v>
      </c>
      <c r="N168" s="73">
        <f t="shared" si="137"/>
        <v>-705</v>
      </c>
      <c r="O168" s="73">
        <f t="shared" si="138"/>
        <v>-1091</v>
      </c>
      <c r="P168" s="73">
        <f t="shared" si="139"/>
        <v>-1037</v>
      </c>
      <c r="Q168" s="72">
        <v>1</v>
      </c>
      <c r="R168" s="72">
        <v>2</v>
      </c>
      <c r="S168" s="72">
        <v>2</v>
      </c>
      <c r="T168" s="74">
        <f t="shared" si="140"/>
        <v>1887</v>
      </c>
      <c r="U168" s="93">
        <f t="shared" si="124"/>
        <v>795</v>
      </c>
      <c r="V168" s="93">
        <f t="shared" si="125"/>
        <v>439</v>
      </c>
      <c r="W168" s="93">
        <f t="shared" si="126"/>
        <v>523</v>
      </c>
      <c r="X168" s="85"/>
      <c r="Y168" s="73"/>
      <c r="Z168" s="73"/>
      <c r="AA168" s="73"/>
      <c r="AB168" s="48"/>
    </row>
    <row r="169" spans="1:28" ht="15" customHeight="1">
      <c r="A169" s="70">
        <f t="shared" si="83"/>
        <v>155</v>
      </c>
      <c r="B169" s="106">
        <f t="shared" si="120"/>
        <v>45736</v>
      </c>
      <c r="C169" s="70">
        <f t="shared" si="121"/>
        <v>884</v>
      </c>
      <c r="D169" s="71">
        <f t="shared" si="122"/>
        <v>1440</v>
      </c>
      <c r="E169" s="72">
        <f t="shared" si="130"/>
        <v>1060</v>
      </c>
      <c r="F169" s="72">
        <f t="shared" si="131"/>
        <v>1487</v>
      </c>
      <c r="G169" s="72">
        <f t="shared" si="132"/>
        <v>1393</v>
      </c>
      <c r="H169" s="73">
        <f t="shared" si="133"/>
        <v>1264</v>
      </c>
      <c r="I169" s="73">
        <f t="shared" si="134"/>
        <v>837</v>
      </c>
      <c r="J169" s="73">
        <f t="shared" si="135"/>
        <v>931</v>
      </c>
      <c r="K169" s="73">
        <f t="shared" ref="K169:M169" si="161">K168</f>
        <v>1970</v>
      </c>
      <c r="L169" s="73">
        <f t="shared" si="161"/>
        <v>1930</v>
      </c>
      <c r="M169" s="73">
        <f t="shared" si="161"/>
        <v>1970</v>
      </c>
      <c r="N169" s="73">
        <f t="shared" si="137"/>
        <v>-706</v>
      </c>
      <c r="O169" s="73">
        <f t="shared" si="138"/>
        <v>-1093</v>
      </c>
      <c r="P169" s="73">
        <f t="shared" si="139"/>
        <v>-1039</v>
      </c>
      <c r="Q169" s="72">
        <v>1</v>
      </c>
      <c r="R169" s="72">
        <v>2</v>
      </c>
      <c r="S169" s="72">
        <v>2</v>
      </c>
      <c r="T169" s="74">
        <f t="shared" si="140"/>
        <v>1887</v>
      </c>
      <c r="U169" s="93">
        <f t="shared" si="124"/>
        <v>794</v>
      </c>
      <c r="V169" s="93">
        <f t="shared" si="125"/>
        <v>437</v>
      </c>
      <c r="W169" s="93">
        <f t="shared" si="126"/>
        <v>521</v>
      </c>
      <c r="X169" s="85"/>
      <c r="Y169" s="73"/>
      <c r="Z169" s="73"/>
      <c r="AA169" s="73"/>
      <c r="AB169" s="48"/>
    </row>
    <row r="170" spans="1:28" ht="15" customHeight="1">
      <c r="A170" s="70">
        <f t="shared" si="83"/>
        <v>156</v>
      </c>
      <c r="B170" s="106">
        <f t="shared" si="120"/>
        <v>45737</v>
      </c>
      <c r="C170" s="70">
        <f t="shared" si="121"/>
        <v>884</v>
      </c>
      <c r="D170" s="71">
        <f t="shared" si="122"/>
        <v>1438</v>
      </c>
      <c r="E170" s="72">
        <f t="shared" si="130"/>
        <v>1059</v>
      </c>
      <c r="F170" s="72">
        <f t="shared" si="131"/>
        <v>1488</v>
      </c>
      <c r="G170" s="72">
        <f t="shared" si="132"/>
        <v>1394</v>
      </c>
      <c r="H170" s="73">
        <f t="shared" si="133"/>
        <v>1263</v>
      </c>
      <c r="I170" s="73">
        <f t="shared" si="134"/>
        <v>834</v>
      </c>
      <c r="J170" s="73">
        <f t="shared" si="135"/>
        <v>928</v>
      </c>
      <c r="K170" s="73">
        <f t="shared" ref="K170:M170" si="162">K169</f>
        <v>1970</v>
      </c>
      <c r="L170" s="73">
        <f t="shared" si="162"/>
        <v>1930</v>
      </c>
      <c r="M170" s="73">
        <f t="shared" si="162"/>
        <v>1970</v>
      </c>
      <c r="N170" s="73">
        <f t="shared" si="137"/>
        <v>-707</v>
      </c>
      <c r="O170" s="73">
        <f t="shared" si="138"/>
        <v>-1096</v>
      </c>
      <c r="P170" s="73">
        <f t="shared" si="139"/>
        <v>-1042</v>
      </c>
      <c r="Q170" s="72">
        <v>1</v>
      </c>
      <c r="R170" s="72">
        <v>3</v>
      </c>
      <c r="S170" s="72">
        <v>3</v>
      </c>
      <c r="T170" s="74">
        <f t="shared" si="140"/>
        <v>1888</v>
      </c>
      <c r="U170" s="93">
        <f t="shared" si="124"/>
        <v>793</v>
      </c>
      <c r="V170" s="93">
        <f t="shared" si="125"/>
        <v>434</v>
      </c>
      <c r="W170" s="93">
        <f t="shared" si="126"/>
        <v>518</v>
      </c>
      <c r="X170" s="85"/>
      <c r="Y170" s="73"/>
      <c r="Z170" s="73"/>
      <c r="AA170" s="73"/>
      <c r="AB170" s="48"/>
    </row>
    <row r="171" spans="1:28" ht="15" customHeight="1">
      <c r="A171" s="70">
        <f t="shared" si="83"/>
        <v>157</v>
      </c>
      <c r="B171" s="106">
        <f t="shared" si="120"/>
        <v>45738</v>
      </c>
      <c r="C171" s="70">
        <f t="shared" si="121"/>
        <v>884</v>
      </c>
      <c r="D171" s="71">
        <f t="shared" si="122"/>
        <v>1436</v>
      </c>
      <c r="E171" s="72">
        <f t="shared" si="130"/>
        <v>1057</v>
      </c>
      <c r="F171" s="72">
        <f t="shared" si="131"/>
        <v>1489</v>
      </c>
      <c r="G171" s="72">
        <f t="shared" si="132"/>
        <v>1393</v>
      </c>
      <c r="H171" s="73">
        <f t="shared" si="133"/>
        <v>1263</v>
      </c>
      <c r="I171" s="73">
        <f t="shared" si="134"/>
        <v>831</v>
      </c>
      <c r="J171" s="73">
        <f t="shared" si="135"/>
        <v>927</v>
      </c>
      <c r="K171" s="73">
        <f t="shared" ref="K171:M171" si="163">K170</f>
        <v>1970</v>
      </c>
      <c r="L171" s="73">
        <f t="shared" si="163"/>
        <v>1930</v>
      </c>
      <c r="M171" s="73">
        <f t="shared" si="163"/>
        <v>1970</v>
      </c>
      <c r="N171" s="73">
        <f t="shared" si="137"/>
        <v>-707</v>
      </c>
      <c r="O171" s="73">
        <f t="shared" si="138"/>
        <v>-1099</v>
      </c>
      <c r="P171" s="73">
        <f t="shared" si="139"/>
        <v>-1043</v>
      </c>
      <c r="Q171" s="72">
        <v>0</v>
      </c>
      <c r="R171" s="72">
        <v>3</v>
      </c>
      <c r="S171" s="72">
        <v>1</v>
      </c>
      <c r="T171" s="74">
        <f t="shared" si="140"/>
        <v>1889</v>
      </c>
      <c r="U171" s="93">
        <f t="shared" si="124"/>
        <v>793</v>
      </c>
      <c r="V171" s="93">
        <f t="shared" si="125"/>
        <v>431</v>
      </c>
      <c r="W171" s="93">
        <f t="shared" si="126"/>
        <v>517</v>
      </c>
      <c r="X171" s="85"/>
      <c r="Y171" s="73"/>
      <c r="Z171" s="73"/>
      <c r="AA171" s="73"/>
      <c r="AB171" s="48"/>
    </row>
    <row r="172" spans="1:28" ht="15" customHeight="1">
      <c r="A172" s="70">
        <f t="shared" si="83"/>
        <v>158</v>
      </c>
      <c r="B172" s="106">
        <f t="shared" si="120"/>
        <v>45739</v>
      </c>
      <c r="C172" s="70">
        <f t="shared" si="121"/>
        <v>884</v>
      </c>
      <c r="D172" s="71">
        <f t="shared" si="122"/>
        <v>1434</v>
      </c>
      <c r="E172" s="72">
        <f t="shared" si="130"/>
        <v>1055</v>
      </c>
      <c r="F172" s="72">
        <f t="shared" si="131"/>
        <v>1489</v>
      </c>
      <c r="G172" s="72">
        <f t="shared" si="132"/>
        <v>1392</v>
      </c>
      <c r="H172" s="73">
        <f t="shared" si="133"/>
        <v>1263</v>
      </c>
      <c r="I172" s="73">
        <f t="shared" si="134"/>
        <v>829</v>
      </c>
      <c r="J172" s="73">
        <f t="shared" si="135"/>
        <v>926</v>
      </c>
      <c r="K172" s="73">
        <f t="shared" ref="K172:M172" si="164">K171</f>
        <v>1970</v>
      </c>
      <c r="L172" s="73">
        <f t="shared" si="164"/>
        <v>1930</v>
      </c>
      <c r="M172" s="73">
        <f t="shared" si="164"/>
        <v>1970</v>
      </c>
      <c r="N172" s="73">
        <f t="shared" si="137"/>
        <v>-707</v>
      </c>
      <c r="O172" s="73">
        <f t="shared" si="138"/>
        <v>-1101</v>
      </c>
      <c r="P172" s="73">
        <f t="shared" si="139"/>
        <v>-1044</v>
      </c>
      <c r="Q172" s="72">
        <v>0</v>
      </c>
      <c r="R172" s="72">
        <v>2</v>
      </c>
      <c r="S172" s="72">
        <v>1</v>
      </c>
      <c r="T172" s="74">
        <f t="shared" si="140"/>
        <v>1889</v>
      </c>
      <c r="U172" s="93">
        <f t="shared" si="124"/>
        <v>793</v>
      </c>
      <c r="V172" s="93">
        <f t="shared" si="125"/>
        <v>429</v>
      </c>
      <c r="W172" s="93">
        <f t="shared" si="126"/>
        <v>516</v>
      </c>
      <c r="X172" s="85"/>
      <c r="Y172" s="73"/>
      <c r="Z172" s="73"/>
      <c r="AA172" s="73"/>
      <c r="AB172" s="48"/>
    </row>
    <row r="173" spans="1:28" ht="15" customHeight="1">
      <c r="A173" s="70">
        <f t="shared" si="83"/>
        <v>159</v>
      </c>
      <c r="B173" s="106">
        <f t="shared" si="120"/>
        <v>45740</v>
      </c>
      <c r="C173" s="70">
        <f t="shared" si="121"/>
        <v>884</v>
      </c>
      <c r="D173" s="71">
        <f t="shared" si="122"/>
        <v>1432</v>
      </c>
      <c r="E173" s="72">
        <f t="shared" si="130"/>
        <v>1054</v>
      </c>
      <c r="F173" s="72">
        <f t="shared" si="131"/>
        <v>1489</v>
      </c>
      <c r="G173" s="72">
        <f t="shared" si="132"/>
        <v>1390</v>
      </c>
      <c r="H173" s="73">
        <f t="shared" si="133"/>
        <v>1262</v>
      </c>
      <c r="I173" s="73">
        <f t="shared" si="134"/>
        <v>827</v>
      </c>
      <c r="J173" s="73">
        <f t="shared" si="135"/>
        <v>926</v>
      </c>
      <c r="K173" s="73">
        <f t="shared" ref="K173:M173" si="165">K172</f>
        <v>1970</v>
      </c>
      <c r="L173" s="73">
        <f t="shared" si="165"/>
        <v>1930</v>
      </c>
      <c r="M173" s="73">
        <f t="shared" si="165"/>
        <v>1970</v>
      </c>
      <c r="N173" s="73">
        <f t="shared" si="137"/>
        <v>-708</v>
      </c>
      <c r="O173" s="73">
        <f t="shared" si="138"/>
        <v>-1103</v>
      </c>
      <c r="P173" s="73">
        <f t="shared" si="139"/>
        <v>-1044</v>
      </c>
      <c r="Q173" s="72">
        <v>1</v>
      </c>
      <c r="R173" s="72">
        <v>2</v>
      </c>
      <c r="S173" s="72">
        <v>0</v>
      </c>
      <c r="T173" s="74">
        <f t="shared" si="140"/>
        <v>1889</v>
      </c>
      <c r="U173" s="93">
        <f t="shared" si="124"/>
        <v>792</v>
      </c>
      <c r="V173" s="93">
        <f t="shared" si="125"/>
        <v>427</v>
      </c>
      <c r="W173" s="93">
        <f t="shared" si="126"/>
        <v>516</v>
      </c>
      <c r="X173" s="85"/>
      <c r="Y173" s="73"/>
      <c r="Z173" s="73"/>
      <c r="AA173" s="73"/>
      <c r="AB173" s="48"/>
    </row>
    <row r="174" spans="1:28" ht="15" customHeight="1">
      <c r="A174" s="70">
        <f t="shared" si="83"/>
        <v>160</v>
      </c>
      <c r="B174" s="106">
        <f t="shared" si="120"/>
        <v>45741</v>
      </c>
      <c r="C174" s="70">
        <f t="shared" si="121"/>
        <v>884</v>
      </c>
      <c r="D174" s="71">
        <f t="shared" si="122"/>
        <v>1430</v>
      </c>
      <c r="E174" s="72">
        <f t="shared" si="130"/>
        <v>1053</v>
      </c>
      <c r="F174" s="72">
        <f t="shared" si="131"/>
        <v>1489</v>
      </c>
      <c r="G174" s="72">
        <f t="shared" si="132"/>
        <v>1389</v>
      </c>
      <c r="H174" s="73">
        <f t="shared" si="133"/>
        <v>1261</v>
      </c>
      <c r="I174" s="73">
        <f t="shared" si="134"/>
        <v>825</v>
      </c>
      <c r="J174" s="73">
        <f t="shared" si="135"/>
        <v>925</v>
      </c>
      <c r="K174" s="73">
        <f t="shared" ref="K174:M174" si="166">K173</f>
        <v>1970</v>
      </c>
      <c r="L174" s="73">
        <f t="shared" si="166"/>
        <v>1930</v>
      </c>
      <c r="M174" s="73">
        <f t="shared" si="166"/>
        <v>1970</v>
      </c>
      <c r="N174" s="73">
        <f t="shared" si="137"/>
        <v>-709</v>
      </c>
      <c r="O174" s="73">
        <f t="shared" si="138"/>
        <v>-1105</v>
      </c>
      <c r="P174" s="73">
        <f t="shared" si="139"/>
        <v>-1045</v>
      </c>
      <c r="Q174" s="72">
        <v>1</v>
      </c>
      <c r="R174" s="72">
        <v>2</v>
      </c>
      <c r="S174" s="72">
        <v>1</v>
      </c>
      <c r="T174" s="74">
        <f t="shared" si="140"/>
        <v>1889</v>
      </c>
      <c r="U174" s="93">
        <f t="shared" si="124"/>
        <v>791</v>
      </c>
      <c r="V174" s="93">
        <f t="shared" si="125"/>
        <v>425</v>
      </c>
      <c r="W174" s="93">
        <f t="shared" si="126"/>
        <v>515</v>
      </c>
      <c r="X174" s="85"/>
      <c r="Y174" s="73"/>
      <c r="Z174" s="73"/>
      <c r="AA174" s="73"/>
      <c r="AB174" s="48"/>
    </row>
    <row r="175" spans="1:28" ht="15" customHeight="1">
      <c r="A175" s="70">
        <f t="shared" si="83"/>
        <v>161</v>
      </c>
      <c r="B175" s="106">
        <f t="shared" si="120"/>
        <v>45742</v>
      </c>
      <c r="C175" s="70">
        <f t="shared" si="121"/>
        <v>884</v>
      </c>
      <c r="D175" s="71">
        <f t="shared" si="122"/>
        <v>1428</v>
      </c>
      <c r="E175" s="72">
        <f t="shared" si="130"/>
        <v>1052</v>
      </c>
      <c r="F175" s="72">
        <f t="shared" si="131"/>
        <v>1490</v>
      </c>
      <c r="G175" s="72">
        <f t="shared" si="132"/>
        <v>1388</v>
      </c>
      <c r="H175" s="73">
        <f t="shared" si="133"/>
        <v>1260</v>
      </c>
      <c r="I175" s="73">
        <f t="shared" si="134"/>
        <v>822</v>
      </c>
      <c r="J175" s="73">
        <f t="shared" si="135"/>
        <v>924</v>
      </c>
      <c r="K175" s="73">
        <f t="shared" ref="K175:M175" si="167">K174</f>
        <v>1970</v>
      </c>
      <c r="L175" s="73">
        <f t="shared" si="167"/>
        <v>1930</v>
      </c>
      <c r="M175" s="73">
        <f t="shared" si="167"/>
        <v>1970</v>
      </c>
      <c r="N175" s="73">
        <f t="shared" si="137"/>
        <v>-710</v>
      </c>
      <c r="O175" s="73">
        <f t="shared" si="138"/>
        <v>-1108</v>
      </c>
      <c r="P175" s="73">
        <f t="shared" si="139"/>
        <v>-1046</v>
      </c>
      <c r="Q175" s="72">
        <v>1</v>
      </c>
      <c r="R175" s="72">
        <v>3</v>
      </c>
      <c r="S175" s="72">
        <v>1</v>
      </c>
      <c r="T175" s="74">
        <f t="shared" si="140"/>
        <v>1890</v>
      </c>
      <c r="U175" s="93">
        <f t="shared" si="124"/>
        <v>790</v>
      </c>
      <c r="V175" s="93">
        <f t="shared" si="125"/>
        <v>422</v>
      </c>
      <c r="W175" s="93">
        <f t="shared" si="126"/>
        <v>514</v>
      </c>
      <c r="X175" s="85"/>
      <c r="Y175" s="73"/>
      <c r="Z175" s="73"/>
      <c r="AA175" s="73"/>
      <c r="AB175" s="48"/>
    </row>
    <row r="176" spans="1:28" ht="15" customHeight="1">
      <c r="A176" s="70">
        <f t="shared" si="83"/>
        <v>162</v>
      </c>
      <c r="B176" s="106">
        <f t="shared" si="120"/>
        <v>45743</v>
      </c>
      <c r="C176" s="70">
        <f t="shared" si="121"/>
        <v>884</v>
      </c>
      <c r="D176" s="71">
        <f t="shared" si="122"/>
        <v>1426</v>
      </c>
      <c r="E176" s="72">
        <f t="shared" si="130"/>
        <v>1050</v>
      </c>
      <c r="F176" s="72">
        <f t="shared" si="131"/>
        <v>1490</v>
      </c>
      <c r="G176" s="72">
        <f t="shared" si="132"/>
        <v>1386</v>
      </c>
      <c r="H176" s="73">
        <f t="shared" si="133"/>
        <v>1260</v>
      </c>
      <c r="I176" s="73">
        <f t="shared" si="134"/>
        <v>820</v>
      </c>
      <c r="J176" s="73">
        <f t="shared" si="135"/>
        <v>924</v>
      </c>
      <c r="K176" s="73">
        <f t="shared" ref="K176:M176" si="168">K175</f>
        <v>1970</v>
      </c>
      <c r="L176" s="73">
        <f t="shared" si="168"/>
        <v>1930</v>
      </c>
      <c r="M176" s="73">
        <f t="shared" si="168"/>
        <v>1970</v>
      </c>
      <c r="N176" s="73">
        <f t="shared" si="137"/>
        <v>-710</v>
      </c>
      <c r="O176" s="73">
        <f t="shared" si="138"/>
        <v>-1110</v>
      </c>
      <c r="P176" s="73">
        <f t="shared" si="139"/>
        <v>-1046</v>
      </c>
      <c r="Q176" s="72">
        <v>0</v>
      </c>
      <c r="R176" s="72">
        <v>2</v>
      </c>
      <c r="S176" s="72">
        <v>0</v>
      </c>
      <c r="T176" s="74">
        <f t="shared" si="140"/>
        <v>1890</v>
      </c>
      <c r="U176" s="93">
        <f t="shared" si="124"/>
        <v>790</v>
      </c>
      <c r="V176" s="93">
        <f t="shared" si="125"/>
        <v>420</v>
      </c>
      <c r="W176" s="93">
        <f t="shared" si="126"/>
        <v>514</v>
      </c>
      <c r="X176" s="85"/>
      <c r="Y176" s="73"/>
      <c r="Z176" s="73"/>
      <c r="AA176" s="73"/>
      <c r="AB176" s="48"/>
    </row>
    <row r="177" spans="1:28" ht="15" customHeight="1">
      <c r="A177" s="70">
        <f t="shared" si="83"/>
        <v>163</v>
      </c>
      <c r="B177" s="106">
        <f t="shared" si="120"/>
        <v>45744</v>
      </c>
      <c r="C177" s="70">
        <f t="shared" si="121"/>
        <v>884</v>
      </c>
      <c r="D177" s="71">
        <f t="shared" si="122"/>
        <v>1424</v>
      </c>
      <c r="E177" s="72">
        <f t="shared" si="130"/>
        <v>1049</v>
      </c>
      <c r="F177" s="72">
        <f t="shared" si="131"/>
        <v>1491</v>
      </c>
      <c r="G177" s="72">
        <f t="shared" si="132"/>
        <v>1384</v>
      </c>
      <c r="H177" s="73">
        <f t="shared" si="133"/>
        <v>1259</v>
      </c>
      <c r="I177" s="73">
        <f t="shared" si="134"/>
        <v>817</v>
      </c>
      <c r="J177" s="73">
        <f t="shared" si="135"/>
        <v>924</v>
      </c>
      <c r="K177" s="73">
        <f t="shared" ref="K177:M177" si="169">K176</f>
        <v>1970</v>
      </c>
      <c r="L177" s="73">
        <f t="shared" si="169"/>
        <v>1930</v>
      </c>
      <c r="M177" s="73">
        <f t="shared" si="169"/>
        <v>1970</v>
      </c>
      <c r="N177" s="73">
        <f t="shared" si="137"/>
        <v>-711</v>
      </c>
      <c r="O177" s="73">
        <f t="shared" si="138"/>
        <v>-1113</v>
      </c>
      <c r="P177" s="73">
        <f t="shared" si="139"/>
        <v>-1046</v>
      </c>
      <c r="Q177" s="72">
        <v>1</v>
      </c>
      <c r="R177" s="72">
        <v>3</v>
      </c>
      <c r="S177" s="72">
        <v>0</v>
      </c>
      <c r="T177" s="74">
        <f t="shared" si="140"/>
        <v>1891</v>
      </c>
      <c r="U177" s="93">
        <f t="shared" si="124"/>
        <v>789</v>
      </c>
      <c r="V177" s="93">
        <f t="shared" si="125"/>
        <v>417</v>
      </c>
      <c r="W177" s="93">
        <f t="shared" si="126"/>
        <v>514</v>
      </c>
      <c r="X177" s="85"/>
      <c r="Y177" s="73"/>
      <c r="Z177" s="73"/>
      <c r="AA177" s="73"/>
      <c r="AB177" s="48"/>
    </row>
    <row r="178" spans="1:28" ht="15" customHeight="1">
      <c r="A178" s="70">
        <f t="shared" si="83"/>
        <v>164</v>
      </c>
      <c r="B178" s="106">
        <f t="shared" si="120"/>
        <v>45745</v>
      </c>
      <c r="C178" s="70">
        <f t="shared" si="121"/>
        <v>884</v>
      </c>
      <c r="D178" s="71">
        <f t="shared" si="122"/>
        <v>1422</v>
      </c>
      <c r="E178" s="72">
        <f t="shared" si="130"/>
        <v>1047</v>
      </c>
      <c r="F178" s="72">
        <f t="shared" si="131"/>
        <v>1491</v>
      </c>
      <c r="G178" s="72">
        <f t="shared" si="132"/>
        <v>1383</v>
      </c>
      <c r="H178" s="73">
        <f t="shared" si="133"/>
        <v>1259</v>
      </c>
      <c r="I178" s="73">
        <f t="shared" si="134"/>
        <v>815</v>
      </c>
      <c r="J178" s="73">
        <f t="shared" si="135"/>
        <v>923</v>
      </c>
      <c r="K178" s="73">
        <f t="shared" ref="K178:M178" si="170">K177</f>
        <v>1970</v>
      </c>
      <c r="L178" s="73">
        <f t="shared" si="170"/>
        <v>1930</v>
      </c>
      <c r="M178" s="73">
        <f t="shared" si="170"/>
        <v>1970</v>
      </c>
      <c r="N178" s="73">
        <f t="shared" si="137"/>
        <v>-711</v>
      </c>
      <c r="O178" s="73">
        <f t="shared" si="138"/>
        <v>-1115</v>
      </c>
      <c r="P178" s="73">
        <f t="shared" si="139"/>
        <v>-1047</v>
      </c>
      <c r="Q178" s="72">
        <v>0</v>
      </c>
      <c r="R178" s="72">
        <v>2</v>
      </c>
      <c r="S178" s="72">
        <v>1</v>
      </c>
      <c r="T178" s="74">
        <f t="shared" si="140"/>
        <v>1891</v>
      </c>
      <c r="U178" s="93">
        <f t="shared" si="124"/>
        <v>789</v>
      </c>
      <c r="V178" s="93">
        <f t="shared" si="125"/>
        <v>415</v>
      </c>
      <c r="W178" s="93">
        <f t="shared" si="126"/>
        <v>513</v>
      </c>
      <c r="X178" s="85"/>
      <c r="Y178" s="73"/>
      <c r="Z178" s="73"/>
      <c r="AA178" s="73"/>
      <c r="AB178" s="48"/>
    </row>
    <row r="179" spans="1:28" ht="15" customHeight="1">
      <c r="A179" s="70">
        <f t="shared" si="83"/>
        <v>165</v>
      </c>
      <c r="B179" s="106">
        <f t="shared" si="120"/>
        <v>45746</v>
      </c>
      <c r="C179" s="70">
        <f t="shared" si="121"/>
        <v>884</v>
      </c>
      <c r="D179" s="71">
        <f t="shared" si="122"/>
        <v>1420</v>
      </c>
      <c r="E179" s="72">
        <f t="shared" ref="E179:E240" si="171">C179+D179-H179</f>
        <v>1046</v>
      </c>
      <c r="F179" s="72">
        <f t="shared" ref="F179:F240" si="172">C179+D179-I179</f>
        <v>1491</v>
      </c>
      <c r="G179" s="72">
        <f t="shared" ref="G179:G240" si="173">D179+C179-J179</f>
        <v>1383</v>
      </c>
      <c r="H179" s="73">
        <f t="shared" ref="H179:H240" si="174">K179+N179</f>
        <v>1258</v>
      </c>
      <c r="I179" s="73">
        <f t="shared" ref="I179:I240" si="175">L179+O179</f>
        <v>813</v>
      </c>
      <c r="J179" s="73">
        <f t="shared" ref="J179:J240" si="176">M179+P179</f>
        <v>921</v>
      </c>
      <c r="K179" s="73">
        <f t="shared" ref="K179:M179" si="177">K178</f>
        <v>1970</v>
      </c>
      <c r="L179" s="73">
        <f t="shared" si="177"/>
        <v>1930</v>
      </c>
      <c r="M179" s="73">
        <f t="shared" si="177"/>
        <v>1970</v>
      </c>
      <c r="N179" s="73">
        <f t="shared" ref="N179:N240" si="178">N178-Q179</f>
        <v>-712</v>
      </c>
      <c r="O179" s="73">
        <f t="shared" ref="O179:O240" si="179">O178-R179</f>
        <v>-1117</v>
      </c>
      <c r="P179" s="73">
        <f t="shared" ref="P179:P240" si="180">P178-S179</f>
        <v>-1049</v>
      </c>
      <c r="Q179" s="72">
        <v>1</v>
      </c>
      <c r="R179" s="72">
        <v>2</v>
      </c>
      <c r="S179" s="72">
        <v>2</v>
      </c>
      <c r="T179" s="74">
        <f t="shared" ref="T179:T240" si="181">D179+C179-V179</f>
        <v>1891</v>
      </c>
      <c r="U179" s="93">
        <f t="shared" si="124"/>
        <v>788</v>
      </c>
      <c r="V179" s="93">
        <f t="shared" si="125"/>
        <v>413</v>
      </c>
      <c r="W179" s="93">
        <f t="shared" si="126"/>
        <v>511</v>
      </c>
      <c r="X179" s="85"/>
      <c r="Y179" s="73"/>
      <c r="Z179" s="73"/>
      <c r="AA179" s="73"/>
      <c r="AB179" s="48"/>
    </row>
    <row r="180" spans="1:28" s="132" customFormat="1" ht="15" customHeight="1">
      <c r="A180" s="43">
        <f t="shared" si="83"/>
        <v>166</v>
      </c>
      <c r="B180" s="145">
        <f t="shared" si="120"/>
        <v>45747</v>
      </c>
      <c r="C180" s="43">
        <f t="shared" si="121"/>
        <v>884</v>
      </c>
      <c r="D180" s="44">
        <f t="shared" si="122"/>
        <v>1418</v>
      </c>
      <c r="E180" s="97">
        <f t="shared" si="171"/>
        <v>1045</v>
      </c>
      <c r="F180" s="97">
        <f t="shared" si="172"/>
        <v>1492</v>
      </c>
      <c r="G180" s="97">
        <f t="shared" si="173"/>
        <v>1382</v>
      </c>
      <c r="H180" s="1">
        <f t="shared" si="174"/>
        <v>1257</v>
      </c>
      <c r="I180" s="1">
        <f t="shared" si="175"/>
        <v>810</v>
      </c>
      <c r="J180" s="1">
        <f t="shared" si="176"/>
        <v>920</v>
      </c>
      <c r="K180" s="1">
        <f t="shared" ref="K180:M180" si="182">K179</f>
        <v>1970</v>
      </c>
      <c r="L180" s="1">
        <f t="shared" si="182"/>
        <v>1930</v>
      </c>
      <c r="M180" s="1">
        <f t="shared" si="182"/>
        <v>1970</v>
      </c>
      <c r="N180" s="1">
        <f t="shared" si="178"/>
        <v>-713</v>
      </c>
      <c r="O180" s="1">
        <f t="shared" si="179"/>
        <v>-1120</v>
      </c>
      <c r="P180" s="1">
        <f t="shared" si="180"/>
        <v>-1050</v>
      </c>
      <c r="Q180" s="97">
        <v>1</v>
      </c>
      <c r="R180" s="97">
        <v>3</v>
      </c>
      <c r="S180" s="97">
        <v>1</v>
      </c>
      <c r="T180" s="45">
        <f t="shared" si="181"/>
        <v>1892</v>
      </c>
      <c r="U180" s="131">
        <f t="shared" si="124"/>
        <v>787</v>
      </c>
      <c r="V180" s="131">
        <f t="shared" si="125"/>
        <v>410</v>
      </c>
      <c r="W180" s="131">
        <f t="shared" si="126"/>
        <v>510</v>
      </c>
      <c r="X180" s="146"/>
      <c r="Y180" s="1"/>
      <c r="Z180" s="1"/>
      <c r="AA180" s="1"/>
      <c r="AB180" s="54"/>
    </row>
    <row r="181" spans="1:28" ht="15" customHeight="1">
      <c r="A181" s="70"/>
      <c r="B181" s="106"/>
      <c r="C181" s="70"/>
      <c r="D181" s="71"/>
      <c r="E181" s="72"/>
      <c r="F181" s="72"/>
      <c r="G181" s="72"/>
      <c r="H181" s="73"/>
      <c r="I181" s="73"/>
      <c r="J181" s="73"/>
      <c r="K181" s="73"/>
      <c r="L181" s="73"/>
      <c r="M181" s="73"/>
      <c r="N181" s="73"/>
      <c r="O181" s="73"/>
      <c r="P181" s="73"/>
      <c r="Q181" s="72">
        <f>SUM(Q14:Q180)</f>
        <v>523</v>
      </c>
      <c r="R181" s="72">
        <f t="shared" ref="R181:S181" si="183">SUM(R14:R180)</f>
        <v>900</v>
      </c>
      <c r="S181" s="72">
        <f t="shared" si="183"/>
        <v>800</v>
      </c>
      <c r="T181" s="74"/>
      <c r="U181" s="93"/>
      <c r="V181" s="93"/>
      <c r="W181" s="93"/>
      <c r="X181" s="85"/>
      <c r="Y181" s="73"/>
      <c r="Z181" s="73"/>
      <c r="AA181" s="73"/>
      <c r="AB181" s="48"/>
    </row>
    <row r="182" spans="1:28" ht="15" customHeight="1">
      <c r="A182" s="70">
        <f>+A180+1</f>
        <v>167</v>
      </c>
      <c r="B182" s="106">
        <f>B180+1</f>
        <v>45748</v>
      </c>
      <c r="C182" s="70">
        <f>C180</f>
        <v>884</v>
      </c>
      <c r="D182" s="71">
        <f>D180-2</f>
        <v>1416</v>
      </c>
      <c r="E182" s="72">
        <f t="shared" si="171"/>
        <v>1043</v>
      </c>
      <c r="F182" s="72">
        <f t="shared" si="172"/>
        <v>1493</v>
      </c>
      <c r="G182" s="72">
        <f t="shared" si="173"/>
        <v>1381</v>
      </c>
      <c r="H182" s="73">
        <f t="shared" si="174"/>
        <v>1257</v>
      </c>
      <c r="I182" s="73">
        <f t="shared" si="175"/>
        <v>807</v>
      </c>
      <c r="J182" s="73">
        <f t="shared" si="176"/>
        <v>919</v>
      </c>
      <c r="K182" s="73">
        <f t="shared" ref="K182:M182" si="184">K180</f>
        <v>1970</v>
      </c>
      <c r="L182" s="73">
        <f t="shared" si="184"/>
        <v>1930</v>
      </c>
      <c r="M182" s="73">
        <f t="shared" si="184"/>
        <v>1970</v>
      </c>
      <c r="N182" s="73">
        <f>N180-Q182</f>
        <v>-713</v>
      </c>
      <c r="O182" s="73">
        <f>O180-R182</f>
        <v>-1123</v>
      </c>
      <c r="P182" s="73">
        <f>P180-S182</f>
        <v>-1051</v>
      </c>
      <c r="Q182" s="72">
        <v>0</v>
      </c>
      <c r="R182" s="72">
        <f t="shared" ref="R182:S182" si="185">R180</f>
        <v>3</v>
      </c>
      <c r="S182" s="72">
        <f t="shared" si="185"/>
        <v>1</v>
      </c>
      <c r="T182" s="74">
        <f t="shared" si="181"/>
        <v>1893</v>
      </c>
      <c r="U182" s="93">
        <f>U180+$X182*1000-Q182</f>
        <v>787</v>
      </c>
      <c r="V182" s="93">
        <f>V180+$X182*1000-R182</f>
        <v>407</v>
      </c>
      <c r="W182" s="93">
        <f>W180+$X182*1000-S182</f>
        <v>509</v>
      </c>
      <c r="X182" s="85"/>
      <c r="Y182" s="73"/>
      <c r="Z182" s="73"/>
      <c r="AA182" s="73"/>
      <c r="AB182" s="48"/>
    </row>
    <row r="183" spans="1:28" ht="15" customHeight="1">
      <c r="A183" s="70">
        <f t="shared" ref="A183:A240" si="186">+A182+1</f>
        <v>168</v>
      </c>
      <c r="B183" s="106">
        <f t="shared" si="120"/>
        <v>45749</v>
      </c>
      <c r="C183" s="70">
        <f t="shared" si="121"/>
        <v>884</v>
      </c>
      <c r="D183" s="71">
        <f t="shared" si="122"/>
        <v>1414</v>
      </c>
      <c r="E183" s="72">
        <f t="shared" si="171"/>
        <v>1041</v>
      </c>
      <c r="F183" s="72">
        <f t="shared" si="172"/>
        <v>1494</v>
      </c>
      <c r="G183" s="72">
        <f t="shared" si="173"/>
        <v>1380</v>
      </c>
      <c r="H183" s="73">
        <f t="shared" si="174"/>
        <v>1257</v>
      </c>
      <c r="I183" s="73">
        <f t="shared" si="175"/>
        <v>804</v>
      </c>
      <c r="J183" s="73">
        <f t="shared" si="176"/>
        <v>918</v>
      </c>
      <c r="K183" s="73">
        <f t="shared" ref="K183:M183" si="187">K182</f>
        <v>1970</v>
      </c>
      <c r="L183" s="73">
        <f t="shared" si="187"/>
        <v>1930</v>
      </c>
      <c r="M183" s="73">
        <f t="shared" si="187"/>
        <v>1970</v>
      </c>
      <c r="N183" s="73">
        <f t="shared" si="178"/>
        <v>-713</v>
      </c>
      <c r="O183" s="73">
        <f t="shared" si="179"/>
        <v>-1126</v>
      </c>
      <c r="P183" s="73">
        <f t="shared" si="180"/>
        <v>-1052</v>
      </c>
      <c r="Q183" s="72">
        <v>0</v>
      </c>
      <c r="R183" s="72">
        <f t="shared" ref="R183:S183" si="188">R182</f>
        <v>3</v>
      </c>
      <c r="S183" s="72">
        <f t="shared" si="188"/>
        <v>1</v>
      </c>
      <c r="T183" s="74">
        <f t="shared" si="181"/>
        <v>1894</v>
      </c>
      <c r="U183" s="93">
        <f t="shared" si="124"/>
        <v>787</v>
      </c>
      <c r="V183" s="93">
        <f t="shared" si="125"/>
        <v>404</v>
      </c>
      <c r="W183" s="93">
        <f t="shared" si="126"/>
        <v>508</v>
      </c>
      <c r="X183" s="85"/>
      <c r="Y183" s="73"/>
      <c r="Z183" s="73"/>
      <c r="AA183" s="73"/>
      <c r="AB183" s="48"/>
    </row>
    <row r="184" spans="1:28" ht="15" customHeight="1">
      <c r="A184" s="70">
        <f t="shared" si="186"/>
        <v>169</v>
      </c>
      <c r="B184" s="106">
        <f t="shared" si="120"/>
        <v>45750</v>
      </c>
      <c r="C184" s="70">
        <f t="shared" si="121"/>
        <v>884</v>
      </c>
      <c r="D184" s="71">
        <f t="shared" si="122"/>
        <v>1412</v>
      </c>
      <c r="E184" s="72">
        <f t="shared" si="171"/>
        <v>1039</v>
      </c>
      <c r="F184" s="72">
        <f t="shared" si="172"/>
        <v>1495</v>
      </c>
      <c r="G184" s="72">
        <f t="shared" si="173"/>
        <v>1379</v>
      </c>
      <c r="H184" s="73">
        <f t="shared" si="174"/>
        <v>1257</v>
      </c>
      <c r="I184" s="73">
        <f t="shared" si="175"/>
        <v>801</v>
      </c>
      <c r="J184" s="73">
        <f t="shared" si="176"/>
        <v>917</v>
      </c>
      <c r="K184" s="73">
        <f t="shared" ref="K184:M184" si="189">K183</f>
        <v>1970</v>
      </c>
      <c r="L184" s="73">
        <f t="shared" si="189"/>
        <v>1930</v>
      </c>
      <c r="M184" s="73">
        <f t="shared" si="189"/>
        <v>1970</v>
      </c>
      <c r="N184" s="73">
        <f t="shared" si="178"/>
        <v>-713</v>
      </c>
      <c r="O184" s="73">
        <f t="shared" si="179"/>
        <v>-1129</v>
      </c>
      <c r="P184" s="73">
        <f t="shared" si="180"/>
        <v>-1053</v>
      </c>
      <c r="Q184" s="72">
        <v>0</v>
      </c>
      <c r="R184" s="72">
        <f t="shared" ref="R184:S184" si="190">R183</f>
        <v>3</v>
      </c>
      <c r="S184" s="72">
        <f t="shared" si="190"/>
        <v>1</v>
      </c>
      <c r="T184" s="74">
        <f t="shared" si="181"/>
        <v>1895</v>
      </c>
      <c r="U184" s="93">
        <f t="shared" si="124"/>
        <v>787</v>
      </c>
      <c r="V184" s="93">
        <f t="shared" si="125"/>
        <v>401</v>
      </c>
      <c r="W184" s="93">
        <f t="shared" si="126"/>
        <v>507</v>
      </c>
      <c r="X184" s="85"/>
      <c r="Y184" s="73"/>
      <c r="Z184" s="73"/>
      <c r="AA184" s="73"/>
      <c r="AB184" s="48"/>
    </row>
    <row r="185" spans="1:28" ht="15" customHeight="1">
      <c r="A185" s="70">
        <f t="shared" si="186"/>
        <v>170</v>
      </c>
      <c r="B185" s="106">
        <f t="shared" si="120"/>
        <v>45751</v>
      </c>
      <c r="C185" s="70">
        <f t="shared" si="121"/>
        <v>884</v>
      </c>
      <c r="D185" s="71">
        <f t="shared" si="122"/>
        <v>1410</v>
      </c>
      <c r="E185" s="72">
        <f t="shared" si="171"/>
        <v>1037</v>
      </c>
      <c r="F185" s="72">
        <f t="shared" si="172"/>
        <v>1496</v>
      </c>
      <c r="G185" s="72">
        <f t="shared" si="173"/>
        <v>1378</v>
      </c>
      <c r="H185" s="73">
        <f t="shared" si="174"/>
        <v>1257</v>
      </c>
      <c r="I185" s="73">
        <f t="shared" si="175"/>
        <v>798</v>
      </c>
      <c r="J185" s="73">
        <f t="shared" si="176"/>
        <v>916</v>
      </c>
      <c r="K185" s="73">
        <f t="shared" ref="K185:M185" si="191">K184</f>
        <v>1970</v>
      </c>
      <c r="L185" s="73">
        <f t="shared" si="191"/>
        <v>1930</v>
      </c>
      <c r="M185" s="73">
        <f t="shared" si="191"/>
        <v>1970</v>
      </c>
      <c r="N185" s="73">
        <f t="shared" si="178"/>
        <v>-713</v>
      </c>
      <c r="O185" s="73">
        <f t="shared" si="179"/>
        <v>-1132</v>
      </c>
      <c r="P185" s="73">
        <f t="shared" si="180"/>
        <v>-1054</v>
      </c>
      <c r="Q185" s="72">
        <v>0</v>
      </c>
      <c r="R185" s="72">
        <f t="shared" ref="R185:S185" si="192">R184</f>
        <v>3</v>
      </c>
      <c r="S185" s="72">
        <f t="shared" si="192"/>
        <v>1</v>
      </c>
      <c r="T185" s="74">
        <f t="shared" si="181"/>
        <v>1896</v>
      </c>
      <c r="U185" s="93">
        <f t="shared" si="124"/>
        <v>787</v>
      </c>
      <c r="V185" s="93">
        <f t="shared" si="125"/>
        <v>398</v>
      </c>
      <c r="W185" s="93">
        <f t="shared" si="126"/>
        <v>506</v>
      </c>
      <c r="X185" s="85"/>
      <c r="Y185" s="73"/>
      <c r="Z185" s="73"/>
      <c r="AA185" s="73"/>
      <c r="AB185" s="48"/>
    </row>
    <row r="186" spans="1:28" ht="15" customHeight="1">
      <c r="A186" s="70">
        <f t="shared" si="186"/>
        <v>171</v>
      </c>
      <c r="B186" s="106">
        <f t="shared" si="120"/>
        <v>45752</v>
      </c>
      <c r="C186" s="70">
        <f t="shared" si="121"/>
        <v>884</v>
      </c>
      <c r="D186" s="71">
        <f t="shared" si="122"/>
        <v>1408</v>
      </c>
      <c r="E186" s="72">
        <f t="shared" si="171"/>
        <v>1035</v>
      </c>
      <c r="F186" s="72">
        <f t="shared" si="172"/>
        <v>1497</v>
      </c>
      <c r="G186" s="72">
        <f t="shared" si="173"/>
        <v>1377</v>
      </c>
      <c r="H186" s="73">
        <f t="shared" si="174"/>
        <v>1257</v>
      </c>
      <c r="I186" s="73">
        <f t="shared" si="175"/>
        <v>795</v>
      </c>
      <c r="J186" s="73">
        <f t="shared" si="176"/>
        <v>915</v>
      </c>
      <c r="K186" s="73">
        <f t="shared" ref="K186:M186" si="193">K185</f>
        <v>1970</v>
      </c>
      <c r="L186" s="73">
        <f t="shared" si="193"/>
        <v>1930</v>
      </c>
      <c r="M186" s="73">
        <f t="shared" si="193"/>
        <v>1970</v>
      </c>
      <c r="N186" s="73">
        <f t="shared" si="178"/>
        <v>-713</v>
      </c>
      <c r="O186" s="73">
        <f t="shared" si="179"/>
        <v>-1135</v>
      </c>
      <c r="P186" s="73">
        <f t="shared" si="180"/>
        <v>-1055</v>
      </c>
      <c r="Q186" s="72">
        <v>0</v>
      </c>
      <c r="R186" s="72">
        <f t="shared" ref="R186:S186" si="194">R185</f>
        <v>3</v>
      </c>
      <c r="S186" s="72">
        <f t="shared" si="194"/>
        <v>1</v>
      </c>
      <c r="T186" s="74">
        <f t="shared" si="181"/>
        <v>1897</v>
      </c>
      <c r="U186" s="93">
        <f t="shared" si="124"/>
        <v>787</v>
      </c>
      <c r="V186" s="93">
        <f t="shared" si="125"/>
        <v>395</v>
      </c>
      <c r="W186" s="93">
        <f t="shared" si="126"/>
        <v>505</v>
      </c>
      <c r="X186" s="85"/>
      <c r="Y186" s="73"/>
      <c r="Z186" s="73"/>
      <c r="AA186" s="73"/>
      <c r="AB186" s="48"/>
    </row>
    <row r="187" spans="1:28" ht="15" customHeight="1">
      <c r="A187" s="70">
        <f t="shared" si="186"/>
        <v>172</v>
      </c>
      <c r="B187" s="106">
        <f t="shared" si="120"/>
        <v>45753</v>
      </c>
      <c r="C187" s="70">
        <f t="shared" si="121"/>
        <v>884</v>
      </c>
      <c r="D187" s="71">
        <f t="shared" si="122"/>
        <v>1406</v>
      </c>
      <c r="E187" s="72">
        <f t="shared" si="171"/>
        <v>1033</v>
      </c>
      <c r="F187" s="72">
        <f t="shared" si="172"/>
        <v>1498</v>
      </c>
      <c r="G187" s="72">
        <f t="shared" si="173"/>
        <v>1376</v>
      </c>
      <c r="H187" s="73">
        <f t="shared" si="174"/>
        <v>1257</v>
      </c>
      <c r="I187" s="73">
        <f t="shared" si="175"/>
        <v>792</v>
      </c>
      <c r="J187" s="73">
        <f t="shared" si="176"/>
        <v>914</v>
      </c>
      <c r="K187" s="73">
        <f t="shared" ref="K187:M187" si="195">K186</f>
        <v>1970</v>
      </c>
      <c r="L187" s="73">
        <f t="shared" si="195"/>
        <v>1930</v>
      </c>
      <c r="M187" s="73">
        <f t="shared" si="195"/>
        <v>1970</v>
      </c>
      <c r="N187" s="73">
        <f t="shared" si="178"/>
        <v>-713</v>
      </c>
      <c r="O187" s="73">
        <f t="shared" si="179"/>
        <v>-1138</v>
      </c>
      <c r="P187" s="73">
        <f t="shared" si="180"/>
        <v>-1056</v>
      </c>
      <c r="Q187" s="72">
        <v>0</v>
      </c>
      <c r="R187" s="72">
        <f t="shared" ref="R187:S187" si="196">R186</f>
        <v>3</v>
      </c>
      <c r="S187" s="72">
        <f t="shared" si="196"/>
        <v>1</v>
      </c>
      <c r="T187" s="74">
        <f t="shared" si="181"/>
        <v>1898</v>
      </c>
      <c r="U187" s="93">
        <f t="shared" si="124"/>
        <v>787</v>
      </c>
      <c r="V187" s="93">
        <f t="shared" si="125"/>
        <v>392</v>
      </c>
      <c r="W187" s="93">
        <f t="shared" si="126"/>
        <v>504</v>
      </c>
      <c r="X187" s="85"/>
      <c r="Y187" s="73"/>
      <c r="Z187" s="73"/>
      <c r="AA187" s="73"/>
      <c r="AB187" s="48"/>
    </row>
    <row r="188" spans="1:28" ht="15" customHeight="1">
      <c r="A188" s="70">
        <f t="shared" si="186"/>
        <v>173</v>
      </c>
      <c r="B188" s="106">
        <f t="shared" si="120"/>
        <v>45754</v>
      </c>
      <c r="C188" s="70">
        <f t="shared" si="121"/>
        <v>884</v>
      </c>
      <c r="D188" s="71">
        <f t="shared" si="122"/>
        <v>1404</v>
      </c>
      <c r="E188" s="72">
        <f t="shared" si="171"/>
        <v>1031</v>
      </c>
      <c r="F188" s="72">
        <f t="shared" si="172"/>
        <v>1499</v>
      </c>
      <c r="G188" s="72">
        <f t="shared" si="173"/>
        <v>1375</v>
      </c>
      <c r="H188" s="73">
        <f t="shared" si="174"/>
        <v>1257</v>
      </c>
      <c r="I188" s="73">
        <f t="shared" si="175"/>
        <v>789</v>
      </c>
      <c r="J188" s="73">
        <f t="shared" si="176"/>
        <v>913</v>
      </c>
      <c r="K188" s="73">
        <f t="shared" ref="K188:M188" si="197">K187</f>
        <v>1970</v>
      </c>
      <c r="L188" s="73">
        <f t="shared" si="197"/>
        <v>1930</v>
      </c>
      <c r="M188" s="73">
        <f t="shared" si="197"/>
        <v>1970</v>
      </c>
      <c r="N188" s="73">
        <f t="shared" si="178"/>
        <v>-713</v>
      </c>
      <c r="O188" s="73">
        <f t="shared" si="179"/>
        <v>-1141</v>
      </c>
      <c r="P188" s="73">
        <f t="shared" si="180"/>
        <v>-1057</v>
      </c>
      <c r="Q188" s="72">
        <v>0</v>
      </c>
      <c r="R188" s="72">
        <f t="shared" ref="R188:S188" si="198">R187</f>
        <v>3</v>
      </c>
      <c r="S188" s="72">
        <f t="shared" si="198"/>
        <v>1</v>
      </c>
      <c r="T188" s="74">
        <f t="shared" si="181"/>
        <v>1899</v>
      </c>
      <c r="U188" s="93">
        <f t="shared" si="124"/>
        <v>787</v>
      </c>
      <c r="V188" s="93">
        <f t="shared" si="125"/>
        <v>389</v>
      </c>
      <c r="W188" s="93">
        <f t="shared" si="126"/>
        <v>503</v>
      </c>
      <c r="X188" s="85"/>
      <c r="Y188" s="73"/>
      <c r="Z188" s="73"/>
      <c r="AA188" s="73"/>
      <c r="AB188" s="48"/>
    </row>
    <row r="189" spans="1:28" ht="15" customHeight="1">
      <c r="A189" s="70">
        <f t="shared" si="186"/>
        <v>174</v>
      </c>
      <c r="B189" s="106">
        <f t="shared" si="120"/>
        <v>45755</v>
      </c>
      <c r="C189" s="70">
        <f t="shared" si="121"/>
        <v>884</v>
      </c>
      <c r="D189" s="71">
        <f t="shared" si="122"/>
        <v>1402</v>
      </c>
      <c r="E189" s="72">
        <f t="shared" si="171"/>
        <v>1029</v>
      </c>
      <c r="F189" s="72">
        <f t="shared" si="172"/>
        <v>1500</v>
      </c>
      <c r="G189" s="72">
        <f t="shared" si="173"/>
        <v>1374</v>
      </c>
      <c r="H189" s="73">
        <f t="shared" si="174"/>
        <v>1257</v>
      </c>
      <c r="I189" s="73">
        <f t="shared" si="175"/>
        <v>786</v>
      </c>
      <c r="J189" s="73">
        <f t="shared" si="176"/>
        <v>912</v>
      </c>
      <c r="K189" s="73">
        <f t="shared" ref="K189:M189" si="199">K188</f>
        <v>1970</v>
      </c>
      <c r="L189" s="73">
        <f t="shared" si="199"/>
        <v>1930</v>
      </c>
      <c r="M189" s="73">
        <f t="shared" si="199"/>
        <v>1970</v>
      </c>
      <c r="N189" s="73">
        <f t="shared" si="178"/>
        <v>-713</v>
      </c>
      <c r="O189" s="73">
        <f t="shared" si="179"/>
        <v>-1144</v>
      </c>
      <c r="P189" s="73">
        <f t="shared" si="180"/>
        <v>-1058</v>
      </c>
      <c r="Q189" s="72">
        <v>0</v>
      </c>
      <c r="R189" s="72">
        <f t="shared" ref="R189:S189" si="200">R188</f>
        <v>3</v>
      </c>
      <c r="S189" s="72">
        <f t="shared" si="200"/>
        <v>1</v>
      </c>
      <c r="T189" s="74">
        <f t="shared" si="181"/>
        <v>1900</v>
      </c>
      <c r="U189" s="93">
        <f t="shared" si="124"/>
        <v>787</v>
      </c>
      <c r="V189" s="93">
        <f t="shared" si="125"/>
        <v>386</v>
      </c>
      <c r="W189" s="93">
        <f t="shared" si="126"/>
        <v>502</v>
      </c>
      <c r="X189" s="85"/>
      <c r="Y189" s="73"/>
      <c r="Z189" s="73"/>
      <c r="AA189" s="73"/>
      <c r="AB189" s="48"/>
    </row>
    <row r="190" spans="1:28" ht="15" customHeight="1">
      <c r="A190" s="70">
        <f t="shared" si="186"/>
        <v>175</v>
      </c>
      <c r="B190" s="106">
        <f t="shared" si="120"/>
        <v>45756</v>
      </c>
      <c r="C190" s="70">
        <f t="shared" si="121"/>
        <v>884</v>
      </c>
      <c r="D190" s="71">
        <f t="shared" si="122"/>
        <v>1400</v>
      </c>
      <c r="E190" s="72">
        <f t="shared" si="171"/>
        <v>1027</v>
      </c>
      <c r="F190" s="72">
        <f t="shared" si="172"/>
        <v>1501</v>
      </c>
      <c r="G190" s="72">
        <f t="shared" si="173"/>
        <v>1373</v>
      </c>
      <c r="H190" s="73">
        <f t="shared" si="174"/>
        <v>1257</v>
      </c>
      <c r="I190" s="73">
        <f t="shared" si="175"/>
        <v>783</v>
      </c>
      <c r="J190" s="73">
        <f t="shared" si="176"/>
        <v>911</v>
      </c>
      <c r="K190" s="73">
        <f t="shared" ref="K190:M190" si="201">K189</f>
        <v>1970</v>
      </c>
      <c r="L190" s="73">
        <f t="shared" si="201"/>
        <v>1930</v>
      </c>
      <c r="M190" s="73">
        <f t="shared" si="201"/>
        <v>1970</v>
      </c>
      <c r="N190" s="73">
        <f t="shared" si="178"/>
        <v>-713</v>
      </c>
      <c r="O190" s="73">
        <f t="shared" si="179"/>
        <v>-1147</v>
      </c>
      <c r="P190" s="73">
        <f t="shared" si="180"/>
        <v>-1059</v>
      </c>
      <c r="Q190" s="72">
        <v>0</v>
      </c>
      <c r="R190" s="72">
        <f t="shared" ref="R190:S190" si="202">R189</f>
        <v>3</v>
      </c>
      <c r="S190" s="72">
        <f t="shared" si="202"/>
        <v>1</v>
      </c>
      <c r="T190" s="74">
        <f t="shared" si="181"/>
        <v>1901</v>
      </c>
      <c r="U190" s="93">
        <f t="shared" si="124"/>
        <v>787</v>
      </c>
      <c r="V190" s="93">
        <f t="shared" si="125"/>
        <v>383</v>
      </c>
      <c r="W190" s="93">
        <f t="shared" si="126"/>
        <v>501</v>
      </c>
      <c r="X190" s="85"/>
      <c r="Y190" s="73"/>
      <c r="Z190" s="73"/>
      <c r="AA190" s="73"/>
      <c r="AB190" s="48"/>
    </row>
    <row r="191" spans="1:28" ht="15" customHeight="1">
      <c r="A191" s="70">
        <f t="shared" si="186"/>
        <v>176</v>
      </c>
      <c r="B191" s="106">
        <f t="shared" si="120"/>
        <v>45757</v>
      </c>
      <c r="C191" s="70">
        <f t="shared" si="121"/>
        <v>884</v>
      </c>
      <c r="D191" s="71">
        <f t="shared" si="122"/>
        <v>1398</v>
      </c>
      <c r="E191" s="72">
        <f t="shared" si="171"/>
        <v>1025</v>
      </c>
      <c r="F191" s="72">
        <f t="shared" si="172"/>
        <v>1502</v>
      </c>
      <c r="G191" s="72">
        <f t="shared" si="173"/>
        <v>1372</v>
      </c>
      <c r="H191" s="73">
        <f t="shared" si="174"/>
        <v>1257</v>
      </c>
      <c r="I191" s="73">
        <f t="shared" si="175"/>
        <v>780</v>
      </c>
      <c r="J191" s="73">
        <f t="shared" si="176"/>
        <v>910</v>
      </c>
      <c r="K191" s="73">
        <f t="shared" ref="K191:M191" si="203">K190</f>
        <v>1970</v>
      </c>
      <c r="L191" s="73">
        <f t="shared" si="203"/>
        <v>1930</v>
      </c>
      <c r="M191" s="73">
        <f t="shared" si="203"/>
        <v>1970</v>
      </c>
      <c r="N191" s="73">
        <f t="shared" si="178"/>
        <v>-713</v>
      </c>
      <c r="O191" s="73">
        <f t="shared" si="179"/>
        <v>-1150</v>
      </c>
      <c r="P191" s="73">
        <f t="shared" si="180"/>
        <v>-1060</v>
      </c>
      <c r="Q191" s="72">
        <v>0</v>
      </c>
      <c r="R191" s="72">
        <f t="shared" ref="R191:S191" si="204">R190</f>
        <v>3</v>
      </c>
      <c r="S191" s="72">
        <f t="shared" si="204"/>
        <v>1</v>
      </c>
      <c r="T191" s="74">
        <f t="shared" si="181"/>
        <v>1902</v>
      </c>
      <c r="U191" s="93">
        <f t="shared" si="124"/>
        <v>787</v>
      </c>
      <c r="V191" s="93">
        <f t="shared" si="125"/>
        <v>380</v>
      </c>
      <c r="W191" s="93">
        <f t="shared" si="126"/>
        <v>500</v>
      </c>
      <c r="X191" s="85"/>
      <c r="Y191" s="73"/>
      <c r="Z191" s="73"/>
      <c r="AA191" s="73"/>
      <c r="AB191" s="48"/>
    </row>
    <row r="192" spans="1:28" ht="15" customHeight="1">
      <c r="A192" s="70">
        <f t="shared" si="186"/>
        <v>177</v>
      </c>
      <c r="B192" s="106">
        <f t="shared" si="120"/>
        <v>45758</v>
      </c>
      <c r="C192" s="70">
        <f t="shared" si="121"/>
        <v>884</v>
      </c>
      <c r="D192" s="71">
        <f t="shared" si="122"/>
        <v>1396</v>
      </c>
      <c r="E192" s="72">
        <f t="shared" si="171"/>
        <v>1023</v>
      </c>
      <c r="F192" s="72">
        <f t="shared" si="172"/>
        <v>1503</v>
      </c>
      <c r="G192" s="72">
        <f t="shared" si="173"/>
        <v>1371</v>
      </c>
      <c r="H192" s="73">
        <f t="shared" si="174"/>
        <v>1257</v>
      </c>
      <c r="I192" s="73">
        <f t="shared" si="175"/>
        <v>777</v>
      </c>
      <c r="J192" s="73">
        <f t="shared" si="176"/>
        <v>909</v>
      </c>
      <c r="K192" s="73">
        <f t="shared" ref="K192:M192" si="205">K191</f>
        <v>1970</v>
      </c>
      <c r="L192" s="73">
        <f t="shared" si="205"/>
        <v>1930</v>
      </c>
      <c r="M192" s="73">
        <f t="shared" si="205"/>
        <v>1970</v>
      </c>
      <c r="N192" s="73">
        <f t="shared" si="178"/>
        <v>-713</v>
      </c>
      <c r="O192" s="73">
        <f t="shared" si="179"/>
        <v>-1153</v>
      </c>
      <c r="P192" s="73">
        <f t="shared" si="180"/>
        <v>-1061</v>
      </c>
      <c r="Q192" s="72">
        <v>0</v>
      </c>
      <c r="R192" s="72">
        <f t="shared" ref="R192:S192" si="206">R191</f>
        <v>3</v>
      </c>
      <c r="S192" s="72">
        <f t="shared" si="206"/>
        <v>1</v>
      </c>
      <c r="T192" s="74">
        <f t="shared" si="181"/>
        <v>1903</v>
      </c>
      <c r="U192" s="93">
        <f t="shared" si="124"/>
        <v>787</v>
      </c>
      <c r="V192" s="93">
        <f t="shared" si="125"/>
        <v>377</v>
      </c>
      <c r="W192" s="93">
        <f t="shared" si="126"/>
        <v>499</v>
      </c>
      <c r="X192" s="85"/>
      <c r="Y192" s="73"/>
      <c r="Z192" s="73"/>
      <c r="AA192" s="73"/>
      <c r="AB192" s="48"/>
    </row>
    <row r="193" spans="1:28" ht="15" customHeight="1">
      <c r="A193" s="70">
        <f t="shared" si="186"/>
        <v>178</v>
      </c>
      <c r="B193" s="106">
        <f t="shared" si="120"/>
        <v>45759</v>
      </c>
      <c r="C193" s="70">
        <f t="shared" si="121"/>
        <v>884</v>
      </c>
      <c r="D193" s="71">
        <f t="shared" si="122"/>
        <v>1394</v>
      </c>
      <c r="E193" s="72">
        <f t="shared" si="171"/>
        <v>1021</v>
      </c>
      <c r="F193" s="72">
        <f t="shared" si="172"/>
        <v>1504</v>
      </c>
      <c r="G193" s="72">
        <f t="shared" si="173"/>
        <v>1370</v>
      </c>
      <c r="H193" s="73">
        <f t="shared" si="174"/>
        <v>1257</v>
      </c>
      <c r="I193" s="73">
        <f t="shared" si="175"/>
        <v>774</v>
      </c>
      <c r="J193" s="73">
        <f t="shared" si="176"/>
        <v>908</v>
      </c>
      <c r="K193" s="73">
        <f t="shared" ref="K193:M193" si="207">K192</f>
        <v>1970</v>
      </c>
      <c r="L193" s="73">
        <f t="shared" si="207"/>
        <v>1930</v>
      </c>
      <c r="M193" s="73">
        <f t="shared" si="207"/>
        <v>1970</v>
      </c>
      <c r="N193" s="73">
        <f t="shared" si="178"/>
        <v>-713</v>
      </c>
      <c r="O193" s="73">
        <f t="shared" si="179"/>
        <v>-1156</v>
      </c>
      <c r="P193" s="73">
        <f t="shared" si="180"/>
        <v>-1062</v>
      </c>
      <c r="Q193" s="72">
        <v>0</v>
      </c>
      <c r="R193" s="72">
        <f t="shared" ref="R193:S193" si="208">R192</f>
        <v>3</v>
      </c>
      <c r="S193" s="72">
        <f t="shared" si="208"/>
        <v>1</v>
      </c>
      <c r="T193" s="74">
        <f t="shared" si="181"/>
        <v>1904</v>
      </c>
      <c r="U193" s="93">
        <f t="shared" si="124"/>
        <v>787</v>
      </c>
      <c r="V193" s="93">
        <f t="shared" si="125"/>
        <v>374</v>
      </c>
      <c r="W193" s="93">
        <f t="shared" si="126"/>
        <v>498</v>
      </c>
      <c r="X193" s="85"/>
      <c r="Y193" s="73"/>
      <c r="Z193" s="73"/>
      <c r="AA193" s="73"/>
      <c r="AB193" s="48"/>
    </row>
    <row r="194" spans="1:28" ht="15" customHeight="1">
      <c r="A194" s="70">
        <f t="shared" si="186"/>
        <v>179</v>
      </c>
      <c r="B194" s="106">
        <f t="shared" si="120"/>
        <v>45760</v>
      </c>
      <c r="C194" s="70">
        <f t="shared" si="121"/>
        <v>884</v>
      </c>
      <c r="D194" s="71">
        <f t="shared" si="122"/>
        <v>1392</v>
      </c>
      <c r="E194" s="72">
        <f t="shared" si="171"/>
        <v>1019</v>
      </c>
      <c r="F194" s="72">
        <f t="shared" si="172"/>
        <v>1505</v>
      </c>
      <c r="G194" s="72">
        <f t="shared" si="173"/>
        <v>1369</v>
      </c>
      <c r="H194" s="73">
        <f t="shared" si="174"/>
        <v>1257</v>
      </c>
      <c r="I194" s="73">
        <f t="shared" si="175"/>
        <v>771</v>
      </c>
      <c r="J194" s="73">
        <f t="shared" si="176"/>
        <v>907</v>
      </c>
      <c r="K194" s="73">
        <f t="shared" ref="K194:M194" si="209">K193</f>
        <v>1970</v>
      </c>
      <c r="L194" s="73">
        <f t="shared" si="209"/>
        <v>1930</v>
      </c>
      <c r="M194" s="73">
        <f t="shared" si="209"/>
        <v>1970</v>
      </c>
      <c r="N194" s="73">
        <f t="shared" si="178"/>
        <v>-713</v>
      </c>
      <c r="O194" s="73">
        <f t="shared" si="179"/>
        <v>-1159</v>
      </c>
      <c r="P194" s="73">
        <f t="shared" si="180"/>
        <v>-1063</v>
      </c>
      <c r="Q194" s="72">
        <v>0</v>
      </c>
      <c r="R194" s="72">
        <f t="shared" ref="R194:S194" si="210">R193</f>
        <v>3</v>
      </c>
      <c r="S194" s="72">
        <f t="shared" si="210"/>
        <v>1</v>
      </c>
      <c r="T194" s="74">
        <f t="shared" si="181"/>
        <v>1905</v>
      </c>
      <c r="U194" s="93">
        <f t="shared" si="124"/>
        <v>787</v>
      </c>
      <c r="V194" s="93">
        <f t="shared" si="125"/>
        <v>371</v>
      </c>
      <c r="W194" s="93">
        <f t="shared" si="126"/>
        <v>497</v>
      </c>
      <c r="X194" s="85"/>
      <c r="Y194" s="73"/>
      <c r="Z194" s="73"/>
      <c r="AA194" s="73"/>
      <c r="AB194" s="48"/>
    </row>
    <row r="195" spans="1:28" ht="15" customHeight="1">
      <c r="A195" s="70">
        <f t="shared" si="186"/>
        <v>180</v>
      </c>
      <c r="B195" s="106">
        <f t="shared" si="120"/>
        <v>45761</v>
      </c>
      <c r="C195" s="70">
        <f t="shared" si="121"/>
        <v>884</v>
      </c>
      <c r="D195" s="71">
        <f t="shared" si="122"/>
        <v>1390</v>
      </c>
      <c r="E195" s="72">
        <f t="shared" si="171"/>
        <v>1017</v>
      </c>
      <c r="F195" s="72">
        <f t="shared" si="172"/>
        <v>1506</v>
      </c>
      <c r="G195" s="72">
        <f t="shared" si="173"/>
        <v>1368</v>
      </c>
      <c r="H195" s="73">
        <f t="shared" si="174"/>
        <v>1257</v>
      </c>
      <c r="I195" s="73">
        <f t="shared" si="175"/>
        <v>768</v>
      </c>
      <c r="J195" s="73">
        <f t="shared" si="176"/>
        <v>906</v>
      </c>
      <c r="K195" s="73">
        <f t="shared" ref="K195:M195" si="211">K194</f>
        <v>1970</v>
      </c>
      <c r="L195" s="73">
        <f t="shared" si="211"/>
        <v>1930</v>
      </c>
      <c r="M195" s="73">
        <f t="shared" si="211"/>
        <v>1970</v>
      </c>
      <c r="N195" s="73">
        <f t="shared" si="178"/>
        <v>-713</v>
      </c>
      <c r="O195" s="73">
        <f t="shared" si="179"/>
        <v>-1162</v>
      </c>
      <c r="P195" s="73">
        <f t="shared" si="180"/>
        <v>-1064</v>
      </c>
      <c r="Q195" s="72">
        <v>0</v>
      </c>
      <c r="R195" s="72">
        <f t="shared" ref="R195:S195" si="212">R194</f>
        <v>3</v>
      </c>
      <c r="S195" s="72">
        <f t="shared" si="212"/>
        <v>1</v>
      </c>
      <c r="T195" s="74">
        <f t="shared" si="181"/>
        <v>1906</v>
      </c>
      <c r="U195" s="93">
        <f t="shared" si="124"/>
        <v>787</v>
      </c>
      <c r="V195" s="93">
        <f t="shared" si="125"/>
        <v>368</v>
      </c>
      <c r="W195" s="93">
        <f t="shared" si="126"/>
        <v>496</v>
      </c>
      <c r="X195" s="85"/>
      <c r="Y195" s="73"/>
      <c r="Z195" s="73"/>
      <c r="AA195" s="73"/>
      <c r="AB195" s="48"/>
    </row>
    <row r="196" spans="1:28" ht="15" customHeight="1">
      <c r="A196" s="70">
        <f t="shared" si="186"/>
        <v>181</v>
      </c>
      <c r="B196" s="106">
        <f t="shared" si="120"/>
        <v>45762</v>
      </c>
      <c r="C196" s="70">
        <f t="shared" si="121"/>
        <v>884</v>
      </c>
      <c r="D196" s="71">
        <f t="shared" si="122"/>
        <v>1388</v>
      </c>
      <c r="E196" s="72">
        <f t="shared" si="171"/>
        <v>1015</v>
      </c>
      <c r="F196" s="72">
        <f t="shared" si="172"/>
        <v>1507</v>
      </c>
      <c r="G196" s="72">
        <f t="shared" si="173"/>
        <v>1367</v>
      </c>
      <c r="H196" s="73">
        <f t="shared" si="174"/>
        <v>1257</v>
      </c>
      <c r="I196" s="73">
        <f t="shared" si="175"/>
        <v>765</v>
      </c>
      <c r="J196" s="73">
        <f t="shared" si="176"/>
        <v>905</v>
      </c>
      <c r="K196" s="73">
        <f t="shared" ref="K196:M196" si="213">K195</f>
        <v>1970</v>
      </c>
      <c r="L196" s="73">
        <f t="shared" si="213"/>
        <v>1930</v>
      </c>
      <c r="M196" s="73">
        <f t="shared" si="213"/>
        <v>1970</v>
      </c>
      <c r="N196" s="73">
        <f t="shared" si="178"/>
        <v>-713</v>
      </c>
      <c r="O196" s="73">
        <f t="shared" si="179"/>
        <v>-1165</v>
      </c>
      <c r="P196" s="73">
        <f t="shared" si="180"/>
        <v>-1065</v>
      </c>
      <c r="Q196" s="72">
        <v>0</v>
      </c>
      <c r="R196" s="72">
        <f t="shared" ref="R196:S196" si="214">R195</f>
        <v>3</v>
      </c>
      <c r="S196" s="72">
        <f t="shared" si="214"/>
        <v>1</v>
      </c>
      <c r="T196" s="74">
        <f t="shared" si="181"/>
        <v>1907</v>
      </c>
      <c r="U196" s="93">
        <f t="shared" si="124"/>
        <v>787</v>
      </c>
      <c r="V196" s="93">
        <f t="shared" si="125"/>
        <v>365</v>
      </c>
      <c r="W196" s="93">
        <f t="shared" si="126"/>
        <v>495</v>
      </c>
      <c r="X196" s="85"/>
      <c r="Y196" s="73"/>
      <c r="Z196" s="73"/>
      <c r="AA196" s="73"/>
      <c r="AB196" s="48"/>
    </row>
    <row r="197" spans="1:28" ht="15" customHeight="1">
      <c r="A197" s="70">
        <f t="shared" si="186"/>
        <v>182</v>
      </c>
      <c r="B197" s="106">
        <f t="shared" si="120"/>
        <v>45763</v>
      </c>
      <c r="C197" s="70">
        <f t="shared" si="121"/>
        <v>884</v>
      </c>
      <c r="D197" s="71">
        <f t="shared" si="122"/>
        <v>1386</v>
      </c>
      <c r="E197" s="72">
        <f t="shared" si="171"/>
        <v>1013</v>
      </c>
      <c r="F197" s="72">
        <f t="shared" si="172"/>
        <v>1508</v>
      </c>
      <c r="G197" s="72">
        <f t="shared" si="173"/>
        <v>1366</v>
      </c>
      <c r="H197" s="73">
        <f t="shared" si="174"/>
        <v>1257</v>
      </c>
      <c r="I197" s="73">
        <f t="shared" si="175"/>
        <v>762</v>
      </c>
      <c r="J197" s="73">
        <f t="shared" si="176"/>
        <v>904</v>
      </c>
      <c r="K197" s="73">
        <f t="shared" ref="K197:M197" si="215">K196</f>
        <v>1970</v>
      </c>
      <c r="L197" s="73">
        <f t="shared" si="215"/>
        <v>1930</v>
      </c>
      <c r="M197" s="73">
        <f t="shared" si="215"/>
        <v>1970</v>
      </c>
      <c r="N197" s="73">
        <f t="shared" si="178"/>
        <v>-713</v>
      </c>
      <c r="O197" s="73">
        <f t="shared" si="179"/>
        <v>-1168</v>
      </c>
      <c r="P197" s="73">
        <f t="shared" si="180"/>
        <v>-1066</v>
      </c>
      <c r="Q197" s="72">
        <v>0</v>
      </c>
      <c r="R197" s="72">
        <f t="shared" ref="R197:S197" si="216">R196</f>
        <v>3</v>
      </c>
      <c r="S197" s="72">
        <f t="shared" si="216"/>
        <v>1</v>
      </c>
      <c r="T197" s="74">
        <f t="shared" si="181"/>
        <v>1908</v>
      </c>
      <c r="U197" s="93">
        <f t="shared" si="124"/>
        <v>787</v>
      </c>
      <c r="V197" s="93">
        <f t="shared" si="125"/>
        <v>362</v>
      </c>
      <c r="W197" s="93">
        <f t="shared" si="126"/>
        <v>494</v>
      </c>
      <c r="X197" s="85"/>
      <c r="Y197" s="73"/>
      <c r="Z197" s="73"/>
      <c r="AA197" s="73"/>
      <c r="AB197" s="48"/>
    </row>
    <row r="198" spans="1:28" ht="15" customHeight="1">
      <c r="A198" s="70">
        <f t="shared" si="186"/>
        <v>183</v>
      </c>
      <c r="B198" s="106">
        <f t="shared" si="120"/>
        <v>45764</v>
      </c>
      <c r="C198" s="70">
        <f t="shared" si="121"/>
        <v>884</v>
      </c>
      <c r="D198" s="71">
        <f t="shared" si="122"/>
        <v>1384</v>
      </c>
      <c r="E198" s="72">
        <f t="shared" si="171"/>
        <v>1011</v>
      </c>
      <c r="F198" s="72">
        <f t="shared" si="172"/>
        <v>1509</v>
      </c>
      <c r="G198" s="72">
        <f t="shared" si="173"/>
        <v>1365</v>
      </c>
      <c r="H198" s="73">
        <f t="shared" si="174"/>
        <v>1257</v>
      </c>
      <c r="I198" s="73">
        <f t="shared" si="175"/>
        <v>759</v>
      </c>
      <c r="J198" s="73">
        <f t="shared" si="176"/>
        <v>903</v>
      </c>
      <c r="K198" s="73">
        <f t="shared" ref="K198:M198" si="217">K197</f>
        <v>1970</v>
      </c>
      <c r="L198" s="73">
        <f t="shared" si="217"/>
        <v>1930</v>
      </c>
      <c r="M198" s="73">
        <f t="shared" si="217"/>
        <v>1970</v>
      </c>
      <c r="N198" s="73">
        <f t="shared" si="178"/>
        <v>-713</v>
      </c>
      <c r="O198" s="73">
        <f t="shared" si="179"/>
        <v>-1171</v>
      </c>
      <c r="P198" s="73">
        <f t="shared" si="180"/>
        <v>-1067</v>
      </c>
      <c r="Q198" s="72">
        <v>0</v>
      </c>
      <c r="R198" s="72">
        <f t="shared" ref="R198:S198" si="218">R197</f>
        <v>3</v>
      </c>
      <c r="S198" s="72">
        <f t="shared" si="218"/>
        <v>1</v>
      </c>
      <c r="T198" s="74">
        <f t="shared" si="181"/>
        <v>1909</v>
      </c>
      <c r="U198" s="93">
        <f t="shared" si="124"/>
        <v>787</v>
      </c>
      <c r="V198" s="93">
        <f t="shared" si="125"/>
        <v>359</v>
      </c>
      <c r="W198" s="93">
        <f t="shared" si="126"/>
        <v>493</v>
      </c>
      <c r="X198" s="85"/>
      <c r="Y198" s="73"/>
      <c r="Z198" s="73"/>
      <c r="AA198" s="73"/>
      <c r="AB198" s="48"/>
    </row>
    <row r="199" spans="1:28" ht="15" customHeight="1">
      <c r="A199" s="70">
        <f t="shared" si="186"/>
        <v>184</v>
      </c>
      <c r="B199" s="106">
        <f t="shared" si="120"/>
        <v>45765</v>
      </c>
      <c r="C199" s="70">
        <f t="shared" si="121"/>
        <v>884</v>
      </c>
      <c r="D199" s="71">
        <f t="shared" si="122"/>
        <v>1382</v>
      </c>
      <c r="E199" s="72">
        <f t="shared" si="171"/>
        <v>1009</v>
      </c>
      <c r="F199" s="72">
        <f t="shared" si="172"/>
        <v>1510</v>
      </c>
      <c r="G199" s="72">
        <f t="shared" si="173"/>
        <v>1364</v>
      </c>
      <c r="H199" s="73">
        <f t="shared" si="174"/>
        <v>1257</v>
      </c>
      <c r="I199" s="73">
        <f t="shared" si="175"/>
        <v>756</v>
      </c>
      <c r="J199" s="73">
        <f t="shared" si="176"/>
        <v>902</v>
      </c>
      <c r="K199" s="73">
        <f t="shared" ref="K199:M199" si="219">K198</f>
        <v>1970</v>
      </c>
      <c r="L199" s="73">
        <f t="shared" si="219"/>
        <v>1930</v>
      </c>
      <c r="M199" s="73">
        <f t="shared" si="219"/>
        <v>1970</v>
      </c>
      <c r="N199" s="73">
        <f t="shared" si="178"/>
        <v>-713</v>
      </c>
      <c r="O199" s="73">
        <f t="shared" si="179"/>
        <v>-1174</v>
      </c>
      <c r="P199" s="73">
        <f t="shared" si="180"/>
        <v>-1068</v>
      </c>
      <c r="Q199" s="72">
        <v>0</v>
      </c>
      <c r="R199" s="72">
        <f t="shared" ref="R199:S199" si="220">R198</f>
        <v>3</v>
      </c>
      <c r="S199" s="72">
        <f t="shared" si="220"/>
        <v>1</v>
      </c>
      <c r="T199" s="74">
        <f t="shared" si="181"/>
        <v>1910</v>
      </c>
      <c r="U199" s="93">
        <f t="shared" si="124"/>
        <v>787</v>
      </c>
      <c r="V199" s="93">
        <f t="shared" si="125"/>
        <v>356</v>
      </c>
      <c r="W199" s="93">
        <f t="shared" si="126"/>
        <v>492</v>
      </c>
      <c r="X199" s="85"/>
      <c r="Y199" s="73"/>
      <c r="Z199" s="73"/>
      <c r="AA199" s="73"/>
      <c r="AB199" s="48"/>
    </row>
    <row r="200" spans="1:28" ht="15" customHeight="1">
      <c r="A200" s="70">
        <f t="shared" si="186"/>
        <v>185</v>
      </c>
      <c r="B200" s="106">
        <f t="shared" si="120"/>
        <v>45766</v>
      </c>
      <c r="C200" s="70">
        <f t="shared" si="121"/>
        <v>884</v>
      </c>
      <c r="D200" s="71">
        <f t="shared" si="122"/>
        <v>1380</v>
      </c>
      <c r="E200" s="72">
        <f t="shared" si="171"/>
        <v>1007</v>
      </c>
      <c r="F200" s="72">
        <f t="shared" si="172"/>
        <v>1511</v>
      </c>
      <c r="G200" s="72">
        <f t="shared" si="173"/>
        <v>1363</v>
      </c>
      <c r="H200" s="73">
        <f t="shared" si="174"/>
        <v>1257</v>
      </c>
      <c r="I200" s="73">
        <f t="shared" si="175"/>
        <v>753</v>
      </c>
      <c r="J200" s="73">
        <f t="shared" si="176"/>
        <v>901</v>
      </c>
      <c r="K200" s="73">
        <f t="shared" ref="K200:M200" si="221">K199</f>
        <v>1970</v>
      </c>
      <c r="L200" s="73">
        <f t="shared" si="221"/>
        <v>1930</v>
      </c>
      <c r="M200" s="73">
        <f t="shared" si="221"/>
        <v>1970</v>
      </c>
      <c r="N200" s="73">
        <f t="shared" si="178"/>
        <v>-713</v>
      </c>
      <c r="O200" s="73">
        <f t="shared" si="179"/>
        <v>-1177</v>
      </c>
      <c r="P200" s="73">
        <f t="shared" si="180"/>
        <v>-1069</v>
      </c>
      <c r="Q200" s="72">
        <v>0</v>
      </c>
      <c r="R200" s="72">
        <f t="shared" ref="R200:S200" si="222">R199</f>
        <v>3</v>
      </c>
      <c r="S200" s="72">
        <f t="shared" si="222"/>
        <v>1</v>
      </c>
      <c r="T200" s="74">
        <f t="shared" si="181"/>
        <v>1911</v>
      </c>
      <c r="U200" s="93">
        <f t="shared" si="124"/>
        <v>787</v>
      </c>
      <c r="V200" s="93">
        <f t="shared" si="125"/>
        <v>353</v>
      </c>
      <c r="W200" s="93">
        <f t="shared" si="126"/>
        <v>491</v>
      </c>
      <c r="X200" s="85"/>
      <c r="Y200" s="73"/>
      <c r="Z200" s="73"/>
      <c r="AA200" s="73"/>
      <c r="AB200" s="48"/>
    </row>
    <row r="201" spans="1:28" ht="15" customHeight="1">
      <c r="A201" s="70">
        <f t="shared" si="186"/>
        <v>186</v>
      </c>
      <c r="B201" s="106">
        <f t="shared" si="120"/>
        <v>45767</v>
      </c>
      <c r="C201" s="70">
        <f t="shared" si="121"/>
        <v>884</v>
      </c>
      <c r="D201" s="71">
        <f t="shared" si="122"/>
        <v>1378</v>
      </c>
      <c r="E201" s="72">
        <f t="shared" si="171"/>
        <v>1005</v>
      </c>
      <c r="F201" s="72">
        <f t="shared" si="172"/>
        <v>1512</v>
      </c>
      <c r="G201" s="72">
        <f t="shared" si="173"/>
        <v>1362</v>
      </c>
      <c r="H201" s="73">
        <f t="shared" si="174"/>
        <v>1257</v>
      </c>
      <c r="I201" s="73">
        <f t="shared" si="175"/>
        <v>750</v>
      </c>
      <c r="J201" s="73">
        <f t="shared" si="176"/>
        <v>900</v>
      </c>
      <c r="K201" s="73">
        <f t="shared" ref="K201:M201" si="223">K200</f>
        <v>1970</v>
      </c>
      <c r="L201" s="73">
        <f t="shared" si="223"/>
        <v>1930</v>
      </c>
      <c r="M201" s="73">
        <f t="shared" si="223"/>
        <v>1970</v>
      </c>
      <c r="N201" s="73">
        <f t="shared" si="178"/>
        <v>-713</v>
      </c>
      <c r="O201" s="73">
        <f t="shared" si="179"/>
        <v>-1180</v>
      </c>
      <c r="P201" s="73">
        <f t="shared" si="180"/>
        <v>-1070</v>
      </c>
      <c r="Q201" s="72">
        <v>0</v>
      </c>
      <c r="R201" s="72">
        <f t="shared" ref="R201:S201" si="224">R200</f>
        <v>3</v>
      </c>
      <c r="S201" s="72">
        <f t="shared" si="224"/>
        <v>1</v>
      </c>
      <c r="T201" s="74">
        <f t="shared" si="181"/>
        <v>1912</v>
      </c>
      <c r="U201" s="93">
        <f t="shared" si="124"/>
        <v>787</v>
      </c>
      <c r="V201" s="93">
        <f t="shared" si="125"/>
        <v>350</v>
      </c>
      <c r="W201" s="93">
        <f t="shared" si="126"/>
        <v>490</v>
      </c>
      <c r="X201" s="85"/>
      <c r="Y201" s="73"/>
      <c r="Z201" s="73"/>
      <c r="AA201" s="73"/>
      <c r="AB201" s="48"/>
    </row>
    <row r="202" spans="1:28" ht="15" customHeight="1">
      <c r="A202" s="70">
        <f t="shared" si="186"/>
        <v>187</v>
      </c>
      <c r="B202" s="106">
        <f t="shared" si="120"/>
        <v>45768</v>
      </c>
      <c r="C202" s="70">
        <f t="shared" si="121"/>
        <v>884</v>
      </c>
      <c r="D202" s="71">
        <f t="shared" si="122"/>
        <v>1376</v>
      </c>
      <c r="E202" s="72">
        <f t="shared" si="171"/>
        <v>1003</v>
      </c>
      <c r="F202" s="72">
        <f t="shared" si="172"/>
        <v>1513</v>
      </c>
      <c r="G202" s="72">
        <f t="shared" si="173"/>
        <v>1361</v>
      </c>
      <c r="H202" s="73">
        <f t="shared" si="174"/>
        <v>1257</v>
      </c>
      <c r="I202" s="73">
        <f t="shared" si="175"/>
        <v>747</v>
      </c>
      <c r="J202" s="73">
        <f t="shared" si="176"/>
        <v>899</v>
      </c>
      <c r="K202" s="73">
        <f t="shared" ref="K202:M202" si="225">K201</f>
        <v>1970</v>
      </c>
      <c r="L202" s="73">
        <f t="shared" si="225"/>
        <v>1930</v>
      </c>
      <c r="M202" s="73">
        <f t="shared" si="225"/>
        <v>1970</v>
      </c>
      <c r="N202" s="73">
        <f t="shared" si="178"/>
        <v>-713</v>
      </c>
      <c r="O202" s="73">
        <f t="shared" si="179"/>
        <v>-1183</v>
      </c>
      <c r="P202" s="73">
        <f t="shared" si="180"/>
        <v>-1071</v>
      </c>
      <c r="Q202" s="72">
        <v>0</v>
      </c>
      <c r="R202" s="72">
        <f t="shared" ref="R202:S202" si="226">R201</f>
        <v>3</v>
      </c>
      <c r="S202" s="72">
        <f t="shared" si="226"/>
        <v>1</v>
      </c>
      <c r="T202" s="74">
        <f t="shared" si="181"/>
        <v>1913</v>
      </c>
      <c r="U202" s="93">
        <f t="shared" si="124"/>
        <v>787</v>
      </c>
      <c r="V202" s="93">
        <f t="shared" si="125"/>
        <v>347</v>
      </c>
      <c r="W202" s="93">
        <f t="shared" si="126"/>
        <v>489</v>
      </c>
      <c r="X202" s="85"/>
      <c r="Y202" s="73"/>
      <c r="Z202" s="73"/>
      <c r="AA202" s="73"/>
      <c r="AB202" s="48"/>
    </row>
    <row r="203" spans="1:28" ht="15" customHeight="1">
      <c r="A203" s="70">
        <f t="shared" si="186"/>
        <v>188</v>
      </c>
      <c r="B203" s="106">
        <f t="shared" si="120"/>
        <v>45769</v>
      </c>
      <c r="C203" s="70">
        <f t="shared" si="121"/>
        <v>884</v>
      </c>
      <c r="D203" s="71">
        <f t="shared" si="122"/>
        <v>1374</v>
      </c>
      <c r="E203" s="72">
        <f t="shared" si="171"/>
        <v>1001</v>
      </c>
      <c r="F203" s="72">
        <f t="shared" si="172"/>
        <v>1514</v>
      </c>
      <c r="G203" s="72">
        <f t="shared" si="173"/>
        <v>1360</v>
      </c>
      <c r="H203" s="73">
        <f t="shared" si="174"/>
        <v>1257</v>
      </c>
      <c r="I203" s="73">
        <f t="shared" si="175"/>
        <v>744</v>
      </c>
      <c r="J203" s="73">
        <f t="shared" si="176"/>
        <v>898</v>
      </c>
      <c r="K203" s="73">
        <f t="shared" ref="K203:M203" si="227">K202</f>
        <v>1970</v>
      </c>
      <c r="L203" s="73">
        <f t="shared" si="227"/>
        <v>1930</v>
      </c>
      <c r="M203" s="73">
        <f t="shared" si="227"/>
        <v>1970</v>
      </c>
      <c r="N203" s="73">
        <f t="shared" si="178"/>
        <v>-713</v>
      </c>
      <c r="O203" s="73">
        <f t="shared" si="179"/>
        <v>-1186</v>
      </c>
      <c r="P203" s="73">
        <f t="shared" si="180"/>
        <v>-1072</v>
      </c>
      <c r="Q203" s="72">
        <v>0</v>
      </c>
      <c r="R203" s="72">
        <f t="shared" ref="R203:S203" si="228">R202</f>
        <v>3</v>
      </c>
      <c r="S203" s="72">
        <f t="shared" si="228"/>
        <v>1</v>
      </c>
      <c r="T203" s="74">
        <f t="shared" si="181"/>
        <v>1914</v>
      </c>
      <c r="U203" s="93">
        <f t="shared" si="124"/>
        <v>787</v>
      </c>
      <c r="V203" s="93">
        <f t="shared" si="125"/>
        <v>344</v>
      </c>
      <c r="W203" s="93">
        <f t="shared" si="126"/>
        <v>488</v>
      </c>
      <c r="X203" s="85"/>
      <c r="Y203" s="73"/>
      <c r="Z203" s="73"/>
      <c r="AA203" s="73"/>
      <c r="AB203" s="48"/>
    </row>
    <row r="204" spans="1:28" ht="15" customHeight="1">
      <c r="A204" s="70">
        <f t="shared" si="186"/>
        <v>189</v>
      </c>
      <c r="B204" s="106">
        <f t="shared" si="120"/>
        <v>45770</v>
      </c>
      <c r="C204" s="70">
        <f t="shared" si="121"/>
        <v>884</v>
      </c>
      <c r="D204" s="71">
        <f t="shared" si="122"/>
        <v>1372</v>
      </c>
      <c r="E204" s="72">
        <f t="shared" si="171"/>
        <v>999</v>
      </c>
      <c r="F204" s="72">
        <f t="shared" si="172"/>
        <v>1515</v>
      </c>
      <c r="G204" s="72">
        <f t="shared" si="173"/>
        <v>1359</v>
      </c>
      <c r="H204" s="73">
        <f t="shared" si="174"/>
        <v>1257</v>
      </c>
      <c r="I204" s="73">
        <f t="shared" si="175"/>
        <v>741</v>
      </c>
      <c r="J204" s="73">
        <f t="shared" si="176"/>
        <v>897</v>
      </c>
      <c r="K204" s="73">
        <f t="shared" ref="K204:M204" si="229">K203</f>
        <v>1970</v>
      </c>
      <c r="L204" s="73">
        <f t="shared" si="229"/>
        <v>1930</v>
      </c>
      <c r="M204" s="73">
        <f t="shared" si="229"/>
        <v>1970</v>
      </c>
      <c r="N204" s="73">
        <f t="shared" si="178"/>
        <v>-713</v>
      </c>
      <c r="O204" s="73">
        <f t="shared" si="179"/>
        <v>-1189</v>
      </c>
      <c r="P204" s="73">
        <f t="shared" si="180"/>
        <v>-1073</v>
      </c>
      <c r="Q204" s="72">
        <v>0</v>
      </c>
      <c r="R204" s="72">
        <f t="shared" ref="R204:S204" si="230">R203</f>
        <v>3</v>
      </c>
      <c r="S204" s="72">
        <f t="shared" si="230"/>
        <v>1</v>
      </c>
      <c r="T204" s="74">
        <f t="shared" si="181"/>
        <v>1915</v>
      </c>
      <c r="U204" s="93">
        <f t="shared" si="124"/>
        <v>787</v>
      </c>
      <c r="V204" s="93">
        <f t="shared" si="125"/>
        <v>341</v>
      </c>
      <c r="W204" s="93">
        <f t="shared" si="126"/>
        <v>487</v>
      </c>
      <c r="X204" s="85"/>
      <c r="Y204" s="73"/>
      <c r="Z204" s="73"/>
      <c r="AA204" s="73"/>
      <c r="AB204" s="48"/>
    </row>
    <row r="205" spans="1:28" ht="15" customHeight="1">
      <c r="A205" s="70">
        <f t="shared" si="186"/>
        <v>190</v>
      </c>
      <c r="B205" s="106">
        <f t="shared" si="120"/>
        <v>45771</v>
      </c>
      <c r="C205" s="70">
        <f t="shared" si="121"/>
        <v>884</v>
      </c>
      <c r="D205" s="71">
        <f t="shared" si="122"/>
        <v>1370</v>
      </c>
      <c r="E205" s="72">
        <f t="shared" si="171"/>
        <v>997</v>
      </c>
      <c r="F205" s="72">
        <f t="shared" si="172"/>
        <v>1516</v>
      </c>
      <c r="G205" s="72">
        <f t="shared" si="173"/>
        <v>1358</v>
      </c>
      <c r="H205" s="73">
        <f t="shared" si="174"/>
        <v>1257</v>
      </c>
      <c r="I205" s="73">
        <f t="shared" si="175"/>
        <v>738</v>
      </c>
      <c r="J205" s="73">
        <f t="shared" si="176"/>
        <v>896</v>
      </c>
      <c r="K205" s="73">
        <f t="shared" ref="K205:M205" si="231">K204</f>
        <v>1970</v>
      </c>
      <c r="L205" s="73">
        <f t="shared" si="231"/>
        <v>1930</v>
      </c>
      <c r="M205" s="73">
        <f t="shared" si="231"/>
        <v>1970</v>
      </c>
      <c r="N205" s="73">
        <f t="shared" si="178"/>
        <v>-713</v>
      </c>
      <c r="O205" s="73">
        <f t="shared" si="179"/>
        <v>-1192</v>
      </c>
      <c r="P205" s="73">
        <f t="shared" si="180"/>
        <v>-1074</v>
      </c>
      <c r="Q205" s="72">
        <v>0</v>
      </c>
      <c r="R205" s="72">
        <f t="shared" ref="R205:S205" si="232">R204</f>
        <v>3</v>
      </c>
      <c r="S205" s="72">
        <f t="shared" si="232"/>
        <v>1</v>
      </c>
      <c r="T205" s="74">
        <f t="shared" si="181"/>
        <v>1916</v>
      </c>
      <c r="U205" s="93">
        <f t="shared" si="124"/>
        <v>787</v>
      </c>
      <c r="V205" s="93">
        <f t="shared" si="125"/>
        <v>338</v>
      </c>
      <c r="W205" s="93">
        <f t="shared" si="126"/>
        <v>486</v>
      </c>
      <c r="X205" s="85"/>
      <c r="Y205" s="73"/>
      <c r="Z205" s="73"/>
      <c r="AA205" s="73"/>
      <c r="AB205" s="48"/>
    </row>
    <row r="206" spans="1:28" ht="15" customHeight="1">
      <c r="A206" s="70">
        <f t="shared" si="186"/>
        <v>191</v>
      </c>
      <c r="B206" s="106">
        <f t="shared" si="120"/>
        <v>45772</v>
      </c>
      <c r="C206" s="70">
        <f t="shared" si="121"/>
        <v>884</v>
      </c>
      <c r="D206" s="71">
        <f t="shared" si="122"/>
        <v>1368</v>
      </c>
      <c r="E206" s="72">
        <f t="shared" si="171"/>
        <v>995</v>
      </c>
      <c r="F206" s="72">
        <f t="shared" si="172"/>
        <v>1517</v>
      </c>
      <c r="G206" s="72">
        <f t="shared" si="173"/>
        <v>1357</v>
      </c>
      <c r="H206" s="73">
        <f t="shared" si="174"/>
        <v>1257</v>
      </c>
      <c r="I206" s="73">
        <f t="shared" si="175"/>
        <v>735</v>
      </c>
      <c r="J206" s="73">
        <f t="shared" si="176"/>
        <v>895</v>
      </c>
      <c r="K206" s="73">
        <f t="shared" ref="K206:M206" si="233">K205</f>
        <v>1970</v>
      </c>
      <c r="L206" s="73">
        <f t="shared" si="233"/>
        <v>1930</v>
      </c>
      <c r="M206" s="73">
        <f t="shared" si="233"/>
        <v>1970</v>
      </c>
      <c r="N206" s="73">
        <f t="shared" si="178"/>
        <v>-713</v>
      </c>
      <c r="O206" s="73">
        <f t="shared" si="179"/>
        <v>-1195</v>
      </c>
      <c r="P206" s="73">
        <f t="shared" si="180"/>
        <v>-1075</v>
      </c>
      <c r="Q206" s="72">
        <v>0</v>
      </c>
      <c r="R206" s="72">
        <f t="shared" ref="R206:S206" si="234">R205</f>
        <v>3</v>
      </c>
      <c r="S206" s="72">
        <f t="shared" si="234"/>
        <v>1</v>
      </c>
      <c r="T206" s="74">
        <f t="shared" si="181"/>
        <v>1917</v>
      </c>
      <c r="U206" s="93">
        <f t="shared" si="124"/>
        <v>787</v>
      </c>
      <c r="V206" s="93">
        <f t="shared" si="125"/>
        <v>335</v>
      </c>
      <c r="W206" s="93">
        <f t="shared" si="126"/>
        <v>485</v>
      </c>
      <c r="X206" s="85"/>
      <c r="Y206" s="73"/>
      <c r="Z206" s="73"/>
      <c r="AA206" s="73"/>
      <c r="AB206" s="48"/>
    </row>
    <row r="207" spans="1:28" ht="15" customHeight="1">
      <c r="A207" s="70">
        <f t="shared" si="186"/>
        <v>192</v>
      </c>
      <c r="B207" s="106">
        <f t="shared" si="120"/>
        <v>45773</v>
      </c>
      <c r="C207" s="70">
        <f t="shared" si="121"/>
        <v>884</v>
      </c>
      <c r="D207" s="71">
        <f t="shared" si="122"/>
        <v>1366</v>
      </c>
      <c r="E207" s="72">
        <f t="shared" si="171"/>
        <v>993</v>
      </c>
      <c r="F207" s="72">
        <f t="shared" si="172"/>
        <v>1518</v>
      </c>
      <c r="G207" s="72">
        <f t="shared" si="173"/>
        <v>1356</v>
      </c>
      <c r="H207" s="73">
        <f t="shared" si="174"/>
        <v>1257</v>
      </c>
      <c r="I207" s="73">
        <f t="shared" si="175"/>
        <v>732</v>
      </c>
      <c r="J207" s="73">
        <f t="shared" si="176"/>
        <v>894</v>
      </c>
      <c r="K207" s="73">
        <f t="shared" ref="K207:M207" si="235">K206</f>
        <v>1970</v>
      </c>
      <c r="L207" s="73">
        <f t="shared" si="235"/>
        <v>1930</v>
      </c>
      <c r="M207" s="73">
        <f t="shared" si="235"/>
        <v>1970</v>
      </c>
      <c r="N207" s="73">
        <f t="shared" si="178"/>
        <v>-713</v>
      </c>
      <c r="O207" s="73">
        <f t="shared" si="179"/>
        <v>-1198</v>
      </c>
      <c r="P207" s="73">
        <f t="shared" si="180"/>
        <v>-1076</v>
      </c>
      <c r="Q207" s="72">
        <v>0</v>
      </c>
      <c r="R207" s="72">
        <f t="shared" ref="R207:S207" si="236">R206</f>
        <v>3</v>
      </c>
      <c r="S207" s="72">
        <f t="shared" si="236"/>
        <v>1</v>
      </c>
      <c r="T207" s="74">
        <f t="shared" si="181"/>
        <v>1918</v>
      </c>
      <c r="U207" s="93">
        <f t="shared" si="124"/>
        <v>787</v>
      </c>
      <c r="V207" s="93">
        <f t="shared" si="125"/>
        <v>332</v>
      </c>
      <c r="W207" s="93">
        <f t="shared" si="126"/>
        <v>484</v>
      </c>
      <c r="X207" s="85"/>
      <c r="Y207" s="73"/>
      <c r="Z207" s="73"/>
      <c r="AA207" s="73"/>
      <c r="AB207" s="48"/>
    </row>
    <row r="208" spans="1:28" ht="15" customHeight="1">
      <c r="A208" s="70">
        <f t="shared" si="186"/>
        <v>193</v>
      </c>
      <c r="B208" s="106">
        <f t="shared" si="120"/>
        <v>45774</v>
      </c>
      <c r="C208" s="70">
        <f t="shared" si="121"/>
        <v>884</v>
      </c>
      <c r="D208" s="71">
        <f t="shared" si="122"/>
        <v>1364</v>
      </c>
      <c r="E208" s="72">
        <f t="shared" si="171"/>
        <v>991</v>
      </c>
      <c r="F208" s="72">
        <f t="shared" si="172"/>
        <v>1519</v>
      </c>
      <c r="G208" s="72">
        <f t="shared" si="173"/>
        <v>1355</v>
      </c>
      <c r="H208" s="73">
        <f t="shared" si="174"/>
        <v>1257</v>
      </c>
      <c r="I208" s="73">
        <f t="shared" si="175"/>
        <v>729</v>
      </c>
      <c r="J208" s="73">
        <f t="shared" si="176"/>
        <v>893</v>
      </c>
      <c r="K208" s="73">
        <f t="shared" ref="K208:M208" si="237">K207</f>
        <v>1970</v>
      </c>
      <c r="L208" s="73">
        <f t="shared" si="237"/>
        <v>1930</v>
      </c>
      <c r="M208" s="73">
        <f t="shared" si="237"/>
        <v>1970</v>
      </c>
      <c r="N208" s="73">
        <f t="shared" si="178"/>
        <v>-713</v>
      </c>
      <c r="O208" s="73">
        <f t="shared" si="179"/>
        <v>-1201</v>
      </c>
      <c r="P208" s="73">
        <f t="shared" si="180"/>
        <v>-1077</v>
      </c>
      <c r="Q208" s="72">
        <v>0</v>
      </c>
      <c r="R208" s="72">
        <f t="shared" ref="R208:S208" si="238">R207</f>
        <v>3</v>
      </c>
      <c r="S208" s="72">
        <f t="shared" si="238"/>
        <v>1</v>
      </c>
      <c r="T208" s="74">
        <f t="shared" si="181"/>
        <v>1919</v>
      </c>
      <c r="U208" s="93">
        <f t="shared" si="124"/>
        <v>787</v>
      </c>
      <c r="V208" s="93">
        <f t="shared" si="125"/>
        <v>329</v>
      </c>
      <c r="W208" s="93">
        <f t="shared" si="126"/>
        <v>483</v>
      </c>
      <c r="X208" s="85"/>
      <c r="Y208" s="73"/>
      <c r="Z208" s="73"/>
      <c r="AA208" s="73"/>
      <c r="AB208" s="48"/>
    </row>
    <row r="209" spans="1:28" ht="15" customHeight="1">
      <c r="A209" s="70">
        <f t="shared" si="186"/>
        <v>194</v>
      </c>
      <c r="B209" s="106">
        <f t="shared" ref="B209:B240" si="239">B208+1</f>
        <v>45775</v>
      </c>
      <c r="C209" s="70">
        <f t="shared" ref="C209:C240" si="240">C208</f>
        <v>884</v>
      </c>
      <c r="D209" s="71">
        <f t="shared" ref="D209:D240" si="241">D208-2</f>
        <v>1362</v>
      </c>
      <c r="E209" s="72">
        <f t="shared" si="171"/>
        <v>989</v>
      </c>
      <c r="F209" s="72">
        <f t="shared" si="172"/>
        <v>1520</v>
      </c>
      <c r="G209" s="72">
        <f t="shared" si="173"/>
        <v>1354</v>
      </c>
      <c r="H209" s="73">
        <f t="shared" si="174"/>
        <v>1257</v>
      </c>
      <c r="I209" s="73">
        <f t="shared" si="175"/>
        <v>726</v>
      </c>
      <c r="J209" s="73">
        <f t="shared" si="176"/>
        <v>892</v>
      </c>
      <c r="K209" s="73">
        <f t="shared" ref="K209:M209" si="242">K208</f>
        <v>1970</v>
      </c>
      <c r="L209" s="73">
        <f t="shared" si="242"/>
        <v>1930</v>
      </c>
      <c r="M209" s="73">
        <f t="shared" si="242"/>
        <v>1970</v>
      </c>
      <c r="N209" s="73">
        <f t="shared" si="178"/>
        <v>-713</v>
      </c>
      <c r="O209" s="73">
        <f t="shared" si="179"/>
        <v>-1204</v>
      </c>
      <c r="P209" s="73">
        <f t="shared" si="180"/>
        <v>-1078</v>
      </c>
      <c r="Q209" s="72">
        <v>0</v>
      </c>
      <c r="R209" s="72">
        <f t="shared" ref="R209:S209" si="243">R208</f>
        <v>3</v>
      </c>
      <c r="S209" s="72">
        <f t="shared" si="243"/>
        <v>1</v>
      </c>
      <c r="T209" s="74">
        <f t="shared" si="181"/>
        <v>1920</v>
      </c>
      <c r="U209" s="93">
        <f t="shared" ref="U209:U240" si="244">U208+$X209*1000-Q209</f>
        <v>787</v>
      </c>
      <c r="V209" s="93">
        <f t="shared" ref="V209:V240" si="245">V208+$X209*1000-R209</f>
        <v>326</v>
      </c>
      <c r="W209" s="93">
        <f t="shared" ref="W209:W240" si="246">W208+$X209*1000-S209</f>
        <v>482</v>
      </c>
      <c r="X209" s="85"/>
      <c r="Y209" s="73"/>
      <c r="Z209" s="73"/>
      <c r="AA209" s="73"/>
      <c r="AB209" s="48"/>
    </row>
    <row r="210" spans="1:28" ht="15" customHeight="1">
      <c r="A210" s="70">
        <f t="shared" si="186"/>
        <v>195</v>
      </c>
      <c r="B210" s="106">
        <f t="shared" si="239"/>
        <v>45776</v>
      </c>
      <c r="C210" s="70">
        <f t="shared" si="240"/>
        <v>884</v>
      </c>
      <c r="D210" s="71">
        <f t="shared" si="241"/>
        <v>1360</v>
      </c>
      <c r="E210" s="72">
        <f t="shared" si="171"/>
        <v>987</v>
      </c>
      <c r="F210" s="72">
        <f t="shared" si="172"/>
        <v>1521</v>
      </c>
      <c r="G210" s="72">
        <f t="shared" si="173"/>
        <v>1353</v>
      </c>
      <c r="H210" s="73">
        <f t="shared" si="174"/>
        <v>1257</v>
      </c>
      <c r="I210" s="73">
        <f t="shared" si="175"/>
        <v>723</v>
      </c>
      <c r="J210" s="73">
        <f t="shared" si="176"/>
        <v>891</v>
      </c>
      <c r="K210" s="73">
        <f t="shared" ref="K210:M210" si="247">K209</f>
        <v>1970</v>
      </c>
      <c r="L210" s="73">
        <f t="shared" si="247"/>
        <v>1930</v>
      </c>
      <c r="M210" s="73">
        <f t="shared" si="247"/>
        <v>1970</v>
      </c>
      <c r="N210" s="73">
        <f t="shared" si="178"/>
        <v>-713</v>
      </c>
      <c r="O210" s="73">
        <f t="shared" si="179"/>
        <v>-1207</v>
      </c>
      <c r="P210" s="73">
        <f t="shared" si="180"/>
        <v>-1079</v>
      </c>
      <c r="Q210" s="72">
        <v>0</v>
      </c>
      <c r="R210" s="72">
        <f t="shared" ref="R210:S210" si="248">R209</f>
        <v>3</v>
      </c>
      <c r="S210" s="72">
        <f t="shared" si="248"/>
        <v>1</v>
      </c>
      <c r="T210" s="74">
        <f t="shared" si="181"/>
        <v>1921</v>
      </c>
      <c r="U210" s="93">
        <f t="shared" si="244"/>
        <v>787</v>
      </c>
      <c r="V210" s="93">
        <f t="shared" si="245"/>
        <v>323</v>
      </c>
      <c r="W210" s="93">
        <f t="shared" si="246"/>
        <v>481</v>
      </c>
      <c r="X210" s="85"/>
      <c r="Y210" s="73"/>
      <c r="Z210" s="73"/>
      <c r="AA210" s="73"/>
      <c r="AB210" s="48"/>
    </row>
    <row r="211" spans="1:28" ht="15" customHeight="1">
      <c r="A211" s="70">
        <f t="shared" si="186"/>
        <v>196</v>
      </c>
      <c r="B211" s="106">
        <f t="shared" si="239"/>
        <v>45777</v>
      </c>
      <c r="C211" s="70">
        <f t="shared" si="240"/>
        <v>884</v>
      </c>
      <c r="D211" s="71">
        <f t="shared" si="241"/>
        <v>1358</v>
      </c>
      <c r="E211" s="72">
        <f t="shared" si="171"/>
        <v>985</v>
      </c>
      <c r="F211" s="72">
        <f t="shared" si="172"/>
        <v>1522</v>
      </c>
      <c r="G211" s="72">
        <f t="shared" si="173"/>
        <v>1352</v>
      </c>
      <c r="H211" s="73">
        <f t="shared" si="174"/>
        <v>1257</v>
      </c>
      <c r="I211" s="73">
        <f t="shared" si="175"/>
        <v>720</v>
      </c>
      <c r="J211" s="73">
        <f t="shared" si="176"/>
        <v>890</v>
      </c>
      <c r="K211" s="73">
        <f t="shared" ref="K211:M211" si="249">K210</f>
        <v>1970</v>
      </c>
      <c r="L211" s="73">
        <f t="shared" si="249"/>
        <v>1930</v>
      </c>
      <c r="M211" s="73">
        <f t="shared" si="249"/>
        <v>1970</v>
      </c>
      <c r="N211" s="73">
        <f t="shared" si="178"/>
        <v>-713</v>
      </c>
      <c r="O211" s="73">
        <f t="shared" si="179"/>
        <v>-1210</v>
      </c>
      <c r="P211" s="73">
        <f t="shared" si="180"/>
        <v>-1080</v>
      </c>
      <c r="Q211" s="72">
        <v>0</v>
      </c>
      <c r="R211" s="72">
        <f t="shared" ref="R211:S211" si="250">R210</f>
        <v>3</v>
      </c>
      <c r="S211" s="72">
        <f t="shared" si="250"/>
        <v>1</v>
      </c>
      <c r="T211" s="74">
        <f t="shared" si="181"/>
        <v>1922</v>
      </c>
      <c r="U211" s="93">
        <f t="shared" si="244"/>
        <v>787</v>
      </c>
      <c r="V211" s="93">
        <f t="shared" si="245"/>
        <v>320</v>
      </c>
      <c r="W211" s="93">
        <f t="shared" si="246"/>
        <v>480</v>
      </c>
      <c r="X211" s="85"/>
      <c r="Y211" s="73"/>
      <c r="Z211" s="73"/>
      <c r="AA211" s="73"/>
      <c r="AB211" s="48"/>
    </row>
    <row r="212" spans="1:28" ht="15" customHeight="1">
      <c r="A212" s="70">
        <f t="shared" si="186"/>
        <v>197</v>
      </c>
      <c r="B212" s="106">
        <f t="shared" si="239"/>
        <v>45778</v>
      </c>
      <c r="C212" s="70">
        <f t="shared" si="240"/>
        <v>884</v>
      </c>
      <c r="D212" s="71">
        <f t="shared" si="241"/>
        <v>1356</v>
      </c>
      <c r="E212" s="72">
        <f t="shared" si="171"/>
        <v>983</v>
      </c>
      <c r="F212" s="72">
        <f t="shared" si="172"/>
        <v>1523</v>
      </c>
      <c r="G212" s="72">
        <f t="shared" si="173"/>
        <v>1351</v>
      </c>
      <c r="H212" s="73">
        <f t="shared" si="174"/>
        <v>1257</v>
      </c>
      <c r="I212" s="73">
        <f t="shared" si="175"/>
        <v>717</v>
      </c>
      <c r="J212" s="73">
        <f t="shared" si="176"/>
        <v>889</v>
      </c>
      <c r="K212" s="73">
        <f t="shared" ref="K212:M212" si="251">K211</f>
        <v>1970</v>
      </c>
      <c r="L212" s="73">
        <f t="shared" si="251"/>
        <v>1930</v>
      </c>
      <c r="M212" s="73">
        <f t="shared" si="251"/>
        <v>1970</v>
      </c>
      <c r="N212" s="73">
        <f t="shared" si="178"/>
        <v>-713</v>
      </c>
      <c r="O212" s="73">
        <f t="shared" si="179"/>
        <v>-1213</v>
      </c>
      <c r="P212" s="73">
        <f t="shared" si="180"/>
        <v>-1081</v>
      </c>
      <c r="Q212" s="72">
        <v>0</v>
      </c>
      <c r="R212" s="72">
        <f t="shared" ref="R212:S212" si="252">R211</f>
        <v>3</v>
      </c>
      <c r="S212" s="72">
        <f t="shared" si="252"/>
        <v>1</v>
      </c>
      <c r="T212" s="74">
        <f t="shared" si="181"/>
        <v>1923</v>
      </c>
      <c r="U212" s="93">
        <f t="shared" si="244"/>
        <v>787</v>
      </c>
      <c r="V212" s="93">
        <f t="shared" si="245"/>
        <v>317</v>
      </c>
      <c r="W212" s="93">
        <f t="shared" si="246"/>
        <v>479</v>
      </c>
      <c r="X212" s="85"/>
      <c r="Y212" s="73"/>
      <c r="Z212" s="73"/>
      <c r="AA212" s="73"/>
      <c r="AB212" s="48"/>
    </row>
    <row r="213" spans="1:28" ht="15" customHeight="1">
      <c r="A213" s="70">
        <f t="shared" si="186"/>
        <v>198</v>
      </c>
      <c r="B213" s="106">
        <f t="shared" si="239"/>
        <v>45779</v>
      </c>
      <c r="C213" s="70">
        <f t="shared" si="240"/>
        <v>884</v>
      </c>
      <c r="D213" s="71">
        <f t="shared" si="241"/>
        <v>1354</v>
      </c>
      <c r="E213" s="72">
        <f t="shared" si="171"/>
        <v>981</v>
      </c>
      <c r="F213" s="72">
        <f t="shared" si="172"/>
        <v>1524</v>
      </c>
      <c r="G213" s="72">
        <f t="shared" si="173"/>
        <v>1350</v>
      </c>
      <c r="H213" s="73">
        <f t="shared" si="174"/>
        <v>1257</v>
      </c>
      <c r="I213" s="73">
        <f t="shared" si="175"/>
        <v>714</v>
      </c>
      <c r="J213" s="73">
        <f t="shared" si="176"/>
        <v>888</v>
      </c>
      <c r="K213" s="73">
        <f t="shared" ref="K213:M213" si="253">K212</f>
        <v>1970</v>
      </c>
      <c r="L213" s="73">
        <f t="shared" si="253"/>
        <v>1930</v>
      </c>
      <c r="M213" s="73">
        <f t="shared" si="253"/>
        <v>1970</v>
      </c>
      <c r="N213" s="73">
        <f t="shared" si="178"/>
        <v>-713</v>
      </c>
      <c r="O213" s="73">
        <f t="shared" si="179"/>
        <v>-1216</v>
      </c>
      <c r="P213" s="73">
        <f t="shared" si="180"/>
        <v>-1082</v>
      </c>
      <c r="Q213" s="72">
        <v>0</v>
      </c>
      <c r="R213" s="72">
        <f t="shared" ref="R213:S213" si="254">R212</f>
        <v>3</v>
      </c>
      <c r="S213" s="72">
        <f t="shared" si="254"/>
        <v>1</v>
      </c>
      <c r="T213" s="74">
        <f t="shared" si="181"/>
        <v>1924</v>
      </c>
      <c r="U213" s="93">
        <f t="shared" si="244"/>
        <v>787</v>
      </c>
      <c r="V213" s="93">
        <f t="shared" si="245"/>
        <v>314</v>
      </c>
      <c r="W213" s="93">
        <f t="shared" si="246"/>
        <v>478</v>
      </c>
      <c r="X213" s="85"/>
      <c r="Y213" s="73"/>
      <c r="Z213" s="73"/>
      <c r="AA213" s="73"/>
      <c r="AB213" s="48"/>
    </row>
    <row r="214" spans="1:28" ht="15" customHeight="1">
      <c r="A214" s="70">
        <f t="shared" si="186"/>
        <v>199</v>
      </c>
      <c r="B214" s="106">
        <f t="shared" si="239"/>
        <v>45780</v>
      </c>
      <c r="C214" s="70">
        <f t="shared" si="240"/>
        <v>884</v>
      </c>
      <c r="D214" s="71">
        <f t="shared" si="241"/>
        <v>1352</v>
      </c>
      <c r="E214" s="72">
        <f t="shared" si="171"/>
        <v>979</v>
      </c>
      <c r="F214" s="72">
        <f t="shared" si="172"/>
        <v>1525</v>
      </c>
      <c r="G214" s="72">
        <f t="shared" si="173"/>
        <v>1349</v>
      </c>
      <c r="H214" s="73">
        <f t="shared" si="174"/>
        <v>1257</v>
      </c>
      <c r="I214" s="73">
        <f t="shared" si="175"/>
        <v>711</v>
      </c>
      <c r="J214" s="73">
        <f t="shared" si="176"/>
        <v>887</v>
      </c>
      <c r="K214" s="73">
        <f t="shared" ref="K214:M214" si="255">K213</f>
        <v>1970</v>
      </c>
      <c r="L214" s="73">
        <f t="shared" si="255"/>
        <v>1930</v>
      </c>
      <c r="M214" s="73">
        <f t="shared" si="255"/>
        <v>1970</v>
      </c>
      <c r="N214" s="73">
        <f t="shared" si="178"/>
        <v>-713</v>
      </c>
      <c r="O214" s="73">
        <f t="shared" si="179"/>
        <v>-1219</v>
      </c>
      <c r="P214" s="73">
        <f t="shared" si="180"/>
        <v>-1083</v>
      </c>
      <c r="Q214" s="72">
        <v>0</v>
      </c>
      <c r="R214" s="72">
        <f t="shared" ref="R214:S214" si="256">R213</f>
        <v>3</v>
      </c>
      <c r="S214" s="72">
        <f t="shared" si="256"/>
        <v>1</v>
      </c>
      <c r="T214" s="74">
        <f t="shared" si="181"/>
        <v>1925</v>
      </c>
      <c r="U214" s="93">
        <f t="shared" si="244"/>
        <v>787</v>
      </c>
      <c r="V214" s="93">
        <f t="shared" si="245"/>
        <v>311</v>
      </c>
      <c r="W214" s="93">
        <f t="shared" si="246"/>
        <v>477</v>
      </c>
      <c r="X214" s="85"/>
      <c r="Y214" s="73"/>
      <c r="Z214" s="73"/>
      <c r="AA214" s="73"/>
      <c r="AB214" s="48"/>
    </row>
    <row r="215" spans="1:28" ht="15" customHeight="1">
      <c r="A215" s="70">
        <f t="shared" si="186"/>
        <v>200</v>
      </c>
      <c r="B215" s="106">
        <f t="shared" si="239"/>
        <v>45781</v>
      </c>
      <c r="C215" s="70">
        <f t="shared" si="240"/>
        <v>884</v>
      </c>
      <c r="D215" s="71">
        <f t="shared" si="241"/>
        <v>1350</v>
      </c>
      <c r="E215" s="72">
        <f t="shared" si="171"/>
        <v>977</v>
      </c>
      <c r="F215" s="72">
        <f t="shared" si="172"/>
        <v>1526</v>
      </c>
      <c r="G215" s="72">
        <f t="shared" si="173"/>
        <v>1348</v>
      </c>
      <c r="H215" s="73">
        <f t="shared" si="174"/>
        <v>1257</v>
      </c>
      <c r="I215" s="73">
        <f t="shared" si="175"/>
        <v>708</v>
      </c>
      <c r="J215" s="73">
        <f t="shared" si="176"/>
        <v>886</v>
      </c>
      <c r="K215" s="73">
        <f t="shared" ref="K215:M215" si="257">K214</f>
        <v>1970</v>
      </c>
      <c r="L215" s="73">
        <f t="shared" si="257"/>
        <v>1930</v>
      </c>
      <c r="M215" s="73">
        <f t="shared" si="257"/>
        <v>1970</v>
      </c>
      <c r="N215" s="73">
        <f t="shared" si="178"/>
        <v>-713</v>
      </c>
      <c r="O215" s="73">
        <f t="shared" si="179"/>
        <v>-1222</v>
      </c>
      <c r="P215" s="73">
        <f t="shared" si="180"/>
        <v>-1084</v>
      </c>
      <c r="Q215" s="72">
        <v>0</v>
      </c>
      <c r="R215" s="72">
        <f t="shared" ref="R215:S215" si="258">R214</f>
        <v>3</v>
      </c>
      <c r="S215" s="72">
        <f t="shared" si="258"/>
        <v>1</v>
      </c>
      <c r="T215" s="74">
        <f t="shared" si="181"/>
        <v>1926</v>
      </c>
      <c r="U215" s="93">
        <f t="shared" si="244"/>
        <v>787</v>
      </c>
      <c r="V215" s="93">
        <f t="shared" si="245"/>
        <v>308</v>
      </c>
      <c r="W215" s="93">
        <f t="shared" si="246"/>
        <v>476</v>
      </c>
      <c r="X215" s="85"/>
      <c r="Y215" s="73"/>
      <c r="Z215" s="73"/>
      <c r="AA215" s="73"/>
      <c r="AB215" s="48"/>
    </row>
    <row r="216" spans="1:28" ht="15" customHeight="1">
      <c r="A216" s="70">
        <f t="shared" si="186"/>
        <v>201</v>
      </c>
      <c r="B216" s="106">
        <f t="shared" si="239"/>
        <v>45782</v>
      </c>
      <c r="C216" s="70">
        <f t="shared" si="240"/>
        <v>884</v>
      </c>
      <c r="D216" s="71">
        <f t="shared" si="241"/>
        <v>1348</v>
      </c>
      <c r="E216" s="72">
        <f t="shared" si="171"/>
        <v>975</v>
      </c>
      <c r="F216" s="72">
        <f t="shared" si="172"/>
        <v>1527</v>
      </c>
      <c r="G216" s="72">
        <f t="shared" si="173"/>
        <v>1347</v>
      </c>
      <c r="H216" s="73">
        <f t="shared" si="174"/>
        <v>1257</v>
      </c>
      <c r="I216" s="73">
        <f t="shared" si="175"/>
        <v>705</v>
      </c>
      <c r="J216" s="73">
        <f t="shared" si="176"/>
        <v>885</v>
      </c>
      <c r="K216" s="73">
        <f t="shared" ref="K216:M216" si="259">K215</f>
        <v>1970</v>
      </c>
      <c r="L216" s="73">
        <f t="shared" si="259"/>
        <v>1930</v>
      </c>
      <c r="M216" s="73">
        <f t="shared" si="259"/>
        <v>1970</v>
      </c>
      <c r="N216" s="73">
        <f t="shared" si="178"/>
        <v>-713</v>
      </c>
      <c r="O216" s="73">
        <f t="shared" si="179"/>
        <v>-1225</v>
      </c>
      <c r="P216" s="73">
        <f t="shared" si="180"/>
        <v>-1085</v>
      </c>
      <c r="Q216" s="72">
        <v>0</v>
      </c>
      <c r="R216" s="72">
        <f t="shared" ref="R216:S216" si="260">R215</f>
        <v>3</v>
      </c>
      <c r="S216" s="72">
        <f t="shared" si="260"/>
        <v>1</v>
      </c>
      <c r="T216" s="74">
        <f t="shared" si="181"/>
        <v>1927</v>
      </c>
      <c r="U216" s="93">
        <f t="shared" si="244"/>
        <v>787</v>
      </c>
      <c r="V216" s="93">
        <f t="shared" si="245"/>
        <v>305</v>
      </c>
      <c r="W216" s="93">
        <f t="shared" si="246"/>
        <v>475</v>
      </c>
      <c r="X216" s="85"/>
      <c r="Y216" s="73"/>
      <c r="Z216" s="73"/>
      <c r="AA216" s="73"/>
      <c r="AB216" s="48"/>
    </row>
    <row r="217" spans="1:28" ht="15" customHeight="1">
      <c r="A217" s="70">
        <f t="shared" si="186"/>
        <v>202</v>
      </c>
      <c r="B217" s="106">
        <f t="shared" si="239"/>
        <v>45783</v>
      </c>
      <c r="C217" s="70">
        <f t="shared" si="240"/>
        <v>884</v>
      </c>
      <c r="D217" s="71">
        <f t="shared" si="241"/>
        <v>1346</v>
      </c>
      <c r="E217" s="72">
        <f t="shared" si="171"/>
        <v>973</v>
      </c>
      <c r="F217" s="72">
        <f t="shared" si="172"/>
        <v>1528</v>
      </c>
      <c r="G217" s="72">
        <f t="shared" si="173"/>
        <v>1346</v>
      </c>
      <c r="H217" s="73">
        <f t="shared" si="174"/>
        <v>1257</v>
      </c>
      <c r="I217" s="73">
        <f t="shared" si="175"/>
        <v>702</v>
      </c>
      <c r="J217" s="73">
        <f t="shared" si="176"/>
        <v>884</v>
      </c>
      <c r="K217" s="73">
        <f t="shared" ref="K217:M217" si="261">K216</f>
        <v>1970</v>
      </c>
      <c r="L217" s="73">
        <f t="shared" si="261"/>
        <v>1930</v>
      </c>
      <c r="M217" s="73">
        <f t="shared" si="261"/>
        <v>1970</v>
      </c>
      <c r="N217" s="73">
        <f t="shared" si="178"/>
        <v>-713</v>
      </c>
      <c r="O217" s="73">
        <f t="shared" si="179"/>
        <v>-1228</v>
      </c>
      <c r="P217" s="73">
        <f t="shared" si="180"/>
        <v>-1086</v>
      </c>
      <c r="Q217" s="72">
        <v>0</v>
      </c>
      <c r="R217" s="72">
        <f t="shared" ref="R217:S217" si="262">R216</f>
        <v>3</v>
      </c>
      <c r="S217" s="72">
        <f t="shared" si="262"/>
        <v>1</v>
      </c>
      <c r="T217" s="74">
        <f t="shared" si="181"/>
        <v>1928</v>
      </c>
      <c r="U217" s="93">
        <f t="shared" si="244"/>
        <v>787</v>
      </c>
      <c r="V217" s="93">
        <f t="shared" si="245"/>
        <v>302</v>
      </c>
      <c r="W217" s="93">
        <f t="shared" si="246"/>
        <v>474</v>
      </c>
      <c r="X217" s="85"/>
      <c r="Y217" s="73"/>
      <c r="Z217" s="73"/>
      <c r="AA217" s="73"/>
      <c r="AB217" s="48"/>
    </row>
    <row r="218" spans="1:28" ht="15" customHeight="1">
      <c r="A218" s="70">
        <f t="shared" si="186"/>
        <v>203</v>
      </c>
      <c r="B218" s="106">
        <f t="shared" si="239"/>
        <v>45784</v>
      </c>
      <c r="C218" s="70">
        <f t="shared" si="240"/>
        <v>884</v>
      </c>
      <c r="D218" s="71">
        <f t="shared" si="241"/>
        <v>1344</v>
      </c>
      <c r="E218" s="72">
        <f t="shared" si="171"/>
        <v>971</v>
      </c>
      <c r="F218" s="72">
        <f t="shared" si="172"/>
        <v>1529</v>
      </c>
      <c r="G218" s="72">
        <f t="shared" si="173"/>
        <v>1345</v>
      </c>
      <c r="H218" s="73">
        <f t="shared" si="174"/>
        <v>1257</v>
      </c>
      <c r="I218" s="73">
        <f t="shared" si="175"/>
        <v>699</v>
      </c>
      <c r="J218" s="73">
        <f t="shared" si="176"/>
        <v>883</v>
      </c>
      <c r="K218" s="73">
        <f t="shared" ref="K218:M218" si="263">K217</f>
        <v>1970</v>
      </c>
      <c r="L218" s="73">
        <f t="shared" si="263"/>
        <v>1930</v>
      </c>
      <c r="M218" s="73">
        <f t="shared" si="263"/>
        <v>1970</v>
      </c>
      <c r="N218" s="73">
        <f t="shared" si="178"/>
        <v>-713</v>
      </c>
      <c r="O218" s="73">
        <f t="shared" si="179"/>
        <v>-1231</v>
      </c>
      <c r="P218" s="73">
        <f t="shared" si="180"/>
        <v>-1087</v>
      </c>
      <c r="Q218" s="72">
        <v>0</v>
      </c>
      <c r="R218" s="72">
        <f t="shared" ref="R218:S218" si="264">R217</f>
        <v>3</v>
      </c>
      <c r="S218" s="72">
        <f t="shared" si="264"/>
        <v>1</v>
      </c>
      <c r="T218" s="74">
        <f t="shared" si="181"/>
        <v>1929</v>
      </c>
      <c r="U218" s="93">
        <f t="shared" si="244"/>
        <v>787</v>
      </c>
      <c r="V218" s="93">
        <f t="shared" si="245"/>
        <v>299</v>
      </c>
      <c r="W218" s="93">
        <f t="shared" si="246"/>
        <v>473</v>
      </c>
      <c r="X218" s="85"/>
      <c r="Y218" s="73"/>
      <c r="Z218" s="73"/>
      <c r="AA218" s="73"/>
      <c r="AB218" s="48"/>
    </row>
    <row r="219" spans="1:28" ht="15" customHeight="1">
      <c r="A219" s="70">
        <f t="shared" si="186"/>
        <v>204</v>
      </c>
      <c r="B219" s="106">
        <f t="shared" si="239"/>
        <v>45785</v>
      </c>
      <c r="C219" s="70">
        <f t="shared" si="240"/>
        <v>884</v>
      </c>
      <c r="D219" s="71">
        <f t="shared" si="241"/>
        <v>1342</v>
      </c>
      <c r="E219" s="72">
        <f t="shared" si="171"/>
        <v>969</v>
      </c>
      <c r="F219" s="72">
        <f t="shared" si="172"/>
        <v>1530</v>
      </c>
      <c r="G219" s="72">
        <f t="shared" si="173"/>
        <v>1344</v>
      </c>
      <c r="H219" s="73">
        <f t="shared" si="174"/>
        <v>1257</v>
      </c>
      <c r="I219" s="73">
        <f t="shared" si="175"/>
        <v>696</v>
      </c>
      <c r="J219" s="73">
        <f t="shared" si="176"/>
        <v>882</v>
      </c>
      <c r="K219" s="73">
        <f t="shared" ref="K219:M219" si="265">K218</f>
        <v>1970</v>
      </c>
      <c r="L219" s="73">
        <f t="shared" si="265"/>
        <v>1930</v>
      </c>
      <c r="M219" s="73">
        <f t="shared" si="265"/>
        <v>1970</v>
      </c>
      <c r="N219" s="73">
        <f t="shared" si="178"/>
        <v>-713</v>
      </c>
      <c r="O219" s="73">
        <f t="shared" si="179"/>
        <v>-1234</v>
      </c>
      <c r="P219" s="73">
        <f t="shared" si="180"/>
        <v>-1088</v>
      </c>
      <c r="Q219" s="72">
        <v>0</v>
      </c>
      <c r="R219" s="72">
        <f t="shared" ref="R219:S219" si="266">R218</f>
        <v>3</v>
      </c>
      <c r="S219" s="72">
        <f t="shared" si="266"/>
        <v>1</v>
      </c>
      <c r="T219" s="74">
        <f t="shared" si="181"/>
        <v>1930</v>
      </c>
      <c r="U219" s="93">
        <f t="shared" si="244"/>
        <v>787</v>
      </c>
      <c r="V219" s="93">
        <f t="shared" si="245"/>
        <v>296</v>
      </c>
      <c r="W219" s="93">
        <f t="shared" si="246"/>
        <v>472</v>
      </c>
      <c r="X219" s="85"/>
      <c r="Y219" s="73"/>
      <c r="Z219" s="73"/>
      <c r="AA219" s="73"/>
      <c r="AB219" s="48"/>
    </row>
    <row r="220" spans="1:28" ht="15" customHeight="1">
      <c r="A220" s="70">
        <f t="shared" si="186"/>
        <v>205</v>
      </c>
      <c r="B220" s="106">
        <f t="shared" si="239"/>
        <v>45786</v>
      </c>
      <c r="C220" s="70">
        <f t="shared" si="240"/>
        <v>884</v>
      </c>
      <c r="D220" s="71">
        <f t="shared" si="241"/>
        <v>1340</v>
      </c>
      <c r="E220" s="72">
        <f t="shared" si="171"/>
        <v>967</v>
      </c>
      <c r="F220" s="72">
        <f t="shared" si="172"/>
        <v>1531</v>
      </c>
      <c r="G220" s="72">
        <f t="shared" si="173"/>
        <v>1343</v>
      </c>
      <c r="H220" s="73">
        <f t="shared" si="174"/>
        <v>1257</v>
      </c>
      <c r="I220" s="73">
        <f t="shared" si="175"/>
        <v>693</v>
      </c>
      <c r="J220" s="73">
        <f t="shared" si="176"/>
        <v>881</v>
      </c>
      <c r="K220" s="73">
        <f t="shared" ref="K220:M220" si="267">K219</f>
        <v>1970</v>
      </c>
      <c r="L220" s="73">
        <f t="shared" si="267"/>
        <v>1930</v>
      </c>
      <c r="M220" s="73">
        <f t="shared" si="267"/>
        <v>1970</v>
      </c>
      <c r="N220" s="73">
        <f t="shared" si="178"/>
        <v>-713</v>
      </c>
      <c r="O220" s="73">
        <f t="shared" si="179"/>
        <v>-1237</v>
      </c>
      <c r="P220" s="73">
        <f t="shared" si="180"/>
        <v>-1089</v>
      </c>
      <c r="Q220" s="72">
        <v>0</v>
      </c>
      <c r="R220" s="72">
        <f t="shared" ref="R220:S220" si="268">R219</f>
        <v>3</v>
      </c>
      <c r="S220" s="72">
        <f t="shared" si="268"/>
        <v>1</v>
      </c>
      <c r="T220" s="74">
        <f t="shared" si="181"/>
        <v>1931</v>
      </c>
      <c r="U220" s="93">
        <f t="shared" si="244"/>
        <v>787</v>
      </c>
      <c r="V220" s="93">
        <f t="shared" si="245"/>
        <v>293</v>
      </c>
      <c r="W220" s="93">
        <f t="shared" si="246"/>
        <v>471</v>
      </c>
      <c r="X220" s="85"/>
      <c r="Y220" s="73"/>
      <c r="Z220" s="73"/>
      <c r="AA220" s="73"/>
      <c r="AB220" s="48"/>
    </row>
    <row r="221" spans="1:28" ht="15" customHeight="1">
      <c r="A221" s="70">
        <f t="shared" si="186"/>
        <v>206</v>
      </c>
      <c r="B221" s="106">
        <f t="shared" si="239"/>
        <v>45787</v>
      </c>
      <c r="C221" s="70">
        <f t="shared" si="240"/>
        <v>884</v>
      </c>
      <c r="D221" s="71">
        <f t="shared" si="241"/>
        <v>1338</v>
      </c>
      <c r="E221" s="72">
        <f t="shared" si="171"/>
        <v>965</v>
      </c>
      <c r="F221" s="72">
        <f t="shared" si="172"/>
        <v>1532</v>
      </c>
      <c r="G221" s="72">
        <f t="shared" si="173"/>
        <v>1342</v>
      </c>
      <c r="H221" s="73">
        <f t="shared" si="174"/>
        <v>1257</v>
      </c>
      <c r="I221" s="73">
        <f t="shared" si="175"/>
        <v>690</v>
      </c>
      <c r="J221" s="73">
        <f t="shared" si="176"/>
        <v>880</v>
      </c>
      <c r="K221" s="73">
        <f t="shared" ref="K221:M221" si="269">K220</f>
        <v>1970</v>
      </c>
      <c r="L221" s="73">
        <f t="shared" si="269"/>
        <v>1930</v>
      </c>
      <c r="M221" s="73">
        <f t="shared" si="269"/>
        <v>1970</v>
      </c>
      <c r="N221" s="73">
        <f t="shared" si="178"/>
        <v>-713</v>
      </c>
      <c r="O221" s="73">
        <f t="shared" si="179"/>
        <v>-1240</v>
      </c>
      <c r="P221" s="73">
        <f t="shared" si="180"/>
        <v>-1090</v>
      </c>
      <c r="Q221" s="72">
        <v>0</v>
      </c>
      <c r="R221" s="72">
        <f t="shared" ref="R221:S221" si="270">R220</f>
        <v>3</v>
      </c>
      <c r="S221" s="72">
        <f t="shared" si="270"/>
        <v>1</v>
      </c>
      <c r="T221" s="74">
        <f t="shared" si="181"/>
        <v>1932</v>
      </c>
      <c r="U221" s="93">
        <f t="shared" si="244"/>
        <v>787</v>
      </c>
      <c r="V221" s="93">
        <f t="shared" si="245"/>
        <v>290</v>
      </c>
      <c r="W221" s="93">
        <f t="shared" si="246"/>
        <v>470</v>
      </c>
      <c r="X221" s="85"/>
      <c r="Y221" s="73"/>
      <c r="Z221" s="73"/>
      <c r="AA221" s="73"/>
      <c r="AB221" s="48"/>
    </row>
    <row r="222" spans="1:28" ht="15" customHeight="1">
      <c r="A222" s="70">
        <f t="shared" si="186"/>
        <v>207</v>
      </c>
      <c r="B222" s="106">
        <f t="shared" si="239"/>
        <v>45788</v>
      </c>
      <c r="C222" s="70">
        <f t="shared" si="240"/>
        <v>884</v>
      </c>
      <c r="D222" s="71">
        <f t="shared" si="241"/>
        <v>1336</v>
      </c>
      <c r="E222" s="72">
        <f t="shared" si="171"/>
        <v>963</v>
      </c>
      <c r="F222" s="72">
        <f t="shared" si="172"/>
        <v>1533</v>
      </c>
      <c r="G222" s="72">
        <f t="shared" si="173"/>
        <v>1341</v>
      </c>
      <c r="H222" s="73">
        <f t="shared" si="174"/>
        <v>1257</v>
      </c>
      <c r="I222" s="73">
        <f t="shared" si="175"/>
        <v>687</v>
      </c>
      <c r="J222" s="73">
        <f t="shared" si="176"/>
        <v>879</v>
      </c>
      <c r="K222" s="73">
        <f t="shared" ref="K222:M222" si="271">K221</f>
        <v>1970</v>
      </c>
      <c r="L222" s="73">
        <f t="shared" si="271"/>
        <v>1930</v>
      </c>
      <c r="M222" s="73">
        <f t="shared" si="271"/>
        <v>1970</v>
      </c>
      <c r="N222" s="73">
        <f t="shared" si="178"/>
        <v>-713</v>
      </c>
      <c r="O222" s="73">
        <f t="shared" si="179"/>
        <v>-1243</v>
      </c>
      <c r="P222" s="73">
        <f t="shared" si="180"/>
        <v>-1091</v>
      </c>
      <c r="Q222" s="72">
        <v>0</v>
      </c>
      <c r="R222" s="72">
        <f t="shared" ref="R222:S222" si="272">R221</f>
        <v>3</v>
      </c>
      <c r="S222" s="72">
        <f t="shared" si="272"/>
        <v>1</v>
      </c>
      <c r="T222" s="74">
        <f t="shared" si="181"/>
        <v>1933</v>
      </c>
      <c r="U222" s="93">
        <f t="shared" si="244"/>
        <v>787</v>
      </c>
      <c r="V222" s="93">
        <f t="shared" si="245"/>
        <v>287</v>
      </c>
      <c r="W222" s="93">
        <f t="shared" si="246"/>
        <v>469</v>
      </c>
      <c r="X222" s="85"/>
      <c r="Y222" s="73"/>
      <c r="Z222" s="73"/>
      <c r="AA222" s="73"/>
      <c r="AB222" s="48"/>
    </row>
    <row r="223" spans="1:28" ht="15" customHeight="1">
      <c r="A223" s="70">
        <f t="shared" si="186"/>
        <v>208</v>
      </c>
      <c r="B223" s="106">
        <f t="shared" si="239"/>
        <v>45789</v>
      </c>
      <c r="C223" s="70">
        <f t="shared" si="240"/>
        <v>884</v>
      </c>
      <c r="D223" s="71">
        <f t="shared" si="241"/>
        <v>1334</v>
      </c>
      <c r="E223" s="72">
        <f t="shared" si="171"/>
        <v>961</v>
      </c>
      <c r="F223" s="72">
        <f t="shared" si="172"/>
        <v>1534</v>
      </c>
      <c r="G223" s="72">
        <f t="shared" si="173"/>
        <v>1340</v>
      </c>
      <c r="H223" s="73">
        <f t="shared" si="174"/>
        <v>1257</v>
      </c>
      <c r="I223" s="73">
        <f t="shared" si="175"/>
        <v>684</v>
      </c>
      <c r="J223" s="73">
        <f t="shared" si="176"/>
        <v>878</v>
      </c>
      <c r="K223" s="73">
        <f t="shared" ref="K223:M223" si="273">K222</f>
        <v>1970</v>
      </c>
      <c r="L223" s="73">
        <f t="shared" si="273"/>
        <v>1930</v>
      </c>
      <c r="M223" s="73">
        <f t="shared" si="273"/>
        <v>1970</v>
      </c>
      <c r="N223" s="73">
        <f t="shared" si="178"/>
        <v>-713</v>
      </c>
      <c r="O223" s="73">
        <f t="shared" si="179"/>
        <v>-1246</v>
      </c>
      <c r="P223" s="73">
        <f t="shared" si="180"/>
        <v>-1092</v>
      </c>
      <c r="Q223" s="72">
        <v>0</v>
      </c>
      <c r="R223" s="72">
        <f t="shared" ref="R223:S223" si="274">R222</f>
        <v>3</v>
      </c>
      <c r="S223" s="72">
        <f t="shared" si="274"/>
        <v>1</v>
      </c>
      <c r="T223" s="74">
        <f t="shared" si="181"/>
        <v>1934</v>
      </c>
      <c r="U223" s="93">
        <f t="shared" si="244"/>
        <v>787</v>
      </c>
      <c r="V223" s="93">
        <f t="shared" si="245"/>
        <v>284</v>
      </c>
      <c r="W223" s="93">
        <f t="shared" si="246"/>
        <v>468</v>
      </c>
      <c r="X223" s="85"/>
      <c r="Y223" s="73"/>
      <c r="Z223" s="73"/>
      <c r="AA223" s="73"/>
      <c r="AB223" s="48"/>
    </row>
    <row r="224" spans="1:28" ht="15" customHeight="1">
      <c r="A224" s="70">
        <f t="shared" si="186"/>
        <v>209</v>
      </c>
      <c r="B224" s="106">
        <f t="shared" si="239"/>
        <v>45790</v>
      </c>
      <c r="C224" s="70">
        <f t="shared" si="240"/>
        <v>884</v>
      </c>
      <c r="D224" s="71">
        <f t="shared" si="241"/>
        <v>1332</v>
      </c>
      <c r="E224" s="72">
        <f t="shared" si="171"/>
        <v>959</v>
      </c>
      <c r="F224" s="72">
        <f t="shared" si="172"/>
        <v>1535</v>
      </c>
      <c r="G224" s="72">
        <f t="shared" si="173"/>
        <v>1339</v>
      </c>
      <c r="H224" s="73">
        <f t="shared" si="174"/>
        <v>1257</v>
      </c>
      <c r="I224" s="73">
        <f t="shared" si="175"/>
        <v>681</v>
      </c>
      <c r="J224" s="73">
        <f t="shared" si="176"/>
        <v>877</v>
      </c>
      <c r="K224" s="73">
        <f t="shared" ref="K224:M224" si="275">K223</f>
        <v>1970</v>
      </c>
      <c r="L224" s="73">
        <f t="shared" si="275"/>
        <v>1930</v>
      </c>
      <c r="M224" s="73">
        <f t="shared" si="275"/>
        <v>1970</v>
      </c>
      <c r="N224" s="73">
        <f t="shared" si="178"/>
        <v>-713</v>
      </c>
      <c r="O224" s="73">
        <f t="shared" si="179"/>
        <v>-1249</v>
      </c>
      <c r="P224" s="73">
        <f t="shared" si="180"/>
        <v>-1093</v>
      </c>
      <c r="Q224" s="72">
        <v>0</v>
      </c>
      <c r="R224" s="72">
        <f t="shared" ref="R224:S224" si="276">R223</f>
        <v>3</v>
      </c>
      <c r="S224" s="72">
        <f t="shared" si="276"/>
        <v>1</v>
      </c>
      <c r="T224" s="74">
        <f t="shared" si="181"/>
        <v>1935</v>
      </c>
      <c r="U224" s="93">
        <f t="shared" si="244"/>
        <v>787</v>
      </c>
      <c r="V224" s="93">
        <f t="shared" si="245"/>
        <v>281</v>
      </c>
      <c r="W224" s="93">
        <f t="shared" si="246"/>
        <v>467</v>
      </c>
      <c r="X224" s="85"/>
      <c r="Y224" s="73"/>
      <c r="Z224" s="73"/>
      <c r="AA224" s="73"/>
      <c r="AB224" s="48"/>
    </row>
    <row r="225" spans="1:28" ht="15" customHeight="1">
      <c r="A225" s="70">
        <f t="shared" si="186"/>
        <v>210</v>
      </c>
      <c r="B225" s="106">
        <f t="shared" si="239"/>
        <v>45791</v>
      </c>
      <c r="C225" s="70">
        <f t="shared" si="240"/>
        <v>884</v>
      </c>
      <c r="D225" s="71">
        <f t="shared" si="241"/>
        <v>1330</v>
      </c>
      <c r="E225" s="72">
        <f t="shared" si="171"/>
        <v>957</v>
      </c>
      <c r="F225" s="72">
        <f t="shared" si="172"/>
        <v>1536</v>
      </c>
      <c r="G225" s="72">
        <f t="shared" si="173"/>
        <v>1338</v>
      </c>
      <c r="H225" s="73">
        <f t="shared" si="174"/>
        <v>1257</v>
      </c>
      <c r="I225" s="73">
        <f t="shared" si="175"/>
        <v>678</v>
      </c>
      <c r="J225" s="73">
        <f t="shared" si="176"/>
        <v>876</v>
      </c>
      <c r="K225" s="73">
        <f t="shared" ref="K225:M225" si="277">K224</f>
        <v>1970</v>
      </c>
      <c r="L225" s="73">
        <f t="shared" si="277"/>
        <v>1930</v>
      </c>
      <c r="M225" s="73">
        <f t="shared" si="277"/>
        <v>1970</v>
      </c>
      <c r="N225" s="73">
        <f t="shared" si="178"/>
        <v>-713</v>
      </c>
      <c r="O225" s="73">
        <f t="shared" si="179"/>
        <v>-1252</v>
      </c>
      <c r="P225" s="73">
        <f t="shared" si="180"/>
        <v>-1094</v>
      </c>
      <c r="Q225" s="72">
        <v>0</v>
      </c>
      <c r="R225" s="72">
        <f t="shared" ref="R225:S225" si="278">R224</f>
        <v>3</v>
      </c>
      <c r="S225" s="72">
        <f t="shared" si="278"/>
        <v>1</v>
      </c>
      <c r="T225" s="74">
        <f t="shared" si="181"/>
        <v>1936</v>
      </c>
      <c r="U225" s="93">
        <f t="shared" si="244"/>
        <v>787</v>
      </c>
      <c r="V225" s="93">
        <f t="shared" si="245"/>
        <v>278</v>
      </c>
      <c r="W225" s="93">
        <f t="shared" si="246"/>
        <v>466</v>
      </c>
      <c r="X225" s="85"/>
      <c r="Y225" s="73"/>
      <c r="Z225" s="73"/>
      <c r="AA225" s="73"/>
      <c r="AB225" s="48"/>
    </row>
    <row r="226" spans="1:28" ht="15" customHeight="1">
      <c r="A226" s="70">
        <f t="shared" si="186"/>
        <v>211</v>
      </c>
      <c r="B226" s="106">
        <f t="shared" si="239"/>
        <v>45792</v>
      </c>
      <c r="C226" s="70">
        <f t="shared" si="240"/>
        <v>884</v>
      </c>
      <c r="D226" s="71">
        <f t="shared" si="241"/>
        <v>1328</v>
      </c>
      <c r="E226" s="72">
        <f t="shared" si="171"/>
        <v>955</v>
      </c>
      <c r="F226" s="72">
        <f t="shared" si="172"/>
        <v>1537</v>
      </c>
      <c r="G226" s="72">
        <f t="shared" si="173"/>
        <v>1337</v>
      </c>
      <c r="H226" s="73">
        <f t="shared" si="174"/>
        <v>1257</v>
      </c>
      <c r="I226" s="73">
        <f t="shared" si="175"/>
        <v>675</v>
      </c>
      <c r="J226" s="73">
        <f t="shared" si="176"/>
        <v>875</v>
      </c>
      <c r="K226" s="73">
        <f t="shared" ref="K226:M226" si="279">K225</f>
        <v>1970</v>
      </c>
      <c r="L226" s="73">
        <f t="shared" si="279"/>
        <v>1930</v>
      </c>
      <c r="M226" s="73">
        <f t="shared" si="279"/>
        <v>1970</v>
      </c>
      <c r="N226" s="73">
        <f t="shared" si="178"/>
        <v>-713</v>
      </c>
      <c r="O226" s="73">
        <f t="shared" si="179"/>
        <v>-1255</v>
      </c>
      <c r="P226" s="73">
        <f t="shared" si="180"/>
        <v>-1095</v>
      </c>
      <c r="Q226" s="72">
        <v>0</v>
      </c>
      <c r="R226" s="72">
        <f t="shared" ref="R226:S226" si="280">R225</f>
        <v>3</v>
      </c>
      <c r="S226" s="72">
        <f t="shared" si="280"/>
        <v>1</v>
      </c>
      <c r="T226" s="74">
        <f t="shared" si="181"/>
        <v>1937</v>
      </c>
      <c r="U226" s="93">
        <f t="shared" si="244"/>
        <v>787</v>
      </c>
      <c r="V226" s="93">
        <f t="shared" si="245"/>
        <v>275</v>
      </c>
      <c r="W226" s="93">
        <f t="shared" si="246"/>
        <v>465</v>
      </c>
      <c r="X226" s="85"/>
      <c r="Y226" s="73"/>
      <c r="Z226" s="73"/>
      <c r="AA226" s="73"/>
      <c r="AB226" s="48"/>
    </row>
    <row r="227" spans="1:28" ht="15" customHeight="1">
      <c r="A227" s="70">
        <f t="shared" si="186"/>
        <v>212</v>
      </c>
      <c r="B227" s="106">
        <f t="shared" si="239"/>
        <v>45793</v>
      </c>
      <c r="C227" s="70">
        <f t="shared" si="240"/>
        <v>884</v>
      </c>
      <c r="D227" s="71">
        <f t="shared" si="241"/>
        <v>1326</v>
      </c>
      <c r="E227" s="72">
        <f t="shared" si="171"/>
        <v>953</v>
      </c>
      <c r="F227" s="72">
        <f t="shared" si="172"/>
        <v>1538</v>
      </c>
      <c r="G227" s="72">
        <f t="shared" si="173"/>
        <v>1336</v>
      </c>
      <c r="H227" s="73">
        <f t="shared" si="174"/>
        <v>1257</v>
      </c>
      <c r="I227" s="73">
        <f t="shared" si="175"/>
        <v>672</v>
      </c>
      <c r="J227" s="73">
        <f t="shared" si="176"/>
        <v>874</v>
      </c>
      <c r="K227" s="73">
        <f t="shared" ref="K227:M227" si="281">K226</f>
        <v>1970</v>
      </c>
      <c r="L227" s="73">
        <f t="shared" si="281"/>
        <v>1930</v>
      </c>
      <c r="M227" s="73">
        <f t="shared" si="281"/>
        <v>1970</v>
      </c>
      <c r="N227" s="73">
        <f t="shared" si="178"/>
        <v>-713</v>
      </c>
      <c r="O227" s="73">
        <f t="shared" si="179"/>
        <v>-1258</v>
      </c>
      <c r="P227" s="73">
        <f t="shared" si="180"/>
        <v>-1096</v>
      </c>
      <c r="Q227" s="72">
        <v>0</v>
      </c>
      <c r="R227" s="72">
        <f t="shared" ref="R227:S227" si="282">R226</f>
        <v>3</v>
      </c>
      <c r="S227" s="72">
        <f t="shared" si="282"/>
        <v>1</v>
      </c>
      <c r="T227" s="74">
        <f t="shared" si="181"/>
        <v>1938</v>
      </c>
      <c r="U227" s="93">
        <f t="shared" si="244"/>
        <v>787</v>
      </c>
      <c r="V227" s="93">
        <f t="shared" si="245"/>
        <v>272</v>
      </c>
      <c r="W227" s="93">
        <f t="shared" si="246"/>
        <v>464</v>
      </c>
      <c r="X227" s="85"/>
      <c r="Y227" s="73"/>
      <c r="Z227" s="73"/>
      <c r="AA227" s="73"/>
      <c r="AB227" s="48"/>
    </row>
    <row r="228" spans="1:28" ht="15" customHeight="1">
      <c r="A228" s="70">
        <f t="shared" si="186"/>
        <v>213</v>
      </c>
      <c r="B228" s="106">
        <f t="shared" si="239"/>
        <v>45794</v>
      </c>
      <c r="C228" s="70">
        <f t="shared" si="240"/>
        <v>884</v>
      </c>
      <c r="D228" s="71">
        <f t="shared" si="241"/>
        <v>1324</v>
      </c>
      <c r="E228" s="72">
        <f t="shared" si="171"/>
        <v>951</v>
      </c>
      <c r="F228" s="72">
        <f t="shared" si="172"/>
        <v>1539</v>
      </c>
      <c r="G228" s="72">
        <f t="shared" si="173"/>
        <v>1335</v>
      </c>
      <c r="H228" s="73">
        <f t="shared" si="174"/>
        <v>1257</v>
      </c>
      <c r="I228" s="73">
        <f t="shared" si="175"/>
        <v>669</v>
      </c>
      <c r="J228" s="73">
        <f t="shared" si="176"/>
        <v>873</v>
      </c>
      <c r="K228" s="73">
        <f t="shared" ref="K228:M228" si="283">K227</f>
        <v>1970</v>
      </c>
      <c r="L228" s="73">
        <f t="shared" si="283"/>
        <v>1930</v>
      </c>
      <c r="M228" s="73">
        <f t="shared" si="283"/>
        <v>1970</v>
      </c>
      <c r="N228" s="73">
        <f t="shared" si="178"/>
        <v>-713</v>
      </c>
      <c r="O228" s="73">
        <f t="shared" si="179"/>
        <v>-1261</v>
      </c>
      <c r="P228" s="73">
        <f t="shared" si="180"/>
        <v>-1097</v>
      </c>
      <c r="Q228" s="72">
        <v>0</v>
      </c>
      <c r="R228" s="72">
        <f t="shared" ref="R228:S228" si="284">R227</f>
        <v>3</v>
      </c>
      <c r="S228" s="72">
        <f t="shared" si="284"/>
        <v>1</v>
      </c>
      <c r="T228" s="74">
        <f t="shared" si="181"/>
        <v>1939</v>
      </c>
      <c r="U228" s="93">
        <f t="shared" si="244"/>
        <v>787</v>
      </c>
      <c r="V228" s="93">
        <f t="shared" si="245"/>
        <v>269</v>
      </c>
      <c r="W228" s="93">
        <f t="shared" si="246"/>
        <v>463</v>
      </c>
      <c r="X228" s="85"/>
      <c r="Y228" s="73"/>
      <c r="Z228" s="73"/>
      <c r="AA228" s="73"/>
      <c r="AB228" s="48"/>
    </row>
    <row r="229" spans="1:28" ht="15" customHeight="1">
      <c r="A229" s="70">
        <f t="shared" si="186"/>
        <v>214</v>
      </c>
      <c r="B229" s="106">
        <f t="shared" si="239"/>
        <v>45795</v>
      </c>
      <c r="C229" s="70">
        <f t="shared" si="240"/>
        <v>884</v>
      </c>
      <c r="D229" s="71">
        <f t="shared" si="241"/>
        <v>1322</v>
      </c>
      <c r="E229" s="72">
        <f t="shared" si="171"/>
        <v>949</v>
      </c>
      <c r="F229" s="72">
        <f t="shared" si="172"/>
        <v>1540</v>
      </c>
      <c r="G229" s="72">
        <f t="shared" si="173"/>
        <v>1334</v>
      </c>
      <c r="H229" s="73">
        <f t="shared" si="174"/>
        <v>1257</v>
      </c>
      <c r="I229" s="73">
        <f t="shared" si="175"/>
        <v>666</v>
      </c>
      <c r="J229" s="73">
        <f t="shared" si="176"/>
        <v>872</v>
      </c>
      <c r="K229" s="73">
        <f t="shared" ref="K229:M229" si="285">K228</f>
        <v>1970</v>
      </c>
      <c r="L229" s="73">
        <f t="shared" si="285"/>
        <v>1930</v>
      </c>
      <c r="M229" s="73">
        <f t="shared" si="285"/>
        <v>1970</v>
      </c>
      <c r="N229" s="73">
        <f t="shared" si="178"/>
        <v>-713</v>
      </c>
      <c r="O229" s="73">
        <f t="shared" si="179"/>
        <v>-1264</v>
      </c>
      <c r="P229" s="73">
        <f t="shared" si="180"/>
        <v>-1098</v>
      </c>
      <c r="Q229" s="72">
        <v>0</v>
      </c>
      <c r="R229" s="72">
        <f t="shared" ref="R229:S229" si="286">R228</f>
        <v>3</v>
      </c>
      <c r="S229" s="72">
        <f t="shared" si="286"/>
        <v>1</v>
      </c>
      <c r="T229" s="74">
        <f t="shared" si="181"/>
        <v>1940</v>
      </c>
      <c r="U229" s="93">
        <f t="shared" si="244"/>
        <v>787</v>
      </c>
      <c r="V229" s="93">
        <f t="shared" si="245"/>
        <v>266</v>
      </c>
      <c r="W229" s="93">
        <f t="shared" si="246"/>
        <v>462</v>
      </c>
      <c r="X229" s="85"/>
      <c r="Y229" s="73"/>
      <c r="Z229" s="73"/>
      <c r="AA229" s="73"/>
      <c r="AB229" s="48"/>
    </row>
    <row r="230" spans="1:28" ht="15" customHeight="1">
      <c r="A230" s="70">
        <f t="shared" si="186"/>
        <v>215</v>
      </c>
      <c r="B230" s="106">
        <f t="shared" si="239"/>
        <v>45796</v>
      </c>
      <c r="C230" s="70">
        <f t="shared" si="240"/>
        <v>884</v>
      </c>
      <c r="D230" s="71">
        <f t="shared" si="241"/>
        <v>1320</v>
      </c>
      <c r="E230" s="72">
        <f t="shared" si="171"/>
        <v>947</v>
      </c>
      <c r="F230" s="72">
        <f t="shared" si="172"/>
        <v>1541</v>
      </c>
      <c r="G230" s="72">
        <f t="shared" si="173"/>
        <v>1333</v>
      </c>
      <c r="H230" s="73">
        <f t="shared" si="174"/>
        <v>1257</v>
      </c>
      <c r="I230" s="73">
        <f t="shared" si="175"/>
        <v>663</v>
      </c>
      <c r="J230" s="73">
        <f t="shared" si="176"/>
        <v>871</v>
      </c>
      <c r="K230" s="73">
        <f t="shared" ref="K230:M230" si="287">K229</f>
        <v>1970</v>
      </c>
      <c r="L230" s="73">
        <f t="shared" si="287"/>
        <v>1930</v>
      </c>
      <c r="M230" s="73">
        <f t="shared" si="287"/>
        <v>1970</v>
      </c>
      <c r="N230" s="73">
        <f t="shared" si="178"/>
        <v>-713</v>
      </c>
      <c r="O230" s="73">
        <f t="shared" si="179"/>
        <v>-1267</v>
      </c>
      <c r="P230" s="73">
        <f t="shared" si="180"/>
        <v>-1099</v>
      </c>
      <c r="Q230" s="72">
        <v>0</v>
      </c>
      <c r="R230" s="72">
        <f t="shared" ref="R230:S230" si="288">R229</f>
        <v>3</v>
      </c>
      <c r="S230" s="72">
        <f t="shared" si="288"/>
        <v>1</v>
      </c>
      <c r="T230" s="74">
        <f t="shared" si="181"/>
        <v>1941</v>
      </c>
      <c r="U230" s="93">
        <f t="shared" si="244"/>
        <v>787</v>
      </c>
      <c r="V230" s="93">
        <f t="shared" si="245"/>
        <v>263</v>
      </c>
      <c r="W230" s="93">
        <f t="shared" si="246"/>
        <v>461</v>
      </c>
      <c r="X230" s="85"/>
      <c r="Y230" s="73"/>
      <c r="Z230" s="73"/>
      <c r="AA230" s="73"/>
      <c r="AB230" s="48"/>
    </row>
    <row r="231" spans="1:28" ht="15" customHeight="1">
      <c r="A231" s="70">
        <f t="shared" si="186"/>
        <v>216</v>
      </c>
      <c r="B231" s="106">
        <f t="shared" si="239"/>
        <v>45797</v>
      </c>
      <c r="C231" s="70">
        <f t="shared" si="240"/>
        <v>884</v>
      </c>
      <c r="D231" s="71">
        <f t="shared" si="241"/>
        <v>1318</v>
      </c>
      <c r="E231" s="72">
        <f t="shared" si="171"/>
        <v>945</v>
      </c>
      <c r="F231" s="72">
        <f t="shared" si="172"/>
        <v>1542</v>
      </c>
      <c r="G231" s="72">
        <f t="shared" si="173"/>
        <v>1332</v>
      </c>
      <c r="H231" s="73">
        <f t="shared" si="174"/>
        <v>1257</v>
      </c>
      <c r="I231" s="73">
        <f t="shared" si="175"/>
        <v>660</v>
      </c>
      <c r="J231" s="73">
        <f t="shared" si="176"/>
        <v>870</v>
      </c>
      <c r="K231" s="73">
        <f t="shared" ref="K231:M231" si="289">K230</f>
        <v>1970</v>
      </c>
      <c r="L231" s="73">
        <f t="shared" si="289"/>
        <v>1930</v>
      </c>
      <c r="M231" s="73">
        <f t="shared" si="289"/>
        <v>1970</v>
      </c>
      <c r="N231" s="73">
        <f t="shared" si="178"/>
        <v>-713</v>
      </c>
      <c r="O231" s="73">
        <f t="shared" si="179"/>
        <v>-1270</v>
      </c>
      <c r="P231" s="73">
        <f t="shared" si="180"/>
        <v>-1100</v>
      </c>
      <c r="Q231" s="72">
        <v>0</v>
      </c>
      <c r="R231" s="72">
        <f t="shared" ref="R231:S231" si="290">R230</f>
        <v>3</v>
      </c>
      <c r="S231" s="72">
        <f t="shared" si="290"/>
        <v>1</v>
      </c>
      <c r="T231" s="74">
        <f t="shared" si="181"/>
        <v>1942</v>
      </c>
      <c r="U231" s="93">
        <f t="shared" si="244"/>
        <v>787</v>
      </c>
      <c r="V231" s="93">
        <f t="shared" si="245"/>
        <v>260</v>
      </c>
      <c r="W231" s="93">
        <f t="shared" si="246"/>
        <v>460</v>
      </c>
      <c r="X231" s="85"/>
      <c r="Y231" s="73"/>
      <c r="Z231" s="73"/>
      <c r="AA231" s="73"/>
      <c r="AB231" s="48"/>
    </row>
    <row r="232" spans="1:28" ht="15" customHeight="1">
      <c r="A232" s="70">
        <f t="shared" si="186"/>
        <v>217</v>
      </c>
      <c r="B232" s="106">
        <f t="shared" si="239"/>
        <v>45798</v>
      </c>
      <c r="C232" s="70">
        <f t="shared" si="240"/>
        <v>884</v>
      </c>
      <c r="D232" s="71">
        <f t="shared" si="241"/>
        <v>1316</v>
      </c>
      <c r="E232" s="72">
        <f t="shared" si="171"/>
        <v>943</v>
      </c>
      <c r="F232" s="72">
        <f t="shared" si="172"/>
        <v>1543</v>
      </c>
      <c r="G232" s="72">
        <f t="shared" si="173"/>
        <v>1331</v>
      </c>
      <c r="H232" s="73">
        <f t="shared" si="174"/>
        <v>1257</v>
      </c>
      <c r="I232" s="73">
        <f t="shared" si="175"/>
        <v>657</v>
      </c>
      <c r="J232" s="73">
        <f t="shared" si="176"/>
        <v>869</v>
      </c>
      <c r="K232" s="73">
        <f t="shared" ref="K232:M232" si="291">K231</f>
        <v>1970</v>
      </c>
      <c r="L232" s="73">
        <f t="shared" si="291"/>
        <v>1930</v>
      </c>
      <c r="M232" s="73">
        <f t="shared" si="291"/>
        <v>1970</v>
      </c>
      <c r="N232" s="73">
        <f t="shared" si="178"/>
        <v>-713</v>
      </c>
      <c r="O232" s="73">
        <f t="shared" si="179"/>
        <v>-1273</v>
      </c>
      <c r="P232" s="73">
        <f t="shared" si="180"/>
        <v>-1101</v>
      </c>
      <c r="Q232" s="72">
        <v>0</v>
      </c>
      <c r="R232" s="72">
        <f t="shared" ref="R232:S232" si="292">R231</f>
        <v>3</v>
      </c>
      <c r="S232" s="72">
        <f t="shared" si="292"/>
        <v>1</v>
      </c>
      <c r="T232" s="74">
        <f t="shared" si="181"/>
        <v>1943</v>
      </c>
      <c r="U232" s="93">
        <f t="shared" si="244"/>
        <v>787</v>
      </c>
      <c r="V232" s="93">
        <f t="shared" si="245"/>
        <v>257</v>
      </c>
      <c r="W232" s="93">
        <f t="shared" si="246"/>
        <v>459</v>
      </c>
      <c r="X232" s="85"/>
      <c r="Y232" s="73"/>
      <c r="Z232" s="73"/>
      <c r="AA232" s="73"/>
      <c r="AB232" s="48"/>
    </row>
    <row r="233" spans="1:28" ht="15" customHeight="1">
      <c r="A233" s="70">
        <f t="shared" si="186"/>
        <v>218</v>
      </c>
      <c r="B233" s="106">
        <f t="shared" si="239"/>
        <v>45799</v>
      </c>
      <c r="C233" s="70">
        <f t="shared" si="240"/>
        <v>884</v>
      </c>
      <c r="D233" s="71">
        <f t="shared" si="241"/>
        <v>1314</v>
      </c>
      <c r="E233" s="72">
        <f t="shared" si="171"/>
        <v>941</v>
      </c>
      <c r="F233" s="72">
        <f t="shared" si="172"/>
        <v>1544</v>
      </c>
      <c r="G233" s="72">
        <f t="shared" si="173"/>
        <v>1330</v>
      </c>
      <c r="H233" s="73">
        <f t="shared" si="174"/>
        <v>1257</v>
      </c>
      <c r="I233" s="73">
        <f t="shared" si="175"/>
        <v>654</v>
      </c>
      <c r="J233" s="73">
        <f t="shared" si="176"/>
        <v>868</v>
      </c>
      <c r="K233" s="73">
        <f t="shared" ref="K233:M233" si="293">K232</f>
        <v>1970</v>
      </c>
      <c r="L233" s="73">
        <f t="shared" si="293"/>
        <v>1930</v>
      </c>
      <c r="M233" s="73">
        <f t="shared" si="293"/>
        <v>1970</v>
      </c>
      <c r="N233" s="73">
        <f t="shared" si="178"/>
        <v>-713</v>
      </c>
      <c r="O233" s="73">
        <f t="shared" si="179"/>
        <v>-1276</v>
      </c>
      <c r="P233" s="73">
        <f t="shared" si="180"/>
        <v>-1102</v>
      </c>
      <c r="Q233" s="72">
        <v>0</v>
      </c>
      <c r="R233" s="72">
        <f t="shared" ref="R233:S233" si="294">R232</f>
        <v>3</v>
      </c>
      <c r="S233" s="72">
        <f t="shared" si="294"/>
        <v>1</v>
      </c>
      <c r="T233" s="74">
        <f t="shared" si="181"/>
        <v>1944</v>
      </c>
      <c r="U233" s="93">
        <f t="shared" si="244"/>
        <v>787</v>
      </c>
      <c r="V233" s="93">
        <f t="shared" si="245"/>
        <v>254</v>
      </c>
      <c r="W233" s="93">
        <f t="shared" si="246"/>
        <v>458</v>
      </c>
      <c r="X233" s="85"/>
      <c r="Y233" s="73"/>
      <c r="Z233" s="73"/>
      <c r="AA233" s="73"/>
      <c r="AB233" s="48"/>
    </row>
    <row r="234" spans="1:28" ht="15" customHeight="1">
      <c r="A234" s="70">
        <f t="shared" si="186"/>
        <v>219</v>
      </c>
      <c r="B234" s="106">
        <f t="shared" si="239"/>
        <v>45800</v>
      </c>
      <c r="C234" s="70">
        <f t="shared" si="240"/>
        <v>884</v>
      </c>
      <c r="D234" s="71">
        <f t="shared" si="241"/>
        <v>1312</v>
      </c>
      <c r="E234" s="72">
        <f t="shared" si="171"/>
        <v>939</v>
      </c>
      <c r="F234" s="72">
        <f t="shared" si="172"/>
        <v>1545</v>
      </c>
      <c r="G234" s="72">
        <f t="shared" si="173"/>
        <v>1329</v>
      </c>
      <c r="H234" s="73">
        <f t="shared" si="174"/>
        <v>1257</v>
      </c>
      <c r="I234" s="73">
        <f t="shared" si="175"/>
        <v>651</v>
      </c>
      <c r="J234" s="73">
        <f t="shared" si="176"/>
        <v>867</v>
      </c>
      <c r="K234" s="73">
        <f t="shared" ref="K234:M234" si="295">K233</f>
        <v>1970</v>
      </c>
      <c r="L234" s="73">
        <f t="shared" si="295"/>
        <v>1930</v>
      </c>
      <c r="M234" s="73">
        <f t="shared" si="295"/>
        <v>1970</v>
      </c>
      <c r="N234" s="73">
        <f t="shared" si="178"/>
        <v>-713</v>
      </c>
      <c r="O234" s="73">
        <f t="shared" si="179"/>
        <v>-1279</v>
      </c>
      <c r="P234" s="73">
        <f t="shared" si="180"/>
        <v>-1103</v>
      </c>
      <c r="Q234" s="72">
        <v>0</v>
      </c>
      <c r="R234" s="72">
        <f t="shared" ref="R234:S234" si="296">R233</f>
        <v>3</v>
      </c>
      <c r="S234" s="72">
        <f t="shared" si="296"/>
        <v>1</v>
      </c>
      <c r="T234" s="74">
        <f t="shared" si="181"/>
        <v>1945</v>
      </c>
      <c r="U234" s="93">
        <f t="shared" si="244"/>
        <v>787</v>
      </c>
      <c r="V234" s="93">
        <f t="shared" si="245"/>
        <v>251</v>
      </c>
      <c r="W234" s="93">
        <f t="shared" si="246"/>
        <v>457</v>
      </c>
      <c r="X234" s="85"/>
      <c r="Y234" s="73"/>
      <c r="Z234" s="73"/>
      <c r="AA234" s="73"/>
      <c r="AB234" s="48"/>
    </row>
    <row r="235" spans="1:28" ht="15" customHeight="1">
      <c r="A235" s="70">
        <f t="shared" si="186"/>
        <v>220</v>
      </c>
      <c r="B235" s="106">
        <f t="shared" si="239"/>
        <v>45801</v>
      </c>
      <c r="C235" s="70">
        <f t="shared" si="240"/>
        <v>884</v>
      </c>
      <c r="D235" s="71">
        <f t="shared" si="241"/>
        <v>1310</v>
      </c>
      <c r="E235" s="72">
        <f t="shared" si="171"/>
        <v>937</v>
      </c>
      <c r="F235" s="72">
        <f t="shared" si="172"/>
        <v>1546</v>
      </c>
      <c r="G235" s="72">
        <f t="shared" si="173"/>
        <v>1328</v>
      </c>
      <c r="H235" s="73">
        <f t="shared" si="174"/>
        <v>1257</v>
      </c>
      <c r="I235" s="73">
        <f t="shared" si="175"/>
        <v>648</v>
      </c>
      <c r="J235" s="73">
        <f t="shared" si="176"/>
        <v>866</v>
      </c>
      <c r="K235" s="73">
        <f t="shared" ref="K235:M235" si="297">K234</f>
        <v>1970</v>
      </c>
      <c r="L235" s="73">
        <f t="shared" si="297"/>
        <v>1930</v>
      </c>
      <c r="M235" s="73">
        <f t="shared" si="297"/>
        <v>1970</v>
      </c>
      <c r="N235" s="73">
        <f t="shared" si="178"/>
        <v>-713</v>
      </c>
      <c r="O235" s="73">
        <f t="shared" si="179"/>
        <v>-1282</v>
      </c>
      <c r="P235" s="73">
        <f t="shared" si="180"/>
        <v>-1104</v>
      </c>
      <c r="Q235" s="72">
        <v>0</v>
      </c>
      <c r="R235" s="72">
        <f t="shared" ref="R235:S235" si="298">R234</f>
        <v>3</v>
      </c>
      <c r="S235" s="72">
        <f t="shared" si="298"/>
        <v>1</v>
      </c>
      <c r="T235" s="74">
        <f t="shared" si="181"/>
        <v>1946</v>
      </c>
      <c r="U235" s="93">
        <f t="shared" si="244"/>
        <v>787</v>
      </c>
      <c r="V235" s="93">
        <f t="shared" si="245"/>
        <v>248</v>
      </c>
      <c r="W235" s="93">
        <f t="shared" si="246"/>
        <v>456</v>
      </c>
      <c r="X235" s="85"/>
      <c r="Y235" s="73"/>
      <c r="Z235" s="73"/>
      <c r="AA235" s="73"/>
      <c r="AB235" s="48"/>
    </row>
    <row r="236" spans="1:28" ht="15" customHeight="1">
      <c r="A236" s="70">
        <f t="shared" si="186"/>
        <v>221</v>
      </c>
      <c r="B236" s="106">
        <f t="shared" si="239"/>
        <v>45802</v>
      </c>
      <c r="C236" s="70">
        <f t="shared" si="240"/>
        <v>884</v>
      </c>
      <c r="D236" s="71">
        <f t="shared" si="241"/>
        <v>1308</v>
      </c>
      <c r="E236" s="72">
        <f t="shared" si="171"/>
        <v>935</v>
      </c>
      <c r="F236" s="72">
        <f t="shared" si="172"/>
        <v>1547</v>
      </c>
      <c r="G236" s="72">
        <f t="shared" si="173"/>
        <v>1327</v>
      </c>
      <c r="H236" s="73">
        <f t="shared" si="174"/>
        <v>1257</v>
      </c>
      <c r="I236" s="73">
        <f t="shared" si="175"/>
        <v>645</v>
      </c>
      <c r="J236" s="73">
        <f t="shared" si="176"/>
        <v>865</v>
      </c>
      <c r="K236" s="73">
        <f t="shared" ref="K236:M236" si="299">K235</f>
        <v>1970</v>
      </c>
      <c r="L236" s="73">
        <f t="shared" si="299"/>
        <v>1930</v>
      </c>
      <c r="M236" s="73">
        <f t="shared" si="299"/>
        <v>1970</v>
      </c>
      <c r="N236" s="73">
        <f t="shared" si="178"/>
        <v>-713</v>
      </c>
      <c r="O236" s="73">
        <f t="shared" si="179"/>
        <v>-1285</v>
      </c>
      <c r="P236" s="73">
        <f t="shared" si="180"/>
        <v>-1105</v>
      </c>
      <c r="Q236" s="72">
        <v>0</v>
      </c>
      <c r="R236" s="72">
        <f t="shared" ref="R236:S236" si="300">R235</f>
        <v>3</v>
      </c>
      <c r="S236" s="72">
        <f t="shared" si="300"/>
        <v>1</v>
      </c>
      <c r="T236" s="74">
        <f t="shared" si="181"/>
        <v>1947</v>
      </c>
      <c r="U236" s="93">
        <f t="shared" si="244"/>
        <v>787</v>
      </c>
      <c r="V236" s="93">
        <f t="shared" si="245"/>
        <v>245</v>
      </c>
      <c r="W236" s="93">
        <f t="shared" si="246"/>
        <v>455</v>
      </c>
      <c r="X236" s="85"/>
      <c r="Y236" s="73"/>
      <c r="Z236" s="73"/>
      <c r="AA236" s="73"/>
      <c r="AB236" s="48"/>
    </row>
    <row r="237" spans="1:28" ht="15" customHeight="1">
      <c r="A237" s="70">
        <f t="shared" si="186"/>
        <v>222</v>
      </c>
      <c r="B237" s="106">
        <f t="shared" si="239"/>
        <v>45803</v>
      </c>
      <c r="C237" s="70">
        <f t="shared" si="240"/>
        <v>884</v>
      </c>
      <c r="D237" s="71">
        <f t="shared" si="241"/>
        <v>1306</v>
      </c>
      <c r="E237" s="72">
        <f t="shared" si="171"/>
        <v>933</v>
      </c>
      <c r="F237" s="72">
        <f t="shared" si="172"/>
        <v>1548</v>
      </c>
      <c r="G237" s="72">
        <f t="shared" si="173"/>
        <v>1326</v>
      </c>
      <c r="H237" s="73">
        <f t="shared" si="174"/>
        <v>1257</v>
      </c>
      <c r="I237" s="73">
        <f t="shared" si="175"/>
        <v>642</v>
      </c>
      <c r="J237" s="73">
        <f t="shared" si="176"/>
        <v>864</v>
      </c>
      <c r="K237" s="73">
        <f t="shared" ref="K237:M237" si="301">K236</f>
        <v>1970</v>
      </c>
      <c r="L237" s="73">
        <f t="shared" si="301"/>
        <v>1930</v>
      </c>
      <c r="M237" s="73">
        <f t="shared" si="301"/>
        <v>1970</v>
      </c>
      <c r="N237" s="73">
        <f t="shared" si="178"/>
        <v>-713</v>
      </c>
      <c r="O237" s="73">
        <f t="shared" si="179"/>
        <v>-1288</v>
      </c>
      <c r="P237" s="73">
        <f t="shared" si="180"/>
        <v>-1106</v>
      </c>
      <c r="Q237" s="72">
        <v>0</v>
      </c>
      <c r="R237" s="72">
        <f t="shared" ref="R237:S237" si="302">R236</f>
        <v>3</v>
      </c>
      <c r="S237" s="72">
        <f t="shared" si="302"/>
        <v>1</v>
      </c>
      <c r="T237" s="74">
        <f t="shared" si="181"/>
        <v>1948</v>
      </c>
      <c r="U237" s="93">
        <f t="shared" si="244"/>
        <v>787</v>
      </c>
      <c r="V237" s="93">
        <f t="shared" si="245"/>
        <v>242</v>
      </c>
      <c r="W237" s="93">
        <f t="shared" si="246"/>
        <v>454</v>
      </c>
      <c r="X237" s="85"/>
      <c r="Y237" s="73"/>
      <c r="Z237" s="73"/>
      <c r="AA237" s="73"/>
      <c r="AB237" s="48"/>
    </row>
    <row r="238" spans="1:28" ht="15" customHeight="1">
      <c r="A238" s="70">
        <f t="shared" si="186"/>
        <v>223</v>
      </c>
      <c r="B238" s="106">
        <f t="shared" si="239"/>
        <v>45804</v>
      </c>
      <c r="C238" s="70">
        <f t="shared" si="240"/>
        <v>884</v>
      </c>
      <c r="D238" s="71">
        <f t="shared" si="241"/>
        <v>1304</v>
      </c>
      <c r="E238" s="72">
        <f t="shared" si="171"/>
        <v>931</v>
      </c>
      <c r="F238" s="72">
        <f t="shared" si="172"/>
        <v>1549</v>
      </c>
      <c r="G238" s="72">
        <f t="shared" si="173"/>
        <v>1325</v>
      </c>
      <c r="H238" s="73">
        <f t="shared" si="174"/>
        <v>1257</v>
      </c>
      <c r="I238" s="73">
        <f t="shared" si="175"/>
        <v>639</v>
      </c>
      <c r="J238" s="73">
        <f t="shared" si="176"/>
        <v>863</v>
      </c>
      <c r="K238" s="73">
        <f t="shared" ref="K238:M238" si="303">K237</f>
        <v>1970</v>
      </c>
      <c r="L238" s="73">
        <f t="shared" si="303"/>
        <v>1930</v>
      </c>
      <c r="M238" s="73">
        <f t="shared" si="303"/>
        <v>1970</v>
      </c>
      <c r="N238" s="73">
        <f t="shared" si="178"/>
        <v>-713</v>
      </c>
      <c r="O238" s="73">
        <f t="shared" si="179"/>
        <v>-1291</v>
      </c>
      <c r="P238" s="73">
        <f t="shared" si="180"/>
        <v>-1107</v>
      </c>
      <c r="Q238" s="72">
        <v>0</v>
      </c>
      <c r="R238" s="72">
        <f t="shared" ref="R238:S238" si="304">R237</f>
        <v>3</v>
      </c>
      <c r="S238" s="72">
        <f t="shared" si="304"/>
        <v>1</v>
      </c>
      <c r="T238" s="74">
        <f t="shared" si="181"/>
        <v>1949</v>
      </c>
      <c r="U238" s="93">
        <f t="shared" si="244"/>
        <v>787</v>
      </c>
      <c r="V238" s="93">
        <f t="shared" si="245"/>
        <v>239</v>
      </c>
      <c r="W238" s="93">
        <f t="shared" si="246"/>
        <v>453</v>
      </c>
      <c r="X238" s="85"/>
      <c r="Y238" s="73"/>
      <c r="Z238" s="73"/>
      <c r="AA238" s="73"/>
      <c r="AB238" s="48"/>
    </row>
    <row r="239" spans="1:28" ht="15" customHeight="1">
      <c r="A239" s="70">
        <f t="shared" si="186"/>
        <v>224</v>
      </c>
      <c r="B239" s="106">
        <f t="shared" si="239"/>
        <v>45805</v>
      </c>
      <c r="C239" s="70">
        <f t="shared" si="240"/>
        <v>884</v>
      </c>
      <c r="D239" s="71">
        <f t="shared" si="241"/>
        <v>1302</v>
      </c>
      <c r="E239" s="72">
        <f t="shared" si="171"/>
        <v>929</v>
      </c>
      <c r="F239" s="72">
        <f t="shared" si="172"/>
        <v>1550</v>
      </c>
      <c r="G239" s="72">
        <f t="shared" si="173"/>
        <v>1324</v>
      </c>
      <c r="H239" s="73">
        <f t="shared" si="174"/>
        <v>1257</v>
      </c>
      <c r="I239" s="73">
        <f t="shared" si="175"/>
        <v>636</v>
      </c>
      <c r="J239" s="73">
        <f t="shared" si="176"/>
        <v>862</v>
      </c>
      <c r="K239" s="73">
        <f t="shared" ref="K239:M239" si="305">K238</f>
        <v>1970</v>
      </c>
      <c r="L239" s="73">
        <f t="shared" si="305"/>
        <v>1930</v>
      </c>
      <c r="M239" s="73">
        <f t="shared" si="305"/>
        <v>1970</v>
      </c>
      <c r="N239" s="73">
        <f t="shared" si="178"/>
        <v>-713</v>
      </c>
      <c r="O239" s="73">
        <f t="shared" si="179"/>
        <v>-1294</v>
      </c>
      <c r="P239" s="73">
        <f t="shared" si="180"/>
        <v>-1108</v>
      </c>
      <c r="Q239" s="72">
        <v>0</v>
      </c>
      <c r="R239" s="72">
        <f t="shared" ref="R239:S239" si="306">R238</f>
        <v>3</v>
      </c>
      <c r="S239" s="72">
        <f t="shared" si="306"/>
        <v>1</v>
      </c>
      <c r="T239" s="74">
        <f t="shared" si="181"/>
        <v>1950</v>
      </c>
      <c r="U239" s="93">
        <f t="shared" si="244"/>
        <v>787</v>
      </c>
      <c r="V239" s="93">
        <f t="shared" si="245"/>
        <v>236</v>
      </c>
      <c r="W239" s="93">
        <f t="shared" si="246"/>
        <v>452</v>
      </c>
      <c r="X239" s="85"/>
      <c r="Y239" s="73"/>
      <c r="Z239" s="73"/>
      <c r="AA239" s="73"/>
      <c r="AB239" s="48"/>
    </row>
    <row r="240" spans="1:28" ht="15" customHeight="1">
      <c r="A240" s="70">
        <f t="shared" si="186"/>
        <v>225</v>
      </c>
      <c r="B240" s="106">
        <f t="shared" si="239"/>
        <v>45806</v>
      </c>
      <c r="C240" s="70">
        <f t="shared" si="240"/>
        <v>884</v>
      </c>
      <c r="D240" s="71">
        <f t="shared" si="241"/>
        <v>1300</v>
      </c>
      <c r="E240" s="72">
        <f t="shared" si="171"/>
        <v>927</v>
      </c>
      <c r="F240" s="72">
        <f t="shared" si="172"/>
        <v>1551</v>
      </c>
      <c r="G240" s="72">
        <f t="shared" si="173"/>
        <v>1323</v>
      </c>
      <c r="H240" s="73">
        <f t="shared" si="174"/>
        <v>1257</v>
      </c>
      <c r="I240" s="73">
        <f t="shared" si="175"/>
        <v>633</v>
      </c>
      <c r="J240" s="73">
        <f t="shared" si="176"/>
        <v>861</v>
      </c>
      <c r="K240" s="73">
        <f t="shared" ref="K240:M240" si="307">K239</f>
        <v>1970</v>
      </c>
      <c r="L240" s="73">
        <f t="shared" si="307"/>
        <v>1930</v>
      </c>
      <c r="M240" s="73">
        <f t="shared" si="307"/>
        <v>1970</v>
      </c>
      <c r="N240" s="73">
        <f t="shared" si="178"/>
        <v>-713</v>
      </c>
      <c r="O240" s="73">
        <f t="shared" si="179"/>
        <v>-1297</v>
      </c>
      <c r="P240" s="73">
        <f t="shared" si="180"/>
        <v>-1109</v>
      </c>
      <c r="Q240" s="72">
        <v>0</v>
      </c>
      <c r="R240" s="72">
        <f t="shared" ref="R240:S240" si="308">R239</f>
        <v>3</v>
      </c>
      <c r="S240" s="72">
        <f t="shared" si="308"/>
        <v>1</v>
      </c>
      <c r="T240" s="74">
        <f t="shared" si="181"/>
        <v>1951</v>
      </c>
      <c r="U240" s="93">
        <f t="shared" si="244"/>
        <v>787</v>
      </c>
      <c r="V240" s="93">
        <f t="shared" si="245"/>
        <v>233</v>
      </c>
      <c r="W240" s="93">
        <f t="shared" si="246"/>
        <v>451</v>
      </c>
      <c r="X240" s="85"/>
      <c r="Y240" s="73"/>
      <c r="Z240" s="73"/>
      <c r="AA240" s="73"/>
      <c r="AB240" s="48"/>
    </row>
    <row r="241" spans="17:19" ht="13.15" customHeight="1">
      <c r="Q241"/>
      <c r="R241"/>
      <c r="S241"/>
    </row>
    <row r="242" spans="17:19" ht="13.15" customHeight="1">
      <c r="Q242"/>
      <c r="R242"/>
      <c r="S242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EE77-D0BA-4129-9DE5-171560388980}">
  <sheetPr codeName="Sheet52">
    <tabColor rgb="FF00B0F0"/>
    <pageSetUpPr fitToPage="1"/>
  </sheetPr>
  <dimension ref="A1:AF242"/>
  <sheetViews>
    <sheetView view="pageBreakPreview" topLeftCell="A40" zoomScale="80" zoomScaleNormal="83" zoomScaleSheetLayoutView="80" workbookViewId="0">
      <selection activeCell="Y56" sqref="Y56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3.57031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>
        <f t="shared" ref="X1" si="1">+W1+1</f>
        <v>23</v>
      </c>
      <c r="Y1" s="60">
        <f t="shared" ref="Y1" si="2">+X1+1</f>
        <v>24</v>
      </c>
      <c r="Z1" s="60">
        <f t="shared" si="0"/>
        <v>25</v>
      </c>
      <c r="AA1" s="60">
        <f t="shared" si="0"/>
        <v>26</v>
      </c>
      <c r="AB1" s="60">
        <f t="shared" si="0"/>
        <v>27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56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45581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15">
      <c r="A14" s="80">
        <v>0</v>
      </c>
      <c r="B14" s="81">
        <v>45581</v>
      </c>
      <c r="C14" s="82">
        <v>884</v>
      </c>
      <c r="D14" s="83">
        <v>1750</v>
      </c>
      <c r="E14" s="84">
        <f>C14+D14-H14</f>
        <v>889</v>
      </c>
      <c r="F14" s="84">
        <f>C14+D14-I14</f>
        <v>859</v>
      </c>
      <c r="G14" s="84">
        <f>D14+C14-J14</f>
        <v>859</v>
      </c>
      <c r="H14" s="84">
        <f t="shared" ref="H14:J29" si="3">K14+N14</f>
        <v>1745</v>
      </c>
      <c r="I14" s="84">
        <f t="shared" si="3"/>
        <v>1775</v>
      </c>
      <c r="J14" s="84">
        <f t="shared" si="3"/>
        <v>1775</v>
      </c>
      <c r="K14" s="84">
        <v>1975</v>
      </c>
      <c r="L14" s="84">
        <v>1965</v>
      </c>
      <c r="M14" s="84">
        <v>1965</v>
      </c>
      <c r="N14" s="84">
        <v>-230</v>
      </c>
      <c r="O14" s="84">
        <v>-190</v>
      </c>
      <c r="P14" s="84">
        <v>-190</v>
      </c>
      <c r="Q14" s="84">
        <v>0</v>
      </c>
      <c r="R14" s="84">
        <v>0</v>
      </c>
      <c r="S14" s="84">
        <v>0</v>
      </c>
      <c r="T14" s="84">
        <f>D14+C14-V14</f>
        <v>2824</v>
      </c>
      <c r="U14" s="84">
        <f>N14</f>
        <v>-230</v>
      </c>
      <c r="V14" s="84">
        <f t="shared" ref="V14:W14" si="4">O14</f>
        <v>-190</v>
      </c>
      <c r="W14" s="84">
        <f t="shared" si="4"/>
        <v>-190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45582</v>
      </c>
      <c r="C15" s="70">
        <f>C14</f>
        <v>884</v>
      </c>
      <c r="D15" s="71">
        <f>D14-2</f>
        <v>1748</v>
      </c>
      <c r="E15" s="72">
        <f>C15+D15-H15</f>
        <v>887</v>
      </c>
      <c r="F15" s="72">
        <f>C15+D15-I15</f>
        <v>857</v>
      </c>
      <c r="G15" s="72">
        <f>D15+C15-J15</f>
        <v>857</v>
      </c>
      <c r="H15" s="73">
        <f t="shared" si="3"/>
        <v>1745</v>
      </c>
      <c r="I15" s="73">
        <f t="shared" si="3"/>
        <v>1775</v>
      </c>
      <c r="J15" s="73">
        <f t="shared" si="3"/>
        <v>1775</v>
      </c>
      <c r="K15" s="73">
        <f>K14</f>
        <v>1975</v>
      </c>
      <c r="L15" s="73">
        <f>L14</f>
        <v>1965</v>
      </c>
      <c r="M15" s="73">
        <f>M14</f>
        <v>1965</v>
      </c>
      <c r="N15" s="73">
        <f>N14-Q15</f>
        <v>-230</v>
      </c>
      <c r="O15" s="73">
        <f t="shared" ref="O15:P30" si="5">O14-R15</f>
        <v>-190</v>
      </c>
      <c r="P15" s="73">
        <f t="shared" si="5"/>
        <v>-190</v>
      </c>
      <c r="Q15" s="84">
        <v>0</v>
      </c>
      <c r="R15" s="84">
        <v>0</v>
      </c>
      <c r="S15" s="84">
        <v>0</v>
      </c>
      <c r="T15" s="74">
        <f t="shared" ref="T15:T78" si="6">D15+C15-V15</f>
        <v>2822</v>
      </c>
      <c r="U15" s="93">
        <f t="shared" ref="U15:W15" si="7">U14+$X15*1000-Q15</f>
        <v>-230</v>
      </c>
      <c r="V15" s="93">
        <f t="shared" si="7"/>
        <v>-190</v>
      </c>
      <c r="W15" s="93">
        <f t="shared" si="7"/>
        <v>-190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8">B15+1</f>
        <v>45583</v>
      </c>
      <c r="C16" s="70">
        <f t="shared" ref="C16:C79" si="9">C15</f>
        <v>884</v>
      </c>
      <c r="D16" s="71">
        <f t="shared" ref="D16:D79" si="10">D15-2</f>
        <v>1746</v>
      </c>
      <c r="E16" s="72">
        <f>C16+D16-H16</f>
        <v>885</v>
      </c>
      <c r="F16" s="72">
        <f>C16+D16-I16</f>
        <v>855</v>
      </c>
      <c r="G16" s="72">
        <f>D16+C16-J16</f>
        <v>855</v>
      </c>
      <c r="H16" s="73">
        <f t="shared" si="3"/>
        <v>1745</v>
      </c>
      <c r="I16" s="73">
        <f t="shared" si="3"/>
        <v>1775</v>
      </c>
      <c r="J16" s="73">
        <f t="shared" si="3"/>
        <v>1775</v>
      </c>
      <c r="K16" s="73">
        <f t="shared" ref="K16:M31" si="11">K15</f>
        <v>1975</v>
      </c>
      <c r="L16" s="73">
        <f t="shared" si="11"/>
        <v>1965</v>
      </c>
      <c r="M16" s="73">
        <f t="shared" si="11"/>
        <v>1965</v>
      </c>
      <c r="N16" s="73">
        <f>N15-Q16</f>
        <v>-230</v>
      </c>
      <c r="O16" s="73">
        <f t="shared" si="5"/>
        <v>-190</v>
      </c>
      <c r="P16" s="73">
        <f t="shared" si="5"/>
        <v>-190</v>
      </c>
      <c r="Q16" s="84">
        <v>0</v>
      </c>
      <c r="R16" s="84">
        <v>0</v>
      </c>
      <c r="S16" s="84">
        <v>0</v>
      </c>
      <c r="T16" s="74">
        <f t="shared" si="6"/>
        <v>2820</v>
      </c>
      <c r="U16" s="93">
        <f t="shared" ref="U16:U79" si="12">U15+$X16*1000-Q16</f>
        <v>-230</v>
      </c>
      <c r="V16" s="93">
        <f t="shared" ref="V16:V79" si="13">V15+$X16*1000-R16</f>
        <v>-190</v>
      </c>
      <c r="W16" s="93">
        <f t="shared" ref="W16:W79" si="14">W15+$X16*1000-S16</f>
        <v>-190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8"/>
        <v>45584</v>
      </c>
      <c r="C17" s="70">
        <f t="shared" si="9"/>
        <v>884</v>
      </c>
      <c r="D17" s="71">
        <f t="shared" si="10"/>
        <v>1744</v>
      </c>
      <c r="E17" s="72">
        <f t="shared" ref="E17:E80" si="15">C17+D17-H17</f>
        <v>883</v>
      </c>
      <c r="F17" s="72">
        <f t="shared" ref="F17:F80" si="16">C17+D17-I17</f>
        <v>853</v>
      </c>
      <c r="G17" s="72">
        <f t="shared" ref="G17:G80" si="17">D17+C17-J17</f>
        <v>853</v>
      </c>
      <c r="H17" s="73">
        <f t="shared" si="3"/>
        <v>1745</v>
      </c>
      <c r="I17" s="73">
        <f t="shared" si="3"/>
        <v>1775</v>
      </c>
      <c r="J17" s="73">
        <f t="shared" si="3"/>
        <v>1775</v>
      </c>
      <c r="K17" s="73">
        <f t="shared" si="11"/>
        <v>1975</v>
      </c>
      <c r="L17" s="73">
        <f t="shared" si="11"/>
        <v>1965</v>
      </c>
      <c r="M17" s="73">
        <f t="shared" si="11"/>
        <v>1965</v>
      </c>
      <c r="N17" s="73">
        <f t="shared" ref="N17:P32" si="18">N16-Q17</f>
        <v>-230</v>
      </c>
      <c r="O17" s="73">
        <f t="shared" si="5"/>
        <v>-190</v>
      </c>
      <c r="P17" s="73">
        <f t="shared" si="5"/>
        <v>-190</v>
      </c>
      <c r="Q17" s="84">
        <v>0</v>
      </c>
      <c r="R17" s="84">
        <v>0</v>
      </c>
      <c r="S17" s="84">
        <v>0</v>
      </c>
      <c r="T17" s="74">
        <f t="shared" si="6"/>
        <v>2818</v>
      </c>
      <c r="U17" s="93">
        <f t="shared" si="12"/>
        <v>-230</v>
      </c>
      <c r="V17" s="93">
        <f t="shared" si="13"/>
        <v>-190</v>
      </c>
      <c r="W17" s="93">
        <f t="shared" si="14"/>
        <v>-190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8"/>
        <v>45585</v>
      </c>
      <c r="C18" s="70">
        <f t="shared" si="9"/>
        <v>884</v>
      </c>
      <c r="D18" s="71">
        <f t="shared" si="10"/>
        <v>1742</v>
      </c>
      <c r="E18" s="72">
        <f t="shared" si="15"/>
        <v>881</v>
      </c>
      <c r="F18" s="72">
        <f t="shared" si="16"/>
        <v>851</v>
      </c>
      <c r="G18" s="72">
        <f t="shared" si="17"/>
        <v>851</v>
      </c>
      <c r="H18" s="73">
        <f t="shared" si="3"/>
        <v>1745</v>
      </c>
      <c r="I18" s="73">
        <f t="shared" si="3"/>
        <v>1775</v>
      </c>
      <c r="J18" s="73">
        <f t="shared" si="3"/>
        <v>1775</v>
      </c>
      <c r="K18" s="73">
        <f t="shared" si="11"/>
        <v>1975</v>
      </c>
      <c r="L18" s="73">
        <f t="shared" si="11"/>
        <v>1965</v>
      </c>
      <c r="M18" s="73">
        <f t="shared" si="11"/>
        <v>1965</v>
      </c>
      <c r="N18" s="73">
        <f t="shared" si="18"/>
        <v>-230</v>
      </c>
      <c r="O18" s="73">
        <f t="shared" si="5"/>
        <v>-190</v>
      </c>
      <c r="P18" s="73">
        <f t="shared" si="5"/>
        <v>-190</v>
      </c>
      <c r="Q18" s="84">
        <v>0</v>
      </c>
      <c r="R18" s="84">
        <v>0</v>
      </c>
      <c r="S18" s="84">
        <v>0</v>
      </c>
      <c r="T18" s="74">
        <f t="shared" si="6"/>
        <v>2816</v>
      </c>
      <c r="U18" s="93">
        <f t="shared" si="12"/>
        <v>-230</v>
      </c>
      <c r="V18" s="93">
        <f t="shared" si="13"/>
        <v>-190</v>
      </c>
      <c r="W18" s="93">
        <f t="shared" si="14"/>
        <v>-190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8"/>
        <v>45586</v>
      </c>
      <c r="C19" s="70">
        <f t="shared" si="9"/>
        <v>884</v>
      </c>
      <c r="D19" s="71">
        <f t="shared" si="10"/>
        <v>1740</v>
      </c>
      <c r="E19" s="72">
        <f t="shared" si="15"/>
        <v>879</v>
      </c>
      <c r="F19" s="72">
        <f t="shared" si="16"/>
        <v>849</v>
      </c>
      <c r="G19" s="72">
        <f t="shared" si="17"/>
        <v>849</v>
      </c>
      <c r="H19" s="73">
        <f t="shared" si="3"/>
        <v>1745</v>
      </c>
      <c r="I19" s="73">
        <f t="shared" si="3"/>
        <v>1775</v>
      </c>
      <c r="J19" s="73">
        <f t="shared" si="3"/>
        <v>1775</v>
      </c>
      <c r="K19" s="73">
        <f t="shared" si="11"/>
        <v>1975</v>
      </c>
      <c r="L19" s="73">
        <f t="shared" si="11"/>
        <v>1965</v>
      </c>
      <c r="M19" s="73">
        <f t="shared" si="11"/>
        <v>1965</v>
      </c>
      <c r="N19" s="73">
        <f t="shared" si="18"/>
        <v>-230</v>
      </c>
      <c r="O19" s="73">
        <f t="shared" si="5"/>
        <v>-190</v>
      </c>
      <c r="P19" s="73">
        <f t="shared" si="5"/>
        <v>-190</v>
      </c>
      <c r="Q19" s="84">
        <v>0</v>
      </c>
      <c r="R19" s="84">
        <v>0</v>
      </c>
      <c r="S19" s="84">
        <v>0</v>
      </c>
      <c r="T19" s="74">
        <f t="shared" si="6"/>
        <v>2814</v>
      </c>
      <c r="U19" s="93">
        <f t="shared" si="12"/>
        <v>-230</v>
      </c>
      <c r="V19" s="93">
        <f t="shared" si="13"/>
        <v>-190</v>
      </c>
      <c r="W19" s="93">
        <f t="shared" si="14"/>
        <v>-190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8"/>
        <v>45587</v>
      </c>
      <c r="C20" s="70">
        <f t="shared" si="9"/>
        <v>884</v>
      </c>
      <c r="D20" s="71">
        <f t="shared" si="10"/>
        <v>1738</v>
      </c>
      <c r="E20" s="72">
        <f t="shared" si="15"/>
        <v>877</v>
      </c>
      <c r="F20" s="72">
        <f t="shared" si="16"/>
        <v>847</v>
      </c>
      <c r="G20" s="72">
        <f t="shared" si="17"/>
        <v>847</v>
      </c>
      <c r="H20" s="73">
        <f t="shared" si="3"/>
        <v>1745</v>
      </c>
      <c r="I20" s="73">
        <f t="shared" si="3"/>
        <v>1775</v>
      </c>
      <c r="J20" s="73">
        <f t="shared" si="3"/>
        <v>1775</v>
      </c>
      <c r="K20" s="73">
        <f t="shared" si="11"/>
        <v>1975</v>
      </c>
      <c r="L20" s="73">
        <f t="shared" si="11"/>
        <v>1965</v>
      </c>
      <c r="M20" s="73">
        <f t="shared" si="11"/>
        <v>1965</v>
      </c>
      <c r="N20" s="73">
        <f t="shared" si="18"/>
        <v>-230</v>
      </c>
      <c r="O20" s="73">
        <f t="shared" si="5"/>
        <v>-190</v>
      </c>
      <c r="P20" s="73">
        <f t="shared" si="5"/>
        <v>-190</v>
      </c>
      <c r="Q20" s="84">
        <v>0</v>
      </c>
      <c r="R20" s="84">
        <v>0</v>
      </c>
      <c r="S20" s="84">
        <v>0</v>
      </c>
      <c r="T20" s="74">
        <f t="shared" si="6"/>
        <v>2812</v>
      </c>
      <c r="U20" s="93">
        <f t="shared" si="12"/>
        <v>-230</v>
      </c>
      <c r="V20" s="93">
        <f t="shared" si="13"/>
        <v>-190</v>
      </c>
      <c r="W20" s="93">
        <f t="shared" si="14"/>
        <v>-190</v>
      </c>
      <c r="X20" s="74"/>
      <c r="Y20" s="73"/>
      <c r="Z20" s="73"/>
      <c r="AA20" s="73"/>
      <c r="AB20" s="48"/>
      <c r="AD20" s="55">
        <v>45448</v>
      </c>
    </row>
    <row r="21" spans="1:30" ht="16.5" customHeight="1">
      <c r="A21" s="68">
        <v>7</v>
      </c>
      <c r="B21" s="69">
        <f t="shared" si="8"/>
        <v>45588</v>
      </c>
      <c r="C21" s="70">
        <f t="shared" si="9"/>
        <v>884</v>
      </c>
      <c r="D21" s="71">
        <f t="shared" si="10"/>
        <v>1736</v>
      </c>
      <c r="E21" s="72">
        <f t="shared" si="15"/>
        <v>875</v>
      </c>
      <c r="F21" s="72">
        <f t="shared" si="16"/>
        <v>845</v>
      </c>
      <c r="G21" s="72">
        <f t="shared" si="17"/>
        <v>845</v>
      </c>
      <c r="H21" s="73">
        <f t="shared" si="3"/>
        <v>1745</v>
      </c>
      <c r="I21" s="73">
        <f t="shared" si="3"/>
        <v>1775</v>
      </c>
      <c r="J21" s="73">
        <f t="shared" si="3"/>
        <v>1775</v>
      </c>
      <c r="K21" s="73">
        <f t="shared" si="11"/>
        <v>1975</v>
      </c>
      <c r="L21" s="73">
        <f t="shared" si="11"/>
        <v>1965</v>
      </c>
      <c r="M21" s="73">
        <f t="shared" si="11"/>
        <v>1965</v>
      </c>
      <c r="N21" s="73">
        <f t="shared" si="18"/>
        <v>-230</v>
      </c>
      <c r="O21" s="73">
        <f t="shared" si="5"/>
        <v>-190</v>
      </c>
      <c r="P21" s="73">
        <f t="shared" si="5"/>
        <v>-190</v>
      </c>
      <c r="Q21" s="84">
        <v>0</v>
      </c>
      <c r="R21" s="84">
        <v>0</v>
      </c>
      <c r="S21" s="84">
        <v>0</v>
      </c>
      <c r="T21" s="74">
        <f t="shared" si="6"/>
        <v>2810</v>
      </c>
      <c r="U21" s="93">
        <f t="shared" si="12"/>
        <v>-230</v>
      </c>
      <c r="V21" s="93">
        <f t="shared" si="13"/>
        <v>-190</v>
      </c>
      <c r="W21" s="93">
        <f t="shared" si="14"/>
        <v>-190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8"/>
        <v>45589</v>
      </c>
      <c r="C22" s="70">
        <f t="shared" si="9"/>
        <v>884</v>
      </c>
      <c r="D22" s="71">
        <f t="shared" si="10"/>
        <v>1734</v>
      </c>
      <c r="E22" s="72">
        <f t="shared" si="15"/>
        <v>873</v>
      </c>
      <c r="F22" s="72">
        <f t="shared" si="16"/>
        <v>843</v>
      </c>
      <c r="G22" s="72">
        <f t="shared" si="17"/>
        <v>843</v>
      </c>
      <c r="H22" s="73">
        <f t="shared" si="3"/>
        <v>1745</v>
      </c>
      <c r="I22" s="73">
        <f t="shared" si="3"/>
        <v>1775</v>
      </c>
      <c r="J22" s="73">
        <f t="shared" si="3"/>
        <v>1775</v>
      </c>
      <c r="K22" s="73">
        <f t="shared" si="11"/>
        <v>1975</v>
      </c>
      <c r="L22" s="73">
        <f t="shared" si="11"/>
        <v>1965</v>
      </c>
      <c r="M22" s="73">
        <f t="shared" si="11"/>
        <v>1965</v>
      </c>
      <c r="N22" s="73">
        <f t="shared" si="18"/>
        <v>-230</v>
      </c>
      <c r="O22" s="73">
        <f t="shared" si="5"/>
        <v>-190</v>
      </c>
      <c r="P22" s="73">
        <f t="shared" si="5"/>
        <v>-190</v>
      </c>
      <c r="Q22" s="84">
        <v>0</v>
      </c>
      <c r="R22" s="84">
        <v>0</v>
      </c>
      <c r="S22" s="84">
        <v>0</v>
      </c>
      <c r="T22" s="74">
        <f t="shared" si="6"/>
        <v>2808</v>
      </c>
      <c r="U22" s="93">
        <f t="shared" si="12"/>
        <v>-230</v>
      </c>
      <c r="V22" s="93">
        <f t="shared" si="13"/>
        <v>-190</v>
      </c>
      <c r="W22" s="93">
        <f t="shared" si="14"/>
        <v>-190</v>
      </c>
      <c r="X22" s="74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8"/>
        <v>45590</v>
      </c>
      <c r="C23" s="70">
        <f t="shared" si="9"/>
        <v>884</v>
      </c>
      <c r="D23" s="71">
        <f t="shared" si="10"/>
        <v>1732</v>
      </c>
      <c r="E23" s="72">
        <f t="shared" si="15"/>
        <v>871</v>
      </c>
      <c r="F23" s="72">
        <f t="shared" si="16"/>
        <v>841</v>
      </c>
      <c r="G23" s="72">
        <f t="shared" si="17"/>
        <v>841</v>
      </c>
      <c r="H23" s="73">
        <f t="shared" si="3"/>
        <v>1745</v>
      </c>
      <c r="I23" s="73">
        <f t="shared" si="3"/>
        <v>1775</v>
      </c>
      <c r="J23" s="73">
        <f t="shared" si="3"/>
        <v>1775</v>
      </c>
      <c r="K23" s="73">
        <f t="shared" si="11"/>
        <v>1975</v>
      </c>
      <c r="L23" s="73">
        <f t="shared" si="11"/>
        <v>1965</v>
      </c>
      <c r="M23" s="73">
        <f t="shared" si="11"/>
        <v>1965</v>
      </c>
      <c r="N23" s="73">
        <f t="shared" si="18"/>
        <v>-230</v>
      </c>
      <c r="O23" s="73">
        <f t="shared" si="5"/>
        <v>-190</v>
      </c>
      <c r="P23" s="73">
        <f t="shared" si="5"/>
        <v>-190</v>
      </c>
      <c r="Q23" s="84">
        <v>0</v>
      </c>
      <c r="R23" s="84">
        <v>0</v>
      </c>
      <c r="S23" s="84">
        <v>0</v>
      </c>
      <c r="T23" s="74">
        <f t="shared" si="6"/>
        <v>2806</v>
      </c>
      <c r="U23" s="93">
        <f t="shared" si="12"/>
        <v>-230</v>
      </c>
      <c r="V23" s="93">
        <f t="shared" si="13"/>
        <v>-190</v>
      </c>
      <c r="W23" s="93">
        <f t="shared" si="14"/>
        <v>-190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8"/>
        <v>45591</v>
      </c>
      <c r="C24" s="70">
        <f t="shared" si="9"/>
        <v>884</v>
      </c>
      <c r="D24" s="71">
        <f t="shared" si="10"/>
        <v>1730</v>
      </c>
      <c r="E24" s="72">
        <f t="shared" si="15"/>
        <v>869</v>
      </c>
      <c r="F24" s="72">
        <f t="shared" si="16"/>
        <v>839</v>
      </c>
      <c r="G24" s="72">
        <f t="shared" si="17"/>
        <v>839</v>
      </c>
      <c r="H24" s="73">
        <f t="shared" si="3"/>
        <v>1745</v>
      </c>
      <c r="I24" s="73">
        <f t="shared" si="3"/>
        <v>1775</v>
      </c>
      <c r="J24" s="73">
        <f t="shared" si="3"/>
        <v>1775</v>
      </c>
      <c r="K24" s="73">
        <f t="shared" si="11"/>
        <v>1975</v>
      </c>
      <c r="L24" s="73">
        <f t="shared" si="11"/>
        <v>1965</v>
      </c>
      <c r="M24" s="73">
        <f t="shared" si="11"/>
        <v>1965</v>
      </c>
      <c r="N24" s="73">
        <f t="shared" si="18"/>
        <v>-230</v>
      </c>
      <c r="O24" s="73">
        <f t="shared" si="5"/>
        <v>-190</v>
      </c>
      <c r="P24" s="73">
        <f t="shared" si="5"/>
        <v>-190</v>
      </c>
      <c r="Q24" s="84">
        <v>0</v>
      </c>
      <c r="R24" s="84">
        <v>0</v>
      </c>
      <c r="S24" s="84">
        <v>0</v>
      </c>
      <c r="T24" s="74">
        <f t="shared" si="6"/>
        <v>2804</v>
      </c>
      <c r="U24" s="93">
        <f t="shared" si="12"/>
        <v>-230</v>
      </c>
      <c r="V24" s="93">
        <f t="shared" si="13"/>
        <v>-190</v>
      </c>
      <c r="W24" s="93">
        <f t="shared" si="14"/>
        <v>-190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8"/>
        <v>45592</v>
      </c>
      <c r="C25" s="70">
        <f t="shared" si="9"/>
        <v>884</v>
      </c>
      <c r="D25" s="71">
        <f t="shared" si="10"/>
        <v>1728</v>
      </c>
      <c r="E25" s="72">
        <f t="shared" si="15"/>
        <v>867</v>
      </c>
      <c r="F25" s="72">
        <f t="shared" si="16"/>
        <v>837</v>
      </c>
      <c r="G25" s="72">
        <f t="shared" si="17"/>
        <v>837</v>
      </c>
      <c r="H25" s="73">
        <f t="shared" si="3"/>
        <v>1745</v>
      </c>
      <c r="I25" s="73">
        <f t="shared" si="3"/>
        <v>1775</v>
      </c>
      <c r="J25" s="73">
        <f t="shared" si="3"/>
        <v>1775</v>
      </c>
      <c r="K25" s="73">
        <f t="shared" si="11"/>
        <v>1975</v>
      </c>
      <c r="L25" s="73">
        <f t="shared" si="11"/>
        <v>1965</v>
      </c>
      <c r="M25" s="73">
        <f t="shared" si="11"/>
        <v>1965</v>
      </c>
      <c r="N25" s="73">
        <f t="shared" si="18"/>
        <v>-230</v>
      </c>
      <c r="O25" s="73">
        <f t="shared" si="5"/>
        <v>-190</v>
      </c>
      <c r="P25" s="73">
        <f t="shared" si="5"/>
        <v>-190</v>
      </c>
      <c r="Q25" s="84">
        <v>0</v>
      </c>
      <c r="R25" s="84">
        <v>0</v>
      </c>
      <c r="S25" s="84">
        <v>0</v>
      </c>
      <c r="T25" s="74">
        <f t="shared" si="6"/>
        <v>2802</v>
      </c>
      <c r="U25" s="93">
        <f t="shared" si="12"/>
        <v>-230</v>
      </c>
      <c r="V25" s="93">
        <f t="shared" si="13"/>
        <v>-190</v>
      </c>
      <c r="W25" s="93">
        <f t="shared" si="14"/>
        <v>-190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8"/>
        <v>45593</v>
      </c>
      <c r="C26" s="70">
        <f t="shared" si="9"/>
        <v>884</v>
      </c>
      <c r="D26" s="71">
        <f t="shared" si="10"/>
        <v>1726</v>
      </c>
      <c r="E26" s="72">
        <f t="shared" si="15"/>
        <v>865</v>
      </c>
      <c r="F26" s="72">
        <f t="shared" si="16"/>
        <v>835</v>
      </c>
      <c r="G26" s="72">
        <f t="shared" si="17"/>
        <v>835</v>
      </c>
      <c r="H26" s="73">
        <f t="shared" si="3"/>
        <v>1745</v>
      </c>
      <c r="I26" s="73">
        <f t="shared" si="3"/>
        <v>1775</v>
      </c>
      <c r="J26" s="73">
        <f t="shared" si="3"/>
        <v>1775</v>
      </c>
      <c r="K26" s="73">
        <f t="shared" si="11"/>
        <v>1975</v>
      </c>
      <c r="L26" s="73">
        <f t="shared" si="11"/>
        <v>1965</v>
      </c>
      <c r="M26" s="73">
        <f t="shared" si="11"/>
        <v>1965</v>
      </c>
      <c r="N26" s="73">
        <f t="shared" si="18"/>
        <v>-230</v>
      </c>
      <c r="O26" s="73">
        <f t="shared" si="5"/>
        <v>-190</v>
      </c>
      <c r="P26" s="73">
        <f t="shared" si="5"/>
        <v>-190</v>
      </c>
      <c r="Q26" s="84">
        <v>0</v>
      </c>
      <c r="R26" s="84">
        <v>0</v>
      </c>
      <c r="S26" s="84">
        <v>0</v>
      </c>
      <c r="T26" s="74">
        <f t="shared" si="6"/>
        <v>2800</v>
      </c>
      <c r="U26" s="116">
        <f>U25+0.04*1000-Q26</f>
        <v>-190</v>
      </c>
      <c r="V26" s="93">
        <f t="shared" si="13"/>
        <v>-190</v>
      </c>
      <c r="W26" s="93">
        <f t="shared" si="14"/>
        <v>-190</v>
      </c>
      <c r="X26" s="74"/>
      <c r="Y26" s="73"/>
      <c r="Z26" s="73"/>
      <c r="AA26" s="73"/>
      <c r="AB26" s="48">
        <v>6</v>
      </c>
      <c r="AD26" s="55"/>
    </row>
    <row r="27" spans="1:30" ht="16.5" customHeight="1">
      <c r="A27" s="68">
        <v>13</v>
      </c>
      <c r="B27" s="69">
        <f t="shared" si="8"/>
        <v>45594</v>
      </c>
      <c r="C27" s="70">
        <f t="shared" si="9"/>
        <v>884</v>
      </c>
      <c r="D27" s="71">
        <f t="shared" si="10"/>
        <v>1724</v>
      </c>
      <c r="E27" s="72">
        <f t="shared" si="15"/>
        <v>863</v>
      </c>
      <c r="F27" s="72">
        <f t="shared" si="16"/>
        <v>833</v>
      </c>
      <c r="G27" s="72">
        <f t="shared" si="17"/>
        <v>833</v>
      </c>
      <c r="H27" s="73">
        <f t="shared" si="3"/>
        <v>1745</v>
      </c>
      <c r="I27" s="73">
        <f t="shared" si="3"/>
        <v>1775</v>
      </c>
      <c r="J27" s="73">
        <f t="shared" si="3"/>
        <v>1775</v>
      </c>
      <c r="K27" s="73">
        <f t="shared" si="11"/>
        <v>1975</v>
      </c>
      <c r="L27" s="73">
        <f t="shared" si="11"/>
        <v>1965</v>
      </c>
      <c r="M27" s="73">
        <f t="shared" si="11"/>
        <v>1965</v>
      </c>
      <c r="N27" s="73">
        <f t="shared" si="18"/>
        <v>-230</v>
      </c>
      <c r="O27" s="73">
        <f t="shared" si="5"/>
        <v>-190</v>
      </c>
      <c r="P27" s="73">
        <f t="shared" si="5"/>
        <v>-190</v>
      </c>
      <c r="Q27" s="84">
        <v>0</v>
      </c>
      <c r="R27" s="84">
        <v>0</v>
      </c>
      <c r="S27" s="84">
        <v>0</v>
      </c>
      <c r="T27" s="74">
        <f t="shared" si="6"/>
        <v>2798</v>
      </c>
      <c r="U27" s="93">
        <f t="shared" si="12"/>
        <v>-190</v>
      </c>
      <c r="V27" s="93">
        <f t="shared" si="13"/>
        <v>-190</v>
      </c>
      <c r="W27" s="93">
        <f t="shared" si="14"/>
        <v>-190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8"/>
        <v>45595</v>
      </c>
      <c r="C28" s="70">
        <f t="shared" si="9"/>
        <v>884</v>
      </c>
      <c r="D28" s="71">
        <f t="shared" si="10"/>
        <v>1722</v>
      </c>
      <c r="E28" s="72">
        <f t="shared" si="15"/>
        <v>861</v>
      </c>
      <c r="F28" s="72">
        <f t="shared" si="16"/>
        <v>831</v>
      </c>
      <c r="G28" s="72">
        <f t="shared" si="17"/>
        <v>831</v>
      </c>
      <c r="H28" s="73">
        <f t="shared" si="3"/>
        <v>1745</v>
      </c>
      <c r="I28" s="73">
        <f t="shared" si="3"/>
        <v>1775</v>
      </c>
      <c r="J28" s="73">
        <f t="shared" si="3"/>
        <v>1775</v>
      </c>
      <c r="K28" s="73">
        <f t="shared" si="11"/>
        <v>1975</v>
      </c>
      <c r="L28" s="73">
        <f t="shared" si="11"/>
        <v>1965</v>
      </c>
      <c r="M28" s="73">
        <f t="shared" si="11"/>
        <v>1965</v>
      </c>
      <c r="N28" s="73">
        <f t="shared" si="18"/>
        <v>-230</v>
      </c>
      <c r="O28" s="73">
        <f t="shared" si="5"/>
        <v>-190</v>
      </c>
      <c r="P28" s="73">
        <f t="shared" si="5"/>
        <v>-190</v>
      </c>
      <c r="Q28" s="84">
        <v>0</v>
      </c>
      <c r="R28" s="84">
        <v>0</v>
      </c>
      <c r="S28" s="84">
        <v>0</v>
      </c>
      <c r="T28" s="74">
        <f t="shared" si="6"/>
        <v>2796</v>
      </c>
      <c r="U28" s="93">
        <f t="shared" si="12"/>
        <v>-190</v>
      </c>
      <c r="V28" s="93">
        <f t="shared" si="13"/>
        <v>-190</v>
      </c>
      <c r="W28" s="93">
        <f t="shared" si="14"/>
        <v>-190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8"/>
        <v>45596</v>
      </c>
      <c r="C29" s="70">
        <f t="shared" si="9"/>
        <v>884</v>
      </c>
      <c r="D29" s="71">
        <f t="shared" si="10"/>
        <v>1720</v>
      </c>
      <c r="E29" s="72">
        <f t="shared" si="15"/>
        <v>859</v>
      </c>
      <c r="F29" s="72">
        <f t="shared" si="16"/>
        <v>829</v>
      </c>
      <c r="G29" s="72">
        <f t="shared" si="17"/>
        <v>829</v>
      </c>
      <c r="H29" s="73">
        <f t="shared" si="3"/>
        <v>1745</v>
      </c>
      <c r="I29" s="73">
        <f t="shared" si="3"/>
        <v>1775</v>
      </c>
      <c r="J29" s="73">
        <f t="shared" si="3"/>
        <v>1775</v>
      </c>
      <c r="K29" s="73">
        <f t="shared" si="11"/>
        <v>1975</v>
      </c>
      <c r="L29" s="73">
        <f t="shared" si="11"/>
        <v>1965</v>
      </c>
      <c r="M29" s="73">
        <f t="shared" si="11"/>
        <v>1965</v>
      </c>
      <c r="N29" s="73">
        <f t="shared" si="18"/>
        <v>-230</v>
      </c>
      <c r="O29" s="73">
        <f t="shared" si="5"/>
        <v>-190</v>
      </c>
      <c r="P29" s="73">
        <f t="shared" si="5"/>
        <v>-190</v>
      </c>
      <c r="Q29" s="84">
        <v>0</v>
      </c>
      <c r="R29" s="84">
        <v>0</v>
      </c>
      <c r="S29" s="84">
        <v>0</v>
      </c>
      <c r="T29" s="74">
        <f t="shared" si="6"/>
        <v>2794</v>
      </c>
      <c r="U29" s="93">
        <f t="shared" si="12"/>
        <v>-190</v>
      </c>
      <c r="V29" s="93">
        <f t="shared" si="13"/>
        <v>-190</v>
      </c>
      <c r="W29" s="93">
        <f t="shared" si="14"/>
        <v>-190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8"/>
        <v>45597</v>
      </c>
      <c r="C30" s="70">
        <f t="shared" si="9"/>
        <v>884</v>
      </c>
      <c r="D30" s="71">
        <f t="shared" si="10"/>
        <v>1718</v>
      </c>
      <c r="E30" s="72">
        <f t="shared" si="15"/>
        <v>859</v>
      </c>
      <c r="F30" s="72">
        <f t="shared" si="16"/>
        <v>830</v>
      </c>
      <c r="G30" s="72">
        <f t="shared" si="17"/>
        <v>829</v>
      </c>
      <c r="H30" s="73">
        <f t="shared" ref="H30:J93" si="19">K30+N30</f>
        <v>1743</v>
      </c>
      <c r="I30" s="73">
        <f t="shared" si="19"/>
        <v>1772</v>
      </c>
      <c r="J30" s="73">
        <f t="shared" si="19"/>
        <v>1773</v>
      </c>
      <c r="K30" s="73">
        <f t="shared" si="11"/>
        <v>1975</v>
      </c>
      <c r="L30" s="73">
        <f t="shared" si="11"/>
        <v>1965</v>
      </c>
      <c r="M30" s="73">
        <f t="shared" si="11"/>
        <v>1965</v>
      </c>
      <c r="N30" s="73">
        <f t="shared" si="18"/>
        <v>-232</v>
      </c>
      <c r="O30" s="73">
        <f t="shared" si="5"/>
        <v>-193</v>
      </c>
      <c r="P30" s="73">
        <f t="shared" si="5"/>
        <v>-192</v>
      </c>
      <c r="Q30" s="84">
        <v>2</v>
      </c>
      <c r="R30" s="84">
        <v>3</v>
      </c>
      <c r="S30" s="84">
        <v>2</v>
      </c>
      <c r="T30" s="74">
        <f t="shared" si="6"/>
        <v>2495</v>
      </c>
      <c r="U30" s="93">
        <f t="shared" si="12"/>
        <v>108</v>
      </c>
      <c r="V30" s="116">
        <f t="shared" si="13"/>
        <v>107</v>
      </c>
      <c r="W30" s="116">
        <f t="shared" si="14"/>
        <v>108</v>
      </c>
      <c r="X30" s="85">
        <v>0.3</v>
      </c>
      <c r="Y30" s="73"/>
      <c r="Z30" s="73"/>
      <c r="AA30" s="73"/>
      <c r="AB30" s="48">
        <v>5</v>
      </c>
    </row>
    <row r="31" spans="1:30" ht="16.5" customHeight="1">
      <c r="A31" s="68">
        <v>17</v>
      </c>
      <c r="B31" s="69">
        <f t="shared" si="8"/>
        <v>45598</v>
      </c>
      <c r="C31" s="70">
        <f t="shared" si="9"/>
        <v>884</v>
      </c>
      <c r="D31" s="71">
        <f t="shared" si="10"/>
        <v>1716</v>
      </c>
      <c r="E31" s="72">
        <f t="shared" si="15"/>
        <v>860</v>
      </c>
      <c r="F31" s="72">
        <f t="shared" si="16"/>
        <v>832</v>
      </c>
      <c r="G31" s="72">
        <f t="shared" si="17"/>
        <v>830</v>
      </c>
      <c r="H31" s="73">
        <f t="shared" si="19"/>
        <v>1740</v>
      </c>
      <c r="I31" s="73">
        <f t="shared" si="19"/>
        <v>1768</v>
      </c>
      <c r="J31" s="73">
        <f t="shared" si="19"/>
        <v>1770</v>
      </c>
      <c r="K31" s="73">
        <f t="shared" si="11"/>
        <v>1975</v>
      </c>
      <c r="L31" s="73">
        <f t="shared" si="11"/>
        <v>1965</v>
      </c>
      <c r="M31" s="73">
        <f t="shared" si="11"/>
        <v>1965</v>
      </c>
      <c r="N31" s="73">
        <f t="shared" si="18"/>
        <v>-235</v>
      </c>
      <c r="O31" s="73">
        <f t="shared" si="18"/>
        <v>-197</v>
      </c>
      <c r="P31" s="73">
        <f t="shared" si="18"/>
        <v>-195</v>
      </c>
      <c r="Q31" s="84">
        <v>3</v>
      </c>
      <c r="R31" s="84">
        <v>4</v>
      </c>
      <c r="S31" s="84">
        <v>3</v>
      </c>
      <c r="T31" s="74">
        <f t="shared" si="6"/>
        <v>2497</v>
      </c>
      <c r="U31" s="93">
        <f t="shared" si="12"/>
        <v>105</v>
      </c>
      <c r="V31" s="93">
        <f t="shared" si="13"/>
        <v>103</v>
      </c>
      <c r="W31" s="93">
        <f t="shared" si="14"/>
        <v>105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8"/>
        <v>45599</v>
      </c>
      <c r="C32" s="70">
        <f t="shared" si="9"/>
        <v>884</v>
      </c>
      <c r="D32" s="71">
        <f t="shared" si="10"/>
        <v>1714</v>
      </c>
      <c r="E32" s="72">
        <f t="shared" si="15"/>
        <v>861</v>
      </c>
      <c r="F32" s="72">
        <f t="shared" si="16"/>
        <v>834</v>
      </c>
      <c r="G32" s="72">
        <f t="shared" si="17"/>
        <v>832</v>
      </c>
      <c r="H32" s="73">
        <f t="shared" si="19"/>
        <v>1737</v>
      </c>
      <c r="I32" s="73">
        <f t="shared" si="19"/>
        <v>1764</v>
      </c>
      <c r="J32" s="73">
        <f t="shared" si="19"/>
        <v>1766</v>
      </c>
      <c r="K32" s="73">
        <f t="shared" ref="K32:M47" si="20">K31</f>
        <v>1975</v>
      </c>
      <c r="L32" s="73">
        <f t="shared" si="20"/>
        <v>1965</v>
      </c>
      <c r="M32" s="73">
        <f t="shared" si="20"/>
        <v>1965</v>
      </c>
      <c r="N32" s="73">
        <f t="shared" si="18"/>
        <v>-238</v>
      </c>
      <c r="O32" s="73">
        <f t="shared" si="18"/>
        <v>-201</v>
      </c>
      <c r="P32" s="73">
        <f t="shared" si="18"/>
        <v>-199</v>
      </c>
      <c r="Q32" s="84">
        <v>3</v>
      </c>
      <c r="R32" s="84">
        <v>4</v>
      </c>
      <c r="S32" s="84">
        <v>4</v>
      </c>
      <c r="T32" s="74">
        <f t="shared" si="6"/>
        <v>2499</v>
      </c>
      <c r="U32" s="93">
        <f t="shared" si="12"/>
        <v>102</v>
      </c>
      <c r="V32" s="93">
        <f t="shared" si="13"/>
        <v>99</v>
      </c>
      <c r="W32" s="93">
        <f t="shared" si="14"/>
        <v>101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8"/>
        <v>45600</v>
      </c>
      <c r="C33" s="70">
        <f t="shared" si="9"/>
        <v>884</v>
      </c>
      <c r="D33" s="71">
        <f t="shared" si="10"/>
        <v>1712</v>
      </c>
      <c r="E33" s="72">
        <f t="shared" si="15"/>
        <v>862</v>
      </c>
      <c r="F33" s="72">
        <f t="shared" si="16"/>
        <v>837</v>
      </c>
      <c r="G33" s="72">
        <f t="shared" si="17"/>
        <v>835</v>
      </c>
      <c r="H33" s="73">
        <f t="shared" si="19"/>
        <v>1734</v>
      </c>
      <c r="I33" s="73">
        <f t="shared" si="19"/>
        <v>1759</v>
      </c>
      <c r="J33" s="73">
        <f t="shared" si="19"/>
        <v>1761</v>
      </c>
      <c r="K33" s="73">
        <f t="shared" si="20"/>
        <v>1975</v>
      </c>
      <c r="L33" s="73">
        <f t="shared" si="20"/>
        <v>1965</v>
      </c>
      <c r="M33" s="73">
        <f t="shared" si="20"/>
        <v>1965</v>
      </c>
      <c r="N33" s="73">
        <f t="shared" ref="N33:P48" si="21">N32-Q33</f>
        <v>-241</v>
      </c>
      <c r="O33" s="73">
        <f t="shared" si="21"/>
        <v>-206</v>
      </c>
      <c r="P33" s="73">
        <f t="shared" si="21"/>
        <v>-204</v>
      </c>
      <c r="Q33" s="84">
        <v>3</v>
      </c>
      <c r="R33" s="84">
        <v>5</v>
      </c>
      <c r="S33" s="84">
        <v>5</v>
      </c>
      <c r="T33" s="74">
        <f t="shared" si="6"/>
        <v>2502</v>
      </c>
      <c r="U33" s="93">
        <f t="shared" si="12"/>
        <v>99</v>
      </c>
      <c r="V33" s="93">
        <f t="shared" si="13"/>
        <v>94</v>
      </c>
      <c r="W33" s="93">
        <f t="shared" si="14"/>
        <v>96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8"/>
        <v>45601</v>
      </c>
      <c r="C34" s="70">
        <f t="shared" si="9"/>
        <v>884</v>
      </c>
      <c r="D34" s="71">
        <f t="shared" si="10"/>
        <v>1710</v>
      </c>
      <c r="E34" s="72">
        <f t="shared" si="15"/>
        <v>864</v>
      </c>
      <c r="F34" s="72">
        <f t="shared" si="16"/>
        <v>840</v>
      </c>
      <c r="G34" s="72">
        <f t="shared" si="17"/>
        <v>837</v>
      </c>
      <c r="H34" s="73">
        <f t="shared" si="19"/>
        <v>1730</v>
      </c>
      <c r="I34" s="73">
        <f t="shared" si="19"/>
        <v>1754</v>
      </c>
      <c r="J34" s="73">
        <f t="shared" si="19"/>
        <v>1757</v>
      </c>
      <c r="K34" s="73">
        <f t="shared" si="20"/>
        <v>1975</v>
      </c>
      <c r="L34" s="73">
        <f t="shared" si="20"/>
        <v>1965</v>
      </c>
      <c r="M34" s="73">
        <f t="shared" si="20"/>
        <v>1965</v>
      </c>
      <c r="N34" s="73">
        <f t="shared" si="21"/>
        <v>-245</v>
      </c>
      <c r="O34" s="73">
        <f t="shared" si="21"/>
        <v>-211</v>
      </c>
      <c r="P34" s="73">
        <f t="shared" si="21"/>
        <v>-208</v>
      </c>
      <c r="Q34" s="84">
        <v>4</v>
      </c>
      <c r="R34" s="84">
        <v>5</v>
      </c>
      <c r="S34" s="84">
        <v>4</v>
      </c>
      <c r="T34" s="74">
        <f t="shared" si="6"/>
        <v>2205</v>
      </c>
      <c r="U34" s="93">
        <f t="shared" si="12"/>
        <v>395</v>
      </c>
      <c r="V34" s="93">
        <f t="shared" si="13"/>
        <v>389</v>
      </c>
      <c r="W34" s="93">
        <f t="shared" si="14"/>
        <v>392</v>
      </c>
      <c r="X34" s="85">
        <v>0.3</v>
      </c>
      <c r="Y34" s="73"/>
      <c r="Z34" s="73"/>
      <c r="AA34" s="73"/>
      <c r="AB34" s="48">
        <v>4</v>
      </c>
    </row>
    <row r="35" spans="1:28" ht="16.5" customHeight="1">
      <c r="A35" s="68">
        <v>21</v>
      </c>
      <c r="B35" s="69">
        <f t="shared" si="8"/>
        <v>45602</v>
      </c>
      <c r="C35" s="70">
        <f t="shared" si="9"/>
        <v>884</v>
      </c>
      <c r="D35" s="71">
        <f t="shared" si="10"/>
        <v>1708</v>
      </c>
      <c r="E35" s="72">
        <f t="shared" si="15"/>
        <v>865</v>
      </c>
      <c r="F35" s="72">
        <f t="shared" si="16"/>
        <v>844</v>
      </c>
      <c r="G35" s="72">
        <f t="shared" si="17"/>
        <v>840</v>
      </c>
      <c r="H35" s="73">
        <f t="shared" si="19"/>
        <v>1727</v>
      </c>
      <c r="I35" s="73">
        <f t="shared" si="19"/>
        <v>1748</v>
      </c>
      <c r="J35" s="73">
        <f t="shared" si="19"/>
        <v>1752</v>
      </c>
      <c r="K35" s="73">
        <f t="shared" si="20"/>
        <v>1975</v>
      </c>
      <c r="L35" s="73">
        <f t="shared" si="20"/>
        <v>1965</v>
      </c>
      <c r="M35" s="73">
        <f t="shared" si="20"/>
        <v>1965</v>
      </c>
      <c r="N35" s="73">
        <f t="shared" si="21"/>
        <v>-248</v>
      </c>
      <c r="O35" s="73">
        <f t="shared" si="21"/>
        <v>-217</v>
      </c>
      <c r="P35" s="73">
        <f t="shared" si="21"/>
        <v>-213</v>
      </c>
      <c r="Q35" s="84">
        <v>3</v>
      </c>
      <c r="R35" s="84">
        <v>6</v>
      </c>
      <c r="S35" s="84">
        <v>5</v>
      </c>
      <c r="T35" s="74">
        <f t="shared" si="6"/>
        <v>2209</v>
      </c>
      <c r="U35" s="93">
        <f t="shared" si="12"/>
        <v>392</v>
      </c>
      <c r="V35" s="93">
        <f t="shared" si="13"/>
        <v>383</v>
      </c>
      <c r="W35" s="93">
        <f t="shared" si="14"/>
        <v>387</v>
      </c>
      <c r="X35" s="74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8"/>
        <v>45603</v>
      </c>
      <c r="C36" s="70">
        <f t="shared" si="9"/>
        <v>884</v>
      </c>
      <c r="D36" s="71">
        <f t="shared" si="10"/>
        <v>1706</v>
      </c>
      <c r="E36" s="72">
        <f t="shared" si="15"/>
        <v>867</v>
      </c>
      <c r="F36" s="72">
        <f t="shared" si="16"/>
        <v>847</v>
      </c>
      <c r="G36" s="72">
        <f t="shared" si="17"/>
        <v>842</v>
      </c>
      <c r="H36" s="73">
        <f t="shared" si="19"/>
        <v>1723</v>
      </c>
      <c r="I36" s="73">
        <f t="shared" si="19"/>
        <v>1743</v>
      </c>
      <c r="J36" s="73">
        <f t="shared" si="19"/>
        <v>1748</v>
      </c>
      <c r="K36" s="73">
        <f t="shared" si="20"/>
        <v>1975</v>
      </c>
      <c r="L36" s="73">
        <f t="shared" si="20"/>
        <v>1965</v>
      </c>
      <c r="M36" s="73">
        <f t="shared" si="20"/>
        <v>1965</v>
      </c>
      <c r="N36" s="73">
        <f t="shared" si="21"/>
        <v>-252</v>
      </c>
      <c r="O36" s="73">
        <f t="shared" si="21"/>
        <v>-222</v>
      </c>
      <c r="P36" s="73">
        <f t="shared" si="21"/>
        <v>-217</v>
      </c>
      <c r="Q36" s="84">
        <v>4</v>
      </c>
      <c r="R36" s="84">
        <v>5</v>
      </c>
      <c r="S36" s="84">
        <v>4</v>
      </c>
      <c r="T36" s="74">
        <f t="shared" si="6"/>
        <v>2212</v>
      </c>
      <c r="U36" s="93">
        <f t="shared" si="12"/>
        <v>388</v>
      </c>
      <c r="V36" s="93">
        <f t="shared" si="13"/>
        <v>378</v>
      </c>
      <c r="W36" s="93">
        <f t="shared" si="14"/>
        <v>383</v>
      </c>
      <c r="X36" s="74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8"/>
        <v>45604</v>
      </c>
      <c r="C37" s="70">
        <f t="shared" si="9"/>
        <v>884</v>
      </c>
      <c r="D37" s="71">
        <f t="shared" si="10"/>
        <v>1704</v>
      </c>
      <c r="E37" s="72">
        <f t="shared" si="15"/>
        <v>870</v>
      </c>
      <c r="F37" s="72">
        <f t="shared" si="16"/>
        <v>851</v>
      </c>
      <c r="G37" s="72">
        <f t="shared" si="17"/>
        <v>845</v>
      </c>
      <c r="H37" s="73">
        <f t="shared" si="19"/>
        <v>1718</v>
      </c>
      <c r="I37" s="73">
        <f t="shared" si="19"/>
        <v>1737</v>
      </c>
      <c r="J37" s="73">
        <f t="shared" si="19"/>
        <v>1743</v>
      </c>
      <c r="K37" s="73">
        <f t="shared" si="20"/>
        <v>1975</v>
      </c>
      <c r="L37" s="73">
        <f t="shared" si="20"/>
        <v>1965</v>
      </c>
      <c r="M37" s="73">
        <f t="shared" si="20"/>
        <v>1965</v>
      </c>
      <c r="N37" s="73">
        <f t="shared" si="21"/>
        <v>-257</v>
      </c>
      <c r="O37" s="73">
        <f t="shared" si="21"/>
        <v>-228</v>
      </c>
      <c r="P37" s="73">
        <f t="shared" si="21"/>
        <v>-222</v>
      </c>
      <c r="Q37" s="84">
        <v>5</v>
      </c>
      <c r="R37" s="84">
        <v>6</v>
      </c>
      <c r="S37" s="84">
        <v>5</v>
      </c>
      <c r="T37" s="74">
        <f t="shared" si="6"/>
        <v>2216</v>
      </c>
      <c r="U37" s="93">
        <f t="shared" si="12"/>
        <v>383</v>
      </c>
      <c r="V37" s="93">
        <f t="shared" si="13"/>
        <v>372</v>
      </c>
      <c r="W37" s="93">
        <f t="shared" si="14"/>
        <v>378</v>
      </c>
      <c r="X37" s="74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8"/>
        <v>45605</v>
      </c>
      <c r="C38" s="70">
        <f t="shared" si="9"/>
        <v>884</v>
      </c>
      <c r="D38" s="71">
        <f t="shared" si="10"/>
        <v>1702</v>
      </c>
      <c r="E38" s="72">
        <f t="shared" si="15"/>
        <v>872</v>
      </c>
      <c r="F38" s="72">
        <f t="shared" si="16"/>
        <v>854</v>
      </c>
      <c r="G38" s="72">
        <f t="shared" si="17"/>
        <v>847</v>
      </c>
      <c r="H38" s="73">
        <f t="shared" si="19"/>
        <v>1714</v>
      </c>
      <c r="I38" s="73">
        <f t="shared" si="19"/>
        <v>1732</v>
      </c>
      <c r="J38" s="73">
        <f t="shared" si="19"/>
        <v>1739</v>
      </c>
      <c r="K38" s="73">
        <f t="shared" si="20"/>
        <v>1975</v>
      </c>
      <c r="L38" s="73">
        <f t="shared" si="20"/>
        <v>1965</v>
      </c>
      <c r="M38" s="73">
        <f t="shared" si="20"/>
        <v>1965</v>
      </c>
      <c r="N38" s="73">
        <f t="shared" si="21"/>
        <v>-261</v>
      </c>
      <c r="O38" s="73">
        <f t="shared" si="21"/>
        <v>-233</v>
      </c>
      <c r="P38" s="73">
        <f t="shared" si="21"/>
        <v>-226</v>
      </c>
      <c r="Q38" s="84">
        <v>4</v>
      </c>
      <c r="R38" s="84">
        <v>5</v>
      </c>
      <c r="S38" s="84">
        <v>4</v>
      </c>
      <c r="T38" s="74">
        <f t="shared" si="6"/>
        <v>2219</v>
      </c>
      <c r="U38" s="93">
        <f t="shared" si="12"/>
        <v>379</v>
      </c>
      <c r="V38" s="93">
        <f t="shared" si="13"/>
        <v>367</v>
      </c>
      <c r="W38" s="93">
        <f t="shared" si="14"/>
        <v>374</v>
      </c>
      <c r="X38" s="74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8"/>
        <v>45606</v>
      </c>
      <c r="C39" s="70">
        <f t="shared" si="9"/>
        <v>884</v>
      </c>
      <c r="D39" s="71">
        <f t="shared" si="10"/>
        <v>1700</v>
      </c>
      <c r="E39" s="72">
        <f t="shared" si="15"/>
        <v>875</v>
      </c>
      <c r="F39" s="72">
        <f t="shared" si="16"/>
        <v>856</v>
      </c>
      <c r="G39" s="72">
        <f t="shared" si="17"/>
        <v>850</v>
      </c>
      <c r="H39" s="73">
        <f t="shared" si="19"/>
        <v>1709</v>
      </c>
      <c r="I39" s="73">
        <f t="shared" si="19"/>
        <v>1728</v>
      </c>
      <c r="J39" s="73">
        <f t="shared" si="19"/>
        <v>1734</v>
      </c>
      <c r="K39" s="73">
        <f t="shared" si="20"/>
        <v>1975</v>
      </c>
      <c r="L39" s="73">
        <f t="shared" si="20"/>
        <v>1965</v>
      </c>
      <c r="M39" s="73">
        <f t="shared" si="20"/>
        <v>1965</v>
      </c>
      <c r="N39" s="73">
        <f t="shared" si="21"/>
        <v>-266</v>
      </c>
      <c r="O39" s="73">
        <f t="shared" si="21"/>
        <v>-237</v>
      </c>
      <c r="P39" s="73">
        <f t="shared" si="21"/>
        <v>-231</v>
      </c>
      <c r="Q39" s="84">
        <v>5</v>
      </c>
      <c r="R39" s="84">
        <v>4</v>
      </c>
      <c r="S39" s="84">
        <v>5</v>
      </c>
      <c r="T39" s="74">
        <f t="shared" si="6"/>
        <v>1921</v>
      </c>
      <c r="U39" s="93">
        <f t="shared" si="12"/>
        <v>674</v>
      </c>
      <c r="V39" s="93">
        <f t="shared" si="13"/>
        <v>663</v>
      </c>
      <c r="W39" s="93">
        <f t="shared" si="14"/>
        <v>669</v>
      </c>
      <c r="X39" s="85">
        <v>0.3</v>
      </c>
      <c r="Y39" s="73"/>
      <c r="Z39" s="73"/>
      <c r="AA39" s="73"/>
      <c r="AB39" s="48">
        <v>3</v>
      </c>
    </row>
    <row r="40" spans="1:28" ht="16.5" customHeight="1">
      <c r="A40" s="68">
        <v>26</v>
      </c>
      <c r="B40" s="69">
        <f t="shared" si="8"/>
        <v>45607</v>
      </c>
      <c r="C40" s="70">
        <f t="shared" si="9"/>
        <v>884</v>
      </c>
      <c r="D40" s="71">
        <f t="shared" si="10"/>
        <v>1698</v>
      </c>
      <c r="E40" s="72">
        <f t="shared" si="15"/>
        <v>877</v>
      </c>
      <c r="F40" s="72">
        <f t="shared" si="16"/>
        <v>859</v>
      </c>
      <c r="G40" s="72">
        <f t="shared" si="17"/>
        <v>852</v>
      </c>
      <c r="H40" s="73">
        <f t="shared" si="19"/>
        <v>1705</v>
      </c>
      <c r="I40" s="73">
        <f t="shared" si="19"/>
        <v>1723</v>
      </c>
      <c r="J40" s="73">
        <f t="shared" si="19"/>
        <v>1730</v>
      </c>
      <c r="K40" s="73">
        <f t="shared" si="20"/>
        <v>1975</v>
      </c>
      <c r="L40" s="73">
        <f t="shared" si="20"/>
        <v>1965</v>
      </c>
      <c r="M40" s="73">
        <f t="shared" si="20"/>
        <v>1965</v>
      </c>
      <c r="N40" s="73">
        <f t="shared" si="21"/>
        <v>-270</v>
      </c>
      <c r="O40" s="73">
        <f t="shared" si="21"/>
        <v>-242</v>
      </c>
      <c r="P40" s="73">
        <f t="shared" si="21"/>
        <v>-235</v>
      </c>
      <c r="Q40" s="84">
        <v>4</v>
      </c>
      <c r="R40" s="84">
        <v>5</v>
      </c>
      <c r="S40" s="84">
        <v>4</v>
      </c>
      <c r="T40" s="74">
        <f t="shared" si="6"/>
        <v>1924</v>
      </c>
      <c r="U40" s="93">
        <f t="shared" si="12"/>
        <v>670</v>
      </c>
      <c r="V40" s="93">
        <f t="shared" si="13"/>
        <v>658</v>
      </c>
      <c r="W40" s="93">
        <f t="shared" si="14"/>
        <v>665</v>
      </c>
      <c r="X40" s="74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8"/>
        <v>45608</v>
      </c>
      <c r="C41" s="70">
        <f t="shared" si="9"/>
        <v>884</v>
      </c>
      <c r="D41" s="71">
        <f t="shared" si="10"/>
        <v>1696</v>
      </c>
      <c r="E41" s="72">
        <f t="shared" si="15"/>
        <v>880</v>
      </c>
      <c r="F41" s="72">
        <f t="shared" si="16"/>
        <v>864</v>
      </c>
      <c r="G41" s="72">
        <f t="shared" si="17"/>
        <v>855</v>
      </c>
      <c r="H41" s="73">
        <f t="shared" si="19"/>
        <v>1700</v>
      </c>
      <c r="I41" s="73">
        <f t="shared" si="19"/>
        <v>1716</v>
      </c>
      <c r="J41" s="73">
        <f t="shared" si="19"/>
        <v>1725</v>
      </c>
      <c r="K41" s="73">
        <f t="shared" si="20"/>
        <v>1975</v>
      </c>
      <c r="L41" s="73">
        <f t="shared" si="20"/>
        <v>1965</v>
      </c>
      <c r="M41" s="73">
        <f t="shared" si="20"/>
        <v>1965</v>
      </c>
      <c r="N41" s="73">
        <f t="shared" si="21"/>
        <v>-275</v>
      </c>
      <c r="O41" s="73">
        <f t="shared" si="21"/>
        <v>-249</v>
      </c>
      <c r="P41" s="73">
        <f t="shared" si="21"/>
        <v>-240</v>
      </c>
      <c r="Q41" s="84">
        <v>5</v>
      </c>
      <c r="R41" s="84">
        <v>7</v>
      </c>
      <c r="S41" s="84">
        <v>5</v>
      </c>
      <c r="T41" s="74">
        <f t="shared" si="6"/>
        <v>1929</v>
      </c>
      <c r="U41" s="93">
        <f t="shared" si="12"/>
        <v>665</v>
      </c>
      <c r="V41" s="93">
        <f t="shared" si="13"/>
        <v>651</v>
      </c>
      <c r="W41" s="93">
        <f t="shared" si="14"/>
        <v>660</v>
      </c>
      <c r="X41" s="74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8"/>
        <v>45609</v>
      </c>
      <c r="C42" s="70">
        <f t="shared" si="9"/>
        <v>884</v>
      </c>
      <c r="D42" s="71">
        <f t="shared" si="10"/>
        <v>1694</v>
      </c>
      <c r="E42" s="72">
        <f t="shared" si="15"/>
        <v>882</v>
      </c>
      <c r="F42" s="72">
        <f t="shared" si="16"/>
        <v>868</v>
      </c>
      <c r="G42" s="72">
        <f t="shared" si="17"/>
        <v>859</v>
      </c>
      <c r="H42" s="73">
        <f t="shared" si="19"/>
        <v>1696</v>
      </c>
      <c r="I42" s="73">
        <f t="shared" si="19"/>
        <v>1710</v>
      </c>
      <c r="J42" s="73">
        <f t="shared" si="19"/>
        <v>1719</v>
      </c>
      <c r="K42" s="73">
        <f t="shared" si="20"/>
        <v>1975</v>
      </c>
      <c r="L42" s="73">
        <f t="shared" si="20"/>
        <v>1965</v>
      </c>
      <c r="M42" s="73">
        <f t="shared" si="20"/>
        <v>1965</v>
      </c>
      <c r="N42" s="73">
        <f t="shared" si="21"/>
        <v>-279</v>
      </c>
      <c r="O42" s="73">
        <f t="shared" si="21"/>
        <v>-255</v>
      </c>
      <c r="P42" s="73">
        <f t="shared" si="21"/>
        <v>-246</v>
      </c>
      <c r="Q42" s="84">
        <v>4</v>
      </c>
      <c r="R42" s="84">
        <v>6</v>
      </c>
      <c r="S42" s="84">
        <v>6</v>
      </c>
      <c r="T42" s="74">
        <f t="shared" si="6"/>
        <v>1933</v>
      </c>
      <c r="U42" s="93">
        <f t="shared" si="12"/>
        <v>661</v>
      </c>
      <c r="V42" s="93">
        <f t="shared" si="13"/>
        <v>645</v>
      </c>
      <c r="W42" s="93">
        <f t="shared" si="14"/>
        <v>654</v>
      </c>
      <c r="X42" s="74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8"/>
        <v>45610</v>
      </c>
      <c r="C43" s="70">
        <f t="shared" si="9"/>
        <v>884</v>
      </c>
      <c r="D43" s="71">
        <f t="shared" si="10"/>
        <v>1692</v>
      </c>
      <c r="E43" s="72">
        <f t="shared" si="15"/>
        <v>885</v>
      </c>
      <c r="F43" s="72">
        <f t="shared" si="16"/>
        <v>873</v>
      </c>
      <c r="G43" s="72">
        <f t="shared" si="17"/>
        <v>862</v>
      </c>
      <c r="H43" s="73">
        <f t="shared" si="19"/>
        <v>1691</v>
      </c>
      <c r="I43" s="73">
        <f t="shared" si="19"/>
        <v>1703</v>
      </c>
      <c r="J43" s="73">
        <f t="shared" si="19"/>
        <v>1714</v>
      </c>
      <c r="K43" s="73">
        <f t="shared" si="20"/>
        <v>1975</v>
      </c>
      <c r="L43" s="73">
        <f t="shared" si="20"/>
        <v>1965</v>
      </c>
      <c r="M43" s="73">
        <f t="shared" si="20"/>
        <v>1965</v>
      </c>
      <c r="N43" s="73">
        <f t="shared" si="21"/>
        <v>-284</v>
      </c>
      <c r="O43" s="73">
        <f t="shared" si="21"/>
        <v>-262</v>
      </c>
      <c r="P43" s="73">
        <f t="shared" si="21"/>
        <v>-251</v>
      </c>
      <c r="Q43" s="84">
        <v>5</v>
      </c>
      <c r="R43" s="84">
        <v>7</v>
      </c>
      <c r="S43" s="84">
        <v>5</v>
      </c>
      <c r="T43" s="74">
        <f t="shared" si="6"/>
        <v>1938</v>
      </c>
      <c r="U43" s="93">
        <f t="shared" si="12"/>
        <v>656</v>
      </c>
      <c r="V43" s="93">
        <f t="shared" si="13"/>
        <v>638</v>
      </c>
      <c r="W43" s="93">
        <f t="shared" si="14"/>
        <v>649</v>
      </c>
      <c r="X43" s="74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8"/>
        <v>45611</v>
      </c>
      <c r="C44" s="70">
        <f t="shared" si="9"/>
        <v>884</v>
      </c>
      <c r="D44" s="71">
        <f t="shared" si="10"/>
        <v>1690</v>
      </c>
      <c r="E44" s="72">
        <f t="shared" si="15"/>
        <v>887</v>
      </c>
      <c r="F44" s="72">
        <f t="shared" si="16"/>
        <v>877</v>
      </c>
      <c r="G44" s="72">
        <f t="shared" si="17"/>
        <v>866</v>
      </c>
      <c r="H44" s="73">
        <f t="shared" si="19"/>
        <v>1687</v>
      </c>
      <c r="I44" s="73">
        <f t="shared" si="19"/>
        <v>1697</v>
      </c>
      <c r="J44" s="73">
        <f t="shared" si="19"/>
        <v>1708</v>
      </c>
      <c r="K44" s="73">
        <f t="shared" si="20"/>
        <v>1975</v>
      </c>
      <c r="L44" s="73">
        <f t="shared" si="20"/>
        <v>1965</v>
      </c>
      <c r="M44" s="73">
        <f t="shared" si="20"/>
        <v>1965</v>
      </c>
      <c r="N44" s="73">
        <f t="shared" si="21"/>
        <v>-288</v>
      </c>
      <c r="O44" s="73">
        <f t="shared" si="21"/>
        <v>-268</v>
      </c>
      <c r="P44" s="73">
        <f t="shared" si="21"/>
        <v>-257</v>
      </c>
      <c r="Q44" s="84">
        <v>4</v>
      </c>
      <c r="R44" s="84">
        <v>6</v>
      </c>
      <c r="S44" s="84">
        <v>6</v>
      </c>
      <c r="T44" s="74">
        <f t="shared" si="6"/>
        <v>1942</v>
      </c>
      <c r="U44" s="93">
        <f t="shared" si="12"/>
        <v>652</v>
      </c>
      <c r="V44" s="93">
        <f t="shared" si="13"/>
        <v>632</v>
      </c>
      <c r="W44" s="93">
        <f t="shared" si="14"/>
        <v>643</v>
      </c>
      <c r="X44" s="74"/>
      <c r="Y44" s="73"/>
      <c r="Z44" s="73"/>
      <c r="AA44" s="73"/>
      <c r="AB44" s="48"/>
    </row>
    <row r="45" spans="1:28" ht="15">
      <c r="A45" s="68">
        <v>31</v>
      </c>
      <c r="B45" s="69">
        <f t="shared" si="8"/>
        <v>45612</v>
      </c>
      <c r="C45" s="70">
        <f t="shared" si="9"/>
        <v>884</v>
      </c>
      <c r="D45" s="71">
        <f t="shared" si="10"/>
        <v>1688</v>
      </c>
      <c r="E45" s="72">
        <f t="shared" si="15"/>
        <v>890</v>
      </c>
      <c r="F45" s="72">
        <f t="shared" si="16"/>
        <v>881</v>
      </c>
      <c r="G45" s="72">
        <f t="shared" si="17"/>
        <v>870</v>
      </c>
      <c r="H45" s="73">
        <f t="shared" si="19"/>
        <v>1682</v>
      </c>
      <c r="I45" s="73">
        <f t="shared" si="19"/>
        <v>1691</v>
      </c>
      <c r="J45" s="73">
        <f t="shared" si="19"/>
        <v>1702</v>
      </c>
      <c r="K45" s="73">
        <f t="shared" si="20"/>
        <v>1975</v>
      </c>
      <c r="L45" s="73">
        <f t="shared" si="20"/>
        <v>1965</v>
      </c>
      <c r="M45" s="73">
        <f t="shared" si="20"/>
        <v>1965</v>
      </c>
      <c r="N45" s="73">
        <f t="shared" si="21"/>
        <v>-293</v>
      </c>
      <c r="O45" s="73">
        <f t="shared" si="21"/>
        <v>-274</v>
      </c>
      <c r="P45" s="73">
        <f t="shared" si="21"/>
        <v>-263</v>
      </c>
      <c r="Q45" s="84">
        <v>5</v>
      </c>
      <c r="R45" s="84">
        <v>6</v>
      </c>
      <c r="S45" s="84">
        <v>6</v>
      </c>
      <c r="T45" s="74">
        <f t="shared" si="6"/>
        <v>1946</v>
      </c>
      <c r="U45" s="93">
        <f t="shared" si="12"/>
        <v>647</v>
      </c>
      <c r="V45" s="93">
        <f t="shared" si="13"/>
        <v>626</v>
      </c>
      <c r="W45" s="93">
        <f t="shared" si="14"/>
        <v>637</v>
      </c>
      <c r="X45" s="74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8"/>
        <v>45613</v>
      </c>
      <c r="C46" s="70">
        <f t="shared" si="9"/>
        <v>884</v>
      </c>
      <c r="D46" s="71">
        <f t="shared" si="10"/>
        <v>1686</v>
      </c>
      <c r="E46" s="72">
        <f t="shared" si="15"/>
        <v>891</v>
      </c>
      <c r="F46" s="72">
        <f t="shared" si="16"/>
        <v>886</v>
      </c>
      <c r="G46" s="72">
        <f t="shared" si="17"/>
        <v>875</v>
      </c>
      <c r="H46" s="73">
        <f t="shared" si="19"/>
        <v>1679</v>
      </c>
      <c r="I46" s="73">
        <f t="shared" si="19"/>
        <v>1684</v>
      </c>
      <c r="J46" s="73">
        <f t="shared" si="19"/>
        <v>1695</v>
      </c>
      <c r="K46" s="73">
        <f t="shared" si="20"/>
        <v>1975</v>
      </c>
      <c r="L46" s="73">
        <f t="shared" si="20"/>
        <v>1965</v>
      </c>
      <c r="M46" s="73">
        <f t="shared" si="20"/>
        <v>1965</v>
      </c>
      <c r="N46" s="73">
        <f t="shared" si="21"/>
        <v>-296</v>
      </c>
      <c r="O46" s="73">
        <f t="shared" si="21"/>
        <v>-281</v>
      </c>
      <c r="P46" s="73">
        <f t="shared" si="21"/>
        <v>-270</v>
      </c>
      <c r="Q46" s="84">
        <v>3</v>
      </c>
      <c r="R46" s="84">
        <v>7</v>
      </c>
      <c r="S46" s="84">
        <v>7</v>
      </c>
      <c r="T46" s="74">
        <f t="shared" si="6"/>
        <v>1951</v>
      </c>
      <c r="U46" s="93">
        <f t="shared" si="12"/>
        <v>644</v>
      </c>
      <c r="V46" s="93">
        <f t="shared" si="13"/>
        <v>619</v>
      </c>
      <c r="W46" s="93">
        <f t="shared" si="14"/>
        <v>630</v>
      </c>
      <c r="X46" s="74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8"/>
        <v>45614</v>
      </c>
      <c r="C47" s="70">
        <f t="shared" si="9"/>
        <v>884</v>
      </c>
      <c r="D47" s="71">
        <f t="shared" si="10"/>
        <v>1684</v>
      </c>
      <c r="E47" s="72">
        <f t="shared" si="15"/>
        <v>893</v>
      </c>
      <c r="F47" s="72">
        <f t="shared" si="16"/>
        <v>891</v>
      </c>
      <c r="G47" s="72">
        <f t="shared" si="17"/>
        <v>879</v>
      </c>
      <c r="H47" s="73">
        <f t="shared" si="19"/>
        <v>1675</v>
      </c>
      <c r="I47" s="73">
        <f t="shared" si="19"/>
        <v>1677</v>
      </c>
      <c r="J47" s="73">
        <f t="shared" si="19"/>
        <v>1689</v>
      </c>
      <c r="K47" s="73">
        <f t="shared" si="20"/>
        <v>1975</v>
      </c>
      <c r="L47" s="73">
        <f t="shared" si="20"/>
        <v>1965</v>
      </c>
      <c r="M47" s="73">
        <f t="shared" si="20"/>
        <v>1965</v>
      </c>
      <c r="N47" s="73">
        <f t="shared" si="21"/>
        <v>-300</v>
      </c>
      <c r="O47" s="73">
        <f t="shared" si="21"/>
        <v>-288</v>
      </c>
      <c r="P47" s="73">
        <f t="shared" si="21"/>
        <v>-276</v>
      </c>
      <c r="Q47" s="84">
        <v>4</v>
      </c>
      <c r="R47" s="84">
        <v>7</v>
      </c>
      <c r="S47" s="84">
        <v>6</v>
      </c>
      <c r="T47" s="74">
        <f t="shared" si="6"/>
        <v>1956</v>
      </c>
      <c r="U47" s="93">
        <f t="shared" si="12"/>
        <v>640</v>
      </c>
      <c r="V47" s="93">
        <f t="shared" si="13"/>
        <v>612</v>
      </c>
      <c r="W47" s="93">
        <f t="shared" si="14"/>
        <v>624</v>
      </c>
      <c r="X47" s="74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8"/>
        <v>45615</v>
      </c>
      <c r="C48" s="70">
        <f t="shared" si="9"/>
        <v>884</v>
      </c>
      <c r="D48" s="71">
        <f t="shared" si="10"/>
        <v>1682</v>
      </c>
      <c r="E48" s="72">
        <f t="shared" si="15"/>
        <v>894</v>
      </c>
      <c r="F48" s="72">
        <f t="shared" si="16"/>
        <v>897</v>
      </c>
      <c r="G48" s="72">
        <f t="shared" si="17"/>
        <v>882</v>
      </c>
      <c r="H48" s="73">
        <f t="shared" si="19"/>
        <v>1672</v>
      </c>
      <c r="I48" s="73">
        <f t="shared" si="19"/>
        <v>1669</v>
      </c>
      <c r="J48" s="73">
        <f t="shared" si="19"/>
        <v>1684</v>
      </c>
      <c r="K48" s="73">
        <f t="shared" ref="K48:M63" si="22">K47</f>
        <v>1975</v>
      </c>
      <c r="L48" s="73">
        <f t="shared" si="22"/>
        <v>1965</v>
      </c>
      <c r="M48" s="73">
        <f t="shared" si="22"/>
        <v>1965</v>
      </c>
      <c r="N48" s="73">
        <f t="shared" si="21"/>
        <v>-303</v>
      </c>
      <c r="O48" s="73">
        <f t="shared" si="21"/>
        <v>-296</v>
      </c>
      <c r="P48" s="73">
        <f t="shared" si="21"/>
        <v>-281</v>
      </c>
      <c r="Q48" s="84">
        <v>3</v>
      </c>
      <c r="R48" s="84">
        <v>8</v>
      </c>
      <c r="S48" s="84">
        <v>5</v>
      </c>
      <c r="T48" s="74">
        <f t="shared" si="6"/>
        <v>1962</v>
      </c>
      <c r="U48" s="93">
        <f t="shared" si="12"/>
        <v>637</v>
      </c>
      <c r="V48" s="93">
        <f t="shared" si="13"/>
        <v>604</v>
      </c>
      <c r="W48" s="93">
        <f t="shared" si="14"/>
        <v>619</v>
      </c>
      <c r="X48" s="74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8"/>
        <v>45616</v>
      </c>
      <c r="C49" s="70">
        <f t="shared" si="9"/>
        <v>884</v>
      </c>
      <c r="D49" s="71">
        <f t="shared" si="10"/>
        <v>1680</v>
      </c>
      <c r="E49" s="72">
        <f t="shared" si="15"/>
        <v>896</v>
      </c>
      <c r="F49" s="72">
        <f t="shared" si="16"/>
        <v>902</v>
      </c>
      <c r="G49" s="72">
        <f t="shared" si="17"/>
        <v>886</v>
      </c>
      <c r="H49" s="73">
        <f t="shared" si="19"/>
        <v>1668</v>
      </c>
      <c r="I49" s="73">
        <f t="shared" si="19"/>
        <v>1662</v>
      </c>
      <c r="J49" s="73">
        <f t="shared" si="19"/>
        <v>1678</v>
      </c>
      <c r="K49" s="73">
        <f t="shared" si="22"/>
        <v>1975</v>
      </c>
      <c r="L49" s="73">
        <f t="shared" si="22"/>
        <v>1965</v>
      </c>
      <c r="M49" s="73">
        <f t="shared" si="22"/>
        <v>1965</v>
      </c>
      <c r="N49" s="73">
        <f t="shared" ref="N49:P64" si="23">N48-Q49</f>
        <v>-307</v>
      </c>
      <c r="O49" s="73">
        <f t="shared" si="23"/>
        <v>-303</v>
      </c>
      <c r="P49" s="73">
        <f t="shared" si="23"/>
        <v>-287</v>
      </c>
      <c r="Q49" s="84">
        <v>4</v>
      </c>
      <c r="R49" s="84">
        <v>7</v>
      </c>
      <c r="S49" s="84">
        <v>6</v>
      </c>
      <c r="T49" s="74">
        <f t="shared" si="6"/>
        <v>1967</v>
      </c>
      <c r="U49" s="93">
        <f t="shared" si="12"/>
        <v>633</v>
      </c>
      <c r="V49" s="93">
        <f t="shared" si="13"/>
        <v>597</v>
      </c>
      <c r="W49" s="93">
        <f t="shared" si="14"/>
        <v>613</v>
      </c>
      <c r="X49" s="74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8"/>
        <v>45617</v>
      </c>
      <c r="C50" s="70">
        <f t="shared" si="9"/>
        <v>884</v>
      </c>
      <c r="D50" s="71">
        <f t="shared" si="10"/>
        <v>1678</v>
      </c>
      <c r="E50" s="72">
        <f t="shared" si="15"/>
        <v>897</v>
      </c>
      <c r="F50" s="72">
        <f t="shared" si="16"/>
        <v>907</v>
      </c>
      <c r="G50" s="72">
        <f t="shared" si="17"/>
        <v>889</v>
      </c>
      <c r="H50" s="73">
        <f t="shared" si="19"/>
        <v>1665</v>
      </c>
      <c r="I50" s="73">
        <f t="shared" si="19"/>
        <v>1655</v>
      </c>
      <c r="J50" s="73">
        <f t="shared" si="19"/>
        <v>1673</v>
      </c>
      <c r="K50" s="73">
        <f t="shared" si="22"/>
        <v>1975</v>
      </c>
      <c r="L50" s="73">
        <f t="shared" si="22"/>
        <v>1965</v>
      </c>
      <c r="M50" s="73">
        <f t="shared" si="22"/>
        <v>1965</v>
      </c>
      <c r="N50" s="73">
        <f t="shared" si="23"/>
        <v>-310</v>
      </c>
      <c r="O50" s="73">
        <f t="shared" si="23"/>
        <v>-310</v>
      </c>
      <c r="P50" s="73">
        <f t="shared" si="23"/>
        <v>-292</v>
      </c>
      <c r="Q50" s="84">
        <v>3</v>
      </c>
      <c r="R50" s="84">
        <v>7</v>
      </c>
      <c r="S50" s="84">
        <v>5</v>
      </c>
      <c r="T50" s="74">
        <f t="shared" si="6"/>
        <v>1972</v>
      </c>
      <c r="U50" s="93">
        <f t="shared" si="12"/>
        <v>630</v>
      </c>
      <c r="V50" s="93">
        <f t="shared" si="13"/>
        <v>590</v>
      </c>
      <c r="W50" s="93">
        <f t="shared" si="14"/>
        <v>608</v>
      </c>
      <c r="X50" s="74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8"/>
        <v>45618</v>
      </c>
      <c r="C51" s="70">
        <f t="shared" si="9"/>
        <v>884</v>
      </c>
      <c r="D51" s="71">
        <f t="shared" si="10"/>
        <v>1676</v>
      </c>
      <c r="E51" s="72">
        <f t="shared" si="15"/>
        <v>899</v>
      </c>
      <c r="F51" s="72">
        <f t="shared" si="16"/>
        <v>911</v>
      </c>
      <c r="G51" s="72">
        <f t="shared" si="17"/>
        <v>893</v>
      </c>
      <c r="H51" s="73">
        <f t="shared" si="19"/>
        <v>1661</v>
      </c>
      <c r="I51" s="73">
        <f t="shared" si="19"/>
        <v>1649</v>
      </c>
      <c r="J51" s="73">
        <f t="shared" si="19"/>
        <v>1667</v>
      </c>
      <c r="K51" s="73">
        <f t="shared" si="22"/>
        <v>1975</v>
      </c>
      <c r="L51" s="73">
        <f t="shared" si="22"/>
        <v>1965</v>
      </c>
      <c r="M51" s="73">
        <f t="shared" si="22"/>
        <v>1965</v>
      </c>
      <c r="N51" s="73">
        <f t="shared" si="23"/>
        <v>-314</v>
      </c>
      <c r="O51" s="73">
        <f t="shared" si="23"/>
        <v>-316</v>
      </c>
      <c r="P51" s="73">
        <f t="shared" si="23"/>
        <v>-298</v>
      </c>
      <c r="Q51" s="84">
        <v>4</v>
      </c>
      <c r="R51" s="84">
        <v>6</v>
      </c>
      <c r="S51" s="84">
        <v>6</v>
      </c>
      <c r="T51" s="74">
        <f t="shared" si="6"/>
        <v>1976</v>
      </c>
      <c r="U51" s="93">
        <f t="shared" si="12"/>
        <v>626</v>
      </c>
      <c r="V51" s="93">
        <f t="shared" si="13"/>
        <v>584</v>
      </c>
      <c r="W51" s="93">
        <f t="shared" si="14"/>
        <v>602</v>
      </c>
      <c r="X51" s="74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8"/>
        <v>45619</v>
      </c>
      <c r="C52" s="70">
        <f t="shared" si="9"/>
        <v>884</v>
      </c>
      <c r="D52" s="71">
        <f t="shared" si="10"/>
        <v>1674</v>
      </c>
      <c r="E52" s="72">
        <f t="shared" si="15"/>
        <v>900</v>
      </c>
      <c r="F52" s="72">
        <f t="shared" si="16"/>
        <v>916</v>
      </c>
      <c r="G52" s="72">
        <f t="shared" si="17"/>
        <v>896</v>
      </c>
      <c r="H52" s="73">
        <f t="shared" si="19"/>
        <v>1658</v>
      </c>
      <c r="I52" s="73">
        <f t="shared" si="19"/>
        <v>1642</v>
      </c>
      <c r="J52" s="73">
        <f t="shared" si="19"/>
        <v>1662</v>
      </c>
      <c r="K52" s="73">
        <f t="shared" si="22"/>
        <v>1975</v>
      </c>
      <c r="L52" s="73">
        <f t="shared" si="22"/>
        <v>1965</v>
      </c>
      <c r="M52" s="73">
        <f t="shared" si="22"/>
        <v>1965</v>
      </c>
      <c r="N52" s="73">
        <f t="shared" si="23"/>
        <v>-317</v>
      </c>
      <c r="O52" s="73">
        <f t="shared" si="23"/>
        <v>-323</v>
      </c>
      <c r="P52" s="73">
        <f t="shared" si="23"/>
        <v>-303</v>
      </c>
      <c r="Q52" s="84">
        <v>3</v>
      </c>
      <c r="R52" s="84">
        <v>7</v>
      </c>
      <c r="S52" s="84">
        <v>5</v>
      </c>
      <c r="T52" s="74">
        <f t="shared" si="6"/>
        <v>1981</v>
      </c>
      <c r="U52" s="93">
        <f t="shared" si="12"/>
        <v>623</v>
      </c>
      <c r="V52" s="93">
        <f t="shared" si="13"/>
        <v>577</v>
      </c>
      <c r="W52" s="93">
        <f t="shared" si="14"/>
        <v>597</v>
      </c>
      <c r="X52" s="74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8"/>
        <v>45620</v>
      </c>
      <c r="C53" s="70">
        <f t="shared" si="9"/>
        <v>884</v>
      </c>
      <c r="D53" s="71">
        <f t="shared" si="10"/>
        <v>1672</v>
      </c>
      <c r="E53" s="72">
        <f t="shared" si="15"/>
        <v>900</v>
      </c>
      <c r="F53" s="72">
        <f t="shared" si="16"/>
        <v>920</v>
      </c>
      <c r="G53" s="72">
        <f t="shared" si="17"/>
        <v>900</v>
      </c>
      <c r="H53" s="73">
        <f t="shared" si="19"/>
        <v>1656</v>
      </c>
      <c r="I53" s="73">
        <f t="shared" si="19"/>
        <v>1636</v>
      </c>
      <c r="J53" s="73">
        <f t="shared" si="19"/>
        <v>1656</v>
      </c>
      <c r="K53" s="73">
        <f t="shared" si="22"/>
        <v>1975</v>
      </c>
      <c r="L53" s="73">
        <f t="shared" si="22"/>
        <v>1965</v>
      </c>
      <c r="M53" s="73">
        <f t="shared" si="22"/>
        <v>1965</v>
      </c>
      <c r="N53" s="73">
        <f t="shared" si="23"/>
        <v>-319</v>
      </c>
      <c r="O53" s="73">
        <f t="shared" si="23"/>
        <v>-329</v>
      </c>
      <c r="P53" s="73">
        <f t="shared" si="23"/>
        <v>-309</v>
      </c>
      <c r="Q53" s="84">
        <v>2</v>
      </c>
      <c r="R53" s="84">
        <v>6</v>
      </c>
      <c r="S53" s="84">
        <v>6</v>
      </c>
      <c r="T53" s="74">
        <f t="shared" si="6"/>
        <v>1985</v>
      </c>
      <c r="U53" s="93">
        <f t="shared" si="12"/>
        <v>621</v>
      </c>
      <c r="V53" s="93">
        <f t="shared" si="13"/>
        <v>571</v>
      </c>
      <c r="W53" s="93">
        <f t="shared" si="14"/>
        <v>591</v>
      </c>
      <c r="X53" s="74"/>
      <c r="Y53" s="73"/>
      <c r="Z53" s="73"/>
      <c r="AA53" s="73"/>
      <c r="AB53" s="48"/>
    </row>
    <row r="54" spans="1:28" ht="15" customHeight="1">
      <c r="A54" s="68">
        <v>40</v>
      </c>
      <c r="B54" s="69">
        <f t="shared" si="8"/>
        <v>45621</v>
      </c>
      <c r="C54" s="70">
        <f t="shared" si="9"/>
        <v>884</v>
      </c>
      <c r="D54" s="71">
        <f t="shared" si="10"/>
        <v>1670</v>
      </c>
      <c r="E54" s="72">
        <f t="shared" si="15"/>
        <v>901</v>
      </c>
      <c r="F54" s="72">
        <f t="shared" si="16"/>
        <v>924</v>
      </c>
      <c r="G54" s="72">
        <f t="shared" si="17"/>
        <v>903</v>
      </c>
      <c r="H54" s="73">
        <f t="shared" si="19"/>
        <v>1653</v>
      </c>
      <c r="I54" s="73">
        <f t="shared" si="19"/>
        <v>1630</v>
      </c>
      <c r="J54" s="73">
        <f t="shared" si="19"/>
        <v>1651</v>
      </c>
      <c r="K54" s="73">
        <f t="shared" si="22"/>
        <v>1975</v>
      </c>
      <c r="L54" s="73">
        <f t="shared" si="22"/>
        <v>1965</v>
      </c>
      <c r="M54" s="73">
        <f t="shared" si="22"/>
        <v>1965</v>
      </c>
      <c r="N54" s="73">
        <f t="shared" si="23"/>
        <v>-322</v>
      </c>
      <c r="O54" s="73">
        <f t="shared" si="23"/>
        <v>-335</v>
      </c>
      <c r="P54" s="73">
        <f t="shared" si="23"/>
        <v>-314</v>
      </c>
      <c r="Q54" s="84">
        <v>3</v>
      </c>
      <c r="R54" s="84">
        <v>6</v>
      </c>
      <c r="S54" s="84">
        <v>5</v>
      </c>
      <c r="T54" s="74">
        <f t="shared" si="6"/>
        <v>1989</v>
      </c>
      <c r="U54" s="93">
        <f t="shared" si="12"/>
        <v>618</v>
      </c>
      <c r="V54" s="93">
        <f t="shared" si="13"/>
        <v>565</v>
      </c>
      <c r="W54" s="93">
        <f t="shared" si="14"/>
        <v>586</v>
      </c>
      <c r="X54" s="74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8"/>
        <v>45622</v>
      </c>
      <c r="C55" s="70">
        <f t="shared" si="9"/>
        <v>884</v>
      </c>
      <c r="D55" s="71">
        <f t="shared" si="10"/>
        <v>1668</v>
      </c>
      <c r="E55" s="72">
        <f t="shared" si="15"/>
        <v>901</v>
      </c>
      <c r="F55" s="72">
        <f t="shared" si="16"/>
        <v>928</v>
      </c>
      <c r="G55" s="72">
        <f t="shared" si="17"/>
        <v>905</v>
      </c>
      <c r="H55" s="73">
        <f t="shared" si="19"/>
        <v>1651</v>
      </c>
      <c r="I55" s="73">
        <f t="shared" si="19"/>
        <v>1624</v>
      </c>
      <c r="J55" s="73">
        <f t="shared" si="19"/>
        <v>1647</v>
      </c>
      <c r="K55" s="73">
        <f t="shared" si="22"/>
        <v>1975</v>
      </c>
      <c r="L55" s="73">
        <f t="shared" si="22"/>
        <v>1965</v>
      </c>
      <c r="M55" s="73">
        <f t="shared" si="22"/>
        <v>1965</v>
      </c>
      <c r="N55" s="73">
        <f t="shared" si="23"/>
        <v>-324</v>
      </c>
      <c r="O55" s="73">
        <f t="shared" si="23"/>
        <v>-341</v>
      </c>
      <c r="P55" s="73">
        <f t="shared" si="23"/>
        <v>-318</v>
      </c>
      <c r="Q55" s="84">
        <v>2</v>
      </c>
      <c r="R55" s="84">
        <v>6</v>
      </c>
      <c r="S55" s="84">
        <v>4</v>
      </c>
      <c r="T55" s="74">
        <f t="shared" si="6"/>
        <v>1693</v>
      </c>
      <c r="U55" s="93">
        <f t="shared" si="12"/>
        <v>916</v>
      </c>
      <c r="V55" s="93">
        <f t="shared" si="13"/>
        <v>859</v>
      </c>
      <c r="W55" s="93">
        <f t="shared" si="14"/>
        <v>882</v>
      </c>
      <c r="X55" s="85">
        <v>0.3</v>
      </c>
      <c r="Y55" s="73"/>
      <c r="Z55" s="73"/>
      <c r="AA55" s="73"/>
      <c r="AB55" s="48">
        <v>2</v>
      </c>
    </row>
    <row r="56" spans="1:28" ht="15" customHeight="1">
      <c r="A56" s="68">
        <v>42</v>
      </c>
      <c r="B56" s="69">
        <f t="shared" si="8"/>
        <v>45623</v>
      </c>
      <c r="C56" s="70">
        <f t="shared" si="9"/>
        <v>884</v>
      </c>
      <c r="D56" s="71">
        <f t="shared" si="10"/>
        <v>1666</v>
      </c>
      <c r="E56" s="72">
        <f t="shared" si="15"/>
        <v>902</v>
      </c>
      <c r="F56" s="72">
        <f t="shared" si="16"/>
        <v>933</v>
      </c>
      <c r="G56" s="72">
        <f t="shared" si="17"/>
        <v>908</v>
      </c>
      <c r="H56" s="73">
        <f t="shared" si="19"/>
        <v>1648</v>
      </c>
      <c r="I56" s="73">
        <f t="shared" si="19"/>
        <v>1617</v>
      </c>
      <c r="J56" s="73">
        <f t="shared" si="19"/>
        <v>1642</v>
      </c>
      <c r="K56" s="73">
        <f t="shared" si="22"/>
        <v>1975</v>
      </c>
      <c r="L56" s="73">
        <f t="shared" si="22"/>
        <v>1965</v>
      </c>
      <c r="M56" s="73">
        <f t="shared" si="22"/>
        <v>1965</v>
      </c>
      <c r="N56" s="73">
        <f t="shared" si="23"/>
        <v>-327</v>
      </c>
      <c r="O56" s="73">
        <f t="shared" si="23"/>
        <v>-348</v>
      </c>
      <c r="P56" s="73">
        <f t="shared" si="23"/>
        <v>-323</v>
      </c>
      <c r="Q56" s="84">
        <v>3</v>
      </c>
      <c r="R56" s="84">
        <v>7</v>
      </c>
      <c r="S56" s="84">
        <v>5</v>
      </c>
      <c r="T56" s="74">
        <f t="shared" si="6"/>
        <v>1698</v>
      </c>
      <c r="U56" s="93">
        <f t="shared" si="12"/>
        <v>913</v>
      </c>
      <c r="V56" s="93">
        <f t="shared" si="13"/>
        <v>852</v>
      </c>
      <c r="W56" s="93">
        <f t="shared" si="14"/>
        <v>877</v>
      </c>
      <c r="X56" s="74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8"/>
        <v>45624</v>
      </c>
      <c r="C57" s="70">
        <f t="shared" si="9"/>
        <v>884</v>
      </c>
      <c r="D57" s="71">
        <f t="shared" si="10"/>
        <v>1664</v>
      </c>
      <c r="E57" s="72">
        <f t="shared" si="15"/>
        <v>902</v>
      </c>
      <c r="F57" s="72">
        <f t="shared" si="16"/>
        <v>938</v>
      </c>
      <c r="G57" s="72">
        <f t="shared" si="17"/>
        <v>910</v>
      </c>
      <c r="H57" s="73">
        <f t="shared" si="19"/>
        <v>1646</v>
      </c>
      <c r="I57" s="73">
        <f t="shared" si="19"/>
        <v>1610</v>
      </c>
      <c r="J57" s="73">
        <f t="shared" si="19"/>
        <v>1638</v>
      </c>
      <c r="K57" s="73">
        <f t="shared" si="22"/>
        <v>1975</v>
      </c>
      <c r="L57" s="73">
        <f t="shared" si="22"/>
        <v>1965</v>
      </c>
      <c r="M57" s="73">
        <f t="shared" si="22"/>
        <v>1965</v>
      </c>
      <c r="N57" s="73">
        <f t="shared" si="23"/>
        <v>-329</v>
      </c>
      <c r="O57" s="73">
        <f t="shared" si="23"/>
        <v>-355</v>
      </c>
      <c r="P57" s="73">
        <f t="shared" si="23"/>
        <v>-327</v>
      </c>
      <c r="Q57" s="84">
        <v>2</v>
      </c>
      <c r="R57" s="84">
        <v>7</v>
      </c>
      <c r="S57" s="84">
        <v>4</v>
      </c>
      <c r="T57" s="74">
        <f t="shared" si="6"/>
        <v>1703</v>
      </c>
      <c r="U57" s="93">
        <f t="shared" si="12"/>
        <v>911</v>
      </c>
      <c r="V57" s="93">
        <f t="shared" si="13"/>
        <v>845</v>
      </c>
      <c r="W57" s="93">
        <f t="shared" si="14"/>
        <v>873</v>
      </c>
      <c r="X57" s="74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8"/>
        <v>45625</v>
      </c>
      <c r="C58" s="70">
        <f t="shared" si="9"/>
        <v>884</v>
      </c>
      <c r="D58" s="71">
        <f t="shared" si="10"/>
        <v>1662</v>
      </c>
      <c r="E58" s="72">
        <f t="shared" si="15"/>
        <v>902</v>
      </c>
      <c r="F58" s="72">
        <f t="shared" si="16"/>
        <v>943</v>
      </c>
      <c r="G58" s="72">
        <f t="shared" si="17"/>
        <v>913</v>
      </c>
      <c r="H58" s="73">
        <f t="shared" si="19"/>
        <v>1644</v>
      </c>
      <c r="I58" s="73">
        <f t="shared" si="19"/>
        <v>1603</v>
      </c>
      <c r="J58" s="73">
        <f t="shared" si="19"/>
        <v>1633</v>
      </c>
      <c r="K58" s="73">
        <f t="shared" si="22"/>
        <v>1975</v>
      </c>
      <c r="L58" s="73">
        <f t="shared" si="22"/>
        <v>1965</v>
      </c>
      <c r="M58" s="73">
        <f t="shared" si="22"/>
        <v>1965</v>
      </c>
      <c r="N58" s="73">
        <f t="shared" si="23"/>
        <v>-331</v>
      </c>
      <c r="O58" s="73">
        <f t="shared" si="23"/>
        <v>-362</v>
      </c>
      <c r="P58" s="73">
        <f t="shared" si="23"/>
        <v>-332</v>
      </c>
      <c r="Q58" s="84">
        <v>2</v>
      </c>
      <c r="R58" s="84">
        <v>7</v>
      </c>
      <c r="S58" s="84">
        <v>5</v>
      </c>
      <c r="T58" s="74">
        <f t="shared" si="6"/>
        <v>1708</v>
      </c>
      <c r="U58" s="93">
        <f t="shared" si="12"/>
        <v>909</v>
      </c>
      <c r="V58" s="93">
        <f t="shared" si="13"/>
        <v>838</v>
      </c>
      <c r="W58" s="93">
        <f t="shared" si="14"/>
        <v>868</v>
      </c>
      <c r="X58" s="74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8"/>
        <v>45626</v>
      </c>
      <c r="C59" s="70">
        <f t="shared" si="9"/>
        <v>884</v>
      </c>
      <c r="D59" s="71">
        <f t="shared" si="10"/>
        <v>1660</v>
      </c>
      <c r="E59" s="72">
        <f t="shared" si="15"/>
        <v>902</v>
      </c>
      <c r="F59" s="72">
        <f t="shared" si="16"/>
        <v>949</v>
      </c>
      <c r="G59" s="72">
        <f t="shared" si="17"/>
        <v>916</v>
      </c>
      <c r="H59" s="73">
        <f t="shared" si="19"/>
        <v>1642</v>
      </c>
      <c r="I59" s="73">
        <f t="shared" si="19"/>
        <v>1595</v>
      </c>
      <c r="J59" s="73">
        <f t="shared" si="19"/>
        <v>1628</v>
      </c>
      <c r="K59" s="73">
        <f t="shared" si="22"/>
        <v>1975</v>
      </c>
      <c r="L59" s="73">
        <f t="shared" si="22"/>
        <v>1965</v>
      </c>
      <c r="M59" s="73">
        <f t="shared" si="22"/>
        <v>1965</v>
      </c>
      <c r="N59" s="73">
        <f t="shared" si="23"/>
        <v>-333</v>
      </c>
      <c r="O59" s="73">
        <f t="shared" si="23"/>
        <v>-370</v>
      </c>
      <c r="P59" s="73">
        <f t="shared" si="23"/>
        <v>-337</v>
      </c>
      <c r="Q59" s="84">
        <v>2</v>
      </c>
      <c r="R59" s="84">
        <v>8</v>
      </c>
      <c r="S59" s="84">
        <v>5</v>
      </c>
      <c r="T59" s="74">
        <f t="shared" si="6"/>
        <v>1414</v>
      </c>
      <c r="U59" s="93">
        <f t="shared" si="12"/>
        <v>1207</v>
      </c>
      <c r="V59" s="93">
        <f t="shared" si="13"/>
        <v>1130</v>
      </c>
      <c r="W59" s="93">
        <f t="shared" si="14"/>
        <v>1163</v>
      </c>
      <c r="X59" s="85">
        <v>0.3</v>
      </c>
      <c r="Y59" s="73"/>
      <c r="Z59" s="73"/>
      <c r="AA59" s="73"/>
      <c r="AB59" s="48">
        <v>1</v>
      </c>
    </row>
    <row r="60" spans="1:28" ht="15" customHeight="1">
      <c r="A60" s="68">
        <v>46</v>
      </c>
      <c r="B60" s="69">
        <f t="shared" si="8"/>
        <v>45627</v>
      </c>
      <c r="C60" s="70">
        <f t="shared" si="9"/>
        <v>884</v>
      </c>
      <c r="D60" s="71">
        <f t="shared" si="10"/>
        <v>1658</v>
      </c>
      <c r="E60" s="72">
        <f t="shared" si="15"/>
        <v>903</v>
      </c>
      <c r="F60" s="72">
        <f t="shared" si="16"/>
        <v>954</v>
      </c>
      <c r="G60" s="72">
        <f t="shared" si="17"/>
        <v>918</v>
      </c>
      <c r="H60" s="73">
        <f t="shared" si="19"/>
        <v>1639</v>
      </c>
      <c r="I60" s="73">
        <f t="shared" si="19"/>
        <v>1588</v>
      </c>
      <c r="J60" s="73">
        <f t="shared" si="19"/>
        <v>1624</v>
      </c>
      <c r="K60" s="73">
        <f t="shared" si="22"/>
        <v>1975</v>
      </c>
      <c r="L60" s="73">
        <f t="shared" si="22"/>
        <v>1965</v>
      </c>
      <c r="M60" s="73">
        <f t="shared" si="22"/>
        <v>1965</v>
      </c>
      <c r="N60" s="73">
        <f t="shared" si="23"/>
        <v>-336</v>
      </c>
      <c r="O60" s="73">
        <f t="shared" si="23"/>
        <v>-377</v>
      </c>
      <c r="P60" s="73">
        <f t="shared" si="23"/>
        <v>-341</v>
      </c>
      <c r="Q60" s="84">
        <v>3</v>
      </c>
      <c r="R60" s="84">
        <v>7</v>
      </c>
      <c r="S60" s="84">
        <v>4</v>
      </c>
      <c r="T60" s="74">
        <f t="shared" si="6"/>
        <v>1419</v>
      </c>
      <c r="U60" s="93">
        <f t="shared" si="12"/>
        <v>1204</v>
      </c>
      <c r="V60" s="93">
        <f t="shared" si="13"/>
        <v>1123</v>
      </c>
      <c r="W60" s="93">
        <f t="shared" si="14"/>
        <v>1159</v>
      </c>
      <c r="X60" s="74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8"/>
        <v>45628</v>
      </c>
      <c r="C61" s="70">
        <f t="shared" si="9"/>
        <v>884</v>
      </c>
      <c r="D61" s="71">
        <f t="shared" si="10"/>
        <v>1656</v>
      </c>
      <c r="E61" s="72">
        <f t="shared" si="15"/>
        <v>903</v>
      </c>
      <c r="F61" s="72">
        <f t="shared" si="16"/>
        <v>960</v>
      </c>
      <c r="G61" s="72">
        <f t="shared" si="17"/>
        <v>922</v>
      </c>
      <c r="H61" s="73">
        <f t="shared" si="19"/>
        <v>1637</v>
      </c>
      <c r="I61" s="73">
        <f t="shared" si="19"/>
        <v>1580</v>
      </c>
      <c r="J61" s="73">
        <f t="shared" si="19"/>
        <v>1618</v>
      </c>
      <c r="K61" s="73">
        <f t="shared" si="22"/>
        <v>1975</v>
      </c>
      <c r="L61" s="73">
        <f t="shared" si="22"/>
        <v>1965</v>
      </c>
      <c r="M61" s="73">
        <f t="shared" si="22"/>
        <v>1965</v>
      </c>
      <c r="N61" s="73">
        <f t="shared" si="23"/>
        <v>-338</v>
      </c>
      <c r="O61" s="73">
        <f t="shared" si="23"/>
        <v>-385</v>
      </c>
      <c r="P61" s="73">
        <f t="shared" si="23"/>
        <v>-347</v>
      </c>
      <c r="Q61" s="84">
        <v>2</v>
      </c>
      <c r="R61" s="84">
        <v>8</v>
      </c>
      <c r="S61" s="84">
        <v>6</v>
      </c>
      <c r="T61" s="74">
        <f t="shared" si="6"/>
        <v>1425</v>
      </c>
      <c r="U61" s="93">
        <f t="shared" si="12"/>
        <v>1202</v>
      </c>
      <c r="V61" s="93">
        <f t="shared" si="13"/>
        <v>1115</v>
      </c>
      <c r="W61" s="93">
        <f t="shared" si="14"/>
        <v>1153</v>
      </c>
      <c r="X61" s="74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8"/>
        <v>45629</v>
      </c>
      <c r="C62" s="70">
        <f t="shared" si="9"/>
        <v>884</v>
      </c>
      <c r="D62" s="71">
        <f t="shared" si="10"/>
        <v>1654</v>
      </c>
      <c r="E62" s="72">
        <f t="shared" si="15"/>
        <v>903</v>
      </c>
      <c r="F62" s="72">
        <f t="shared" si="16"/>
        <v>965</v>
      </c>
      <c r="G62" s="72">
        <f t="shared" si="17"/>
        <v>925</v>
      </c>
      <c r="H62" s="73">
        <f t="shared" si="19"/>
        <v>1635</v>
      </c>
      <c r="I62" s="73">
        <f t="shared" si="19"/>
        <v>1573</v>
      </c>
      <c r="J62" s="73">
        <f t="shared" si="19"/>
        <v>1613</v>
      </c>
      <c r="K62" s="73">
        <f t="shared" si="22"/>
        <v>1975</v>
      </c>
      <c r="L62" s="73">
        <f t="shared" si="22"/>
        <v>1965</v>
      </c>
      <c r="M62" s="73">
        <f t="shared" si="22"/>
        <v>1965</v>
      </c>
      <c r="N62" s="73">
        <f t="shared" si="23"/>
        <v>-340</v>
      </c>
      <c r="O62" s="73">
        <f t="shared" si="23"/>
        <v>-392</v>
      </c>
      <c r="P62" s="73">
        <f t="shared" si="23"/>
        <v>-352</v>
      </c>
      <c r="Q62" s="84">
        <v>2</v>
      </c>
      <c r="R62" s="84">
        <v>7</v>
      </c>
      <c r="S62" s="84">
        <v>5</v>
      </c>
      <c r="T62" s="74">
        <f t="shared" si="6"/>
        <v>1430</v>
      </c>
      <c r="U62" s="93">
        <f t="shared" si="12"/>
        <v>1200</v>
      </c>
      <c r="V62" s="93">
        <f t="shared" si="13"/>
        <v>1108</v>
      </c>
      <c r="W62" s="93">
        <f t="shared" si="14"/>
        <v>1148</v>
      </c>
      <c r="X62" s="74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8"/>
        <v>45630</v>
      </c>
      <c r="C63" s="70">
        <f t="shared" si="9"/>
        <v>884</v>
      </c>
      <c r="D63" s="71">
        <f t="shared" si="10"/>
        <v>1652</v>
      </c>
      <c r="E63" s="72">
        <f t="shared" si="15"/>
        <v>904</v>
      </c>
      <c r="F63" s="72">
        <f t="shared" si="16"/>
        <v>971</v>
      </c>
      <c r="G63" s="72">
        <f t="shared" si="17"/>
        <v>929</v>
      </c>
      <c r="H63" s="73">
        <f t="shared" si="19"/>
        <v>1632</v>
      </c>
      <c r="I63" s="73">
        <f t="shared" si="19"/>
        <v>1565</v>
      </c>
      <c r="J63" s="73">
        <f t="shared" si="19"/>
        <v>1607</v>
      </c>
      <c r="K63" s="73">
        <f t="shared" si="22"/>
        <v>1975</v>
      </c>
      <c r="L63" s="73">
        <f t="shared" si="22"/>
        <v>1965</v>
      </c>
      <c r="M63" s="73">
        <f t="shared" si="22"/>
        <v>1965</v>
      </c>
      <c r="N63" s="73">
        <f t="shared" si="23"/>
        <v>-343</v>
      </c>
      <c r="O63" s="73">
        <f t="shared" si="23"/>
        <v>-400</v>
      </c>
      <c r="P63" s="73">
        <f t="shared" si="23"/>
        <v>-358</v>
      </c>
      <c r="Q63" s="84">
        <v>3</v>
      </c>
      <c r="R63" s="84">
        <v>8</v>
      </c>
      <c r="S63" s="84">
        <v>6</v>
      </c>
      <c r="T63" s="74">
        <f t="shared" si="6"/>
        <v>1436</v>
      </c>
      <c r="U63" s="93">
        <f t="shared" si="12"/>
        <v>1197</v>
      </c>
      <c r="V63" s="93">
        <f t="shared" si="13"/>
        <v>1100</v>
      </c>
      <c r="W63" s="93">
        <f t="shared" si="14"/>
        <v>1142</v>
      </c>
      <c r="X63" s="74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8"/>
        <v>45631</v>
      </c>
      <c r="C64" s="70">
        <f t="shared" si="9"/>
        <v>884</v>
      </c>
      <c r="D64" s="71">
        <f t="shared" si="10"/>
        <v>1650</v>
      </c>
      <c r="E64" s="72">
        <f t="shared" si="15"/>
        <v>904</v>
      </c>
      <c r="F64" s="72">
        <f t="shared" si="16"/>
        <v>976</v>
      </c>
      <c r="G64" s="72">
        <f t="shared" si="17"/>
        <v>932</v>
      </c>
      <c r="H64" s="73">
        <f t="shared" si="19"/>
        <v>1630</v>
      </c>
      <c r="I64" s="73">
        <f t="shared" si="19"/>
        <v>1558</v>
      </c>
      <c r="J64" s="73">
        <f t="shared" si="19"/>
        <v>1602</v>
      </c>
      <c r="K64" s="73">
        <f t="shared" ref="K64:M79" si="24">K63</f>
        <v>1975</v>
      </c>
      <c r="L64" s="73">
        <f t="shared" si="24"/>
        <v>1965</v>
      </c>
      <c r="M64" s="73">
        <f t="shared" si="24"/>
        <v>1965</v>
      </c>
      <c r="N64" s="73">
        <f t="shared" si="23"/>
        <v>-345</v>
      </c>
      <c r="O64" s="73">
        <f t="shared" si="23"/>
        <v>-407</v>
      </c>
      <c r="P64" s="73">
        <f t="shared" si="23"/>
        <v>-363</v>
      </c>
      <c r="Q64" s="84">
        <v>2</v>
      </c>
      <c r="R64" s="84">
        <v>7</v>
      </c>
      <c r="S64" s="84">
        <v>5</v>
      </c>
      <c r="T64" s="74">
        <f t="shared" si="6"/>
        <v>1441</v>
      </c>
      <c r="U64" s="93">
        <f t="shared" si="12"/>
        <v>1195</v>
      </c>
      <c r="V64" s="93">
        <f t="shared" si="13"/>
        <v>1093</v>
      </c>
      <c r="W64" s="93">
        <f t="shared" si="14"/>
        <v>1137</v>
      </c>
      <c r="X64" s="74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8"/>
        <v>45632</v>
      </c>
      <c r="C65" s="70">
        <f t="shared" si="9"/>
        <v>884</v>
      </c>
      <c r="D65" s="71">
        <f t="shared" si="10"/>
        <v>1648</v>
      </c>
      <c r="E65" s="72">
        <f t="shared" si="15"/>
        <v>904</v>
      </c>
      <c r="F65" s="72">
        <f t="shared" si="16"/>
        <v>982</v>
      </c>
      <c r="G65" s="72">
        <f t="shared" si="17"/>
        <v>936</v>
      </c>
      <c r="H65" s="73">
        <f t="shared" si="19"/>
        <v>1628</v>
      </c>
      <c r="I65" s="73">
        <f t="shared" si="19"/>
        <v>1550</v>
      </c>
      <c r="J65" s="73">
        <f t="shared" si="19"/>
        <v>1596</v>
      </c>
      <c r="K65" s="73">
        <f t="shared" si="24"/>
        <v>1975</v>
      </c>
      <c r="L65" s="73">
        <f t="shared" si="24"/>
        <v>1965</v>
      </c>
      <c r="M65" s="73">
        <f t="shared" si="24"/>
        <v>1965</v>
      </c>
      <c r="N65" s="73">
        <f t="shared" ref="N65:P80" si="25">N64-Q65</f>
        <v>-347</v>
      </c>
      <c r="O65" s="73">
        <f t="shared" si="25"/>
        <v>-415</v>
      </c>
      <c r="P65" s="73">
        <f t="shared" si="25"/>
        <v>-369</v>
      </c>
      <c r="Q65" s="84">
        <v>2</v>
      </c>
      <c r="R65" s="84">
        <v>8</v>
      </c>
      <c r="S65" s="84">
        <v>6</v>
      </c>
      <c r="T65" s="74">
        <f t="shared" si="6"/>
        <v>1447</v>
      </c>
      <c r="U65" s="93">
        <f t="shared" si="12"/>
        <v>1193</v>
      </c>
      <c r="V65" s="93">
        <f t="shared" si="13"/>
        <v>1085</v>
      </c>
      <c r="W65" s="93">
        <f t="shared" si="14"/>
        <v>1131</v>
      </c>
      <c r="X65" s="74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8"/>
        <v>45633</v>
      </c>
      <c r="C66" s="70">
        <f t="shared" si="9"/>
        <v>884</v>
      </c>
      <c r="D66" s="71">
        <f t="shared" si="10"/>
        <v>1646</v>
      </c>
      <c r="E66" s="72">
        <f t="shared" si="15"/>
        <v>905</v>
      </c>
      <c r="F66" s="72">
        <f t="shared" si="16"/>
        <v>987</v>
      </c>
      <c r="G66" s="72">
        <f t="shared" si="17"/>
        <v>939</v>
      </c>
      <c r="H66" s="73">
        <f t="shared" si="19"/>
        <v>1625</v>
      </c>
      <c r="I66" s="73">
        <f t="shared" si="19"/>
        <v>1543</v>
      </c>
      <c r="J66" s="73">
        <f t="shared" si="19"/>
        <v>1591</v>
      </c>
      <c r="K66" s="73">
        <f t="shared" si="24"/>
        <v>1975</v>
      </c>
      <c r="L66" s="73">
        <f t="shared" si="24"/>
        <v>1965</v>
      </c>
      <c r="M66" s="73">
        <f t="shared" si="24"/>
        <v>1965</v>
      </c>
      <c r="N66" s="73">
        <f t="shared" si="25"/>
        <v>-350</v>
      </c>
      <c r="O66" s="73">
        <f t="shared" si="25"/>
        <v>-422</v>
      </c>
      <c r="P66" s="73">
        <f t="shared" si="25"/>
        <v>-374</v>
      </c>
      <c r="Q66" s="84">
        <v>3</v>
      </c>
      <c r="R66" s="84">
        <v>7</v>
      </c>
      <c r="S66" s="84">
        <v>5</v>
      </c>
      <c r="T66" s="74">
        <f t="shared" si="6"/>
        <v>1452</v>
      </c>
      <c r="U66" s="93">
        <f t="shared" si="12"/>
        <v>1190</v>
      </c>
      <c r="V66" s="93">
        <f t="shared" si="13"/>
        <v>1078</v>
      </c>
      <c r="W66" s="93">
        <f t="shared" si="14"/>
        <v>1126</v>
      </c>
      <c r="X66" s="74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8"/>
        <v>45634</v>
      </c>
      <c r="C67" s="70">
        <f t="shared" si="9"/>
        <v>884</v>
      </c>
      <c r="D67" s="71">
        <f t="shared" si="10"/>
        <v>1644</v>
      </c>
      <c r="E67" s="72">
        <f t="shared" si="15"/>
        <v>906</v>
      </c>
      <c r="F67" s="72">
        <f t="shared" si="16"/>
        <v>993</v>
      </c>
      <c r="G67" s="72">
        <f t="shared" si="17"/>
        <v>943</v>
      </c>
      <c r="H67" s="73">
        <f t="shared" si="19"/>
        <v>1622</v>
      </c>
      <c r="I67" s="73">
        <f t="shared" si="19"/>
        <v>1535</v>
      </c>
      <c r="J67" s="73">
        <f t="shared" si="19"/>
        <v>1585</v>
      </c>
      <c r="K67" s="73">
        <f t="shared" si="24"/>
        <v>1975</v>
      </c>
      <c r="L67" s="73">
        <f t="shared" si="24"/>
        <v>1965</v>
      </c>
      <c r="M67" s="73">
        <f t="shared" si="24"/>
        <v>1965</v>
      </c>
      <c r="N67" s="73">
        <f t="shared" si="25"/>
        <v>-353</v>
      </c>
      <c r="O67" s="73">
        <f t="shared" si="25"/>
        <v>-430</v>
      </c>
      <c r="P67" s="73">
        <f t="shared" si="25"/>
        <v>-380</v>
      </c>
      <c r="Q67" s="84">
        <v>3</v>
      </c>
      <c r="R67" s="84">
        <v>8</v>
      </c>
      <c r="S67" s="84">
        <v>6</v>
      </c>
      <c r="T67" s="74">
        <f t="shared" si="6"/>
        <v>1458</v>
      </c>
      <c r="U67" s="93">
        <f t="shared" si="12"/>
        <v>1187</v>
      </c>
      <c r="V67" s="93">
        <f t="shared" si="13"/>
        <v>1070</v>
      </c>
      <c r="W67" s="93">
        <f t="shared" si="14"/>
        <v>1120</v>
      </c>
      <c r="X67" s="74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8"/>
        <v>45635</v>
      </c>
      <c r="C68" s="70">
        <f t="shared" si="9"/>
        <v>884</v>
      </c>
      <c r="D68" s="71">
        <f t="shared" si="10"/>
        <v>1642</v>
      </c>
      <c r="E68" s="72">
        <f t="shared" si="15"/>
        <v>906</v>
      </c>
      <c r="F68" s="72">
        <f t="shared" si="16"/>
        <v>998</v>
      </c>
      <c r="G68" s="72">
        <f t="shared" si="17"/>
        <v>946</v>
      </c>
      <c r="H68" s="73">
        <f t="shared" si="19"/>
        <v>1620</v>
      </c>
      <c r="I68" s="73">
        <f t="shared" si="19"/>
        <v>1528</v>
      </c>
      <c r="J68" s="73">
        <f t="shared" si="19"/>
        <v>1580</v>
      </c>
      <c r="K68" s="73">
        <f t="shared" si="24"/>
        <v>1975</v>
      </c>
      <c r="L68" s="73">
        <f t="shared" si="24"/>
        <v>1965</v>
      </c>
      <c r="M68" s="73">
        <f t="shared" si="24"/>
        <v>1965</v>
      </c>
      <c r="N68" s="73">
        <f t="shared" si="25"/>
        <v>-355</v>
      </c>
      <c r="O68" s="73">
        <f t="shared" si="25"/>
        <v>-437</v>
      </c>
      <c r="P68" s="73">
        <f t="shared" si="25"/>
        <v>-385</v>
      </c>
      <c r="Q68" s="84">
        <v>2</v>
      </c>
      <c r="R68" s="84">
        <v>7</v>
      </c>
      <c r="S68" s="84">
        <v>5</v>
      </c>
      <c r="T68" s="74">
        <f t="shared" si="6"/>
        <v>1463</v>
      </c>
      <c r="U68" s="93">
        <f t="shared" si="12"/>
        <v>1185</v>
      </c>
      <c r="V68" s="93">
        <f t="shared" si="13"/>
        <v>1063</v>
      </c>
      <c r="W68" s="93">
        <f t="shared" si="14"/>
        <v>1115</v>
      </c>
      <c r="X68" s="74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8"/>
        <v>45636</v>
      </c>
      <c r="C69" s="70">
        <f t="shared" si="9"/>
        <v>884</v>
      </c>
      <c r="D69" s="71">
        <f t="shared" si="10"/>
        <v>1640</v>
      </c>
      <c r="E69" s="72">
        <f t="shared" si="15"/>
        <v>905</v>
      </c>
      <c r="F69" s="72">
        <f t="shared" si="16"/>
        <v>1002</v>
      </c>
      <c r="G69" s="72">
        <f t="shared" si="17"/>
        <v>950</v>
      </c>
      <c r="H69" s="73">
        <f t="shared" si="19"/>
        <v>1619</v>
      </c>
      <c r="I69" s="73">
        <f t="shared" si="19"/>
        <v>1522</v>
      </c>
      <c r="J69" s="73">
        <f t="shared" si="19"/>
        <v>1574</v>
      </c>
      <c r="K69" s="73">
        <f t="shared" si="24"/>
        <v>1975</v>
      </c>
      <c r="L69" s="73">
        <f t="shared" si="24"/>
        <v>1965</v>
      </c>
      <c r="M69" s="73">
        <f t="shared" si="24"/>
        <v>1965</v>
      </c>
      <c r="N69" s="73">
        <f t="shared" si="25"/>
        <v>-356</v>
      </c>
      <c r="O69" s="73">
        <f t="shared" si="25"/>
        <v>-443</v>
      </c>
      <c r="P69" s="73">
        <f t="shared" si="25"/>
        <v>-391</v>
      </c>
      <c r="Q69" s="84">
        <v>1</v>
      </c>
      <c r="R69" s="84">
        <v>6</v>
      </c>
      <c r="S69" s="84">
        <v>6</v>
      </c>
      <c r="T69" s="74">
        <f t="shared" si="6"/>
        <v>1467</v>
      </c>
      <c r="U69" s="93">
        <f t="shared" si="12"/>
        <v>1184</v>
      </c>
      <c r="V69" s="93">
        <f t="shared" si="13"/>
        <v>1057</v>
      </c>
      <c r="W69" s="93">
        <f t="shared" si="14"/>
        <v>1109</v>
      </c>
      <c r="X69" s="74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8"/>
        <v>45637</v>
      </c>
      <c r="C70" s="70">
        <f t="shared" si="9"/>
        <v>884</v>
      </c>
      <c r="D70" s="71">
        <f t="shared" si="10"/>
        <v>1638</v>
      </c>
      <c r="E70" s="72">
        <f t="shared" si="15"/>
        <v>906</v>
      </c>
      <c r="F70" s="72">
        <f t="shared" si="16"/>
        <v>1007</v>
      </c>
      <c r="G70" s="72">
        <f t="shared" si="17"/>
        <v>953</v>
      </c>
      <c r="H70" s="73">
        <f t="shared" si="19"/>
        <v>1616</v>
      </c>
      <c r="I70" s="73">
        <f t="shared" si="19"/>
        <v>1515</v>
      </c>
      <c r="J70" s="73">
        <f t="shared" si="19"/>
        <v>1569</v>
      </c>
      <c r="K70" s="73">
        <f t="shared" si="24"/>
        <v>1975</v>
      </c>
      <c r="L70" s="73">
        <f t="shared" si="24"/>
        <v>1965</v>
      </c>
      <c r="M70" s="73">
        <f t="shared" si="24"/>
        <v>1965</v>
      </c>
      <c r="N70" s="73">
        <f t="shared" si="25"/>
        <v>-359</v>
      </c>
      <c r="O70" s="73">
        <f t="shared" si="25"/>
        <v>-450</v>
      </c>
      <c r="P70" s="73">
        <f t="shared" si="25"/>
        <v>-396</v>
      </c>
      <c r="Q70" s="84">
        <v>3</v>
      </c>
      <c r="R70" s="84">
        <v>7</v>
      </c>
      <c r="S70" s="84">
        <v>5</v>
      </c>
      <c r="T70" s="74">
        <f t="shared" si="6"/>
        <v>1472</v>
      </c>
      <c r="U70" s="93">
        <f t="shared" si="12"/>
        <v>1181</v>
      </c>
      <c r="V70" s="93">
        <f t="shared" si="13"/>
        <v>1050</v>
      </c>
      <c r="W70" s="93">
        <f t="shared" si="14"/>
        <v>1104</v>
      </c>
      <c r="X70" s="74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8"/>
        <v>45638</v>
      </c>
      <c r="C71" s="70">
        <f t="shared" si="9"/>
        <v>884</v>
      </c>
      <c r="D71" s="71">
        <f t="shared" si="10"/>
        <v>1636</v>
      </c>
      <c r="E71" s="72">
        <f t="shared" si="15"/>
        <v>906</v>
      </c>
      <c r="F71" s="72">
        <f t="shared" si="16"/>
        <v>1011</v>
      </c>
      <c r="G71" s="72">
        <f t="shared" si="17"/>
        <v>957</v>
      </c>
      <c r="H71" s="73">
        <f t="shared" si="19"/>
        <v>1614</v>
      </c>
      <c r="I71" s="73">
        <f t="shared" si="19"/>
        <v>1509</v>
      </c>
      <c r="J71" s="73">
        <f t="shared" si="19"/>
        <v>1563</v>
      </c>
      <c r="K71" s="73">
        <f t="shared" si="24"/>
        <v>1975</v>
      </c>
      <c r="L71" s="73">
        <f t="shared" si="24"/>
        <v>1965</v>
      </c>
      <c r="M71" s="73">
        <f t="shared" si="24"/>
        <v>1965</v>
      </c>
      <c r="N71" s="73">
        <f t="shared" si="25"/>
        <v>-361</v>
      </c>
      <c r="O71" s="73">
        <f t="shared" si="25"/>
        <v>-456</v>
      </c>
      <c r="P71" s="73">
        <f t="shared" si="25"/>
        <v>-402</v>
      </c>
      <c r="Q71" s="84">
        <v>2</v>
      </c>
      <c r="R71" s="84">
        <v>6</v>
      </c>
      <c r="S71" s="84">
        <v>6</v>
      </c>
      <c r="T71" s="74">
        <f t="shared" si="6"/>
        <v>1476</v>
      </c>
      <c r="U71" s="93">
        <f t="shared" si="12"/>
        <v>1179</v>
      </c>
      <c r="V71" s="93">
        <f t="shared" si="13"/>
        <v>1044</v>
      </c>
      <c r="W71" s="93">
        <f t="shared" si="14"/>
        <v>1098</v>
      </c>
      <c r="X71" s="74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8"/>
        <v>45639</v>
      </c>
      <c r="C72" s="70">
        <f t="shared" si="9"/>
        <v>884</v>
      </c>
      <c r="D72" s="71">
        <f t="shared" si="10"/>
        <v>1634</v>
      </c>
      <c r="E72" s="72">
        <f t="shared" si="15"/>
        <v>907</v>
      </c>
      <c r="F72" s="72">
        <f t="shared" si="16"/>
        <v>1016</v>
      </c>
      <c r="G72" s="72">
        <f t="shared" si="17"/>
        <v>962</v>
      </c>
      <c r="H72" s="73">
        <f t="shared" si="19"/>
        <v>1611</v>
      </c>
      <c r="I72" s="73">
        <f t="shared" si="19"/>
        <v>1502</v>
      </c>
      <c r="J72" s="73">
        <f t="shared" si="19"/>
        <v>1556</v>
      </c>
      <c r="K72" s="73">
        <f t="shared" si="24"/>
        <v>1975</v>
      </c>
      <c r="L72" s="73">
        <f t="shared" si="24"/>
        <v>1965</v>
      </c>
      <c r="M72" s="73">
        <f t="shared" si="24"/>
        <v>1965</v>
      </c>
      <c r="N72" s="73">
        <f t="shared" si="25"/>
        <v>-364</v>
      </c>
      <c r="O72" s="73">
        <f t="shared" si="25"/>
        <v>-463</v>
      </c>
      <c r="P72" s="73">
        <f t="shared" si="25"/>
        <v>-409</v>
      </c>
      <c r="Q72" s="84">
        <v>3</v>
      </c>
      <c r="R72" s="84">
        <v>7</v>
      </c>
      <c r="S72" s="84">
        <v>7</v>
      </c>
      <c r="T72" s="74">
        <f t="shared" si="6"/>
        <v>1481</v>
      </c>
      <c r="U72" s="93">
        <f t="shared" si="12"/>
        <v>1176</v>
      </c>
      <c r="V72" s="93">
        <f t="shared" si="13"/>
        <v>1037</v>
      </c>
      <c r="W72" s="93">
        <f t="shared" si="14"/>
        <v>1091</v>
      </c>
      <c r="X72" s="74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8"/>
        <v>45640</v>
      </c>
      <c r="C73" s="70">
        <f t="shared" si="9"/>
        <v>884</v>
      </c>
      <c r="D73" s="71">
        <f t="shared" si="10"/>
        <v>1632</v>
      </c>
      <c r="E73" s="72">
        <f t="shared" si="15"/>
        <v>908</v>
      </c>
      <c r="F73" s="72">
        <f t="shared" si="16"/>
        <v>1020</v>
      </c>
      <c r="G73" s="72">
        <f t="shared" si="17"/>
        <v>966</v>
      </c>
      <c r="H73" s="73">
        <f t="shared" si="19"/>
        <v>1608</v>
      </c>
      <c r="I73" s="73">
        <f t="shared" si="19"/>
        <v>1496</v>
      </c>
      <c r="J73" s="73">
        <f t="shared" si="19"/>
        <v>1550</v>
      </c>
      <c r="K73" s="73">
        <f t="shared" si="24"/>
        <v>1975</v>
      </c>
      <c r="L73" s="73">
        <f t="shared" si="24"/>
        <v>1965</v>
      </c>
      <c r="M73" s="73">
        <f t="shared" si="24"/>
        <v>1965</v>
      </c>
      <c r="N73" s="73">
        <f t="shared" si="25"/>
        <v>-367</v>
      </c>
      <c r="O73" s="73">
        <f t="shared" si="25"/>
        <v>-469</v>
      </c>
      <c r="P73" s="73">
        <f t="shared" si="25"/>
        <v>-415</v>
      </c>
      <c r="Q73" s="84">
        <v>3</v>
      </c>
      <c r="R73" s="84">
        <v>6</v>
      </c>
      <c r="S73" s="84">
        <v>6</v>
      </c>
      <c r="T73" s="74">
        <f t="shared" si="6"/>
        <v>1485</v>
      </c>
      <c r="U73" s="93">
        <f t="shared" si="12"/>
        <v>1173</v>
      </c>
      <c r="V73" s="93">
        <f t="shared" si="13"/>
        <v>1031</v>
      </c>
      <c r="W73" s="93">
        <f t="shared" si="14"/>
        <v>1085</v>
      </c>
      <c r="X73" s="74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8"/>
        <v>45641</v>
      </c>
      <c r="C74" s="70">
        <f t="shared" si="9"/>
        <v>884</v>
      </c>
      <c r="D74" s="71">
        <f t="shared" si="10"/>
        <v>1630</v>
      </c>
      <c r="E74" s="72">
        <f t="shared" si="15"/>
        <v>907</v>
      </c>
      <c r="F74" s="72">
        <f t="shared" si="16"/>
        <v>1025</v>
      </c>
      <c r="G74" s="72">
        <f t="shared" si="17"/>
        <v>969</v>
      </c>
      <c r="H74" s="73">
        <f t="shared" si="19"/>
        <v>1607</v>
      </c>
      <c r="I74" s="73">
        <f t="shared" si="19"/>
        <v>1489</v>
      </c>
      <c r="J74" s="73">
        <f t="shared" si="19"/>
        <v>1545</v>
      </c>
      <c r="K74" s="73">
        <f t="shared" si="24"/>
        <v>1975</v>
      </c>
      <c r="L74" s="73">
        <f t="shared" si="24"/>
        <v>1965</v>
      </c>
      <c r="M74" s="73">
        <f t="shared" si="24"/>
        <v>1965</v>
      </c>
      <c r="N74" s="73">
        <f t="shared" si="25"/>
        <v>-368</v>
      </c>
      <c r="O74" s="73">
        <f t="shared" si="25"/>
        <v>-476</v>
      </c>
      <c r="P74" s="73">
        <f t="shared" si="25"/>
        <v>-420</v>
      </c>
      <c r="Q74" s="84">
        <v>1</v>
      </c>
      <c r="R74" s="84">
        <v>7</v>
      </c>
      <c r="S74" s="84">
        <v>5</v>
      </c>
      <c r="T74" s="74">
        <f t="shared" si="6"/>
        <v>1490</v>
      </c>
      <c r="U74" s="93">
        <f t="shared" si="12"/>
        <v>1172</v>
      </c>
      <c r="V74" s="93">
        <f t="shared" si="13"/>
        <v>1024</v>
      </c>
      <c r="W74" s="93">
        <f t="shared" si="14"/>
        <v>1080</v>
      </c>
      <c r="X74" s="74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8"/>
        <v>45642</v>
      </c>
      <c r="C75" s="70">
        <f t="shared" si="9"/>
        <v>884</v>
      </c>
      <c r="D75" s="71">
        <f t="shared" si="10"/>
        <v>1628</v>
      </c>
      <c r="E75" s="72">
        <f t="shared" si="15"/>
        <v>906</v>
      </c>
      <c r="F75" s="72">
        <f t="shared" si="16"/>
        <v>1029</v>
      </c>
      <c r="G75" s="72">
        <f t="shared" si="17"/>
        <v>973</v>
      </c>
      <c r="H75" s="73">
        <f t="shared" si="19"/>
        <v>1606</v>
      </c>
      <c r="I75" s="73">
        <f t="shared" si="19"/>
        <v>1483</v>
      </c>
      <c r="J75" s="73">
        <f t="shared" si="19"/>
        <v>1539</v>
      </c>
      <c r="K75" s="73">
        <f t="shared" si="24"/>
        <v>1975</v>
      </c>
      <c r="L75" s="73">
        <f t="shared" si="24"/>
        <v>1965</v>
      </c>
      <c r="M75" s="73">
        <f t="shared" si="24"/>
        <v>1965</v>
      </c>
      <c r="N75" s="73">
        <f t="shared" si="25"/>
        <v>-369</v>
      </c>
      <c r="O75" s="73">
        <f t="shared" si="25"/>
        <v>-482</v>
      </c>
      <c r="P75" s="73">
        <f t="shared" si="25"/>
        <v>-426</v>
      </c>
      <c r="Q75" s="84">
        <v>1</v>
      </c>
      <c r="R75" s="84">
        <v>6</v>
      </c>
      <c r="S75" s="84">
        <v>6</v>
      </c>
      <c r="T75" s="74">
        <f t="shared" si="6"/>
        <v>1494</v>
      </c>
      <c r="U75" s="93">
        <f t="shared" si="12"/>
        <v>1171</v>
      </c>
      <c r="V75" s="93">
        <f t="shared" si="13"/>
        <v>1018</v>
      </c>
      <c r="W75" s="93">
        <f t="shared" si="14"/>
        <v>1074</v>
      </c>
      <c r="X75" s="74"/>
      <c r="Y75" s="73"/>
      <c r="Z75" s="73"/>
      <c r="AA75" s="73"/>
      <c r="AB75" s="48">
        <v>2</v>
      </c>
    </row>
    <row r="76" spans="1:28" ht="15">
      <c r="A76" s="68">
        <v>62</v>
      </c>
      <c r="B76" s="69">
        <f t="shared" si="8"/>
        <v>45643</v>
      </c>
      <c r="C76" s="70">
        <f t="shared" si="9"/>
        <v>884</v>
      </c>
      <c r="D76" s="71">
        <f t="shared" si="10"/>
        <v>1626</v>
      </c>
      <c r="E76" s="72">
        <f t="shared" si="15"/>
        <v>906</v>
      </c>
      <c r="F76" s="72">
        <f t="shared" si="16"/>
        <v>1034</v>
      </c>
      <c r="G76" s="72">
        <f t="shared" si="17"/>
        <v>975</v>
      </c>
      <c r="H76" s="73">
        <f t="shared" si="19"/>
        <v>1604</v>
      </c>
      <c r="I76" s="73">
        <f t="shared" si="19"/>
        <v>1476</v>
      </c>
      <c r="J76" s="73">
        <f t="shared" si="19"/>
        <v>1535</v>
      </c>
      <c r="K76" s="73">
        <f t="shared" si="24"/>
        <v>1975</v>
      </c>
      <c r="L76" s="73">
        <f t="shared" si="24"/>
        <v>1965</v>
      </c>
      <c r="M76" s="73">
        <f t="shared" si="24"/>
        <v>1965</v>
      </c>
      <c r="N76" s="73">
        <f t="shared" si="25"/>
        <v>-371</v>
      </c>
      <c r="O76" s="73">
        <f t="shared" si="25"/>
        <v>-489</v>
      </c>
      <c r="P76" s="73">
        <f t="shared" si="25"/>
        <v>-430</v>
      </c>
      <c r="Q76" s="84">
        <v>2</v>
      </c>
      <c r="R76" s="84">
        <v>7</v>
      </c>
      <c r="S76" s="84">
        <v>4</v>
      </c>
      <c r="T76" s="74">
        <f t="shared" si="6"/>
        <v>1499</v>
      </c>
      <c r="U76" s="93">
        <f t="shared" si="12"/>
        <v>1169</v>
      </c>
      <c r="V76" s="93">
        <f t="shared" si="13"/>
        <v>1011</v>
      </c>
      <c r="W76" s="93">
        <f t="shared" si="14"/>
        <v>1070</v>
      </c>
      <c r="X76" s="74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8"/>
        <v>45644</v>
      </c>
      <c r="C77" s="70">
        <f t="shared" si="9"/>
        <v>884</v>
      </c>
      <c r="D77" s="71">
        <f t="shared" si="10"/>
        <v>1624</v>
      </c>
      <c r="E77" s="72">
        <f t="shared" si="15"/>
        <v>906</v>
      </c>
      <c r="F77" s="72">
        <f t="shared" si="16"/>
        <v>1038</v>
      </c>
      <c r="G77" s="72">
        <f t="shared" si="17"/>
        <v>978</v>
      </c>
      <c r="H77" s="73">
        <f t="shared" si="19"/>
        <v>1602</v>
      </c>
      <c r="I77" s="73">
        <f t="shared" si="19"/>
        <v>1470</v>
      </c>
      <c r="J77" s="73">
        <f t="shared" si="19"/>
        <v>1530</v>
      </c>
      <c r="K77" s="73">
        <f t="shared" si="24"/>
        <v>1975</v>
      </c>
      <c r="L77" s="73">
        <f t="shared" si="24"/>
        <v>1965</v>
      </c>
      <c r="M77" s="73">
        <f t="shared" si="24"/>
        <v>1965</v>
      </c>
      <c r="N77" s="73">
        <f t="shared" si="25"/>
        <v>-373</v>
      </c>
      <c r="O77" s="73">
        <f t="shared" si="25"/>
        <v>-495</v>
      </c>
      <c r="P77" s="73">
        <f t="shared" si="25"/>
        <v>-435</v>
      </c>
      <c r="Q77" s="84">
        <v>2</v>
      </c>
      <c r="R77" s="84">
        <v>6</v>
      </c>
      <c r="S77" s="84">
        <v>5</v>
      </c>
      <c r="T77" s="74">
        <f t="shared" si="6"/>
        <v>1503</v>
      </c>
      <c r="U77" s="93">
        <f t="shared" si="12"/>
        <v>1167</v>
      </c>
      <c r="V77" s="93">
        <f t="shared" si="13"/>
        <v>1005</v>
      </c>
      <c r="W77" s="93">
        <f t="shared" si="14"/>
        <v>1065</v>
      </c>
      <c r="X77" s="74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8"/>
        <v>45645</v>
      </c>
      <c r="C78" s="70">
        <f t="shared" si="9"/>
        <v>884</v>
      </c>
      <c r="D78" s="71">
        <f t="shared" si="10"/>
        <v>1622</v>
      </c>
      <c r="E78" s="72">
        <f t="shared" si="15"/>
        <v>906</v>
      </c>
      <c r="F78" s="72">
        <f t="shared" si="16"/>
        <v>1042</v>
      </c>
      <c r="G78" s="72">
        <f t="shared" si="17"/>
        <v>980</v>
      </c>
      <c r="H78" s="73">
        <f t="shared" si="19"/>
        <v>1600</v>
      </c>
      <c r="I78" s="73">
        <f t="shared" si="19"/>
        <v>1464</v>
      </c>
      <c r="J78" s="73">
        <f t="shared" si="19"/>
        <v>1526</v>
      </c>
      <c r="K78" s="73">
        <f t="shared" si="24"/>
        <v>1975</v>
      </c>
      <c r="L78" s="73">
        <f t="shared" si="24"/>
        <v>1965</v>
      </c>
      <c r="M78" s="73">
        <f t="shared" si="24"/>
        <v>1965</v>
      </c>
      <c r="N78" s="73">
        <f t="shared" si="25"/>
        <v>-375</v>
      </c>
      <c r="O78" s="73">
        <f t="shared" si="25"/>
        <v>-501</v>
      </c>
      <c r="P78" s="73">
        <f t="shared" si="25"/>
        <v>-439</v>
      </c>
      <c r="Q78" s="84">
        <v>2</v>
      </c>
      <c r="R78" s="84">
        <v>6</v>
      </c>
      <c r="S78" s="84">
        <v>4</v>
      </c>
      <c r="T78" s="74">
        <f t="shared" si="6"/>
        <v>1507</v>
      </c>
      <c r="U78" s="93">
        <f t="shared" si="12"/>
        <v>1165</v>
      </c>
      <c r="V78" s="93">
        <f t="shared" si="13"/>
        <v>999</v>
      </c>
      <c r="W78" s="93">
        <f t="shared" si="14"/>
        <v>1061</v>
      </c>
      <c r="X78" s="74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8"/>
        <v>45646</v>
      </c>
      <c r="C79" s="70">
        <f t="shared" si="9"/>
        <v>884</v>
      </c>
      <c r="D79" s="71">
        <f t="shared" si="10"/>
        <v>1620</v>
      </c>
      <c r="E79" s="72">
        <f t="shared" si="15"/>
        <v>905</v>
      </c>
      <c r="F79" s="72">
        <f t="shared" si="16"/>
        <v>1047</v>
      </c>
      <c r="G79" s="72">
        <f t="shared" si="17"/>
        <v>983</v>
      </c>
      <c r="H79" s="73">
        <f t="shared" si="19"/>
        <v>1599</v>
      </c>
      <c r="I79" s="73">
        <f t="shared" si="19"/>
        <v>1457</v>
      </c>
      <c r="J79" s="73">
        <f t="shared" si="19"/>
        <v>1521</v>
      </c>
      <c r="K79" s="73">
        <f t="shared" si="24"/>
        <v>1975</v>
      </c>
      <c r="L79" s="73">
        <f t="shared" si="24"/>
        <v>1965</v>
      </c>
      <c r="M79" s="73">
        <f t="shared" si="24"/>
        <v>1965</v>
      </c>
      <c r="N79" s="73">
        <f t="shared" si="25"/>
        <v>-376</v>
      </c>
      <c r="O79" s="73">
        <f t="shared" si="25"/>
        <v>-508</v>
      </c>
      <c r="P79" s="73">
        <f t="shared" si="25"/>
        <v>-444</v>
      </c>
      <c r="Q79" s="84">
        <v>1</v>
      </c>
      <c r="R79" s="84">
        <v>7</v>
      </c>
      <c r="S79" s="84">
        <v>5</v>
      </c>
      <c r="T79" s="74">
        <f t="shared" ref="T79:T93" si="26">D79+C79-V79</f>
        <v>1512</v>
      </c>
      <c r="U79" s="93">
        <f t="shared" si="12"/>
        <v>1164</v>
      </c>
      <c r="V79" s="93">
        <f t="shared" si="13"/>
        <v>992</v>
      </c>
      <c r="W79" s="93">
        <f t="shared" si="14"/>
        <v>1056</v>
      </c>
      <c r="X79" s="74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45647</v>
      </c>
      <c r="C80" s="70">
        <f t="shared" ref="C80:C143" si="28">C79</f>
        <v>884</v>
      </c>
      <c r="D80" s="71">
        <f t="shared" ref="D80:D143" si="29">D79-2</f>
        <v>1618</v>
      </c>
      <c r="E80" s="72">
        <f t="shared" si="15"/>
        <v>904</v>
      </c>
      <c r="F80" s="72">
        <f t="shared" si="16"/>
        <v>1051</v>
      </c>
      <c r="G80" s="72">
        <f t="shared" si="17"/>
        <v>985</v>
      </c>
      <c r="H80" s="73">
        <f t="shared" si="19"/>
        <v>1598</v>
      </c>
      <c r="I80" s="73">
        <f t="shared" si="19"/>
        <v>1451</v>
      </c>
      <c r="J80" s="73">
        <f t="shared" si="19"/>
        <v>1517</v>
      </c>
      <c r="K80" s="73">
        <f t="shared" ref="K80:M93" si="30">K79</f>
        <v>1975</v>
      </c>
      <c r="L80" s="73">
        <f t="shared" si="30"/>
        <v>1965</v>
      </c>
      <c r="M80" s="73">
        <f t="shared" si="30"/>
        <v>1965</v>
      </c>
      <c r="N80" s="73">
        <f t="shared" si="25"/>
        <v>-377</v>
      </c>
      <c r="O80" s="73">
        <f t="shared" si="25"/>
        <v>-514</v>
      </c>
      <c r="P80" s="73">
        <f t="shared" si="25"/>
        <v>-448</v>
      </c>
      <c r="Q80" s="84">
        <v>1</v>
      </c>
      <c r="R80" s="84">
        <v>6</v>
      </c>
      <c r="S80" s="84">
        <v>4</v>
      </c>
      <c r="T80" s="74">
        <f t="shared" si="26"/>
        <v>1516</v>
      </c>
      <c r="U80" s="93">
        <f t="shared" ref="U80:U143" si="31">U79+$X80*1000-Q80</f>
        <v>1163</v>
      </c>
      <c r="V80" s="93">
        <f t="shared" ref="V80:V143" si="32">V79+$X80*1000-R80</f>
        <v>986</v>
      </c>
      <c r="W80" s="93">
        <f t="shared" ref="W80:W143" si="33">W79+$X80*1000-S80</f>
        <v>1052</v>
      </c>
      <c r="X80" s="74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45648</v>
      </c>
      <c r="C81" s="70">
        <f t="shared" si="28"/>
        <v>884</v>
      </c>
      <c r="D81" s="71">
        <f t="shared" si="29"/>
        <v>1616</v>
      </c>
      <c r="E81" s="72">
        <f t="shared" ref="E81:E93" si="34">C81+D81-H81</f>
        <v>904</v>
      </c>
      <c r="F81" s="72">
        <f t="shared" ref="F81:F93" si="35">C81+D81-I81</f>
        <v>1054</v>
      </c>
      <c r="G81" s="72">
        <f t="shared" ref="G81:G93" si="36">D81+C81-J81</f>
        <v>986</v>
      </c>
      <c r="H81" s="73">
        <f t="shared" si="19"/>
        <v>1596</v>
      </c>
      <c r="I81" s="73">
        <f t="shared" si="19"/>
        <v>1446</v>
      </c>
      <c r="J81" s="73">
        <f t="shared" si="19"/>
        <v>1514</v>
      </c>
      <c r="K81" s="73">
        <f t="shared" si="30"/>
        <v>1975</v>
      </c>
      <c r="L81" s="73">
        <f t="shared" si="30"/>
        <v>1965</v>
      </c>
      <c r="M81" s="73">
        <f t="shared" si="30"/>
        <v>1965</v>
      </c>
      <c r="N81" s="73">
        <f t="shared" ref="N81:P93" si="37">N80-Q81</f>
        <v>-379</v>
      </c>
      <c r="O81" s="73">
        <f t="shared" si="37"/>
        <v>-519</v>
      </c>
      <c r="P81" s="73">
        <f t="shared" si="37"/>
        <v>-451</v>
      </c>
      <c r="Q81" s="84">
        <v>2</v>
      </c>
      <c r="R81" s="84">
        <v>5</v>
      </c>
      <c r="S81" s="84">
        <v>3</v>
      </c>
      <c r="T81" s="74">
        <f t="shared" si="26"/>
        <v>1519</v>
      </c>
      <c r="U81" s="93">
        <f t="shared" si="31"/>
        <v>1161</v>
      </c>
      <c r="V81" s="93">
        <f t="shared" si="32"/>
        <v>981</v>
      </c>
      <c r="W81" s="93">
        <f t="shared" si="33"/>
        <v>1049</v>
      </c>
      <c r="X81" s="74"/>
      <c r="Y81" s="73"/>
      <c r="Z81" s="73"/>
      <c r="AA81" s="73"/>
      <c r="AB81" s="48">
        <v>1</v>
      </c>
    </row>
    <row r="82" spans="1:30" ht="15" customHeight="1">
      <c r="A82" s="68">
        <v>68</v>
      </c>
      <c r="B82" s="69">
        <f t="shared" si="27"/>
        <v>45649</v>
      </c>
      <c r="C82" s="70">
        <f t="shared" si="28"/>
        <v>884</v>
      </c>
      <c r="D82" s="71">
        <f t="shared" si="29"/>
        <v>1614</v>
      </c>
      <c r="E82" s="72">
        <f t="shared" si="34"/>
        <v>905</v>
      </c>
      <c r="F82" s="72">
        <f t="shared" si="35"/>
        <v>1058</v>
      </c>
      <c r="G82" s="72">
        <f t="shared" si="36"/>
        <v>988</v>
      </c>
      <c r="H82" s="73">
        <f t="shared" si="19"/>
        <v>1593</v>
      </c>
      <c r="I82" s="73">
        <f t="shared" si="19"/>
        <v>1440</v>
      </c>
      <c r="J82" s="73">
        <f t="shared" si="19"/>
        <v>1510</v>
      </c>
      <c r="K82" s="73">
        <f t="shared" si="30"/>
        <v>1975</v>
      </c>
      <c r="L82" s="73">
        <f t="shared" si="30"/>
        <v>1965</v>
      </c>
      <c r="M82" s="73">
        <f t="shared" si="30"/>
        <v>1965</v>
      </c>
      <c r="N82" s="73">
        <f t="shared" si="37"/>
        <v>-382</v>
      </c>
      <c r="O82" s="73">
        <f t="shared" si="37"/>
        <v>-525</v>
      </c>
      <c r="P82" s="73">
        <f t="shared" si="37"/>
        <v>-455</v>
      </c>
      <c r="Q82" s="84">
        <v>3</v>
      </c>
      <c r="R82" s="84">
        <v>6</v>
      </c>
      <c r="S82" s="84">
        <v>4</v>
      </c>
      <c r="T82" s="74">
        <f t="shared" si="26"/>
        <v>1523</v>
      </c>
      <c r="U82" s="93">
        <f t="shared" si="31"/>
        <v>1158</v>
      </c>
      <c r="V82" s="93">
        <f t="shared" si="32"/>
        <v>975</v>
      </c>
      <c r="W82" s="93">
        <f t="shared" si="33"/>
        <v>1045</v>
      </c>
      <c r="X82" s="74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45650</v>
      </c>
      <c r="C83" s="70">
        <f t="shared" si="28"/>
        <v>884</v>
      </c>
      <c r="D83" s="71">
        <f t="shared" si="29"/>
        <v>1612</v>
      </c>
      <c r="E83" s="72">
        <f t="shared" si="34"/>
        <v>904</v>
      </c>
      <c r="F83" s="72">
        <f t="shared" si="35"/>
        <v>1061</v>
      </c>
      <c r="G83" s="72">
        <f t="shared" si="36"/>
        <v>989</v>
      </c>
      <c r="H83" s="73">
        <f t="shared" si="19"/>
        <v>1592</v>
      </c>
      <c r="I83" s="73">
        <f t="shared" si="19"/>
        <v>1435</v>
      </c>
      <c r="J83" s="73">
        <f t="shared" si="19"/>
        <v>1507</v>
      </c>
      <c r="K83" s="73">
        <f t="shared" si="30"/>
        <v>1975</v>
      </c>
      <c r="L83" s="73">
        <f t="shared" si="30"/>
        <v>1965</v>
      </c>
      <c r="M83" s="73">
        <f t="shared" si="30"/>
        <v>1965</v>
      </c>
      <c r="N83" s="73">
        <f t="shared" si="37"/>
        <v>-383</v>
      </c>
      <c r="O83" s="73">
        <f t="shared" si="37"/>
        <v>-530</v>
      </c>
      <c r="P83" s="73">
        <f t="shared" si="37"/>
        <v>-458</v>
      </c>
      <c r="Q83" s="84">
        <v>1</v>
      </c>
      <c r="R83" s="84">
        <v>5</v>
      </c>
      <c r="S83" s="84">
        <v>3</v>
      </c>
      <c r="T83" s="74">
        <f t="shared" si="26"/>
        <v>1526</v>
      </c>
      <c r="U83" s="93">
        <f t="shared" si="31"/>
        <v>1157</v>
      </c>
      <c r="V83" s="93">
        <f t="shared" si="32"/>
        <v>970</v>
      </c>
      <c r="W83" s="93">
        <f t="shared" si="33"/>
        <v>1042</v>
      </c>
      <c r="X83" s="74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45651</v>
      </c>
      <c r="C84" s="70">
        <f t="shared" si="28"/>
        <v>884</v>
      </c>
      <c r="D84" s="71">
        <f t="shared" si="29"/>
        <v>1610</v>
      </c>
      <c r="E84" s="72">
        <f t="shared" si="34"/>
        <v>905</v>
      </c>
      <c r="F84" s="72">
        <f t="shared" si="35"/>
        <v>1065</v>
      </c>
      <c r="G84" s="72">
        <f t="shared" si="36"/>
        <v>990</v>
      </c>
      <c r="H84" s="73">
        <f t="shared" si="19"/>
        <v>1589</v>
      </c>
      <c r="I84" s="73">
        <f t="shared" si="19"/>
        <v>1429</v>
      </c>
      <c r="J84" s="73">
        <f t="shared" si="19"/>
        <v>1504</v>
      </c>
      <c r="K84" s="73">
        <f t="shared" si="30"/>
        <v>1975</v>
      </c>
      <c r="L84" s="73">
        <f t="shared" si="30"/>
        <v>1965</v>
      </c>
      <c r="M84" s="73">
        <f t="shared" si="30"/>
        <v>1965</v>
      </c>
      <c r="N84" s="73">
        <f t="shared" si="37"/>
        <v>-386</v>
      </c>
      <c r="O84" s="73">
        <f t="shared" si="37"/>
        <v>-536</v>
      </c>
      <c r="P84" s="73">
        <f t="shared" si="37"/>
        <v>-461</v>
      </c>
      <c r="Q84" s="84">
        <v>3</v>
      </c>
      <c r="R84" s="84">
        <v>6</v>
      </c>
      <c r="S84" s="84">
        <v>3</v>
      </c>
      <c r="T84" s="74">
        <f t="shared" si="26"/>
        <v>1530</v>
      </c>
      <c r="U84" s="93">
        <f t="shared" si="31"/>
        <v>1154</v>
      </c>
      <c r="V84" s="93">
        <f t="shared" si="32"/>
        <v>964</v>
      </c>
      <c r="W84" s="93">
        <f t="shared" si="33"/>
        <v>1039</v>
      </c>
      <c r="X84" s="74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45652</v>
      </c>
      <c r="C85" s="70">
        <f t="shared" si="28"/>
        <v>884</v>
      </c>
      <c r="D85" s="71">
        <f t="shared" si="29"/>
        <v>1608</v>
      </c>
      <c r="E85" s="72">
        <f t="shared" si="34"/>
        <v>906</v>
      </c>
      <c r="F85" s="72">
        <f t="shared" si="35"/>
        <v>1068</v>
      </c>
      <c r="G85" s="72">
        <f t="shared" si="36"/>
        <v>992</v>
      </c>
      <c r="H85" s="73">
        <f t="shared" si="19"/>
        <v>1586</v>
      </c>
      <c r="I85" s="73">
        <f t="shared" si="19"/>
        <v>1424</v>
      </c>
      <c r="J85" s="73">
        <f t="shared" si="19"/>
        <v>1500</v>
      </c>
      <c r="K85" s="73">
        <f t="shared" si="30"/>
        <v>1975</v>
      </c>
      <c r="L85" s="73">
        <f t="shared" si="30"/>
        <v>1965</v>
      </c>
      <c r="M85" s="73">
        <f t="shared" si="30"/>
        <v>1965</v>
      </c>
      <c r="N85" s="73">
        <f t="shared" si="37"/>
        <v>-389</v>
      </c>
      <c r="O85" s="73">
        <f t="shared" si="37"/>
        <v>-541</v>
      </c>
      <c r="P85" s="73">
        <f t="shared" si="37"/>
        <v>-465</v>
      </c>
      <c r="Q85" s="84">
        <v>3</v>
      </c>
      <c r="R85" s="84">
        <v>5</v>
      </c>
      <c r="S85" s="84">
        <v>4</v>
      </c>
      <c r="T85" s="74">
        <f t="shared" si="26"/>
        <v>1533</v>
      </c>
      <c r="U85" s="93">
        <f t="shared" si="31"/>
        <v>1151</v>
      </c>
      <c r="V85" s="93">
        <f t="shared" si="32"/>
        <v>959</v>
      </c>
      <c r="W85" s="93">
        <f t="shared" si="33"/>
        <v>1035</v>
      </c>
      <c r="X85" s="74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45653</v>
      </c>
      <c r="C86" s="70">
        <f t="shared" si="28"/>
        <v>884</v>
      </c>
      <c r="D86" s="71">
        <f t="shared" si="29"/>
        <v>1606</v>
      </c>
      <c r="E86" s="72">
        <f t="shared" si="34"/>
        <v>907</v>
      </c>
      <c r="F86" s="72">
        <f t="shared" si="35"/>
        <v>1072</v>
      </c>
      <c r="G86" s="72">
        <f t="shared" si="36"/>
        <v>993</v>
      </c>
      <c r="H86" s="73">
        <f t="shared" si="19"/>
        <v>1583</v>
      </c>
      <c r="I86" s="73">
        <f t="shared" si="19"/>
        <v>1418</v>
      </c>
      <c r="J86" s="73">
        <f t="shared" si="19"/>
        <v>1497</v>
      </c>
      <c r="K86" s="73">
        <f t="shared" si="30"/>
        <v>1975</v>
      </c>
      <c r="L86" s="73">
        <f t="shared" si="30"/>
        <v>1965</v>
      </c>
      <c r="M86" s="73">
        <f t="shared" si="30"/>
        <v>1965</v>
      </c>
      <c r="N86" s="73">
        <f t="shared" si="37"/>
        <v>-392</v>
      </c>
      <c r="O86" s="73">
        <f t="shared" si="37"/>
        <v>-547</v>
      </c>
      <c r="P86" s="73">
        <f t="shared" si="37"/>
        <v>-468</v>
      </c>
      <c r="Q86" s="84">
        <v>3</v>
      </c>
      <c r="R86" s="84">
        <v>6</v>
      </c>
      <c r="S86" s="84">
        <v>3</v>
      </c>
      <c r="T86" s="74">
        <f t="shared" si="26"/>
        <v>1537</v>
      </c>
      <c r="U86" s="93">
        <f t="shared" si="31"/>
        <v>1148</v>
      </c>
      <c r="V86" s="93">
        <f t="shared" si="32"/>
        <v>953</v>
      </c>
      <c r="W86" s="93">
        <f t="shared" si="33"/>
        <v>1032</v>
      </c>
      <c r="X86" s="74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45654</v>
      </c>
      <c r="C87" s="70">
        <f t="shared" si="28"/>
        <v>884</v>
      </c>
      <c r="D87" s="71">
        <f t="shared" si="29"/>
        <v>1604</v>
      </c>
      <c r="E87" s="72">
        <f t="shared" si="34"/>
        <v>906</v>
      </c>
      <c r="F87" s="72">
        <f t="shared" si="35"/>
        <v>1075</v>
      </c>
      <c r="G87" s="72">
        <f t="shared" si="36"/>
        <v>995</v>
      </c>
      <c r="H87" s="73">
        <f t="shared" si="19"/>
        <v>1582</v>
      </c>
      <c r="I87" s="73">
        <f t="shared" si="19"/>
        <v>1413</v>
      </c>
      <c r="J87" s="73">
        <f t="shared" si="19"/>
        <v>1493</v>
      </c>
      <c r="K87" s="73">
        <f t="shared" si="30"/>
        <v>1975</v>
      </c>
      <c r="L87" s="73">
        <f t="shared" si="30"/>
        <v>1965</v>
      </c>
      <c r="M87" s="73">
        <f t="shared" si="30"/>
        <v>1965</v>
      </c>
      <c r="N87" s="73">
        <f t="shared" si="37"/>
        <v>-393</v>
      </c>
      <c r="O87" s="73">
        <f t="shared" si="37"/>
        <v>-552</v>
      </c>
      <c r="P87" s="73">
        <f t="shared" si="37"/>
        <v>-472</v>
      </c>
      <c r="Q87" s="84">
        <v>1</v>
      </c>
      <c r="R87" s="84">
        <v>5</v>
      </c>
      <c r="S87" s="84">
        <v>4</v>
      </c>
      <c r="T87" s="74">
        <f t="shared" si="26"/>
        <v>1540</v>
      </c>
      <c r="U87" s="93">
        <f t="shared" si="31"/>
        <v>1147</v>
      </c>
      <c r="V87" s="93">
        <f t="shared" si="32"/>
        <v>948</v>
      </c>
      <c r="W87" s="93">
        <f t="shared" si="33"/>
        <v>1028</v>
      </c>
      <c r="X87" s="74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45655</v>
      </c>
      <c r="C88" s="70">
        <f t="shared" si="28"/>
        <v>884</v>
      </c>
      <c r="D88" s="71">
        <f t="shared" si="29"/>
        <v>1602</v>
      </c>
      <c r="E88" s="72">
        <f t="shared" si="34"/>
        <v>907</v>
      </c>
      <c r="F88" s="72">
        <f t="shared" si="35"/>
        <v>1077</v>
      </c>
      <c r="G88" s="72">
        <f t="shared" si="36"/>
        <v>996</v>
      </c>
      <c r="H88" s="73">
        <f t="shared" si="19"/>
        <v>1579</v>
      </c>
      <c r="I88" s="73">
        <f t="shared" si="19"/>
        <v>1409</v>
      </c>
      <c r="J88" s="73">
        <f t="shared" si="19"/>
        <v>1490</v>
      </c>
      <c r="K88" s="73">
        <f t="shared" si="30"/>
        <v>1975</v>
      </c>
      <c r="L88" s="73">
        <f t="shared" si="30"/>
        <v>1965</v>
      </c>
      <c r="M88" s="73">
        <f t="shared" si="30"/>
        <v>1965</v>
      </c>
      <c r="N88" s="73">
        <f t="shared" si="37"/>
        <v>-396</v>
      </c>
      <c r="O88" s="73">
        <f t="shared" si="37"/>
        <v>-556</v>
      </c>
      <c r="P88" s="73">
        <f t="shared" si="37"/>
        <v>-475</v>
      </c>
      <c r="Q88" s="84">
        <v>3</v>
      </c>
      <c r="R88" s="84">
        <v>4</v>
      </c>
      <c r="S88" s="84">
        <v>3</v>
      </c>
      <c r="T88" s="74">
        <f t="shared" si="26"/>
        <v>1542</v>
      </c>
      <c r="U88" s="93">
        <f t="shared" si="31"/>
        <v>1144</v>
      </c>
      <c r="V88" s="93">
        <f t="shared" si="32"/>
        <v>944</v>
      </c>
      <c r="W88" s="93">
        <f t="shared" si="33"/>
        <v>1025</v>
      </c>
      <c r="X88" s="74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45656</v>
      </c>
      <c r="C89" s="70">
        <f t="shared" si="28"/>
        <v>884</v>
      </c>
      <c r="D89" s="71">
        <f t="shared" si="29"/>
        <v>1600</v>
      </c>
      <c r="E89" s="72">
        <f t="shared" si="34"/>
        <v>908</v>
      </c>
      <c r="F89" s="72">
        <f t="shared" si="35"/>
        <v>1080</v>
      </c>
      <c r="G89" s="72">
        <f t="shared" si="36"/>
        <v>998</v>
      </c>
      <c r="H89" s="73">
        <f t="shared" si="19"/>
        <v>1576</v>
      </c>
      <c r="I89" s="73">
        <f t="shared" si="19"/>
        <v>1404</v>
      </c>
      <c r="J89" s="73">
        <f t="shared" si="19"/>
        <v>1486</v>
      </c>
      <c r="K89" s="73">
        <f t="shared" si="30"/>
        <v>1975</v>
      </c>
      <c r="L89" s="73">
        <f t="shared" si="30"/>
        <v>1965</v>
      </c>
      <c r="M89" s="73">
        <f t="shared" si="30"/>
        <v>1965</v>
      </c>
      <c r="N89" s="73">
        <f t="shared" si="37"/>
        <v>-399</v>
      </c>
      <c r="O89" s="73">
        <f t="shared" si="37"/>
        <v>-561</v>
      </c>
      <c r="P89" s="73">
        <f t="shared" si="37"/>
        <v>-479</v>
      </c>
      <c r="Q89" s="84">
        <v>3</v>
      </c>
      <c r="R89" s="84">
        <v>5</v>
      </c>
      <c r="S89" s="84">
        <v>4</v>
      </c>
      <c r="T89" s="74">
        <f t="shared" si="26"/>
        <v>1545</v>
      </c>
      <c r="U89" s="93">
        <f t="shared" si="31"/>
        <v>1141</v>
      </c>
      <c r="V89" s="93">
        <f t="shared" si="32"/>
        <v>939</v>
      </c>
      <c r="W89" s="93">
        <f t="shared" si="33"/>
        <v>1021</v>
      </c>
      <c r="X89" s="74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45657</v>
      </c>
      <c r="C90" s="70">
        <f t="shared" si="28"/>
        <v>884</v>
      </c>
      <c r="D90" s="71">
        <f t="shared" si="29"/>
        <v>1598</v>
      </c>
      <c r="E90" s="72">
        <f t="shared" si="34"/>
        <v>908</v>
      </c>
      <c r="F90" s="72">
        <f t="shared" si="35"/>
        <v>1082</v>
      </c>
      <c r="G90" s="72">
        <f t="shared" si="36"/>
        <v>999</v>
      </c>
      <c r="H90" s="73">
        <f t="shared" si="19"/>
        <v>1574</v>
      </c>
      <c r="I90" s="73">
        <f t="shared" si="19"/>
        <v>1400</v>
      </c>
      <c r="J90" s="73">
        <f t="shared" si="19"/>
        <v>1483</v>
      </c>
      <c r="K90" s="73">
        <f t="shared" si="30"/>
        <v>1975</v>
      </c>
      <c r="L90" s="73">
        <f t="shared" si="30"/>
        <v>1965</v>
      </c>
      <c r="M90" s="73">
        <f t="shared" si="30"/>
        <v>1965</v>
      </c>
      <c r="N90" s="73">
        <f t="shared" si="37"/>
        <v>-401</v>
      </c>
      <c r="O90" s="73">
        <f t="shared" si="37"/>
        <v>-565</v>
      </c>
      <c r="P90" s="73">
        <f t="shared" si="37"/>
        <v>-482</v>
      </c>
      <c r="Q90" s="84">
        <v>2</v>
      </c>
      <c r="R90" s="84">
        <v>4</v>
      </c>
      <c r="S90" s="84">
        <v>3</v>
      </c>
      <c r="T90" s="74">
        <f t="shared" si="26"/>
        <v>1547</v>
      </c>
      <c r="U90" s="93">
        <f t="shared" si="31"/>
        <v>1139</v>
      </c>
      <c r="V90" s="93">
        <f t="shared" si="32"/>
        <v>935</v>
      </c>
      <c r="W90" s="93">
        <f t="shared" si="33"/>
        <v>1018</v>
      </c>
      <c r="X90" s="74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45658</v>
      </c>
      <c r="C91" s="70">
        <f t="shared" si="28"/>
        <v>884</v>
      </c>
      <c r="D91" s="71">
        <f t="shared" si="29"/>
        <v>1596</v>
      </c>
      <c r="E91" s="72">
        <f t="shared" si="34"/>
        <v>909</v>
      </c>
      <c r="F91" s="72">
        <f t="shared" si="35"/>
        <v>1085</v>
      </c>
      <c r="G91" s="72">
        <f t="shared" si="36"/>
        <v>1001</v>
      </c>
      <c r="H91" s="73">
        <f t="shared" si="19"/>
        <v>1571</v>
      </c>
      <c r="I91" s="73">
        <f t="shared" si="19"/>
        <v>1395</v>
      </c>
      <c r="J91" s="73">
        <f t="shared" si="19"/>
        <v>1479</v>
      </c>
      <c r="K91" s="73">
        <f t="shared" si="30"/>
        <v>1975</v>
      </c>
      <c r="L91" s="73">
        <f t="shared" si="30"/>
        <v>1965</v>
      </c>
      <c r="M91" s="73">
        <f t="shared" si="30"/>
        <v>1965</v>
      </c>
      <c r="N91" s="73">
        <f t="shared" si="37"/>
        <v>-404</v>
      </c>
      <c r="O91" s="73">
        <f t="shared" si="37"/>
        <v>-570</v>
      </c>
      <c r="P91" s="73">
        <f t="shared" si="37"/>
        <v>-486</v>
      </c>
      <c r="Q91" s="84">
        <v>3</v>
      </c>
      <c r="R91" s="84">
        <v>5</v>
      </c>
      <c r="S91" s="84">
        <v>4</v>
      </c>
      <c r="T91" s="74">
        <f t="shared" si="26"/>
        <v>1550</v>
      </c>
      <c r="U91" s="93">
        <f t="shared" si="31"/>
        <v>1136</v>
      </c>
      <c r="V91" s="93">
        <f t="shared" si="32"/>
        <v>930</v>
      </c>
      <c r="W91" s="93">
        <f t="shared" si="33"/>
        <v>1014</v>
      </c>
      <c r="X91" s="74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45659</v>
      </c>
      <c r="C92" s="70">
        <f t="shared" si="28"/>
        <v>884</v>
      </c>
      <c r="D92" s="71">
        <f t="shared" si="29"/>
        <v>1594</v>
      </c>
      <c r="E92" s="72">
        <f t="shared" si="34"/>
        <v>909</v>
      </c>
      <c r="F92" s="72">
        <f t="shared" si="35"/>
        <v>1088</v>
      </c>
      <c r="G92" s="72">
        <f t="shared" si="36"/>
        <v>1002</v>
      </c>
      <c r="H92" s="73">
        <f t="shared" si="19"/>
        <v>1569</v>
      </c>
      <c r="I92" s="73">
        <f t="shared" si="19"/>
        <v>1390</v>
      </c>
      <c r="J92" s="73">
        <f t="shared" si="19"/>
        <v>1476</v>
      </c>
      <c r="K92" s="73">
        <f t="shared" si="30"/>
        <v>1975</v>
      </c>
      <c r="L92" s="73">
        <f t="shared" si="30"/>
        <v>1965</v>
      </c>
      <c r="M92" s="73">
        <f t="shared" si="30"/>
        <v>1965</v>
      </c>
      <c r="N92" s="73">
        <f t="shared" si="37"/>
        <v>-406</v>
      </c>
      <c r="O92" s="73">
        <f t="shared" si="37"/>
        <v>-575</v>
      </c>
      <c r="P92" s="73">
        <f t="shared" si="37"/>
        <v>-489</v>
      </c>
      <c r="Q92" s="84">
        <v>2</v>
      </c>
      <c r="R92" s="84">
        <v>5</v>
      </c>
      <c r="S92" s="84">
        <v>3</v>
      </c>
      <c r="T92" s="74">
        <f t="shared" si="26"/>
        <v>1553</v>
      </c>
      <c r="U92" s="93">
        <f t="shared" si="31"/>
        <v>1134</v>
      </c>
      <c r="V92" s="93">
        <f t="shared" si="32"/>
        <v>925</v>
      </c>
      <c r="W92" s="93">
        <f t="shared" si="33"/>
        <v>1011</v>
      </c>
      <c r="X92" s="74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45660</v>
      </c>
      <c r="C93" s="70">
        <f t="shared" si="28"/>
        <v>884</v>
      </c>
      <c r="D93" s="71">
        <f t="shared" si="29"/>
        <v>1592</v>
      </c>
      <c r="E93" s="72">
        <f t="shared" si="34"/>
        <v>910</v>
      </c>
      <c r="F93" s="72">
        <f t="shared" si="35"/>
        <v>1090</v>
      </c>
      <c r="G93" s="72">
        <f t="shared" si="36"/>
        <v>1004</v>
      </c>
      <c r="H93" s="73">
        <f t="shared" si="19"/>
        <v>1566</v>
      </c>
      <c r="I93" s="73">
        <f t="shared" si="19"/>
        <v>1386</v>
      </c>
      <c r="J93" s="73">
        <f t="shared" si="19"/>
        <v>1472</v>
      </c>
      <c r="K93" s="73">
        <f t="shared" si="30"/>
        <v>1975</v>
      </c>
      <c r="L93" s="73">
        <f t="shared" si="30"/>
        <v>1965</v>
      </c>
      <c r="M93" s="73">
        <f t="shared" si="30"/>
        <v>1965</v>
      </c>
      <c r="N93" s="73">
        <f t="shared" si="37"/>
        <v>-409</v>
      </c>
      <c r="O93" s="73">
        <f t="shared" si="37"/>
        <v>-579</v>
      </c>
      <c r="P93" s="73">
        <f t="shared" si="37"/>
        <v>-493</v>
      </c>
      <c r="Q93" s="84">
        <v>3</v>
      </c>
      <c r="R93" s="84">
        <v>4</v>
      </c>
      <c r="S93" s="84">
        <v>4</v>
      </c>
      <c r="T93" s="74">
        <f t="shared" si="26"/>
        <v>1555</v>
      </c>
      <c r="U93" s="93">
        <f t="shared" si="31"/>
        <v>1131</v>
      </c>
      <c r="V93" s="93">
        <f t="shared" si="32"/>
        <v>921</v>
      </c>
      <c r="W93" s="93">
        <f t="shared" si="33"/>
        <v>1007</v>
      </c>
      <c r="X93" s="74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45661</v>
      </c>
      <c r="C94" s="70">
        <f t="shared" si="28"/>
        <v>884</v>
      </c>
      <c r="D94" s="71">
        <f t="shared" si="29"/>
        <v>1590</v>
      </c>
      <c r="E94" s="72">
        <f t="shared" ref="E94:E117" si="38">C94+D94-H94</f>
        <v>911</v>
      </c>
      <c r="F94" s="72">
        <f t="shared" ref="F94:F117" si="39">C94+D94-I94</f>
        <v>1093</v>
      </c>
      <c r="G94" s="72">
        <f t="shared" ref="G94:G117" si="40">D94+C94-J94</f>
        <v>1005</v>
      </c>
      <c r="H94" s="73">
        <f t="shared" ref="H94:H117" si="41">K94+N94</f>
        <v>1563</v>
      </c>
      <c r="I94" s="73">
        <f t="shared" ref="I94:I117" si="42">L94+O94</f>
        <v>1381</v>
      </c>
      <c r="J94" s="73">
        <f t="shared" ref="J94:J117" si="43">M94+P94</f>
        <v>1469</v>
      </c>
      <c r="K94" s="73">
        <f t="shared" ref="K94:M94" si="44">K93</f>
        <v>1975</v>
      </c>
      <c r="L94" s="73">
        <f t="shared" si="44"/>
        <v>1965</v>
      </c>
      <c r="M94" s="73">
        <f t="shared" si="44"/>
        <v>1965</v>
      </c>
      <c r="N94" s="73">
        <f t="shared" ref="N94:N117" si="45">N93-Q94</f>
        <v>-412</v>
      </c>
      <c r="O94" s="73">
        <f t="shared" ref="O94:O117" si="46">O93-R94</f>
        <v>-584</v>
      </c>
      <c r="P94" s="73">
        <f t="shared" ref="P94:P117" si="47">P93-S94</f>
        <v>-496</v>
      </c>
      <c r="Q94" s="84">
        <v>3</v>
      </c>
      <c r="R94" s="84">
        <v>5</v>
      </c>
      <c r="S94" s="84">
        <v>3</v>
      </c>
      <c r="T94" s="74">
        <f t="shared" ref="T94:T117" si="48">D94+C94-V94</f>
        <v>1558</v>
      </c>
      <c r="U94" s="93">
        <f t="shared" si="31"/>
        <v>1128</v>
      </c>
      <c r="V94" s="93">
        <f t="shared" si="32"/>
        <v>916</v>
      </c>
      <c r="W94" s="93">
        <f t="shared" si="33"/>
        <v>1004</v>
      </c>
      <c r="X94" s="74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45662</v>
      </c>
      <c r="C95" s="70">
        <f t="shared" si="28"/>
        <v>884</v>
      </c>
      <c r="D95" s="71">
        <f t="shared" si="29"/>
        <v>1588</v>
      </c>
      <c r="E95" s="72">
        <f t="shared" si="38"/>
        <v>911</v>
      </c>
      <c r="F95" s="72">
        <f t="shared" si="39"/>
        <v>1095</v>
      </c>
      <c r="G95" s="72">
        <f t="shared" si="40"/>
        <v>1005</v>
      </c>
      <c r="H95" s="73">
        <f t="shared" si="41"/>
        <v>1561</v>
      </c>
      <c r="I95" s="73">
        <f t="shared" si="42"/>
        <v>1377</v>
      </c>
      <c r="J95" s="73">
        <f t="shared" si="43"/>
        <v>1467</v>
      </c>
      <c r="K95" s="73">
        <f t="shared" ref="K95:M95" si="49">K94</f>
        <v>1975</v>
      </c>
      <c r="L95" s="73">
        <f t="shared" si="49"/>
        <v>1965</v>
      </c>
      <c r="M95" s="73">
        <f t="shared" si="49"/>
        <v>1965</v>
      </c>
      <c r="N95" s="73">
        <f t="shared" si="45"/>
        <v>-414</v>
      </c>
      <c r="O95" s="73">
        <f t="shared" si="46"/>
        <v>-588</v>
      </c>
      <c r="P95" s="73">
        <f t="shared" si="47"/>
        <v>-498</v>
      </c>
      <c r="Q95" s="84">
        <v>2</v>
      </c>
      <c r="R95" s="84">
        <v>4</v>
      </c>
      <c r="S95" s="84">
        <v>2</v>
      </c>
      <c r="T95" s="74">
        <f t="shared" si="48"/>
        <v>1560</v>
      </c>
      <c r="U95" s="93">
        <f t="shared" si="31"/>
        <v>1126</v>
      </c>
      <c r="V95" s="93">
        <f t="shared" si="32"/>
        <v>912</v>
      </c>
      <c r="W95" s="93">
        <f t="shared" si="33"/>
        <v>1002</v>
      </c>
      <c r="X95" s="74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45663</v>
      </c>
      <c r="C96" s="70">
        <f t="shared" si="28"/>
        <v>884</v>
      </c>
      <c r="D96" s="71">
        <f t="shared" si="29"/>
        <v>1586</v>
      </c>
      <c r="E96" s="72">
        <f t="shared" si="38"/>
        <v>912</v>
      </c>
      <c r="F96" s="72">
        <f t="shared" si="39"/>
        <v>1098</v>
      </c>
      <c r="G96" s="72">
        <f t="shared" si="40"/>
        <v>1006</v>
      </c>
      <c r="H96" s="73">
        <f t="shared" si="41"/>
        <v>1558</v>
      </c>
      <c r="I96" s="73">
        <f t="shared" si="42"/>
        <v>1372</v>
      </c>
      <c r="J96" s="73">
        <f t="shared" si="43"/>
        <v>1464</v>
      </c>
      <c r="K96" s="73">
        <f t="shared" ref="K96:M96" si="50">K95</f>
        <v>1975</v>
      </c>
      <c r="L96" s="73">
        <f t="shared" si="50"/>
        <v>1965</v>
      </c>
      <c r="M96" s="73">
        <f t="shared" si="50"/>
        <v>1965</v>
      </c>
      <c r="N96" s="73">
        <f t="shared" si="45"/>
        <v>-417</v>
      </c>
      <c r="O96" s="73">
        <f t="shared" si="46"/>
        <v>-593</v>
      </c>
      <c r="P96" s="73">
        <f t="shared" si="47"/>
        <v>-501</v>
      </c>
      <c r="Q96" s="84">
        <v>3</v>
      </c>
      <c r="R96" s="84">
        <v>5</v>
      </c>
      <c r="S96" s="84">
        <v>3</v>
      </c>
      <c r="T96" s="74">
        <f t="shared" si="48"/>
        <v>1563</v>
      </c>
      <c r="U96" s="93">
        <f t="shared" si="31"/>
        <v>1123</v>
      </c>
      <c r="V96" s="93">
        <f t="shared" si="32"/>
        <v>907</v>
      </c>
      <c r="W96" s="93">
        <f t="shared" si="33"/>
        <v>999</v>
      </c>
      <c r="X96" s="74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45664</v>
      </c>
      <c r="C97" s="70">
        <f t="shared" si="28"/>
        <v>884</v>
      </c>
      <c r="D97" s="71">
        <f t="shared" si="29"/>
        <v>1584</v>
      </c>
      <c r="E97" s="72">
        <f t="shared" si="38"/>
        <v>913</v>
      </c>
      <c r="F97" s="72">
        <f t="shared" si="39"/>
        <v>1100</v>
      </c>
      <c r="G97" s="72">
        <f t="shared" si="40"/>
        <v>1007</v>
      </c>
      <c r="H97" s="73">
        <f t="shared" si="41"/>
        <v>1555</v>
      </c>
      <c r="I97" s="73">
        <f t="shared" si="42"/>
        <v>1368</v>
      </c>
      <c r="J97" s="73">
        <f t="shared" si="43"/>
        <v>1461</v>
      </c>
      <c r="K97" s="73">
        <f t="shared" ref="K97:M97" si="51">K96</f>
        <v>1975</v>
      </c>
      <c r="L97" s="73">
        <f t="shared" si="51"/>
        <v>1965</v>
      </c>
      <c r="M97" s="73">
        <f t="shared" si="51"/>
        <v>1965</v>
      </c>
      <c r="N97" s="73">
        <f t="shared" si="45"/>
        <v>-420</v>
      </c>
      <c r="O97" s="73">
        <f t="shared" si="46"/>
        <v>-597</v>
      </c>
      <c r="P97" s="73">
        <f t="shared" si="47"/>
        <v>-504</v>
      </c>
      <c r="Q97" s="84">
        <v>3</v>
      </c>
      <c r="R97" s="84">
        <v>4</v>
      </c>
      <c r="S97" s="84">
        <v>3</v>
      </c>
      <c r="T97" s="74">
        <f t="shared" si="48"/>
        <v>1565</v>
      </c>
      <c r="U97" s="93">
        <f t="shared" si="31"/>
        <v>1120</v>
      </c>
      <c r="V97" s="93">
        <f t="shared" si="32"/>
        <v>903</v>
      </c>
      <c r="W97" s="93">
        <f t="shared" si="33"/>
        <v>996</v>
      </c>
      <c r="X97" s="74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45665</v>
      </c>
      <c r="C98" s="70">
        <f t="shared" si="28"/>
        <v>884</v>
      </c>
      <c r="D98" s="71">
        <f t="shared" si="29"/>
        <v>1582</v>
      </c>
      <c r="E98" s="72">
        <f t="shared" si="38"/>
        <v>913</v>
      </c>
      <c r="F98" s="72">
        <f t="shared" si="39"/>
        <v>1103</v>
      </c>
      <c r="G98" s="72">
        <f t="shared" si="40"/>
        <v>1008</v>
      </c>
      <c r="H98" s="73">
        <f t="shared" si="41"/>
        <v>1553</v>
      </c>
      <c r="I98" s="73">
        <f t="shared" si="42"/>
        <v>1363</v>
      </c>
      <c r="J98" s="73">
        <f t="shared" si="43"/>
        <v>1458</v>
      </c>
      <c r="K98" s="73">
        <f t="shared" ref="K98:M98" si="52">K97</f>
        <v>1975</v>
      </c>
      <c r="L98" s="73">
        <f t="shared" si="52"/>
        <v>1965</v>
      </c>
      <c r="M98" s="73">
        <f t="shared" si="52"/>
        <v>1965</v>
      </c>
      <c r="N98" s="73">
        <f t="shared" si="45"/>
        <v>-422</v>
      </c>
      <c r="O98" s="73">
        <f t="shared" si="46"/>
        <v>-602</v>
      </c>
      <c r="P98" s="73">
        <f t="shared" si="47"/>
        <v>-507</v>
      </c>
      <c r="Q98" s="84">
        <v>2</v>
      </c>
      <c r="R98" s="84">
        <v>5</v>
      </c>
      <c r="S98" s="84">
        <v>3</v>
      </c>
      <c r="T98" s="74">
        <f t="shared" si="48"/>
        <v>1568</v>
      </c>
      <c r="U98" s="93">
        <f t="shared" si="31"/>
        <v>1118</v>
      </c>
      <c r="V98" s="93">
        <f t="shared" si="32"/>
        <v>898</v>
      </c>
      <c r="W98" s="93">
        <f t="shared" si="33"/>
        <v>993</v>
      </c>
      <c r="X98" s="74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45666</v>
      </c>
      <c r="C99" s="70">
        <f t="shared" si="28"/>
        <v>884</v>
      </c>
      <c r="D99" s="71">
        <f t="shared" si="29"/>
        <v>1580</v>
      </c>
      <c r="E99" s="72">
        <f t="shared" si="38"/>
        <v>914</v>
      </c>
      <c r="F99" s="72">
        <f t="shared" si="39"/>
        <v>1105</v>
      </c>
      <c r="G99" s="72">
        <f t="shared" si="40"/>
        <v>1010</v>
      </c>
      <c r="H99" s="73">
        <f t="shared" si="41"/>
        <v>1550</v>
      </c>
      <c r="I99" s="73">
        <f t="shared" si="42"/>
        <v>1359</v>
      </c>
      <c r="J99" s="73">
        <f t="shared" si="43"/>
        <v>1454</v>
      </c>
      <c r="K99" s="73">
        <f t="shared" ref="K99:M99" si="53">K98</f>
        <v>1975</v>
      </c>
      <c r="L99" s="73">
        <f t="shared" si="53"/>
        <v>1965</v>
      </c>
      <c r="M99" s="73">
        <f t="shared" si="53"/>
        <v>1965</v>
      </c>
      <c r="N99" s="73">
        <f t="shared" si="45"/>
        <v>-425</v>
      </c>
      <c r="O99" s="73">
        <f t="shared" si="46"/>
        <v>-606</v>
      </c>
      <c r="P99" s="73">
        <f t="shared" si="47"/>
        <v>-511</v>
      </c>
      <c r="Q99" s="84">
        <v>3</v>
      </c>
      <c r="R99" s="84">
        <v>4</v>
      </c>
      <c r="S99" s="84">
        <v>4</v>
      </c>
      <c r="T99" s="74">
        <f t="shared" si="48"/>
        <v>1570</v>
      </c>
      <c r="U99" s="93">
        <f t="shared" si="31"/>
        <v>1115</v>
      </c>
      <c r="V99" s="93">
        <f t="shared" si="32"/>
        <v>894</v>
      </c>
      <c r="W99" s="93">
        <f t="shared" si="33"/>
        <v>989</v>
      </c>
      <c r="X99" s="74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45667</v>
      </c>
      <c r="C100" s="70">
        <f t="shared" si="28"/>
        <v>884</v>
      </c>
      <c r="D100" s="71">
        <f t="shared" si="29"/>
        <v>1578</v>
      </c>
      <c r="E100" s="72">
        <f t="shared" si="38"/>
        <v>914</v>
      </c>
      <c r="F100" s="72">
        <f t="shared" si="39"/>
        <v>1108</v>
      </c>
      <c r="G100" s="72">
        <f t="shared" si="40"/>
        <v>1011</v>
      </c>
      <c r="H100" s="73">
        <f t="shared" si="41"/>
        <v>1548</v>
      </c>
      <c r="I100" s="73">
        <f t="shared" si="42"/>
        <v>1354</v>
      </c>
      <c r="J100" s="73">
        <f t="shared" si="43"/>
        <v>1451</v>
      </c>
      <c r="K100" s="73">
        <f t="shared" ref="K100:M100" si="54">K99</f>
        <v>1975</v>
      </c>
      <c r="L100" s="73">
        <f t="shared" si="54"/>
        <v>1965</v>
      </c>
      <c r="M100" s="73">
        <f t="shared" si="54"/>
        <v>1965</v>
      </c>
      <c r="N100" s="73">
        <f t="shared" si="45"/>
        <v>-427</v>
      </c>
      <c r="O100" s="73">
        <f t="shared" si="46"/>
        <v>-611</v>
      </c>
      <c r="P100" s="73">
        <f t="shared" si="47"/>
        <v>-514</v>
      </c>
      <c r="Q100" s="84">
        <v>2</v>
      </c>
      <c r="R100" s="84">
        <v>5</v>
      </c>
      <c r="S100" s="84">
        <v>3</v>
      </c>
      <c r="T100" s="74">
        <f t="shared" si="48"/>
        <v>1573</v>
      </c>
      <c r="U100" s="93">
        <f t="shared" si="31"/>
        <v>1113</v>
      </c>
      <c r="V100" s="93">
        <f t="shared" si="32"/>
        <v>889</v>
      </c>
      <c r="W100" s="93">
        <f t="shared" si="33"/>
        <v>986</v>
      </c>
      <c r="X100" s="74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45668</v>
      </c>
      <c r="C101" s="70">
        <f t="shared" si="28"/>
        <v>884</v>
      </c>
      <c r="D101" s="71">
        <f t="shared" si="29"/>
        <v>1576</v>
      </c>
      <c r="E101" s="72">
        <f t="shared" si="38"/>
        <v>915</v>
      </c>
      <c r="F101" s="72">
        <f t="shared" si="39"/>
        <v>1109</v>
      </c>
      <c r="G101" s="72">
        <f t="shared" si="40"/>
        <v>1013</v>
      </c>
      <c r="H101" s="73">
        <f t="shared" si="41"/>
        <v>1545</v>
      </c>
      <c r="I101" s="73">
        <f t="shared" si="42"/>
        <v>1351</v>
      </c>
      <c r="J101" s="73">
        <f t="shared" si="43"/>
        <v>1447</v>
      </c>
      <c r="K101" s="73">
        <f t="shared" ref="K101:M101" si="55">K100</f>
        <v>1975</v>
      </c>
      <c r="L101" s="73">
        <f t="shared" si="55"/>
        <v>1965</v>
      </c>
      <c r="M101" s="73">
        <f t="shared" si="55"/>
        <v>1965</v>
      </c>
      <c r="N101" s="73">
        <f t="shared" si="45"/>
        <v>-430</v>
      </c>
      <c r="O101" s="73">
        <f t="shared" si="46"/>
        <v>-614</v>
      </c>
      <c r="P101" s="73">
        <f t="shared" si="47"/>
        <v>-518</v>
      </c>
      <c r="Q101" s="84">
        <v>3</v>
      </c>
      <c r="R101" s="84">
        <v>3</v>
      </c>
      <c r="S101" s="84">
        <v>4</v>
      </c>
      <c r="T101" s="74">
        <f t="shared" si="48"/>
        <v>1574</v>
      </c>
      <c r="U101" s="93">
        <f t="shared" si="31"/>
        <v>1110</v>
      </c>
      <c r="V101" s="93">
        <f t="shared" si="32"/>
        <v>886</v>
      </c>
      <c r="W101" s="93">
        <f t="shared" si="33"/>
        <v>982</v>
      </c>
      <c r="X101" s="74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45669</v>
      </c>
      <c r="C102" s="70">
        <f t="shared" si="28"/>
        <v>884</v>
      </c>
      <c r="D102" s="71">
        <f t="shared" si="29"/>
        <v>1574</v>
      </c>
      <c r="E102" s="72">
        <f t="shared" si="38"/>
        <v>915</v>
      </c>
      <c r="F102" s="72">
        <f t="shared" si="39"/>
        <v>1111</v>
      </c>
      <c r="G102" s="72">
        <f t="shared" si="40"/>
        <v>1014</v>
      </c>
      <c r="H102" s="73">
        <f t="shared" si="41"/>
        <v>1543</v>
      </c>
      <c r="I102" s="73">
        <f t="shared" si="42"/>
        <v>1347</v>
      </c>
      <c r="J102" s="73">
        <f t="shared" si="43"/>
        <v>1444</v>
      </c>
      <c r="K102" s="73">
        <f t="shared" ref="K102:M102" si="56">K101</f>
        <v>1975</v>
      </c>
      <c r="L102" s="73">
        <f t="shared" si="56"/>
        <v>1965</v>
      </c>
      <c r="M102" s="73">
        <f t="shared" si="56"/>
        <v>1965</v>
      </c>
      <c r="N102" s="73">
        <f t="shared" si="45"/>
        <v>-432</v>
      </c>
      <c r="O102" s="73">
        <f t="shared" si="46"/>
        <v>-618</v>
      </c>
      <c r="P102" s="73">
        <f t="shared" si="47"/>
        <v>-521</v>
      </c>
      <c r="Q102" s="84">
        <v>2</v>
      </c>
      <c r="R102" s="84">
        <v>4</v>
      </c>
      <c r="S102" s="84">
        <v>3</v>
      </c>
      <c r="T102" s="74">
        <f t="shared" si="48"/>
        <v>1576</v>
      </c>
      <c r="U102" s="93">
        <f t="shared" si="31"/>
        <v>1108</v>
      </c>
      <c r="V102" s="93">
        <f t="shared" si="32"/>
        <v>882</v>
      </c>
      <c r="W102" s="93">
        <f t="shared" si="33"/>
        <v>979</v>
      </c>
      <c r="X102" s="74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45670</v>
      </c>
      <c r="C103" s="70">
        <f t="shared" si="28"/>
        <v>884</v>
      </c>
      <c r="D103" s="71">
        <f t="shared" si="29"/>
        <v>1572</v>
      </c>
      <c r="E103" s="72">
        <f t="shared" si="38"/>
        <v>916</v>
      </c>
      <c r="F103" s="72">
        <f t="shared" si="39"/>
        <v>1112</v>
      </c>
      <c r="G103" s="72">
        <f t="shared" si="40"/>
        <v>1015</v>
      </c>
      <c r="H103" s="73">
        <f t="shared" si="41"/>
        <v>1540</v>
      </c>
      <c r="I103" s="73">
        <f t="shared" si="42"/>
        <v>1344</v>
      </c>
      <c r="J103" s="73">
        <f t="shared" si="43"/>
        <v>1441</v>
      </c>
      <c r="K103" s="73">
        <f t="shared" ref="K103:M103" si="57">K102</f>
        <v>1975</v>
      </c>
      <c r="L103" s="73">
        <f t="shared" si="57"/>
        <v>1965</v>
      </c>
      <c r="M103" s="73">
        <f t="shared" si="57"/>
        <v>1965</v>
      </c>
      <c r="N103" s="73">
        <f t="shared" si="45"/>
        <v>-435</v>
      </c>
      <c r="O103" s="73">
        <f t="shared" si="46"/>
        <v>-621</v>
      </c>
      <c r="P103" s="73">
        <f t="shared" si="47"/>
        <v>-524</v>
      </c>
      <c r="Q103" s="84">
        <v>3</v>
      </c>
      <c r="R103" s="84">
        <v>3</v>
      </c>
      <c r="S103" s="84">
        <v>3</v>
      </c>
      <c r="T103" s="74">
        <f t="shared" si="48"/>
        <v>1577</v>
      </c>
      <c r="U103" s="93">
        <f t="shared" si="31"/>
        <v>1105</v>
      </c>
      <c r="V103" s="93">
        <f t="shared" si="32"/>
        <v>879</v>
      </c>
      <c r="W103" s="93">
        <f t="shared" si="33"/>
        <v>976</v>
      </c>
      <c r="X103" s="74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45671</v>
      </c>
      <c r="C104" s="70">
        <f t="shared" si="28"/>
        <v>884</v>
      </c>
      <c r="D104" s="71">
        <f t="shared" si="29"/>
        <v>1570</v>
      </c>
      <c r="E104" s="72">
        <f t="shared" si="38"/>
        <v>916</v>
      </c>
      <c r="F104" s="72">
        <f t="shared" si="39"/>
        <v>1114</v>
      </c>
      <c r="G104" s="72">
        <f t="shared" si="40"/>
        <v>1015</v>
      </c>
      <c r="H104" s="73">
        <f t="shared" si="41"/>
        <v>1538</v>
      </c>
      <c r="I104" s="73">
        <f t="shared" si="42"/>
        <v>1340</v>
      </c>
      <c r="J104" s="73">
        <f t="shared" si="43"/>
        <v>1439</v>
      </c>
      <c r="K104" s="73">
        <f t="shared" ref="K104:M104" si="58">K103</f>
        <v>1975</v>
      </c>
      <c r="L104" s="73">
        <f t="shared" si="58"/>
        <v>1965</v>
      </c>
      <c r="M104" s="73">
        <f t="shared" si="58"/>
        <v>1965</v>
      </c>
      <c r="N104" s="73">
        <f t="shared" si="45"/>
        <v>-437</v>
      </c>
      <c r="O104" s="73">
        <f t="shared" si="46"/>
        <v>-625</v>
      </c>
      <c r="P104" s="73">
        <f t="shared" si="47"/>
        <v>-526</v>
      </c>
      <c r="Q104" s="84">
        <v>2</v>
      </c>
      <c r="R104" s="84">
        <v>4</v>
      </c>
      <c r="S104" s="84">
        <v>2</v>
      </c>
      <c r="T104" s="74">
        <f t="shared" si="48"/>
        <v>1579</v>
      </c>
      <c r="U104" s="93">
        <f t="shared" si="31"/>
        <v>1103</v>
      </c>
      <c r="V104" s="93">
        <f t="shared" si="32"/>
        <v>875</v>
      </c>
      <c r="W104" s="93">
        <f t="shared" si="33"/>
        <v>974</v>
      </c>
      <c r="X104" s="74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45672</v>
      </c>
      <c r="C105" s="70">
        <f t="shared" si="28"/>
        <v>884</v>
      </c>
      <c r="D105" s="71">
        <f t="shared" si="29"/>
        <v>1568</v>
      </c>
      <c r="E105" s="72">
        <f t="shared" si="38"/>
        <v>916</v>
      </c>
      <c r="F105" s="72">
        <f t="shared" si="39"/>
        <v>1115</v>
      </c>
      <c r="G105" s="72">
        <f t="shared" si="40"/>
        <v>1016</v>
      </c>
      <c r="H105" s="73">
        <f t="shared" si="41"/>
        <v>1536</v>
      </c>
      <c r="I105" s="73">
        <f t="shared" si="42"/>
        <v>1337</v>
      </c>
      <c r="J105" s="73">
        <f t="shared" si="43"/>
        <v>1436</v>
      </c>
      <c r="K105" s="73">
        <f t="shared" ref="K105:M105" si="59">K104</f>
        <v>1975</v>
      </c>
      <c r="L105" s="73">
        <f t="shared" si="59"/>
        <v>1965</v>
      </c>
      <c r="M105" s="73">
        <f t="shared" si="59"/>
        <v>1965</v>
      </c>
      <c r="N105" s="73">
        <f t="shared" si="45"/>
        <v>-439</v>
      </c>
      <c r="O105" s="73">
        <f t="shared" si="46"/>
        <v>-628</v>
      </c>
      <c r="P105" s="73">
        <f t="shared" si="47"/>
        <v>-529</v>
      </c>
      <c r="Q105" s="84">
        <v>2</v>
      </c>
      <c r="R105" s="84">
        <v>3</v>
      </c>
      <c r="S105" s="84">
        <v>3</v>
      </c>
      <c r="T105" s="74">
        <f t="shared" si="48"/>
        <v>1580</v>
      </c>
      <c r="U105" s="93">
        <f t="shared" si="31"/>
        <v>1101</v>
      </c>
      <c r="V105" s="93">
        <f t="shared" si="32"/>
        <v>872</v>
      </c>
      <c r="W105" s="93">
        <f t="shared" si="33"/>
        <v>971</v>
      </c>
      <c r="X105" s="74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45673</v>
      </c>
      <c r="C106" s="70">
        <f t="shared" si="28"/>
        <v>884</v>
      </c>
      <c r="D106" s="71">
        <f t="shared" si="29"/>
        <v>1566</v>
      </c>
      <c r="E106" s="72">
        <f t="shared" si="38"/>
        <v>915</v>
      </c>
      <c r="F106" s="72">
        <f t="shared" si="39"/>
        <v>1117</v>
      </c>
      <c r="G106" s="72">
        <f t="shared" si="40"/>
        <v>1016</v>
      </c>
      <c r="H106" s="73">
        <f t="shared" si="41"/>
        <v>1535</v>
      </c>
      <c r="I106" s="73">
        <f t="shared" si="42"/>
        <v>1333</v>
      </c>
      <c r="J106" s="73">
        <f t="shared" si="43"/>
        <v>1434</v>
      </c>
      <c r="K106" s="73">
        <f t="shared" ref="K106:M106" si="60">K105</f>
        <v>1975</v>
      </c>
      <c r="L106" s="73">
        <f t="shared" si="60"/>
        <v>1965</v>
      </c>
      <c r="M106" s="73">
        <f t="shared" si="60"/>
        <v>1965</v>
      </c>
      <c r="N106" s="73">
        <f t="shared" si="45"/>
        <v>-440</v>
      </c>
      <c r="O106" s="73">
        <f t="shared" si="46"/>
        <v>-632</v>
      </c>
      <c r="P106" s="73">
        <f t="shared" si="47"/>
        <v>-531</v>
      </c>
      <c r="Q106" s="84">
        <v>1</v>
      </c>
      <c r="R106" s="84">
        <v>4</v>
      </c>
      <c r="S106" s="84">
        <v>2</v>
      </c>
      <c r="T106" s="74">
        <f t="shared" si="48"/>
        <v>1582</v>
      </c>
      <c r="U106" s="93">
        <f t="shared" si="31"/>
        <v>1100</v>
      </c>
      <c r="V106" s="93">
        <f t="shared" si="32"/>
        <v>868</v>
      </c>
      <c r="W106" s="93">
        <f t="shared" si="33"/>
        <v>969</v>
      </c>
      <c r="X106" s="74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45674</v>
      </c>
      <c r="C107" s="70">
        <f t="shared" si="28"/>
        <v>884</v>
      </c>
      <c r="D107" s="71">
        <f t="shared" si="29"/>
        <v>1564</v>
      </c>
      <c r="E107" s="72">
        <f t="shared" si="38"/>
        <v>916</v>
      </c>
      <c r="F107" s="72">
        <f t="shared" si="39"/>
        <v>1118</v>
      </c>
      <c r="G107" s="72">
        <f t="shared" si="40"/>
        <v>1017</v>
      </c>
      <c r="H107" s="73">
        <f t="shared" si="41"/>
        <v>1532</v>
      </c>
      <c r="I107" s="73">
        <f t="shared" si="42"/>
        <v>1330</v>
      </c>
      <c r="J107" s="73">
        <f t="shared" si="43"/>
        <v>1431</v>
      </c>
      <c r="K107" s="73">
        <f t="shared" ref="K107:M107" si="61">K106</f>
        <v>1975</v>
      </c>
      <c r="L107" s="73">
        <f t="shared" si="61"/>
        <v>1965</v>
      </c>
      <c r="M107" s="73">
        <f t="shared" si="61"/>
        <v>1965</v>
      </c>
      <c r="N107" s="73">
        <f t="shared" si="45"/>
        <v>-443</v>
      </c>
      <c r="O107" s="73">
        <f t="shared" si="46"/>
        <v>-635</v>
      </c>
      <c r="P107" s="73">
        <f t="shared" si="47"/>
        <v>-534</v>
      </c>
      <c r="Q107" s="84">
        <v>3</v>
      </c>
      <c r="R107" s="84">
        <v>3</v>
      </c>
      <c r="S107" s="84">
        <v>3</v>
      </c>
      <c r="T107" s="74">
        <f t="shared" si="48"/>
        <v>1583</v>
      </c>
      <c r="U107" s="93">
        <f t="shared" si="31"/>
        <v>1097</v>
      </c>
      <c r="V107" s="93">
        <f t="shared" si="32"/>
        <v>865</v>
      </c>
      <c r="W107" s="93">
        <f t="shared" si="33"/>
        <v>966</v>
      </c>
      <c r="X107" s="74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45675</v>
      </c>
      <c r="C108" s="70">
        <f t="shared" si="28"/>
        <v>884</v>
      </c>
      <c r="D108" s="71">
        <f t="shared" si="29"/>
        <v>1562</v>
      </c>
      <c r="E108" s="72">
        <f t="shared" si="38"/>
        <v>916</v>
      </c>
      <c r="F108" s="72">
        <f t="shared" si="39"/>
        <v>1118</v>
      </c>
      <c r="G108" s="72">
        <f t="shared" si="40"/>
        <v>1018</v>
      </c>
      <c r="H108" s="73">
        <f t="shared" si="41"/>
        <v>1530</v>
      </c>
      <c r="I108" s="73">
        <f t="shared" si="42"/>
        <v>1328</v>
      </c>
      <c r="J108" s="73">
        <f t="shared" si="43"/>
        <v>1428</v>
      </c>
      <c r="K108" s="73">
        <f t="shared" ref="K108:M108" si="62">K107</f>
        <v>1975</v>
      </c>
      <c r="L108" s="73">
        <f t="shared" si="62"/>
        <v>1965</v>
      </c>
      <c r="M108" s="73">
        <f t="shared" si="62"/>
        <v>1965</v>
      </c>
      <c r="N108" s="73">
        <f t="shared" si="45"/>
        <v>-445</v>
      </c>
      <c r="O108" s="73">
        <f t="shared" si="46"/>
        <v>-637</v>
      </c>
      <c r="P108" s="73">
        <f t="shared" si="47"/>
        <v>-537</v>
      </c>
      <c r="Q108" s="84">
        <v>2</v>
      </c>
      <c r="R108" s="84">
        <v>2</v>
      </c>
      <c r="S108" s="84">
        <v>3</v>
      </c>
      <c r="T108" s="74">
        <f t="shared" si="48"/>
        <v>1583</v>
      </c>
      <c r="U108" s="93">
        <f t="shared" si="31"/>
        <v>1095</v>
      </c>
      <c r="V108" s="93">
        <f t="shared" si="32"/>
        <v>863</v>
      </c>
      <c r="W108" s="93">
        <f t="shared" si="33"/>
        <v>963</v>
      </c>
      <c r="X108" s="74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45676</v>
      </c>
      <c r="C109" s="70">
        <f t="shared" si="28"/>
        <v>884</v>
      </c>
      <c r="D109" s="71">
        <f t="shared" si="29"/>
        <v>1560</v>
      </c>
      <c r="E109" s="72">
        <f t="shared" si="38"/>
        <v>915</v>
      </c>
      <c r="F109" s="72">
        <f t="shared" si="39"/>
        <v>1119</v>
      </c>
      <c r="G109" s="72">
        <f t="shared" si="40"/>
        <v>1017</v>
      </c>
      <c r="H109" s="73">
        <f t="shared" si="41"/>
        <v>1529</v>
      </c>
      <c r="I109" s="73">
        <f t="shared" si="42"/>
        <v>1325</v>
      </c>
      <c r="J109" s="73">
        <f t="shared" si="43"/>
        <v>1427</v>
      </c>
      <c r="K109" s="73">
        <f t="shared" ref="K109:M109" si="63">K108</f>
        <v>1975</v>
      </c>
      <c r="L109" s="73">
        <f t="shared" si="63"/>
        <v>1965</v>
      </c>
      <c r="M109" s="73">
        <f t="shared" si="63"/>
        <v>1965</v>
      </c>
      <c r="N109" s="73">
        <f t="shared" si="45"/>
        <v>-446</v>
      </c>
      <c r="O109" s="73">
        <f t="shared" si="46"/>
        <v>-640</v>
      </c>
      <c r="P109" s="73">
        <f t="shared" si="47"/>
        <v>-538</v>
      </c>
      <c r="Q109" s="84">
        <v>1</v>
      </c>
      <c r="R109" s="84">
        <v>3</v>
      </c>
      <c r="S109" s="84">
        <v>1</v>
      </c>
      <c r="T109" s="74">
        <f t="shared" si="48"/>
        <v>1584</v>
      </c>
      <c r="U109" s="93">
        <f t="shared" si="31"/>
        <v>1094</v>
      </c>
      <c r="V109" s="93">
        <f t="shared" si="32"/>
        <v>860</v>
      </c>
      <c r="W109" s="93">
        <f t="shared" si="33"/>
        <v>962</v>
      </c>
      <c r="X109" s="74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45677</v>
      </c>
      <c r="C110" s="70">
        <f t="shared" si="28"/>
        <v>884</v>
      </c>
      <c r="D110" s="71">
        <f t="shared" si="29"/>
        <v>1558</v>
      </c>
      <c r="E110" s="72">
        <f t="shared" si="38"/>
        <v>915</v>
      </c>
      <c r="F110" s="72">
        <f t="shared" si="39"/>
        <v>1119</v>
      </c>
      <c r="G110" s="72">
        <f t="shared" si="40"/>
        <v>1018</v>
      </c>
      <c r="H110" s="73">
        <f t="shared" si="41"/>
        <v>1527</v>
      </c>
      <c r="I110" s="73">
        <f t="shared" si="42"/>
        <v>1323</v>
      </c>
      <c r="J110" s="73">
        <f t="shared" si="43"/>
        <v>1424</v>
      </c>
      <c r="K110" s="73">
        <f t="shared" ref="K110:M110" si="64">K109</f>
        <v>1975</v>
      </c>
      <c r="L110" s="73">
        <f t="shared" si="64"/>
        <v>1965</v>
      </c>
      <c r="M110" s="73">
        <f t="shared" si="64"/>
        <v>1965</v>
      </c>
      <c r="N110" s="73">
        <f t="shared" si="45"/>
        <v>-448</v>
      </c>
      <c r="O110" s="73">
        <f t="shared" si="46"/>
        <v>-642</v>
      </c>
      <c r="P110" s="73">
        <f t="shared" si="47"/>
        <v>-541</v>
      </c>
      <c r="Q110" s="84">
        <v>2</v>
      </c>
      <c r="R110" s="84">
        <v>2</v>
      </c>
      <c r="S110" s="84">
        <v>3</v>
      </c>
      <c r="T110" s="74">
        <f t="shared" si="48"/>
        <v>1584</v>
      </c>
      <c r="U110" s="93">
        <f t="shared" si="31"/>
        <v>1092</v>
      </c>
      <c r="V110" s="93">
        <f t="shared" si="32"/>
        <v>858</v>
      </c>
      <c r="W110" s="93">
        <f t="shared" si="33"/>
        <v>959</v>
      </c>
      <c r="X110" s="74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45678</v>
      </c>
      <c r="C111" s="70">
        <f t="shared" si="28"/>
        <v>884</v>
      </c>
      <c r="D111" s="71">
        <f t="shared" si="29"/>
        <v>1556</v>
      </c>
      <c r="E111" s="72">
        <f t="shared" si="38"/>
        <v>914</v>
      </c>
      <c r="F111" s="72">
        <f t="shared" si="39"/>
        <v>1120</v>
      </c>
      <c r="G111" s="72">
        <f t="shared" si="40"/>
        <v>1019</v>
      </c>
      <c r="H111" s="73">
        <f t="shared" si="41"/>
        <v>1526</v>
      </c>
      <c r="I111" s="73">
        <f t="shared" si="42"/>
        <v>1320</v>
      </c>
      <c r="J111" s="73">
        <f t="shared" si="43"/>
        <v>1421</v>
      </c>
      <c r="K111" s="73">
        <f t="shared" ref="K111:M111" si="65">K110</f>
        <v>1975</v>
      </c>
      <c r="L111" s="73">
        <f t="shared" si="65"/>
        <v>1965</v>
      </c>
      <c r="M111" s="73">
        <f t="shared" si="65"/>
        <v>1965</v>
      </c>
      <c r="N111" s="73">
        <f t="shared" si="45"/>
        <v>-449</v>
      </c>
      <c r="O111" s="73">
        <f t="shared" si="46"/>
        <v>-645</v>
      </c>
      <c r="P111" s="73">
        <f t="shared" si="47"/>
        <v>-544</v>
      </c>
      <c r="Q111" s="84">
        <v>1</v>
      </c>
      <c r="R111" s="84">
        <v>3</v>
      </c>
      <c r="S111" s="84">
        <v>3</v>
      </c>
      <c r="T111" s="74">
        <f t="shared" si="48"/>
        <v>1585</v>
      </c>
      <c r="U111" s="93">
        <f t="shared" si="31"/>
        <v>1091</v>
      </c>
      <c r="V111" s="93">
        <f t="shared" si="32"/>
        <v>855</v>
      </c>
      <c r="W111" s="93">
        <f t="shared" si="33"/>
        <v>956</v>
      </c>
      <c r="X111" s="74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45679</v>
      </c>
      <c r="C112" s="70">
        <f t="shared" si="28"/>
        <v>884</v>
      </c>
      <c r="D112" s="71">
        <f t="shared" si="29"/>
        <v>1554</v>
      </c>
      <c r="E112" s="72">
        <f t="shared" si="38"/>
        <v>914</v>
      </c>
      <c r="F112" s="72">
        <f t="shared" si="39"/>
        <v>1120</v>
      </c>
      <c r="G112" s="72">
        <f t="shared" si="40"/>
        <v>1019</v>
      </c>
      <c r="H112" s="73">
        <f t="shared" si="41"/>
        <v>1524</v>
      </c>
      <c r="I112" s="73">
        <f t="shared" si="42"/>
        <v>1318</v>
      </c>
      <c r="J112" s="73">
        <f t="shared" si="43"/>
        <v>1419</v>
      </c>
      <c r="K112" s="73">
        <f t="shared" ref="K112:M112" si="66">K111</f>
        <v>1975</v>
      </c>
      <c r="L112" s="73">
        <f t="shared" si="66"/>
        <v>1965</v>
      </c>
      <c r="M112" s="73">
        <f t="shared" si="66"/>
        <v>1965</v>
      </c>
      <c r="N112" s="73">
        <f t="shared" si="45"/>
        <v>-451</v>
      </c>
      <c r="O112" s="73">
        <f t="shared" si="46"/>
        <v>-647</v>
      </c>
      <c r="P112" s="73">
        <f t="shared" si="47"/>
        <v>-546</v>
      </c>
      <c r="Q112" s="84">
        <v>2</v>
      </c>
      <c r="R112" s="84">
        <v>2</v>
      </c>
      <c r="S112" s="84">
        <v>2</v>
      </c>
      <c r="T112" s="74">
        <f t="shared" si="48"/>
        <v>1585</v>
      </c>
      <c r="U112" s="93">
        <f t="shared" si="31"/>
        <v>1089</v>
      </c>
      <c r="V112" s="93">
        <f t="shared" si="32"/>
        <v>853</v>
      </c>
      <c r="W112" s="93">
        <f t="shared" si="33"/>
        <v>954</v>
      </c>
      <c r="X112" s="74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45680</v>
      </c>
      <c r="C113" s="70">
        <f t="shared" si="28"/>
        <v>884</v>
      </c>
      <c r="D113" s="71">
        <f t="shared" si="29"/>
        <v>1552</v>
      </c>
      <c r="E113" s="72">
        <f t="shared" si="38"/>
        <v>914</v>
      </c>
      <c r="F113" s="72">
        <f t="shared" si="39"/>
        <v>1120</v>
      </c>
      <c r="G113" s="72">
        <f t="shared" si="40"/>
        <v>1020</v>
      </c>
      <c r="H113" s="73">
        <f t="shared" si="41"/>
        <v>1522</v>
      </c>
      <c r="I113" s="73">
        <f t="shared" si="42"/>
        <v>1316</v>
      </c>
      <c r="J113" s="73">
        <f t="shared" si="43"/>
        <v>1416</v>
      </c>
      <c r="K113" s="73">
        <f t="shared" ref="K113:M113" si="67">K112</f>
        <v>1975</v>
      </c>
      <c r="L113" s="73">
        <f t="shared" si="67"/>
        <v>1965</v>
      </c>
      <c r="M113" s="73">
        <f t="shared" si="67"/>
        <v>1965</v>
      </c>
      <c r="N113" s="73">
        <f t="shared" si="45"/>
        <v>-453</v>
      </c>
      <c r="O113" s="73">
        <f t="shared" si="46"/>
        <v>-649</v>
      </c>
      <c r="P113" s="73">
        <f t="shared" si="47"/>
        <v>-549</v>
      </c>
      <c r="Q113" s="84">
        <v>2</v>
      </c>
      <c r="R113" s="84">
        <v>2</v>
      </c>
      <c r="S113" s="84">
        <v>3</v>
      </c>
      <c r="T113" s="74">
        <f t="shared" si="48"/>
        <v>1585</v>
      </c>
      <c r="U113" s="93">
        <f t="shared" si="31"/>
        <v>1087</v>
      </c>
      <c r="V113" s="93">
        <f t="shared" si="32"/>
        <v>851</v>
      </c>
      <c r="W113" s="93">
        <f t="shared" si="33"/>
        <v>951</v>
      </c>
      <c r="X113" s="74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45681</v>
      </c>
      <c r="C114" s="70">
        <f t="shared" si="28"/>
        <v>884</v>
      </c>
      <c r="D114" s="71">
        <f t="shared" si="29"/>
        <v>1550</v>
      </c>
      <c r="E114" s="72">
        <f t="shared" si="38"/>
        <v>915</v>
      </c>
      <c r="F114" s="72">
        <f t="shared" si="39"/>
        <v>1120</v>
      </c>
      <c r="G114" s="72">
        <f t="shared" si="40"/>
        <v>1020</v>
      </c>
      <c r="H114" s="73">
        <f t="shared" si="41"/>
        <v>1519</v>
      </c>
      <c r="I114" s="73">
        <f t="shared" si="42"/>
        <v>1314</v>
      </c>
      <c r="J114" s="73">
        <f t="shared" si="43"/>
        <v>1414</v>
      </c>
      <c r="K114" s="73">
        <f t="shared" ref="K114:M114" si="68">K113</f>
        <v>1975</v>
      </c>
      <c r="L114" s="73">
        <f t="shared" si="68"/>
        <v>1965</v>
      </c>
      <c r="M114" s="73">
        <f t="shared" si="68"/>
        <v>1965</v>
      </c>
      <c r="N114" s="73">
        <f t="shared" si="45"/>
        <v>-456</v>
      </c>
      <c r="O114" s="73">
        <f t="shared" si="46"/>
        <v>-651</v>
      </c>
      <c r="P114" s="73">
        <f t="shared" si="47"/>
        <v>-551</v>
      </c>
      <c r="Q114" s="84">
        <v>3</v>
      </c>
      <c r="R114" s="84">
        <v>2</v>
      </c>
      <c r="S114" s="84">
        <v>2</v>
      </c>
      <c r="T114" s="74">
        <f t="shared" si="48"/>
        <v>1585</v>
      </c>
      <c r="U114" s="93">
        <f t="shared" si="31"/>
        <v>1084</v>
      </c>
      <c r="V114" s="93">
        <f t="shared" si="32"/>
        <v>849</v>
      </c>
      <c r="W114" s="93">
        <f t="shared" si="33"/>
        <v>949</v>
      </c>
      <c r="X114" s="74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45682</v>
      </c>
      <c r="C115" s="70">
        <f t="shared" si="28"/>
        <v>884</v>
      </c>
      <c r="D115" s="71">
        <f t="shared" si="29"/>
        <v>1548</v>
      </c>
      <c r="E115" s="72">
        <f t="shared" si="38"/>
        <v>915</v>
      </c>
      <c r="F115" s="72">
        <f t="shared" si="39"/>
        <v>1121</v>
      </c>
      <c r="G115" s="72">
        <f t="shared" si="40"/>
        <v>1021</v>
      </c>
      <c r="H115" s="73">
        <f t="shared" si="41"/>
        <v>1517</v>
      </c>
      <c r="I115" s="73">
        <f t="shared" si="42"/>
        <v>1311</v>
      </c>
      <c r="J115" s="73">
        <f t="shared" si="43"/>
        <v>1411</v>
      </c>
      <c r="K115" s="73">
        <f t="shared" ref="K115:M115" si="69">K114</f>
        <v>1975</v>
      </c>
      <c r="L115" s="73">
        <f t="shared" si="69"/>
        <v>1965</v>
      </c>
      <c r="M115" s="73">
        <f t="shared" si="69"/>
        <v>1965</v>
      </c>
      <c r="N115" s="73">
        <f t="shared" si="45"/>
        <v>-458</v>
      </c>
      <c r="O115" s="73">
        <f t="shared" si="46"/>
        <v>-654</v>
      </c>
      <c r="P115" s="73">
        <f t="shared" si="47"/>
        <v>-554</v>
      </c>
      <c r="Q115" s="84">
        <v>2</v>
      </c>
      <c r="R115" s="84">
        <v>3</v>
      </c>
      <c r="S115" s="84">
        <v>3</v>
      </c>
      <c r="T115" s="74">
        <f t="shared" si="48"/>
        <v>1586</v>
      </c>
      <c r="U115" s="93">
        <f t="shared" si="31"/>
        <v>1082</v>
      </c>
      <c r="V115" s="93">
        <f t="shared" si="32"/>
        <v>846</v>
      </c>
      <c r="W115" s="93">
        <f t="shared" si="33"/>
        <v>946</v>
      </c>
      <c r="X115" s="74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7"/>
        <v>45683</v>
      </c>
      <c r="C116" s="70">
        <f t="shared" si="28"/>
        <v>884</v>
      </c>
      <c r="D116" s="71">
        <f t="shared" si="29"/>
        <v>1546</v>
      </c>
      <c r="E116" s="72">
        <f t="shared" si="38"/>
        <v>916</v>
      </c>
      <c r="F116" s="72">
        <f t="shared" si="39"/>
        <v>1121</v>
      </c>
      <c r="G116" s="72">
        <f t="shared" si="40"/>
        <v>1022</v>
      </c>
      <c r="H116" s="73">
        <f t="shared" si="41"/>
        <v>1514</v>
      </c>
      <c r="I116" s="73">
        <f t="shared" si="42"/>
        <v>1309</v>
      </c>
      <c r="J116" s="73">
        <f t="shared" si="43"/>
        <v>1408</v>
      </c>
      <c r="K116" s="73">
        <f t="shared" ref="K116:M116" si="70">K115</f>
        <v>1975</v>
      </c>
      <c r="L116" s="73">
        <f t="shared" si="70"/>
        <v>1965</v>
      </c>
      <c r="M116" s="73">
        <f t="shared" si="70"/>
        <v>1965</v>
      </c>
      <c r="N116" s="73">
        <f t="shared" si="45"/>
        <v>-461</v>
      </c>
      <c r="O116" s="73">
        <f t="shared" si="46"/>
        <v>-656</v>
      </c>
      <c r="P116" s="73">
        <f t="shared" si="47"/>
        <v>-557</v>
      </c>
      <c r="Q116" s="84">
        <v>3</v>
      </c>
      <c r="R116" s="84">
        <v>2</v>
      </c>
      <c r="S116" s="84">
        <v>3</v>
      </c>
      <c r="T116" s="74">
        <f t="shared" si="48"/>
        <v>1586</v>
      </c>
      <c r="U116" s="93">
        <f t="shared" si="31"/>
        <v>1079</v>
      </c>
      <c r="V116" s="93">
        <f t="shared" si="32"/>
        <v>844</v>
      </c>
      <c r="W116" s="93">
        <f t="shared" si="33"/>
        <v>943</v>
      </c>
      <c r="X116" s="74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7"/>
        <v>45684</v>
      </c>
      <c r="C117" s="70">
        <f t="shared" si="28"/>
        <v>884</v>
      </c>
      <c r="D117" s="71">
        <f t="shared" si="29"/>
        <v>1544</v>
      </c>
      <c r="E117" s="72">
        <f t="shared" si="38"/>
        <v>917</v>
      </c>
      <c r="F117" s="72">
        <f t="shared" si="39"/>
        <v>1121</v>
      </c>
      <c r="G117" s="72">
        <f t="shared" si="40"/>
        <v>1022</v>
      </c>
      <c r="H117" s="73">
        <f t="shared" si="41"/>
        <v>1511</v>
      </c>
      <c r="I117" s="73">
        <f t="shared" si="42"/>
        <v>1307</v>
      </c>
      <c r="J117" s="73">
        <f t="shared" si="43"/>
        <v>1406</v>
      </c>
      <c r="K117" s="73">
        <f t="shared" ref="K117:M117" si="71">K116</f>
        <v>1975</v>
      </c>
      <c r="L117" s="73">
        <f t="shared" si="71"/>
        <v>1965</v>
      </c>
      <c r="M117" s="73">
        <f t="shared" si="71"/>
        <v>1965</v>
      </c>
      <c r="N117" s="73">
        <f t="shared" si="45"/>
        <v>-464</v>
      </c>
      <c r="O117" s="73">
        <f t="shared" si="46"/>
        <v>-658</v>
      </c>
      <c r="P117" s="73">
        <f t="shared" si="47"/>
        <v>-559</v>
      </c>
      <c r="Q117" s="84">
        <v>3</v>
      </c>
      <c r="R117" s="84">
        <v>2</v>
      </c>
      <c r="S117" s="84">
        <v>2</v>
      </c>
      <c r="T117" s="74">
        <f t="shared" si="48"/>
        <v>1586</v>
      </c>
      <c r="U117" s="93">
        <f t="shared" si="31"/>
        <v>1076</v>
      </c>
      <c r="V117" s="93">
        <f t="shared" si="32"/>
        <v>842</v>
      </c>
      <c r="W117" s="93">
        <f t="shared" si="33"/>
        <v>941</v>
      </c>
      <c r="X117" s="74"/>
      <c r="Y117" s="73"/>
      <c r="Z117" s="73"/>
      <c r="AA117" s="73"/>
      <c r="AB117" s="48"/>
    </row>
    <row r="118" spans="1:28" ht="15" customHeight="1">
      <c r="A118" s="68">
        <f t="shared" ref="A118:A180" si="72">+A117+1</f>
        <v>104</v>
      </c>
      <c r="B118" s="69">
        <f t="shared" si="27"/>
        <v>45685</v>
      </c>
      <c r="C118" s="70">
        <f t="shared" si="28"/>
        <v>884</v>
      </c>
      <c r="D118" s="71">
        <f t="shared" si="29"/>
        <v>1542</v>
      </c>
      <c r="E118" s="72">
        <f t="shared" ref="E118:E147" si="73">C118+D118-H118</f>
        <v>917</v>
      </c>
      <c r="F118" s="72">
        <f t="shared" ref="F118:F147" si="74">C118+D118-I118</f>
        <v>1122</v>
      </c>
      <c r="G118" s="72">
        <f t="shared" ref="G118:G147" si="75">D118+C118-J118</f>
        <v>1023</v>
      </c>
      <c r="H118" s="73">
        <f t="shared" ref="H118:H147" si="76">K118+N118</f>
        <v>1509</v>
      </c>
      <c r="I118" s="73">
        <f t="shared" ref="I118:I147" si="77">L118+O118</f>
        <v>1304</v>
      </c>
      <c r="J118" s="73">
        <f t="shared" ref="J118:J147" si="78">M118+P118</f>
        <v>1403</v>
      </c>
      <c r="K118" s="73">
        <f t="shared" ref="K118:M118" si="79">K117</f>
        <v>1975</v>
      </c>
      <c r="L118" s="73">
        <f t="shared" si="79"/>
        <v>1965</v>
      </c>
      <c r="M118" s="73">
        <f t="shared" si="79"/>
        <v>1965</v>
      </c>
      <c r="N118" s="73">
        <f t="shared" ref="N118:N147" si="80">N117-Q118</f>
        <v>-466</v>
      </c>
      <c r="O118" s="73">
        <f t="shared" ref="O118:O147" si="81">O117-R118</f>
        <v>-661</v>
      </c>
      <c r="P118" s="73">
        <f t="shared" ref="P118:P147" si="82">P117-S118</f>
        <v>-562</v>
      </c>
      <c r="Q118" s="84">
        <v>2</v>
      </c>
      <c r="R118" s="84">
        <v>3</v>
      </c>
      <c r="S118" s="84">
        <v>3</v>
      </c>
      <c r="T118" s="74">
        <f t="shared" ref="T118:T147" si="83">D118+C118-V118</f>
        <v>1587</v>
      </c>
      <c r="U118" s="93">
        <f t="shared" si="31"/>
        <v>1074</v>
      </c>
      <c r="V118" s="93">
        <f t="shared" si="32"/>
        <v>839</v>
      </c>
      <c r="W118" s="93">
        <f t="shared" si="33"/>
        <v>938</v>
      </c>
      <c r="X118" s="74"/>
      <c r="Y118" s="73"/>
      <c r="Z118" s="73"/>
      <c r="AA118" s="73"/>
      <c r="AB118" s="48"/>
    </row>
    <row r="119" spans="1:28" ht="15" customHeight="1">
      <c r="A119" s="68">
        <f t="shared" si="72"/>
        <v>105</v>
      </c>
      <c r="B119" s="69">
        <f t="shared" si="27"/>
        <v>45686</v>
      </c>
      <c r="C119" s="70">
        <f t="shared" si="28"/>
        <v>884</v>
      </c>
      <c r="D119" s="71">
        <f t="shared" si="29"/>
        <v>1540</v>
      </c>
      <c r="E119" s="72">
        <f t="shared" si="73"/>
        <v>916</v>
      </c>
      <c r="F119" s="72">
        <f t="shared" si="74"/>
        <v>1122</v>
      </c>
      <c r="G119" s="72">
        <f t="shared" si="75"/>
        <v>1024</v>
      </c>
      <c r="H119" s="73">
        <f t="shared" si="76"/>
        <v>1508</v>
      </c>
      <c r="I119" s="73">
        <f t="shared" si="77"/>
        <v>1302</v>
      </c>
      <c r="J119" s="73">
        <f t="shared" si="78"/>
        <v>1400</v>
      </c>
      <c r="K119" s="73">
        <f t="shared" ref="K119:M119" si="84">K118</f>
        <v>1975</v>
      </c>
      <c r="L119" s="73">
        <f t="shared" si="84"/>
        <v>1965</v>
      </c>
      <c r="M119" s="73">
        <f t="shared" si="84"/>
        <v>1965</v>
      </c>
      <c r="N119" s="73">
        <f t="shared" si="80"/>
        <v>-467</v>
      </c>
      <c r="O119" s="73">
        <f t="shared" si="81"/>
        <v>-663</v>
      </c>
      <c r="P119" s="73">
        <f t="shared" si="82"/>
        <v>-565</v>
      </c>
      <c r="Q119" s="84">
        <v>1</v>
      </c>
      <c r="R119" s="84">
        <v>2</v>
      </c>
      <c r="S119" s="84">
        <v>3</v>
      </c>
      <c r="T119" s="74">
        <f t="shared" si="83"/>
        <v>1587</v>
      </c>
      <c r="U119" s="93">
        <f t="shared" si="31"/>
        <v>1073</v>
      </c>
      <c r="V119" s="93">
        <f t="shared" si="32"/>
        <v>837</v>
      </c>
      <c r="W119" s="93">
        <f t="shared" si="33"/>
        <v>935</v>
      </c>
      <c r="X119" s="74"/>
      <c r="Y119" s="73"/>
      <c r="Z119" s="73"/>
      <c r="AA119" s="73"/>
      <c r="AB119" s="48"/>
    </row>
    <row r="120" spans="1:28" ht="15" customHeight="1">
      <c r="A120" s="68">
        <f t="shared" si="72"/>
        <v>106</v>
      </c>
      <c r="B120" s="69">
        <f t="shared" si="27"/>
        <v>45687</v>
      </c>
      <c r="C120" s="70">
        <f t="shared" si="28"/>
        <v>884</v>
      </c>
      <c r="D120" s="71">
        <f t="shared" si="29"/>
        <v>1538</v>
      </c>
      <c r="E120" s="72">
        <f t="shared" si="73"/>
        <v>916</v>
      </c>
      <c r="F120" s="72">
        <f t="shared" si="74"/>
        <v>1122</v>
      </c>
      <c r="G120" s="72">
        <f t="shared" si="75"/>
        <v>1024</v>
      </c>
      <c r="H120" s="73">
        <f t="shared" si="76"/>
        <v>1506</v>
      </c>
      <c r="I120" s="73">
        <f t="shared" si="77"/>
        <v>1300</v>
      </c>
      <c r="J120" s="73">
        <f t="shared" si="78"/>
        <v>1398</v>
      </c>
      <c r="K120" s="73">
        <f t="shared" ref="K120:M120" si="85">K119</f>
        <v>1975</v>
      </c>
      <c r="L120" s="73">
        <f t="shared" si="85"/>
        <v>1965</v>
      </c>
      <c r="M120" s="73">
        <f t="shared" si="85"/>
        <v>1965</v>
      </c>
      <c r="N120" s="73">
        <f t="shared" si="80"/>
        <v>-469</v>
      </c>
      <c r="O120" s="73">
        <f t="shared" si="81"/>
        <v>-665</v>
      </c>
      <c r="P120" s="73">
        <f t="shared" si="82"/>
        <v>-567</v>
      </c>
      <c r="Q120" s="84">
        <v>2</v>
      </c>
      <c r="R120" s="84">
        <v>2</v>
      </c>
      <c r="S120" s="84">
        <v>2</v>
      </c>
      <c r="T120" s="74">
        <f t="shared" si="83"/>
        <v>1587</v>
      </c>
      <c r="U120" s="93">
        <f t="shared" si="31"/>
        <v>1071</v>
      </c>
      <c r="V120" s="93">
        <f t="shared" si="32"/>
        <v>835</v>
      </c>
      <c r="W120" s="93">
        <f t="shared" si="33"/>
        <v>933</v>
      </c>
      <c r="X120" s="74"/>
      <c r="Y120" s="73"/>
      <c r="Z120" s="73"/>
      <c r="AA120" s="73"/>
      <c r="AB120" s="48"/>
    </row>
    <row r="121" spans="1:28" ht="15" customHeight="1">
      <c r="A121" s="68">
        <f t="shared" si="72"/>
        <v>107</v>
      </c>
      <c r="B121" s="69">
        <f t="shared" si="27"/>
        <v>45688</v>
      </c>
      <c r="C121" s="70">
        <f t="shared" si="28"/>
        <v>884</v>
      </c>
      <c r="D121" s="71">
        <f t="shared" si="29"/>
        <v>1536</v>
      </c>
      <c r="E121" s="72">
        <f t="shared" si="73"/>
        <v>915</v>
      </c>
      <c r="F121" s="72">
        <f t="shared" si="74"/>
        <v>1123</v>
      </c>
      <c r="G121" s="72">
        <f t="shared" si="75"/>
        <v>1025</v>
      </c>
      <c r="H121" s="73">
        <f t="shared" si="76"/>
        <v>1505</v>
      </c>
      <c r="I121" s="73">
        <f t="shared" si="77"/>
        <v>1297</v>
      </c>
      <c r="J121" s="73">
        <f t="shared" si="78"/>
        <v>1395</v>
      </c>
      <c r="K121" s="73">
        <f t="shared" ref="K121:M121" si="86">K120</f>
        <v>1975</v>
      </c>
      <c r="L121" s="73">
        <f t="shared" si="86"/>
        <v>1965</v>
      </c>
      <c r="M121" s="73">
        <f t="shared" si="86"/>
        <v>1965</v>
      </c>
      <c r="N121" s="73">
        <f t="shared" si="80"/>
        <v>-470</v>
      </c>
      <c r="O121" s="73">
        <f t="shared" si="81"/>
        <v>-668</v>
      </c>
      <c r="P121" s="73">
        <f t="shared" si="82"/>
        <v>-570</v>
      </c>
      <c r="Q121" s="84">
        <v>1</v>
      </c>
      <c r="R121" s="84">
        <v>3</v>
      </c>
      <c r="S121" s="84">
        <v>3</v>
      </c>
      <c r="T121" s="74">
        <f t="shared" si="83"/>
        <v>1588</v>
      </c>
      <c r="U121" s="93">
        <f t="shared" si="31"/>
        <v>1070</v>
      </c>
      <c r="V121" s="93">
        <f t="shared" si="32"/>
        <v>832</v>
      </c>
      <c r="W121" s="93">
        <f t="shared" si="33"/>
        <v>930</v>
      </c>
      <c r="X121" s="74"/>
      <c r="Y121" s="73"/>
      <c r="Z121" s="73"/>
      <c r="AA121" s="73"/>
      <c r="AB121" s="48"/>
    </row>
    <row r="122" spans="1:28" ht="15" customHeight="1">
      <c r="A122" s="68">
        <f t="shared" si="72"/>
        <v>108</v>
      </c>
      <c r="B122" s="69">
        <f t="shared" si="27"/>
        <v>45689</v>
      </c>
      <c r="C122" s="70">
        <f t="shared" si="28"/>
        <v>884</v>
      </c>
      <c r="D122" s="71">
        <f t="shared" si="29"/>
        <v>1534</v>
      </c>
      <c r="E122" s="72">
        <f t="shared" si="73"/>
        <v>915</v>
      </c>
      <c r="F122" s="72">
        <f t="shared" si="74"/>
        <v>1124</v>
      </c>
      <c r="G122" s="72">
        <f t="shared" si="75"/>
        <v>1025</v>
      </c>
      <c r="H122" s="73">
        <f t="shared" si="76"/>
        <v>1503</v>
      </c>
      <c r="I122" s="73">
        <f t="shared" si="77"/>
        <v>1294</v>
      </c>
      <c r="J122" s="73">
        <f t="shared" si="78"/>
        <v>1393</v>
      </c>
      <c r="K122" s="73">
        <f t="shared" ref="K122:M122" si="87">K121</f>
        <v>1975</v>
      </c>
      <c r="L122" s="73">
        <f t="shared" si="87"/>
        <v>1965</v>
      </c>
      <c r="M122" s="73">
        <f t="shared" si="87"/>
        <v>1965</v>
      </c>
      <c r="N122" s="73">
        <f t="shared" si="80"/>
        <v>-472</v>
      </c>
      <c r="O122" s="73">
        <f t="shared" si="81"/>
        <v>-671</v>
      </c>
      <c r="P122" s="73">
        <f t="shared" si="82"/>
        <v>-572</v>
      </c>
      <c r="Q122" s="84">
        <v>2</v>
      </c>
      <c r="R122" s="84">
        <v>3</v>
      </c>
      <c r="S122" s="84">
        <v>2</v>
      </c>
      <c r="T122" s="74">
        <f t="shared" si="83"/>
        <v>1589</v>
      </c>
      <c r="U122" s="93">
        <f t="shared" si="31"/>
        <v>1068</v>
      </c>
      <c r="V122" s="93">
        <f t="shared" si="32"/>
        <v>829</v>
      </c>
      <c r="W122" s="93">
        <f t="shared" si="33"/>
        <v>928</v>
      </c>
      <c r="X122" s="74"/>
      <c r="Y122" s="73"/>
      <c r="Z122" s="73"/>
      <c r="AA122" s="73"/>
      <c r="AB122" s="48"/>
    </row>
    <row r="123" spans="1:28" ht="15" customHeight="1">
      <c r="A123" s="68">
        <f t="shared" si="72"/>
        <v>109</v>
      </c>
      <c r="B123" s="69">
        <f t="shared" si="27"/>
        <v>45690</v>
      </c>
      <c r="C123" s="70">
        <f t="shared" si="28"/>
        <v>884</v>
      </c>
      <c r="D123" s="71">
        <f t="shared" si="29"/>
        <v>1532</v>
      </c>
      <c r="E123" s="72">
        <f t="shared" si="73"/>
        <v>913</v>
      </c>
      <c r="F123" s="72">
        <f t="shared" si="74"/>
        <v>1124</v>
      </c>
      <c r="G123" s="72">
        <f t="shared" si="75"/>
        <v>1026</v>
      </c>
      <c r="H123" s="73">
        <f t="shared" si="76"/>
        <v>1503</v>
      </c>
      <c r="I123" s="73">
        <f t="shared" si="77"/>
        <v>1292</v>
      </c>
      <c r="J123" s="73">
        <f t="shared" si="78"/>
        <v>1390</v>
      </c>
      <c r="K123" s="73">
        <f t="shared" ref="K123:M123" si="88">K122</f>
        <v>1975</v>
      </c>
      <c r="L123" s="73">
        <f t="shared" si="88"/>
        <v>1965</v>
      </c>
      <c r="M123" s="73">
        <f t="shared" si="88"/>
        <v>1965</v>
      </c>
      <c r="N123" s="73">
        <f t="shared" si="80"/>
        <v>-472</v>
      </c>
      <c r="O123" s="73">
        <f t="shared" si="81"/>
        <v>-673</v>
      </c>
      <c r="P123" s="73">
        <f t="shared" si="82"/>
        <v>-575</v>
      </c>
      <c r="Q123" s="84">
        <v>0</v>
      </c>
      <c r="R123" s="84">
        <v>2</v>
      </c>
      <c r="S123" s="84">
        <v>3</v>
      </c>
      <c r="T123" s="74">
        <f t="shared" si="83"/>
        <v>1589</v>
      </c>
      <c r="U123" s="93">
        <f t="shared" si="31"/>
        <v>1068</v>
      </c>
      <c r="V123" s="93">
        <f t="shared" si="32"/>
        <v>827</v>
      </c>
      <c r="W123" s="93">
        <f t="shared" si="33"/>
        <v>925</v>
      </c>
      <c r="X123" s="74"/>
      <c r="Y123" s="73"/>
      <c r="Z123" s="73"/>
      <c r="AA123" s="73"/>
      <c r="AB123" s="48"/>
    </row>
    <row r="124" spans="1:28" ht="15" customHeight="1">
      <c r="A124" s="68">
        <f t="shared" si="72"/>
        <v>110</v>
      </c>
      <c r="B124" s="69">
        <f t="shared" si="27"/>
        <v>45691</v>
      </c>
      <c r="C124" s="70">
        <f t="shared" si="28"/>
        <v>884</v>
      </c>
      <c r="D124" s="71">
        <f t="shared" si="29"/>
        <v>1530</v>
      </c>
      <c r="E124" s="72">
        <f t="shared" si="73"/>
        <v>911</v>
      </c>
      <c r="F124" s="72">
        <f t="shared" si="74"/>
        <v>1123</v>
      </c>
      <c r="G124" s="72">
        <f t="shared" si="75"/>
        <v>1026</v>
      </c>
      <c r="H124" s="73">
        <f t="shared" si="76"/>
        <v>1503</v>
      </c>
      <c r="I124" s="73">
        <f t="shared" si="77"/>
        <v>1291</v>
      </c>
      <c r="J124" s="73">
        <f t="shared" si="78"/>
        <v>1388</v>
      </c>
      <c r="K124" s="73">
        <f t="shared" ref="K124:M124" si="89">K123</f>
        <v>1975</v>
      </c>
      <c r="L124" s="73">
        <f t="shared" si="89"/>
        <v>1965</v>
      </c>
      <c r="M124" s="73">
        <f t="shared" si="89"/>
        <v>1965</v>
      </c>
      <c r="N124" s="73">
        <f t="shared" si="80"/>
        <v>-472</v>
      </c>
      <c r="O124" s="73">
        <f t="shared" si="81"/>
        <v>-674</v>
      </c>
      <c r="P124" s="73">
        <f t="shared" si="82"/>
        <v>-577</v>
      </c>
      <c r="Q124" s="84">
        <v>0</v>
      </c>
      <c r="R124" s="84">
        <v>1</v>
      </c>
      <c r="S124" s="84">
        <v>2</v>
      </c>
      <c r="T124" s="74">
        <f t="shared" si="83"/>
        <v>1588</v>
      </c>
      <c r="U124" s="93">
        <f t="shared" si="31"/>
        <v>1068</v>
      </c>
      <c r="V124" s="93">
        <f t="shared" si="32"/>
        <v>826</v>
      </c>
      <c r="W124" s="93">
        <f t="shared" si="33"/>
        <v>923</v>
      </c>
      <c r="X124" s="74"/>
      <c r="Y124" s="73"/>
      <c r="Z124" s="73"/>
      <c r="AA124" s="73"/>
      <c r="AB124" s="48"/>
    </row>
    <row r="125" spans="1:28" ht="15" customHeight="1">
      <c r="A125" s="68">
        <f t="shared" si="72"/>
        <v>111</v>
      </c>
      <c r="B125" s="69">
        <f t="shared" si="27"/>
        <v>45692</v>
      </c>
      <c r="C125" s="70">
        <f t="shared" si="28"/>
        <v>884</v>
      </c>
      <c r="D125" s="71">
        <f t="shared" si="29"/>
        <v>1528</v>
      </c>
      <c r="E125" s="72">
        <f t="shared" si="73"/>
        <v>911</v>
      </c>
      <c r="F125" s="72">
        <f t="shared" si="74"/>
        <v>1124</v>
      </c>
      <c r="G125" s="72">
        <f t="shared" si="75"/>
        <v>1027</v>
      </c>
      <c r="H125" s="73">
        <f t="shared" si="76"/>
        <v>1501</v>
      </c>
      <c r="I125" s="73">
        <f t="shared" si="77"/>
        <v>1288</v>
      </c>
      <c r="J125" s="73">
        <f t="shared" si="78"/>
        <v>1385</v>
      </c>
      <c r="K125" s="73">
        <f t="shared" ref="K125:M125" si="90">K124</f>
        <v>1975</v>
      </c>
      <c r="L125" s="73">
        <f t="shared" si="90"/>
        <v>1965</v>
      </c>
      <c r="M125" s="73">
        <f t="shared" si="90"/>
        <v>1965</v>
      </c>
      <c r="N125" s="73">
        <f t="shared" si="80"/>
        <v>-474</v>
      </c>
      <c r="O125" s="73">
        <f t="shared" si="81"/>
        <v>-677</v>
      </c>
      <c r="P125" s="73">
        <f t="shared" si="82"/>
        <v>-580</v>
      </c>
      <c r="Q125" s="84">
        <v>2</v>
      </c>
      <c r="R125" s="84">
        <v>3</v>
      </c>
      <c r="S125" s="84">
        <v>3</v>
      </c>
      <c r="T125" s="74">
        <f t="shared" si="83"/>
        <v>1589</v>
      </c>
      <c r="U125" s="93">
        <f t="shared" si="31"/>
        <v>1066</v>
      </c>
      <c r="V125" s="93">
        <f t="shared" si="32"/>
        <v>823</v>
      </c>
      <c r="W125" s="93">
        <f t="shared" si="33"/>
        <v>920</v>
      </c>
      <c r="X125" s="74"/>
      <c r="Y125" s="73"/>
      <c r="Z125" s="73"/>
      <c r="AA125" s="73"/>
      <c r="AB125" s="48"/>
    </row>
    <row r="126" spans="1:28" ht="15" customHeight="1">
      <c r="A126" s="68">
        <f t="shared" si="72"/>
        <v>112</v>
      </c>
      <c r="B126" s="69">
        <f t="shared" si="27"/>
        <v>45693</v>
      </c>
      <c r="C126" s="70">
        <f t="shared" si="28"/>
        <v>884</v>
      </c>
      <c r="D126" s="71">
        <f t="shared" si="29"/>
        <v>1526</v>
      </c>
      <c r="E126" s="72">
        <f t="shared" si="73"/>
        <v>909</v>
      </c>
      <c r="F126" s="72">
        <f t="shared" si="74"/>
        <v>1124</v>
      </c>
      <c r="G126" s="72">
        <f t="shared" si="75"/>
        <v>1027</v>
      </c>
      <c r="H126" s="73">
        <f t="shared" si="76"/>
        <v>1501</v>
      </c>
      <c r="I126" s="73">
        <f t="shared" si="77"/>
        <v>1286</v>
      </c>
      <c r="J126" s="73">
        <f t="shared" si="78"/>
        <v>1383</v>
      </c>
      <c r="K126" s="73">
        <f t="shared" ref="K126:M126" si="91">K125</f>
        <v>1975</v>
      </c>
      <c r="L126" s="73">
        <f t="shared" si="91"/>
        <v>1965</v>
      </c>
      <c r="M126" s="73">
        <f t="shared" si="91"/>
        <v>1965</v>
      </c>
      <c r="N126" s="73">
        <f t="shared" si="80"/>
        <v>-474</v>
      </c>
      <c r="O126" s="73">
        <f t="shared" si="81"/>
        <v>-679</v>
      </c>
      <c r="P126" s="73">
        <f t="shared" si="82"/>
        <v>-582</v>
      </c>
      <c r="Q126" s="84">
        <v>0</v>
      </c>
      <c r="R126" s="84">
        <v>2</v>
      </c>
      <c r="S126" s="84">
        <v>2</v>
      </c>
      <c r="T126" s="74">
        <f t="shared" si="83"/>
        <v>1589</v>
      </c>
      <c r="U126" s="93">
        <f t="shared" si="31"/>
        <v>1066</v>
      </c>
      <c r="V126" s="93">
        <f t="shared" si="32"/>
        <v>821</v>
      </c>
      <c r="W126" s="93">
        <f t="shared" si="33"/>
        <v>918</v>
      </c>
      <c r="X126" s="74"/>
      <c r="Y126" s="73"/>
      <c r="Z126" s="73"/>
      <c r="AA126" s="73"/>
      <c r="AB126" s="48"/>
    </row>
    <row r="127" spans="1:28" ht="15" customHeight="1">
      <c r="A127" s="68">
        <f t="shared" si="72"/>
        <v>113</v>
      </c>
      <c r="B127" s="69">
        <f t="shared" si="27"/>
        <v>45694</v>
      </c>
      <c r="C127" s="70">
        <f t="shared" si="28"/>
        <v>884</v>
      </c>
      <c r="D127" s="71">
        <f t="shared" si="29"/>
        <v>1524</v>
      </c>
      <c r="E127" s="72">
        <f t="shared" si="73"/>
        <v>908</v>
      </c>
      <c r="F127" s="72">
        <f t="shared" si="74"/>
        <v>1125</v>
      </c>
      <c r="G127" s="72">
        <f t="shared" si="75"/>
        <v>1028</v>
      </c>
      <c r="H127" s="73">
        <f t="shared" si="76"/>
        <v>1500</v>
      </c>
      <c r="I127" s="73">
        <f t="shared" si="77"/>
        <v>1283</v>
      </c>
      <c r="J127" s="73">
        <f t="shared" si="78"/>
        <v>1380</v>
      </c>
      <c r="K127" s="73">
        <f t="shared" ref="K127:M127" si="92">K126</f>
        <v>1975</v>
      </c>
      <c r="L127" s="73">
        <f t="shared" si="92"/>
        <v>1965</v>
      </c>
      <c r="M127" s="73">
        <f t="shared" si="92"/>
        <v>1965</v>
      </c>
      <c r="N127" s="73">
        <f t="shared" si="80"/>
        <v>-475</v>
      </c>
      <c r="O127" s="73">
        <f t="shared" si="81"/>
        <v>-682</v>
      </c>
      <c r="P127" s="73">
        <f t="shared" si="82"/>
        <v>-585</v>
      </c>
      <c r="Q127" s="84">
        <v>1</v>
      </c>
      <c r="R127" s="84">
        <v>3</v>
      </c>
      <c r="S127" s="84">
        <v>3</v>
      </c>
      <c r="T127" s="74">
        <f t="shared" si="83"/>
        <v>1590</v>
      </c>
      <c r="U127" s="93">
        <f t="shared" si="31"/>
        <v>1065</v>
      </c>
      <c r="V127" s="93">
        <f t="shared" si="32"/>
        <v>818</v>
      </c>
      <c r="W127" s="93">
        <f t="shared" si="33"/>
        <v>915</v>
      </c>
      <c r="X127" s="74"/>
      <c r="Y127" s="73"/>
      <c r="Z127" s="73"/>
      <c r="AA127" s="73"/>
      <c r="AB127" s="48"/>
    </row>
    <row r="128" spans="1:28" ht="15" customHeight="1">
      <c r="A128" s="68">
        <f t="shared" si="72"/>
        <v>114</v>
      </c>
      <c r="B128" s="69">
        <f t="shared" si="27"/>
        <v>45695</v>
      </c>
      <c r="C128" s="70">
        <f t="shared" si="28"/>
        <v>884</v>
      </c>
      <c r="D128" s="71">
        <f t="shared" si="29"/>
        <v>1522</v>
      </c>
      <c r="E128" s="72">
        <f t="shared" si="73"/>
        <v>906</v>
      </c>
      <c r="F128" s="72">
        <f t="shared" si="74"/>
        <v>1126</v>
      </c>
      <c r="G128" s="72">
        <f t="shared" si="75"/>
        <v>1028</v>
      </c>
      <c r="H128" s="73">
        <f t="shared" si="76"/>
        <v>1500</v>
      </c>
      <c r="I128" s="73">
        <f t="shared" si="77"/>
        <v>1280</v>
      </c>
      <c r="J128" s="73">
        <f t="shared" si="78"/>
        <v>1378</v>
      </c>
      <c r="K128" s="73">
        <f t="shared" ref="K128:M128" si="93">K127</f>
        <v>1975</v>
      </c>
      <c r="L128" s="73">
        <f t="shared" si="93"/>
        <v>1965</v>
      </c>
      <c r="M128" s="73">
        <f t="shared" si="93"/>
        <v>1965</v>
      </c>
      <c r="N128" s="73">
        <f t="shared" si="80"/>
        <v>-475</v>
      </c>
      <c r="O128" s="73">
        <f t="shared" si="81"/>
        <v>-685</v>
      </c>
      <c r="P128" s="73">
        <f t="shared" si="82"/>
        <v>-587</v>
      </c>
      <c r="Q128" s="84">
        <v>0</v>
      </c>
      <c r="R128" s="84">
        <v>3</v>
      </c>
      <c r="S128" s="84">
        <v>2</v>
      </c>
      <c r="T128" s="74">
        <f t="shared" si="83"/>
        <v>1591</v>
      </c>
      <c r="U128" s="93">
        <f t="shared" si="31"/>
        <v>1065</v>
      </c>
      <c r="V128" s="93">
        <f t="shared" si="32"/>
        <v>815</v>
      </c>
      <c r="W128" s="93">
        <f t="shared" si="33"/>
        <v>913</v>
      </c>
      <c r="X128" s="74"/>
      <c r="Y128" s="73"/>
      <c r="Z128" s="73"/>
      <c r="AA128" s="73"/>
      <c r="AB128" s="48"/>
    </row>
    <row r="129" spans="1:28" ht="15" customHeight="1">
      <c r="A129" s="68">
        <f t="shared" si="72"/>
        <v>115</v>
      </c>
      <c r="B129" s="69">
        <f t="shared" si="27"/>
        <v>45696</v>
      </c>
      <c r="C129" s="70">
        <f t="shared" si="28"/>
        <v>884</v>
      </c>
      <c r="D129" s="71">
        <f t="shared" si="29"/>
        <v>1520</v>
      </c>
      <c r="E129" s="72">
        <f t="shared" si="73"/>
        <v>905</v>
      </c>
      <c r="F129" s="72">
        <f t="shared" si="74"/>
        <v>1125</v>
      </c>
      <c r="G129" s="72">
        <f t="shared" si="75"/>
        <v>1029</v>
      </c>
      <c r="H129" s="73">
        <f t="shared" si="76"/>
        <v>1499</v>
      </c>
      <c r="I129" s="73">
        <f t="shared" si="77"/>
        <v>1279</v>
      </c>
      <c r="J129" s="73">
        <f t="shared" si="78"/>
        <v>1375</v>
      </c>
      <c r="K129" s="73">
        <f t="shared" ref="K129:M129" si="94">K128</f>
        <v>1975</v>
      </c>
      <c r="L129" s="73">
        <f t="shared" si="94"/>
        <v>1965</v>
      </c>
      <c r="M129" s="73">
        <f t="shared" si="94"/>
        <v>1965</v>
      </c>
      <c r="N129" s="73">
        <f t="shared" si="80"/>
        <v>-476</v>
      </c>
      <c r="O129" s="73">
        <f t="shared" si="81"/>
        <v>-686</v>
      </c>
      <c r="P129" s="73">
        <f t="shared" si="82"/>
        <v>-590</v>
      </c>
      <c r="Q129" s="84">
        <v>1</v>
      </c>
      <c r="R129" s="84">
        <v>1</v>
      </c>
      <c r="S129" s="84">
        <v>3</v>
      </c>
      <c r="T129" s="74">
        <f t="shared" si="83"/>
        <v>1590</v>
      </c>
      <c r="U129" s="93">
        <f t="shared" si="31"/>
        <v>1064</v>
      </c>
      <c r="V129" s="93">
        <f t="shared" si="32"/>
        <v>814</v>
      </c>
      <c r="W129" s="93">
        <f t="shared" si="33"/>
        <v>910</v>
      </c>
      <c r="X129" s="74"/>
      <c r="Y129" s="73"/>
      <c r="Z129" s="73"/>
      <c r="AA129" s="73"/>
      <c r="AB129" s="48"/>
    </row>
    <row r="130" spans="1:28" ht="15" customHeight="1">
      <c r="A130" s="68">
        <f t="shared" si="72"/>
        <v>116</v>
      </c>
      <c r="B130" s="69">
        <f t="shared" si="27"/>
        <v>45697</v>
      </c>
      <c r="C130" s="70">
        <f t="shared" si="28"/>
        <v>884</v>
      </c>
      <c r="D130" s="71">
        <f t="shared" si="29"/>
        <v>1518</v>
      </c>
      <c r="E130" s="72">
        <f t="shared" si="73"/>
        <v>905</v>
      </c>
      <c r="F130" s="72">
        <f t="shared" si="74"/>
        <v>1124</v>
      </c>
      <c r="G130" s="72">
        <f t="shared" si="75"/>
        <v>1029</v>
      </c>
      <c r="H130" s="73">
        <f t="shared" si="76"/>
        <v>1497</v>
      </c>
      <c r="I130" s="73">
        <f t="shared" si="77"/>
        <v>1278</v>
      </c>
      <c r="J130" s="73">
        <f t="shared" si="78"/>
        <v>1373</v>
      </c>
      <c r="K130" s="73">
        <f t="shared" ref="K130:M130" si="95">K129</f>
        <v>1975</v>
      </c>
      <c r="L130" s="73">
        <f t="shared" si="95"/>
        <v>1965</v>
      </c>
      <c r="M130" s="73">
        <f t="shared" si="95"/>
        <v>1965</v>
      </c>
      <c r="N130" s="73">
        <f t="shared" si="80"/>
        <v>-478</v>
      </c>
      <c r="O130" s="73">
        <f t="shared" si="81"/>
        <v>-687</v>
      </c>
      <c r="P130" s="73">
        <f t="shared" si="82"/>
        <v>-592</v>
      </c>
      <c r="Q130" s="84">
        <v>2</v>
      </c>
      <c r="R130" s="84">
        <v>1</v>
      </c>
      <c r="S130" s="84">
        <v>2</v>
      </c>
      <c r="T130" s="74">
        <f t="shared" si="83"/>
        <v>1589</v>
      </c>
      <c r="U130" s="93">
        <f t="shared" si="31"/>
        <v>1062</v>
      </c>
      <c r="V130" s="93">
        <f t="shared" si="32"/>
        <v>813</v>
      </c>
      <c r="W130" s="93">
        <f t="shared" si="33"/>
        <v>908</v>
      </c>
      <c r="X130" s="74"/>
      <c r="Y130" s="73"/>
      <c r="Z130" s="73"/>
      <c r="AA130" s="73"/>
      <c r="AB130" s="48"/>
    </row>
    <row r="131" spans="1:28" ht="15" customHeight="1">
      <c r="A131" s="68">
        <f t="shared" si="72"/>
        <v>117</v>
      </c>
      <c r="B131" s="69">
        <f t="shared" si="27"/>
        <v>45698</v>
      </c>
      <c r="C131" s="70">
        <f t="shared" si="28"/>
        <v>884</v>
      </c>
      <c r="D131" s="71">
        <f t="shared" si="29"/>
        <v>1516</v>
      </c>
      <c r="E131" s="72">
        <f t="shared" si="73"/>
        <v>905</v>
      </c>
      <c r="F131" s="72">
        <f t="shared" si="74"/>
        <v>1124</v>
      </c>
      <c r="G131" s="72">
        <f t="shared" si="75"/>
        <v>1029</v>
      </c>
      <c r="H131" s="73">
        <f t="shared" si="76"/>
        <v>1495</v>
      </c>
      <c r="I131" s="73">
        <f t="shared" si="77"/>
        <v>1276</v>
      </c>
      <c r="J131" s="73">
        <f t="shared" si="78"/>
        <v>1371</v>
      </c>
      <c r="K131" s="73">
        <f t="shared" ref="K131:M131" si="96">K130</f>
        <v>1975</v>
      </c>
      <c r="L131" s="73">
        <f t="shared" si="96"/>
        <v>1965</v>
      </c>
      <c r="M131" s="73">
        <f t="shared" si="96"/>
        <v>1965</v>
      </c>
      <c r="N131" s="73">
        <f t="shared" si="80"/>
        <v>-480</v>
      </c>
      <c r="O131" s="73">
        <f t="shared" si="81"/>
        <v>-689</v>
      </c>
      <c r="P131" s="73">
        <f t="shared" si="82"/>
        <v>-594</v>
      </c>
      <c r="Q131" s="84">
        <v>2</v>
      </c>
      <c r="R131" s="84">
        <v>2</v>
      </c>
      <c r="S131" s="84">
        <v>2</v>
      </c>
      <c r="T131" s="74">
        <f t="shared" si="83"/>
        <v>1589</v>
      </c>
      <c r="U131" s="93">
        <f t="shared" si="31"/>
        <v>1060</v>
      </c>
      <c r="V131" s="93">
        <f t="shared" si="32"/>
        <v>811</v>
      </c>
      <c r="W131" s="93">
        <f t="shared" si="33"/>
        <v>906</v>
      </c>
      <c r="X131" s="74"/>
      <c r="Y131" s="73"/>
      <c r="Z131" s="73"/>
      <c r="AA131" s="73"/>
      <c r="AB131" s="48"/>
    </row>
    <row r="132" spans="1:28" ht="15" customHeight="1">
      <c r="A132" s="68">
        <f t="shared" si="72"/>
        <v>118</v>
      </c>
      <c r="B132" s="69">
        <f t="shared" si="27"/>
        <v>45699</v>
      </c>
      <c r="C132" s="70">
        <f t="shared" si="28"/>
        <v>884</v>
      </c>
      <c r="D132" s="71">
        <f t="shared" si="29"/>
        <v>1514</v>
      </c>
      <c r="E132" s="72">
        <f t="shared" si="73"/>
        <v>905</v>
      </c>
      <c r="F132" s="72">
        <f t="shared" si="74"/>
        <v>1124</v>
      </c>
      <c r="G132" s="72">
        <f t="shared" si="75"/>
        <v>1030</v>
      </c>
      <c r="H132" s="73">
        <f t="shared" si="76"/>
        <v>1493</v>
      </c>
      <c r="I132" s="73">
        <f t="shared" si="77"/>
        <v>1274</v>
      </c>
      <c r="J132" s="73">
        <f t="shared" si="78"/>
        <v>1368</v>
      </c>
      <c r="K132" s="73">
        <f t="shared" ref="K132:M132" si="97">K131</f>
        <v>1975</v>
      </c>
      <c r="L132" s="73">
        <f t="shared" si="97"/>
        <v>1965</v>
      </c>
      <c r="M132" s="73">
        <f t="shared" si="97"/>
        <v>1965</v>
      </c>
      <c r="N132" s="73">
        <f t="shared" si="80"/>
        <v>-482</v>
      </c>
      <c r="O132" s="73">
        <f t="shared" si="81"/>
        <v>-691</v>
      </c>
      <c r="P132" s="73">
        <f t="shared" si="82"/>
        <v>-597</v>
      </c>
      <c r="Q132" s="84">
        <v>2</v>
      </c>
      <c r="R132" s="84">
        <v>2</v>
      </c>
      <c r="S132" s="84">
        <v>3</v>
      </c>
      <c r="T132" s="74">
        <f t="shared" si="83"/>
        <v>1589</v>
      </c>
      <c r="U132" s="93">
        <f t="shared" si="31"/>
        <v>1058</v>
      </c>
      <c r="V132" s="93">
        <f t="shared" si="32"/>
        <v>809</v>
      </c>
      <c r="W132" s="93">
        <f t="shared" si="33"/>
        <v>903</v>
      </c>
      <c r="X132" s="74"/>
      <c r="Y132" s="73"/>
      <c r="Z132" s="73"/>
      <c r="AA132" s="73"/>
      <c r="AB132" s="48"/>
    </row>
    <row r="133" spans="1:28" ht="15" customHeight="1">
      <c r="A133" s="68">
        <f t="shared" si="72"/>
        <v>119</v>
      </c>
      <c r="B133" s="69">
        <f t="shared" si="27"/>
        <v>45700</v>
      </c>
      <c r="C133" s="70">
        <f t="shared" si="28"/>
        <v>884</v>
      </c>
      <c r="D133" s="71">
        <f t="shared" si="29"/>
        <v>1512</v>
      </c>
      <c r="E133" s="72">
        <f t="shared" si="73"/>
        <v>903</v>
      </c>
      <c r="F133" s="72">
        <f t="shared" si="74"/>
        <v>1124</v>
      </c>
      <c r="G133" s="72">
        <f t="shared" si="75"/>
        <v>1031</v>
      </c>
      <c r="H133" s="73">
        <f t="shared" si="76"/>
        <v>1493</v>
      </c>
      <c r="I133" s="73">
        <f t="shared" si="77"/>
        <v>1272</v>
      </c>
      <c r="J133" s="73">
        <f t="shared" si="78"/>
        <v>1365</v>
      </c>
      <c r="K133" s="73">
        <f t="shared" ref="K133:M133" si="98">K132</f>
        <v>1975</v>
      </c>
      <c r="L133" s="73">
        <f t="shared" si="98"/>
        <v>1965</v>
      </c>
      <c r="M133" s="73">
        <f t="shared" si="98"/>
        <v>1965</v>
      </c>
      <c r="N133" s="73">
        <f t="shared" si="80"/>
        <v>-482</v>
      </c>
      <c r="O133" s="73">
        <f t="shared" si="81"/>
        <v>-693</v>
      </c>
      <c r="P133" s="73">
        <f t="shared" si="82"/>
        <v>-600</v>
      </c>
      <c r="Q133" s="84">
        <v>0</v>
      </c>
      <c r="R133" s="84">
        <v>2</v>
      </c>
      <c r="S133" s="84">
        <v>3</v>
      </c>
      <c r="T133" s="74">
        <f t="shared" si="83"/>
        <v>1589</v>
      </c>
      <c r="U133" s="93">
        <f t="shared" si="31"/>
        <v>1058</v>
      </c>
      <c r="V133" s="93">
        <f t="shared" si="32"/>
        <v>807</v>
      </c>
      <c r="W133" s="93">
        <f t="shared" si="33"/>
        <v>900</v>
      </c>
      <c r="X133" s="74"/>
      <c r="Y133" s="73"/>
      <c r="Z133" s="73"/>
      <c r="AA133" s="73"/>
      <c r="AB133" s="48"/>
    </row>
    <row r="134" spans="1:28" ht="15" customHeight="1">
      <c r="A134" s="68">
        <f t="shared" si="72"/>
        <v>120</v>
      </c>
      <c r="B134" s="69">
        <f t="shared" si="27"/>
        <v>45701</v>
      </c>
      <c r="C134" s="70">
        <f t="shared" si="28"/>
        <v>884</v>
      </c>
      <c r="D134" s="71">
        <f t="shared" si="29"/>
        <v>1510</v>
      </c>
      <c r="E134" s="72">
        <f t="shared" si="73"/>
        <v>903</v>
      </c>
      <c r="F134" s="72">
        <f t="shared" si="74"/>
        <v>1123</v>
      </c>
      <c r="G134" s="72">
        <f t="shared" si="75"/>
        <v>1032</v>
      </c>
      <c r="H134" s="73">
        <f t="shared" si="76"/>
        <v>1491</v>
      </c>
      <c r="I134" s="73">
        <f t="shared" si="77"/>
        <v>1271</v>
      </c>
      <c r="J134" s="73">
        <f t="shared" si="78"/>
        <v>1362</v>
      </c>
      <c r="K134" s="73">
        <f t="shared" ref="K134:M134" si="99">K133</f>
        <v>1975</v>
      </c>
      <c r="L134" s="73">
        <f t="shared" si="99"/>
        <v>1965</v>
      </c>
      <c r="M134" s="73">
        <f t="shared" si="99"/>
        <v>1965</v>
      </c>
      <c r="N134" s="73">
        <f t="shared" si="80"/>
        <v>-484</v>
      </c>
      <c r="O134" s="73">
        <f t="shared" si="81"/>
        <v>-694</v>
      </c>
      <c r="P134" s="73">
        <f t="shared" si="82"/>
        <v>-603</v>
      </c>
      <c r="Q134" s="84">
        <v>2</v>
      </c>
      <c r="R134" s="84">
        <v>1</v>
      </c>
      <c r="S134" s="84">
        <v>3</v>
      </c>
      <c r="T134" s="74">
        <f t="shared" si="83"/>
        <v>1588</v>
      </c>
      <c r="U134" s="93">
        <f t="shared" si="31"/>
        <v>1056</v>
      </c>
      <c r="V134" s="93">
        <f t="shared" si="32"/>
        <v>806</v>
      </c>
      <c r="W134" s="93">
        <f t="shared" si="33"/>
        <v>897</v>
      </c>
      <c r="X134" s="74"/>
      <c r="Y134" s="73"/>
      <c r="Z134" s="73"/>
      <c r="AA134" s="73"/>
      <c r="AB134" s="48"/>
    </row>
    <row r="135" spans="1:28" ht="15" customHeight="1">
      <c r="A135" s="68">
        <f t="shared" si="72"/>
        <v>121</v>
      </c>
      <c r="B135" s="69">
        <f t="shared" si="27"/>
        <v>45702</v>
      </c>
      <c r="C135" s="70">
        <f t="shared" si="28"/>
        <v>884</v>
      </c>
      <c r="D135" s="71">
        <f t="shared" si="29"/>
        <v>1508</v>
      </c>
      <c r="E135" s="72">
        <f t="shared" si="73"/>
        <v>902</v>
      </c>
      <c r="F135" s="72">
        <f t="shared" si="74"/>
        <v>1122</v>
      </c>
      <c r="G135" s="72">
        <f t="shared" si="75"/>
        <v>1033</v>
      </c>
      <c r="H135" s="73">
        <f t="shared" si="76"/>
        <v>1490</v>
      </c>
      <c r="I135" s="73">
        <f t="shared" si="77"/>
        <v>1270</v>
      </c>
      <c r="J135" s="73">
        <f t="shared" si="78"/>
        <v>1359</v>
      </c>
      <c r="K135" s="73">
        <f t="shared" ref="K135:M135" si="100">K134</f>
        <v>1975</v>
      </c>
      <c r="L135" s="73">
        <f t="shared" si="100"/>
        <v>1965</v>
      </c>
      <c r="M135" s="73">
        <f t="shared" si="100"/>
        <v>1965</v>
      </c>
      <c r="N135" s="73">
        <f t="shared" si="80"/>
        <v>-485</v>
      </c>
      <c r="O135" s="73">
        <f t="shared" si="81"/>
        <v>-695</v>
      </c>
      <c r="P135" s="73">
        <f t="shared" si="82"/>
        <v>-606</v>
      </c>
      <c r="Q135" s="84">
        <v>1</v>
      </c>
      <c r="R135" s="84">
        <v>1</v>
      </c>
      <c r="S135" s="84">
        <v>3</v>
      </c>
      <c r="T135" s="74">
        <f t="shared" si="83"/>
        <v>1587</v>
      </c>
      <c r="U135" s="93">
        <f t="shared" si="31"/>
        <v>1055</v>
      </c>
      <c r="V135" s="93">
        <f t="shared" si="32"/>
        <v>805</v>
      </c>
      <c r="W135" s="93">
        <f t="shared" si="33"/>
        <v>894</v>
      </c>
      <c r="X135" s="74"/>
      <c r="Y135" s="73"/>
      <c r="Z135" s="73"/>
      <c r="AA135" s="73"/>
      <c r="AB135" s="48"/>
    </row>
    <row r="136" spans="1:28" ht="15" customHeight="1">
      <c r="A136" s="68">
        <f t="shared" si="72"/>
        <v>122</v>
      </c>
      <c r="B136" s="69">
        <f t="shared" si="27"/>
        <v>45703</v>
      </c>
      <c r="C136" s="70">
        <f t="shared" si="28"/>
        <v>884</v>
      </c>
      <c r="D136" s="71">
        <f t="shared" si="29"/>
        <v>1506</v>
      </c>
      <c r="E136" s="72">
        <f t="shared" si="73"/>
        <v>902</v>
      </c>
      <c r="F136" s="72">
        <f t="shared" si="74"/>
        <v>1122</v>
      </c>
      <c r="G136" s="72">
        <f t="shared" si="75"/>
        <v>1033</v>
      </c>
      <c r="H136" s="73">
        <f t="shared" si="76"/>
        <v>1488</v>
      </c>
      <c r="I136" s="73">
        <f t="shared" si="77"/>
        <v>1268</v>
      </c>
      <c r="J136" s="73">
        <f t="shared" si="78"/>
        <v>1357</v>
      </c>
      <c r="K136" s="73">
        <f t="shared" ref="K136:M136" si="101">K135</f>
        <v>1975</v>
      </c>
      <c r="L136" s="73">
        <f t="shared" si="101"/>
        <v>1965</v>
      </c>
      <c r="M136" s="73">
        <f t="shared" si="101"/>
        <v>1965</v>
      </c>
      <c r="N136" s="73">
        <f t="shared" si="80"/>
        <v>-487</v>
      </c>
      <c r="O136" s="73">
        <f t="shared" si="81"/>
        <v>-697</v>
      </c>
      <c r="P136" s="73">
        <f t="shared" si="82"/>
        <v>-608</v>
      </c>
      <c r="Q136" s="84">
        <v>2</v>
      </c>
      <c r="R136" s="84">
        <v>2</v>
      </c>
      <c r="S136" s="84">
        <v>2</v>
      </c>
      <c r="T136" s="74">
        <f t="shared" si="83"/>
        <v>1587</v>
      </c>
      <c r="U136" s="93">
        <f t="shared" si="31"/>
        <v>1053</v>
      </c>
      <c r="V136" s="93">
        <f t="shared" si="32"/>
        <v>803</v>
      </c>
      <c r="W136" s="93">
        <f t="shared" si="33"/>
        <v>892</v>
      </c>
      <c r="X136" s="74"/>
      <c r="Y136" s="73"/>
      <c r="Z136" s="73"/>
      <c r="AA136" s="73"/>
      <c r="AB136" s="48"/>
    </row>
    <row r="137" spans="1:28" ht="15" customHeight="1">
      <c r="A137" s="68">
        <f t="shared" si="72"/>
        <v>123</v>
      </c>
      <c r="B137" s="69">
        <f t="shared" si="27"/>
        <v>45704</v>
      </c>
      <c r="C137" s="70">
        <f t="shared" si="28"/>
        <v>884</v>
      </c>
      <c r="D137" s="71">
        <f t="shared" si="29"/>
        <v>1504</v>
      </c>
      <c r="E137" s="72">
        <f t="shared" si="73"/>
        <v>900</v>
      </c>
      <c r="F137" s="72">
        <f t="shared" si="74"/>
        <v>1123</v>
      </c>
      <c r="G137" s="72">
        <f t="shared" si="75"/>
        <v>1033</v>
      </c>
      <c r="H137" s="73">
        <f t="shared" si="76"/>
        <v>1488</v>
      </c>
      <c r="I137" s="73">
        <f t="shared" si="77"/>
        <v>1265</v>
      </c>
      <c r="J137" s="73">
        <f t="shared" si="78"/>
        <v>1355</v>
      </c>
      <c r="K137" s="73">
        <f t="shared" ref="K137:M137" si="102">K136</f>
        <v>1975</v>
      </c>
      <c r="L137" s="73">
        <f t="shared" si="102"/>
        <v>1965</v>
      </c>
      <c r="M137" s="73">
        <f t="shared" si="102"/>
        <v>1965</v>
      </c>
      <c r="N137" s="73">
        <f t="shared" si="80"/>
        <v>-487</v>
      </c>
      <c r="O137" s="73">
        <f t="shared" si="81"/>
        <v>-700</v>
      </c>
      <c r="P137" s="73">
        <f t="shared" si="82"/>
        <v>-610</v>
      </c>
      <c r="Q137" s="84">
        <v>0</v>
      </c>
      <c r="R137" s="84">
        <v>3</v>
      </c>
      <c r="S137" s="84">
        <v>2</v>
      </c>
      <c r="T137" s="74">
        <f t="shared" si="83"/>
        <v>1588</v>
      </c>
      <c r="U137" s="93">
        <f t="shared" si="31"/>
        <v>1053</v>
      </c>
      <c r="V137" s="93">
        <f t="shared" si="32"/>
        <v>800</v>
      </c>
      <c r="W137" s="93">
        <f t="shared" si="33"/>
        <v>890</v>
      </c>
      <c r="X137" s="74"/>
      <c r="Y137" s="73"/>
      <c r="Z137" s="73"/>
      <c r="AA137" s="73"/>
      <c r="AB137" s="48"/>
    </row>
    <row r="138" spans="1:28" ht="15" customHeight="1">
      <c r="A138" s="68">
        <f t="shared" si="72"/>
        <v>124</v>
      </c>
      <c r="B138" s="69">
        <f t="shared" si="27"/>
        <v>45705</v>
      </c>
      <c r="C138" s="70">
        <f t="shared" si="28"/>
        <v>884</v>
      </c>
      <c r="D138" s="71">
        <f t="shared" si="29"/>
        <v>1502</v>
      </c>
      <c r="E138" s="72">
        <f t="shared" si="73"/>
        <v>899</v>
      </c>
      <c r="F138" s="72">
        <f t="shared" si="74"/>
        <v>1122</v>
      </c>
      <c r="G138" s="72">
        <f t="shared" si="75"/>
        <v>1033</v>
      </c>
      <c r="H138" s="73">
        <f t="shared" si="76"/>
        <v>1487</v>
      </c>
      <c r="I138" s="73">
        <f t="shared" si="77"/>
        <v>1264</v>
      </c>
      <c r="J138" s="73">
        <f t="shared" si="78"/>
        <v>1353</v>
      </c>
      <c r="K138" s="73">
        <f t="shared" ref="K138:M138" si="103">K137</f>
        <v>1975</v>
      </c>
      <c r="L138" s="73">
        <f t="shared" si="103"/>
        <v>1965</v>
      </c>
      <c r="M138" s="73">
        <f t="shared" si="103"/>
        <v>1965</v>
      </c>
      <c r="N138" s="73">
        <f t="shared" si="80"/>
        <v>-488</v>
      </c>
      <c r="O138" s="73">
        <f t="shared" si="81"/>
        <v>-701</v>
      </c>
      <c r="P138" s="73">
        <f t="shared" si="82"/>
        <v>-612</v>
      </c>
      <c r="Q138" s="84">
        <v>1</v>
      </c>
      <c r="R138" s="84">
        <v>1</v>
      </c>
      <c r="S138" s="84">
        <v>2</v>
      </c>
      <c r="T138" s="74">
        <f t="shared" si="83"/>
        <v>1587</v>
      </c>
      <c r="U138" s="93">
        <f t="shared" si="31"/>
        <v>1052</v>
      </c>
      <c r="V138" s="93">
        <f t="shared" si="32"/>
        <v>799</v>
      </c>
      <c r="W138" s="93">
        <f t="shared" si="33"/>
        <v>888</v>
      </c>
      <c r="X138" s="74"/>
      <c r="Y138" s="73"/>
      <c r="Z138" s="73"/>
      <c r="AA138" s="73"/>
      <c r="AB138" s="48"/>
    </row>
    <row r="139" spans="1:28" ht="15" customHeight="1">
      <c r="A139" s="68">
        <f t="shared" si="72"/>
        <v>125</v>
      </c>
      <c r="B139" s="69">
        <f t="shared" si="27"/>
        <v>45706</v>
      </c>
      <c r="C139" s="70">
        <f t="shared" si="28"/>
        <v>884</v>
      </c>
      <c r="D139" s="71">
        <f t="shared" si="29"/>
        <v>1500</v>
      </c>
      <c r="E139" s="72">
        <f t="shared" si="73"/>
        <v>897</v>
      </c>
      <c r="F139" s="72">
        <f t="shared" si="74"/>
        <v>1123</v>
      </c>
      <c r="G139" s="72">
        <f t="shared" si="75"/>
        <v>1033</v>
      </c>
      <c r="H139" s="73">
        <f t="shared" si="76"/>
        <v>1487</v>
      </c>
      <c r="I139" s="73">
        <f t="shared" si="77"/>
        <v>1261</v>
      </c>
      <c r="J139" s="73">
        <f t="shared" si="78"/>
        <v>1351</v>
      </c>
      <c r="K139" s="73">
        <f t="shared" ref="K139:M139" si="104">K138</f>
        <v>1975</v>
      </c>
      <c r="L139" s="73">
        <f t="shared" si="104"/>
        <v>1965</v>
      </c>
      <c r="M139" s="73">
        <f t="shared" si="104"/>
        <v>1965</v>
      </c>
      <c r="N139" s="73">
        <f t="shared" si="80"/>
        <v>-488</v>
      </c>
      <c r="O139" s="73">
        <f t="shared" si="81"/>
        <v>-704</v>
      </c>
      <c r="P139" s="73">
        <f t="shared" si="82"/>
        <v>-614</v>
      </c>
      <c r="Q139" s="84">
        <v>0</v>
      </c>
      <c r="R139" s="84">
        <v>3</v>
      </c>
      <c r="S139" s="84">
        <v>2</v>
      </c>
      <c r="T139" s="74">
        <f t="shared" si="83"/>
        <v>1588</v>
      </c>
      <c r="U139" s="93">
        <f t="shared" si="31"/>
        <v>1052</v>
      </c>
      <c r="V139" s="93">
        <f t="shared" si="32"/>
        <v>796</v>
      </c>
      <c r="W139" s="93">
        <f t="shared" si="33"/>
        <v>886</v>
      </c>
      <c r="X139" s="74"/>
      <c r="Y139" s="73"/>
      <c r="Z139" s="73"/>
      <c r="AA139" s="73"/>
      <c r="AB139" s="48"/>
    </row>
    <row r="140" spans="1:28" ht="15" customHeight="1">
      <c r="A140" s="68">
        <f t="shared" si="72"/>
        <v>126</v>
      </c>
      <c r="B140" s="69">
        <f t="shared" si="27"/>
        <v>45707</v>
      </c>
      <c r="C140" s="70">
        <f t="shared" si="28"/>
        <v>884</v>
      </c>
      <c r="D140" s="71">
        <f t="shared" si="29"/>
        <v>1498</v>
      </c>
      <c r="E140" s="72">
        <f t="shared" si="73"/>
        <v>895</v>
      </c>
      <c r="F140" s="72">
        <f t="shared" si="74"/>
        <v>1124</v>
      </c>
      <c r="G140" s="72">
        <f t="shared" si="75"/>
        <v>1034</v>
      </c>
      <c r="H140" s="73">
        <f t="shared" si="76"/>
        <v>1487</v>
      </c>
      <c r="I140" s="73">
        <f t="shared" si="77"/>
        <v>1258</v>
      </c>
      <c r="J140" s="73">
        <f t="shared" si="78"/>
        <v>1348</v>
      </c>
      <c r="K140" s="73">
        <f t="shared" ref="K140:M140" si="105">K139</f>
        <v>1975</v>
      </c>
      <c r="L140" s="73">
        <f t="shared" si="105"/>
        <v>1965</v>
      </c>
      <c r="M140" s="73">
        <f t="shared" si="105"/>
        <v>1965</v>
      </c>
      <c r="N140" s="73">
        <f t="shared" si="80"/>
        <v>-488</v>
      </c>
      <c r="O140" s="73">
        <f t="shared" si="81"/>
        <v>-707</v>
      </c>
      <c r="P140" s="73">
        <f t="shared" si="82"/>
        <v>-617</v>
      </c>
      <c r="Q140" s="84">
        <v>0</v>
      </c>
      <c r="R140" s="84">
        <v>3</v>
      </c>
      <c r="S140" s="84">
        <v>3</v>
      </c>
      <c r="T140" s="74">
        <f t="shared" si="83"/>
        <v>1589</v>
      </c>
      <c r="U140" s="93">
        <f t="shared" si="31"/>
        <v>1052</v>
      </c>
      <c r="V140" s="93">
        <f t="shared" si="32"/>
        <v>793</v>
      </c>
      <c r="W140" s="93">
        <f t="shared" si="33"/>
        <v>883</v>
      </c>
      <c r="X140" s="74"/>
      <c r="Y140" s="73"/>
      <c r="Z140" s="73"/>
      <c r="AA140" s="73"/>
      <c r="AB140" s="48"/>
    </row>
    <row r="141" spans="1:28" ht="15" customHeight="1">
      <c r="A141" s="68">
        <f t="shared" si="72"/>
        <v>127</v>
      </c>
      <c r="B141" s="69">
        <f t="shared" si="27"/>
        <v>45708</v>
      </c>
      <c r="C141" s="70">
        <f t="shared" si="28"/>
        <v>884</v>
      </c>
      <c r="D141" s="71">
        <f t="shared" si="29"/>
        <v>1496</v>
      </c>
      <c r="E141" s="72">
        <f t="shared" si="73"/>
        <v>894</v>
      </c>
      <c r="F141" s="72">
        <f t="shared" si="74"/>
        <v>1125</v>
      </c>
      <c r="G141" s="72">
        <f t="shared" si="75"/>
        <v>1034</v>
      </c>
      <c r="H141" s="73">
        <f t="shared" si="76"/>
        <v>1486</v>
      </c>
      <c r="I141" s="73">
        <f t="shared" si="77"/>
        <v>1255</v>
      </c>
      <c r="J141" s="73">
        <f t="shared" si="78"/>
        <v>1346</v>
      </c>
      <c r="K141" s="73">
        <f t="shared" ref="K141:M141" si="106">K140</f>
        <v>1975</v>
      </c>
      <c r="L141" s="73">
        <f t="shared" si="106"/>
        <v>1965</v>
      </c>
      <c r="M141" s="73">
        <f t="shared" si="106"/>
        <v>1965</v>
      </c>
      <c r="N141" s="73">
        <f t="shared" si="80"/>
        <v>-489</v>
      </c>
      <c r="O141" s="73">
        <f t="shared" si="81"/>
        <v>-710</v>
      </c>
      <c r="P141" s="73">
        <f t="shared" si="82"/>
        <v>-619</v>
      </c>
      <c r="Q141" s="84">
        <v>1</v>
      </c>
      <c r="R141" s="84">
        <v>3</v>
      </c>
      <c r="S141" s="84">
        <v>2</v>
      </c>
      <c r="T141" s="74">
        <f t="shared" si="83"/>
        <v>1590</v>
      </c>
      <c r="U141" s="93">
        <f t="shared" si="31"/>
        <v>1051</v>
      </c>
      <c r="V141" s="93">
        <f t="shared" si="32"/>
        <v>790</v>
      </c>
      <c r="W141" s="93">
        <f t="shared" si="33"/>
        <v>881</v>
      </c>
      <c r="X141" s="74"/>
      <c r="Y141" s="73"/>
      <c r="Z141" s="73"/>
      <c r="AA141" s="73"/>
      <c r="AB141" s="48"/>
    </row>
    <row r="142" spans="1:28" ht="15" customHeight="1">
      <c r="A142" s="68">
        <f t="shared" si="72"/>
        <v>128</v>
      </c>
      <c r="B142" s="69">
        <f t="shared" si="27"/>
        <v>45709</v>
      </c>
      <c r="C142" s="70">
        <f t="shared" si="28"/>
        <v>884</v>
      </c>
      <c r="D142" s="71">
        <f t="shared" si="29"/>
        <v>1494</v>
      </c>
      <c r="E142" s="72">
        <f t="shared" si="73"/>
        <v>892</v>
      </c>
      <c r="F142" s="72">
        <f t="shared" si="74"/>
        <v>1124</v>
      </c>
      <c r="G142" s="72">
        <f t="shared" si="75"/>
        <v>1035</v>
      </c>
      <c r="H142" s="73">
        <f t="shared" si="76"/>
        <v>1486</v>
      </c>
      <c r="I142" s="73">
        <f t="shared" si="77"/>
        <v>1254</v>
      </c>
      <c r="J142" s="73">
        <f t="shared" si="78"/>
        <v>1343</v>
      </c>
      <c r="K142" s="73">
        <f t="shared" ref="K142:M142" si="107">K141</f>
        <v>1975</v>
      </c>
      <c r="L142" s="73">
        <f t="shared" si="107"/>
        <v>1965</v>
      </c>
      <c r="M142" s="73">
        <f t="shared" si="107"/>
        <v>1965</v>
      </c>
      <c r="N142" s="73">
        <f t="shared" si="80"/>
        <v>-489</v>
      </c>
      <c r="O142" s="73">
        <f t="shared" si="81"/>
        <v>-711</v>
      </c>
      <c r="P142" s="73">
        <f t="shared" si="82"/>
        <v>-622</v>
      </c>
      <c r="Q142" s="84">
        <v>0</v>
      </c>
      <c r="R142" s="84">
        <v>1</v>
      </c>
      <c r="S142" s="84">
        <v>3</v>
      </c>
      <c r="T142" s="74">
        <f t="shared" si="83"/>
        <v>1589</v>
      </c>
      <c r="U142" s="93">
        <f t="shared" si="31"/>
        <v>1051</v>
      </c>
      <c r="V142" s="93">
        <f t="shared" si="32"/>
        <v>789</v>
      </c>
      <c r="W142" s="93">
        <f t="shared" si="33"/>
        <v>878</v>
      </c>
      <c r="X142" s="74"/>
      <c r="Y142" s="73"/>
      <c r="Z142" s="73"/>
      <c r="AA142" s="73"/>
      <c r="AB142" s="48"/>
    </row>
    <row r="143" spans="1:28" ht="15" customHeight="1">
      <c r="A143" s="68">
        <f t="shared" si="72"/>
        <v>129</v>
      </c>
      <c r="B143" s="69">
        <f t="shared" si="27"/>
        <v>45710</v>
      </c>
      <c r="C143" s="70">
        <f t="shared" si="28"/>
        <v>884</v>
      </c>
      <c r="D143" s="71">
        <f t="shared" si="29"/>
        <v>1492</v>
      </c>
      <c r="E143" s="72">
        <f t="shared" si="73"/>
        <v>891</v>
      </c>
      <c r="F143" s="72">
        <f t="shared" si="74"/>
        <v>1125</v>
      </c>
      <c r="G143" s="72">
        <f t="shared" si="75"/>
        <v>1036</v>
      </c>
      <c r="H143" s="73">
        <f t="shared" si="76"/>
        <v>1485</v>
      </c>
      <c r="I143" s="73">
        <f t="shared" si="77"/>
        <v>1251</v>
      </c>
      <c r="J143" s="73">
        <f t="shared" si="78"/>
        <v>1340</v>
      </c>
      <c r="K143" s="73">
        <f t="shared" ref="K143:M143" si="108">K142</f>
        <v>1975</v>
      </c>
      <c r="L143" s="73">
        <f t="shared" si="108"/>
        <v>1965</v>
      </c>
      <c r="M143" s="73">
        <f t="shared" si="108"/>
        <v>1965</v>
      </c>
      <c r="N143" s="73">
        <f t="shared" si="80"/>
        <v>-490</v>
      </c>
      <c r="O143" s="73">
        <f t="shared" si="81"/>
        <v>-714</v>
      </c>
      <c r="P143" s="73">
        <f t="shared" si="82"/>
        <v>-625</v>
      </c>
      <c r="Q143" s="84">
        <v>1</v>
      </c>
      <c r="R143" s="84">
        <v>3</v>
      </c>
      <c r="S143" s="84">
        <v>3</v>
      </c>
      <c r="T143" s="74">
        <f t="shared" si="83"/>
        <v>1590</v>
      </c>
      <c r="U143" s="93">
        <f t="shared" si="31"/>
        <v>1050</v>
      </c>
      <c r="V143" s="93">
        <f t="shared" si="32"/>
        <v>786</v>
      </c>
      <c r="W143" s="93">
        <f t="shared" si="33"/>
        <v>875</v>
      </c>
      <c r="X143" s="74"/>
      <c r="Y143" s="73"/>
      <c r="Z143" s="73"/>
      <c r="AA143" s="73"/>
      <c r="AB143" s="48"/>
    </row>
    <row r="144" spans="1:28" ht="15" customHeight="1">
      <c r="A144" s="68">
        <f t="shared" si="72"/>
        <v>130</v>
      </c>
      <c r="B144" s="69">
        <f t="shared" ref="B144:B208" si="109">B143+1</f>
        <v>45711</v>
      </c>
      <c r="C144" s="70">
        <f t="shared" ref="C144:C208" si="110">C143</f>
        <v>884</v>
      </c>
      <c r="D144" s="71">
        <f t="shared" ref="D144:D208" si="111">D143-2</f>
        <v>1490</v>
      </c>
      <c r="E144" s="72">
        <f t="shared" si="73"/>
        <v>889</v>
      </c>
      <c r="F144" s="72">
        <f t="shared" si="74"/>
        <v>1126</v>
      </c>
      <c r="G144" s="72">
        <f t="shared" si="75"/>
        <v>1037</v>
      </c>
      <c r="H144" s="73">
        <f t="shared" si="76"/>
        <v>1485</v>
      </c>
      <c r="I144" s="73">
        <f t="shared" si="77"/>
        <v>1248</v>
      </c>
      <c r="J144" s="73">
        <f t="shared" si="78"/>
        <v>1337</v>
      </c>
      <c r="K144" s="73">
        <f t="shared" ref="K144:M144" si="112">K143</f>
        <v>1975</v>
      </c>
      <c r="L144" s="73">
        <f t="shared" si="112"/>
        <v>1965</v>
      </c>
      <c r="M144" s="73">
        <f t="shared" si="112"/>
        <v>1965</v>
      </c>
      <c r="N144" s="73">
        <f t="shared" si="80"/>
        <v>-490</v>
      </c>
      <c r="O144" s="73">
        <f t="shared" si="81"/>
        <v>-717</v>
      </c>
      <c r="P144" s="73">
        <f t="shared" si="82"/>
        <v>-628</v>
      </c>
      <c r="Q144" s="84">
        <v>0</v>
      </c>
      <c r="R144" s="84">
        <v>3</v>
      </c>
      <c r="S144" s="84">
        <v>3</v>
      </c>
      <c r="T144" s="74">
        <f t="shared" si="83"/>
        <v>1591</v>
      </c>
      <c r="U144" s="93">
        <f t="shared" ref="U144:U208" si="113">U143+$X144*1000-Q144</f>
        <v>1050</v>
      </c>
      <c r="V144" s="93">
        <f t="shared" ref="V144:V208" si="114">V143+$X144*1000-R144</f>
        <v>783</v>
      </c>
      <c r="W144" s="93">
        <f t="shared" ref="W144:W208" si="115">W143+$X144*1000-S144</f>
        <v>872</v>
      </c>
      <c r="X144" s="74"/>
      <c r="Y144" s="73"/>
      <c r="Z144" s="73"/>
      <c r="AA144" s="73"/>
      <c r="AB144" s="48"/>
    </row>
    <row r="145" spans="1:28" ht="15" customHeight="1">
      <c r="A145" s="68">
        <f t="shared" si="72"/>
        <v>131</v>
      </c>
      <c r="B145" s="69">
        <f t="shared" si="109"/>
        <v>45712</v>
      </c>
      <c r="C145" s="70">
        <f t="shared" si="110"/>
        <v>884</v>
      </c>
      <c r="D145" s="71">
        <f t="shared" si="111"/>
        <v>1488</v>
      </c>
      <c r="E145" s="72">
        <f t="shared" si="73"/>
        <v>888</v>
      </c>
      <c r="F145" s="72">
        <f t="shared" si="74"/>
        <v>1126</v>
      </c>
      <c r="G145" s="72">
        <f t="shared" si="75"/>
        <v>1037</v>
      </c>
      <c r="H145" s="73">
        <f t="shared" si="76"/>
        <v>1484</v>
      </c>
      <c r="I145" s="73">
        <f t="shared" si="77"/>
        <v>1246</v>
      </c>
      <c r="J145" s="73">
        <f t="shared" si="78"/>
        <v>1335</v>
      </c>
      <c r="K145" s="73">
        <f t="shared" ref="K145:M145" si="116">K144</f>
        <v>1975</v>
      </c>
      <c r="L145" s="73">
        <f t="shared" si="116"/>
        <v>1965</v>
      </c>
      <c r="M145" s="73">
        <f t="shared" si="116"/>
        <v>1965</v>
      </c>
      <c r="N145" s="73">
        <f t="shared" si="80"/>
        <v>-491</v>
      </c>
      <c r="O145" s="73">
        <f t="shared" si="81"/>
        <v>-719</v>
      </c>
      <c r="P145" s="73">
        <f t="shared" si="82"/>
        <v>-630</v>
      </c>
      <c r="Q145" s="84">
        <v>1</v>
      </c>
      <c r="R145" s="84">
        <v>2</v>
      </c>
      <c r="S145" s="84">
        <v>2</v>
      </c>
      <c r="T145" s="74">
        <f t="shared" si="83"/>
        <v>1591</v>
      </c>
      <c r="U145" s="93">
        <f t="shared" si="113"/>
        <v>1049</v>
      </c>
      <c r="V145" s="93">
        <f t="shared" si="114"/>
        <v>781</v>
      </c>
      <c r="W145" s="93">
        <f t="shared" si="115"/>
        <v>870</v>
      </c>
      <c r="X145" s="74"/>
      <c r="Y145" s="73"/>
      <c r="Z145" s="73"/>
      <c r="AA145" s="73"/>
      <c r="AB145" s="48"/>
    </row>
    <row r="146" spans="1:28" ht="15" customHeight="1">
      <c r="A146" s="68">
        <f t="shared" si="72"/>
        <v>132</v>
      </c>
      <c r="B146" s="69">
        <f t="shared" si="109"/>
        <v>45713</v>
      </c>
      <c r="C146" s="70">
        <f t="shared" si="110"/>
        <v>884</v>
      </c>
      <c r="D146" s="71">
        <f t="shared" si="111"/>
        <v>1486</v>
      </c>
      <c r="E146" s="72">
        <f t="shared" si="73"/>
        <v>888</v>
      </c>
      <c r="F146" s="72">
        <f t="shared" si="74"/>
        <v>1127</v>
      </c>
      <c r="G146" s="72">
        <f t="shared" si="75"/>
        <v>1037</v>
      </c>
      <c r="H146" s="73">
        <f t="shared" si="76"/>
        <v>1482</v>
      </c>
      <c r="I146" s="73">
        <f t="shared" si="77"/>
        <v>1243</v>
      </c>
      <c r="J146" s="73">
        <f t="shared" si="78"/>
        <v>1333</v>
      </c>
      <c r="K146" s="73">
        <f t="shared" ref="K146:M146" si="117">K145</f>
        <v>1975</v>
      </c>
      <c r="L146" s="73">
        <f t="shared" si="117"/>
        <v>1965</v>
      </c>
      <c r="M146" s="73">
        <f t="shared" si="117"/>
        <v>1965</v>
      </c>
      <c r="N146" s="73">
        <f t="shared" si="80"/>
        <v>-493</v>
      </c>
      <c r="O146" s="73">
        <f t="shared" si="81"/>
        <v>-722</v>
      </c>
      <c r="P146" s="73">
        <f t="shared" si="82"/>
        <v>-632</v>
      </c>
      <c r="Q146" s="84">
        <v>2</v>
      </c>
      <c r="R146" s="84">
        <v>3</v>
      </c>
      <c r="S146" s="84">
        <v>2</v>
      </c>
      <c r="T146" s="74">
        <f t="shared" si="83"/>
        <v>1592</v>
      </c>
      <c r="U146" s="93">
        <f t="shared" si="113"/>
        <v>1047</v>
      </c>
      <c r="V146" s="93">
        <f t="shared" si="114"/>
        <v>778</v>
      </c>
      <c r="W146" s="93">
        <f t="shared" si="115"/>
        <v>868</v>
      </c>
      <c r="X146" s="74"/>
      <c r="Y146" s="73"/>
      <c r="Z146" s="73"/>
      <c r="AA146" s="73"/>
      <c r="AB146" s="48"/>
    </row>
    <row r="147" spans="1:28" ht="15" customHeight="1">
      <c r="A147" s="68">
        <f t="shared" si="72"/>
        <v>133</v>
      </c>
      <c r="B147" s="69">
        <f t="shared" si="109"/>
        <v>45714</v>
      </c>
      <c r="C147" s="70">
        <f t="shared" si="110"/>
        <v>884</v>
      </c>
      <c r="D147" s="71">
        <f t="shared" si="111"/>
        <v>1484</v>
      </c>
      <c r="E147" s="72">
        <f t="shared" si="73"/>
        <v>886</v>
      </c>
      <c r="F147" s="72">
        <f t="shared" si="74"/>
        <v>1127</v>
      </c>
      <c r="G147" s="72">
        <f t="shared" si="75"/>
        <v>1038</v>
      </c>
      <c r="H147" s="73">
        <f t="shared" si="76"/>
        <v>1482</v>
      </c>
      <c r="I147" s="73">
        <f t="shared" si="77"/>
        <v>1241</v>
      </c>
      <c r="J147" s="73">
        <f t="shared" si="78"/>
        <v>1330</v>
      </c>
      <c r="K147" s="73">
        <f t="shared" ref="K147:M147" si="118">K146</f>
        <v>1975</v>
      </c>
      <c r="L147" s="73">
        <f t="shared" si="118"/>
        <v>1965</v>
      </c>
      <c r="M147" s="73">
        <f t="shared" si="118"/>
        <v>1965</v>
      </c>
      <c r="N147" s="73">
        <f t="shared" si="80"/>
        <v>-493</v>
      </c>
      <c r="O147" s="73">
        <f t="shared" si="81"/>
        <v>-724</v>
      </c>
      <c r="P147" s="73">
        <f t="shared" si="82"/>
        <v>-635</v>
      </c>
      <c r="Q147" s="84">
        <v>0</v>
      </c>
      <c r="R147" s="84">
        <v>2</v>
      </c>
      <c r="S147" s="84">
        <v>3</v>
      </c>
      <c r="T147" s="74">
        <f t="shared" si="83"/>
        <v>1592</v>
      </c>
      <c r="U147" s="93">
        <f t="shared" si="113"/>
        <v>1047</v>
      </c>
      <c r="V147" s="93">
        <f t="shared" si="114"/>
        <v>776</v>
      </c>
      <c r="W147" s="93">
        <f t="shared" si="115"/>
        <v>865</v>
      </c>
      <c r="X147" s="74"/>
      <c r="Y147" s="73"/>
      <c r="Z147" s="73"/>
      <c r="AA147" s="73"/>
      <c r="AB147" s="48"/>
    </row>
    <row r="148" spans="1:28" ht="15" customHeight="1">
      <c r="A148" s="68">
        <f t="shared" si="72"/>
        <v>134</v>
      </c>
      <c r="B148" s="69">
        <f t="shared" si="109"/>
        <v>45715</v>
      </c>
      <c r="C148" s="70">
        <f t="shared" si="110"/>
        <v>884</v>
      </c>
      <c r="D148" s="71">
        <f t="shared" si="111"/>
        <v>1482</v>
      </c>
      <c r="E148" s="72">
        <f t="shared" ref="E148:E178" si="119">C148+D148-H148</f>
        <v>885</v>
      </c>
      <c r="F148" s="72">
        <f t="shared" ref="F148:F178" si="120">C148+D148-I148</f>
        <v>1128</v>
      </c>
      <c r="G148" s="72">
        <f t="shared" ref="G148:G178" si="121">D148+C148-J148</f>
        <v>1038</v>
      </c>
      <c r="H148" s="73">
        <f t="shared" ref="H148:H178" si="122">K148+N148</f>
        <v>1481</v>
      </c>
      <c r="I148" s="73">
        <f t="shared" ref="I148:I178" si="123">L148+O148</f>
        <v>1238</v>
      </c>
      <c r="J148" s="73">
        <f t="shared" ref="J148:J178" si="124">M148+P148</f>
        <v>1328</v>
      </c>
      <c r="K148" s="73">
        <f t="shared" ref="K148:M148" si="125">K147</f>
        <v>1975</v>
      </c>
      <c r="L148" s="73">
        <f t="shared" si="125"/>
        <v>1965</v>
      </c>
      <c r="M148" s="73">
        <f t="shared" si="125"/>
        <v>1965</v>
      </c>
      <c r="N148" s="73">
        <f t="shared" ref="N148:N178" si="126">N147-Q148</f>
        <v>-494</v>
      </c>
      <c r="O148" s="73">
        <f t="shared" ref="O148:O178" si="127">O147-R148</f>
        <v>-727</v>
      </c>
      <c r="P148" s="73">
        <f t="shared" ref="P148:P178" si="128">P147-S148</f>
        <v>-637</v>
      </c>
      <c r="Q148" s="84">
        <v>1</v>
      </c>
      <c r="R148" s="84">
        <v>3</v>
      </c>
      <c r="S148" s="84">
        <v>2</v>
      </c>
      <c r="T148" s="74">
        <f t="shared" ref="T148:T178" si="129">D148+C148-V148</f>
        <v>1593</v>
      </c>
      <c r="U148" s="93">
        <f t="shared" si="113"/>
        <v>1046</v>
      </c>
      <c r="V148" s="93">
        <f t="shared" si="114"/>
        <v>773</v>
      </c>
      <c r="W148" s="93">
        <f t="shared" si="115"/>
        <v>863</v>
      </c>
      <c r="X148" s="74"/>
      <c r="Y148" s="73"/>
      <c r="Z148" s="73"/>
      <c r="AA148" s="73"/>
      <c r="AB148" s="48"/>
    </row>
    <row r="149" spans="1:28" ht="15" customHeight="1">
      <c r="A149" s="68">
        <f t="shared" si="72"/>
        <v>135</v>
      </c>
      <c r="B149" s="69">
        <f t="shared" si="109"/>
        <v>45716</v>
      </c>
      <c r="C149" s="70">
        <f t="shared" si="110"/>
        <v>884</v>
      </c>
      <c r="D149" s="71">
        <f t="shared" si="111"/>
        <v>1480</v>
      </c>
      <c r="E149" s="72">
        <f t="shared" si="119"/>
        <v>884</v>
      </c>
      <c r="F149" s="72">
        <f t="shared" si="120"/>
        <v>1129</v>
      </c>
      <c r="G149" s="72">
        <f t="shared" si="121"/>
        <v>1039</v>
      </c>
      <c r="H149" s="73">
        <f t="shared" si="122"/>
        <v>1480</v>
      </c>
      <c r="I149" s="73">
        <f t="shared" si="123"/>
        <v>1235</v>
      </c>
      <c r="J149" s="73">
        <f t="shared" si="124"/>
        <v>1325</v>
      </c>
      <c r="K149" s="73">
        <f t="shared" ref="K149:M149" si="130">K148</f>
        <v>1975</v>
      </c>
      <c r="L149" s="73">
        <f t="shared" si="130"/>
        <v>1965</v>
      </c>
      <c r="M149" s="73">
        <f t="shared" si="130"/>
        <v>1965</v>
      </c>
      <c r="N149" s="73">
        <f t="shared" si="126"/>
        <v>-495</v>
      </c>
      <c r="O149" s="73">
        <f t="shared" si="127"/>
        <v>-730</v>
      </c>
      <c r="P149" s="73">
        <f t="shared" si="128"/>
        <v>-640</v>
      </c>
      <c r="Q149" s="84">
        <v>1</v>
      </c>
      <c r="R149" s="84">
        <v>3</v>
      </c>
      <c r="S149" s="84">
        <v>3</v>
      </c>
      <c r="T149" s="74">
        <f t="shared" si="129"/>
        <v>1594</v>
      </c>
      <c r="U149" s="93">
        <f t="shared" si="113"/>
        <v>1045</v>
      </c>
      <c r="V149" s="93">
        <f t="shared" si="114"/>
        <v>770</v>
      </c>
      <c r="W149" s="93">
        <f t="shared" si="115"/>
        <v>860</v>
      </c>
      <c r="X149" s="74"/>
      <c r="Y149" s="73"/>
      <c r="Z149" s="73"/>
      <c r="AA149" s="73"/>
      <c r="AB149" s="48"/>
    </row>
    <row r="150" spans="1:28" ht="15" customHeight="1">
      <c r="A150" s="68">
        <f t="shared" si="72"/>
        <v>136</v>
      </c>
      <c r="B150" s="69">
        <f t="shared" si="109"/>
        <v>45717</v>
      </c>
      <c r="C150" s="70">
        <f t="shared" si="110"/>
        <v>884</v>
      </c>
      <c r="D150" s="71">
        <f t="shared" si="111"/>
        <v>1478</v>
      </c>
      <c r="E150" s="72">
        <f t="shared" si="119"/>
        <v>883</v>
      </c>
      <c r="F150" s="72">
        <f t="shared" si="120"/>
        <v>1129</v>
      </c>
      <c r="G150" s="72">
        <f t="shared" si="121"/>
        <v>1039</v>
      </c>
      <c r="H150" s="73">
        <f t="shared" si="122"/>
        <v>1479</v>
      </c>
      <c r="I150" s="73">
        <f t="shared" si="123"/>
        <v>1233</v>
      </c>
      <c r="J150" s="73">
        <f t="shared" si="124"/>
        <v>1323</v>
      </c>
      <c r="K150" s="73">
        <f t="shared" ref="K150:M150" si="131">K149</f>
        <v>1975</v>
      </c>
      <c r="L150" s="73">
        <f t="shared" si="131"/>
        <v>1965</v>
      </c>
      <c r="M150" s="73">
        <f t="shared" si="131"/>
        <v>1965</v>
      </c>
      <c r="N150" s="73">
        <f t="shared" si="126"/>
        <v>-496</v>
      </c>
      <c r="O150" s="73">
        <f t="shared" si="127"/>
        <v>-732</v>
      </c>
      <c r="P150" s="73">
        <f t="shared" si="128"/>
        <v>-642</v>
      </c>
      <c r="Q150" s="84">
        <v>1</v>
      </c>
      <c r="R150" s="84">
        <v>2</v>
      </c>
      <c r="S150" s="84">
        <v>2</v>
      </c>
      <c r="T150" s="74">
        <f t="shared" si="129"/>
        <v>1594</v>
      </c>
      <c r="U150" s="93">
        <f t="shared" si="113"/>
        <v>1044</v>
      </c>
      <c r="V150" s="93">
        <f t="shared" si="114"/>
        <v>768</v>
      </c>
      <c r="W150" s="93">
        <f t="shared" si="115"/>
        <v>858</v>
      </c>
      <c r="X150" s="74"/>
      <c r="Y150" s="73"/>
      <c r="Z150" s="73"/>
      <c r="AA150" s="73"/>
      <c r="AB150" s="48"/>
    </row>
    <row r="151" spans="1:28" ht="15" customHeight="1">
      <c r="A151" s="68">
        <f t="shared" si="72"/>
        <v>137</v>
      </c>
      <c r="B151" s="69">
        <f t="shared" si="109"/>
        <v>45718</v>
      </c>
      <c r="C151" s="70">
        <f t="shared" si="110"/>
        <v>884</v>
      </c>
      <c r="D151" s="71">
        <f t="shared" si="111"/>
        <v>1476</v>
      </c>
      <c r="E151" s="72">
        <f t="shared" si="119"/>
        <v>882</v>
      </c>
      <c r="F151" s="72">
        <f t="shared" si="120"/>
        <v>1130</v>
      </c>
      <c r="G151" s="72">
        <f t="shared" si="121"/>
        <v>1040</v>
      </c>
      <c r="H151" s="73">
        <f t="shared" si="122"/>
        <v>1478</v>
      </c>
      <c r="I151" s="73">
        <f t="shared" si="123"/>
        <v>1230</v>
      </c>
      <c r="J151" s="73">
        <f t="shared" si="124"/>
        <v>1320</v>
      </c>
      <c r="K151" s="73">
        <f t="shared" ref="K151:M151" si="132">K150</f>
        <v>1975</v>
      </c>
      <c r="L151" s="73">
        <f t="shared" si="132"/>
        <v>1965</v>
      </c>
      <c r="M151" s="73">
        <f t="shared" si="132"/>
        <v>1965</v>
      </c>
      <c r="N151" s="73">
        <f t="shared" si="126"/>
        <v>-497</v>
      </c>
      <c r="O151" s="73">
        <f t="shared" si="127"/>
        <v>-735</v>
      </c>
      <c r="P151" s="73">
        <f t="shared" si="128"/>
        <v>-645</v>
      </c>
      <c r="Q151" s="84">
        <v>1</v>
      </c>
      <c r="R151" s="84">
        <v>3</v>
      </c>
      <c r="S151" s="84">
        <v>3</v>
      </c>
      <c r="T151" s="74">
        <f t="shared" si="129"/>
        <v>1595</v>
      </c>
      <c r="U151" s="93">
        <f t="shared" si="113"/>
        <v>1043</v>
      </c>
      <c r="V151" s="93">
        <f t="shared" si="114"/>
        <v>765</v>
      </c>
      <c r="W151" s="93">
        <f t="shared" si="115"/>
        <v>855</v>
      </c>
      <c r="X151" s="74"/>
      <c r="Y151" s="73"/>
      <c r="Z151" s="73"/>
      <c r="AA151" s="73"/>
      <c r="AB151" s="48"/>
    </row>
    <row r="152" spans="1:28" ht="15" customHeight="1">
      <c r="A152" s="68">
        <f t="shared" si="72"/>
        <v>138</v>
      </c>
      <c r="B152" s="69">
        <f t="shared" si="109"/>
        <v>45719</v>
      </c>
      <c r="C152" s="70">
        <f t="shared" si="110"/>
        <v>884</v>
      </c>
      <c r="D152" s="71">
        <f t="shared" si="111"/>
        <v>1474</v>
      </c>
      <c r="E152" s="72">
        <f t="shared" si="119"/>
        <v>880</v>
      </c>
      <c r="F152" s="72">
        <f t="shared" si="120"/>
        <v>1131</v>
      </c>
      <c r="G152" s="72">
        <f t="shared" si="121"/>
        <v>1040</v>
      </c>
      <c r="H152" s="73">
        <f t="shared" si="122"/>
        <v>1478</v>
      </c>
      <c r="I152" s="73">
        <f t="shared" si="123"/>
        <v>1227</v>
      </c>
      <c r="J152" s="73">
        <f t="shared" si="124"/>
        <v>1318</v>
      </c>
      <c r="K152" s="73">
        <f t="shared" ref="K152:M152" si="133">K151</f>
        <v>1975</v>
      </c>
      <c r="L152" s="73">
        <f t="shared" si="133"/>
        <v>1965</v>
      </c>
      <c r="M152" s="73">
        <f t="shared" si="133"/>
        <v>1965</v>
      </c>
      <c r="N152" s="73">
        <f t="shared" si="126"/>
        <v>-497</v>
      </c>
      <c r="O152" s="73">
        <f t="shared" si="127"/>
        <v>-738</v>
      </c>
      <c r="P152" s="73">
        <f t="shared" si="128"/>
        <v>-647</v>
      </c>
      <c r="Q152" s="84">
        <v>0</v>
      </c>
      <c r="R152" s="84">
        <v>3</v>
      </c>
      <c r="S152" s="84">
        <v>2</v>
      </c>
      <c r="T152" s="74">
        <f t="shared" si="129"/>
        <v>1596</v>
      </c>
      <c r="U152" s="93">
        <f t="shared" si="113"/>
        <v>1043</v>
      </c>
      <c r="V152" s="93">
        <f t="shared" si="114"/>
        <v>762</v>
      </c>
      <c r="W152" s="93">
        <f t="shared" si="115"/>
        <v>853</v>
      </c>
      <c r="X152" s="74"/>
      <c r="Y152" s="73"/>
      <c r="Z152" s="73"/>
      <c r="AA152" s="73"/>
      <c r="AB152" s="48"/>
    </row>
    <row r="153" spans="1:28" ht="15" customHeight="1">
      <c r="A153" s="68">
        <f t="shared" si="72"/>
        <v>139</v>
      </c>
      <c r="B153" s="69">
        <f t="shared" si="109"/>
        <v>45720</v>
      </c>
      <c r="C153" s="70">
        <f t="shared" si="110"/>
        <v>884</v>
      </c>
      <c r="D153" s="71">
        <f t="shared" si="111"/>
        <v>1472</v>
      </c>
      <c r="E153" s="72">
        <f t="shared" si="119"/>
        <v>879</v>
      </c>
      <c r="F153" s="72">
        <f t="shared" si="120"/>
        <v>1131</v>
      </c>
      <c r="G153" s="72">
        <f t="shared" si="121"/>
        <v>1040</v>
      </c>
      <c r="H153" s="73">
        <f t="shared" si="122"/>
        <v>1477</v>
      </c>
      <c r="I153" s="73">
        <f t="shared" si="123"/>
        <v>1225</v>
      </c>
      <c r="J153" s="73">
        <f t="shared" si="124"/>
        <v>1316</v>
      </c>
      <c r="K153" s="73">
        <f t="shared" ref="K153:M153" si="134">K152</f>
        <v>1975</v>
      </c>
      <c r="L153" s="73">
        <f t="shared" si="134"/>
        <v>1965</v>
      </c>
      <c r="M153" s="73">
        <f t="shared" si="134"/>
        <v>1965</v>
      </c>
      <c r="N153" s="73">
        <f t="shared" si="126"/>
        <v>-498</v>
      </c>
      <c r="O153" s="73">
        <f t="shared" si="127"/>
        <v>-740</v>
      </c>
      <c r="P153" s="73">
        <f t="shared" si="128"/>
        <v>-649</v>
      </c>
      <c r="Q153" s="84">
        <v>1</v>
      </c>
      <c r="R153" s="84">
        <v>2</v>
      </c>
      <c r="S153" s="84">
        <v>2</v>
      </c>
      <c r="T153" s="74">
        <f t="shared" si="129"/>
        <v>1596</v>
      </c>
      <c r="U153" s="93">
        <f t="shared" si="113"/>
        <v>1042</v>
      </c>
      <c r="V153" s="93">
        <f t="shared" si="114"/>
        <v>760</v>
      </c>
      <c r="W153" s="93">
        <f t="shared" si="115"/>
        <v>851</v>
      </c>
      <c r="X153" s="74"/>
      <c r="Y153" s="73"/>
      <c r="Z153" s="73"/>
      <c r="AA153" s="73"/>
      <c r="AB153" s="48"/>
    </row>
    <row r="154" spans="1:28" ht="15" customHeight="1">
      <c r="A154" s="68">
        <f t="shared" si="72"/>
        <v>140</v>
      </c>
      <c r="B154" s="69">
        <f t="shared" si="109"/>
        <v>45721</v>
      </c>
      <c r="C154" s="70">
        <f t="shared" si="110"/>
        <v>884</v>
      </c>
      <c r="D154" s="71">
        <f t="shared" si="111"/>
        <v>1470</v>
      </c>
      <c r="E154" s="72">
        <f t="shared" si="119"/>
        <v>877</v>
      </c>
      <c r="F154" s="72">
        <f t="shared" si="120"/>
        <v>1132</v>
      </c>
      <c r="G154" s="72">
        <f t="shared" si="121"/>
        <v>1041</v>
      </c>
      <c r="H154" s="73">
        <f t="shared" si="122"/>
        <v>1477</v>
      </c>
      <c r="I154" s="73">
        <f t="shared" si="123"/>
        <v>1222</v>
      </c>
      <c r="J154" s="73">
        <f t="shared" si="124"/>
        <v>1313</v>
      </c>
      <c r="K154" s="73">
        <f t="shared" ref="K154:M154" si="135">K153</f>
        <v>1975</v>
      </c>
      <c r="L154" s="73">
        <f t="shared" si="135"/>
        <v>1965</v>
      </c>
      <c r="M154" s="73">
        <f t="shared" si="135"/>
        <v>1965</v>
      </c>
      <c r="N154" s="73">
        <f t="shared" si="126"/>
        <v>-498</v>
      </c>
      <c r="O154" s="73">
        <f t="shared" si="127"/>
        <v>-743</v>
      </c>
      <c r="P154" s="73">
        <f t="shared" si="128"/>
        <v>-652</v>
      </c>
      <c r="Q154" s="84">
        <v>0</v>
      </c>
      <c r="R154" s="84">
        <v>3</v>
      </c>
      <c r="S154" s="84">
        <v>3</v>
      </c>
      <c r="T154" s="74">
        <f t="shared" si="129"/>
        <v>1597</v>
      </c>
      <c r="U154" s="93">
        <f t="shared" si="113"/>
        <v>1042</v>
      </c>
      <c r="V154" s="93">
        <f t="shared" si="114"/>
        <v>757</v>
      </c>
      <c r="W154" s="93">
        <f t="shared" si="115"/>
        <v>848</v>
      </c>
      <c r="X154" s="74"/>
      <c r="Y154" s="73"/>
      <c r="Z154" s="73"/>
      <c r="AA154" s="73"/>
      <c r="AB154" s="48"/>
    </row>
    <row r="155" spans="1:28" ht="15" customHeight="1">
      <c r="A155" s="68">
        <f t="shared" si="72"/>
        <v>141</v>
      </c>
      <c r="B155" s="69">
        <f t="shared" si="109"/>
        <v>45722</v>
      </c>
      <c r="C155" s="70">
        <f t="shared" si="110"/>
        <v>884</v>
      </c>
      <c r="D155" s="71">
        <f t="shared" si="111"/>
        <v>1468</v>
      </c>
      <c r="E155" s="72">
        <f t="shared" si="119"/>
        <v>875</v>
      </c>
      <c r="F155" s="72">
        <f t="shared" si="120"/>
        <v>1132</v>
      </c>
      <c r="G155" s="72">
        <f t="shared" si="121"/>
        <v>1042</v>
      </c>
      <c r="H155" s="73">
        <f t="shared" si="122"/>
        <v>1477</v>
      </c>
      <c r="I155" s="73">
        <f t="shared" si="123"/>
        <v>1220</v>
      </c>
      <c r="J155" s="73">
        <f t="shared" si="124"/>
        <v>1310</v>
      </c>
      <c r="K155" s="73">
        <f t="shared" ref="K155:M155" si="136">K154</f>
        <v>1975</v>
      </c>
      <c r="L155" s="73">
        <f t="shared" si="136"/>
        <v>1965</v>
      </c>
      <c r="M155" s="73">
        <f t="shared" si="136"/>
        <v>1965</v>
      </c>
      <c r="N155" s="73">
        <f t="shared" si="126"/>
        <v>-498</v>
      </c>
      <c r="O155" s="73">
        <f t="shared" si="127"/>
        <v>-745</v>
      </c>
      <c r="P155" s="73">
        <f t="shared" si="128"/>
        <v>-655</v>
      </c>
      <c r="Q155" s="84">
        <v>0</v>
      </c>
      <c r="R155" s="84">
        <v>2</v>
      </c>
      <c r="S155" s="84">
        <v>3</v>
      </c>
      <c r="T155" s="74">
        <f t="shared" si="129"/>
        <v>1597</v>
      </c>
      <c r="U155" s="93">
        <f t="shared" si="113"/>
        <v>1042</v>
      </c>
      <c r="V155" s="93">
        <f t="shared" si="114"/>
        <v>755</v>
      </c>
      <c r="W155" s="93">
        <f t="shared" si="115"/>
        <v>845</v>
      </c>
      <c r="X155" s="74"/>
      <c r="Y155" s="73"/>
      <c r="Z155" s="73"/>
      <c r="AA155" s="73"/>
      <c r="AB155" s="48"/>
    </row>
    <row r="156" spans="1:28" ht="15" customHeight="1">
      <c r="A156" s="68">
        <f t="shared" si="72"/>
        <v>142</v>
      </c>
      <c r="B156" s="69">
        <f t="shared" si="109"/>
        <v>45723</v>
      </c>
      <c r="C156" s="70">
        <f t="shared" si="110"/>
        <v>884</v>
      </c>
      <c r="D156" s="71">
        <f t="shared" si="111"/>
        <v>1466</v>
      </c>
      <c r="E156" s="72">
        <f t="shared" si="119"/>
        <v>873</v>
      </c>
      <c r="F156" s="72">
        <f t="shared" si="120"/>
        <v>1133</v>
      </c>
      <c r="G156" s="72">
        <f t="shared" si="121"/>
        <v>1043</v>
      </c>
      <c r="H156" s="73">
        <f t="shared" si="122"/>
        <v>1477</v>
      </c>
      <c r="I156" s="73">
        <f t="shared" si="123"/>
        <v>1217</v>
      </c>
      <c r="J156" s="73">
        <f t="shared" si="124"/>
        <v>1307</v>
      </c>
      <c r="K156" s="73">
        <f t="shared" ref="K156:M156" si="137">K155</f>
        <v>1975</v>
      </c>
      <c r="L156" s="73">
        <f t="shared" si="137"/>
        <v>1965</v>
      </c>
      <c r="M156" s="73">
        <f t="shared" si="137"/>
        <v>1965</v>
      </c>
      <c r="N156" s="73">
        <f t="shared" si="126"/>
        <v>-498</v>
      </c>
      <c r="O156" s="73">
        <f t="shared" si="127"/>
        <v>-748</v>
      </c>
      <c r="P156" s="73">
        <f t="shared" si="128"/>
        <v>-658</v>
      </c>
      <c r="Q156" s="84">
        <v>0</v>
      </c>
      <c r="R156" s="84">
        <v>3</v>
      </c>
      <c r="S156" s="84">
        <v>3</v>
      </c>
      <c r="T156" s="74">
        <f t="shared" si="129"/>
        <v>1598</v>
      </c>
      <c r="U156" s="93">
        <f t="shared" si="113"/>
        <v>1042</v>
      </c>
      <c r="V156" s="93">
        <f t="shared" si="114"/>
        <v>752</v>
      </c>
      <c r="W156" s="93">
        <f t="shared" si="115"/>
        <v>842</v>
      </c>
      <c r="X156" s="74"/>
      <c r="Y156" s="73"/>
      <c r="Z156" s="73"/>
      <c r="AA156" s="73"/>
      <c r="AB156" s="48"/>
    </row>
    <row r="157" spans="1:28" ht="15" customHeight="1">
      <c r="A157" s="68">
        <f t="shared" si="72"/>
        <v>143</v>
      </c>
      <c r="B157" s="69">
        <f t="shared" si="109"/>
        <v>45724</v>
      </c>
      <c r="C157" s="70">
        <f t="shared" si="110"/>
        <v>884</v>
      </c>
      <c r="D157" s="71">
        <f t="shared" si="111"/>
        <v>1464</v>
      </c>
      <c r="E157" s="72">
        <f t="shared" si="119"/>
        <v>872</v>
      </c>
      <c r="F157" s="72">
        <f t="shared" si="120"/>
        <v>1133</v>
      </c>
      <c r="G157" s="72">
        <f t="shared" si="121"/>
        <v>1044</v>
      </c>
      <c r="H157" s="73">
        <f t="shared" si="122"/>
        <v>1476</v>
      </c>
      <c r="I157" s="73">
        <f t="shared" si="123"/>
        <v>1215</v>
      </c>
      <c r="J157" s="73">
        <f t="shared" si="124"/>
        <v>1304</v>
      </c>
      <c r="K157" s="73">
        <f t="shared" ref="K157:M157" si="138">K156</f>
        <v>1975</v>
      </c>
      <c r="L157" s="73">
        <f t="shared" si="138"/>
        <v>1965</v>
      </c>
      <c r="M157" s="73">
        <f t="shared" si="138"/>
        <v>1965</v>
      </c>
      <c r="N157" s="73">
        <f t="shared" si="126"/>
        <v>-499</v>
      </c>
      <c r="O157" s="73">
        <f t="shared" si="127"/>
        <v>-750</v>
      </c>
      <c r="P157" s="73">
        <f t="shared" si="128"/>
        <v>-661</v>
      </c>
      <c r="Q157" s="84">
        <v>1</v>
      </c>
      <c r="R157" s="84">
        <v>2</v>
      </c>
      <c r="S157" s="84">
        <v>3</v>
      </c>
      <c r="T157" s="74">
        <f t="shared" si="129"/>
        <v>1598</v>
      </c>
      <c r="U157" s="93">
        <f t="shared" si="113"/>
        <v>1041</v>
      </c>
      <c r="V157" s="93">
        <f t="shared" si="114"/>
        <v>750</v>
      </c>
      <c r="W157" s="93">
        <f t="shared" si="115"/>
        <v>839</v>
      </c>
      <c r="X157" s="74"/>
      <c r="Y157" s="73"/>
      <c r="Z157" s="73"/>
      <c r="AA157" s="73"/>
      <c r="AB157" s="48"/>
    </row>
    <row r="158" spans="1:28" ht="15" customHeight="1">
      <c r="A158" s="68">
        <f t="shared" si="72"/>
        <v>144</v>
      </c>
      <c r="B158" s="69">
        <f t="shared" si="109"/>
        <v>45725</v>
      </c>
      <c r="C158" s="70">
        <f t="shared" si="110"/>
        <v>884</v>
      </c>
      <c r="D158" s="71">
        <f t="shared" si="111"/>
        <v>1462</v>
      </c>
      <c r="E158" s="72">
        <f t="shared" si="119"/>
        <v>871</v>
      </c>
      <c r="F158" s="72">
        <f t="shared" si="120"/>
        <v>1134</v>
      </c>
      <c r="G158" s="72">
        <f t="shared" si="121"/>
        <v>1044</v>
      </c>
      <c r="H158" s="73">
        <f t="shared" si="122"/>
        <v>1475</v>
      </c>
      <c r="I158" s="73">
        <f t="shared" si="123"/>
        <v>1212</v>
      </c>
      <c r="J158" s="73">
        <f t="shared" si="124"/>
        <v>1302</v>
      </c>
      <c r="K158" s="73">
        <f t="shared" ref="K158:M158" si="139">K157</f>
        <v>1975</v>
      </c>
      <c r="L158" s="73">
        <f t="shared" si="139"/>
        <v>1965</v>
      </c>
      <c r="M158" s="73">
        <f t="shared" si="139"/>
        <v>1965</v>
      </c>
      <c r="N158" s="73">
        <f t="shared" si="126"/>
        <v>-500</v>
      </c>
      <c r="O158" s="73">
        <f t="shared" si="127"/>
        <v>-753</v>
      </c>
      <c r="P158" s="73">
        <f t="shared" si="128"/>
        <v>-663</v>
      </c>
      <c r="Q158" s="84">
        <v>1</v>
      </c>
      <c r="R158" s="84">
        <v>3</v>
      </c>
      <c r="S158" s="84">
        <v>2</v>
      </c>
      <c r="T158" s="74">
        <f t="shared" si="129"/>
        <v>1599</v>
      </c>
      <c r="U158" s="93">
        <f t="shared" si="113"/>
        <v>1040</v>
      </c>
      <c r="V158" s="93">
        <f t="shared" si="114"/>
        <v>747</v>
      </c>
      <c r="W158" s="93">
        <f t="shared" si="115"/>
        <v>837</v>
      </c>
      <c r="X158" s="74"/>
      <c r="Y158" s="73"/>
      <c r="Z158" s="73"/>
      <c r="AA158" s="73"/>
      <c r="AB158" s="48"/>
    </row>
    <row r="159" spans="1:28" ht="15" customHeight="1">
      <c r="A159" s="68">
        <f t="shared" si="72"/>
        <v>145</v>
      </c>
      <c r="B159" s="69">
        <f t="shared" si="109"/>
        <v>45726</v>
      </c>
      <c r="C159" s="70">
        <f t="shared" si="110"/>
        <v>884</v>
      </c>
      <c r="D159" s="71">
        <f t="shared" si="111"/>
        <v>1460</v>
      </c>
      <c r="E159" s="72">
        <f t="shared" si="119"/>
        <v>869</v>
      </c>
      <c r="F159" s="72">
        <f t="shared" si="120"/>
        <v>1134</v>
      </c>
      <c r="G159" s="72">
        <f t="shared" si="121"/>
        <v>1044</v>
      </c>
      <c r="H159" s="73">
        <f t="shared" si="122"/>
        <v>1475</v>
      </c>
      <c r="I159" s="73">
        <f t="shared" si="123"/>
        <v>1210</v>
      </c>
      <c r="J159" s="73">
        <f t="shared" si="124"/>
        <v>1300</v>
      </c>
      <c r="K159" s="73">
        <f t="shared" ref="K159:M159" si="140">K158</f>
        <v>1975</v>
      </c>
      <c r="L159" s="73">
        <f t="shared" si="140"/>
        <v>1965</v>
      </c>
      <c r="M159" s="73">
        <f t="shared" si="140"/>
        <v>1965</v>
      </c>
      <c r="N159" s="73">
        <f t="shared" si="126"/>
        <v>-500</v>
      </c>
      <c r="O159" s="73">
        <f t="shared" si="127"/>
        <v>-755</v>
      </c>
      <c r="P159" s="73">
        <f t="shared" si="128"/>
        <v>-665</v>
      </c>
      <c r="Q159" s="84">
        <v>0</v>
      </c>
      <c r="R159" s="84">
        <v>2</v>
      </c>
      <c r="S159" s="84">
        <v>2</v>
      </c>
      <c r="T159" s="74">
        <f t="shared" si="129"/>
        <v>1599</v>
      </c>
      <c r="U159" s="93">
        <f t="shared" si="113"/>
        <v>1040</v>
      </c>
      <c r="V159" s="93">
        <f t="shared" si="114"/>
        <v>745</v>
      </c>
      <c r="W159" s="93">
        <f t="shared" si="115"/>
        <v>835</v>
      </c>
      <c r="X159" s="74"/>
      <c r="Y159" s="73"/>
      <c r="Z159" s="73"/>
      <c r="AA159" s="73"/>
      <c r="AB159" s="48"/>
    </row>
    <row r="160" spans="1:28" ht="15" customHeight="1">
      <c r="A160" s="68">
        <f t="shared" si="72"/>
        <v>146</v>
      </c>
      <c r="B160" s="69">
        <f t="shared" si="109"/>
        <v>45727</v>
      </c>
      <c r="C160" s="70">
        <f t="shared" si="110"/>
        <v>884</v>
      </c>
      <c r="D160" s="71">
        <f t="shared" si="111"/>
        <v>1458</v>
      </c>
      <c r="E160" s="72">
        <f t="shared" si="119"/>
        <v>867</v>
      </c>
      <c r="F160" s="72">
        <f t="shared" si="120"/>
        <v>1134</v>
      </c>
      <c r="G160" s="72">
        <f t="shared" si="121"/>
        <v>1044</v>
      </c>
      <c r="H160" s="73">
        <f t="shared" si="122"/>
        <v>1475</v>
      </c>
      <c r="I160" s="73">
        <f t="shared" si="123"/>
        <v>1208</v>
      </c>
      <c r="J160" s="73">
        <f t="shared" si="124"/>
        <v>1298</v>
      </c>
      <c r="K160" s="73">
        <f t="shared" ref="K160:M160" si="141">K159</f>
        <v>1975</v>
      </c>
      <c r="L160" s="73">
        <f t="shared" si="141"/>
        <v>1965</v>
      </c>
      <c r="M160" s="73">
        <f t="shared" si="141"/>
        <v>1965</v>
      </c>
      <c r="N160" s="73">
        <f t="shared" si="126"/>
        <v>-500</v>
      </c>
      <c r="O160" s="73">
        <f t="shared" si="127"/>
        <v>-757</v>
      </c>
      <c r="P160" s="73">
        <f t="shared" si="128"/>
        <v>-667</v>
      </c>
      <c r="Q160" s="84">
        <v>0</v>
      </c>
      <c r="R160" s="84">
        <v>2</v>
      </c>
      <c r="S160" s="84">
        <v>2</v>
      </c>
      <c r="T160" s="74">
        <f t="shared" si="129"/>
        <v>1599</v>
      </c>
      <c r="U160" s="93">
        <f t="shared" si="113"/>
        <v>1040</v>
      </c>
      <c r="V160" s="93">
        <f t="shared" si="114"/>
        <v>743</v>
      </c>
      <c r="W160" s="93">
        <f t="shared" si="115"/>
        <v>833</v>
      </c>
      <c r="X160" s="74"/>
      <c r="Y160" s="73"/>
      <c r="Z160" s="73"/>
      <c r="AA160" s="73"/>
      <c r="AB160" s="48"/>
    </row>
    <row r="161" spans="1:28" ht="15" customHeight="1">
      <c r="A161" s="68">
        <f t="shared" si="72"/>
        <v>147</v>
      </c>
      <c r="B161" s="69">
        <f t="shared" si="109"/>
        <v>45728</v>
      </c>
      <c r="C161" s="70">
        <f t="shared" si="110"/>
        <v>884</v>
      </c>
      <c r="D161" s="71">
        <f t="shared" si="111"/>
        <v>1456</v>
      </c>
      <c r="E161" s="72">
        <f t="shared" si="119"/>
        <v>865</v>
      </c>
      <c r="F161" s="72">
        <f t="shared" si="120"/>
        <v>1133</v>
      </c>
      <c r="G161" s="72">
        <f t="shared" si="121"/>
        <v>1045</v>
      </c>
      <c r="H161" s="73">
        <f t="shared" si="122"/>
        <v>1475</v>
      </c>
      <c r="I161" s="73">
        <f t="shared" si="123"/>
        <v>1207</v>
      </c>
      <c r="J161" s="73">
        <f t="shared" si="124"/>
        <v>1295</v>
      </c>
      <c r="K161" s="73">
        <f t="shared" ref="K161:M161" si="142">K160</f>
        <v>1975</v>
      </c>
      <c r="L161" s="73">
        <f t="shared" si="142"/>
        <v>1965</v>
      </c>
      <c r="M161" s="73">
        <f t="shared" si="142"/>
        <v>1965</v>
      </c>
      <c r="N161" s="73">
        <f t="shared" si="126"/>
        <v>-500</v>
      </c>
      <c r="O161" s="73">
        <f t="shared" si="127"/>
        <v>-758</v>
      </c>
      <c r="P161" s="73">
        <f t="shared" si="128"/>
        <v>-670</v>
      </c>
      <c r="Q161" s="84">
        <v>0</v>
      </c>
      <c r="R161" s="84">
        <v>1</v>
      </c>
      <c r="S161" s="84">
        <v>3</v>
      </c>
      <c r="T161" s="74">
        <f t="shared" si="129"/>
        <v>1598</v>
      </c>
      <c r="U161" s="93">
        <f t="shared" si="113"/>
        <v>1040</v>
      </c>
      <c r="V161" s="93">
        <f t="shared" si="114"/>
        <v>742</v>
      </c>
      <c r="W161" s="93">
        <f t="shared" si="115"/>
        <v>830</v>
      </c>
      <c r="X161" s="74"/>
      <c r="Y161" s="73"/>
      <c r="Z161" s="73"/>
      <c r="AA161" s="73"/>
      <c r="AB161" s="48"/>
    </row>
    <row r="162" spans="1:28" ht="15" customHeight="1">
      <c r="A162" s="68">
        <f t="shared" si="72"/>
        <v>148</v>
      </c>
      <c r="B162" s="69">
        <f t="shared" si="109"/>
        <v>45729</v>
      </c>
      <c r="C162" s="70">
        <f t="shared" si="110"/>
        <v>884</v>
      </c>
      <c r="D162" s="71">
        <f t="shared" si="111"/>
        <v>1454</v>
      </c>
      <c r="E162" s="72">
        <f t="shared" si="119"/>
        <v>863</v>
      </c>
      <c r="F162" s="72">
        <f t="shared" si="120"/>
        <v>1134</v>
      </c>
      <c r="G162" s="72">
        <f t="shared" si="121"/>
        <v>1045</v>
      </c>
      <c r="H162" s="73">
        <f t="shared" si="122"/>
        <v>1475</v>
      </c>
      <c r="I162" s="73">
        <f t="shared" si="123"/>
        <v>1204</v>
      </c>
      <c r="J162" s="73">
        <f t="shared" si="124"/>
        <v>1293</v>
      </c>
      <c r="K162" s="73">
        <f t="shared" ref="K162:M162" si="143">K161</f>
        <v>1975</v>
      </c>
      <c r="L162" s="73">
        <f t="shared" si="143"/>
        <v>1965</v>
      </c>
      <c r="M162" s="73">
        <f t="shared" si="143"/>
        <v>1965</v>
      </c>
      <c r="N162" s="73">
        <f t="shared" si="126"/>
        <v>-500</v>
      </c>
      <c r="O162" s="73">
        <f t="shared" si="127"/>
        <v>-761</v>
      </c>
      <c r="P162" s="73">
        <f t="shared" si="128"/>
        <v>-672</v>
      </c>
      <c r="Q162" s="84">
        <v>0</v>
      </c>
      <c r="R162" s="84">
        <v>3</v>
      </c>
      <c r="S162" s="84">
        <v>2</v>
      </c>
      <c r="T162" s="74">
        <f t="shared" si="129"/>
        <v>1599</v>
      </c>
      <c r="U162" s="93">
        <f t="shared" si="113"/>
        <v>1040</v>
      </c>
      <c r="V162" s="93">
        <f t="shared" si="114"/>
        <v>739</v>
      </c>
      <c r="W162" s="93">
        <f t="shared" si="115"/>
        <v>828</v>
      </c>
      <c r="X162" s="74"/>
      <c r="Y162" s="73"/>
      <c r="Z162" s="73"/>
      <c r="AA162" s="73"/>
      <c r="AB162" s="48"/>
    </row>
    <row r="163" spans="1:28" ht="15" customHeight="1">
      <c r="A163" s="68">
        <f t="shared" si="72"/>
        <v>149</v>
      </c>
      <c r="B163" s="69">
        <f t="shared" si="109"/>
        <v>45730</v>
      </c>
      <c r="C163" s="70">
        <f t="shared" si="110"/>
        <v>884</v>
      </c>
      <c r="D163" s="71">
        <f t="shared" si="111"/>
        <v>1452</v>
      </c>
      <c r="E163" s="72">
        <f t="shared" si="119"/>
        <v>862</v>
      </c>
      <c r="F163" s="72">
        <f t="shared" si="120"/>
        <v>1134</v>
      </c>
      <c r="G163" s="72">
        <f t="shared" si="121"/>
        <v>1046</v>
      </c>
      <c r="H163" s="73">
        <f t="shared" si="122"/>
        <v>1474</v>
      </c>
      <c r="I163" s="73">
        <f t="shared" si="123"/>
        <v>1202</v>
      </c>
      <c r="J163" s="73">
        <f t="shared" si="124"/>
        <v>1290</v>
      </c>
      <c r="K163" s="73">
        <f t="shared" ref="K163:M163" si="144">K162</f>
        <v>1975</v>
      </c>
      <c r="L163" s="73">
        <f t="shared" si="144"/>
        <v>1965</v>
      </c>
      <c r="M163" s="73">
        <f t="shared" si="144"/>
        <v>1965</v>
      </c>
      <c r="N163" s="73">
        <f t="shared" si="126"/>
        <v>-501</v>
      </c>
      <c r="O163" s="73">
        <f t="shared" si="127"/>
        <v>-763</v>
      </c>
      <c r="P163" s="73">
        <f t="shared" si="128"/>
        <v>-675</v>
      </c>
      <c r="Q163" s="84">
        <v>1</v>
      </c>
      <c r="R163" s="84">
        <v>2</v>
      </c>
      <c r="S163" s="84">
        <v>3</v>
      </c>
      <c r="T163" s="74">
        <f t="shared" si="129"/>
        <v>1599</v>
      </c>
      <c r="U163" s="93">
        <f t="shared" si="113"/>
        <v>1039</v>
      </c>
      <c r="V163" s="93">
        <f t="shared" si="114"/>
        <v>737</v>
      </c>
      <c r="W163" s="93">
        <f t="shared" si="115"/>
        <v>825</v>
      </c>
      <c r="X163" s="74"/>
      <c r="Y163" s="73"/>
      <c r="Z163" s="73"/>
      <c r="AA163" s="73"/>
      <c r="AB163" s="48"/>
    </row>
    <row r="164" spans="1:28" ht="15" customHeight="1">
      <c r="A164" s="68">
        <f t="shared" si="72"/>
        <v>150</v>
      </c>
      <c r="B164" s="69">
        <f t="shared" si="109"/>
        <v>45731</v>
      </c>
      <c r="C164" s="70">
        <f t="shared" si="110"/>
        <v>884</v>
      </c>
      <c r="D164" s="71">
        <f t="shared" si="111"/>
        <v>1450</v>
      </c>
      <c r="E164" s="72">
        <f t="shared" si="119"/>
        <v>860</v>
      </c>
      <c r="F164" s="72">
        <f t="shared" si="120"/>
        <v>1133</v>
      </c>
      <c r="G164" s="72">
        <f t="shared" si="121"/>
        <v>1047</v>
      </c>
      <c r="H164" s="73">
        <f t="shared" si="122"/>
        <v>1474</v>
      </c>
      <c r="I164" s="73">
        <f t="shared" si="123"/>
        <v>1201</v>
      </c>
      <c r="J164" s="73">
        <f t="shared" si="124"/>
        <v>1287</v>
      </c>
      <c r="K164" s="73">
        <f t="shared" ref="K164:M164" si="145">K163</f>
        <v>1975</v>
      </c>
      <c r="L164" s="73">
        <f t="shared" si="145"/>
        <v>1965</v>
      </c>
      <c r="M164" s="73">
        <f t="shared" si="145"/>
        <v>1965</v>
      </c>
      <c r="N164" s="73">
        <f t="shared" si="126"/>
        <v>-501</v>
      </c>
      <c r="O164" s="73">
        <f t="shared" si="127"/>
        <v>-764</v>
      </c>
      <c r="P164" s="73">
        <f t="shared" si="128"/>
        <v>-678</v>
      </c>
      <c r="Q164" s="84">
        <v>0</v>
      </c>
      <c r="R164" s="84">
        <v>1</v>
      </c>
      <c r="S164" s="84">
        <v>3</v>
      </c>
      <c r="T164" s="74">
        <f t="shared" si="129"/>
        <v>1598</v>
      </c>
      <c r="U164" s="93">
        <f t="shared" si="113"/>
        <v>1039</v>
      </c>
      <c r="V164" s="93">
        <f t="shared" si="114"/>
        <v>736</v>
      </c>
      <c r="W164" s="93">
        <f t="shared" si="115"/>
        <v>822</v>
      </c>
      <c r="X164" s="74"/>
      <c r="Y164" s="73"/>
      <c r="Z164" s="73"/>
      <c r="AA164" s="73"/>
      <c r="AB164" s="48"/>
    </row>
    <row r="165" spans="1:28" ht="15" customHeight="1">
      <c r="A165" s="68">
        <f t="shared" si="72"/>
        <v>151</v>
      </c>
      <c r="B165" s="69">
        <f t="shared" si="109"/>
        <v>45732</v>
      </c>
      <c r="C165" s="70">
        <f t="shared" si="110"/>
        <v>884</v>
      </c>
      <c r="D165" s="71">
        <f t="shared" si="111"/>
        <v>1448</v>
      </c>
      <c r="E165" s="72">
        <f t="shared" si="119"/>
        <v>859</v>
      </c>
      <c r="F165" s="72">
        <f t="shared" si="120"/>
        <v>1133</v>
      </c>
      <c r="G165" s="72">
        <f t="shared" si="121"/>
        <v>1046</v>
      </c>
      <c r="H165" s="73">
        <f t="shared" si="122"/>
        <v>1473</v>
      </c>
      <c r="I165" s="73">
        <f t="shared" si="123"/>
        <v>1199</v>
      </c>
      <c r="J165" s="73">
        <f t="shared" si="124"/>
        <v>1286</v>
      </c>
      <c r="K165" s="73">
        <f t="shared" ref="K165:M165" si="146">K164</f>
        <v>1975</v>
      </c>
      <c r="L165" s="73">
        <f t="shared" si="146"/>
        <v>1965</v>
      </c>
      <c r="M165" s="73">
        <f t="shared" si="146"/>
        <v>1965</v>
      </c>
      <c r="N165" s="73">
        <f t="shared" si="126"/>
        <v>-502</v>
      </c>
      <c r="O165" s="73">
        <f t="shared" si="127"/>
        <v>-766</v>
      </c>
      <c r="P165" s="73">
        <f t="shared" si="128"/>
        <v>-679</v>
      </c>
      <c r="Q165" s="84">
        <v>1</v>
      </c>
      <c r="R165" s="84">
        <v>2</v>
      </c>
      <c r="S165" s="84">
        <v>1</v>
      </c>
      <c r="T165" s="74">
        <f t="shared" si="129"/>
        <v>1598</v>
      </c>
      <c r="U165" s="93">
        <f t="shared" si="113"/>
        <v>1038</v>
      </c>
      <c r="V165" s="93">
        <f t="shared" si="114"/>
        <v>734</v>
      </c>
      <c r="W165" s="93">
        <f t="shared" si="115"/>
        <v>821</v>
      </c>
      <c r="X165" s="74"/>
      <c r="Y165" s="73"/>
      <c r="Z165" s="73"/>
      <c r="AA165" s="73"/>
      <c r="AB165" s="48"/>
    </row>
    <row r="166" spans="1:28" ht="15" customHeight="1">
      <c r="A166" s="68">
        <f t="shared" si="72"/>
        <v>152</v>
      </c>
      <c r="B166" s="69">
        <f t="shared" si="109"/>
        <v>45733</v>
      </c>
      <c r="C166" s="70">
        <f t="shared" si="110"/>
        <v>884</v>
      </c>
      <c r="D166" s="71">
        <f t="shared" si="111"/>
        <v>1446</v>
      </c>
      <c r="E166" s="72">
        <f t="shared" si="119"/>
        <v>857</v>
      </c>
      <c r="F166" s="72">
        <f t="shared" si="120"/>
        <v>1132</v>
      </c>
      <c r="G166" s="72">
        <f t="shared" si="121"/>
        <v>1046</v>
      </c>
      <c r="H166" s="73">
        <f t="shared" si="122"/>
        <v>1473</v>
      </c>
      <c r="I166" s="73">
        <f t="shared" si="123"/>
        <v>1198</v>
      </c>
      <c r="J166" s="73">
        <f t="shared" si="124"/>
        <v>1284</v>
      </c>
      <c r="K166" s="73">
        <f t="shared" ref="K166:M166" si="147">K165</f>
        <v>1975</v>
      </c>
      <c r="L166" s="73">
        <f t="shared" si="147"/>
        <v>1965</v>
      </c>
      <c r="M166" s="73">
        <f t="shared" si="147"/>
        <v>1965</v>
      </c>
      <c r="N166" s="73">
        <f t="shared" si="126"/>
        <v>-502</v>
      </c>
      <c r="O166" s="73">
        <f t="shared" si="127"/>
        <v>-767</v>
      </c>
      <c r="P166" s="73">
        <f t="shared" si="128"/>
        <v>-681</v>
      </c>
      <c r="Q166" s="84">
        <v>0</v>
      </c>
      <c r="R166" s="84">
        <v>1</v>
      </c>
      <c r="S166" s="84">
        <v>2</v>
      </c>
      <c r="T166" s="74">
        <f t="shared" si="129"/>
        <v>1597</v>
      </c>
      <c r="U166" s="93">
        <f t="shared" si="113"/>
        <v>1038</v>
      </c>
      <c r="V166" s="93">
        <f t="shared" si="114"/>
        <v>733</v>
      </c>
      <c r="W166" s="93">
        <f t="shared" si="115"/>
        <v>819</v>
      </c>
      <c r="X166" s="74"/>
      <c r="Y166" s="73"/>
      <c r="Z166" s="73"/>
      <c r="AA166" s="73"/>
      <c r="AB166" s="48"/>
    </row>
    <row r="167" spans="1:28" ht="15" customHeight="1">
      <c r="A167" s="68">
        <f t="shared" si="72"/>
        <v>153</v>
      </c>
      <c r="B167" s="69">
        <f t="shared" si="109"/>
        <v>45734</v>
      </c>
      <c r="C167" s="70">
        <f t="shared" si="110"/>
        <v>884</v>
      </c>
      <c r="D167" s="71">
        <f t="shared" si="111"/>
        <v>1444</v>
      </c>
      <c r="E167" s="72">
        <f t="shared" si="119"/>
        <v>856</v>
      </c>
      <c r="F167" s="72">
        <f t="shared" si="120"/>
        <v>1132</v>
      </c>
      <c r="G167" s="72">
        <f t="shared" si="121"/>
        <v>1046</v>
      </c>
      <c r="H167" s="73">
        <f t="shared" si="122"/>
        <v>1472</v>
      </c>
      <c r="I167" s="73">
        <f t="shared" si="123"/>
        <v>1196</v>
      </c>
      <c r="J167" s="73">
        <f t="shared" si="124"/>
        <v>1282</v>
      </c>
      <c r="K167" s="73">
        <f t="shared" ref="K167:M167" si="148">K166</f>
        <v>1975</v>
      </c>
      <c r="L167" s="73">
        <f t="shared" si="148"/>
        <v>1965</v>
      </c>
      <c r="M167" s="73">
        <f t="shared" si="148"/>
        <v>1965</v>
      </c>
      <c r="N167" s="73">
        <f t="shared" si="126"/>
        <v>-503</v>
      </c>
      <c r="O167" s="73">
        <f t="shared" si="127"/>
        <v>-769</v>
      </c>
      <c r="P167" s="73">
        <f t="shared" si="128"/>
        <v>-683</v>
      </c>
      <c r="Q167" s="84">
        <v>1</v>
      </c>
      <c r="R167" s="84">
        <v>2</v>
      </c>
      <c r="S167" s="84">
        <v>2</v>
      </c>
      <c r="T167" s="74">
        <f t="shared" si="129"/>
        <v>1597</v>
      </c>
      <c r="U167" s="93">
        <f t="shared" si="113"/>
        <v>1037</v>
      </c>
      <c r="V167" s="93">
        <f t="shared" si="114"/>
        <v>731</v>
      </c>
      <c r="W167" s="93">
        <f t="shared" si="115"/>
        <v>817</v>
      </c>
      <c r="X167" s="74"/>
      <c r="Y167" s="73"/>
      <c r="Z167" s="73"/>
      <c r="AA167" s="73"/>
      <c r="AB167" s="48"/>
    </row>
    <row r="168" spans="1:28" ht="15" customHeight="1">
      <c r="A168" s="68">
        <f t="shared" si="72"/>
        <v>154</v>
      </c>
      <c r="B168" s="69">
        <f t="shared" si="109"/>
        <v>45735</v>
      </c>
      <c r="C168" s="70">
        <f t="shared" si="110"/>
        <v>884</v>
      </c>
      <c r="D168" s="71">
        <f t="shared" si="111"/>
        <v>1442</v>
      </c>
      <c r="E168" s="72">
        <f t="shared" si="119"/>
        <v>854</v>
      </c>
      <c r="F168" s="72">
        <f t="shared" si="120"/>
        <v>1132</v>
      </c>
      <c r="G168" s="72">
        <f t="shared" si="121"/>
        <v>1047</v>
      </c>
      <c r="H168" s="73">
        <f t="shared" si="122"/>
        <v>1472</v>
      </c>
      <c r="I168" s="73">
        <f t="shared" si="123"/>
        <v>1194</v>
      </c>
      <c r="J168" s="73">
        <f t="shared" si="124"/>
        <v>1279</v>
      </c>
      <c r="K168" s="73">
        <f t="shared" ref="K168:M168" si="149">K167</f>
        <v>1975</v>
      </c>
      <c r="L168" s="73">
        <f t="shared" si="149"/>
        <v>1965</v>
      </c>
      <c r="M168" s="73">
        <f t="shared" si="149"/>
        <v>1965</v>
      </c>
      <c r="N168" s="73">
        <f t="shared" si="126"/>
        <v>-503</v>
      </c>
      <c r="O168" s="73">
        <f t="shared" si="127"/>
        <v>-771</v>
      </c>
      <c r="P168" s="73">
        <f t="shared" si="128"/>
        <v>-686</v>
      </c>
      <c r="Q168" s="84">
        <v>0</v>
      </c>
      <c r="R168" s="84">
        <v>2</v>
      </c>
      <c r="S168" s="84">
        <v>3</v>
      </c>
      <c r="T168" s="74">
        <f t="shared" si="129"/>
        <v>1597</v>
      </c>
      <c r="U168" s="93">
        <f t="shared" si="113"/>
        <v>1037</v>
      </c>
      <c r="V168" s="93">
        <f t="shared" si="114"/>
        <v>729</v>
      </c>
      <c r="W168" s="93">
        <f t="shared" si="115"/>
        <v>814</v>
      </c>
      <c r="X168" s="74"/>
      <c r="Y168" s="73"/>
      <c r="Z168" s="73"/>
      <c r="AA168" s="73"/>
      <c r="AB168" s="48"/>
    </row>
    <row r="169" spans="1:28" ht="15" customHeight="1">
      <c r="A169" s="68">
        <f t="shared" si="72"/>
        <v>155</v>
      </c>
      <c r="B169" s="69">
        <f t="shared" si="109"/>
        <v>45736</v>
      </c>
      <c r="C169" s="70">
        <f t="shared" si="110"/>
        <v>884</v>
      </c>
      <c r="D169" s="71">
        <f t="shared" si="111"/>
        <v>1440</v>
      </c>
      <c r="E169" s="72">
        <f t="shared" si="119"/>
        <v>853</v>
      </c>
      <c r="F169" s="72">
        <f t="shared" si="120"/>
        <v>1133</v>
      </c>
      <c r="G169" s="72">
        <f t="shared" si="121"/>
        <v>1046</v>
      </c>
      <c r="H169" s="73">
        <f t="shared" si="122"/>
        <v>1471</v>
      </c>
      <c r="I169" s="73">
        <f t="shared" si="123"/>
        <v>1191</v>
      </c>
      <c r="J169" s="73">
        <f t="shared" si="124"/>
        <v>1278</v>
      </c>
      <c r="K169" s="73">
        <f t="shared" ref="K169:M169" si="150">K168</f>
        <v>1975</v>
      </c>
      <c r="L169" s="73">
        <f t="shared" si="150"/>
        <v>1965</v>
      </c>
      <c r="M169" s="73">
        <f t="shared" si="150"/>
        <v>1965</v>
      </c>
      <c r="N169" s="73">
        <f t="shared" si="126"/>
        <v>-504</v>
      </c>
      <c r="O169" s="73">
        <f t="shared" si="127"/>
        <v>-774</v>
      </c>
      <c r="P169" s="73">
        <f t="shared" si="128"/>
        <v>-687</v>
      </c>
      <c r="Q169" s="84">
        <v>1</v>
      </c>
      <c r="R169" s="84">
        <v>3</v>
      </c>
      <c r="S169" s="84">
        <v>1</v>
      </c>
      <c r="T169" s="74">
        <f t="shared" si="129"/>
        <v>1598</v>
      </c>
      <c r="U169" s="93">
        <f t="shared" si="113"/>
        <v>1036</v>
      </c>
      <c r="V169" s="93">
        <f t="shared" si="114"/>
        <v>726</v>
      </c>
      <c r="W169" s="93">
        <f t="shared" si="115"/>
        <v>813</v>
      </c>
      <c r="X169" s="74"/>
      <c r="Y169" s="73"/>
      <c r="Z169" s="73"/>
      <c r="AA169" s="73"/>
      <c r="AB169" s="48"/>
    </row>
    <row r="170" spans="1:28" ht="15" customHeight="1">
      <c r="A170" s="68">
        <f t="shared" si="72"/>
        <v>156</v>
      </c>
      <c r="B170" s="69">
        <f t="shared" si="109"/>
        <v>45737</v>
      </c>
      <c r="C170" s="70">
        <f t="shared" si="110"/>
        <v>884</v>
      </c>
      <c r="D170" s="71">
        <f t="shared" si="111"/>
        <v>1438</v>
      </c>
      <c r="E170" s="72">
        <f t="shared" si="119"/>
        <v>851</v>
      </c>
      <c r="F170" s="72">
        <f t="shared" si="120"/>
        <v>1133</v>
      </c>
      <c r="G170" s="72">
        <f t="shared" si="121"/>
        <v>1045</v>
      </c>
      <c r="H170" s="73">
        <f t="shared" si="122"/>
        <v>1471</v>
      </c>
      <c r="I170" s="73">
        <f t="shared" si="123"/>
        <v>1189</v>
      </c>
      <c r="J170" s="73">
        <f t="shared" si="124"/>
        <v>1277</v>
      </c>
      <c r="K170" s="73">
        <f t="shared" ref="K170:M170" si="151">K169</f>
        <v>1975</v>
      </c>
      <c r="L170" s="73">
        <f t="shared" si="151"/>
        <v>1965</v>
      </c>
      <c r="M170" s="73">
        <f t="shared" si="151"/>
        <v>1965</v>
      </c>
      <c r="N170" s="73">
        <f t="shared" si="126"/>
        <v>-504</v>
      </c>
      <c r="O170" s="73">
        <f t="shared" si="127"/>
        <v>-776</v>
      </c>
      <c r="P170" s="73">
        <f t="shared" si="128"/>
        <v>-688</v>
      </c>
      <c r="Q170" s="84">
        <v>0</v>
      </c>
      <c r="R170" s="84">
        <v>2</v>
      </c>
      <c r="S170" s="84">
        <v>1</v>
      </c>
      <c r="T170" s="74">
        <f t="shared" si="129"/>
        <v>1598</v>
      </c>
      <c r="U170" s="93">
        <f t="shared" si="113"/>
        <v>1036</v>
      </c>
      <c r="V170" s="93">
        <f t="shared" si="114"/>
        <v>724</v>
      </c>
      <c r="W170" s="93">
        <f t="shared" si="115"/>
        <v>812</v>
      </c>
      <c r="X170" s="74"/>
      <c r="Y170" s="73"/>
      <c r="Z170" s="73"/>
      <c r="AA170" s="73"/>
      <c r="AB170" s="48"/>
    </row>
    <row r="171" spans="1:28" ht="15" customHeight="1">
      <c r="A171" s="68">
        <f t="shared" si="72"/>
        <v>157</v>
      </c>
      <c r="B171" s="69">
        <f t="shared" si="109"/>
        <v>45738</v>
      </c>
      <c r="C171" s="70">
        <f t="shared" si="110"/>
        <v>884</v>
      </c>
      <c r="D171" s="71">
        <f t="shared" si="111"/>
        <v>1436</v>
      </c>
      <c r="E171" s="72">
        <f t="shared" si="119"/>
        <v>850</v>
      </c>
      <c r="F171" s="72">
        <f t="shared" si="120"/>
        <v>1134</v>
      </c>
      <c r="G171" s="72">
        <f t="shared" si="121"/>
        <v>1045</v>
      </c>
      <c r="H171" s="73">
        <f t="shared" si="122"/>
        <v>1470</v>
      </c>
      <c r="I171" s="73">
        <f t="shared" si="123"/>
        <v>1186</v>
      </c>
      <c r="J171" s="73">
        <f t="shared" si="124"/>
        <v>1275</v>
      </c>
      <c r="K171" s="73">
        <f t="shared" ref="K171:M171" si="152">K170</f>
        <v>1975</v>
      </c>
      <c r="L171" s="73">
        <f t="shared" si="152"/>
        <v>1965</v>
      </c>
      <c r="M171" s="73">
        <f t="shared" si="152"/>
        <v>1965</v>
      </c>
      <c r="N171" s="73">
        <f t="shared" si="126"/>
        <v>-505</v>
      </c>
      <c r="O171" s="73">
        <f t="shared" si="127"/>
        <v>-779</v>
      </c>
      <c r="P171" s="73">
        <f t="shared" si="128"/>
        <v>-690</v>
      </c>
      <c r="Q171" s="84">
        <v>1</v>
      </c>
      <c r="R171" s="84">
        <v>3</v>
      </c>
      <c r="S171" s="84">
        <v>2</v>
      </c>
      <c r="T171" s="74">
        <f t="shared" si="129"/>
        <v>1599</v>
      </c>
      <c r="U171" s="93">
        <f t="shared" si="113"/>
        <v>1035</v>
      </c>
      <c r="V171" s="93">
        <f t="shared" si="114"/>
        <v>721</v>
      </c>
      <c r="W171" s="93">
        <f t="shared" si="115"/>
        <v>810</v>
      </c>
      <c r="X171" s="74"/>
      <c r="Y171" s="73"/>
      <c r="Z171" s="73"/>
      <c r="AA171" s="73"/>
      <c r="AB171" s="48"/>
    </row>
    <row r="172" spans="1:28" ht="15" customHeight="1">
      <c r="A172" s="68">
        <f t="shared" si="72"/>
        <v>158</v>
      </c>
      <c r="B172" s="69">
        <f t="shared" si="109"/>
        <v>45739</v>
      </c>
      <c r="C172" s="70">
        <f t="shared" si="110"/>
        <v>884</v>
      </c>
      <c r="D172" s="71">
        <f t="shared" si="111"/>
        <v>1434</v>
      </c>
      <c r="E172" s="72">
        <f t="shared" si="119"/>
        <v>848</v>
      </c>
      <c r="F172" s="72">
        <f t="shared" si="120"/>
        <v>1135</v>
      </c>
      <c r="G172" s="72">
        <f t="shared" si="121"/>
        <v>1045</v>
      </c>
      <c r="H172" s="73">
        <f t="shared" si="122"/>
        <v>1470</v>
      </c>
      <c r="I172" s="73">
        <f t="shared" si="123"/>
        <v>1183</v>
      </c>
      <c r="J172" s="73">
        <f t="shared" si="124"/>
        <v>1273</v>
      </c>
      <c r="K172" s="73">
        <f t="shared" ref="K172:M172" si="153">K171</f>
        <v>1975</v>
      </c>
      <c r="L172" s="73">
        <f t="shared" si="153"/>
        <v>1965</v>
      </c>
      <c r="M172" s="73">
        <f t="shared" si="153"/>
        <v>1965</v>
      </c>
      <c r="N172" s="73">
        <f t="shared" si="126"/>
        <v>-505</v>
      </c>
      <c r="O172" s="73">
        <f t="shared" si="127"/>
        <v>-782</v>
      </c>
      <c r="P172" s="73">
        <f t="shared" si="128"/>
        <v>-692</v>
      </c>
      <c r="Q172" s="84">
        <v>0</v>
      </c>
      <c r="R172" s="84">
        <v>3</v>
      </c>
      <c r="S172" s="84">
        <v>2</v>
      </c>
      <c r="T172" s="74">
        <f t="shared" si="129"/>
        <v>1600</v>
      </c>
      <c r="U172" s="93">
        <f t="shared" si="113"/>
        <v>1035</v>
      </c>
      <c r="V172" s="93">
        <f t="shared" si="114"/>
        <v>718</v>
      </c>
      <c r="W172" s="93">
        <f t="shared" si="115"/>
        <v>808</v>
      </c>
      <c r="X172" s="74"/>
      <c r="Y172" s="73"/>
      <c r="Z172" s="73"/>
      <c r="AA172" s="73"/>
      <c r="AB172" s="48"/>
    </row>
    <row r="173" spans="1:28" ht="15" customHeight="1">
      <c r="A173" s="68">
        <f t="shared" si="72"/>
        <v>159</v>
      </c>
      <c r="B173" s="69">
        <f t="shared" si="109"/>
        <v>45740</v>
      </c>
      <c r="C173" s="70">
        <f t="shared" si="110"/>
        <v>884</v>
      </c>
      <c r="D173" s="71">
        <f t="shared" si="111"/>
        <v>1432</v>
      </c>
      <c r="E173" s="72">
        <f t="shared" si="119"/>
        <v>847</v>
      </c>
      <c r="F173" s="72">
        <f t="shared" si="120"/>
        <v>1134</v>
      </c>
      <c r="G173" s="72">
        <f t="shared" si="121"/>
        <v>1044</v>
      </c>
      <c r="H173" s="73">
        <f t="shared" si="122"/>
        <v>1469</v>
      </c>
      <c r="I173" s="73">
        <f t="shared" si="123"/>
        <v>1182</v>
      </c>
      <c r="J173" s="73">
        <f t="shared" si="124"/>
        <v>1272</v>
      </c>
      <c r="K173" s="73">
        <f t="shared" ref="K173:M173" si="154">K172</f>
        <v>1975</v>
      </c>
      <c r="L173" s="73">
        <f t="shared" si="154"/>
        <v>1965</v>
      </c>
      <c r="M173" s="73">
        <f t="shared" si="154"/>
        <v>1965</v>
      </c>
      <c r="N173" s="73">
        <f t="shared" si="126"/>
        <v>-506</v>
      </c>
      <c r="O173" s="73">
        <f t="shared" si="127"/>
        <v>-783</v>
      </c>
      <c r="P173" s="73">
        <f t="shared" si="128"/>
        <v>-693</v>
      </c>
      <c r="Q173" s="84">
        <v>1</v>
      </c>
      <c r="R173" s="84">
        <v>1</v>
      </c>
      <c r="S173" s="84">
        <v>1</v>
      </c>
      <c r="T173" s="74">
        <f t="shared" si="129"/>
        <v>1599</v>
      </c>
      <c r="U173" s="93">
        <f t="shared" si="113"/>
        <v>1034</v>
      </c>
      <c r="V173" s="93">
        <f t="shared" si="114"/>
        <v>717</v>
      </c>
      <c r="W173" s="93">
        <f t="shared" si="115"/>
        <v>807</v>
      </c>
      <c r="X173" s="74"/>
      <c r="Y173" s="73"/>
      <c r="Z173" s="73"/>
      <c r="AA173" s="73"/>
      <c r="AB173" s="48"/>
    </row>
    <row r="174" spans="1:28" ht="15" customHeight="1">
      <c r="A174" s="68">
        <f t="shared" si="72"/>
        <v>160</v>
      </c>
      <c r="B174" s="69">
        <f t="shared" si="109"/>
        <v>45741</v>
      </c>
      <c r="C174" s="70">
        <f t="shared" si="110"/>
        <v>884</v>
      </c>
      <c r="D174" s="71">
        <f t="shared" si="111"/>
        <v>1430</v>
      </c>
      <c r="E174" s="72">
        <f t="shared" si="119"/>
        <v>845</v>
      </c>
      <c r="F174" s="72">
        <f t="shared" si="120"/>
        <v>1135</v>
      </c>
      <c r="G174" s="72">
        <f t="shared" si="121"/>
        <v>1043</v>
      </c>
      <c r="H174" s="73">
        <f t="shared" si="122"/>
        <v>1469</v>
      </c>
      <c r="I174" s="73">
        <f t="shared" si="123"/>
        <v>1179</v>
      </c>
      <c r="J174" s="73">
        <f t="shared" si="124"/>
        <v>1271</v>
      </c>
      <c r="K174" s="73">
        <f t="shared" ref="K174:M174" si="155">K173</f>
        <v>1975</v>
      </c>
      <c r="L174" s="73">
        <f t="shared" si="155"/>
        <v>1965</v>
      </c>
      <c r="M174" s="73">
        <f t="shared" si="155"/>
        <v>1965</v>
      </c>
      <c r="N174" s="73">
        <f t="shared" si="126"/>
        <v>-506</v>
      </c>
      <c r="O174" s="73">
        <f t="shared" si="127"/>
        <v>-786</v>
      </c>
      <c r="P174" s="73">
        <f t="shared" si="128"/>
        <v>-694</v>
      </c>
      <c r="Q174" s="84">
        <v>0</v>
      </c>
      <c r="R174" s="84">
        <v>3</v>
      </c>
      <c r="S174" s="84">
        <v>1</v>
      </c>
      <c r="T174" s="74">
        <f t="shared" si="129"/>
        <v>1600</v>
      </c>
      <c r="U174" s="93">
        <f t="shared" si="113"/>
        <v>1034</v>
      </c>
      <c r="V174" s="93">
        <f t="shared" si="114"/>
        <v>714</v>
      </c>
      <c r="W174" s="93">
        <f t="shared" si="115"/>
        <v>806</v>
      </c>
      <c r="X174" s="74"/>
      <c r="Y174" s="73"/>
      <c r="Z174" s="73"/>
      <c r="AA174" s="73"/>
      <c r="AB174" s="48"/>
    </row>
    <row r="175" spans="1:28" ht="15" customHeight="1">
      <c r="A175" s="68">
        <f t="shared" si="72"/>
        <v>161</v>
      </c>
      <c r="B175" s="69">
        <f t="shared" si="109"/>
        <v>45742</v>
      </c>
      <c r="C175" s="70">
        <f t="shared" si="110"/>
        <v>884</v>
      </c>
      <c r="D175" s="71">
        <f t="shared" si="111"/>
        <v>1428</v>
      </c>
      <c r="E175" s="72">
        <f t="shared" si="119"/>
        <v>844</v>
      </c>
      <c r="F175" s="72">
        <f t="shared" si="120"/>
        <v>1135</v>
      </c>
      <c r="G175" s="72">
        <f t="shared" si="121"/>
        <v>1042</v>
      </c>
      <c r="H175" s="73">
        <f t="shared" si="122"/>
        <v>1468</v>
      </c>
      <c r="I175" s="73">
        <f t="shared" si="123"/>
        <v>1177</v>
      </c>
      <c r="J175" s="73">
        <f t="shared" si="124"/>
        <v>1270</v>
      </c>
      <c r="K175" s="73">
        <f t="shared" ref="K175:M175" si="156">K174</f>
        <v>1975</v>
      </c>
      <c r="L175" s="73">
        <f t="shared" si="156"/>
        <v>1965</v>
      </c>
      <c r="M175" s="73">
        <f t="shared" si="156"/>
        <v>1965</v>
      </c>
      <c r="N175" s="73">
        <f t="shared" si="126"/>
        <v>-507</v>
      </c>
      <c r="O175" s="73">
        <f t="shared" si="127"/>
        <v>-788</v>
      </c>
      <c r="P175" s="73">
        <f t="shared" si="128"/>
        <v>-695</v>
      </c>
      <c r="Q175" s="84">
        <v>1</v>
      </c>
      <c r="R175" s="84">
        <v>2</v>
      </c>
      <c r="S175" s="84">
        <v>1</v>
      </c>
      <c r="T175" s="74">
        <f t="shared" si="129"/>
        <v>1600</v>
      </c>
      <c r="U175" s="93">
        <f t="shared" si="113"/>
        <v>1033</v>
      </c>
      <c r="V175" s="93">
        <f t="shared" si="114"/>
        <v>712</v>
      </c>
      <c r="W175" s="93">
        <f t="shared" si="115"/>
        <v>805</v>
      </c>
      <c r="X175" s="74"/>
      <c r="Y175" s="73"/>
      <c r="Z175" s="73"/>
      <c r="AA175" s="73"/>
      <c r="AB175" s="48"/>
    </row>
    <row r="176" spans="1:28" ht="15" customHeight="1">
      <c r="A176" s="68">
        <f t="shared" si="72"/>
        <v>162</v>
      </c>
      <c r="B176" s="69">
        <f t="shared" si="109"/>
        <v>45743</v>
      </c>
      <c r="C176" s="70">
        <f t="shared" si="110"/>
        <v>884</v>
      </c>
      <c r="D176" s="71">
        <f t="shared" si="111"/>
        <v>1426</v>
      </c>
      <c r="E176" s="72">
        <f t="shared" si="119"/>
        <v>842</v>
      </c>
      <c r="F176" s="72">
        <f t="shared" si="120"/>
        <v>1136</v>
      </c>
      <c r="G176" s="72">
        <f t="shared" si="121"/>
        <v>1042</v>
      </c>
      <c r="H176" s="73">
        <f t="shared" si="122"/>
        <v>1468</v>
      </c>
      <c r="I176" s="73">
        <f t="shared" si="123"/>
        <v>1174</v>
      </c>
      <c r="J176" s="73">
        <f t="shared" si="124"/>
        <v>1268</v>
      </c>
      <c r="K176" s="73">
        <f t="shared" ref="K176:M176" si="157">K175</f>
        <v>1975</v>
      </c>
      <c r="L176" s="73">
        <f t="shared" si="157"/>
        <v>1965</v>
      </c>
      <c r="M176" s="73">
        <f t="shared" si="157"/>
        <v>1965</v>
      </c>
      <c r="N176" s="73">
        <f t="shared" si="126"/>
        <v>-507</v>
      </c>
      <c r="O176" s="73">
        <f t="shared" si="127"/>
        <v>-791</v>
      </c>
      <c r="P176" s="73">
        <f t="shared" si="128"/>
        <v>-697</v>
      </c>
      <c r="Q176" s="84">
        <v>0</v>
      </c>
      <c r="R176" s="84">
        <v>3</v>
      </c>
      <c r="S176" s="84">
        <v>2</v>
      </c>
      <c r="T176" s="74">
        <f t="shared" si="129"/>
        <v>1601</v>
      </c>
      <c r="U176" s="93">
        <f t="shared" si="113"/>
        <v>1033</v>
      </c>
      <c r="V176" s="93">
        <f t="shared" si="114"/>
        <v>709</v>
      </c>
      <c r="W176" s="93">
        <f t="shared" si="115"/>
        <v>803</v>
      </c>
      <c r="X176" s="74"/>
      <c r="Y176" s="73"/>
      <c r="Z176" s="73"/>
      <c r="AA176" s="73"/>
      <c r="AB176" s="48"/>
    </row>
    <row r="177" spans="1:28" ht="15" customHeight="1">
      <c r="A177" s="68">
        <f t="shared" si="72"/>
        <v>163</v>
      </c>
      <c r="B177" s="69">
        <f t="shared" si="109"/>
        <v>45744</v>
      </c>
      <c r="C177" s="70">
        <f t="shared" si="110"/>
        <v>884</v>
      </c>
      <c r="D177" s="71">
        <f t="shared" si="111"/>
        <v>1424</v>
      </c>
      <c r="E177" s="72">
        <f t="shared" si="119"/>
        <v>841</v>
      </c>
      <c r="F177" s="72">
        <f t="shared" si="120"/>
        <v>1136</v>
      </c>
      <c r="G177" s="72">
        <f t="shared" si="121"/>
        <v>1041</v>
      </c>
      <c r="H177" s="73">
        <f t="shared" si="122"/>
        <v>1467</v>
      </c>
      <c r="I177" s="73">
        <f t="shared" si="123"/>
        <v>1172</v>
      </c>
      <c r="J177" s="73">
        <f t="shared" si="124"/>
        <v>1267</v>
      </c>
      <c r="K177" s="73">
        <f t="shared" ref="K177:M177" si="158">K176</f>
        <v>1975</v>
      </c>
      <c r="L177" s="73">
        <f t="shared" si="158"/>
        <v>1965</v>
      </c>
      <c r="M177" s="73">
        <f t="shared" si="158"/>
        <v>1965</v>
      </c>
      <c r="N177" s="73">
        <f t="shared" si="126"/>
        <v>-508</v>
      </c>
      <c r="O177" s="73">
        <f t="shared" si="127"/>
        <v>-793</v>
      </c>
      <c r="P177" s="73">
        <f t="shared" si="128"/>
        <v>-698</v>
      </c>
      <c r="Q177" s="84">
        <v>1</v>
      </c>
      <c r="R177" s="84">
        <v>2</v>
      </c>
      <c r="S177" s="84">
        <v>1</v>
      </c>
      <c r="T177" s="74">
        <f t="shared" si="129"/>
        <v>1601</v>
      </c>
      <c r="U177" s="93">
        <f t="shared" si="113"/>
        <v>1032</v>
      </c>
      <c r="V177" s="93">
        <f t="shared" si="114"/>
        <v>707</v>
      </c>
      <c r="W177" s="93">
        <f t="shared" si="115"/>
        <v>802</v>
      </c>
      <c r="X177" s="74"/>
      <c r="Y177" s="73"/>
      <c r="Z177" s="73"/>
      <c r="AA177" s="73"/>
      <c r="AB177" s="48"/>
    </row>
    <row r="178" spans="1:28" ht="15" customHeight="1">
      <c r="A178" s="68">
        <f t="shared" si="72"/>
        <v>164</v>
      </c>
      <c r="B178" s="69">
        <f t="shared" si="109"/>
        <v>45745</v>
      </c>
      <c r="C178" s="70">
        <f t="shared" si="110"/>
        <v>884</v>
      </c>
      <c r="D178" s="71">
        <f t="shared" si="111"/>
        <v>1422</v>
      </c>
      <c r="E178" s="72">
        <f t="shared" si="119"/>
        <v>839</v>
      </c>
      <c r="F178" s="72">
        <f t="shared" si="120"/>
        <v>1136</v>
      </c>
      <c r="G178" s="72">
        <f t="shared" si="121"/>
        <v>1039</v>
      </c>
      <c r="H178" s="73">
        <f t="shared" si="122"/>
        <v>1467</v>
      </c>
      <c r="I178" s="73">
        <f t="shared" si="123"/>
        <v>1170</v>
      </c>
      <c r="J178" s="73">
        <f t="shared" si="124"/>
        <v>1267</v>
      </c>
      <c r="K178" s="73">
        <f t="shared" ref="K178:M178" si="159">K177</f>
        <v>1975</v>
      </c>
      <c r="L178" s="73">
        <f t="shared" si="159"/>
        <v>1965</v>
      </c>
      <c r="M178" s="73">
        <f t="shared" si="159"/>
        <v>1965</v>
      </c>
      <c r="N178" s="73">
        <f t="shared" si="126"/>
        <v>-508</v>
      </c>
      <c r="O178" s="73">
        <f t="shared" si="127"/>
        <v>-795</v>
      </c>
      <c r="P178" s="73">
        <f t="shared" si="128"/>
        <v>-698</v>
      </c>
      <c r="Q178" s="84">
        <v>0</v>
      </c>
      <c r="R178" s="84">
        <v>2</v>
      </c>
      <c r="S178" s="84">
        <v>0</v>
      </c>
      <c r="T178" s="74">
        <f t="shared" si="129"/>
        <v>1601</v>
      </c>
      <c r="U178" s="93">
        <f t="shared" si="113"/>
        <v>1032</v>
      </c>
      <c r="V178" s="93">
        <f t="shared" si="114"/>
        <v>705</v>
      </c>
      <c r="W178" s="93">
        <f t="shared" si="115"/>
        <v>802</v>
      </c>
      <c r="X178" s="74"/>
      <c r="Y178" s="73"/>
      <c r="Z178" s="73"/>
      <c r="AA178" s="73"/>
      <c r="AB178" s="48"/>
    </row>
    <row r="179" spans="1:28" ht="15" customHeight="1">
      <c r="A179" s="68">
        <f t="shared" si="72"/>
        <v>165</v>
      </c>
      <c r="B179" s="69">
        <f t="shared" si="109"/>
        <v>45746</v>
      </c>
      <c r="C179" s="70">
        <f t="shared" si="110"/>
        <v>884</v>
      </c>
      <c r="D179" s="71">
        <f t="shared" si="111"/>
        <v>1420</v>
      </c>
      <c r="E179" s="72">
        <f t="shared" ref="E179:E240" si="160">C179+D179-H179</f>
        <v>838</v>
      </c>
      <c r="F179" s="72">
        <f t="shared" ref="F179:F240" si="161">C179+D179-I179</f>
        <v>1137</v>
      </c>
      <c r="G179" s="72">
        <f t="shared" ref="G179:G240" si="162">D179+C179-J179</f>
        <v>1038</v>
      </c>
      <c r="H179" s="73">
        <f t="shared" ref="H179:H240" si="163">K179+N179</f>
        <v>1466</v>
      </c>
      <c r="I179" s="73">
        <f t="shared" ref="I179:I240" si="164">L179+O179</f>
        <v>1167</v>
      </c>
      <c r="J179" s="73">
        <f t="shared" ref="J179:J240" si="165">M179+P179</f>
        <v>1266</v>
      </c>
      <c r="K179" s="73">
        <f t="shared" ref="K179:M179" si="166">K178</f>
        <v>1975</v>
      </c>
      <c r="L179" s="73">
        <f t="shared" si="166"/>
        <v>1965</v>
      </c>
      <c r="M179" s="73">
        <f t="shared" si="166"/>
        <v>1965</v>
      </c>
      <c r="N179" s="73">
        <f t="shared" ref="N179:N240" si="167">N178-Q179</f>
        <v>-509</v>
      </c>
      <c r="O179" s="73">
        <f t="shared" ref="O179:O240" si="168">O178-R179</f>
        <v>-798</v>
      </c>
      <c r="P179" s="73">
        <f t="shared" ref="P179:P240" si="169">P178-S179</f>
        <v>-699</v>
      </c>
      <c r="Q179" s="84">
        <v>1</v>
      </c>
      <c r="R179" s="84">
        <v>3</v>
      </c>
      <c r="S179" s="84">
        <v>1</v>
      </c>
      <c r="T179" s="74">
        <f t="shared" ref="T179:T240" si="170">D179+C179-V179</f>
        <v>1602</v>
      </c>
      <c r="U179" s="93">
        <f t="shared" si="113"/>
        <v>1031</v>
      </c>
      <c r="V179" s="93">
        <f t="shared" si="114"/>
        <v>702</v>
      </c>
      <c r="W179" s="93">
        <f t="shared" si="115"/>
        <v>801</v>
      </c>
      <c r="X179" s="74"/>
      <c r="Y179" s="73"/>
      <c r="Z179" s="73"/>
      <c r="AA179" s="73"/>
      <c r="AB179" s="48"/>
    </row>
    <row r="180" spans="1:28" ht="15" customHeight="1">
      <c r="A180" s="68">
        <f t="shared" si="72"/>
        <v>166</v>
      </c>
      <c r="B180" s="69">
        <f t="shared" si="109"/>
        <v>45747</v>
      </c>
      <c r="C180" s="70">
        <f t="shared" si="110"/>
        <v>884</v>
      </c>
      <c r="D180" s="71">
        <f t="shared" si="111"/>
        <v>1418</v>
      </c>
      <c r="E180" s="72">
        <f t="shared" si="160"/>
        <v>836</v>
      </c>
      <c r="F180" s="72">
        <f t="shared" si="161"/>
        <v>1137</v>
      </c>
      <c r="G180" s="72">
        <f t="shared" si="162"/>
        <v>1037</v>
      </c>
      <c r="H180" s="73">
        <f t="shared" si="163"/>
        <v>1466</v>
      </c>
      <c r="I180" s="73">
        <f t="shared" si="164"/>
        <v>1165</v>
      </c>
      <c r="J180" s="73">
        <f t="shared" si="165"/>
        <v>1265</v>
      </c>
      <c r="K180" s="73">
        <f t="shared" ref="K180:M180" si="171">K179</f>
        <v>1975</v>
      </c>
      <c r="L180" s="73">
        <f t="shared" si="171"/>
        <v>1965</v>
      </c>
      <c r="M180" s="73">
        <f t="shared" si="171"/>
        <v>1965</v>
      </c>
      <c r="N180" s="73">
        <f t="shared" si="167"/>
        <v>-509</v>
      </c>
      <c r="O180" s="73">
        <f t="shared" si="168"/>
        <v>-800</v>
      </c>
      <c r="P180" s="73">
        <f t="shared" si="169"/>
        <v>-700</v>
      </c>
      <c r="Q180" s="84">
        <v>0</v>
      </c>
      <c r="R180" s="84">
        <v>2</v>
      </c>
      <c r="S180" s="84">
        <v>1</v>
      </c>
      <c r="T180" s="74">
        <f t="shared" si="170"/>
        <v>1602</v>
      </c>
      <c r="U180" s="93">
        <f t="shared" si="113"/>
        <v>1031</v>
      </c>
      <c r="V180" s="93">
        <f t="shared" si="114"/>
        <v>700</v>
      </c>
      <c r="W180" s="93">
        <f t="shared" si="115"/>
        <v>800</v>
      </c>
      <c r="X180" s="74"/>
      <c r="Y180" s="73"/>
      <c r="Z180" s="73"/>
      <c r="AA180" s="73"/>
      <c r="AB180" s="48"/>
    </row>
    <row r="181" spans="1:28" ht="15" customHeight="1">
      <c r="A181" s="68"/>
      <c r="B181" s="69"/>
      <c r="C181" s="70"/>
      <c r="D181" s="71"/>
      <c r="E181" s="72"/>
      <c r="F181" s="72"/>
      <c r="G181" s="72"/>
      <c r="H181" s="73"/>
      <c r="I181" s="73"/>
      <c r="J181" s="73"/>
      <c r="K181" s="73"/>
      <c r="L181" s="73"/>
      <c r="M181" s="73"/>
      <c r="N181" s="73"/>
      <c r="O181" s="73"/>
      <c r="P181" s="73"/>
      <c r="Q181" s="72">
        <f>SUM(Q14:Q180)</f>
        <v>279</v>
      </c>
      <c r="R181" s="72">
        <f t="shared" ref="R181:S181" si="172">SUM(R14:R180)</f>
        <v>610</v>
      </c>
      <c r="S181" s="72">
        <f t="shared" si="172"/>
        <v>510</v>
      </c>
      <c r="T181" s="74"/>
      <c r="U181" s="93"/>
      <c r="V181" s="93"/>
      <c r="W181" s="93"/>
      <c r="X181" s="74"/>
      <c r="Y181" s="73"/>
      <c r="Z181" s="73"/>
      <c r="AA181" s="73"/>
      <c r="AB181" s="48"/>
    </row>
    <row r="182" spans="1:28" ht="15" customHeight="1">
      <c r="A182" s="68">
        <f>+A180+1</f>
        <v>167</v>
      </c>
      <c r="B182" s="69">
        <f>B180+1</f>
        <v>45748</v>
      </c>
      <c r="C182" s="70">
        <f>C180</f>
        <v>884</v>
      </c>
      <c r="D182" s="71">
        <f>D180-2</f>
        <v>1416</v>
      </c>
      <c r="E182" s="72">
        <f t="shared" si="160"/>
        <v>834</v>
      </c>
      <c r="F182" s="72">
        <f t="shared" si="161"/>
        <v>1135</v>
      </c>
      <c r="G182" s="72">
        <f t="shared" si="162"/>
        <v>1035</v>
      </c>
      <c r="H182" s="73">
        <f t="shared" si="163"/>
        <v>1466</v>
      </c>
      <c r="I182" s="73">
        <f t="shared" si="164"/>
        <v>1165</v>
      </c>
      <c r="J182" s="73">
        <f t="shared" si="165"/>
        <v>1265</v>
      </c>
      <c r="K182" s="73">
        <f t="shared" ref="K182:M182" si="173">K180</f>
        <v>1975</v>
      </c>
      <c r="L182" s="73">
        <f t="shared" si="173"/>
        <v>1965</v>
      </c>
      <c r="M182" s="73">
        <f t="shared" si="173"/>
        <v>1965</v>
      </c>
      <c r="N182" s="73">
        <f>N180-Q182</f>
        <v>-509</v>
      </c>
      <c r="O182" s="73">
        <f>O180-R182</f>
        <v>-800</v>
      </c>
      <c r="P182" s="73">
        <f>P180-S182</f>
        <v>-700</v>
      </c>
      <c r="Q182" s="84">
        <v>0</v>
      </c>
      <c r="R182" s="84">
        <v>0</v>
      </c>
      <c r="S182" s="84">
        <v>0</v>
      </c>
      <c r="T182" s="74">
        <f t="shared" si="170"/>
        <v>1600</v>
      </c>
      <c r="U182" s="93">
        <f>U180+$X182*1000-Q182</f>
        <v>1031</v>
      </c>
      <c r="V182" s="93">
        <f>V180+$X182*1000-R182</f>
        <v>700</v>
      </c>
      <c r="W182" s="93">
        <f>W180+$X182*1000-S182</f>
        <v>800</v>
      </c>
      <c r="X182" s="74"/>
      <c r="Y182" s="73"/>
      <c r="Z182" s="73"/>
      <c r="AA182" s="73"/>
      <c r="AB182" s="48"/>
    </row>
    <row r="183" spans="1:28" ht="15" customHeight="1">
      <c r="A183" s="68">
        <f t="shared" ref="A183:A240" si="174">+A182+1</f>
        <v>168</v>
      </c>
      <c r="B183" s="69">
        <f t="shared" si="109"/>
        <v>45749</v>
      </c>
      <c r="C183" s="70">
        <f t="shared" si="110"/>
        <v>884</v>
      </c>
      <c r="D183" s="71">
        <f t="shared" si="111"/>
        <v>1414</v>
      </c>
      <c r="E183" s="72">
        <f t="shared" si="160"/>
        <v>832</v>
      </c>
      <c r="F183" s="72">
        <f t="shared" si="161"/>
        <v>1133</v>
      </c>
      <c r="G183" s="72">
        <f t="shared" si="162"/>
        <v>1033</v>
      </c>
      <c r="H183" s="73">
        <f t="shared" si="163"/>
        <v>1466</v>
      </c>
      <c r="I183" s="73">
        <f t="shared" si="164"/>
        <v>1165</v>
      </c>
      <c r="J183" s="73">
        <f t="shared" si="165"/>
        <v>1265</v>
      </c>
      <c r="K183" s="73">
        <f t="shared" ref="K183:M183" si="175">K182</f>
        <v>1975</v>
      </c>
      <c r="L183" s="73">
        <f t="shared" si="175"/>
        <v>1965</v>
      </c>
      <c r="M183" s="73">
        <f t="shared" si="175"/>
        <v>1965</v>
      </c>
      <c r="N183" s="73">
        <f t="shared" si="167"/>
        <v>-509</v>
      </c>
      <c r="O183" s="73">
        <f t="shared" si="168"/>
        <v>-800</v>
      </c>
      <c r="P183" s="73">
        <f t="shared" si="169"/>
        <v>-700</v>
      </c>
      <c r="Q183" s="84">
        <v>0</v>
      </c>
      <c r="R183" s="84">
        <v>0</v>
      </c>
      <c r="S183" s="84">
        <v>0</v>
      </c>
      <c r="T183" s="74">
        <f t="shared" si="170"/>
        <v>1598</v>
      </c>
      <c r="U183" s="93">
        <f t="shared" si="113"/>
        <v>1031</v>
      </c>
      <c r="V183" s="93">
        <f t="shared" si="114"/>
        <v>700</v>
      </c>
      <c r="W183" s="93">
        <f t="shared" si="115"/>
        <v>800</v>
      </c>
      <c r="X183" s="74"/>
      <c r="Y183" s="73"/>
      <c r="Z183" s="73"/>
      <c r="AA183" s="73"/>
      <c r="AB183" s="48"/>
    </row>
    <row r="184" spans="1:28" ht="15" customHeight="1">
      <c r="A184" s="68">
        <f t="shared" si="174"/>
        <v>169</v>
      </c>
      <c r="B184" s="69">
        <f t="shared" si="109"/>
        <v>45750</v>
      </c>
      <c r="C184" s="70">
        <f t="shared" si="110"/>
        <v>884</v>
      </c>
      <c r="D184" s="71">
        <f t="shared" si="111"/>
        <v>1412</v>
      </c>
      <c r="E184" s="72">
        <f t="shared" si="160"/>
        <v>830</v>
      </c>
      <c r="F184" s="72">
        <f t="shared" si="161"/>
        <v>1131</v>
      </c>
      <c r="G184" s="72">
        <f t="shared" si="162"/>
        <v>1031</v>
      </c>
      <c r="H184" s="73">
        <f t="shared" si="163"/>
        <v>1466</v>
      </c>
      <c r="I184" s="73">
        <f t="shared" si="164"/>
        <v>1165</v>
      </c>
      <c r="J184" s="73">
        <f t="shared" si="165"/>
        <v>1265</v>
      </c>
      <c r="K184" s="73">
        <f t="shared" ref="K184:M184" si="176">K183</f>
        <v>1975</v>
      </c>
      <c r="L184" s="73">
        <f t="shared" si="176"/>
        <v>1965</v>
      </c>
      <c r="M184" s="73">
        <f t="shared" si="176"/>
        <v>1965</v>
      </c>
      <c r="N184" s="73">
        <f t="shared" si="167"/>
        <v>-509</v>
      </c>
      <c r="O184" s="73">
        <f t="shared" si="168"/>
        <v>-800</v>
      </c>
      <c r="P184" s="73">
        <f t="shared" si="169"/>
        <v>-700</v>
      </c>
      <c r="Q184" s="84">
        <v>0</v>
      </c>
      <c r="R184" s="84">
        <v>0</v>
      </c>
      <c r="S184" s="84">
        <v>0</v>
      </c>
      <c r="T184" s="74">
        <f t="shared" si="170"/>
        <v>1596</v>
      </c>
      <c r="U184" s="93">
        <f t="shared" si="113"/>
        <v>1031</v>
      </c>
      <c r="V184" s="93">
        <f t="shared" si="114"/>
        <v>700</v>
      </c>
      <c r="W184" s="93">
        <f t="shared" si="115"/>
        <v>800</v>
      </c>
      <c r="X184" s="74"/>
      <c r="Y184" s="73"/>
      <c r="Z184" s="73"/>
      <c r="AA184" s="73"/>
      <c r="AB184" s="48"/>
    </row>
    <row r="185" spans="1:28" ht="15" customHeight="1">
      <c r="A185" s="68">
        <f t="shared" si="174"/>
        <v>170</v>
      </c>
      <c r="B185" s="69">
        <f t="shared" si="109"/>
        <v>45751</v>
      </c>
      <c r="C185" s="70">
        <f t="shared" si="110"/>
        <v>884</v>
      </c>
      <c r="D185" s="71">
        <f t="shared" si="111"/>
        <v>1410</v>
      </c>
      <c r="E185" s="72">
        <f t="shared" si="160"/>
        <v>828</v>
      </c>
      <c r="F185" s="72">
        <f t="shared" si="161"/>
        <v>1129</v>
      </c>
      <c r="G185" s="72">
        <f t="shared" si="162"/>
        <v>1029</v>
      </c>
      <c r="H185" s="73">
        <f t="shared" si="163"/>
        <v>1466</v>
      </c>
      <c r="I185" s="73">
        <f t="shared" si="164"/>
        <v>1165</v>
      </c>
      <c r="J185" s="73">
        <f t="shared" si="165"/>
        <v>1265</v>
      </c>
      <c r="K185" s="73">
        <f t="shared" ref="K185:M185" si="177">K184</f>
        <v>1975</v>
      </c>
      <c r="L185" s="73">
        <f t="shared" si="177"/>
        <v>1965</v>
      </c>
      <c r="M185" s="73">
        <f t="shared" si="177"/>
        <v>1965</v>
      </c>
      <c r="N185" s="73">
        <f t="shared" si="167"/>
        <v>-509</v>
      </c>
      <c r="O185" s="73">
        <f t="shared" si="168"/>
        <v>-800</v>
      </c>
      <c r="P185" s="73">
        <f t="shared" si="169"/>
        <v>-700</v>
      </c>
      <c r="Q185" s="84">
        <v>0</v>
      </c>
      <c r="R185" s="84">
        <v>0</v>
      </c>
      <c r="S185" s="84">
        <v>0</v>
      </c>
      <c r="T185" s="74">
        <f t="shared" si="170"/>
        <v>1594</v>
      </c>
      <c r="U185" s="93">
        <f t="shared" si="113"/>
        <v>1031</v>
      </c>
      <c r="V185" s="93">
        <f t="shared" si="114"/>
        <v>700</v>
      </c>
      <c r="W185" s="93">
        <f t="shared" si="115"/>
        <v>800</v>
      </c>
      <c r="X185" s="74"/>
      <c r="Y185" s="73"/>
      <c r="Z185" s="73"/>
      <c r="AA185" s="73"/>
      <c r="AB185" s="48"/>
    </row>
    <row r="186" spans="1:28" ht="15" customHeight="1">
      <c r="A186" s="68">
        <f t="shared" si="174"/>
        <v>171</v>
      </c>
      <c r="B186" s="69">
        <f t="shared" si="109"/>
        <v>45752</v>
      </c>
      <c r="C186" s="70">
        <f t="shared" si="110"/>
        <v>884</v>
      </c>
      <c r="D186" s="71">
        <f t="shared" si="111"/>
        <v>1408</v>
      </c>
      <c r="E186" s="72">
        <f t="shared" si="160"/>
        <v>826</v>
      </c>
      <c r="F186" s="72">
        <f t="shared" si="161"/>
        <v>1127</v>
      </c>
      <c r="G186" s="72">
        <f t="shared" si="162"/>
        <v>1027</v>
      </c>
      <c r="H186" s="73">
        <f t="shared" si="163"/>
        <v>1466</v>
      </c>
      <c r="I186" s="73">
        <f t="shared" si="164"/>
        <v>1165</v>
      </c>
      <c r="J186" s="73">
        <f t="shared" si="165"/>
        <v>1265</v>
      </c>
      <c r="K186" s="73">
        <f t="shared" ref="K186:M186" si="178">K185</f>
        <v>1975</v>
      </c>
      <c r="L186" s="73">
        <f t="shared" si="178"/>
        <v>1965</v>
      </c>
      <c r="M186" s="73">
        <f t="shared" si="178"/>
        <v>1965</v>
      </c>
      <c r="N186" s="73">
        <f t="shared" si="167"/>
        <v>-509</v>
      </c>
      <c r="O186" s="73">
        <f t="shared" si="168"/>
        <v>-800</v>
      </c>
      <c r="P186" s="73">
        <f t="shared" si="169"/>
        <v>-700</v>
      </c>
      <c r="Q186" s="84">
        <v>0</v>
      </c>
      <c r="R186" s="84">
        <v>0</v>
      </c>
      <c r="S186" s="84">
        <v>0</v>
      </c>
      <c r="T186" s="74">
        <f t="shared" si="170"/>
        <v>1592</v>
      </c>
      <c r="U186" s="93">
        <f t="shared" si="113"/>
        <v>1031</v>
      </c>
      <c r="V186" s="93">
        <f t="shared" si="114"/>
        <v>700</v>
      </c>
      <c r="W186" s="93">
        <f t="shared" si="115"/>
        <v>800</v>
      </c>
      <c r="X186" s="74"/>
      <c r="Y186" s="73"/>
      <c r="Z186" s="73"/>
      <c r="AA186" s="73"/>
      <c r="AB186" s="48"/>
    </row>
    <row r="187" spans="1:28" ht="15" customHeight="1">
      <c r="A187" s="68">
        <f t="shared" si="174"/>
        <v>172</v>
      </c>
      <c r="B187" s="69">
        <f t="shared" si="109"/>
        <v>45753</v>
      </c>
      <c r="C187" s="70">
        <f t="shared" si="110"/>
        <v>884</v>
      </c>
      <c r="D187" s="71">
        <f t="shared" si="111"/>
        <v>1406</v>
      </c>
      <c r="E187" s="72">
        <f t="shared" si="160"/>
        <v>824</v>
      </c>
      <c r="F187" s="72">
        <f t="shared" si="161"/>
        <v>1125</v>
      </c>
      <c r="G187" s="72">
        <f t="shared" si="162"/>
        <v>1025</v>
      </c>
      <c r="H187" s="73">
        <f t="shared" si="163"/>
        <v>1466</v>
      </c>
      <c r="I187" s="73">
        <f t="shared" si="164"/>
        <v>1165</v>
      </c>
      <c r="J187" s="73">
        <f t="shared" si="165"/>
        <v>1265</v>
      </c>
      <c r="K187" s="73">
        <f t="shared" ref="K187:M187" si="179">K186</f>
        <v>1975</v>
      </c>
      <c r="L187" s="73">
        <f t="shared" si="179"/>
        <v>1965</v>
      </c>
      <c r="M187" s="73">
        <f t="shared" si="179"/>
        <v>1965</v>
      </c>
      <c r="N187" s="73">
        <f t="shared" si="167"/>
        <v>-509</v>
      </c>
      <c r="O187" s="73">
        <f t="shared" si="168"/>
        <v>-800</v>
      </c>
      <c r="P187" s="73">
        <f t="shared" si="169"/>
        <v>-700</v>
      </c>
      <c r="Q187" s="84">
        <v>0</v>
      </c>
      <c r="R187" s="84">
        <v>0</v>
      </c>
      <c r="S187" s="84">
        <v>0</v>
      </c>
      <c r="T187" s="74">
        <f t="shared" si="170"/>
        <v>1590</v>
      </c>
      <c r="U187" s="93">
        <f t="shared" si="113"/>
        <v>1031</v>
      </c>
      <c r="V187" s="93">
        <f t="shared" si="114"/>
        <v>700</v>
      </c>
      <c r="W187" s="93">
        <f t="shared" si="115"/>
        <v>800</v>
      </c>
      <c r="X187" s="74"/>
      <c r="Y187" s="73"/>
      <c r="Z187" s="73"/>
      <c r="AA187" s="73"/>
      <c r="AB187" s="48"/>
    </row>
    <row r="188" spans="1:28" ht="15" customHeight="1">
      <c r="A188" s="68">
        <f t="shared" si="174"/>
        <v>173</v>
      </c>
      <c r="B188" s="69">
        <f t="shared" si="109"/>
        <v>45754</v>
      </c>
      <c r="C188" s="70">
        <f t="shared" si="110"/>
        <v>884</v>
      </c>
      <c r="D188" s="71">
        <f t="shared" si="111"/>
        <v>1404</v>
      </c>
      <c r="E188" s="72">
        <f t="shared" si="160"/>
        <v>822</v>
      </c>
      <c r="F188" s="72">
        <f t="shared" si="161"/>
        <v>1123</v>
      </c>
      <c r="G188" s="72">
        <f t="shared" si="162"/>
        <v>1023</v>
      </c>
      <c r="H188" s="73">
        <f t="shared" si="163"/>
        <v>1466</v>
      </c>
      <c r="I188" s="73">
        <f t="shared" si="164"/>
        <v>1165</v>
      </c>
      <c r="J188" s="73">
        <f t="shared" si="165"/>
        <v>1265</v>
      </c>
      <c r="K188" s="73">
        <f t="shared" ref="K188:M188" si="180">K187</f>
        <v>1975</v>
      </c>
      <c r="L188" s="73">
        <f t="shared" si="180"/>
        <v>1965</v>
      </c>
      <c r="M188" s="73">
        <f t="shared" si="180"/>
        <v>1965</v>
      </c>
      <c r="N188" s="73">
        <f t="shared" si="167"/>
        <v>-509</v>
      </c>
      <c r="O188" s="73">
        <f t="shared" si="168"/>
        <v>-800</v>
      </c>
      <c r="P188" s="73">
        <f t="shared" si="169"/>
        <v>-700</v>
      </c>
      <c r="Q188" s="84">
        <v>0</v>
      </c>
      <c r="R188" s="84">
        <v>0</v>
      </c>
      <c r="S188" s="84">
        <v>0</v>
      </c>
      <c r="T188" s="74">
        <f t="shared" si="170"/>
        <v>1588</v>
      </c>
      <c r="U188" s="93">
        <f t="shared" si="113"/>
        <v>1031</v>
      </c>
      <c r="V188" s="93">
        <f t="shared" si="114"/>
        <v>700</v>
      </c>
      <c r="W188" s="93">
        <f t="shared" si="115"/>
        <v>800</v>
      </c>
      <c r="X188" s="74"/>
      <c r="Y188" s="73"/>
      <c r="Z188" s="73"/>
      <c r="AA188" s="73"/>
      <c r="AB188" s="48"/>
    </row>
    <row r="189" spans="1:28" ht="15" customHeight="1">
      <c r="A189" s="68">
        <f t="shared" si="174"/>
        <v>174</v>
      </c>
      <c r="B189" s="69">
        <f t="shared" si="109"/>
        <v>45755</v>
      </c>
      <c r="C189" s="70">
        <f t="shared" si="110"/>
        <v>884</v>
      </c>
      <c r="D189" s="71">
        <f t="shared" si="111"/>
        <v>1402</v>
      </c>
      <c r="E189" s="72">
        <f t="shared" si="160"/>
        <v>820</v>
      </c>
      <c r="F189" s="72">
        <f t="shared" si="161"/>
        <v>1121</v>
      </c>
      <c r="G189" s="72">
        <f t="shared" si="162"/>
        <v>1021</v>
      </c>
      <c r="H189" s="73">
        <f t="shared" si="163"/>
        <v>1466</v>
      </c>
      <c r="I189" s="73">
        <f t="shared" si="164"/>
        <v>1165</v>
      </c>
      <c r="J189" s="73">
        <f t="shared" si="165"/>
        <v>1265</v>
      </c>
      <c r="K189" s="73">
        <f t="shared" ref="K189:M189" si="181">K188</f>
        <v>1975</v>
      </c>
      <c r="L189" s="73">
        <f t="shared" si="181"/>
        <v>1965</v>
      </c>
      <c r="M189" s="73">
        <f t="shared" si="181"/>
        <v>1965</v>
      </c>
      <c r="N189" s="73">
        <f t="shared" si="167"/>
        <v>-509</v>
      </c>
      <c r="O189" s="73">
        <f t="shared" si="168"/>
        <v>-800</v>
      </c>
      <c r="P189" s="73">
        <f t="shared" si="169"/>
        <v>-700</v>
      </c>
      <c r="Q189" s="84">
        <v>0</v>
      </c>
      <c r="R189" s="84">
        <v>0</v>
      </c>
      <c r="S189" s="84">
        <v>0</v>
      </c>
      <c r="T189" s="74">
        <f t="shared" si="170"/>
        <v>1586</v>
      </c>
      <c r="U189" s="93">
        <f t="shared" si="113"/>
        <v>1031</v>
      </c>
      <c r="V189" s="93">
        <f t="shared" si="114"/>
        <v>700</v>
      </c>
      <c r="W189" s="93">
        <f t="shared" si="115"/>
        <v>800</v>
      </c>
      <c r="X189" s="74"/>
      <c r="Y189" s="73"/>
      <c r="Z189" s="73"/>
      <c r="AA189" s="73"/>
      <c r="AB189" s="48"/>
    </row>
    <row r="190" spans="1:28" ht="15" customHeight="1">
      <c r="A190" s="68">
        <f t="shared" si="174"/>
        <v>175</v>
      </c>
      <c r="B190" s="69">
        <f t="shared" si="109"/>
        <v>45756</v>
      </c>
      <c r="C190" s="70">
        <f t="shared" si="110"/>
        <v>884</v>
      </c>
      <c r="D190" s="71">
        <f t="shared" si="111"/>
        <v>1400</v>
      </c>
      <c r="E190" s="72">
        <f t="shared" si="160"/>
        <v>818</v>
      </c>
      <c r="F190" s="72">
        <f t="shared" si="161"/>
        <v>1119</v>
      </c>
      <c r="G190" s="72">
        <f t="shared" si="162"/>
        <v>1019</v>
      </c>
      <c r="H190" s="73">
        <f t="shared" si="163"/>
        <v>1466</v>
      </c>
      <c r="I190" s="73">
        <f t="shared" si="164"/>
        <v>1165</v>
      </c>
      <c r="J190" s="73">
        <f t="shared" si="165"/>
        <v>1265</v>
      </c>
      <c r="K190" s="73">
        <f t="shared" ref="K190:M190" si="182">K189</f>
        <v>1975</v>
      </c>
      <c r="L190" s="73">
        <f t="shared" si="182"/>
        <v>1965</v>
      </c>
      <c r="M190" s="73">
        <f t="shared" si="182"/>
        <v>1965</v>
      </c>
      <c r="N190" s="73">
        <f t="shared" si="167"/>
        <v>-509</v>
      </c>
      <c r="O190" s="73">
        <f t="shared" si="168"/>
        <v>-800</v>
      </c>
      <c r="P190" s="73">
        <f t="shared" si="169"/>
        <v>-700</v>
      </c>
      <c r="Q190" s="84">
        <v>0</v>
      </c>
      <c r="R190" s="84">
        <v>0</v>
      </c>
      <c r="S190" s="84">
        <v>0</v>
      </c>
      <c r="T190" s="74">
        <f t="shared" si="170"/>
        <v>1584</v>
      </c>
      <c r="U190" s="93">
        <f t="shared" si="113"/>
        <v>1031</v>
      </c>
      <c r="V190" s="93">
        <f t="shared" si="114"/>
        <v>700</v>
      </c>
      <c r="W190" s="93">
        <f t="shared" si="115"/>
        <v>800</v>
      </c>
      <c r="X190" s="74"/>
      <c r="Y190" s="73"/>
      <c r="Z190" s="73"/>
      <c r="AA190" s="73"/>
      <c r="AB190" s="48"/>
    </row>
    <row r="191" spans="1:28" ht="15" customHeight="1">
      <c r="A191" s="68">
        <f t="shared" si="174"/>
        <v>176</v>
      </c>
      <c r="B191" s="69">
        <f t="shared" si="109"/>
        <v>45757</v>
      </c>
      <c r="C191" s="70">
        <f t="shared" si="110"/>
        <v>884</v>
      </c>
      <c r="D191" s="71">
        <f t="shared" si="111"/>
        <v>1398</v>
      </c>
      <c r="E191" s="72">
        <f t="shared" si="160"/>
        <v>816</v>
      </c>
      <c r="F191" s="72">
        <f t="shared" si="161"/>
        <v>1117</v>
      </c>
      <c r="G191" s="72">
        <f t="shared" si="162"/>
        <v>1017</v>
      </c>
      <c r="H191" s="73">
        <f t="shared" si="163"/>
        <v>1466</v>
      </c>
      <c r="I191" s="73">
        <f t="shared" si="164"/>
        <v>1165</v>
      </c>
      <c r="J191" s="73">
        <f t="shared" si="165"/>
        <v>1265</v>
      </c>
      <c r="K191" s="73">
        <f t="shared" ref="K191:M191" si="183">K190</f>
        <v>1975</v>
      </c>
      <c r="L191" s="73">
        <f t="shared" si="183"/>
        <v>1965</v>
      </c>
      <c r="M191" s="73">
        <f t="shared" si="183"/>
        <v>1965</v>
      </c>
      <c r="N191" s="73">
        <f t="shared" si="167"/>
        <v>-509</v>
      </c>
      <c r="O191" s="73">
        <f t="shared" si="168"/>
        <v>-800</v>
      </c>
      <c r="P191" s="73">
        <f t="shared" si="169"/>
        <v>-700</v>
      </c>
      <c r="Q191" s="84">
        <v>0</v>
      </c>
      <c r="R191" s="84">
        <v>0</v>
      </c>
      <c r="S191" s="84">
        <v>0</v>
      </c>
      <c r="T191" s="74">
        <f t="shared" si="170"/>
        <v>1582</v>
      </c>
      <c r="U191" s="93">
        <f t="shared" si="113"/>
        <v>1031</v>
      </c>
      <c r="V191" s="93">
        <f t="shared" si="114"/>
        <v>700</v>
      </c>
      <c r="W191" s="93">
        <f t="shared" si="115"/>
        <v>800</v>
      </c>
      <c r="X191" s="74"/>
      <c r="Y191" s="73"/>
      <c r="Z191" s="73"/>
      <c r="AA191" s="73"/>
      <c r="AB191" s="48"/>
    </row>
    <row r="192" spans="1:28" ht="15" customHeight="1">
      <c r="A192" s="68">
        <f t="shared" si="174"/>
        <v>177</v>
      </c>
      <c r="B192" s="69">
        <f t="shared" si="109"/>
        <v>45758</v>
      </c>
      <c r="C192" s="70">
        <f t="shared" si="110"/>
        <v>884</v>
      </c>
      <c r="D192" s="71">
        <f t="shared" si="111"/>
        <v>1396</v>
      </c>
      <c r="E192" s="72">
        <f t="shared" si="160"/>
        <v>814</v>
      </c>
      <c r="F192" s="72">
        <f t="shared" si="161"/>
        <v>1115</v>
      </c>
      <c r="G192" s="72">
        <f t="shared" si="162"/>
        <v>1015</v>
      </c>
      <c r="H192" s="73">
        <f t="shared" si="163"/>
        <v>1466</v>
      </c>
      <c r="I192" s="73">
        <f t="shared" si="164"/>
        <v>1165</v>
      </c>
      <c r="J192" s="73">
        <f t="shared" si="165"/>
        <v>1265</v>
      </c>
      <c r="K192" s="73">
        <f t="shared" ref="K192:M192" si="184">K191</f>
        <v>1975</v>
      </c>
      <c r="L192" s="73">
        <f t="shared" si="184"/>
        <v>1965</v>
      </c>
      <c r="M192" s="73">
        <f t="shared" si="184"/>
        <v>1965</v>
      </c>
      <c r="N192" s="73">
        <f t="shared" si="167"/>
        <v>-509</v>
      </c>
      <c r="O192" s="73">
        <f t="shared" si="168"/>
        <v>-800</v>
      </c>
      <c r="P192" s="73">
        <f t="shared" si="169"/>
        <v>-700</v>
      </c>
      <c r="Q192" s="84">
        <v>0</v>
      </c>
      <c r="R192" s="84">
        <v>0</v>
      </c>
      <c r="S192" s="84">
        <v>0</v>
      </c>
      <c r="T192" s="74">
        <f t="shared" si="170"/>
        <v>1580</v>
      </c>
      <c r="U192" s="93">
        <f t="shared" si="113"/>
        <v>1031</v>
      </c>
      <c r="V192" s="93">
        <f t="shared" si="114"/>
        <v>700</v>
      </c>
      <c r="W192" s="93">
        <f t="shared" si="115"/>
        <v>800</v>
      </c>
      <c r="X192" s="74"/>
      <c r="Y192" s="73"/>
      <c r="Z192" s="73"/>
      <c r="AA192" s="73"/>
      <c r="AB192" s="48"/>
    </row>
    <row r="193" spans="1:28" ht="15" customHeight="1">
      <c r="A193" s="68">
        <f t="shared" si="174"/>
        <v>178</v>
      </c>
      <c r="B193" s="69">
        <f t="shared" si="109"/>
        <v>45759</v>
      </c>
      <c r="C193" s="70">
        <f t="shared" si="110"/>
        <v>884</v>
      </c>
      <c r="D193" s="71">
        <f t="shared" si="111"/>
        <v>1394</v>
      </c>
      <c r="E193" s="72">
        <f t="shared" si="160"/>
        <v>812</v>
      </c>
      <c r="F193" s="72">
        <f t="shared" si="161"/>
        <v>1113</v>
      </c>
      <c r="G193" s="72">
        <f t="shared" si="162"/>
        <v>1013</v>
      </c>
      <c r="H193" s="73">
        <f t="shared" si="163"/>
        <v>1466</v>
      </c>
      <c r="I193" s="73">
        <f t="shared" si="164"/>
        <v>1165</v>
      </c>
      <c r="J193" s="73">
        <f t="shared" si="165"/>
        <v>1265</v>
      </c>
      <c r="K193" s="73">
        <f t="shared" ref="K193:M193" si="185">K192</f>
        <v>1975</v>
      </c>
      <c r="L193" s="73">
        <f t="shared" si="185"/>
        <v>1965</v>
      </c>
      <c r="M193" s="73">
        <f t="shared" si="185"/>
        <v>1965</v>
      </c>
      <c r="N193" s="73">
        <f t="shared" si="167"/>
        <v>-509</v>
      </c>
      <c r="O193" s="73">
        <f t="shared" si="168"/>
        <v>-800</v>
      </c>
      <c r="P193" s="73">
        <f t="shared" si="169"/>
        <v>-700</v>
      </c>
      <c r="Q193" s="84">
        <v>0</v>
      </c>
      <c r="R193" s="84">
        <v>0</v>
      </c>
      <c r="S193" s="84">
        <v>0</v>
      </c>
      <c r="T193" s="74">
        <f t="shared" si="170"/>
        <v>1578</v>
      </c>
      <c r="U193" s="93">
        <f t="shared" si="113"/>
        <v>1031</v>
      </c>
      <c r="V193" s="93">
        <f t="shared" si="114"/>
        <v>700</v>
      </c>
      <c r="W193" s="93">
        <f t="shared" si="115"/>
        <v>800</v>
      </c>
      <c r="X193" s="74"/>
      <c r="Y193" s="73"/>
      <c r="Z193" s="73"/>
      <c r="AA193" s="73"/>
      <c r="AB193" s="48"/>
    </row>
    <row r="194" spans="1:28" ht="15" customHeight="1">
      <c r="A194" s="68">
        <f t="shared" si="174"/>
        <v>179</v>
      </c>
      <c r="B194" s="69">
        <f t="shared" si="109"/>
        <v>45760</v>
      </c>
      <c r="C194" s="70">
        <f t="shared" si="110"/>
        <v>884</v>
      </c>
      <c r="D194" s="71">
        <f t="shared" si="111"/>
        <v>1392</v>
      </c>
      <c r="E194" s="72">
        <f t="shared" si="160"/>
        <v>810</v>
      </c>
      <c r="F194" s="72">
        <f t="shared" si="161"/>
        <v>1111</v>
      </c>
      <c r="G194" s="72">
        <f t="shared" si="162"/>
        <v>1011</v>
      </c>
      <c r="H194" s="73">
        <f t="shared" si="163"/>
        <v>1466</v>
      </c>
      <c r="I194" s="73">
        <f t="shared" si="164"/>
        <v>1165</v>
      </c>
      <c r="J194" s="73">
        <f t="shared" si="165"/>
        <v>1265</v>
      </c>
      <c r="K194" s="73">
        <f t="shared" ref="K194:M194" si="186">K193</f>
        <v>1975</v>
      </c>
      <c r="L194" s="73">
        <f t="shared" si="186"/>
        <v>1965</v>
      </c>
      <c r="M194" s="73">
        <f t="shared" si="186"/>
        <v>1965</v>
      </c>
      <c r="N194" s="73">
        <f t="shared" si="167"/>
        <v>-509</v>
      </c>
      <c r="O194" s="73">
        <f t="shared" si="168"/>
        <v>-800</v>
      </c>
      <c r="P194" s="73">
        <f t="shared" si="169"/>
        <v>-700</v>
      </c>
      <c r="Q194" s="84">
        <v>0</v>
      </c>
      <c r="R194" s="84">
        <v>0</v>
      </c>
      <c r="S194" s="84">
        <v>0</v>
      </c>
      <c r="T194" s="74">
        <f t="shared" si="170"/>
        <v>1576</v>
      </c>
      <c r="U194" s="93">
        <f t="shared" si="113"/>
        <v>1031</v>
      </c>
      <c r="V194" s="93">
        <f t="shared" si="114"/>
        <v>700</v>
      </c>
      <c r="W194" s="93">
        <f t="shared" si="115"/>
        <v>800</v>
      </c>
      <c r="X194" s="74"/>
      <c r="Y194" s="73"/>
      <c r="Z194" s="73"/>
      <c r="AA194" s="73"/>
      <c r="AB194" s="48"/>
    </row>
    <row r="195" spans="1:28" ht="15" customHeight="1">
      <c r="A195" s="68">
        <f t="shared" si="174"/>
        <v>180</v>
      </c>
      <c r="B195" s="69">
        <f t="shared" si="109"/>
        <v>45761</v>
      </c>
      <c r="C195" s="70">
        <f t="shared" si="110"/>
        <v>884</v>
      </c>
      <c r="D195" s="71">
        <f t="shared" si="111"/>
        <v>1390</v>
      </c>
      <c r="E195" s="72">
        <f t="shared" si="160"/>
        <v>808</v>
      </c>
      <c r="F195" s="72">
        <f t="shared" si="161"/>
        <v>1109</v>
      </c>
      <c r="G195" s="72">
        <f t="shared" si="162"/>
        <v>1009</v>
      </c>
      <c r="H195" s="73">
        <f t="shared" si="163"/>
        <v>1466</v>
      </c>
      <c r="I195" s="73">
        <f t="shared" si="164"/>
        <v>1165</v>
      </c>
      <c r="J195" s="73">
        <f t="shared" si="165"/>
        <v>1265</v>
      </c>
      <c r="K195" s="73">
        <f t="shared" ref="K195:M195" si="187">K194</f>
        <v>1975</v>
      </c>
      <c r="L195" s="73">
        <f t="shared" si="187"/>
        <v>1965</v>
      </c>
      <c r="M195" s="73">
        <f t="shared" si="187"/>
        <v>1965</v>
      </c>
      <c r="N195" s="73">
        <f t="shared" si="167"/>
        <v>-509</v>
      </c>
      <c r="O195" s="73">
        <f t="shared" si="168"/>
        <v>-800</v>
      </c>
      <c r="P195" s="73">
        <f t="shared" si="169"/>
        <v>-700</v>
      </c>
      <c r="Q195" s="84">
        <v>0</v>
      </c>
      <c r="R195" s="84">
        <v>0</v>
      </c>
      <c r="S195" s="84">
        <v>0</v>
      </c>
      <c r="T195" s="74">
        <f t="shared" si="170"/>
        <v>1574</v>
      </c>
      <c r="U195" s="93">
        <f t="shared" si="113"/>
        <v>1031</v>
      </c>
      <c r="V195" s="93">
        <f t="shared" si="114"/>
        <v>700</v>
      </c>
      <c r="W195" s="93">
        <f t="shared" si="115"/>
        <v>800</v>
      </c>
      <c r="X195" s="74"/>
      <c r="Y195" s="73"/>
      <c r="Z195" s="73"/>
      <c r="AA195" s="73"/>
      <c r="AB195" s="48"/>
    </row>
    <row r="196" spans="1:28" ht="15" customHeight="1">
      <c r="A196" s="68">
        <f t="shared" si="174"/>
        <v>181</v>
      </c>
      <c r="B196" s="69">
        <f t="shared" si="109"/>
        <v>45762</v>
      </c>
      <c r="C196" s="70">
        <f t="shared" si="110"/>
        <v>884</v>
      </c>
      <c r="D196" s="71">
        <f t="shared" si="111"/>
        <v>1388</v>
      </c>
      <c r="E196" s="72">
        <f t="shared" si="160"/>
        <v>806</v>
      </c>
      <c r="F196" s="72">
        <f t="shared" si="161"/>
        <v>1107</v>
      </c>
      <c r="G196" s="72">
        <f t="shared" si="162"/>
        <v>1007</v>
      </c>
      <c r="H196" s="73">
        <f t="shared" si="163"/>
        <v>1466</v>
      </c>
      <c r="I196" s="73">
        <f t="shared" si="164"/>
        <v>1165</v>
      </c>
      <c r="J196" s="73">
        <f t="shared" si="165"/>
        <v>1265</v>
      </c>
      <c r="K196" s="73">
        <f t="shared" ref="K196:M196" si="188">K195</f>
        <v>1975</v>
      </c>
      <c r="L196" s="73">
        <f t="shared" si="188"/>
        <v>1965</v>
      </c>
      <c r="M196" s="73">
        <f t="shared" si="188"/>
        <v>1965</v>
      </c>
      <c r="N196" s="73">
        <f t="shared" si="167"/>
        <v>-509</v>
      </c>
      <c r="O196" s="73">
        <f t="shared" si="168"/>
        <v>-800</v>
      </c>
      <c r="P196" s="73">
        <f t="shared" si="169"/>
        <v>-700</v>
      </c>
      <c r="Q196" s="84">
        <v>0</v>
      </c>
      <c r="R196" s="84">
        <v>0</v>
      </c>
      <c r="S196" s="84">
        <v>0</v>
      </c>
      <c r="T196" s="74">
        <f t="shared" si="170"/>
        <v>1572</v>
      </c>
      <c r="U196" s="93">
        <f t="shared" si="113"/>
        <v>1031</v>
      </c>
      <c r="V196" s="93">
        <f t="shared" si="114"/>
        <v>700</v>
      </c>
      <c r="W196" s="93">
        <f t="shared" si="115"/>
        <v>800</v>
      </c>
      <c r="X196" s="74"/>
      <c r="Y196" s="73"/>
      <c r="Z196" s="73"/>
      <c r="AA196" s="73"/>
      <c r="AB196" s="48"/>
    </row>
    <row r="197" spans="1:28" ht="15" customHeight="1">
      <c r="A197" s="68">
        <f t="shared" si="174"/>
        <v>182</v>
      </c>
      <c r="B197" s="69">
        <f t="shared" si="109"/>
        <v>45763</v>
      </c>
      <c r="C197" s="70">
        <f t="shared" si="110"/>
        <v>884</v>
      </c>
      <c r="D197" s="71">
        <f t="shared" si="111"/>
        <v>1386</v>
      </c>
      <c r="E197" s="72">
        <f t="shared" si="160"/>
        <v>804</v>
      </c>
      <c r="F197" s="72">
        <f t="shared" si="161"/>
        <v>1105</v>
      </c>
      <c r="G197" s="72">
        <f t="shared" si="162"/>
        <v>1005</v>
      </c>
      <c r="H197" s="73">
        <f t="shared" si="163"/>
        <v>1466</v>
      </c>
      <c r="I197" s="73">
        <f t="shared" si="164"/>
        <v>1165</v>
      </c>
      <c r="J197" s="73">
        <f t="shared" si="165"/>
        <v>1265</v>
      </c>
      <c r="K197" s="73">
        <f t="shared" ref="K197:M197" si="189">K196</f>
        <v>1975</v>
      </c>
      <c r="L197" s="73">
        <f t="shared" si="189"/>
        <v>1965</v>
      </c>
      <c r="M197" s="73">
        <f t="shared" si="189"/>
        <v>1965</v>
      </c>
      <c r="N197" s="73">
        <f t="shared" si="167"/>
        <v>-509</v>
      </c>
      <c r="O197" s="73">
        <f t="shared" si="168"/>
        <v>-800</v>
      </c>
      <c r="P197" s="73">
        <f t="shared" si="169"/>
        <v>-700</v>
      </c>
      <c r="Q197" s="84">
        <v>0</v>
      </c>
      <c r="R197" s="84">
        <v>0</v>
      </c>
      <c r="S197" s="84">
        <v>0</v>
      </c>
      <c r="T197" s="74">
        <f t="shared" si="170"/>
        <v>1570</v>
      </c>
      <c r="U197" s="93">
        <f t="shared" si="113"/>
        <v>1031</v>
      </c>
      <c r="V197" s="93">
        <f t="shared" si="114"/>
        <v>700</v>
      </c>
      <c r="W197" s="93">
        <f t="shared" si="115"/>
        <v>800</v>
      </c>
      <c r="X197" s="74"/>
      <c r="Y197" s="73"/>
      <c r="Z197" s="73"/>
      <c r="AA197" s="73"/>
      <c r="AB197" s="48"/>
    </row>
    <row r="198" spans="1:28" ht="15" customHeight="1">
      <c r="A198" s="68">
        <f t="shared" si="174"/>
        <v>183</v>
      </c>
      <c r="B198" s="69">
        <f t="shared" si="109"/>
        <v>45764</v>
      </c>
      <c r="C198" s="70">
        <f t="shared" si="110"/>
        <v>884</v>
      </c>
      <c r="D198" s="71">
        <f t="shared" si="111"/>
        <v>1384</v>
      </c>
      <c r="E198" s="72">
        <f t="shared" si="160"/>
        <v>802</v>
      </c>
      <c r="F198" s="72">
        <f t="shared" si="161"/>
        <v>1103</v>
      </c>
      <c r="G198" s="72">
        <f t="shared" si="162"/>
        <v>1003</v>
      </c>
      <c r="H198" s="73">
        <f t="shared" si="163"/>
        <v>1466</v>
      </c>
      <c r="I198" s="73">
        <f t="shared" si="164"/>
        <v>1165</v>
      </c>
      <c r="J198" s="73">
        <f t="shared" si="165"/>
        <v>1265</v>
      </c>
      <c r="K198" s="73">
        <f t="shared" ref="K198:M198" si="190">K197</f>
        <v>1975</v>
      </c>
      <c r="L198" s="73">
        <f t="shared" si="190"/>
        <v>1965</v>
      </c>
      <c r="M198" s="73">
        <f t="shared" si="190"/>
        <v>1965</v>
      </c>
      <c r="N198" s="73">
        <f t="shared" si="167"/>
        <v>-509</v>
      </c>
      <c r="O198" s="73">
        <f t="shared" si="168"/>
        <v>-800</v>
      </c>
      <c r="P198" s="73">
        <f t="shared" si="169"/>
        <v>-700</v>
      </c>
      <c r="Q198" s="84">
        <v>0</v>
      </c>
      <c r="R198" s="84">
        <v>0</v>
      </c>
      <c r="S198" s="84">
        <v>0</v>
      </c>
      <c r="T198" s="74">
        <f t="shared" si="170"/>
        <v>1568</v>
      </c>
      <c r="U198" s="93">
        <f t="shared" si="113"/>
        <v>1031</v>
      </c>
      <c r="V198" s="93">
        <f t="shared" si="114"/>
        <v>700</v>
      </c>
      <c r="W198" s="93">
        <f t="shared" si="115"/>
        <v>800</v>
      </c>
      <c r="X198" s="74"/>
      <c r="Y198" s="73"/>
      <c r="Z198" s="73"/>
      <c r="AA198" s="73"/>
      <c r="AB198" s="48"/>
    </row>
    <row r="199" spans="1:28" ht="15" customHeight="1">
      <c r="A199" s="68">
        <f t="shared" si="174"/>
        <v>184</v>
      </c>
      <c r="B199" s="69">
        <f t="shared" si="109"/>
        <v>45765</v>
      </c>
      <c r="C199" s="70">
        <f t="shared" si="110"/>
        <v>884</v>
      </c>
      <c r="D199" s="71">
        <f t="shared" si="111"/>
        <v>1382</v>
      </c>
      <c r="E199" s="72">
        <f t="shared" si="160"/>
        <v>800</v>
      </c>
      <c r="F199" s="72">
        <f t="shared" si="161"/>
        <v>1101</v>
      </c>
      <c r="G199" s="72">
        <f t="shared" si="162"/>
        <v>1001</v>
      </c>
      <c r="H199" s="73">
        <f t="shared" si="163"/>
        <v>1466</v>
      </c>
      <c r="I199" s="73">
        <f t="shared" si="164"/>
        <v>1165</v>
      </c>
      <c r="J199" s="73">
        <f t="shared" si="165"/>
        <v>1265</v>
      </c>
      <c r="K199" s="73">
        <f t="shared" ref="K199:M199" si="191">K198</f>
        <v>1975</v>
      </c>
      <c r="L199" s="73">
        <f t="shared" si="191"/>
        <v>1965</v>
      </c>
      <c r="M199" s="73">
        <f t="shared" si="191"/>
        <v>1965</v>
      </c>
      <c r="N199" s="73">
        <f t="shared" si="167"/>
        <v>-509</v>
      </c>
      <c r="O199" s="73">
        <f t="shared" si="168"/>
        <v>-800</v>
      </c>
      <c r="P199" s="73">
        <f t="shared" si="169"/>
        <v>-700</v>
      </c>
      <c r="Q199" s="84">
        <v>0</v>
      </c>
      <c r="R199" s="84">
        <v>0</v>
      </c>
      <c r="S199" s="84">
        <v>0</v>
      </c>
      <c r="T199" s="74">
        <f t="shared" si="170"/>
        <v>1566</v>
      </c>
      <c r="U199" s="93">
        <f t="shared" si="113"/>
        <v>1031</v>
      </c>
      <c r="V199" s="93">
        <f t="shared" si="114"/>
        <v>700</v>
      </c>
      <c r="W199" s="93">
        <f t="shared" si="115"/>
        <v>800</v>
      </c>
      <c r="X199" s="74"/>
      <c r="Y199" s="73"/>
      <c r="Z199" s="73"/>
      <c r="AA199" s="73"/>
      <c r="AB199" s="48"/>
    </row>
    <row r="200" spans="1:28" ht="15" customHeight="1">
      <c r="A200" s="68">
        <f t="shared" si="174"/>
        <v>185</v>
      </c>
      <c r="B200" s="69">
        <f t="shared" si="109"/>
        <v>45766</v>
      </c>
      <c r="C200" s="70">
        <f t="shared" si="110"/>
        <v>884</v>
      </c>
      <c r="D200" s="71">
        <f t="shared" si="111"/>
        <v>1380</v>
      </c>
      <c r="E200" s="72">
        <f t="shared" si="160"/>
        <v>798</v>
      </c>
      <c r="F200" s="72">
        <f t="shared" si="161"/>
        <v>1099</v>
      </c>
      <c r="G200" s="72">
        <f t="shared" si="162"/>
        <v>999</v>
      </c>
      <c r="H200" s="73">
        <f t="shared" si="163"/>
        <v>1466</v>
      </c>
      <c r="I200" s="73">
        <f t="shared" si="164"/>
        <v>1165</v>
      </c>
      <c r="J200" s="73">
        <f t="shared" si="165"/>
        <v>1265</v>
      </c>
      <c r="K200" s="73">
        <f t="shared" ref="K200:M200" si="192">K199</f>
        <v>1975</v>
      </c>
      <c r="L200" s="73">
        <f t="shared" si="192"/>
        <v>1965</v>
      </c>
      <c r="M200" s="73">
        <f t="shared" si="192"/>
        <v>1965</v>
      </c>
      <c r="N200" s="73">
        <f t="shared" si="167"/>
        <v>-509</v>
      </c>
      <c r="O200" s="73">
        <f t="shared" si="168"/>
        <v>-800</v>
      </c>
      <c r="P200" s="73">
        <f t="shared" si="169"/>
        <v>-700</v>
      </c>
      <c r="Q200" s="84">
        <v>0</v>
      </c>
      <c r="R200" s="84">
        <v>0</v>
      </c>
      <c r="S200" s="84">
        <v>0</v>
      </c>
      <c r="T200" s="74">
        <f t="shared" si="170"/>
        <v>1564</v>
      </c>
      <c r="U200" s="93">
        <f t="shared" si="113"/>
        <v>1031</v>
      </c>
      <c r="V200" s="93">
        <f t="shared" si="114"/>
        <v>700</v>
      </c>
      <c r="W200" s="93">
        <f t="shared" si="115"/>
        <v>800</v>
      </c>
      <c r="X200" s="74"/>
      <c r="Y200" s="73"/>
      <c r="Z200" s="73"/>
      <c r="AA200" s="73"/>
      <c r="AB200" s="48"/>
    </row>
    <row r="201" spans="1:28" ht="15" customHeight="1">
      <c r="A201" s="68">
        <f t="shared" si="174"/>
        <v>186</v>
      </c>
      <c r="B201" s="69">
        <f t="shared" si="109"/>
        <v>45767</v>
      </c>
      <c r="C201" s="70">
        <f t="shared" si="110"/>
        <v>884</v>
      </c>
      <c r="D201" s="71">
        <f t="shared" si="111"/>
        <v>1378</v>
      </c>
      <c r="E201" s="72">
        <f t="shared" si="160"/>
        <v>796</v>
      </c>
      <c r="F201" s="72">
        <f t="shared" si="161"/>
        <v>1097</v>
      </c>
      <c r="G201" s="72">
        <f t="shared" si="162"/>
        <v>997</v>
      </c>
      <c r="H201" s="73">
        <f t="shared" si="163"/>
        <v>1466</v>
      </c>
      <c r="I201" s="73">
        <f t="shared" si="164"/>
        <v>1165</v>
      </c>
      <c r="J201" s="73">
        <f t="shared" si="165"/>
        <v>1265</v>
      </c>
      <c r="K201" s="73">
        <f t="shared" ref="K201:M201" si="193">K200</f>
        <v>1975</v>
      </c>
      <c r="L201" s="73">
        <f t="shared" si="193"/>
        <v>1965</v>
      </c>
      <c r="M201" s="73">
        <f t="shared" si="193"/>
        <v>1965</v>
      </c>
      <c r="N201" s="73">
        <f t="shared" si="167"/>
        <v>-509</v>
      </c>
      <c r="O201" s="73">
        <f t="shared" si="168"/>
        <v>-800</v>
      </c>
      <c r="P201" s="73">
        <f t="shared" si="169"/>
        <v>-700</v>
      </c>
      <c r="Q201" s="84">
        <v>0</v>
      </c>
      <c r="R201" s="84">
        <v>0</v>
      </c>
      <c r="S201" s="84">
        <v>0</v>
      </c>
      <c r="T201" s="74">
        <f t="shared" si="170"/>
        <v>1562</v>
      </c>
      <c r="U201" s="93">
        <f t="shared" si="113"/>
        <v>1031</v>
      </c>
      <c r="V201" s="93">
        <f t="shared" si="114"/>
        <v>700</v>
      </c>
      <c r="W201" s="93">
        <f t="shared" si="115"/>
        <v>800</v>
      </c>
      <c r="X201" s="74"/>
      <c r="Y201" s="73"/>
      <c r="Z201" s="73"/>
      <c r="AA201" s="73"/>
      <c r="AB201" s="48"/>
    </row>
    <row r="202" spans="1:28" ht="15" customHeight="1">
      <c r="A202" s="68">
        <f t="shared" si="174"/>
        <v>187</v>
      </c>
      <c r="B202" s="69">
        <f t="shared" si="109"/>
        <v>45768</v>
      </c>
      <c r="C202" s="70">
        <f t="shared" si="110"/>
        <v>884</v>
      </c>
      <c r="D202" s="71">
        <f t="shared" si="111"/>
        <v>1376</v>
      </c>
      <c r="E202" s="72">
        <f t="shared" si="160"/>
        <v>794</v>
      </c>
      <c r="F202" s="72">
        <f t="shared" si="161"/>
        <v>1095</v>
      </c>
      <c r="G202" s="72">
        <f t="shared" si="162"/>
        <v>995</v>
      </c>
      <c r="H202" s="73">
        <f t="shared" si="163"/>
        <v>1466</v>
      </c>
      <c r="I202" s="73">
        <f t="shared" si="164"/>
        <v>1165</v>
      </c>
      <c r="J202" s="73">
        <f t="shared" si="165"/>
        <v>1265</v>
      </c>
      <c r="K202" s="73">
        <f t="shared" ref="K202:M202" si="194">K201</f>
        <v>1975</v>
      </c>
      <c r="L202" s="73">
        <f t="shared" si="194"/>
        <v>1965</v>
      </c>
      <c r="M202" s="73">
        <f t="shared" si="194"/>
        <v>1965</v>
      </c>
      <c r="N202" s="73">
        <f t="shared" si="167"/>
        <v>-509</v>
      </c>
      <c r="O202" s="73">
        <f t="shared" si="168"/>
        <v>-800</v>
      </c>
      <c r="P202" s="73">
        <f t="shared" si="169"/>
        <v>-700</v>
      </c>
      <c r="Q202" s="84">
        <v>0</v>
      </c>
      <c r="R202" s="84">
        <v>0</v>
      </c>
      <c r="S202" s="84">
        <v>0</v>
      </c>
      <c r="T202" s="74">
        <f t="shared" si="170"/>
        <v>1560</v>
      </c>
      <c r="U202" s="93">
        <f t="shared" si="113"/>
        <v>1031</v>
      </c>
      <c r="V202" s="93">
        <f t="shared" si="114"/>
        <v>700</v>
      </c>
      <c r="W202" s="93">
        <f t="shared" si="115"/>
        <v>800</v>
      </c>
      <c r="X202" s="74"/>
      <c r="Y202" s="73"/>
      <c r="Z202" s="73"/>
      <c r="AA202" s="73"/>
      <c r="AB202" s="48"/>
    </row>
    <row r="203" spans="1:28" ht="15" customHeight="1">
      <c r="A203" s="68">
        <f t="shared" si="174"/>
        <v>188</v>
      </c>
      <c r="B203" s="69">
        <f t="shared" si="109"/>
        <v>45769</v>
      </c>
      <c r="C203" s="70">
        <f t="shared" si="110"/>
        <v>884</v>
      </c>
      <c r="D203" s="71">
        <f t="shared" si="111"/>
        <v>1374</v>
      </c>
      <c r="E203" s="72">
        <f t="shared" si="160"/>
        <v>792</v>
      </c>
      <c r="F203" s="72">
        <f t="shared" si="161"/>
        <v>1093</v>
      </c>
      <c r="G203" s="72">
        <f t="shared" si="162"/>
        <v>993</v>
      </c>
      <c r="H203" s="73">
        <f t="shared" si="163"/>
        <v>1466</v>
      </c>
      <c r="I203" s="73">
        <f t="shared" si="164"/>
        <v>1165</v>
      </c>
      <c r="J203" s="73">
        <f t="shared" si="165"/>
        <v>1265</v>
      </c>
      <c r="K203" s="73">
        <f t="shared" ref="K203:M203" si="195">K202</f>
        <v>1975</v>
      </c>
      <c r="L203" s="73">
        <f t="shared" si="195"/>
        <v>1965</v>
      </c>
      <c r="M203" s="73">
        <f t="shared" si="195"/>
        <v>1965</v>
      </c>
      <c r="N203" s="73">
        <f t="shared" si="167"/>
        <v>-509</v>
      </c>
      <c r="O203" s="73">
        <f t="shared" si="168"/>
        <v>-800</v>
      </c>
      <c r="P203" s="73">
        <f t="shared" si="169"/>
        <v>-700</v>
      </c>
      <c r="Q203" s="84">
        <v>0</v>
      </c>
      <c r="R203" s="84">
        <v>0</v>
      </c>
      <c r="S203" s="84">
        <v>0</v>
      </c>
      <c r="T203" s="74">
        <f t="shared" si="170"/>
        <v>1558</v>
      </c>
      <c r="U203" s="93">
        <f t="shared" si="113"/>
        <v>1031</v>
      </c>
      <c r="V203" s="93">
        <f t="shared" si="114"/>
        <v>700</v>
      </c>
      <c r="W203" s="93">
        <f t="shared" si="115"/>
        <v>800</v>
      </c>
      <c r="X203" s="74"/>
      <c r="Y203" s="73"/>
      <c r="Z203" s="73"/>
      <c r="AA203" s="73"/>
      <c r="AB203" s="48"/>
    </row>
    <row r="204" spans="1:28" ht="15" customHeight="1">
      <c r="A204" s="68">
        <f t="shared" si="174"/>
        <v>189</v>
      </c>
      <c r="B204" s="69">
        <f t="shared" si="109"/>
        <v>45770</v>
      </c>
      <c r="C204" s="70">
        <f t="shared" si="110"/>
        <v>884</v>
      </c>
      <c r="D204" s="71">
        <f t="shared" si="111"/>
        <v>1372</v>
      </c>
      <c r="E204" s="72">
        <f t="shared" si="160"/>
        <v>790</v>
      </c>
      <c r="F204" s="72">
        <f t="shared" si="161"/>
        <v>1091</v>
      </c>
      <c r="G204" s="72">
        <f t="shared" si="162"/>
        <v>991</v>
      </c>
      <c r="H204" s="73">
        <f t="shared" si="163"/>
        <v>1466</v>
      </c>
      <c r="I204" s="73">
        <f t="shared" si="164"/>
        <v>1165</v>
      </c>
      <c r="J204" s="73">
        <f t="shared" si="165"/>
        <v>1265</v>
      </c>
      <c r="K204" s="73">
        <f t="shared" ref="K204:M204" si="196">K203</f>
        <v>1975</v>
      </c>
      <c r="L204" s="73">
        <f t="shared" si="196"/>
        <v>1965</v>
      </c>
      <c r="M204" s="73">
        <f t="shared" si="196"/>
        <v>1965</v>
      </c>
      <c r="N204" s="73">
        <f t="shared" si="167"/>
        <v>-509</v>
      </c>
      <c r="O204" s="73">
        <f t="shared" si="168"/>
        <v>-800</v>
      </c>
      <c r="P204" s="73">
        <f t="shared" si="169"/>
        <v>-700</v>
      </c>
      <c r="Q204" s="84">
        <v>0</v>
      </c>
      <c r="R204" s="84">
        <v>0</v>
      </c>
      <c r="S204" s="84">
        <v>0</v>
      </c>
      <c r="T204" s="74">
        <f t="shared" si="170"/>
        <v>1556</v>
      </c>
      <c r="U204" s="93">
        <f t="shared" si="113"/>
        <v>1031</v>
      </c>
      <c r="V204" s="93">
        <f t="shared" si="114"/>
        <v>700</v>
      </c>
      <c r="W204" s="93">
        <f t="shared" si="115"/>
        <v>800</v>
      </c>
      <c r="X204" s="74"/>
      <c r="Y204" s="73"/>
      <c r="Z204" s="73"/>
      <c r="AA204" s="73"/>
      <c r="AB204" s="48"/>
    </row>
    <row r="205" spans="1:28" ht="15" customHeight="1">
      <c r="A205" s="68">
        <f t="shared" si="174"/>
        <v>190</v>
      </c>
      <c r="B205" s="69">
        <f t="shared" si="109"/>
        <v>45771</v>
      </c>
      <c r="C205" s="70">
        <f t="shared" si="110"/>
        <v>884</v>
      </c>
      <c r="D205" s="71">
        <f t="shared" si="111"/>
        <v>1370</v>
      </c>
      <c r="E205" s="72">
        <f t="shared" si="160"/>
        <v>788</v>
      </c>
      <c r="F205" s="72">
        <f t="shared" si="161"/>
        <v>1089</v>
      </c>
      <c r="G205" s="72">
        <f t="shared" si="162"/>
        <v>989</v>
      </c>
      <c r="H205" s="73">
        <f t="shared" si="163"/>
        <v>1466</v>
      </c>
      <c r="I205" s="73">
        <f t="shared" si="164"/>
        <v>1165</v>
      </c>
      <c r="J205" s="73">
        <f t="shared" si="165"/>
        <v>1265</v>
      </c>
      <c r="K205" s="73">
        <f t="shared" ref="K205:M205" si="197">K204</f>
        <v>1975</v>
      </c>
      <c r="L205" s="73">
        <f t="shared" si="197"/>
        <v>1965</v>
      </c>
      <c r="M205" s="73">
        <f t="shared" si="197"/>
        <v>1965</v>
      </c>
      <c r="N205" s="73">
        <f t="shared" si="167"/>
        <v>-509</v>
      </c>
      <c r="O205" s="73">
        <f t="shared" si="168"/>
        <v>-800</v>
      </c>
      <c r="P205" s="73">
        <f t="shared" si="169"/>
        <v>-700</v>
      </c>
      <c r="Q205" s="84">
        <v>0</v>
      </c>
      <c r="R205" s="84">
        <v>0</v>
      </c>
      <c r="S205" s="84">
        <v>0</v>
      </c>
      <c r="T205" s="74">
        <f t="shared" si="170"/>
        <v>1554</v>
      </c>
      <c r="U205" s="93">
        <f t="shared" si="113"/>
        <v>1031</v>
      </c>
      <c r="V205" s="93">
        <f t="shared" si="114"/>
        <v>700</v>
      </c>
      <c r="W205" s="93">
        <f t="shared" si="115"/>
        <v>800</v>
      </c>
      <c r="X205" s="74"/>
      <c r="Y205" s="73"/>
      <c r="Z205" s="73"/>
      <c r="AA205" s="73"/>
      <c r="AB205" s="48"/>
    </row>
    <row r="206" spans="1:28" ht="15" customHeight="1">
      <c r="A206" s="68">
        <f t="shared" si="174"/>
        <v>191</v>
      </c>
      <c r="B206" s="69">
        <f t="shared" si="109"/>
        <v>45772</v>
      </c>
      <c r="C206" s="70">
        <f t="shared" si="110"/>
        <v>884</v>
      </c>
      <c r="D206" s="71">
        <f t="shared" si="111"/>
        <v>1368</v>
      </c>
      <c r="E206" s="72">
        <f t="shared" si="160"/>
        <v>786</v>
      </c>
      <c r="F206" s="72">
        <f t="shared" si="161"/>
        <v>1087</v>
      </c>
      <c r="G206" s="72">
        <f t="shared" si="162"/>
        <v>987</v>
      </c>
      <c r="H206" s="73">
        <f t="shared" si="163"/>
        <v>1466</v>
      </c>
      <c r="I206" s="73">
        <f t="shared" si="164"/>
        <v>1165</v>
      </c>
      <c r="J206" s="73">
        <f t="shared" si="165"/>
        <v>1265</v>
      </c>
      <c r="K206" s="73">
        <f t="shared" ref="K206:M206" si="198">K205</f>
        <v>1975</v>
      </c>
      <c r="L206" s="73">
        <f t="shared" si="198"/>
        <v>1965</v>
      </c>
      <c r="M206" s="73">
        <f t="shared" si="198"/>
        <v>1965</v>
      </c>
      <c r="N206" s="73">
        <f t="shared" si="167"/>
        <v>-509</v>
      </c>
      <c r="O206" s="73">
        <f t="shared" si="168"/>
        <v>-800</v>
      </c>
      <c r="P206" s="73">
        <f t="shared" si="169"/>
        <v>-700</v>
      </c>
      <c r="Q206" s="84">
        <v>0</v>
      </c>
      <c r="R206" s="84">
        <v>0</v>
      </c>
      <c r="S206" s="84">
        <v>0</v>
      </c>
      <c r="T206" s="74">
        <f t="shared" si="170"/>
        <v>1552</v>
      </c>
      <c r="U206" s="93">
        <f t="shared" si="113"/>
        <v>1031</v>
      </c>
      <c r="V206" s="93">
        <f t="shared" si="114"/>
        <v>700</v>
      </c>
      <c r="W206" s="93">
        <f t="shared" si="115"/>
        <v>800</v>
      </c>
      <c r="X206" s="74"/>
      <c r="Y206" s="73"/>
      <c r="Z206" s="73"/>
      <c r="AA206" s="73"/>
      <c r="AB206" s="48"/>
    </row>
    <row r="207" spans="1:28" ht="15" customHeight="1">
      <c r="A207" s="68">
        <f t="shared" si="174"/>
        <v>192</v>
      </c>
      <c r="B207" s="69">
        <f t="shared" si="109"/>
        <v>45773</v>
      </c>
      <c r="C207" s="70">
        <f t="shared" si="110"/>
        <v>884</v>
      </c>
      <c r="D207" s="71">
        <f t="shared" si="111"/>
        <v>1366</v>
      </c>
      <c r="E207" s="72">
        <f t="shared" si="160"/>
        <v>784</v>
      </c>
      <c r="F207" s="72">
        <f t="shared" si="161"/>
        <v>1085</v>
      </c>
      <c r="G207" s="72">
        <f t="shared" si="162"/>
        <v>985</v>
      </c>
      <c r="H207" s="73">
        <f t="shared" si="163"/>
        <v>1466</v>
      </c>
      <c r="I207" s="73">
        <f t="shared" si="164"/>
        <v>1165</v>
      </c>
      <c r="J207" s="73">
        <f t="shared" si="165"/>
        <v>1265</v>
      </c>
      <c r="K207" s="73">
        <f t="shared" ref="K207:M207" si="199">K206</f>
        <v>1975</v>
      </c>
      <c r="L207" s="73">
        <f t="shared" si="199"/>
        <v>1965</v>
      </c>
      <c r="M207" s="73">
        <f t="shared" si="199"/>
        <v>1965</v>
      </c>
      <c r="N207" s="73">
        <f t="shared" si="167"/>
        <v>-509</v>
      </c>
      <c r="O207" s="73">
        <f t="shared" si="168"/>
        <v>-800</v>
      </c>
      <c r="P207" s="73">
        <f t="shared" si="169"/>
        <v>-700</v>
      </c>
      <c r="Q207" s="84">
        <v>0</v>
      </c>
      <c r="R207" s="84">
        <v>0</v>
      </c>
      <c r="S207" s="84">
        <v>0</v>
      </c>
      <c r="T207" s="74">
        <f t="shared" si="170"/>
        <v>1550</v>
      </c>
      <c r="U207" s="93">
        <f t="shared" si="113"/>
        <v>1031</v>
      </c>
      <c r="V207" s="93">
        <f t="shared" si="114"/>
        <v>700</v>
      </c>
      <c r="W207" s="93">
        <f t="shared" si="115"/>
        <v>800</v>
      </c>
      <c r="X207" s="74"/>
      <c r="Y207" s="73"/>
      <c r="Z207" s="73"/>
      <c r="AA207" s="73"/>
      <c r="AB207" s="48"/>
    </row>
    <row r="208" spans="1:28" ht="15" customHeight="1">
      <c r="A208" s="68">
        <f t="shared" si="174"/>
        <v>193</v>
      </c>
      <c r="B208" s="69">
        <f t="shared" si="109"/>
        <v>45774</v>
      </c>
      <c r="C208" s="70">
        <f t="shared" si="110"/>
        <v>884</v>
      </c>
      <c r="D208" s="71">
        <f t="shared" si="111"/>
        <v>1364</v>
      </c>
      <c r="E208" s="72">
        <f t="shared" si="160"/>
        <v>782</v>
      </c>
      <c r="F208" s="72">
        <f t="shared" si="161"/>
        <v>1083</v>
      </c>
      <c r="G208" s="72">
        <f t="shared" si="162"/>
        <v>983</v>
      </c>
      <c r="H208" s="73">
        <f t="shared" si="163"/>
        <v>1466</v>
      </c>
      <c r="I208" s="73">
        <f t="shared" si="164"/>
        <v>1165</v>
      </c>
      <c r="J208" s="73">
        <f t="shared" si="165"/>
        <v>1265</v>
      </c>
      <c r="K208" s="73">
        <f t="shared" ref="K208:M208" si="200">K207</f>
        <v>1975</v>
      </c>
      <c r="L208" s="73">
        <f t="shared" si="200"/>
        <v>1965</v>
      </c>
      <c r="M208" s="73">
        <f t="shared" si="200"/>
        <v>1965</v>
      </c>
      <c r="N208" s="73">
        <f t="shared" si="167"/>
        <v>-509</v>
      </c>
      <c r="O208" s="73">
        <f t="shared" si="168"/>
        <v>-800</v>
      </c>
      <c r="P208" s="73">
        <f t="shared" si="169"/>
        <v>-700</v>
      </c>
      <c r="Q208" s="84">
        <v>0</v>
      </c>
      <c r="R208" s="84">
        <v>0</v>
      </c>
      <c r="S208" s="84">
        <v>0</v>
      </c>
      <c r="T208" s="74">
        <f t="shared" si="170"/>
        <v>1548</v>
      </c>
      <c r="U208" s="93">
        <f t="shared" si="113"/>
        <v>1031</v>
      </c>
      <c r="V208" s="93">
        <f t="shared" si="114"/>
        <v>700</v>
      </c>
      <c r="W208" s="93">
        <f t="shared" si="115"/>
        <v>800</v>
      </c>
      <c r="X208" s="74"/>
      <c r="Y208" s="73"/>
      <c r="Z208" s="73"/>
      <c r="AA208" s="73"/>
      <c r="AB208" s="48"/>
    </row>
    <row r="209" spans="1:28" ht="15" customHeight="1">
      <c r="A209" s="68">
        <f t="shared" si="174"/>
        <v>194</v>
      </c>
      <c r="B209" s="69">
        <f t="shared" ref="B209:B240" si="201">B208+1</f>
        <v>45775</v>
      </c>
      <c r="C209" s="70">
        <f t="shared" ref="C209:C240" si="202">C208</f>
        <v>884</v>
      </c>
      <c r="D209" s="71">
        <f t="shared" ref="D209:D240" si="203">D208-2</f>
        <v>1362</v>
      </c>
      <c r="E209" s="72">
        <f t="shared" si="160"/>
        <v>780</v>
      </c>
      <c r="F209" s="72">
        <f t="shared" si="161"/>
        <v>1081</v>
      </c>
      <c r="G209" s="72">
        <f t="shared" si="162"/>
        <v>981</v>
      </c>
      <c r="H209" s="73">
        <f t="shared" si="163"/>
        <v>1466</v>
      </c>
      <c r="I209" s="73">
        <f t="shared" si="164"/>
        <v>1165</v>
      </c>
      <c r="J209" s="73">
        <f t="shared" si="165"/>
        <v>1265</v>
      </c>
      <c r="K209" s="73">
        <f t="shared" ref="K209:M209" si="204">K208</f>
        <v>1975</v>
      </c>
      <c r="L209" s="73">
        <f t="shared" si="204"/>
        <v>1965</v>
      </c>
      <c r="M209" s="73">
        <f t="shared" si="204"/>
        <v>1965</v>
      </c>
      <c r="N209" s="73">
        <f t="shared" si="167"/>
        <v>-509</v>
      </c>
      <c r="O209" s="73">
        <f t="shared" si="168"/>
        <v>-800</v>
      </c>
      <c r="P209" s="73">
        <f t="shared" si="169"/>
        <v>-700</v>
      </c>
      <c r="Q209" s="84">
        <v>0</v>
      </c>
      <c r="R209" s="84">
        <v>0</v>
      </c>
      <c r="S209" s="84">
        <v>0</v>
      </c>
      <c r="T209" s="74">
        <f t="shared" si="170"/>
        <v>1546</v>
      </c>
      <c r="U209" s="93">
        <f t="shared" ref="U209:U240" si="205">U208+$X209*1000-Q209</f>
        <v>1031</v>
      </c>
      <c r="V209" s="93">
        <f t="shared" ref="V209:V240" si="206">V208+$X209*1000-R209</f>
        <v>700</v>
      </c>
      <c r="W209" s="93">
        <f t="shared" ref="W209:W240" si="207">W208+$X209*1000-S209</f>
        <v>800</v>
      </c>
      <c r="X209" s="74"/>
      <c r="Y209" s="73"/>
      <c r="Z209" s="73"/>
      <c r="AA209" s="73"/>
      <c r="AB209" s="48"/>
    </row>
    <row r="210" spans="1:28" ht="15" customHeight="1">
      <c r="A210" s="68">
        <f t="shared" si="174"/>
        <v>195</v>
      </c>
      <c r="B210" s="69">
        <f t="shared" si="201"/>
        <v>45776</v>
      </c>
      <c r="C210" s="70">
        <f t="shared" si="202"/>
        <v>884</v>
      </c>
      <c r="D210" s="71">
        <f t="shared" si="203"/>
        <v>1360</v>
      </c>
      <c r="E210" s="72">
        <f t="shared" si="160"/>
        <v>778</v>
      </c>
      <c r="F210" s="72">
        <f t="shared" si="161"/>
        <v>1079</v>
      </c>
      <c r="G210" s="72">
        <f t="shared" si="162"/>
        <v>979</v>
      </c>
      <c r="H210" s="73">
        <f t="shared" si="163"/>
        <v>1466</v>
      </c>
      <c r="I210" s="73">
        <f t="shared" si="164"/>
        <v>1165</v>
      </c>
      <c r="J210" s="73">
        <f t="shared" si="165"/>
        <v>1265</v>
      </c>
      <c r="K210" s="73">
        <f t="shared" ref="K210:M210" si="208">K209</f>
        <v>1975</v>
      </c>
      <c r="L210" s="73">
        <f t="shared" si="208"/>
        <v>1965</v>
      </c>
      <c r="M210" s="73">
        <f t="shared" si="208"/>
        <v>1965</v>
      </c>
      <c r="N210" s="73">
        <f t="shared" si="167"/>
        <v>-509</v>
      </c>
      <c r="O210" s="73">
        <f t="shared" si="168"/>
        <v>-800</v>
      </c>
      <c r="P210" s="73">
        <f t="shared" si="169"/>
        <v>-700</v>
      </c>
      <c r="Q210" s="84">
        <v>0</v>
      </c>
      <c r="R210" s="84">
        <v>0</v>
      </c>
      <c r="S210" s="84">
        <v>0</v>
      </c>
      <c r="T210" s="74">
        <f t="shared" si="170"/>
        <v>1544</v>
      </c>
      <c r="U210" s="93">
        <f t="shared" si="205"/>
        <v>1031</v>
      </c>
      <c r="V210" s="93">
        <f t="shared" si="206"/>
        <v>700</v>
      </c>
      <c r="W210" s="93">
        <f t="shared" si="207"/>
        <v>800</v>
      </c>
      <c r="X210" s="74"/>
      <c r="Y210" s="73"/>
      <c r="Z210" s="73"/>
      <c r="AA210" s="73"/>
      <c r="AB210" s="48"/>
    </row>
    <row r="211" spans="1:28" ht="15" customHeight="1">
      <c r="A211" s="68">
        <f t="shared" si="174"/>
        <v>196</v>
      </c>
      <c r="B211" s="69">
        <f t="shared" si="201"/>
        <v>45777</v>
      </c>
      <c r="C211" s="70">
        <f t="shared" si="202"/>
        <v>884</v>
      </c>
      <c r="D211" s="71">
        <f t="shared" si="203"/>
        <v>1358</v>
      </c>
      <c r="E211" s="72">
        <f t="shared" si="160"/>
        <v>776</v>
      </c>
      <c r="F211" s="72">
        <f t="shared" si="161"/>
        <v>1077</v>
      </c>
      <c r="G211" s="72">
        <f t="shared" si="162"/>
        <v>977</v>
      </c>
      <c r="H211" s="73">
        <f t="shared" si="163"/>
        <v>1466</v>
      </c>
      <c r="I211" s="73">
        <f t="shared" si="164"/>
        <v>1165</v>
      </c>
      <c r="J211" s="73">
        <f t="shared" si="165"/>
        <v>1265</v>
      </c>
      <c r="K211" s="73">
        <f t="shared" ref="K211:M211" si="209">K210</f>
        <v>1975</v>
      </c>
      <c r="L211" s="73">
        <f t="shared" si="209"/>
        <v>1965</v>
      </c>
      <c r="M211" s="73">
        <f t="shared" si="209"/>
        <v>1965</v>
      </c>
      <c r="N211" s="73">
        <f t="shared" si="167"/>
        <v>-509</v>
      </c>
      <c r="O211" s="73">
        <f t="shared" si="168"/>
        <v>-800</v>
      </c>
      <c r="P211" s="73">
        <f t="shared" si="169"/>
        <v>-700</v>
      </c>
      <c r="Q211" s="84">
        <v>0</v>
      </c>
      <c r="R211" s="84">
        <v>0</v>
      </c>
      <c r="S211" s="84">
        <v>0</v>
      </c>
      <c r="T211" s="74">
        <f t="shared" si="170"/>
        <v>1542</v>
      </c>
      <c r="U211" s="93">
        <f t="shared" si="205"/>
        <v>1031</v>
      </c>
      <c r="V211" s="93">
        <f t="shared" si="206"/>
        <v>700</v>
      </c>
      <c r="W211" s="93">
        <f t="shared" si="207"/>
        <v>800</v>
      </c>
      <c r="X211" s="74"/>
      <c r="Y211" s="73"/>
      <c r="Z211" s="73"/>
      <c r="AA211" s="73"/>
      <c r="AB211" s="48"/>
    </row>
    <row r="212" spans="1:28" ht="15" customHeight="1">
      <c r="A212" s="68">
        <f t="shared" si="174"/>
        <v>197</v>
      </c>
      <c r="B212" s="69">
        <f t="shared" si="201"/>
        <v>45778</v>
      </c>
      <c r="C212" s="70">
        <f t="shared" si="202"/>
        <v>884</v>
      </c>
      <c r="D212" s="71">
        <f t="shared" si="203"/>
        <v>1356</v>
      </c>
      <c r="E212" s="72">
        <f t="shared" si="160"/>
        <v>774</v>
      </c>
      <c r="F212" s="72">
        <f t="shared" si="161"/>
        <v>1075</v>
      </c>
      <c r="G212" s="72">
        <f t="shared" si="162"/>
        <v>975</v>
      </c>
      <c r="H212" s="73">
        <f t="shared" si="163"/>
        <v>1466</v>
      </c>
      <c r="I212" s="73">
        <f t="shared" si="164"/>
        <v>1165</v>
      </c>
      <c r="J212" s="73">
        <f t="shared" si="165"/>
        <v>1265</v>
      </c>
      <c r="K212" s="73">
        <f t="shared" ref="K212:M212" si="210">K211</f>
        <v>1975</v>
      </c>
      <c r="L212" s="73">
        <f t="shared" si="210"/>
        <v>1965</v>
      </c>
      <c r="M212" s="73">
        <f t="shared" si="210"/>
        <v>1965</v>
      </c>
      <c r="N212" s="73">
        <f t="shared" si="167"/>
        <v>-509</v>
      </c>
      <c r="O212" s="73">
        <f t="shared" si="168"/>
        <v>-800</v>
      </c>
      <c r="P212" s="73">
        <f t="shared" si="169"/>
        <v>-700</v>
      </c>
      <c r="Q212" s="84">
        <v>0</v>
      </c>
      <c r="R212" s="84">
        <v>0</v>
      </c>
      <c r="S212" s="84">
        <v>0</v>
      </c>
      <c r="T212" s="74">
        <f t="shared" si="170"/>
        <v>1540</v>
      </c>
      <c r="U212" s="93">
        <f t="shared" si="205"/>
        <v>1031</v>
      </c>
      <c r="V212" s="93">
        <f t="shared" si="206"/>
        <v>700</v>
      </c>
      <c r="W212" s="93">
        <f t="shared" si="207"/>
        <v>800</v>
      </c>
      <c r="X212" s="74"/>
      <c r="Y212" s="73"/>
      <c r="Z212" s="73"/>
      <c r="AA212" s="73"/>
      <c r="AB212" s="48"/>
    </row>
    <row r="213" spans="1:28" ht="15" customHeight="1">
      <c r="A213" s="68">
        <f t="shared" si="174"/>
        <v>198</v>
      </c>
      <c r="B213" s="69">
        <f t="shared" si="201"/>
        <v>45779</v>
      </c>
      <c r="C213" s="70">
        <f t="shared" si="202"/>
        <v>884</v>
      </c>
      <c r="D213" s="71">
        <f t="shared" si="203"/>
        <v>1354</v>
      </c>
      <c r="E213" s="72">
        <f t="shared" si="160"/>
        <v>772</v>
      </c>
      <c r="F213" s="72">
        <f t="shared" si="161"/>
        <v>1073</v>
      </c>
      <c r="G213" s="72">
        <f t="shared" si="162"/>
        <v>973</v>
      </c>
      <c r="H213" s="73">
        <f t="shared" si="163"/>
        <v>1466</v>
      </c>
      <c r="I213" s="73">
        <f t="shared" si="164"/>
        <v>1165</v>
      </c>
      <c r="J213" s="73">
        <f t="shared" si="165"/>
        <v>1265</v>
      </c>
      <c r="K213" s="73">
        <f t="shared" ref="K213:M213" si="211">K212</f>
        <v>1975</v>
      </c>
      <c r="L213" s="73">
        <f t="shared" si="211"/>
        <v>1965</v>
      </c>
      <c r="M213" s="73">
        <f t="shared" si="211"/>
        <v>1965</v>
      </c>
      <c r="N213" s="73">
        <f t="shared" si="167"/>
        <v>-509</v>
      </c>
      <c r="O213" s="73">
        <f t="shared" si="168"/>
        <v>-800</v>
      </c>
      <c r="P213" s="73">
        <f t="shared" si="169"/>
        <v>-700</v>
      </c>
      <c r="Q213" s="84">
        <v>0</v>
      </c>
      <c r="R213" s="84">
        <v>0</v>
      </c>
      <c r="S213" s="84">
        <v>0</v>
      </c>
      <c r="T213" s="74">
        <f t="shared" si="170"/>
        <v>1538</v>
      </c>
      <c r="U213" s="93">
        <f t="shared" si="205"/>
        <v>1031</v>
      </c>
      <c r="V213" s="93">
        <f t="shared" si="206"/>
        <v>700</v>
      </c>
      <c r="W213" s="93">
        <f t="shared" si="207"/>
        <v>800</v>
      </c>
      <c r="X213" s="74"/>
      <c r="Y213" s="73"/>
      <c r="Z213" s="73"/>
      <c r="AA213" s="73"/>
      <c r="AB213" s="48"/>
    </row>
    <row r="214" spans="1:28" ht="15" customHeight="1">
      <c r="A214" s="68">
        <f t="shared" si="174"/>
        <v>199</v>
      </c>
      <c r="B214" s="69">
        <f t="shared" si="201"/>
        <v>45780</v>
      </c>
      <c r="C214" s="70">
        <f t="shared" si="202"/>
        <v>884</v>
      </c>
      <c r="D214" s="71">
        <f t="shared" si="203"/>
        <v>1352</v>
      </c>
      <c r="E214" s="72">
        <f t="shared" si="160"/>
        <v>770</v>
      </c>
      <c r="F214" s="72">
        <f t="shared" si="161"/>
        <v>1071</v>
      </c>
      <c r="G214" s="72">
        <f t="shared" si="162"/>
        <v>971</v>
      </c>
      <c r="H214" s="73">
        <f t="shared" si="163"/>
        <v>1466</v>
      </c>
      <c r="I214" s="73">
        <f t="shared" si="164"/>
        <v>1165</v>
      </c>
      <c r="J214" s="73">
        <f t="shared" si="165"/>
        <v>1265</v>
      </c>
      <c r="K214" s="73">
        <f t="shared" ref="K214:M214" si="212">K213</f>
        <v>1975</v>
      </c>
      <c r="L214" s="73">
        <f t="shared" si="212"/>
        <v>1965</v>
      </c>
      <c r="M214" s="73">
        <f t="shared" si="212"/>
        <v>1965</v>
      </c>
      <c r="N214" s="73">
        <f t="shared" si="167"/>
        <v>-509</v>
      </c>
      <c r="O214" s="73">
        <f t="shared" si="168"/>
        <v>-800</v>
      </c>
      <c r="P214" s="73">
        <f t="shared" si="169"/>
        <v>-700</v>
      </c>
      <c r="Q214" s="84">
        <v>0</v>
      </c>
      <c r="R214" s="84">
        <v>0</v>
      </c>
      <c r="S214" s="84">
        <v>0</v>
      </c>
      <c r="T214" s="74">
        <f t="shared" si="170"/>
        <v>1536</v>
      </c>
      <c r="U214" s="93">
        <f t="shared" si="205"/>
        <v>1031</v>
      </c>
      <c r="V214" s="93">
        <f t="shared" si="206"/>
        <v>700</v>
      </c>
      <c r="W214" s="93">
        <f t="shared" si="207"/>
        <v>800</v>
      </c>
      <c r="X214" s="74"/>
      <c r="Y214" s="73"/>
      <c r="Z214" s="73"/>
      <c r="AA214" s="73"/>
      <c r="AB214" s="48"/>
    </row>
    <row r="215" spans="1:28" ht="15" customHeight="1">
      <c r="A215" s="68">
        <f t="shared" si="174"/>
        <v>200</v>
      </c>
      <c r="B215" s="69">
        <f t="shared" si="201"/>
        <v>45781</v>
      </c>
      <c r="C215" s="70">
        <f t="shared" si="202"/>
        <v>884</v>
      </c>
      <c r="D215" s="71">
        <f t="shared" si="203"/>
        <v>1350</v>
      </c>
      <c r="E215" s="72">
        <f t="shared" si="160"/>
        <v>768</v>
      </c>
      <c r="F215" s="72">
        <f t="shared" si="161"/>
        <v>1069</v>
      </c>
      <c r="G215" s="72">
        <f t="shared" si="162"/>
        <v>969</v>
      </c>
      <c r="H215" s="73">
        <f t="shared" si="163"/>
        <v>1466</v>
      </c>
      <c r="I215" s="73">
        <f t="shared" si="164"/>
        <v>1165</v>
      </c>
      <c r="J215" s="73">
        <f t="shared" si="165"/>
        <v>1265</v>
      </c>
      <c r="K215" s="73">
        <f t="shared" ref="K215:M215" si="213">K214</f>
        <v>1975</v>
      </c>
      <c r="L215" s="73">
        <f t="shared" si="213"/>
        <v>1965</v>
      </c>
      <c r="M215" s="73">
        <f t="shared" si="213"/>
        <v>1965</v>
      </c>
      <c r="N215" s="73">
        <f t="shared" si="167"/>
        <v>-509</v>
      </c>
      <c r="O215" s="73">
        <f t="shared" si="168"/>
        <v>-800</v>
      </c>
      <c r="P215" s="73">
        <f t="shared" si="169"/>
        <v>-700</v>
      </c>
      <c r="Q215" s="84">
        <v>0</v>
      </c>
      <c r="R215" s="84">
        <v>0</v>
      </c>
      <c r="S215" s="84">
        <v>0</v>
      </c>
      <c r="T215" s="74">
        <f t="shared" si="170"/>
        <v>1534</v>
      </c>
      <c r="U215" s="93">
        <f t="shared" si="205"/>
        <v>1031</v>
      </c>
      <c r="V215" s="93">
        <f t="shared" si="206"/>
        <v>700</v>
      </c>
      <c r="W215" s="93">
        <f t="shared" si="207"/>
        <v>800</v>
      </c>
      <c r="X215" s="74"/>
      <c r="Y215" s="73"/>
      <c r="Z215" s="73"/>
      <c r="AA215" s="73"/>
      <c r="AB215" s="48"/>
    </row>
    <row r="216" spans="1:28" ht="15" customHeight="1">
      <c r="A216" s="68">
        <f t="shared" si="174"/>
        <v>201</v>
      </c>
      <c r="B216" s="69">
        <f t="shared" si="201"/>
        <v>45782</v>
      </c>
      <c r="C216" s="70">
        <f t="shared" si="202"/>
        <v>884</v>
      </c>
      <c r="D216" s="71">
        <f t="shared" si="203"/>
        <v>1348</v>
      </c>
      <c r="E216" s="72">
        <f t="shared" si="160"/>
        <v>766</v>
      </c>
      <c r="F216" s="72">
        <f t="shared" si="161"/>
        <v>1067</v>
      </c>
      <c r="G216" s="72">
        <f t="shared" si="162"/>
        <v>967</v>
      </c>
      <c r="H216" s="73">
        <f t="shared" si="163"/>
        <v>1466</v>
      </c>
      <c r="I216" s="73">
        <f t="shared" si="164"/>
        <v>1165</v>
      </c>
      <c r="J216" s="73">
        <f t="shared" si="165"/>
        <v>1265</v>
      </c>
      <c r="K216" s="73">
        <f t="shared" ref="K216:M216" si="214">K215</f>
        <v>1975</v>
      </c>
      <c r="L216" s="73">
        <f t="shared" si="214"/>
        <v>1965</v>
      </c>
      <c r="M216" s="73">
        <f t="shared" si="214"/>
        <v>1965</v>
      </c>
      <c r="N216" s="73">
        <f t="shared" si="167"/>
        <v>-509</v>
      </c>
      <c r="O216" s="73">
        <f t="shared" si="168"/>
        <v>-800</v>
      </c>
      <c r="P216" s="73">
        <f t="shared" si="169"/>
        <v>-700</v>
      </c>
      <c r="Q216" s="84">
        <v>0</v>
      </c>
      <c r="R216" s="84">
        <v>0</v>
      </c>
      <c r="S216" s="84">
        <v>0</v>
      </c>
      <c r="T216" s="74">
        <f t="shared" si="170"/>
        <v>1532</v>
      </c>
      <c r="U216" s="93">
        <f t="shared" si="205"/>
        <v>1031</v>
      </c>
      <c r="V216" s="93">
        <f t="shared" si="206"/>
        <v>700</v>
      </c>
      <c r="W216" s="93">
        <f t="shared" si="207"/>
        <v>800</v>
      </c>
      <c r="X216" s="74"/>
      <c r="Y216" s="73"/>
      <c r="Z216" s="73"/>
      <c r="AA216" s="73"/>
      <c r="AB216" s="48"/>
    </row>
    <row r="217" spans="1:28" ht="15" customHeight="1">
      <c r="A217" s="68">
        <f t="shared" si="174"/>
        <v>202</v>
      </c>
      <c r="B217" s="69">
        <f t="shared" si="201"/>
        <v>45783</v>
      </c>
      <c r="C217" s="70">
        <f t="shared" si="202"/>
        <v>884</v>
      </c>
      <c r="D217" s="71">
        <f t="shared" si="203"/>
        <v>1346</v>
      </c>
      <c r="E217" s="72">
        <f t="shared" si="160"/>
        <v>764</v>
      </c>
      <c r="F217" s="72">
        <f t="shared" si="161"/>
        <v>1065</v>
      </c>
      <c r="G217" s="72">
        <f t="shared" si="162"/>
        <v>965</v>
      </c>
      <c r="H217" s="73">
        <f t="shared" si="163"/>
        <v>1466</v>
      </c>
      <c r="I217" s="73">
        <f t="shared" si="164"/>
        <v>1165</v>
      </c>
      <c r="J217" s="73">
        <f t="shared" si="165"/>
        <v>1265</v>
      </c>
      <c r="K217" s="73">
        <f t="shared" ref="K217:M217" si="215">K216</f>
        <v>1975</v>
      </c>
      <c r="L217" s="73">
        <f t="shared" si="215"/>
        <v>1965</v>
      </c>
      <c r="M217" s="73">
        <f t="shared" si="215"/>
        <v>1965</v>
      </c>
      <c r="N217" s="73">
        <f t="shared" si="167"/>
        <v>-509</v>
      </c>
      <c r="O217" s="73">
        <f t="shared" si="168"/>
        <v>-800</v>
      </c>
      <c r="P217" s="73">
        <f t="shared" si="169"/>
        <v>-700</v>
      </c>
      <c r="Q217" s="84">
        <v>0</v>
      </c>
      <c r="R217" s="84">
        <v>0</v>
      </c>
      <c r="S217" s="84">
        <v>0</v>
      </c>
      <c r="T217" s="74">
        <f t="shared" si="170"/>
        <v>1530</v>
      </c>
      <c r="U217" s="93">
        <f t="shared" si="205"/>
        <v>1031</v>
      </c>
      <c r="V217" s="93">
        <f t="shared" si="206"/>
        <v>700</v>
      </c>
      <c r="W217" s="93">
        <f t="shared" si="207"/>
        <v>800</v>
      </c>
      <c r="X217" s="74"/>
      <c r="Y217" s="73"/>
      <c r="Z217" s="73"/>
      <c r="AA217" s="73"/>
      <c r="AB217" s="48"/>
    </row>
    <row r="218" spans="1:28" ht="15" customHeight="1">
      <c r="A218" s="68">
        <f t="shared" si="174"/>
        <v>203</v>
      </c>
      <c r="B218" s="69">
        <f t="shared" si="201"/>
        <v>45784</v>
      </c>
      <c r="C218" s="70">
        <f t="shared" si="202"/>
        <v>884</v>
      </c>
      <c r="D218" s="71">
        <f t="shared" si="203"/>
        <v>1344</v>
      </c>
      <c r="E218" s="72">
        <f t="shared" si="160"/>
        <v>762</v>
      </c>
      <c r="F218" s="72">
        <f t="shared" si="161"/>
        <v>1063</v>
      </c>
      <c r="G218" s="72">
        <f t="shared" si="162"/>
        <v>963</v>
      </c>
      <c r="H218" s="73">
        <f t="shared" si="163"/>
        <v>1466</v>
      </c>
      <c r="I218" s="73">
        <f t="shared" si="164"/>
        <v>1165</v>
      </c>
      <c r="J218" s="73">
        <f t="shared" si="165"/>
        <v>1265</v>
      </c>
      <c r="K218" s="73">
        <f t="shared" ref="K218:M218" si="216">K217</f>
        <v>1975</v>
      </c>
      <c r="L218" s="73">
        <f t="shared" si="216"/>
        <v>1965</v>
      </c>
      <c r="M218" s="73">
        <f t="shared" si="216"/>
        <v>1965</v>
      </c>
      <c r="N218" s="73">
        <f t="shared" si="167"/>
        <v>-509</v>
      </c>
      <c r="O218" s="73">
        <f t="shared" si="168"/>
        <v>-800</v>
      </c>
      <c r="P218" s="73">
        <f t="shared" si="169"/>
        <v>-700</v>
      </c>
      <c r="Q218" s="84">
        <v>0</v>
      </c>
      <c r="R218" s="84">
        <v>0</v>
      </c>
      <c r="S218" s="84">
        <v>0</v>
      </c>
      <c r="T218" s="74">
        <f t="shared" si="170"/>
        <v>1528</v>
      </c>
      <c r="U218" s="93">
        <f t="shared" si="205"/>
        <v>1031</v>
      </c>
      <c r="V218" s="93">
        <f t="shared" si="206"/>
        <v>700</v>
      </c>
      <c r="W218" s="93">
        <f t="shared" si="207"/>
        <v>800</v>
      </c>
      <c r="X218" s="74"/>
      <c r="Y218" s="73"/>
      <c r="Z218" s="73"/>
      <c r="AA218" s="73"/>
      <c r="AB218" s="48"/>
    </row>
    <row r="219" spans="1:28" ht="15" customHeight="1">
      <c r="A219" s="68">
        <f t="shared" si="174"/>
        <v>204</v>
      </c>
      <c r="B219" s="69">
        <f t="shared" si="201"/>
        <v>45785</v>
      </c>
      <c r="C219" s="70">
        <f t="shared" si="202"/>
        <v>884</v>
      </c>
      <c r="D219" s="71">
        <f t="shared" si="203"/>
        <v>1342</v>
      </c>
      <c r="E219" s="72">
        <f t="shared" si="160"/>
        <v>760</v>
      </c>
      <c r="F219" s="72">
        <f t="shared" si="161"/>
        <v>1061</v>
      </c>
      <c r="G219" s="72">
        <f t="shared" si="162"/>
        <v>961</v>
      </c>
      <c r="H219" s="73">
        <f t="shared" si="163"/>
        <v>1466</v>
      </c>
      <c r="I219" s="73">
        <f t="shared" si="164"/>
        <v>1165</v>
      </c>
      <c r="J219" s="73">
        <f t="shared" si="165"/>
        <v>1265</v>
      </c>
      <c r="K219" s="73">
        <f t="shared" ref="K219:M219" si="217">K218</f>
        <v>1975</v>
      </c>
      <c r="L219" s="73">
        <f t="shared" si="217"/>
        <v>1965</v>
      </c>
      <c r="M219" s="73">
        <f t="shared" si="217"/>
        <v>1965</v>
      </c>
      <c r="N219" s="73">
        <f t="shared" si="167"/>
        <v>-509</v>
      </c>
      <c r="O219" s="73">
        <f t="shared" si="168"/>
        <v>-800</v>
      </c>
      <c r="P219" s="73">
        <f t="shared" si="169"/>
        <v>-700</v>
      </c>
      <c r="Q219" s="84">
        <v>0</v>
      </c>
      <c r="R219" s="84">
        <v>0</v>
      </c>
      <c r="S219" s="84">
        <v>0</v>
      </c>
      <c r="T219" s="74">
        <f t="shared" si="170"/>
        <v>1526</v>
      </c>
      <c r="U219" s="93">
        <f t="shared" si="205"/>
        <v>1031</v>
      </c>
      <c r="V219" s="93">
        <f t="shared" si="206"/>
        <v>700</v>
      </c>
      <c r="W219" s="93">
        <f t="shared" si="207"/>
        <v>800</v>
      </c>
      <c r="X219" s="74"/>
      <c r="Y219" s="73"/>
      <c r="Z219" s="73"/>
      <c r="AA219" s="73"/>
      <c r="AB219" s="48"/>
    </row>
    <row r="220" spans="1:28" ht="15" customHeight="1">
      <c r="A220" s="68">
        <f t="shared" si="174"/>
        <v>205</v>
      </c>
      <c r="B220" s="69">
        <f t="shared" si="201"/>
        <v>45786</v>
      </c>
      <c r="C220" s="70">
        <f t="shared" si="202"/>
        <v>884</v>
      </c>
      <c r="D220" s="71">
        <f t="shared" si="203"/>
        <v>1340</v>
      </c>
      <c r="E220" s="72">
        <f t="shared" si="160"/>
        <v>758</v>
      </c>
      <c r="F220" s="72">
        <f t="shared" si="161"/>
        <v>1059</v>
      </c>
      <c r="G220" s="72">
        <f t="shared" si="162"/>
        <v>959</v>
      </c>
      <c r="H220" s="73">
        <f t="shared" si="163"/>
        <v>1466</v>
      </c>
      <c r="I220" s="73">
        <f t="shared" si="164"/>
        <v>1165</v>
      </c>
      <c r="J220" s="73">
        <f t="shared" si="165"/>
        <v>1265</v>
      </c>
      <c r="K220" s="73">
        <f t="shared" ref="K220:M220" si="218">K219</f>
        <v>1975</v>
      </c>
      <c r="L220" s="73">
        <f t="shared" si="218"/>
        <v>1965</v>
      </c>
      <c r="M220" s="73">
        <f t="shared" si="218"/>
        <v>1965</v>
      </c>
      <c r="N220" s="73">
        <f t="shared" si="167"/>
        <v>-509</v>
      </c>
      <c r="O220" s="73">
        <f t="shared" si="168"/>
        <v>-800</v>
      </c>
      <c r="P220" s="73">
        <f t="shared" si="169"/>
        <v>-700</v>
      </c>
      <c r="Q220" s="84">
        <v>0</v>
      </c>
      <c r="R220" s="84">
        <v>0</v>
      </c>
      <c r="S220" s="84">
        <v>0</v>
      </c>
      <c r="T220" s="74">
        <f t="shared" si="170"/>
        <v>1524</v>
      </c>
      <c r="U220" s="93">
        <f t="shared" si="205"/>
        <v>1031</v>
      </c>
      <c r="V220" s="93">
        <f t="shared" si="206"/>
        <v>700</v>
      </c>
      <c r="W220" s="93">
        <f t="shared" si="207"/>
        <v>800</v>
      </c>
      <c r="X220" s="74"/>
      <c r="Y220" s="73"/>
      <c r="Z220" s="73"/>
      <c r="AA220" s="73"/>
      <c r="AB220" s="48"/>
    </row>
    <row r="221" spans="1:28" ht="15" customHeight="1">
      <c r="A221" s="68">
        <f t="shared" si="174"/>
        <v>206</v>
      </c>
      <c r="B221" s="69">
        <f t="shared" si="201"/>
        <v>45787</v>
      </c>
      <c r="C221" s="70">
        <f t="shared" si="202"/>
        <v>884</v>
      </c>
      <c r="D221" s="71">
        <f t="shared" si="203"/>
        <v>1338</v>
      </c>
      <c r="E221" s="72">
        <f t="shared" si="160"/>
        <v>756</v>
      </c>
      <c r="F221" s="72">
        <f t="shared" si="161"/>
        <v>1057</v>
      </c>
      <c r="G221" s="72">
        <f t="shared" si="162"/>
        <v>957</v>
      </c>
      <c r="H221" s="73">
        <f t="shared" si="163"/>
        <v>1466</v>
      </c>
      <c r="I221" s="73">
        <f t="shared" si="164"/>
        <v>1165</v>
      </c>
      <c r="J221" s="73">
        <f t="shared" si="165"/>
        <v>1265</v>
      </c>
      <c r="K221" s="73">
        <f t="shared" ref="K221:M221" si="219">K220</f>
        <v>1975</v>
      </c>
      <c r="L221" s="73">
        <f t="shared" si="219"/>
        <v>1965</v>
      </c>
      <c r="M221" s="73">
        <f t="shared" si="219"/>
        <v>1965</v>
      </c>
      <c r="N221" s="73">
        <f t="shared" si="167"/>
        <v>-509</v>
      </c>
      <c r="O221" s="73">
        <f t="shared" si="168"/>
        <v>-800</v>
      </c>
      <c r="P221" s="73">
        <f t="shared" si="169"/>
        <v>-700</v>
      </c>
      <c r="Q221" s="84">
        <v>0</v>
      </c>
      <c r="R221" s="84">
        <v>0</v>
      </c>
      <c r="S221" s="84">
        <v>0</v>
      </c>
      <c r="T221" s="74">
        <f t="shared" si="170"/>
        <v>1522</v>
      </c>
      <c r="U221" s="93">
        <f t="shared" si="205"/>
        <v>1031</v>
      </c>
      <c r="V221" s="93">
        <f t="shared" si="206"/>
        <v>700</v>
      </c>
      <c r="W221" s="93">
        <f t="shared" si="207"/>
        <v>800</v>
      </c>
      <c r="X221" s="74"/>
      <c r="Y221" s="73"/>
      <c r="Z221" s="73"/>
      <c r="AA221" s="73"/>
      <c r="AB221" s="48"/>
    </row>
    <row r="222" spans="1:28" ht="15" customHeight="1">
      <c r="A222" s="68">
        <f t="shared" si="174"/>
        <v>207</v>
      </c>
      <c r="B222" s="69">
        <f t="shared" si="201"/>
        <v>45788</v>
      </c>
      <c r="C222" s="70">
        <f t="shared" si="202"/>
        <v>884</v>
      </c>
      <c r="D222" s="71">
        <f t="shared" si="203"/>
        <v>1336</v>
      </c>
      <c r="E222" s="72">
        <f t="shared" si="160"/>
        <v>754</v>
      </c>
      <c r="F222" s="72">
        <f t="shared" si="161"/>
        <v>1055</v>
      </c>
      <c r="G222" s="72">
        <f t="shared" si="162"/>
        <v>955</v>
      </c>
      <c r="H222" s="73">
        <f t="shared" si="163"/>
        <v>1466</v>
      </c>
      <c r="I222" s="73">
        <f t="shared" si="164"/>
        <v>1165</v>
      </c>
      <c r="J222" s="73">
        <f t="shared" si="165"/>
        <v>1265</v>
      </c>
      <c r="K222" s="73">
        <f t="shared" ref="K222:M222" si="220">K221</f>
        <v>1975</v>
      </c>
      <c r="L222" s="73">
        <f t="shared" si="220"/>
        <v>1965</v>
      </c>
      <c r="M222" s="73">
        <f t="shared" si="220"/>
        <v>1965</v>
      </c>
      <c r="N222" s="73">
        <f t="shared" si="167"/>
        <v>-509</v>
      </c>
      <c r="O222" s="73">
        <f t="shared" si="168"/>
        <v>-800</v>
      </c>
      <c r="P222" s="73">
        <f t="shared" si="169"/>
        <v>-700</v>
      </c>
      <c r="Q222" s="84">
        <v>0</v>
      </c>
      <c r="R222" s="84">
        <v>0</v>
      </c>
      <c r="S222" s="84">
        <v>0</v>
      </c>
      <c r="T222" s="74">
        <f t="shared" si="170"/>
        <v>1520</v>
      </c>
      <c r="U222" s="93">
        <f t="shared" si="205"/>
        <v>1031</v>
      </c>
      <c r="V222" s="93">
        <f t="shared" si="206"/>
        <v>700</v>
      </c>
      <c r="W222" s="93">
        <f t="shared" si="207"/>
        <v>800</v>
      </c>
      <c r="X222" s="74"/>
      <c r="Y222" s="73"/>
      <c r="Z222" s="73"/>
      <c r="AA222" s="73"/>
      <c r="AB222" s="48"/>
    </row>
    <row r="223" spans="1:28" ht="15" customHeight="1">
      <c r="A223" s="68">
        <f t="shared" si="174"/>
        <v>208</v>
      </c>
      <c r="B223" s="69">
        <f t="shared" si="201"/>
        <v>45789</v>
      </c>
      <c r="C223" s="70">
        <f t="shared" si="202"/>
        <v>884</v>
      </c>
      <c r="D223" s="71">
        <f t="shared" si="203"/>
        <v>1334</v>
      </c>
      <c r="E223" s="72">
        <f t="shared" si="160"/>
        <v>752</v>
      </c>
      <c r="F223" s="72">
        <f t="shared" si="161"/>
        <v>1053</v>
      </c>
      <c r="G223" s="72">
        <f t="shared" si="162"/>
        <v>953</v>
      </c>
      <c r="H223" s="73">
        <f t="shared" si="163"/>
        <v>1466</v>
      </c>
      <c r="I223" s="73">
        <f t="shared" si="164"/>
        <v>1165</v>
      </c>
      <c r="J223" s="73">
        <f t="shared" si="165"/>
        <v>1265</v>
      </c>
      <c r="K223" s="73">
        <f t="shared" ref="K223:M223" si="221">K222</f>
        <v>1975</v>
      </c>
      <c r="L223" s="73">
        <f t="shared" si="221"/>
        <v>1965</v>
      </c>
      <c r="M223" s="73">
        <f t="shared" si="221"/>
        <v>1965</v>
      </c>
      <c r="N223" s="73">
        <f t="shared" si="167"/>
        <v>-509</v>
      </c>
      <c r="O223" s="73">
        <f t="shared" si="168"/>
        <v>-800</v>
      </c>
      <c r="P223" s="73">
        <f t="shared" si="169"/>
        <v>-700</v>
      </c>
      <c r="Q223" s="84">
        <v>0</v>
      </c>
      <c r="R223" s="84">
        <v>0</v>
      </c>
      <c r="S223" s="84">
        <v>0</v>
      </c>
      <c r="T223" s="74">
        <f t="shared" si="170"/>
        <v>1518</v>
      </c>
      <c r="U223" s="93">
        <f t="shared" si="205"/>
        <v>1031</v>
      </c>
      <c r="V223" s="93">
        <f t="shared" si="206"/>
        <v>700</v>
      </c>
      <c r="W223" s="93">
        <f t="shared" si="207"/>
        <v>800</v>
      </c>
      <c r="X223" s="74"/>
      <c r="Y223" s="73"/>
      <c r="Z223" s="73"/>
      <c r="AA223" s="73"/>
      <c r="AB223" s="48"/>
    </row>
    <row r="224" spans="1:28" ht="15" customHeight="1">
      <c r="A224" s="68">
        <f t="shared" si="174"/>
        <v>209</v>
      </c>
      <c r="B224" s="69">
        <f t="shared" si="201"/>
        <v>45790</v>
      </c>
      <c r="C224" s="70">
        <f t="shared" si="202"/>
        <v>884</v>
      </c>
      <c r="D224" s="71">
        <f t="shared" si="203"/>
        <v>1332</v>
      </c>
      <c r="E224" s="72">
        <f t="shared" si="160"/>
        <v>750</v>
      </c>
      <c r="F224" s="72">
        <f t="shared" si="161"/>
        <v>1051</v>
      </c>
      <c r="G224" s="72">
        <f t="shared" si="162"/>
        <v>951</v>
      </c>
      <c r="H224" s="73">
        <f t="shared" si="163"/>
        <v>1466</v>
      </c>
      <c r="I224" s="73">
        <f t="shared" si="164"/>
        <v>1165</v>
      </c>
      <c r="J224" s="73">
        <f t="shared" si="165"/>
        <v>1265</v>
      </c>
      <c r="K224" s="73">
        <f t="shared" ref="K224:M224" si="222">K223</f>
        <v>1975</v>
      </c>
      <c r="L224" s="73">
        <f t="shared" si="222"/>
        <v>1965</v>
      </c>
      <c r="M224" s="73">
        <f t="shared" si="222"/>
        <v>1965</v>
      </c>
      <c r="N224" s="73">
        <f t="shared" si="167"/>
        <v>-509</v>
      </c>
      <c r="O224" s="73">
        <f t="shared" si="168"/>
        <v>-800</v>
      </c>
      <c r="P224" s="73">
        <f t="shared" si="169"/>
        <v>-700</v>
      </c>
      <c r="Q224" s="84">
        <v>0</v>
      </c>
      <c r="R224" s="84">
        <v>0</v>
      </c>
      <c r="S224" s="84">
        <v>0</v>
      </c>
      <c r="T224" s="74">
        <f t="shared" si="170"/>
        <v>1516</v>
      </c>
      <c r="U224" s="93">
        <f t="shared" si="205"/>
        <v>1031</v>
      </c>
      <c r="V224" s="93">
        <f t="shared" si="206"/>
        <v>700</v>
      </c>
      <c r="W224" s="93">
        <f t="shared" si="207"/>
        <v>800</v>
      </c>
      <c r="X224" s="74"/>
      <c r="Y224" s="73"/>
      <c r="Z224" s="73"/>
      <c r="AA224" s="73"/>
      <c r="AB224" s="48"/>
    </row>
    <row r="225" spans="1:28" ht="15" customHeight="1">
      <c r="A225" s="68">
        <f t="shared" si="174"/>
        <v>210</v>
      </c>
      <c r="B225" s="69">
        <f t="shared" si="201"/>
        <v>45791</v>
      </c>
      <c r="C225" s="70">
        <f t="shared" si="202"/>
        <v>884</v>
      </c>
      <c r="D225" s="71">
        <f t="shared" si="203"/>
        <v>1330</v>
      </c>
      <c r="E225" s="72">
        <f t="shared" si="160"/>
        <v>748</v>
      </c>
      <c r="F225" s="72">
        <f t="shared" si="161"/>
        <v>1049</v>
      </c>
      <c r="G225" s="72">
        <f t="shared" si="162"/>
        <v>949</v>
      </c>
      <c r="H225" s="73">
        <f t="shared" si="163"/>
        <v>1466</v>
      </c>
      <c r="I225" s="73">
        <f t="shared" si="164"/>
        <v>1165</v>
      </c>
      <c r="J225" s="73">
        <f t="shared" si="165"/>
        <v>1265</v>
      </c>
      <c r="K225" s="73">
        <f t="shared" ref="K225:M225" si="223">K224</f>
        <v>1975</v>
      </c>
      <c r="L225" s="73">
        <f t="shared" si="223"/>
        <v>1965</v>
      </c>
      <c r="M225" s="73">
        <f t="shared" si="223"/>
        <v>1965</v>
      </c>
      <c r="N225" s="73">
        <f t="shared" si="167"/>
        <v>-509</v>
      </c>
      <c r="O225" s="73">
        <f t="shared" si="168"/>
        <v>-800</v>
      </c>
      <c r="P225" s="73">
        <f t="shared" si="169"/>
        <v>-700</v>
      </c>
      <c r="Q225" s="84">
        <v>0</v>
      </c>
      <c r="R225" s="84">
        <v>0</v>
      </c>
      <c r="S225" s="84">
        <v>0</v>
      </c>
      <c r="T225" s="74">
        <f t="shared" si="170"/>
        <v>1514</v>
      </c>
      <c r="U225" s="93">
        <f t="shared" si="205"/>
        <v>1031</v>
      </c>
      <c r="V225" s="93">
        <f t="shared" si="206"/>
        <v>700</v>
      </c>
      <c r="W225" s="93">
        <f t="shared" si="207"/>
        <v>800</v>
      </c>
      <c r="X225" s="74"/>
      <c r="Y225" s="73"/>
      <c r="Z225" s="73"/>
      <c r="AA225" s="73"/>
      <c r="AB225" s="48"/>
    </row>
    <row r="226" spans="1:28" ht="15" customHeight="1">
      <c r="A226" s="68">
        <f t="shared" si="174"/>
        <v>211</v>
      </c>
      <c r="B226" s="69">
        <f t="shared" si="201"/>
        <v>45792</v>
      </c>
      <c r="C226" s="70">
        <f t="shared" si="202"/>
        <v>884</v>
      </c>
      <c r="D226" s="71">
        <f t="shared" si="203"/>
        <v>1328</v>
      </c>
      <c r="E226" s="72">
        <f t="shared" si="160"/>
        <v>746</v>
      </c>
      <c r="F226" s="72">
        <f t="shared" si="161"/>
        <v>1047</v>
      </c>
      <c r="G226" s="72">
        <f t="shared" si="162"/>
        <v>947</v>
      </c>
      <c r="H226" s="73">
        <f t="shared" si="163"/>
        <v>1466</v>
      </c>
      <c r="I226" s="73">
        <f t="shared" si="164"/>
        <v>1165</v>
      </c>
      <c r="J226" s="73">
        <f t="shared" si="165"/>
        <v>1265</v>
      </c>
      <c r="K226" s="73">
        <f t="shared" ref="K226:M226" si="224">K225</f>
        <v>1975</v>
      </c>
      <c r="L226" s="73">
        <f t="shared" si="224"/>
        <v>1965</v>
      </c>
      <c r="M226" s="73">
        <f t="shared" si="224"/>
        <v>1965</v>
      </c>
      <c r="N226" s="73">
        <f t="shared" si="167"/>
        <v>-509</v>
      </c>
      <c r="O226" s="73">
        <f t="shared" si="168"/>
        <v>-800</v>
      </c>
      <c r="P226" s="73">
        <f t="shared" si="169"/>
        <v>-700</v>
      </c>
      <c r="Q226" s="84">
        <v>0</v>
      </c>
      <c r="R226" s="84">
        <v>0</v>
      </c>
      <c r="S226" s="84">
        <v>0</v>
      </c>
      <c r="T226" s="74">
        <f t="shared" si="170"/>
        <v>1512</v>
      </c>
      <c r="U226" s="93">
        <f t="shared" si="205"/>
        <v>1031</v>
      </c>
      <c r="V226" s="93">
        <f t="shared" si="206"/>
        <v>700</v>
      </c>
      <c r="W226" s="93">
        <f t="shared" si="207"/>
        <v>800</v>
      </c>
      <c r="X226" s="74"/>
      <c r="Y226" s="73"/>
      <c r="Z226" s="73"/>
      <c r="AA226" s="73"/>
      <c r="AB226" s="48"/>
    </row>
    <row r="227" spans="1:28" ht="15" customHeight="1">
      <c r="A227" s="68">
        <f t="shared" si="174"/>
        <v>212</v>
      </c>
      <c r="B227" s="69">
        <f t="shared" si="201"/>
        <v>45793</v>
      </c>
      <c r="C227" s="70">
        <f t="shared" si="202"/>
        <v>884</v>
      </c>
      <c r="D227" s="71">
        <f t="shared" si="203"/>
        <v>1326</v>
      </c>
      <c r="E227" s="72">
        <f t="shared" si="160"/>
        <v>744</v>
      </c>
      <c r="F227" s="72">
        <f t="shared" si="161"/>
        <v>1045</v>
      </c>
      <c r="G227" s="72">
        <f t="shared" si="162"/>
        <v>945</v>
      </c>
      <c r="H227" s="73">
        <f t="shared" si="163"/>
        <v>1466</v>
      </c>
      <c r="I227" s="73">
        <f t="shared" si="164"/>
        <v>1165</v>
      </c>
      <c r="J227" s="73">
        <f t="shared" si="165"/>
        <v>1265</v>
      </c>
      <c r="K227" s="73">
        <f t="shared" ref="K227:M227" si="225">K226</f>
        <v>1975</v>
      </c>
      <c r="L227" s="73">
        <f t="shared" si="225"/>
        <v>1965</v>
      </c>
      <c r="M227" s="73">
        <f t="shared" si="225"/>
        <v>1965</v>
      </c>
      <c r="N227" s="73">
        <f t="shared" si="167"/>
        <v>-509</v>
      </c>
      <c r="O227" s="73">
        <f t="shared" si="168"/>
        <v>-800</v>
      </c>
      <c r="P227" s="73">
        <f t="shared" si="169"/>
        <v>-700</v>
      </c>
      <c r="Q227" s="84">
        <v>0</v>
      </c>
      <c r="R227" s="84">
        <v>0</v>
      </c>
      <c r="S227" s="84">
        <v>0</v>
      </c>
      <c r="T227" s="74">
        <f t="shared" si="170"/>
        <v>1510</v>
      </c>
      <c r="U227" s="93">
        <f t="shared" si="205"/>
        <v>1031</v>
      </c>
      <c r="V227" s="93">
        <f t="shared" si="206"/>
        <v>700</v>
      </c>
      <c r="W227" s="93">
        <f t="shared" si="207"/>
        <v>800</v>
      </c>
      <c r="X227" s="74"/>
      <c r="Y227" s="73"/>
      <c r="Z227" s="73"/>
      <c r="AA227" s="73"/>
      <c r="AB227" s="48"/>
    </row>
    <row r="228" spans="1:28" ht="15" customHeight="1">
      <c r="A228" s="68">
        <f t="shared" si="174"/>
        <v>213</v>
      </c>
      <c r="B228" s="69">
        <f t="shared" si="201"/>
        <v>45794</v>
      </c>
      <c r="C228" s="70">
        <f t="shared" si="202"/>
        <v>884</v>
      </c>
      <c r="D228" s="71">
        <f t="shared" si="203"/>
        <v>1324</v>
      </c>
      <c r="E228" s="72">
        <f t="shared" si="160"/>
        <v>742</v>
      </c>
      <c r="F228" s="72">
        <f t="shared" si="161"/>
        <v>1043</v>
      </c>
      <c r="G228" s="72">
        <f t="shared" si="162"/>
        <v>943</v>
      </c>
      <c r="H228" s="73">
        <f t="shared" si="163"/>
        <v>1466</v>
      </c>
      <c r="I228" s="73">
        <f t="shared" si="164"/>
        <v>1165</v>
      </c>
      <c r="J228" s="73">
        <f t="shared" si="165"/>
        <v>1265</v>
      </c>
      <c r="K228" s="73">
        <f t="shared" ref="K228:M228" si="226">K227</f>
        <v>1975</v>
      </c>
      <c r="L228" s="73">
        <f t="shared" si="226"/>
        <v>1965</v>
      </c>
      <c r="M228" s="73">
        <f t="shared" si="226"/>
        <v>1965</v>
      </c>
      <c r="N228" s="73">
        <f t="shared" si="167"/>
        <v>-509</v>
      </c>
      <c r="O228" s="73">
        <f t="shared" si="168"/>
        <v>-800</v>
      </c>
      <c r="P228" s="73">
        <f t="shared" si="169"/>
        <v>-700</v>
      </c>
      <c r="Q228" s="84">
        <v>0</v>
      </c>
      <c r="R228" s="84">
        <v>0</v>
      </c>
      <c r="S228" s="84">
        <v>0</v>
      </c>
      <c r="T228" s="74">
        <f t="shared" si="170"/>
        <v>1508</v>
      </c>
      <c r="U228" s="93">
        <f t="shared" si="205"/>
        <v>1031</v>
      </c>
      <c r="V228" s="93">
        <f t="shared" si="206"/>
        <v>700</v>
      </c>
      <c r="W228" s="93">
        <f t="shared" si="207"/>
        <v>800</v>
      </c>
      <c r="X228" s="74"/>
      <c r="Y228" s="73"/>
      <c r="Z228" s="73"/>
      <c r="AA228" s="73"/>
      <c r="AB228" s="48"/>
    </row>
    <row r="229" spans="1:28" ht="15" customHeight="1">
      <c r="A229" s="68">
        <f t="shared" si="174"/>
        <v>214</v>
      </c>
      <c r="B229" s="69">
        <f t="shared" si="201"/>
        <v>45795</v>
      </c>
      <c r="C229" s="70">
        <f t="shared" si="202"/>
        <v>884</v>
      </c>
      <c r="D229" s="71">
        <f t="shared" si="203"/>
        <v>1322</v>
      </c>
      <c r="E229" s="72">
        <f t="shared" si="160"/>
        <v>740</v>
      </c>
      <c r="F229" s="72">
        <f t="shared" si="161"/>
        <v>1041</v>
      </c>
      <c r="G229" s="72">
        <f t="shared" si="162"/>
        <v>941</v>
      </c>
      <c r="H229" s="73">
        <f t="shared" si="163"/>
        <v>1466</v>
      </c>
      <c r="I229" s="73">
        <f t="shared" si="164"/>
        <v>1165</v>
      </c>
      <c r="J229" s="73">
        <f t="shared" si="165"/>
        <v>1265</v>
      </c>
      <c r="K229" s="73">
        <f t="shared" ref="K229:M229" si="227">K228</f>
        <v>1975</v>
      </c>
      <c r="L229" s="73">
        <f t="shared" si="227"/>
        <v>1965</v>
      </c>
      <c r="M229" s="73">
        <f t="shared" si="227"/>
        <v>1965</v>
      </c>
      <c r="N229" s="73">
        <f t="shared" si="167"/>
        <v>-509</v>
      </c>
      <c r="O229" s="73">
        <f t="shared" si="168"/>
        <v>-800</v>
      </c>
      <c r="P229" s="73">
        <f t="shared" si="169"/>
        <v>-700</v>
      </c>
      <c r="Q229" s="84">
        <v>0</v>
      </c>
      <c r="R229" s="84">
        <v>0</v>
      </c>
      <c r="S229" s="84">
        <v>0</v>
      </c>
      <c r="T229" s="74">
        <f t="shared" si="170"/>
        <v>1506</v>
      </c>
      <c r="U229" s="93">
        <f t="shared" si="205"/>
        <v>1031</v>
      </c>
      <c r="V229" s="93">
        <f t="shared" si="206"/>
        <v>700</v>
      </c>
      <c r="W229" s="93">
        <f t="shared" si="207"/>
        <v>800</v>
      </c>
      <c r="X229" s="74"/>
      <c r="Y229" s="73"/>
      <c r="Z229" s="73"/>
      <c r="AA229" s="73"/>
      <c r="AB229" s="48"/>
    </row>
    <row r="230" spans="1:28" ht="15" customHeight="1">
      <c r="A230" s="68">
        <f t="shared" si="174"/>
        <v>215</v>
      </c>
      <c r="B230" s="69">
        <f t="shared" si="201"/>
        <v>45796</v>
      </c>
      <c r="C230" s="70">
        <f t="shared" si="202"/>
        <v>884</v>
      </c>
      <c r="D230" s="71">
        <f t="shared" si="203"/>
        <v>1320</v>
      </c>
      <c r="E230" s="72">
        <f t="shared" si="160"/>
        <v>738</v>
      </c>
      <c r="F230" s="72">
        <f t="shared" si="161"/>
        <v>1039</v>
      </c>
      <c r="G230" s="72">
        <f t="shared" si="162"/>
        <v>939</v>
      </c>
      <c r="H230" s="73">
        <f t="shared" si="163"/>
        <v>1466</v>
      </c>
      <c r="I230" s="73">
        <f t="shared" si="164"/>
        <v>1165</v>
      </c>
      <c r="J230" s="73">
        <f t="shared" si="165"/>
        <v>1265</v>
      </c>
      <c r="K230" s="73">
        <f t="shared" ref="K230:M230" si="228">K229</f>
        <v>1975</v>
      </c>
      <c r="L230" s="73">
        <f t="shared" si="228"/>
        <v>1965</v>
      </c>
      <c r="M230" s="73">
        <f t="shared" si="228"/>
        <v>1965</v>
      </c>
      <c r="N230" s="73">
        <f t="shared" si="167"/>
        <v>-509</v>
      </c>
      <c r="O230" s="73">
        <f t="shared" si="168"/>
        <v>-800</v>
      </c>
      <c r="P230" s="73">
        <f t="shared" si="169"/>
        <v>-700</v>
      </c>
      <c r="Q230" s="84">
        <v>0</v>
      </c>
      <c r="R230" s="84">
        <v>0</v>
      </c>
      <c r="S230" s="84">
        <v>0</v>
      </c>
      <c r="T230" s="74">
        <f t="shared" si="170"/>
        <v>1504</v>
      </c>
      <c r="U230" s="93">
        <f t="shared" si="205"/>
        <v>1031</v>
      </c>
      <c r="V230" s="93">
        <f t="shared" si="206"/>
        <v>700</v>
      </c>
      <c r="W230" s="93">
        <f t="shared" si="207"/>
        <v>800</v>
      </c>
      <c r="X230" s="74"/>
      <c r="Y230" s="73"/>
      <c r="Z230" s="73"/>
      <c r="AA230" s="73"/>
      <c r="AB230" s="48"/>
    </row>
    <row r="231" spans="1:28" ht="15" customHeight="1">
      <c r="A231" s="68">
        <f t="shared" si="174"/>
        <v>216</v>
      </c>
      <c r="B231" s="69">
        <f t="shared" si="201"/>
        <v>45797</v>
      </c>
      <c r="C231" s="70">
        <f t="shared" si="202"/>
        <v>884</v>
      </c>
      <c r="D231" s="71">
        <f t="shared" si="203"/>
        <v>1318</v>
      </c>
      <c r="E231" s="72">
        <f t="shared" si="160"/>
        <v>736</v>
      </c>
      <c r="F231" s="72">
        <f t="shared" si="161"/>
        <v>1037</v>
      </c>
      <c r="G231" s="72">
        <f t="shared" si="162"/>
        <v>937</v>
      </c>
      <c r="H231" s="73">
        <f t="shared" si="163"/>
        <v>1466</v>
      </c>
      <c r="I231" s="73">
        <f t="shared" si="164"/>
        <v>1165</v>
      </c>
      <c r="J231" s="73">
        <f t="shared" si="165"/>
        <v>1265</v>
      </c>
      <c r="K231" s="73">
        <f t="shared" ref="K231:M231" si="229">K230</f>
        <v>1975</v>
      </c>
      <c r="L231" s="73">
        <f t="shared" si="229"/>
        <v>1965</v>
      </c>
      <c r="M231" s="73">
        <f t="shared" si="229"/>
        <v>1965</v>
      </c>
      <c r="N231" s="73">
        <f t="shared" si="167"/>
        <v>-509</v>
      </c>
      <c r="O231" s="73">
        <f t="shared" si="168"/>
        <v>-800</v>
      </c>
      <c r="P231" s="73">
        <f t="shared" si="169"/>
        <v>-700</v>
      </c>
      <c r="Q231" s="84">
        <v>0</v>
      </c>
      <c r="R231" s="84">
        <v>0</v>
      </c>
      <c r="S231" s="84">
        <v>0</v>
      </c>
      <c r="T231" s="74">
        <f t="shared" si="170"/>
        <v>1502</v>
      </c>
      <c r="U231" s="93">
        <f t="shared" si="205"/>
        <v>1031</v>
      </c>
      <c r="V231" s="93">
        <f t="shared" si="206"/>
        <v>700</v>
      </c>
      <c r="W231" s="93">
        <f t="shared" si="207"/>
        <v>800</v>
      </c>
      <c r="X231" s="74"/>
      <c r="Y231" s="73"/>
      <c r="Z231" s="73"/>
      <c r="AA231" s="73"/>
      <c r="AB231" s="48"/>
    </row>
    <row r="232" spans="1:28" ht="15" customHeight="1">
      <c r="A232" s="68">
        <f t="shared" si="174"/>
        <v>217</v>
      </c>
      <c r="B232" s="69">
        <f t="shared" si="201"/>
        <v>45798</v>
      </c>
      <c r="C232" s="70">
        <f t="shared" si="202"/>
        <v>884</v>
      </c>
      <c r="D232" s="71">
        <f t="shared" si="203"/>
        <v>1316</v>
      </c>
      <c r="E232" s="72">
        <f t="shared" si="160"/>
        <v>734</v>
      </c>
      <c r="F232" s="72">
        <f t="shared" si="161"/>
        <v>1035</v>
      </c>
      <c r="G232" s="72">
        <f t="shared" si="162"/>
        <v>935</v>
      </c>
      <c r="H232" s="73">
        <f t="shared" si="163"/>
        <v>1466</v>
      </c>
      <c r="I232" s="73">
        <f t="shared" si="164"/>
        <v>1165</v>
      </c>
      <c r="J232" s="73">
        <f t="shared" si="165"/>
        <v>1265</v>
      </c>
      <c r="K232" s="73">
        <f t="shared" ref="K232:M232" si="230">K231</f>
        <v>1975</v>
      </c>
      <c r="L232" s="73">
        <f t="shared" si="230"/>
        <v>1965</v>
      </c>
      <c r="M232" s="73">
        <f t="shared" si="230"/>
        <v>1965</v>
      </c>
      <c r="N232" s="73">
        <f t="shared" si="167"/>
        <v>-509</v>
      </c>
      <c r="O232" s="73">
        <f t="shared" si="168"/>
        <v>-800</v>
      </c>
      <c r="P232" s="73">
        <f t="shared" si="169"/>
        <v>-700</v>
      </c>
      <c r="Q232" s="84">
        <v>0</v>
      </c>
      <c r="R232" s="84">
        <v>0</v>
      </c>
      <c r="S232" s="84">
        <v>0</v>
      </c>
      <c r="T232" s="74">
        <f t="shared" si="170"/>
        <v>1500</v>
      </c>
      <c r="U232" s="93">
        <f t="shared" si="205"/>
        <v>1031</v>
      </c>
      <c r="V232" s="93">
        <f t="shared" si="206"/>
        <v>700</v>
      </c>
      <c r="W232" s="93">
        <f t="shared" si="207"/>
        <v>800</v>
      </c>
      <c r="X232" s="74"/>
      <c r="Y232" s="73"/>
      <c r="Z232" s="73"/>
      <c r="AA232" s="73"/>
      <c r="AB232" s="48"/>
    </row>
    <row r="233" spans="1:28" ht="15" customHeight="1">
      <c r="A233" s="68">
        <f t="shared" si="174"/>
        <v>218</v>
      </c>
      <c r="B233" s="69">
        <f t="shared" si="201"/>
        <v>45799</v>
      </c>
      <c r="C233" s="70">
        <f t="shared" si="202"/>
        <v>884</v>
      </c>
      <c r="D233" s="71">
        <f t="shared" si="203"/>
        <v>1314</v>
      </c>
      <c r="E233" s="72">
        <f t="shared" si="160"/>
        <v>732</v>
      </c>
      <c r="F233" s="72">
        <f t="shared" si="161"/>
        <v>1033</v>
      </c>
      <c r="G233" s="72">
        <f t="shared" si="162"/>
        <v>933</v>
      </c>
      <c r="H233" s="73">
        <f t="shared" si="163"/>
        <v>1466</v>
      </c>
      <c r="I233" s="73">
        <f t="shared" si="164"/>
        <v>1165</v>
      </c>
      <c r="J233" s="73">
        <f t="shared" si="165"/>
        <v>1265</v>
      </c>
      <c r="K233" s="73">
        <f t="shared" ref="K233:M233" si="231">K232</f>
        <v>1975</v>
      </c>
      <c r="L233" s="73">
        <f t="shared" si="231"/>
        <v>1965</v>
      </c>
      <c r="M233" s="73">
        <f t="shared" si="231"/>
        <v>1965</v>
      </c>
      <c r="N233" s="73">
        <f t="shared" si="167"/>
        <v>-509</v>
      </c>
      <c r="O233" s="73">
        <f t="shared" si="168"/>
        <v>-800</v>
      </c>
      <c r="P233" s="73">
        <f t="shared" si="169"/>
        <v>-700</v>
      </c>
      <c r="Q233" s="84">
        <v>0</v>
      </c>
      <c r="R233" s="84">
        <v>0</v>
      </c>
      <c r="S233" s="84">
        <v>0</v>
      </c>
      <c r="T233" s="74">
        <f t="shared" si="170"/>
        <v>1498</v>
      </c>
      <c r="U233" s="93">
        <f t="shared" si="205"/>
        <v>1031</v>
      </c>
      <c r="V233" s="93">
        <f t="shared" si="206"/>
        <v>700</v>
      </c>
      <c r="W233" s="93">
        <f t="shared" si="207"/>
        <v>800</v>
      </c>
      <c r="X233" s="74"/>
      <c r="Y233" s="73"/>
      <c r="Z233" s="73"/>
      <c r="AA233" s="73"/>
      <c r="AB233" s="48"/>
    </row>
    <row r="234" spans="1:28" ht="15" customHeight="1">
      <c r="A234" s="68">
        <f t="shared" si="174"/>
        <v>219</v>
      </c>
      <c r="B234" s="69">
        <f t="shared" si="201"/>
        <v>45800</v>
      </c>
      <c r="C234" s="70">
        <f t="shared" si="202"/>
        <v>884</v>
      </c>
      <c r="D234" s="71">
        <f t="shared" si="203"/>
        <v>1312</v>
      </c>
      <c r="E234" s="72">
        <f t="shared" si="160"/>
        <v>730</v>
      </c>
      <c r="F234" s="72">
        <f t="shared" si="161"/>
        <v>1031</v>
      </c>
      <c r="G234" s="72">
        <f t="shared" si="162"/>
        <v>931</v>
      </c>
      <c r="H234" s="73">
        <f t="shared" si="163"/>
        <v>1466</v>
      </c>
      <c r="I234" s="73">
        <f t="shared" si="164"/>
        <v>1165</v>
      </c>
      <c r="J234" s="73">
        <f t="shared" si="165"/>
        <v>1265</v>
      </c>
      <c r="K234" s="73">
        <f t="shared" ref="K234:M234" si="232">K233</f>
        <v>1975</v>
      </c>
      <c r="L234" s="73">
        <f t="shared" si="232"/>
        <v>1965</v>
      </c>
      <c r="M234" s="73">
        <f t="shared" si="232"/>
        <v>1965</v>
      </c>
      <c r="N234" s="73">
        <f t="shared" si="167"/>
        <v>-509</v>
      </c>
      <c r="O234" s="73">
        <f t="shared" si="168"/>
        <v>-800</v>
      </c>
      <c r="P234" s="73">
        <f t="shared" si="169"/>
        <v>-700</v>
      </c>
      <c r="Q234" s="84">
        <v>0</v>
      </c>
      <c r="R234" s="84">
        <v>0</v>
      </c>
      <c r="S234" s="84">
        <v>0</v>
      </c>
      <c r="T234" s="74">
        <f t="shared" si="170"/>
        <v>1496</v>
      </c>
      <c r="U234" s="93">
        <f t="shared" si="205"/>
        <v>1031</v>
      </c>
      <c r="V234" s="93">
        <f t="shared" si="206"/>
        <v>700</v>
      </c>
      <c r="W234" s="93">
        <f t="shared" si="207"/>
        <v>800</v>
      </c>
      <c r="X234" s="74"/>
      <c r="Y234" s="73"/>
      <c r="Z234" s="73"/>
      <c r="AA234" s="73"/>
      <c r="AB234" s="48"/>
    </row>
    <row r="235" spans="1:28" ht="15" customHeight="1">
      <c r="A235" s="68">
        <f t="shared" si="174"/>
        <v>220</v>
      </c>
      <c r="B235" s="69">
        <f t="shared" si="201"/>
        <v>45801</v>
      </c>
      <c r="C235" s="70">
        <f t="shared" si="202"/>
        <v>884</v>
      </c>
      <c r="D235" s="71">
        <f t="shared" si="203"/>
        <v>1310</v>
      </c>
      <c r="E235" s="72">
        <f t="shared" si="160"/>
        <v>728</v>
      </c>
      <c r="F235" s="72">
        <f t="shared" si="161"/>
        <v>1029</v>
      </c>
      <c r="G235" s="72">
        <f t="shared" si="162"/>
        <v>929</v>
      </c>
      <c r="H235" s="73">
        <f t="shared" si="163"/>
        <v>1466</v>
      </c>
      <c r="I235" s="73">
        <f t="shared" si="164"/>
        <v>1165</v>
      </c>
      <c r="J235" s="73">
        <f t="shared" si="165"/>
        <v>1265</v>
      </c>
      <c r="K235" s="73">
        <f t="shared" ref="K235:M235" si="233">K234</f>
        <v>1975</v>
      </c>
      <c r="L235" s="73">
        <f t="shared" si="233"/>
        <v>1965</v>
      </c>
      <c r="M235" s="73">
        <f t="shared" si="233"/>
        <v>1965</v>
      </c>
      <c r="N235" s="73">
        <f t="shared" si="167"/>
        <v>-509</v>
      </c>
      <c r="O235" s="73">
        <f t="shared" si="168"/>
        <v>-800</v>
      </c>
      <c r="P235" s="73">
        <f t="shared" si="169"/>
        <v>-700</v>
      </c>
      <c r="Q235" s="84">
        <v>0</v>
      </c>
      <c r="R235" s="84">
        <v>0</v>
      </c>
      <c r="S235" s="84">
        <v>0</v>
      </c>
      <c r="T235" s="74">
        <f t="shared" si="170"/>
        <v>1494</v>
      </c>
      <c r="U235" s="93">
        <f t="shared" si="205"/>
        <v>1031</v>
      </c>
      <c r="V235" s="93">
        <f t="shared" si="206"/>
        <v>700</v>
      </c>
      <c r="W235" s="93">
        <f t="shared" si="207"/>
        <v>800</v>
      </c>
      <c r="X235" s="74"/>
      <c r="Y235" s="73"/>
      <c r="Z235" s="73"/>
      <c r="AA235" s="73"/>
      <c r="AB235" s="48"/>
    </row>
    <row r="236" spans="1:28" ht="15" customHeight="1">
      <c r="A236" s="68">
        <f t="shared" si="174"/>
        <v>221</v>
      </c>
      <c r="B236" s="69">
        <f t="shared" si="201"/>
        <v>45802</v>
      </c>
      <c r="C236" s="70">
        <f t="shared" si="202"/>
        <v>884</v>
      </c>
      <c r="D236" s="71">
        <f t="shared" si="203"/>
        <v>1308</v>
      </c>
      <c r="E236" s="72">
        <f t="shared" si="160"/>
        <v>726</v>
      </c>
      <c r="F236" s="72">
        <f t="shared" si="161"/>
        <v>1027</v>
      </c>
      <c r="G236" s="72">
        <f t="shared" si="162"/>
        <v>927</v>
      </c>
      <c r="H236" s="73">
        <f t="shared" si="163"/>
        <v>1466</v>
      </c>
      <c r="I236" s="73">
        <f t="shared" si="164"/>
        <v>1165</v>
      </c>
      <c r="J236" s="73">
        <f t="shared" si="165"/>
        <v>1265</v>
      </c>
      <c r="K236" s="73">
        <f t="shared" ref="K236:M236" si="234">K235</f>
        <v>1975</v>
      </c>
      <c r="L236" s="73">
        <f t="shared" si="234"/>
        <v>1965</v>
      </c>
      <c r="M236" s="73">
        <f t="shared" si="234"/>
        <v>1965</v>
      </c>
      <c r="N236" s="73">
        <f t="shared" si="167"/>
        <v>-509</v>
      </c>
      <c r="O236" s="73">
        <f t="shared" si="168"/>
        <v>-800</v>
      </c>
      <c r="P236" s="73">
        <f t="shared" si="169"/>
        <v>-700</v>
      </c>
      <c r="Q236" s="84">
        <v>0</v>
      </c>
      <c r="R236" s="84">
        <v>0</v>
      </c>
      <c r="S236" s="84">
        <v>0</v>
      </c>
      <c r="T236" s="74">
        <f t="shared" si="170"/>
        <v>1492</v>
      </c>
      <c r="U236" s="93">
        <f t="shared" si="205"/>
        <v>1031</v>
      </c>
      <c r="V236" s="93">
        <f t="shared" si="206"/>
        <v>700</v>
      </c>
      <c r="W236" s="93">
        <f t="shared" si="207"/>
        <v>800</v>
      </c>
      <c r="X236" s="74"/>
      <c r="Y236" s="73"/>
      <c r="Z236" s="73"/>
      <c r="AA236" s="73"/>
      <c r="AB236" s="48"/>
    </row>
    <row r="237" spans="1:28" ht="15" customHeight="1">
      <c r="A237" s="68">
        <f t="shared" si="174"/>
        <v>222</v>
      </c>
      <c r="B237" s="69">
        <f t="shared" si="201"/>
        <v>45803</v>
      </c>
      <c r="C237" s="70">
        <f t="shared" si="202"/>
        <v>884</v>
      </c>
      <c r="D237" s="71">
        <f t="shared" si="203"/>
        <v>1306</v>
      </c>
      <c r="E237" s="72">
        <f t="shared" si="160"/>
        <v>724</v>
      </c>
      <c r="F237" s="72">
        <f t="shared" si="161"/>
        <v>1025</v>
      </c>
      <c r="G237" s="72">
        <f t="shared" si="162"/>
        <v>925</v>
      </c>
      <c r="H237" s="73">
        <f t="shared" si="163"/>
        <v>1466</v>
      </c>
      <c r="I237" s="73">
        <f t="shared" si="164"/>
        <v>1165</v>
      </c>
      <c r="J237" s="73">
        <f t="shared" si="165"/>
        <v>1265</v>
      </c>
      <c r="K237" s="73">
        <f t="shared" ref="K237:M237" si="235">K236</f>
        <v>1975</v>
      </c>
      <c r="L237" s="73">
        <f t="shared" si="235"/>
        <v>1965</v>
      </c>
      <c r="M237" s="73">
        <f t="shared" si="235"/>
        <v>1965</v>
      </c>
      <c r="N237" s="73">
        <f t="shared" si="167"/>
        <v>-509</v>
      </c>
      <c r="O237" s="73">
        <f t="shared" si="168"/>
        <v>-800</v>
      </c>
      <c r="P237" s="73">
        <f t="shared" si="169"/>
        <v>-700</v>
      </c>
      <c r="Q237" s="84">
        <v>0</v>
      </c>
      <c r="R237" s="84">
        <v>0</v>
      </c>
      <c r="S237" s="84">
        <v>0</v>
      </c>
      <c r="T237" s="74">
        <f t="shared" si="170"/>
        <v>1490</v>
      </c>
      <c r="U237" s="93">
        <f t="shared" si="205"/>
        <v>1031</v>
      </c>
      <c r="V237" s="93">
        <f t="shared" si="206"/>
        <v>700</v>
      </c>
      <c r="W237" s="93">
        <f t="shared" si="207"/>
        <v>800</v>
      </c>
      <c r="X237" s="74"/>
      <c r="Y237" s="73"/>
      <c r="Z237" s="73"/>
      <c r="AA237" s="73"/>
      <c r="AB237" s="48"/>
    </row>
    <row r="238" spans="1:28" ht="15" customHeight="1">
      <c r="A238" s="68">
        <f t="shared" si="174"/>
        <v>223</v>
      </c>
      <c r="B238" s="69">
        <f t="shared" si="201"/>
        <v>45804</v>
      </c>
      <c r="C238" s="70">
        <f t="shared" si="202"/>
        <v>884</v>
      </c>
      <c r="D238" s="71">
        <f t="shared" si="203"/>
        <v>1304</v>
      </c>
      <c r="E238" s="72">
        <f t="shared" si="160"/>
        <v>722</v>
      </c>
      <c r="F238" s="72">
        <f t="shared" si="161"/>
        <v>1023</v>
      </c>
      <c r="G238" s="72">
        <f t="shared" si="162"/>
        <v>923</v>
      </c>
      <c r="H238" s="73">
        <f t="shared" si="163"/>
        <v>1466</v>
      </c>
      <c r="I238" s="73">
        <f t="shared" si="164"/>
        <v>1165</v>
      </c>
      <c r="J238" s="73">
        <f t="shared" si="165"/>
        <v>1265</v>
      </c>
      <c r="K238" s="73">
        <f t="shared" ref="K238:M238" si="236">K237</f>
        <v>1975</v>
      </c>
      <c r="L238" s="73">
        <f t="shared" si="236"/>
        <v>1965</v>
      </c>
      <c r="M238" s="73">
        <f t="shared" si="236"/>
        <v>1965</v>
      </c>
      <c r="N238" s="73">
        <f t="shared" si="167"/>
        <v>-509</v>
      </c>
      <c r="O238" s="73">
        <f t="shared" si="168"/>
        <v>-800</v>
      </c>
      <c r="P238" s="73">
        <f t="shared" si="169"/>
        <v>-700</v>
      </c>
      <c r="Q238" s="84">
        <v>0</v>
      </c>
      <c r="R238" s="84">
        <v>0</v>
      </c>
      <c r="S238" s="84">
        <v>0</v>
      </c>
      <c r="T238" s="74">
        <f t="shared" si="170"/>
        <v>1488</v>
      </c>
      <c r="U238" s="93">
        <f t="shared" si="205"/>
        <v>1031</v>
      </c>
      <c r="V238" s="93">
        <f t="shared" si="206"/>
        <v>700</v>
      </c>
      <c r="W238" s="93">
        <f t="shared" si="207"/>
        <v>800</v>
      </c>
      <c r="X238" s="74"/>
      <c r="Y238" s="73"/>
      <c r="Z238" s="73"/>
      <c r="AA238" s="73"/>
      <c r="AB238" s="48"/>
    </row>
    <row r="239" spans="1:28" ht="15" customHeight="1">
      <c r="A239" s="68">
        <f t="shared" si="174"/>
        <v>224</v>
      </c>
      <c r="B239" s="69">
        <f t="shared" si="201"/>
        <v>45805</v>
      </c>
      <c r="C239" s="70">
        <f t="shared" si="202"/>
        <v>884</v>
      </c>
      <c r="D239" s="71">
        <f t="shared" si="203"/>
        <v>1302</v>
      </c>
      <c r="E239" s="72">
        <f t="shared" si="160"/>
        <v>720</v>
      </c>
      <c r="F239" s="72">
        <f t="shared" si="161"/>
        <v>1021</v>
      </c>
      <c r="G239" s="72">
        <f t="shared" si="162"/>
        <v>921</v>
      </c>
      <c r="H239" s="73">
        <f t="shared" si="163"/>
        <v>1466</v>
      </c>
      <c r="I239" s="73">
        <f t="shared" si="164"/>
        <v>1165</v>
      </c>
      <c r="J239" s="73">
        <f t="shared" si="165"/>
        <v>1265</v>
      </c>
      <c r="K239" s="73">
        <f t="shared" ref="K239:M239" si="237">K238</f>
        <v>1975</v>
      </c>
      <c r="L239" s="73">
        <f t="shared" si="237"/>
        <v>1965</v>
      </c>
      <c r="M239" s="73">
        <f t="shared" si="237"/>
        <v>1965</v>
      </c>
      <c r="N239" s="73">
        <f t="shared" si="167"/>
        <v>-509</v>
      </c>
      <c r="O239" s="73">
        <f t="shared" si="168"/>
        <v>-800</v>
      </c>
      <c r="P239" s="73">
        <f t="shared" si="169"/>
        <v>-700</v>
      </c>
      <c r="Q239" s="84">
        <v>0</v>
      </c>
      <c r="R239" s="84">
        <v>0</v>
      </c>
      <c r="S239" s="84">
        <v>0</v>
      </c>
      <c r="T239" s="74">
        <f t="shared" si="170"/>
        <v>1486</v>
      </c>
      <c r="U239" s="93">
        <f t="shared" si="205"/>
        <v>1031</v>
      </c>
      <c r="V239" s="93">
        <f t="shared" si="206"/>
        <v>700</v>
      </c>
      <c r="W239" s="93">
        <f t="shared" si="207"/>
        <v>800</v>
      </c>
      <c r="X239" s="74"/>
      <c r="Y239" s="73"/>
      <c r="Z239" s="73"/>
      <c r="AA239" s="73"/>
      <c r="AB239" s="48"/>
    </row>
    <row r="240" spans="1:28" ht="15" customHeight="1">
      <c r="A240" s="68">
        <f t="shared" si="174"/>
        <v>225</v>
      </c>
      <c r="B240" s="69">
        <f t="shared" si="201"/>
        <v>45806</v>
      </c>
      <c r="C240" s="70">
        <f t="shared" si="202"/>
        <v>884</v>
      </c>
      <c r="D240" s="71">
        <f t="shared" si="203"/>
        <v>1300</v>
      </c>
      <c r="E240" s="72">
        <f t="shared" si="160"/>
        <v>718</v>
      </c>
      <c r="F240" s="72">
        <f t="shared" si="161"/>
        <v>1019</v>
      </c>
      <c r="G240" s="72">
        <f t="shared" si="162"/>
        <v>919</v>
      </c>
      <c r="H240" s="73">
        <f t="shared" si="163"/>
        <v>1466</v>
      </c>
      <c r="I240" s="73">
        <f t="shared" si="164"/>
        <v>1165</v>
      </c>
      <c r="J240" s="73">
        <f t="shared" si="165"/>
        <v>1265</v>
      </c>
      <c r="K240" s="73">
        <f t="shared" ref="K240:M240" si="238">K239</f>
        <v>1975</v>
      </c>
      <c r="L240" s="73">
        <f t="shared" si="238"/>
        <v>1965</v>
      </c>
      <c r="M240" s="73">
        <f t="shared" si="238"/>
        <v>1965</v>
      </c>
      <c r="N240" s="73">
        <f t="shared" si="167"/>
        <v>-509</v>
      </c>
      <c r="O240" s="73">
        <f t="shared" si="168"/>
        <v>-800</v>
      </c>
      <c r="P240" s="73">
        <f t="shared" si="169"/>
        <v>-700</v>
      </c>
      <c r="Q240" s="84">
        <v>0</v>
      </c>
      <c r="R240" s="84">
        <v>0</v>
      </c>
      <c r="S240" s="84">
        <v>0</v>
      </c>
      <c r="T240" s="74">
        <f t="shared" si="170"/>
        <v>1484</v>
      </c>
      <c r="U240" s="93">
        <f t="shared" si="205"/>
        <v>1031</v>
      </c>
      <c r="V240" s="93">
        <f t="shared" si="206"/>
        <v>700</v>
      </c>
      <c r="W240" s="93">
        <f t="shared" si="207"/>
        <v>800</v>
      </c>
      <c r="X240" s="74"/>
      <c r="Y240" s="73"/>
      <c r="Z240" s="73"/>
      <c r="AA240" s="73"/>
      <c r="AB240" s="48"/>
    </row>
    <row r="241" spans="17:19" ht="13.15" customHeight="1">
      <c r="Q241" s="84">
        <v>0</v>
      </c>
      <c r="R241" s="84">
        <v>0</v>
      </c>
      <c r="S241" s="84">
        <v>0</v>
      </c>
    </row>
    <row r="242" spans="17:19" ht="13.15" customHeight="1">
      <c r="Q242" s="84">
        <v>0</v>
      </c>
      <c r="R242" s="84">
        <v>0</v>
      </c>
      <c r="S242" s="84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B889D-B406-4E54-B41C-9C346B0CAEE3}">
  <sheetPr codeName="Sheet55">
    <tabColor rgb="FF00B0F0"/>
    <pageSetUpPr fitToPage="1"/>
  </sheetPr>
  <dimension ref="A1:AF242"/>
  <sheetViews>
    <sheetView view="pageBreakPreview" topLeftCell="A187" zoomScale="80" zoomScaleNormal="83" zoomScaleSheetLayoutView="80" workbookViewId="0">
      <selection activeCell="Q43" sqref="Q43:Q200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1.8554687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57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45561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4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24">
      <c r="A14" s="80">
        <v>0</v>
      </c>
      <c r="B14" s="81">
        <v>45561</v>
      </c>
      <c r="C14" s="82">
        <v>884</v>
      </c>
      <c r="D14" s="83">
        <v>1750</v>
      </c>
      <c r="E14" s="84">
        <f>C14+D14-H14</f>
        <v>894</v>
      </c>
      <c r="F14" s="84">
        <f>C14+D14-I14</f>
        <v>914</v>
      </c>
      <c r="G14" s="84">
        <f>D14+C14-J14</f>
        <v>814</v>
      </c>
      <c r="H14" s="84">
        <f t="shared" ref="H14:J29" si="1">K14+N14</f>
        <v>1740</v>
      </c>
      <c r="I14" s="84">
        <f t="shared" si="1"/>
        <v>1720</v>
      </c>
      <c r="J14" s="84">
        <f t="shared" si="1"/>
        <v>1820</v>
      </c>
      <c r="K14" s="84">
        <v>1970</v>
      </c>
      <c r="L14" s="84">
        <v>1970</v>
      </c>
      <c r="M14" s="84">
        <v>1980</v>
      </c>
      <c r="N14" s="84">
        <v>-230</v>
      </c>
      <c r="O14" s="84">
        <v>-250</v>
      </c>
      <c r="P14" s="84">
        <v>-160</v>
      </c>
      <c r="Q14" s="84">
        <v>0</v>
      </c>
      <c r="R14" s="84">
        <v>0</v>
      </c>
      <c r="S14" s="84">
        <v>0</v>
      </c>
      <c r="T14" s="84">
        <f>D14+C14-V14</f>
        <v>2884</v>
      </c>
      <c r="U14" s="84">
        <f>N14</f>
        <v>-230</v>
      </c>
      <c r="V14" s="84">
        <f t="shared" ref="V14:W14" si="2">O14</f>
        <v>-250</v>
      </c>
      <c r="W14" s="84">
        <f t="shared" si="2"/>
        <v>-160</v>
      </c>
      <c r="X14" s="84"/>
      <c r="Y14" s="85"/>
      <c r="Z14" s="84"/>
      <c r="AA14" s="84"/>
      <c r="AB14" s="76" t="s">
        <v>11</v>
      </c>
      <c r="AD14" s="118"/>
      <c r="AF14" s="87"/>
    </row>
    <row r="15" spans="1:32" ht="15">
      <c r="A15" s="68">
        <v>1</v>
      </c>
      <c r="B15" s="69">
        <f>B14+1</f>
        <v>45562</v>
      </c>
      <c r="C15" s="70">
        <f>C14</f>
        <v>884</v>
      </c>
      <c r="D15" s="71">
        <f>D14-2</f>
        <v>1748</v>
      </c>
      <c r="E15" s="72">
        <f>C15+D15-H15</f>
        <v>892</v>
      </c>
      <c r="F15" s="72">
        <f>C15+D15-I15</f>
        <v>912</v>
      </c>
      <c r="G15" s="72">
        <f>D15+C15-J15</f>
        <v>812</v>
      </c>
      <c r="H15" s="73">
        <f t="shared" si="1"/>
        <v>1740</v>
      </c>
      <c r="I15" s="73">
        <f t="shared" si="1"/>
        <v>1720</v>
      </c>
      <c r="J15" s="73">
        <f t="shared" si="1"/>
        <v>1820</v>
      </c>
      <c r="K15" s="73">
        <f>K14</f>
        <v>1970</v>
      </c>
      <c r="L15" s="73">
        <f>L14</f>
        <v>1970</v>
      </c>
      <c r="M15" s="73">
        <f>M14</f>
        <v>1980</v>
      </c>
      <c r="N15" s="73">
        <f>N14-Q15</f>
        <v>-230</v>
      </c>
      <c r="O15" s="73">
        <f t="shared" ref="O15:P30" si="3">O14-R15</f>
        <v>-250</v>
      </c>
      <c r="P15" s="73">
        <f t="shared" si="3"/>
        <v>-160</v>
      </c>
      <c r="Q15" s="84">
        <v>0</v>
      </c>
      <c r="R15" s="84">
        <v>0</v>
      </c>
      <c r="S15" s="84">
        <v>0</v>
      </c>
      <c r="T15" s="74">
        <f t="shared" ref="T15:T78" si="4">D15+C15-V15</f>
        <v>2882</v>
      </c>
      <c r="U15" s="93">
        <f t="shared" ref="U15:W15" si="5">U14+$X15*1000-Q15</f>
        <v>-230</v>
      </c>
      <c r="V15" s="93">
        <f t="shared" si="5"/>
        <v>-250</v>
      </c>
      <c r="W15" s="93">
        <f t="shared" si="5"/>
        <v>-160</v>
      </c>
      <c r="X15" s="74"/>
      <c r="Y15" s="75"/>
      <c r="Z15" s="73"/>
      <c r="AA15" s="73"/>
      <c r="AB15" s="47"/>
      <c r="AD15"/>
    </row>
    <row r="16" spans="1:32" ht="15">
      <c r="A16" s="68">
        <v>2</v>
      </c>
      <c r="B16" s="69">
        <f t="shared" ref="B16:B79" si="6">B15+1</f>
        <v>45563</v>
      </c>
      <c r="C16" s="70">
        <f t="shared" ref="C16:C79" si="7">C15</f>
        <v>884</v>
      </c>
      <c r="D16" s="71">
        <f t="shared" ref="D16:D79" si="8">D15-2</f>
        <v>1746</v>
      </c>
      <c r="E16" s="72">
        <f>C16+D16-H16</f>
        <v>890</v>
      </c>
      <c r="F16" s="72">
        <f>C16+D16-I16</f>
        <v>910</v>
      </c>
      <c r="G16" s="72">
        <f>D16+C16-J16</f>
        <v>810</v>
      </c>
      <c r="H16" s="73">
        <f t="shared" si="1"/>
        <v>1740</v>
      </c>
      <c r="I16" s="73">
        <f t="shared" si="1"/>
        <v>1720</v>
      </c>
      <c r="J16" s="73">
        <f t="shared" si="1"/>
        <v>1820</v>
      </c>
      <c r="K16" s="73">
        <f t="shared" ref="K16:M31" si="9">K15</f>
        <v>1970</v>
      </c>
      <c r="L16" s="73">
        <f t="shared" si="9"/>
        <v>1970</v>
      </c>
      <c r="M16" s="73">
        <f t="shared" si="9"/>
        <v>1980</v>
      </c>
      <c r="N16" s="73">
        <f>N15-Q16</f>
        <v>-230</v>
      </c>
      <c r="O16" s="73">
        <f t="shared" si="3"/>
        <v>-250</v>
      </c>
      <c r="P16" s="73">
        <f t="shared" si="3"/>
        <v>-160</v>
      </c>
      <c r="Q16" s="84">
        <v>0</v>
      </c>
      <c r="R16" s="84">
        <v>0</v>
      </c>
      <c r="S16" s="84">
        <v>0</v>
      </c>
      <c r="T16" s="74">
        <f t="shared" si="4"/>
        <v>2880</v>
      </c>
      <c r="U16" s="93">
        <f t="shared" ref="U16:U23" si="10">U15+$X16*1000-Q16</f>
        <v>-230</v>
      </c>
      <c r="V16" s="93">
        <f t="shared" ref="V16:V23" si="11">V15+$X16*1000-R16</f>
        <v>-250</v>
      </c>
      <c r="W16" s="93">
        <f t="shared" ref="W16:W23" si="12">W15+$X16*1000-S16</f>
        <v>-160</v>
      </c>
      <c r="X16" s="74"/>
      <c r="Y16" s="75"/>
      <c r="Z16" s="73"/>
      <c r="AA16" s="73"/>
      <c r="AB16" s="48"/>
      <c r="AD16"/>
    </row>
    <row r="17" spans="1:30" ht="15">
      <c r="A17" s="68">
        <v>3</v>
      </c>
      <c r="B17" s="69">
        <f t="shared" si="6"/>
        <v>45564</v>
      </c>
      <c r="C17" s="70">
        <f t="shared" si="7"/>
        <v>884</v>
      </c>
      <c r="D17" s="71">
        <f t="shared" si="8"/>
        <v>1744</v>
      </c>
      <c r="E17" s="72">
        <f t="shared" ref="E17:E80" si="13">C17+D17-H17</f>
        <v>888</v>
      </c>
      <c r="F17" s="72">
        <f t="shared" ref="F17:F80" si="14">C17+D17-I17</f>
        <v>908</v>
      </c>
      <c r="G17" s="72">
        <f t="shared" ref="G17:G80" si="15">D17+C17-J17</f>
        <v>808</v>
      </c>
      <c r="H17" s="73">
        <f t="shared" si="1"/>
        <v>1740</v>
      </c>
      <c r="I17" s="73">
        <f t="shared" si="1"/>
        <v>1720</v>
      </c>
      <c r="J17" s="73">
        <f t="shared" si="1"/>
        <v>1820</v>
      </c>
      <c r="K17" s="73">
        <f t="shared" si="9"/>
        <v>1970</v>
      </c>
      <c r="L17" s="73">
        <f t="shared" si="9"/>
        <v>1970</v>
      </c>
      <c r="M17" s="73">
        <f t="shared" si="9"/>
        <v>1980</v>
      </c>
      <c r="N17" s="73">
        <f t="shared" ref="N17:P32" si="16">N16-Q17</f>
        <v>-230</v>
      </c>
      <c r="O17" s="73">
        <f t="shared" si="3"/>
        <v>-250</v>
      </c>
      <c r="P17" s="73">
        <f t="shared" si="3"/>
        <v>-160</v>
      </c>
      <c r="Q17" s="84">
        <v>0</v>
      </c>
      <c r="R17" s="84">
        <v>0</v>
      </c>
      <c r="S17" s="84">
        <v>0</v>
      </c>
      <c r="T17" s="74">
        <f t="shared" si="4"/>
        <v>2878</v>
      </c>
      <c r="U17" s="93">
        <f t="shared" si="10"/>
        <v>-230</v>
      </c>
      <c r="V17" s="93">
        <f t="shared" si="11"/>
        <v>-250</v>
      </c>
      <c r="W17" s="93">
        <f t="shared" si="12"/>
        <v>-160</v>
      </c>
      <c r="X17" s="85"/>
      <c r="Y17" s="73"/>
      <c r="Z17" s="73"/>
      <c r="AA17" s="73"/>
      <c r="AB17" s="48"/>
      <c r="AD17"/>
    </row>
    <row r="18" spans="1:30" ht="16.5" customHeight="1">
      <c r="A18" s="68">
        <v>4</v>
      </c>
      <c r="B18" s="69">
        <f t="shared" si="6"/>
        <v>45565</v>
      </c>
      <c r="C18" s="70">
        <f t="shared" si="7"/>
        <v>884</v>
      </c>
      <c r="D18" s="71">
        <f t="shared" si="8"/>
        <v>1742</v>
      </c>
      <c r="E18" s="72">
        <f t="shared" si="13"/>
        <v>886</v>
      </c>
      <c r="F18" s="72">
        <f t="shared" si="14"/>
        <v>906</v>
      </c>
      <c r="G18" s="72">
        <f t="shared" si="15"/>
        <v>806</v>
      </c>
      <c r="H18" s="73">
        <f t="shared" si="1"/>
        <v>1740</v>
      </c>
      <c r="I18" s="73">
        <f t="shared" si="1"/>
        <v>1720</v>
      </c>
      <c r="J18" s="73">
        <f t="shared" si="1"/>
        <v>1820</v>
      </c>
      <c r="K18" s="73">
        <f t="shared" si="9"/>
        <v>1970</v>
      </c>
      <c r="L18" s="73">
        <f t="shared" si="9"/>
        <v>1970</v>
      </c>
      <c r="M18" s="73">
        <f t="shared" si="9"/>
        <v>1980</v>
      </c>
      <c r="N18" s="73">
        <f t="shared" si="16"/>
        <v>-230</v>
      </c>
      <c r="O18" s="73">
        <f t="shared" si="3"/>
        <v>-250</v>
      </c>
      <c r="P18" s="73">
        <f t="shared" si="3"/>
        <v>-160</v>
      </c>
      <c r="Q18" s="84">
        <v>0</v>
      </c>
      <c r="R18" s="84">
        <v>0</v>
      </c>
      <c r="S18" s="84">
        <v>0</v>
      </c>
      <c r="T18" s="74">
        <f t="shared" si="4"/>
        <v>2876</v>
      </c>
      <c r="U18" s="93">
        <f t="shared" si="10"/>
        <v>-230</v>
      </c>
      <c r="V18" s="93">
        <f t="shared" si="11"/>
        <v>-250</v>
      </c>
      <c r="W18" s="93">
        <f t="shared" si="12"/>
        <v>-160</v>
      </c>
      <c r="X18" s="85"/>
      <c r="Y18" s="73"/>
      <c r="Z18" s="73"/>
      <c r="AA18" s="73"/>
      <c r="AB18" s="48"/>
      <c r="AD18"/>
    </row>
    <row r="19" spans="1:30" ht="16.5" customHeight="1">
      <c r="A19" s="68">
        <v>5</v>
      </c>
      <c r="B19" s="69">
        <f t="shared" si="6"/>
        <v>45566</v>
      </c>
      <c r="C19" s="70">
        <f t="shared" si="7"/>
        <v>884</v>
      </c>
      <c r="D19" s="71">
        <f t="shared" si="8"/>
        <v>1740</v>
      </c>
      <c r="E19" s="72">
        <f t="shared" si="13"/>
        <v>884</v>
      </c>
      <c r="F19" s="72">
        <f t="shared" si="14"/>
        <v>904</v>
      </c>
      <c r="G19" s="72">
        <f t="shared" si="15"/>
        <v>804</v>
      </c>
      <c r="H19" s="73">
        <f t="shared" si="1"/>
        <v>1740</v>
      </c>
      <c r="I19" s="73">
        <f t="shared" si="1"/>
        <v>1720</v>
      </c>
      <c r="J19" s="73">
        <f t="shared" si="1"/>
        <v>1820</v>
      </c>
      <c r="K19" s="73">
        <f t="shared" si="9"/>
        <v>1970</v>
      </c>
      <c r="L19" s="73">
        <f t="shared" si="9"/>
        <v>1970</v>
      </c>
      <c r="M19" s="73">
        <f t="shared" si="9"/>
        <v>1980</v>
      </c>
      <c r="N19" s="73">
        <f t="shared" si="16"/>
        <v>-230</v>
      </c>
      <c r="O19" s="73">
        <f t="shared" si="3"/>
        <v>-250</v>
      </c>
      <c r="P19" s="73">
        <f t="shared" si="3"/>
        <v>-160</v>
      </c>
      <c r="Q19" s="84">
        <v>0</v>
      </c>
      <c r="R19" s="84">
        <v>0</v>
      </c>
      <c r="S19" s="84">
        <v>0</v>
      </c>
      <c r="T19" s="74">
        <f t="shared" si="4"/>
        <v>2874</v>
      </c>
      <c r="U19" s="93">
        <f t="shared" si="10"/>
        <v>-230</v>
      </c>
      <c r="V19" s="93">
        <f t="shared" si="11"/>
        <v>-250</v>
      </c>
      <c r="W19" s="93">
        <f t="shared" si="12"/>
        <v>-160</v>
      </c>
      <c r="X19" s="85"/>
      <c r="Y19" s="73"/>
      <c r="Z19" s="73"/>
      <c r="AA19" s="73"/>
      <c r="AB19" s="48"/>
      <c r="AD19"/>
    </row>
    <row r="20" spans="1:30" ht="16.5" customHeight="1">
      <c r="A20" s="68">
        <v>6</v>
      </c>
      <c r="B20" s="69">
        <f t="shared" si="6"/>
        <v>45567</v>
      </c>
      <c r="C20" s="70">
        <f t="shared" si="7"/>
        <v>884</v>
      </c>
      <c r="D20" s="71">
        <f t="shared" si="8"/>
        <v>1738</v>
      </c>
      <c r="E20" s="72">
        <f t="shared" si="13"/>
        <v>882</v>
      </c>
      <c r="F20" s="72">
        <f t="shared" si="14"/>
        <v>902</v>
      </c>
      <c r="G20" s="72">
        <f t="shared" si="15"/>
        <v>802</v>
      </c>
      <c r="H20" s="73">
        <f t="shared" si="1"/>
        <v>1740</v>
      </c>
      <c r="I20" s="73">
        <f t="shared" si="1"/>
        <v>1720</v>
      </c>
      <c r="J20" s="73">
        <f t="shared" si="1"/>
        <v>1820</v>
      </c>
      <c r="K20" s="73">
        <f t="shared" si="9"/>
        <v>1970</v>
      </c>
      <c r="L20" s="73">
        <f t="shared" si="9"/>
        <v>1970</v>
      </c>
      <c r="M20" s="73">
        <f t="shared" si="9"/>
        <v>1980</v>
      </c>
      <c r="N20" s="73">
        <f t="shared" si="16"/>
        <v>-230</v>
      </c>
      <c r="O20" s="73">
        <f t="shared" si="3"/>
        <v>-250</v>
      </c>
      <c r="P20" s="73">
        <f t="shared" si="3"/>
        <v>-160</v>
      </c>
      <c r="Q20" s="84">
        <v>0</v>
      </c>
      <c r="R20" s="84">
        <v>0</v>
      </c>
      <c r="S20" s="84">
        <v>0</v>
      </c>
      <c r="T20" s="74">
        <f t="shared" si="4"/>
        <v>2872</v>
      </c>
      <c r="U20" s="93">
        <f t="shared" si="10"/>
        <v>-230</v>
      </c>
      <c r="V20" s="93">
        <f t="shared" si="11"/>
        <v>-250</v>
      </c>
      <c r="W20" s="93">
        <f t="shared" si="12"/>
        <v>-160</v>
      </c>
      <c r="X20" s="85"/>
      <c r="Y20" s="73"/>
      <c r="Z20" s="73"/>
      <c r="AA20" s="73"/>
      <c r="AB20" s="48"/>
      <c r="AD20"/>
    </row>
    <row r="21" spans="1:30" ht="16.5" customHeight="1">
      <c r="A21" s="68">
        <v>7</v>
      </c>
      <c r="B21" s="69">
        <f t="shared" si="6"/>
        <v>45568</v>
      </c>
      <c r="C21" s="70">
        <f t="shared" si="7"/>
        <v>884</v>
      </c>
      <c r="D21" s="71">
        <f t="shared" si="8"/>
        <v>1736</v>
      </c>
      <c r="E21" s="72">
        <f t="shared" si="13"/>
        <v>880</v>
      </c>
      <c r="F21" s="72">
        <f t="shared" si="14"/>
        <v>900</v>
      </c>
      <c r="G21" s="72">
        <f t="shared" si="15"/>
        <v>800</v>
      </c>
      <c r="H21" s="73">
        <f t="shared" si="1"/>
        <v>1740</v>
      </c>
      <c r="I21" s="73">
        <f t="shared" si="1"/>
        <v>1720</v>
      </c>
      <c r="J21" s="73">
        <f t="shared" si="1"/>
        <v>1820</v>
      </c>
      <c r="K21" s="73">
        <f t="shared" si="9"/>
        <v>1970</v>
      </c>
      <c r="L21" s="73">
        <f t="shared" si="9"/>
        <v>1970</v>
      </c>
      <c r="M21" s="73">
        <f t="shared" si="9"/>
        <v>1980</v>
      </c>
      <c r="N21" s="73">
        <f t="shared" si="16"/>
        <v>-230</v>
      </c>
      <c r="O21" s="73">
        <f t="shared" si="3"/>
        <v>-250</v>
      </c>
      <c r="P21" s="73">
        <f t="shared" si="3"/>
        <v>-160</v>
      </c>
      <c r="Q21" s="84">
        <v>0</v>
      </c>
      <c r="R21" s="84">
        <v>0</v>
      </c>
      <c r="S21" s="84">
        <v>0</v>
      </c>
      <c r="T21" s="74">
        <f t="shared" si="4"/>
        <v>2870</v>
      </c>
      <c r="U21" s="93">
        <f t="shared" si="10"/>
        <v>-230</v>
      </c>
      <c r="V21" s="93">
        <f t="shared" si="11"/>
        <v>-250</v>
      </c>
      <c r="W21" s="93">
        <f t="shared" si="12"/>
        <v>-160</v>
      </c>
      <c r="X21" s="85"/>
      <c r="Y21" s="73"/>
      <c r="Z21" s="73"/>
      <c r="AA21" s="73"/>
      <c r="AB21" s="48"/>
      <c r="AD21"/>
    </row>
    <row r="22" spans="1:30" ht="16.5" customHeight="1">
      <c r="A22" s="68">
        <v>8</v>
      </c>
      <c r="B22" s="69">
        <f t="shared" si="6"/>
        <v>45569</v>
      </c>
      <c r="C22" s="70">
        <f t="shared" si="7"/>
        <v>884</v>
      </c>
      <c r="D22" s="71">
        <f t="shared" si="8"/>
        <v>1734</v>
      </c>
      <c r="E22" s="72">
        <f t="shared" si="13"/>
        <v>878</v>
      </c>
      <c r="F22" s="72">
        <f t="shared" si="14"/>
        <v>898</v>
      </c>
      <c r="G22" s="72">
        <f t="shared" si="15"/>
        <v>798</v>
      </c>
      <c r="H22" s="73">
        <f t="shared" si="1"/>
        <v>1740</v>
      </c>
      <c r="I22" s="73">
        <f t="shared" si="1"/>
        <v>1720</v>
      </c>
      <c r="J22" s="73">
        <f t="shared" si="1"/>
        <v>1820</v>
      </c>
      <c r="K22" s="73">
        <f t="shared" si="9"/>
        <v>1970</v>
      </c>
      <c r="L22" s="73">
        <f t="shared" si="9"/>
        <v>1970</v>
      </c>
      <c r="M22" s="73">
        <f t="shared" si="9"/>
        <v>1980</v>
      </c>
      <c r="N22" s="73">
        <f t="shared" si="16"/>
        <v>-230</v>
      </c>
      <c r="O22" s="73">
        <f t="shared" si="3"/>
        <v>-250</v>
      </c>
      <c r="P22" s="73">
        <f t="shared" si="3"/>
        <v>-160</v>
      </c>
      <c r="Q22" s="84">
        <v>0</v>
      </c>
      <c r="R22" s="84">
        <v>0</v>
      </c>
      <c r="S22" s="84">
        <v>0</v>
      </c>
      <c r="T22" s="74">
        <f t="shared" si="4"/>
        <v>2868</v>
      </c>
      <c r="U22" s="93">
        <f t="shared" si="10"/>
        <v>-230</v>
      </c>
      <c r="V22" s="93">
        <f t="shared" si="11"/>
        <v>-250</v>
      </c>
      <c r="W22" s="93">
        <f t="shared" si="12"/>
        <v>-160</v>
      </c>
      <c r="X22" s="85"/>
      <c r="Y22" s="73"/>
      <c r="Z22" s="73"/>
      <c r="AA22" s="73"/>
      <c r="AB22" s="48"/>
      <c r="AD22"/>
    </row>
    <row r="23" spans="1:30" ht="16.5" customHeight="1">
      <c r="A23" s="68">
        <v>9</v>
      </c>
      <c r="B23" s="69">
        <f t="shared" si="6"/>
        <v>45570</v>
      </c>
      <c r="C23" s="70">
        <f t="shared" si="7"/>
        <v>884</v>
      </c>
      <c r="D23" s="71">
        <f t="shared" si="8"/>
        <v>1732</v>
      </c>
      <c r="E23" s="72">
        <f t="shared" si="13"/>
        <v>876</v>
      </c>
      <c r="F23" s="72">
        <f t="shared" si="14"/>
        <v>896</v>
      </c>
      <c r="G23" s="72">
        <f t="shared" si="15"/>
        <v>796</v>
      </c>
      <c r="H23" s="73">
        <f t="shared" si="1"/>
        <v>1740</v>
      </c>
      <c r="I23" s="73">
        <f t="shared" si="1"/>
        <v>1720</v>
      </c>
      <c r="J23" s="73">
        <f t="shared" si="1"/>
        <v>1820</v>
      </c>
      <c r="K23" s="73">
        <f t="shared" si="9"/>
        <v>1970</v>
      </c>
      <c r="L23" s="73">
        <f t="shared" si="9"/>
        <v>1970</v>
      </c>
      <c r="M23" s="73">
        <f t="shared" si="9"/>
        <v>1980</v>
      </c>
      <c r="N23" s="73">
        <f t="shared" si="16"/>
        <v>-230</v>
      </c>
      <c r="O23" s="73">
        <f t="shared" si="3"/>
        <v>-250</v>
      </c>
      <c r="P23" s="73">
        <f t="shared" si="3"/>
        <v>-160</v>
      </c>
      <c r="Q23" s="84">
        <v>0</v>
      </c>
      <c r="R23" s="84">
        <v>0</v>
      </c>
      <c r="S23" s="84">
        <v>0</v>
      </c>
      <c r="T23" s="74">
        <f t="shared" si="4"/>
        <v>2866</v>
      </c>
      <c r="U23" s="93">
        <f t="shared" si="10"/>
        <v>-230</v>
      </c>
      <c r="V23" s="93">
        <f t="shared" si="11"/>
        <v>-250</v>
      </c>
      <c r="W23" s="93">
        <f t="shared" si="12"/>
        <v>-160</v>
      </c>
      <c r="X23" s="85"/>
      <c r="Y23" s="73"/>
      <c r="Z23" s="73"/>
      <c r="AA23" s="73"/>
      <c r="AB23" s="48"/>
      <c r="AD23"/>
    </row>
    <row r="24" spans="1:30" ht="16.5" customHeight="1">
      <c r="A24" s="68">
        <v>10</v>
      </c>
      <c r="B24" s="69">
        <f t="shared" si="6"/>
        <v>45571</v>
      </c>
      <c r="C24" s="70">
        <f t="shared" si="7"/>
        <v>884</v>
      </c>
      <c r="D24" s="71">
        <f t="shared" si="8"/>
        <v>1730</v>
      </c>
      <c r="E24" s="72">
        <f t="shared" si="13"/>
        <v>874</v>
      </c>
      <c r="F24" s="72">
        <f t="shared" si="14"/>
        <v>894</v>
      </c>
      <c r="G24" s="72">
        <f t="shared" si="15"/>
        <v>794</v>
      </c>
      <c r="H24" s="73">
        <f t="shared" si="1"/>
        <v>1740</v>
      </c>
      <c r="I24" s="73">
        <f t="shared" si="1"/>
        <v>1720</v>
      </c>
      <c r="J24" s="73">
        <f t="shared" si="1"/>
        <v>1820</v>
      </c>
      <c r="K24" s="73">
        <f t="shared" si="9"/>
        <v>1970</v>
      </c>
      <c r="L24" s="73">
        <f t="shared" si="9"/>
        <v>1970</v>
      </c>
      <c r="M24" s="73">
        <f t="shared" si="9"/>
        <v>1980</v>
      </c>
      <c r="N24" s="73">
        <f t="shared" si="16"/>
        <v>-230</v>
      </c>
      <c r="O24" s="73">
        <f t="shared" si="3"/>
        <v>-250</v>
      </c>
      <c r="P24" s="73">
        <f t="shared" si="3"/>
        <v>-160</v>
      </c>
      <c r="Q24" s="84">
        <v>0</v>
      </c>
      <c r="R24" s="84">
        <v>0</v>
      </c>
      <c r="S24" s="84">
        <v>0</v>
      </c>
      <c r="T24" s="74">
        <f t="shared" si="4"/>
        <v>2864</v>
      </c>
      <c r="U24" s="93">
        <f t="shared" ref="U24:U79" si="17">U23+$X24*1000-Q24</f>
        <v>-230</v>
      </c>
      <c r="V24" s="93">
        <f t="shared" ref="V24:V79" si="18">V23+$X24*1000-R24</f>
        <v>-250</v>
      </c>
      <c r="W24" s="93">
        <f t="shared" ref="W24:W79" si="19">W23+$X24*1000-S24</f>
        <v>-160</v>
      </c>
      <c r="X24" s="85"/>
      <c r="Y24" s="73"/>
      <c r="Z24" s="73"/>
      <c r="AA24" s="73"/>
      <c r="AB24" s="48"/>
      <c r="AD24"/>
    </row>
    <row r="25" spans="1:30" ht="16.5" customHeight="1">
      <c r="A25" s="68">
        <v>11</v>
      </c>
      <c r="B25" s="69">
        <f t="shared" si="6"/>
        <v>45572</v>
      </c>
      <c r="C25" s="70">
        <f t="shared" si="7"/>
        <v>884</v>
      </c>
      <c r="D25" s="71">
        <f t="shared" si="8"/>
        <v>1728</v>
      </c>
      <c r="E25" s="72">
        <f t="shared" si="13"/>
        <v>872</v>
      </c>
      <c r="F25" s="72">
        <f t="shared" si="14"/>
        <v>892</v>
      </c>
      <c r="G25" s="72">
        <f t="shared" si="15"/>
        <v>792</v>
      </c>
      <c r="H25" s="73">
        <f t="shared" si="1"/>
        <v>1740</v>
      </c>
      <c r="I25" s="73">
        <f t="shared" si="1"/>
        <v>1720</v>
      </c>
      <c r="J25" s="73">
        <f t="shared" si="1"/>
        <v>1820</v>
      </c>
      <c r="K25" s="73">
        <f t="shared" si="9"/>
        <v>1970</v>
      </c>
      <c r="L25" s="73">
        <f t="shared" si="9"/>
        <v>1970</v>
      </c>
      <c r="M25" s="73">
        <f t="shared" si="9"/>
        <v>1980</v>
      </c>
      <c r="N25" s="73">
        <f t="shared" si="16"/>
        <v>-230</v>
      </c>
      <c r="O25" s="73">
        <f t="shared" si="3"/>
        <v>-250</v>
      </c>
      <c r="P25" s="73">
        <f t="shared" si="3"/>
        <v>-160</v>
      </c>
      <c r="Q25" s="84">
        <v>0</v>
      </c>
      <c r="R25" s="84">
        <v>0</v>
      </c>
      <c r="S25" s="84">
        <v>0</v>
      </c>
      <c r="T25" s="74">
        <f t="shared" si="4"/>
        <v>2862</v>
      </c>
      <c r="U25" s="93">
        <f t="shared" si="17"/>
        <v>-230</v>
      </c>
      <c r="V25" s="93">
        <f t="shared" si="18"/>
        <v>-250</v>
      </c>
      <c r="W25" s="93">
        <f t="shared" si="19"/>
        <v>-160</v>
      </c>
      <c r="X25" s="85"/>
      <c r="Y25" s="73"/>
      <c r="Z25" s="73"/>
      <c r="AA25" s="73"/>
      <c r="AB25" s="48"/>
      <c r="AD25"/>
    </row>
    <row r="26" spans="1:30" ht="16.5" customHeight="1">
      <c r="A26" s="68">
        <v>12</v>
      </c>
      <c r="B26" s="69">
        <f t="shared" si="6"/>
        <v>45573</v>
      </c>
      <c r="C26" s="70">
        <f t="shared" si="7"/>
        <v>884</v>
      </c>
      <c r="D26" s="71">
        <f t="shared" si="8"/>
        <v>1726</v>
      </c>
      <c r="E26" s="72">
        <f t="shared" si="13"/>
        <v>870</v>
      </c>
      <c r="F26" s="72">
        <f t="shared" si="14"/>
        <v>890</v>
      </c>
      <c r="G26" s="72">
        <f t="shared" si="15"/>
        <v>790</v>
      </c>
      <c r="H26" s="73">
        <f t="shared" si="1"/>
        <v>1740</v>
      </c>
      <c r="I26" s="73">
        <f t="shared" si="1"/>
        <v>1720</v>
      </c>
      <c r="J26" s="73">
        <f t="shared" si="1"/>
        <v>1820</v>
      </c>
      <c r="K26" s="73">
        <f t="shared" si="9"/>
        <v>1970</v>
      </c>
      <c r="L26" s="73">
        <f t="shared" si="9"/>
        <v>1970</v>
      </c>
      <c r="M26" s="73">
        <f t="shared" si="9"/>
        <v>1980</v>
      </c>
      <c r="N26" s="73">
        <f t="shared" si="16"/>
        <v>-230</v>
      </c>
      <c r="O26" s="73">
        <f t="shared" si="3"/>
        <v>-250</v>
      </c>
      <c r="P26" s="73">
        <f t="shared" si="3"/>
        <v>-160</v>
      </c>
      <c r="Q26" s="84">
        <v>0</v>
      </c>
      <c r="R26" s="84">
        <v>0</v>
      </c>
      <c r="S26" s="84">
        <v>0</v>
      </c>
      <c r="T26" s="74">
        <f t="shared" si="4"/>
        <v>2860</v>
      </c>
      <c r="U26" s="93">
        <f t="shared" si="17"/>
        <v>-230</v>
      </c>
      <c r="V26" s="93">
        <f t="shared" si="18"/>
        <v>-250</v>
      </c>
      <c r="W26" s="93">
        <f t="shared" si="19"/>
        <v>-160</v>
      </c>
      <c r="X26" s="85"/>
      <c r="Y26" s="73"/>
      <c r="Z26" s="73"/>
      <c r="AA26" s="73"/>
      <c r="AB26" s="48"/>
      <c r="AD26"/>
    </row>
    <row r="27" spans="1:30" ht="16.5" customHeight="1">
      <c r="A27" s="68">
        <v>13</v>
      </c>
      <c r="B27" s="69">
        <f t="shared" si="6"/>
        <v>45574</v>
      </c>
      <c r="C27" s="70">
        <f t="shared" si="7"/>
        <v>884</v>
      </c>
      <c r="D27" s="71">
        <f t="shared" si="8"/>
        <v>1724</v>
      </c>
      <c r="E27" s="72">
        <f t="shared" si="13"/>
        <v>868</v>
      </c>
      <c r="F27" s="72">
        <f t="shared" si="14"/>
        <v>888</v>
      </c>
      <c r="G27" s="72">
        <f t="shared" si="15"/>
        <v>788</v>
      </c>
      <c r="H27" s="73">
        <f t="shared" si="1"/>
        <v>1740</v>
      </c>
      <c r="I27" s="73">
        <f t="shared" si="1"/>
        <v>1720</v>
      </c>
      <c r="J27" s="73">
        <f t="shared" si="1"/>
        <v>1820</v>
      </c>
      <c r="K27" s="73">
        <f t="shared" si="9"/>
        <v>1970</v>
      </c>
      <c r="L27" s="73">
        <f t="shared" si="9"/>
        <v>1970</v>
      </c>
      <c r="M27" s="73">
        <f t="shared" si="9"/>
        <v>1980</v>
      </c>
      <c r="N27" s="73">
        <f t="shared" si="16"/>
        <v>-230</v>
      </c>
      <c r="O27" s="73">
        <f t="shared" si="3"/>
        <v>-250</v>
      </c>
      <c r="P27" s="73">
        <f t="shared" si="3"/>
        <v>-160</v>
      </c>
      <c r="Q27" s="84">
        <v>0</v>
      </c>
      <c r="R27" s="84">
        <v>0</v>
      </c>
      <c r="S27" s="84">
        <v>0</v>
      </c>
      <c r="T27" s="74">
        <f t="shared" si="4"/>
        <v>2858</v>
      </c>
      <c r="U27" s="93">
        <f t="shared" si="17"/>
        <v>-230</v>
      </c>
      <c r="V27" s="93">
        <f t="shared" si="18"/>
        <v>-250</v>
      </c>
      <c r="W27" s="93">
        <f t="shared" si="19"/>
        <v>-160</v>
      </c>
      <c r="X27" s="85"/>
      <c r="Y27" s="73"/>
      <c r="Z27" s="73"/>
      <c r="AA27" s="73"/>
      <c r="AB27" s="48"/>
      <c r="AD27"/>
    </row>
    <row r="28" spans="1:30" ht="16.5" customHeight="1">
      <c r="A28" s="68">
        <v>14</v>
      </c>
      <c r="B28" s="69">
        <f t="shared" si="6"/>
        <v>45575</v>
      </c>
      <c r="C28" s="70">
        <f t="shared" si="7"/>
        <v>884</v>
      </c>
      <c r="D28" s="71">
        <f t="shared" si="8"/>
        <v>1722</v>
      </c>
      <c r="E28" s="72">
        <f t="shared" si="13"/>
        <v>866</v>
      </c>
      <c r="F28" s="72">
        <f t="shared" si="14"/>
        <v>886</v>
      </c>
      <c r="G28" s="72">
        <f t="shared" si="15"/>
        <v>786</v>
      </c>
      <c r="H28" s="73">
        <f t="shared" si="1"/>
        <v>1740</v>
      </c>
      <c r="I28" s="73">
        <f t="shared" si="1"/>
        <v>1720</v>
      </c>
      <c r="J28" s="73">
        <f t="shared" si="1"/>
        <v>1820</v>
      </c>
      <c r="K28" s="73">
        <f t="shared" si="9"/>
        <v>1970</v>
      </c>
      <c r="L28" s="73">
        <f t="shared" si="9"/>
        <v>1970</v>
      </c>
      <c r="M28" s="73">
        <f t="shared" si="9"/>
        <v>1980</v>
      </c>
      <c r="N28" s="73">
        <f t="shared" si="16"/>
        <v>-230</v>
      </c>
      <c r="O28" s="73">
        <f t="shared" si="3"/>
        <v>-250</v>
      </c>
      <c r="P28" s="73">
        <f t="shared" si="3"/>
        <v>-160</v>
      </c>
      <c r="Q28" s="84">
        <v>0</v>
      </c>
      <c r="R28" s="84">
        <v>0</v>
      </c>
      <c r="S28" s="84">
        <v>0</v>
      </c>
      <c r="T28" s="74">
        <f t="shared" si="4"/>
        <v>2856</v>
      </c>
      <c r="U28" s="93">
        <f t="shared" si="17"/>
        <v>-230</v>
      </c>
      <c r="V28" s="93">
        <f t="shared" si="18"/>
        <v>-250</v>
      </c>
      <c r="W28" s="93">
        <f t="shared" si="19"/>
        <v>-160</v>
      </c>
      <c r="X28" s="85"/>
      <c r="Y28" s="73"/>
      <c r="Z28" s="73"/>
      <c r="AA28" s="73"/>
      <c r="AB28" s="48"/>
      <c r="AD28"/>
    </row>
    <row r="29" spans="1:30" ht="16.5" customHeight="1">
      <c r="A29" s="68">
        <v>15</v>
      </c>
      <c r="B29" s="69">
        <f t="shared" si="6"/>
        <v>45576</v>
      </c>
      <c r="C29" s="70">
        <f t="shared" si="7"/>
        <v>884</v>
      </c>
      <c r="D29" s="71">
        <f t="shared" si="8"/>
        <v>1720</v>
      </c>
      <c r="E29" s="72">
        <f t="shared" si="13"/>
        <v>864</v>
      </c>
      <c r="F29" s="72">
        <f t="shared" si="14"/>
        <v>884</v>
      </c>
      <c r="G29" s="72">
        <f t="shared" si="15"/>
        <v>784</v>
      </c>
      <c r="H29" s="73">
        <f t="shared" si="1"/>
        <v>1740</v>
      </c>
      <c r="I29" s="73">
        <f t="shared" si="1"/>
        <v>1720</v>
      </c>
      <c r="J29" s="73">
        <f t="shared" si="1"/>
        <v>1820</v>
      </c>
      <c r="K29" s="73">
        <f t="shared" si="9"/>
        <v>1970</v>
      </c>
      <c r="L29" s="73">
        <f t="shared" si="9"/>
        <v>1970</v>
      </c>
      <c r="M29" s="73">
        <f t="shared" si="9"/>
        <v>1980</v>
      </c>
      <c r="N29" s="73">
        <f t="shared" si="16"/>
        <v>-230</v>
      </c>
      <c r="O29" s="73">
        <f t="shared" si="3"/>
        <v>-250</v>
      </c>
      <c r="P29" s="73">
        <f t="shared" si="3"/>
        <v>-160</v>
      </c>
      <c r="Q29" s="84">
        <v>0</v>
      </c>
      <c r="R29" s="84">
        <v>0</v>
      </c>
      <c r="S29" s="84">
        <v>0</v>
      </c>
      <c r="T29" s="74">
        <f t="shared" si="4"/>
        <v>2854</v>
      </c>
      <c r="U29" s="93">
        <f t="shared" si="17"/>
        <v>-230</v>
      </c>
      <c r="V29" s="93">
        <f t="shared" si="18"/>
        <v>-250</v>
      </c>
      <c r="W29" s="93">
        <f t="shared" si="19"/>
        <v>-160</v>
      </c>
      <c r="X29" s="85"/>
      <c r="Y29" s="73"/>
      <c r="Z29" s="73"/>
      <c r="AA29" s="73"/>
      <c r="AB29" s="48"/>
      <c r="AD29"/>
    </row>
    <row r="30" spans="1:30" ht="16.5" customHeight="1">
      <c r="A30" s="68">
        <v>16</v>
      </c>
      <c r="B30" s="69">
        <f t="shared" si="6"/>
        <v>45577</v>
      </c>
      <c r="C30" s="70">
        <f t="shared" si="7"/>
        <v>884</v>
      </c>
      <c r="D30" s="71">
        <f t="shared" si="8"/>
        <v>1718</v>
      </c>
      <c r="E30" s="72">
        <f t="shared" si="13"/>
        <v>862</v>
      </c>
      <c r="F30" s="72">
        <f t="shared" si="14"/>
        <v>882</v>
      </c>
      <c r="G30" s="72">
        <f t="shared" si="15"/>
        <v>782</v>
      </c>
      <c r="H30" s="73">
        <f t="shared" ref="H30:J93" si="20">K30+N30</f>
        <v>1740</v>
      </c>
      <c r="I30" s="73">
        <f t="shared" si="20"/>
        <v>1720</v>
      </c>
      <c r="J30" s="73">
        <f t="shared" si="20"/>
        <v>1820</v>
      </c>
      <c r="K30" s="73">
        <f t="shared" si="9"/>
        <v>1970</v>
      </c>
      <c r="L30" s="73">
        <f t="shared" si="9"/>
        <v>1970</v>
      </c>
      <c r="M30" s="73">
        <f t="shared" si="9"/>
        <v>1980</v>
      </c>
      <c r="N30" s="73">
        <f t="shared" si="16"/>
        <v>-230</v>
      </c>
      <c r="O30" s="73">
        <f t="shared" si="3"/>
        <v>-250</v>
      </c>
      <c r="P30" s="73">
        <f t="shared" si="3"/>
        <v>-160</v>
      </c>
      <c r="Q30" s="84">
        <v>0</v>
      </c>
      <c r="R30" s="84">
        <v>0</v>
      </c>
      <c r="S30" s="84">
        <v>0</v>
      </c>
      <c r="T30" s="74">
        <f t="shared" si="4"/>
        <v>2852</v>
      </c>
      <c r="U30" s="93">
        <f t="shared" si="17"/>
        <v>-230</v>
      </c>
      <c r="V30" s="93">
        <f t="shared" si="18"/>
        <v>-250</v>
      </c>
      <c r="W30" s="93">
        <f t="shared" si="19"/>
        <v>-160</v>
      </c>
      <c r="X30" s="85"/>
      <c r="Y30" s="73"/>
      <c r="Z30" s="73"/>
      <c r="AA30" s="73"/>
      <c r="AB30" s="48"/>
      <c r="AD30"/>
    </row>
    <row r="31" spans="1:30" ht="16.5" customHeight="1">
      <c r="A31" s="68">
        <v>17</v>
      </c>
      <c r="B31" s="69">
        <f t="shared" si="6"/>
        <v>45578</v>
      </c>
      <c r="C31" s="70">
        <f t="shared" si="7"/>
        <v>884</v>
      </c>
      <c r="D31" s="71">
        <f t="shared" si="8"/>
        <v>1716</v>
      </c>
      <c r="E31" s="72">
        <f t="shared" si="13"/>
        <v>860</v>
      </c>
      <c r="F31" s="72">
        <f t="shared" si="14"/>
        <v>880</v>
      </c>
      <c r="G31" s="72">
        <f t="shared" si="15"/>
        <v>780</v>
      </c>
      <c r="H31" s="73">
        <f t="shared" si="20"/>
        <v>1740</v>
      </c>
      <c r="I31" s="73">
        <f t="shared" si="20"/>
        <v>1720</v>
      </c>
      <c r="J31" s="73">
        <f t="shared" si="20"/>
        <v>1820</v>
      </c>
      <c r="K31" s="73">
        <f t="shared" si="9"/>
        <v>1970</v>
      </c>
      <c r="L31" s="73">
        <f t="shared" si="9"/>
        <v>1970</v>
      </c>
      <c r="M31" s="73">
        <f t="shared" si="9"/>
        <v>1980</v>
      </c>
      <c r="N31" s="73">
        <f t="shared" si="16"/>
        <v>-230</v>
      </c>
      <c r="O31" s="73">
        <f t="shared" si="16"/>
        <v>-250</v>
      </c>
      <c r="P31" s="73">
        <f t="shared" si="16"/>
        <v>-160</v>
      </c>
      <c r="Q31" s="84">
        <v>0</v>
      </c>
      <c r="R31" s="84">
        <v>0</v>
      </c>
      <c r="S31" s="84">
        <v>0</v>
      </c>
      <c r="T31" s="74">
        <f t="shared" si="4"/>
        <v>2850</v>
      </c>
      <c r="U31" s="93">
        <f t="shared" si="17"/>
        <v>-230</v>
      </c>
      <c r="V31" s="93">
        <f t="shared" si="18"/>
        <v>-250</v>
      </c>
      <c r="W31" s="93">
        <f t="shared" si="19"/>
        <v>-160</v>
      </c>
      <c r="X31" s="85"/>
      <c r="Y31" s="73"/>
      <c r="Z31" s="73"/>
      <c r="AA31" s="73"/>
      <c r="AB31" s="48"/>
      <c r="AD31"/>
    </row>
    <row r="32" spans="1:30" ht="16.5" customHeight="1">
      <c r="A32" s="68">
        <v>18</v>
      </c>
      <c r="B32" s="69">
        <f t="shared" si="6"/>
        <v>45579</v>
      </c>
      <c r="C32" s="70">
        <f t="shared" si="7"/>
        <v>884</v>
      </c>
      <c r="D32" s="71">
        <f t="shared" si="8"/>
        <v>1714</v>
      </c>
      <c r="E32" s="72">
        <f t="shared" si="13"/>
        <v>858</v>
      </c>
      <c r="F32" s="72">
        <f t="shared" si="14"/>
        <v>878</v>
      </c>
      <c r="G32" s="72">
        <f t="shared" si="15"/>
        <v>778</v>
      </c>
      <c r="H32" s="73">
        <f t="shared" si="20"/>
        <v>1740</v>
      </c>
      <c r="I32" s="73">
        <f t="shared" si="20"/>
        <v>1720</v>
      </c>
      <c r="J32" s="73">
        <f t="shared" si="20"/>
        <v>1820</v>
      </c>
      <c r="K32" s="73">
        <f t="shared" ref="K32:M47" si="21">K31</f>
        <v>1970</v>
      </c>
      <c r="L32" s="73">
        <f t="shared" si="21"/>
        <v>1970</v>
      </c>
      <c r="M32" s="73">
        <f t="shared" si="21"/>
        <v>1980</v>
      </c>
      <c r="N32" s="73">
        <f t="shared" si="16"/>
        <v>-230</v>
      </c>
      <c r="O32" s="73">
        <f t="shared" si="16"/>
        <v>-250</v>
      </c>
      <c r="P32" s="73">
        <f t="shared" si="16"/>
        <v>-160</v>
      </c>
      <c r="Q32" s="84">
        <v>0</v>
      </c>
      <c r="R32" s="84">
        <v>0</v>
      </c>
      <c r="S32" s="84">
        <v>0</v>
      </c>
      <c r="T32" s="74">
        <f t="shared" si="4"/>
        <v>2848</v>
      </c>
      <c r="U32" s="93">
        <f t="shared" si="17"/>
        <v>-230</v>
      </c>
      <c r="V32" s="93">
        <f t="shared" si="18"/>
        <v>-250</v>
      </c>
      <c r="W32" s="93">
        <f t="shared" si="19"/>
        <v>-160</v>
      </c>
      <c r="X32" s="85"/>
      <c r="Y32" s="73"/>
      <c r="Z32" s="73"/>
      <c r="AA32" s="73"/>
      <c r="AB32" s="48"/>
      <c r="AD32"/>
    </row>
    <row r="33" spans="1:30" ht="16.5" customHeight="1">
      <c r="A33" s="68">
        <v>19</v>
      </c>
      <c r="B33" s="69">
        <f t="shared" si="6"/>
        <v>45580</v>
      </c>
      <c r="C33" s="70">
        <f t="shared" si="7"/>
        <v>884</v>
      </c>
      <c r="D33" s="71">
        <f t="shared" si="8"/>
        <v>1712</v>
      </c>
      <c r="E33" s="72">
        <f t="shared" si="13"/>
        <v>856</v>
      </c>
      <c r="F33" s="72">
        <f t="shared" si="14"/>
        <v>876</v>
      </c>
      <c r="G33" s="72">
        <f t="shared" si="15"/>
        <v>776</v>
      </c>
      <c r="H33" s="73">
        <f t="shared" si="20"/>
        <v>1740</v>
      </c>
      <c r="I33" s="73">
        <f t="shared" si="20"/>
        <v>1720</v>
      </c>
      <c r="J33" s="73">
        <f t="shared" si="20"/>
        <v>1820</v>
      </c>
      <c r="K33" s="73">
        <f t="shared" si="21"/>
        <v>1970</v>
      </c>
      <c r="L33" s="73">
        <f t="shared" si="21"/>
        <v>1970</v>
      </c>
      <c r="M33" s="73">
        <f t="shared" si="21"/>
        <v>1980</v>
      </c>
      <c r="N33" s="73">
        <f t="shared" ref="N33:P48" si="22">N32-Q33</f>
        <v>-230</v>
      </c>
      <c r="O33" s="73">
        <f t="shared" si="22"/>
        <v>-250</v>
      </c>
      <c r="P33" s="73">
        <f t="shared" si="22"/>
        <v>-160</v>
      </c>
      <c r="Q33" s="84">
        <v>0</v>
      </c>
      <c r="R33" s="84">
        <v>0</v>
      </c>
      <c r="S33" s="84">
        <v>0</v>
      </c>
      <c r="T33" s="74">
        <f t="shared" si="4"/>
        <v>2846</v>
      </c>
      <c r="U33" s="93">
        <f t="shared" si="17"/>
        <v>-230</v>
      </c>
      <c r="V33" s="93">
        <f t="shared" si="18"/>
        <v>-250</v>
      </c>
      <c r="W33" s="93">
        <f t="shared" si="19"/>
        <v>-160</v>
      </c>
      <c r="X33" s="85"/>
      <c r="Y33" s="73"/>
      <c r="Z33" s="73"/>
      <c r="AA33" s="73"/>
      <c r="AB33" s="48"/>
      <c r="AD33"/>
    </row>
    <row r="34" spans="1:30" ht="16.5" customHeight="1">
      <c r="A34" s="68">
        <v>20</v>
      </c>
      <c r="B34" s="69">
        <f t="shared" si="6"/>
        <v>45581</v>
      </c>
      <c r="C34" s="70">
        <f t="shared" si="7"/>
        <v>884</v>
      </c>
      <c r="D34" s="71">
        <f t="shared" si="8"/>
        <v>1710</v>
      </c>
      <c r="E34" s="72">
        <f t="shared" si="13"/>
        <v>854</v>
      </c>
      <c r="F34" s="72">
        <f t="shared" si="14"/>
        <v>874</v>
      </c>
      <c r="G34" s="72">
        <f t="shared" si="15"/>
        <v>774</v>
      </c>
      <c r="H34" s="73">
        <f t="shared" si="20"/>
        <v>1740</v>
      </c>
      <c r="I34" s="73">
        <f t="shared" si="20"/>
        <v>1720</v>
      </c>
      <c r="J34" s="73">
        <f t="shared" si="20"/>
        <v>1820</v>
      </c>
      <c r="K34" s="73">
        <f t="shared" si="21"/>
        <v>1970</v>
      </c>
      <c r="L34" s="73">
        <f t="shared" si="21"/>
        <v>1970</v>
      </c>
      <c r="M34" s="73">
        <f t="shared" si="21"/>
        <v>1980</v>
      </c>
      <c r="N34" s="73">
        <f t="shared" si="22"/>
        <v>-230</v>
      </c>
      <c r="O34" s="73">
        <f t="shared" si="22"/>
        <v>-250</v>
      </c>
      <c r="P34" s="73">
        <f t="shared" si="22"/>
        <v>-160</v>
      </c>
      <c r="Q34" s="84">
        <v>0</v>
      </c>
      <c r="R34" s="84">
        <v>0</v>
      </c>
      <c r="S34" s="84">
        <v>0</v>
      </c>
      <c r="T34" s="74">
        <f t="shared" si="4"/>
        <v>2844</v>
      </c>
      <c r="U34" s="93">
        <f t="shared" si="17"/>
        <v>-230</v>
      </c>
      <c r="V34" s="93">
        <f t="shared" si="18"/>
        <v>-250</v>
      </c>
      <c r="W34" s="93">
        <f t="shared" si="19"/>
        <v>-160</v>
      </c>
      <c r="X34" s="85"/>
      <c r="Y34" s="73"/>
      <c r="Z34" s="73"/>
      <c r="AA34" s="73"/>
      <c r="AB34" s="48"/>
      <c r="AD34"/>
    </row>
    <row r="35" spans="1:30" ht="16.5" customHeight="1">
      <c r="A35" s="68">
        <v>21</v>
      </c>
      <c r="B35" s="69">
        <f t="shared" si="6"/>
        <v>45582</v>
      </c>
      <c r="C35" s="70">
        <f t="shared" si="7"/>
        <v>884</v>
      </c>
      <c r="D35" s="71">
        <f t="shared" si="8"/>
        <v>1708</v>
      </c>
      <c r="E35" s="72">
        <f t="shared" si="13"/>
        <v>852</v>
      </c>
      <c r="F35" s="72">
        <f t="shared" si="14"/>
        <v>872</v>
      </c>
      <c r="G35" s="72">
        <f t="shared" si="15"/>
        <v>772</v>
      </c>
      <c r="H35" s="73">
        <f t="shared" si="20"/>
        <v>1740</v>
      </c>
      <c r="I35" s="73">
        <f t="shared" si="20"/>
        <v>1720</v>
      </c>
      <c r="J35" s="73">
        <f t="shared" si="20"/>
        <v>1820</v>
      </c>
      <c r="K35" s="73">
        <f t="shared" si="21"/>
        <v>1970</v>
      </c>
      <c r="L35" s="73">
        <f t="shared" si="21"/>
        <v>1970</v>
      </c>
      <c r="M35" s="73">
        <f t="shared" si="21"/>
        <v>1980</v>
      </c>
      <c r="N35" s="73">
        <f t="shared" si="22"/>
        <v>-230</v>
      </c>
      <c r="O35" s="73">
        <f t="shared" si="22"/>
        <v>-250</v>
      </c>
      <c r="P35" s="73">
        <f t="shared" si="22"/>
        <v>-160</v>
      </c>
      <c r="Q35" s="84">
        <v>0</v>
      </c>
      <c r="R35" s="84">
        <v>0</v>
      </c>
      <c r="S35" s="84">
        <v>0</v>
      </c>
      <c r="T35" s="74">
        <f t="shared" si="4"/>
        <v>2842</v>
      </c>
      <c r="U35" s="93">
        <f t="shared" si="17"/>
        <v>-230</v>
      </c>
      <c r="V35" s="93">
        <f t="shared" si="18"/>
        <v>-250</v>
      </c>
      <c r="W35" s="93">
        <f t="shared" si="19"/>
        <v>-160</v>
      </c>
      <c r="X35" s="85"/>
      <c r="Y35" s="73"/>
      <c r="Z35" s="73"/>
      <c r="AA35" s="73"/>
      <c r="AB35" s="48"/>
      <c r="AD35"/>
    </row>
    <row r="36" spans="1:30" ht="16.5" customHeight="1">
      <c r="A36" s="68">
        <v>22</v>
      </c>
      <c r="B36" s="69">
        <f t="shared" si="6"/>
        <v>45583</v>
      </c>
      <c r="C36" s="70">
        <f t="shared" si="7"/>
        <v>884</v>
      </c>
      <c r="D36" s="71">
        <f t="shared" si="8"/>
        <v>1706</v>
      </c>
      <c r="E36" s="72">
        <f t="shared" si="13"/>
        <v>850</v>
      </c>
      <c r="F36" s="72">
        <f t="shared" si="14"/>
        <v>870</v>
      </c>
      <c r="G36" s="72">
        <f t="shared" si="15"/>
        <v>770</v>
      </c>
      <c r="H36" s="73">
        <f t="shared" si="20"/>
        <v>1740</v>
      </c>
      <c r="I36" s="73">
        <f t="shared" si="20"/>
        <v>1720</v>
      </c>
      <c r="J36" s="73">
        <f t="shared" si="20"/>
        <v>1820</v>
      </c>
      <c r="K36" s="73">
        <f t="shared" si="21"/>
        <v>1970</v>
      </c>
      <c r="L36" s="73">
        <f t="shared" si="21"/>
        <v>1970</v>
      </c>
      <c r="M36" s="73">
        <f t="shared" si="21"/>
        <v>1980</v>
      </c>
      <c r="N36" s="73">
        <f t="shared" si="22"/>
        <v>-230</v>
      </c>
      <c r="O36" s="73">
        <f t="shared" si="22"/>
        <v>-250</v>
      </c>
      <c r="P36" s="73">
        <f t="shared" si="22"/>
        <v>-160</v>
      </c>
      <c r="Q36" s="84">
        <v>0</v>
      </c>
      <c r="R36" s="84">
        <v>0</v>
      </c>
      <c r="S36" s="84">
        <v>0</v>
      </c>
      <c r="T36" s="74">
        <f t="shared" si="4"/>
        <v>2840</v>
      </c>
      <c r="U36" s="93">
        <f t="shared" si="17"/>
        <v>-230</v>
      </c>
      <c r="V36" s="93">
        <f t="shared" si="18"/>
        <v>-250</v>
      </c>
      <c r="W36" s="93">
        <f t="shared" si="19"/>
        <v>-160</v>
      </c>
      <c r="X36" s="85"/>
      <c r="Y36" s="73"/>
      <c r="Z36" s="73"/>
      <c r="AA36" s="73"/>
      <c r="AB36" s="48"/>
      <c r="AD36"/>
    </row>
    <row r="37" spans="1:30" ht="16.5" customHeight="1">
      <c r="A37" s="68">
        <v>23</v>
      </c>
      <c r="B37" s="69">
        <f t="shared" si="6"/>
        <v>45584</v>
      </c>
      <c r="C37" s="70">
        <f t="shared" si="7"/>
        <v>884</v>
      </c>
      <c r="D37" s="71">
        <f t="shared" si="8"/>
        <v>1704</v>
      </c>
      <c r="E37" s="72">
        <f t="shared" si="13"/>
        <v>848</v>
      </c>
      <c r="F37" s="72">
        <f t="shared" si="14"/>
        <v>868</v>
      </c>
      <c r="G37" s="72">
        <f t="shared" si="15"/>
        <v>768</v>
      </c>
      <c r="H37" s="73">
        <f t="shared" si="20"/>
        <v>1740</v>
      </c>
      <c r="I37" s="73">
        <f t="shared" si="20"/>
        <v>1720</v>
      </c>
      <c r="J37" s="73">
        <f t="shared" si="20"/>
        <v>1820</v>
      </c>
      <c r="K37" s="73">
        <f t="shared" si="21"/>
        <v>1970</v>
      </c>
      <c r="L37" s="73">
        <f t="shared" si="21"/>
        <v>1970</v>
      </c>
      <c r="M37" s="73">
        <f t="shared" si="21"/>
        <v>1980</v>
      </c>
      <c r="N37" s="73">
        <f t="shared" si="22"/>
        <v>-230</v>
      </c>
      <c r="O37" s="73">
        <f t="shared" si="22"/>
        <v>-250</v>
      </c>
      <c r="P37" s="73">
        <f t="shared" si="22"/>
        <v>-160</v>
      </c>
      <c r="Q37" s="84">
        <v>0</v>
      </c>
      <c r="R37" s="84">
        <v>0</v>
      </c>
      <c r="S37" s="84">
        <v>0</v>
      </c>
      <c r="T37" s="74">
        <f t="shared" si="4"/>
        <v>2838</v>
      </c>
      <c r="U37" s="93">
        <f t="shared" si="17"/>
        <v>-230</v>
      </c>
      <c r="V37" s="93">
        <f t="shared" si="18"/>
        <v>-250</v>
      </c>
      <c r="W37" s="93">
        <f t="shared" si="19"/>
        <v>-160</v>
      </c>
      <c r="X37" s="85"/>
      <c r="Y37" s="73"/>
      <c r="Z37" s="73"/>
      <c r="AA37" s="73"/>
      <c r="AB37" s="48"/>
      <c r="AD37"/>
    </row>
    <row r="38" spans="1:30" ht="16.5" customHeight="1">
      <c r="A38" s="68">
        <v>24</v>
      </c>
      <c r="B38" s="69">
        <f t="shared" si="6"/>
        <v>45585</v>
      </c>
      <c r="C38" s="70">
        <f t="shared" si="7"/>
        <v>884</v>
      </c>
      <c r="D38" s="71">
        <f t="shared" si="8"/>
        <v>1702</v>
      </c>
      <c r="E38" s="72">
        <f t="shared" si="13"/>
        <v>846</v>
      </c>
      <c r="F38" s="72">
        <f t="shared" si="14"/>
        <v>866</v>
      </c>
      <c r="G38" s="72">
        <f t="shared" si="15"/>
        <v>766</v>
      </c>
      <c r="H38" s="73">
        <f t="shared" si="20"/>
        <v>1740</v>
      </c>
      <c r="I38" s="73">
        <f t="shared" si="20"/>
        <v>1720</v>
      </c>
      <c r="J38" s="73">
        <f t="shared" si="20"/>
        <v>1820</v>
      </c>
      <c r="K38" s="73">
        <f t="shared" si="21"/>
        <v>1970</v>
      </c>
      <c r="L38" s="73">
        <f t="shared" si="21"/>
        <v>1970</v>
      </c>
      <c r="M38" s="73">
        <f t="shared" si="21"/>
        <v>1980</v>
      </c>
      <c r="N38" s="73">
        <f t="shared" si="22"/>
        <v>-230</v>
      </c>
      <c r="O38" s="73">
        <f t="shared" si="22"/>
        <v>-250</v>
      </c>
      <c r="P38" s="73">
        <f t="shared" si="22"/>
        <v>-160</v>
      </c>
      <c r="Q38" s="84">
        <v>0</v>
      </c>
      <c r="R38" s="84">
        <v>0</v>
      </c>
      <c r="S38" s="84">
        <v>0</v>
      </c>
      <c r="T38" s="74">
        <f t="shared" si="4"/>
        <v>2836</v>
      </c>
      <c r="U38" s="93">
        <f t="shared" si="17"/>
        <v>-230</v>
      </c>
      <c r="V38" s="93">
        <f t="shared" si="18"/>
        <v>-250</v>
      </c>
      <c r="W38" s="93">
        <f t="shared" si="19"/>
        <v>-160</v>
      </c>
      <c r="X38" s="85"/>
      <c r="Y38" s="73"/>
      <c r="Z38" s="73"/>
      <c r="AA38" s="73"/>
      <c r="AB38" s="48"/>
      <c r="AD38"/>
    </row>
    <row r="39" spans="1:30" ht="16.5" customHeight="1">
      <c r="A39" s="68">
        <v>25</v>
      </c>
      <c r="B39" s="69">
        <f t="shared" si="6"/>
        <v>45586</v>
      </c>
      <c r="C39" s="70">
        <f t="shared" si="7"/>
        <v>884</v>
      </c>
      <c r="D39" s="71">
        <f t="shared" si="8"/>
        <v>1700</v>
      </c>
      <c r="E39" s="72">
        <f t="shared" si="13"/>
        <v>844</v>
      </c>
      <c r="F39" s="72">
        <f t="shared" si="14"/>
        <v>864</v>
      </c>
      <c r="G39" s="72">
        <f t="shared" si="15"/>
        <v>764</v>
      </c>
      <c r="H39" s="73">
        <f t="shared" si="20"/>
        <v>1740</v>
      </c>
      <c r="I39" s="73">
        <f t="shared" si="20"/>
        <v>1720</v>
      </c>
      <c r="J39" s="73">
        <f t="shared" si="20"/>
        <v>1820</v>
      </c>
      <c r="K39" s="73">
        <f t="shared" si="21"/>
        <v>1970</v>
      </c>
      <c r="L39" s="73">
        <f t="shared" si="21"/>
        <v>1970</v>
      </c>
      <c r="M39" s="73">
        <f t="shared" si="21"/>
        <v>1980</v>
      </c>
      <c r="N39" s="73">
        <f t="shared" si="22"/>
        <v>-230</v>
      </c>
      <c r="O39" s="73">
        <f t="shared" si="22"/>
        <v>-250</v>
      </c>
      <c r="P39" s="73">
        <f t="shared" si="22"/>
        <v>-160</v>
      </c>
      <c r="Q39" s="84">
        <v>0</v>
      </c>
      <c r="R39" s="84">
        <v>0</v>
      </c>
      <c r="S39" s="84">
        <v>0</v>
      </c>
      <c r="T39" s="74">
        <f t="shared" si="4"/>
        <v>2834</v>
      </c>
      <c r="U39" s="93">
        <f t="shared" si="17"/>
        <v>-230</v>
      </c>
      <c r="V39" s="93">
        <f t="shared" si="18"/>
        <v>-250</v>
      </c>
      <c r="W39" s="93">
        <f t="shared" si="19"/>
        <v>-160</v>
      </c>
      <c r="X39" s="85"/>
      <c r="Y39" s="73"/>
      <c r="Z39" s="73"/>
      <c r="AA39" s="73"/>
      <c r="AB39" s="48"/>
      <c r="AD39"/>
    </row>
    <row r="40" spans="1:30" ht="16.5" customHeight="1">
      <c r="A40" s="68">
        <v>26</v>
      </c>
      <c r="B40" s="69">
        <f t="shared" si="6"/>
        <v>45587</v>
      </c>
      <c r="C40" s="70">
        <f t="shared" si="7"/>
        <v>884</v>
      </c>
      <c r="D40" s="71">
        <f t="shared" si="8"/>
        <v>1698</v>
      </c>
      <c r="E40" s="72">
        <f t="shared" si="13"/>
        <v>842</v>
      </c>
      <c r="F40" s="72">
        <f t="shared" si="14"/>
        <v>862</v>
      </c>
      <c r="G40" s="72">
        <f t="shared" si="15"/>
        <v>762</v>
      </c>
      <c r="H40" s="73">
        <f t="shared" si="20"/>
        <v>1740</v>
      </c>
      <c r="I40" s="73">
        <f t="shared" si="20"/>
        <v>1720</v>
      </c>
      <c r="J40" s="73">
        <f t="shared" si="20"/>
        <v>1820</v>
      </c>
      <c r="K40" s="73">
        <f t="shared" si="21"/>
        <v>1970</v>
      </c>
      <c r="L40" s="73">
        <f t="shared" si="21"/>
        <v>1970</v>
      </c>
      <c r="M40" s="73">
        <f t="shared" si="21"/>
        <v>1980</v>
      </c>
      <c r="N40" s="73">
        <f t="shared" si="22"/>
        <v>-230</v>
      </c>
      <c r="O40" s="73">
        <f t="shared" si="22"/>
        <v>-250</v>
      </c>
      <c r="P40" s="73">
        <f t="shared" si="22"/>
        <v>-160</v>
      </c>
      <c r="Q40" s="84">
        <v>0</v>
      </c>
      <c r="R40" s="84">
        <v>0</v>
      </c>
      <c r="S40" s="84">
        <v>0</v>
      </c>
      <c r="T40" s="74">
        <f t="shared" si="4"/>
        <v>2832</v>
      </c>
      <c r="U40" s="93">
        <f t="shared" si="17"/>
        <v>-230</v>
      </c>
      <c r="V40" s="93">
        <f t="shared" si="18"/>
        <v>-250</v>
      </c>
      <c r="W40" s="93">
        <f t="shared" si="19"/>
        <v>-160</v>
      </c>
      <c r="X40" s="85"/>
      <c r="Y40" s="73"/>
      <c r="Z40" s="73"/>
      <c r="AA40" s="73"/>
      <c r="AB40" s="48"/>
      <c r="AD40"/>
    </row>
    <row r="41" spans="1:30" ht="16.5" customHeight="1">
      <c r="A41" s="68">
        <v>27</v>
      </c>
      <c r="B41" s="69">
        <f t="shared" si="6"/>
        <v>45588</v>
      </c>
      <c r="C41" s="70">
        <f t="shared" si="7"/>
        <v>884</v>
      </c>
      <c r="D41" s="71">
        <f t="shared" si="8"/>
        <v>1696</v>
      </c>
      <c r="E41" s="72">
        <f t="shared" si="13"/>
        <v>840</v>
      </c>
      <c r="F41" s="72">
        <f t="shared" si="14"/>
        <v>860</v>
      </c>
      <c r="G41" s="72">
        <f t="shared" si="15"/>
        <v>760</v>
      </c>
      <c r="H41" s="73">
        <f t="shared" si="20"/>
        <v>1740</v>
      </c>
      <c r="I41" s="73">
        <f t="shared" si="20"/>
        <v>1720</v>
      </c>
      <c r="J41" s="73">
        <f t="shared" si="20"/>
        <v>1820</v>
      </c>
      <c r="K41" s="73">
        <f t="shared" si="21"/>
        <v>1970</v>
      </c>
      <c r="L41" s="73">
        <f t="shared" si="21"/>
        <v>1970</v>
      </c>
      <c r="M41" s="73">
        <f t="shared" si="21"/>
        <v>1980</v>
      </c>
      <c r="N41" s="73">
        <f t="shared" si="22"/>
        <v>-230</v>
      </c>
      <c r="O41" s="73">
        <f t="shared" si="22"/>
        <v>-250</v>
      </c>
      <c r="P41" s="73">
        <f t="shared" si="22"/>
        <v>-160</v>
      </c>
      <c r="Q41" s="84">
        <v>0</v>
      </c>
      <c r="R41" s="84">
        <v>0</v>
      </c>
      <c r="S41" s="84">
        <v>0</v>
      </c>
      <c r="T41" s="74">
        <f t="shared" si="4"/>
        <v>2830</v>
      </c>
      <c r="U41" s="93">
        <f t="shared" si="17"/>
        <v>-230</v>
      </c>
      <c r="V41" s="93">
        <f t="shared" si="18"/>
        <v>-250</v>
      </c>
      <c r="W41" s="93">
        <f t="shared" si="19"/>
        <v>-160</v>
      </c>
      <c r="X41" s="85"/>
      <c r="Y41" s="73"/>
      <c r="Z41" s="73"/>
      <c r="AA41" s="73"/>
      <c r="AB41" s="48"/>
      <c r="AD41"/>
    </row>
    <row r="42" spans="1:30" ht="16.5" customHeight="1">
      <c r="A42" s="68">
        <v>28</v>
      </c>
      <c r="B42" s="69">
        <f t="shared" si="6"/>
        <v>45589</v>
      </c>
      <c r="C42" s="70">
        <f t="shared" si="7"/>
        <v>884</v>
      </c>
      <c r="D42" s="71">
        <f t="shared" si="8"/>
        <v>1694</v>
      </c>
      <c r="E42" s="72">
        <f t="shared" si="13"/>
        <v>838</v>
      </c>
      <c r="F42" s="72">
        <f t="shared" si="14"/>
        <v>858</v>
      </c>
      <c r="G42" s="72">
        <f t="shared" si="15"/>
        <v>758</v>
      </c>
      <c r="H42" s="73">
        <f t="shared" si="20"/>
        <v>1740</v>
      </c>
      <c r="I42" s="73">
        <f t="shared" si="20"/>
        <v>1720</v>
      </c>
      <c r="J42" s="73">
        <f t="shared" si="20"/>
        <v>1820</v>
      </c>
      <c r="K42" s="73">
        <f t="shared" si="21"/>
        <v>1970</v>
      </c>
      <c r="L42" s="73">
        <f t="shared" si="21"/>
        <v>1970</v>
      </c>
      <c r="M42" s="73">
        <f t="shared" si="21"/>
        <v>1980</v>
      </c>
      <c r="N42" s="73">
        <f t="shared" si="22"/>
        <v>-230</v>
      </c>
      <c r="O42" s="73">
        <f t="shared" si="22"/>
        <v>-250</v>
      </c>
      <c r="P42" s="73">
        <f t="shared" si="22"/>
        <v>-160</v>
      </c>
      <c r="Q42" s="84">
        <v>0</v>
      </c>
      <c r="R42" s="84">
        <v>0</v>
      </c>
      <c r="S42" s="84">
        <v>0</v>
      </c>
      <c r="T42" s="74">
        <f t="shared" si="4"/>
        <v>2768</v>
      </c>
      <c r="U42" s="93">
        <f>U41+0.04*1000-Q42</f>
        <v>-190</v>
      </c>
      <c r="V42" s="93">
        <f>V41+0.06*1000-R42</f>
        <v>-190</v>
      </c>
      <c r="W42" s="93">
        <f t="shared" ref="W42:W43" si="23">W41+$X42*1000-S42</f>
        <v>-160</v>
      </c>
      <c r="X42" s="74"/>
      <c r="Y42" s="73"/>
      <c r="Z42" s="73"/>
      <c r="AA42" s="73"/>
      <c r="AB42" s="48"/>
      <c r="AD42"/>
    </row>
    <row r="43" spans="1:30" ht="16.5" customHeight="1">
      <c r="A43" s="68">
        <v>29</v>
      </c>
      <c r="B43" s="69">
        <f t="shared" si="6"/>
        <v>45590</v>
      </c>
      <c r="C43" s="70">
        <f t="shared" si="7"/>
        <v>884</v>
      </c>
      <c r="D43" s="71">
        <f t="shared" si="8"/>
        <v>1692</v>
      </c>
      <c r="E43" s="72">
        <f t="shared" si="13"/>
        <v>839</v>
      </c>
      <c r="F43" s="72">
        <f t="shared" si="14"/>
        <v>859</v>
      </c>
      <c r="G43" s="72">
        <f t="shared" si="15"/>
        <v>759</v>
      </c>
      <c r="H43" s="73">
        <f t="shared" si="20"/>
        <v>1737</v>
      </c>
      <c r="I43" s="73">
        <f t="shared" si="20"/>
        <v>1717</v>
      </c>
      <c r="J43" s="73">
        <f t="shared" si="20"/>
        <v>1817</v>
      </c>
      <c r="K43" s="73">
        <f t="shared" si="21"/>
        <v>1970</v>
      </c>
      <c r="L43" s="73">
        <f t="shared" si="21"/>
        <v>1970</v>
      </c>
      <c r="M43" s="73">
        <f t="shared" si="21"/>
        <v>1980</v>
      </c>
      <c r="N43" s="73">
        <f t="shared" si="22"/>
        <v>-233</v>
      </c>
      <c r="O43" s="73">
        <f t="shared" si="22"/>
        <v>-253</v>
      </c>
      <c r="P43" s="73">
        <f t="shared" si="22"/>
        <v>-163</v>
      </c>
      <c r="Q43" s="84">
        <v>3</v>
      </c>
      <c r="R43" s="84">
        <v>3</v>
      </c>
      <c r="S43" s="84">
        <v>3</v>
      </c>
      <c r="T43" s="74">
        <f t="shared" si="4"/>
        <v>2469</v>
      </c>
      <c r="U43" s="116">
        <f>U42+0.3*1000-Q43</f>
        <v>107</v>
      </c>
      <c r="V43" s="116">
        <f>V42+0.3*1000-R43</f>
        <v>107</v>
      </c>
      <c r="W43" s="116">
        <f t="shared" si="23"/>
        <v>107</v>
      </c>
      <c r="X43" s="85">
        <v>0.27</v>
      </c>
      <c r="Y43" s="73"/>
      <c r="Z43" s="73"/>
      <c r="AA43" s="73"/>
      <c r="AB43" s="48">
        <v>5</v>
      </c>
      <c r="AD43"/>
    </row>
    <row r="44" spans="1:30" ht="16.5" customHeight="1">
      <c r="A44" s="68">
        <v>30</v>
      </c>
      <c r="B44" s="69">
        <f t="shared" si="6"/>
        <v>45591</v>
      </c>
      <c r="C44" s="70">
        <f t="shared" si="7"/>
        <v>884</v>
      </c>
      <c r="D44" s="71">
        <f t="shared" si="8"/>
        <v>1690</v>
      </c>
      <c r="E44" s="72">
        <f t="shared" si="13"/>
        <v>841</v>
      </c>
      <c r="F44" s="72">
        <f t="shared" si="14"/>
        <v>861</v>
      </c>
      <c r="G44" s="72">
        <f t="shared" si="15"/>
        <v>761</v>
      </c>
      <c r="H44" s="73">
        <f t="shared" si="20"/>
        <v>1733</v>
      </c>
      <c r="I44" s="73">
        <f t="shared" si="20"/>
        <v>1713</v>
      </c>
      <c r="J44" s="73">
        <f t="shared" si="20"/>
        <v>1813</v>
      </c>
      <c r="K44" s="73">
        <f t="shared" si="21"/>
        <v>1970</v>
      </c>
      <c r="L44" s="73">
        <f t="shared" si="21"/>
        <v>1970</v>
      </c>
      <c r="M44" s="73">
        <f t="shared" si="21"/>
        <v>1980</v>
      </c>
      <c r="N44" s="73">
        <f t="shared" si="22"/>
        <v>-237</v>
      </c>
      <c r="O44" s="73">
        <f t="shared" si="22"/>
        <v>-257</v>
      </c>
      <c r="P44" s="73">
        <f t="shared" si="22"/>
        <v>-167</v>
      </c>
      <c r="Q44" s="84">
        <v>4</v>
      </c>
      <c r="R44" s="84">
        <v>4</v>
      </c>
      <c r="S44" s="84">
        <v>4</v>
      </c>
      <c r="T44" s="74">
        <f t="shared" si="4"/>
        <v>2471</v>
      </c>
      <c r="U44" s="93">
        <f t="shared" si="17"/>
        <v>103</v>
      </c>
      <c r="V44" s="93">
        <f t="shared" si="18"/>
        <v>103</v>
      </c>
      <c r="W44" s="93">
        <f t="shared" si="19"/>
        <v>103</v>
      </c>
      <c r="X44" s="85"/>
      <c r="Y44" s="73"/>
      <c r="Z44" s="73"/>
      <c r="AA44" s="73"/>
      <c r="AB44" s="48"/>
      <c r="AD44"/>
    </row>
    <row r="45" spans="1:30" ht="15">
      <c r="A45" s="68">
        <v>31</v>
      </c>
      <c r="B45" s="69">
        <f t="shared" si="6"/>
        <v>45592</v>
      </c>
      <c r="C45" s="70">
        <f t="shared" si="7"/>
        <v>884</v>
      </c>
      <c r="D45" s="71">
        <f t="shared" si="8"/>
        <v>1688</v>
      </c>
      <c r="E45" s="72">
        <f t="shared" si="13"/>
        <v>843</v>
      </c>
      <c r="F45" s="72">
        <f t="shared" si="14"/>
        <v>863</v>
      </c>
      <c r="G45" s="72">
        <f t="shared" si="15"/>
        <v>763</v>
      </c>
      <c r="H45" s="73">
        <f t="shared" si="20"/>
        <v>1729</v>
      </c>
      <c r="I45" s="73">
        <f t="shared" si="20"/>
        <v>1709</v>
      </c>
      <c r="J45" s="73">
        <f t="shared" si="20"/>
        <v>1809</v>
      </c>
      <c r="K45" s="73">
        <f t="shared" si="21"/>
        <v>1970</v>
      </c>
      <c r="L45" s="73">
        <f t="shared" si="21"/>
        <v>1970</v>
      </c>
      <c r="M45" s="73">
        <f t="shared" si="21"/>
        <v>1980</v>
      </c>
      <c r="N45" s="73">
        <f t="shared" si="22"/>
        <v>-241</v>
      </c>
      <c r="O45" s="73">
        <f t="shared" si="22"/>
        <v>-261</v>
      </c>
      <c r="P45" s="73">
        <f t="shared" si="22"/>
        <v>-171</v>
      </c>
      <c r="Q45" s="84">
        <v>4</v>
      </c>
      <c r="R45" s="84">
        <v>4</v>
      </c>
      <c r="S45" s="84">
        <v>4</v>
      </c>
      <c r="T45" s="74">
        <f t="shared" si="4"/>
        <v>2473</v>
      </c>
      <c r="U45" s="93">
        <f t="shared" si="17"/>
        <v>99</v>
      </c>
      <c r="V45" s="93">
        <f t="shared" si="18"/>
        <v>99</v>
      </c>
      <c r="W45" s="93">
        <f t="shared" si="19"/>
        <v>99</v>
      </c>
      <c r="X45" s="85"/>
      <c r="Y45" s="73"/>
      <c r="Z45" s="73"/>
      <c r="AA45" s="73"/>
      <c r="AB45" s="48"/>
      <c r="AD45"/>
    </row>
    <row r="46" spans="1:30" ht="15" customHeight="1">
      <c r="A46" s="68">
        <v>32</v>
      </c>
      <c r="B46" s="69">
        <f t="shared" si="6"/>
        <v>45593</v>
      </c>
      <c r="C46" s="70">
        <f t="shared" si="7"/>
        <v>884</v>
      </c>
      <c r="D46" s="71">
        <f t="shared" si="8"/>
        <v>1686</v>
      </c>
      <c r="E46" s="72">
        <f t="shared" si="13"/>
        <v>846</v>
      </c>
      <c r="F46" s="72">
        <f t="shared" si="14"/>
        <v>864</v>
      </c>
      <c r="G46" s="72">
        <f t="shared" si="15"/>
        <v>766</v>
      </c>
      <c r="H46" s="73">
        <f t="shared" si="20"/>
        <v>1724</v>
      </c>
      <c r="I46" s="73">
        <f t="shared" si="20"/>
        <v>1706</v>
      </c>
      <c r="J46" s="73">
        <f t="shared" si="20"/>
        <v>1804</v>
      </c>
      <c r="K46" s="73">
        <f t="shared" si="21"/>
        <v>1970</v>
      </c>
      <c r="L46" s="73">
        <f t="shared" si="21"/>
        <v>1970</v>
      </c>
      <c r="M46" s="73">
        <f t="shared" si="21"/>
        <v>1980</v>
      </c>
      <c r="N46" s="73">
        <f t="shared" si="22"/>
        <v>-246</v>
      </c>
      <c r="O46" s="73">
        <f t="shared" si="22"/>
        <v>-264</v>
      </c>
      <c r="P46" s="73">
        <f t="shared" si="22"/>
        <v>-176</v>
      </c>
      <c r="Q46" s="84">
        <v>5</v>
      </c>
      <c r="R46" s="84">
        <v>3</v>
      </c>
      <c r="S46" s="84">
        <v>5</v>
      </c>
      <c r="T46" s="74">
        <f t="shared" si="4"/>
        <v>2474</v>
      </c>
      <c r="U46" s="93">
        <f t="shared" si="17"/>
        <v>94</v>
      </c>
      <c r="V46" s="93">
        <f t="shared" si="18"/>
        <v>96</v>
      </c>
      <c r="W46" s="93">
        <f t="shared" si="19"/>
        <v>94</v>
      </c>
      <c r="X46" s="85"/>
      <c r="Y46" s="73"/>
      <c r="Z46" s="73"/>
      <c r="AA46" s="73"/>
      <c r="AB46" s="48"/>
      <c r="AD46"/>
    </row>
    <row r="47" spans="1:30" ht="15" customHeight="1">
      <c r="A47" s="68">
        <v>33</v>
      </c>
      <c r="B47" s="69">
        <f t="shared" si="6"/>
        <v>45594</v>
      </c>
      <c r="C47" s="70">
        <f t="shared" si="7"/>
        <v>884</v>
      </c>
      <c r="D47" s="71">
        <f t="shared" si="8"/>
        <v>1684</v>
      </c>
      <c r="E47" s="72">
        <f t="shared" si="13"/>
        <v>848</v>
      </c>
      <c r="F47" s="72">
        <f t="shared" si="14"/>
        <v>866</v>
      </c>
      <c r="G47" s="72">
        <f t="shared" si="15"/>
        <v>768</v>
      </c>
      <c r="H47" s="73">
        <f t="shared" si="20"/>
        <v>1720</v>
      </c>
      <c r="I47" s="73">
        <f t="shared" si="20"/>
        <v>1702</v>
      </c>
      <c r="J47" s="73">
        <f t="shared" si="20"/>
        <v>1800</v>
      </c>
      <c r="K47" s="73">
        <f t="shared" si="21"/>
        <v>1970</v>
      </c>
      <c r="L47" s="73">
        <f t="shared" si="21"/>
        <v>1970</v>
      </c>
      <c r="M47" s="73">
        <f t="shared" si="21"/>
        <v>1980</v>
      </c>
      <c r="N47" s="73">
        <f t="shared" si="22"/>
        <v>-250</v>
      </c>
      <c r="O47" s="73">
        <f t="shared" si="22"/>
        <v>-268</v>
      </c>
      <c r="P47" s="73">
        <f t="shared" si="22"/>
        <v>-180</v>
      </c>
      <c r="Q47" s="84">
        <v>4</v>
      </c>
      <c r="R47" s="84">
        <v>4</v>
      </c>
      <c r="S47" s="84">
        <v>4</v>
      </c>
      <c r="T47" s="74">
        <f t="shared" si="4"/>
        <v>2476</v>
      </c>
      <c r="U47" s="93">
        <f t="shared" si="17"/>
        <v>90</v>
      </c>
      <c r="V47" s="93">
        <f t="shared" si="18"/>
        <v>92</v>
      </c>
      <c r="W47" s="93">
        <f t="shared" si="19"/>
        <v>90</v>
      </c>
      <c r="X47" s="85"/>
      <c r="Y47" s="73"/>
      <c r="Z47" s="73"/>
      <c r="AA47" s="73"/>
      <c r="AB47" s="48"/>
      <c r="AD47"/>
    </row>
    <row r="48" spans="1:30" ht="15" customHeight="1">
      <c r="A48" s="68">
        <v>34</v>
      </c>
      <c r="B48" s="69">
        <f t="shared" si="6"/>
        <v>45595</v>
      </c>
      <c r="C48" s="70">
        <f t="shared" si="7"/>
        <v>884</v>
      </c>
      <c r="D48" s="71">
        <f t="shared" si="8"/>
        <v>1682</v>
      </c>
      <c r="E48" s="72">
        <f t="shared" si="13"/>
        <v>851</v>
      </c>
      <c r="F48" s="72">
        <f t="shared" si="14"/>
        <v>869</v>
      </c>
      <c r="G48" s="72">
        <f t="shared" si="15"/>
        <v>771</v>
      </c>
      <c r="H48" s="73">
        <f t="shared" si="20"/>
        <v>1715</v>
      </c>
      <c r="I48" s="73">
        <f t="shared" si="20"/>
        <v>1697</v>
      </c>
      <c r="J48" s="73">
        <f t="shared" si="20"/>
        <v>1795</v>
      </c>
      <c r="K48" s="73">
        <f t="shared" ref="K48:M63" si="24">K47</f>
        <v>1970</v>
      </c>
      <c r="L48" s="73">
        <f t="shared" si="24"/>
        <v>1970</v>
      </c>
      <c r="M48" s="73">
        <f t="shared" si="24"/>
        <v>1980</v>
      </c>
      <c r="N48" s="73">
        <f t="shared" si="22"/>
        <v>-255</v>
      </c>
      <c r="O48" s="73">
        <f t="shared" si="22"/>
        <v>-273</v>
      </c>
      <c r="P48" s="73">
        <f t="shared" si="22"/>
        <v>-185</v>
      </c>
      <c r="Q48" s="84">
        <v>5</v>
      </c>
      <c r="R48" s="84">
        <v>5</v>
      </c>
      <c r="S48" s="84">
        <v>5</v>
      </c>
      <c r="T48" s="74">
        <f t="shared" si="4"/>
        <v>2179</v>
      </c>
      <c r="U48" s="93">
        <f t="shared" si="17"/>
        <v>385</v>
      </c>
      <c r="V48" s="93">
        <f t="shared" si="18"/>
        <v>387</v>
      </c>
      <c r="W48" s="93">
        <f t="shared" si="19"/>
        <v>385</v>
      </c>
      <c r="X48" s="85">
        <v>0.3</v>
      </c>
      <c r="Y48" s="73"/>
      <c r="Z48" s="73"/>
      <c r="AA48" s="73"/>
      <c r="AB48" s="48">
        <v>4</v>
      </c>
      <c r="AD48"/>
    </row>
    <row r="49" spans="1:30" ht="15" customHeight="1">
      <c r="A49" s="68">
        <v>35</v>
      </c>
      <c r="B49" s="69">
        <f t="shared" si="6"/>
        <v>45596</v>
      </c>
      <c r="C49" s="70">
        <f t="shared" si="7"/>
        <v>884</v>
      </c>
      <c r="D49" s="71">
        <f t="shared" si="8"/>
        <v>1680</v>
      </c>
      <c r="E49" s="72">
        <f t="shared" si="13"/>
        <v>854</v>
      </c>
      <c r="F49" s="72">
        <f t="shared" si="14"/>
        <v>871</v>
      </c>
      <c r="G49" s="72">
        <f t="shared" si="15"/>
        <v>774</v>
      </c>
      <c r="H49" s="73">
        <f t="shared" si="20"/>
        <v>1710</v>
      </c>
      <c r="I49" s="73">
        <f t="shared" si="20"/>
        <v>1693</v>
      </c>
      <c r="J49" s="73">
        <f t="shared" si="20"/>
        <v>1790</v>
      </c>
      <c r="K49" s="73">
        <f t="shared" si="24"/>
        <v>1970</v>
      </c>
      <c r="L49" s="73">
        <f t="shared" si="24"/>
        <v>1970</v>
      </c>
      <c r="M49" s="73">
        <f t="shared" si="24"/>
        <v>1980</v>
      </c>
      <c r="N49" s="73">
        <f t="shared" ref="N49:P64" si="25">N48-Q49</f>
        <v>-260</v>
      </c>
      <c r="O49" s="73">
        <f t="shared" si="25"/>
        <v>-277</v>
      </c>
      <c r="P49" s="73">
        <f t="shared" si="25"/>
        <v>-190</v>
      </c>
      <c r="Q49" s="84">
        <v>5</v>
      </c>
      <c r="R49" s="84">
        <v>4</v>
      </c>
      <c r="S49" s="84">
        <v>5</v>
      </c>
      <c r="T49" s="74">
        <f t="shared" si="4"/>
        <v>2181</v>
      </c>
      <c r="U49" s="93">
        <f t="shared" si="17"/>
        <v>380</v>
      </c>
      <c r="V49" s="93">
        <f t="shared" si="18"/>
        <v>383</v>
      </c>
      <c r="W49" s="93">
        <f t="shared" si="19"/>
        <v>380</v>
      </c>
      <c r="X49" s="85"/>
      <c r="Y49" s="73"/>
      <c r="Z49" s="73"/>
      <c r="AA49" s="73"/>
      <c r="AB49" s="48"/>
      <c r="AD49"/>
    </row>
    <row r="50" spans="1:30" ht="15" customHeight="1">
      <c r="A50" s="68">
        <v>36</v>
      </c>
      <c r="B50" s="69">
        <f t="shared" si="6"/>
        <v>45597</v>
      </c>
      <c r="C50" s="70">
        <f t="shared" si="7"/>
        <v>884</v>
      </c>
      <c r="D50" s="71">
        <f t="shared" si="8"/>
        <v>1678</v>
      </c>
      <c r="E50" s="72">
        <f t="shared" si="13"/>
        <v>858</v>
      </c>
      <c r="F50" s="72">
        <f t="shared" si="14"/>
        <v>874</v>
      </c>
      <c r="G50" s="72">
        <f t="shared" si="15"/>
        <v>778</v>
      </c>
      <c r="H50" s="73">
        <f t="shared" si="20"/>
        <v>1704</v>
      </c>
      <c r="I50" s="73">
        <f t="shared" si="20"/>
        <v>1688</v>
      </c>
      <c r="J50" s="73">
        <f t="shared" si="20"/>
        <v>1784</v>
      </c>
      <c r="K50" s="73">
        <f t="shared" si="24"/>
        <v>1970</v>
      </c>
      <c r="L50" s="73">
        <f t="shared" si="24"/>
        <v>1970</v>
      </c>
      <c r="M50" s="73">
        <f t="shared" si="24"/>
        <v>1980</v>
      </c>
      <c r="N50" s="73">
        <f t="shared" si="25"/>
        <v>-266</v>
      </c>
      <c r="O50" s="73">
        <f t="shared" si="25"/>
        <v>-282</v>
      </c>
      <c r="P50" s="73">
        <f t="shared" si="25"/>
        <v>-196</v>
      </c>
      <c r="Q50" s="84">
        <v>6</v>
      </c>
      <c r="R50" s="84">
        <v>5</v>
      </c>
      <c r="S50" s="84">
        <v>6</v>
      </c>
      <c r="T50" s="74">
        <f t="shared" si="4"/>
        <v>2184</v>
      </c>
      <c r="U50" s="93">
        <f t="shared" si="17"/>
        <v>374</v>
      </c>
      <c r="V50" s="93">
        <f t="shared" si="18"/>
        <v>378</v>
      </c>
      <c r="W50" s="93">
        <f t="shared" si="19"/>
        <v>374</v>
      </c>
      <c r="X50" s="85"/>
      <c r="Y50" s="73"/>
      <c r="Z50" s="73"/>
      <c r="AA50" s="73"/>
      <c r="AB50" s="48"/>
      <c r="AD50"/>
    </row>
    <row r="51" spans="1:30" ht="15" customHeight="1">
      <c r="A51" s="68">
        <v>37</v>
      </c>
      <c r="B51" s="69">
        <f t="shared" si="6"/>
        <v>45598</v>
      </c>
      <c r="C51" s="70">
        <f t="shared" si="7"/>
        <v>884</v>
      </c>
      <c r="D51" s="71">
        <f t="shared" si="8"/>
        <v>1676</v>
      </c>
      <c r="E51" s="72">
        <f t="shared" si="13"/>
        <v>861</v>
      </c>
      <c r="F51" s="72">
        <f t="shared" si="14"/>
        <v>876</v>
      </c>
      <c r="G51" s="72">
        <f t="shared" si="15"/>
        <v>781</v>
      </c>
      <c r="H51" s="73">
        <f t="shared" si="20"/>
        <v>1699</v>
      </c>
      <c r="I51" s="73">
        <f t="shared" si="20"/>
        <v>1684</v>
      </c>
      <c r="J51" s="73">
        <f t="shared" si="20"/>
        <v>1779</v>
      </c>
      <c r="K51" s="73">
        <f t="shared" si="24"/>
        <v>1970</v>
      </c>
      <c r="L51" s="73">
        <f t="shared" si="24"/>
        <v>1970</v>
      </c>
      <c r="M51" s="73">
        <f t="shared" si="24"/>
        <v>1980</v>
      </c>
      <c r="N51" s="73">
        <f t="shared" si="25"/>
        <v>-271</v>
      </c>
      <c r="O51" s="73">
        <f t="shared" si="25"/>
        <v>-286</v>
      </c>
      <c r="P51" s="73">
        <f t="shared" si="25"/>
        <v>-201</v>
      </c>
      <c r="Q51" s="84">
        <v>5</v>
      </c>
      <c r="R51" s="84">
        <v>4</v>
      </c>
      <c r="S51" s="84">
        <v>5</v>
      </c>
      <c r="T51" s="74">
        <f t="shared" si="4"/>
        <v>2186</v>
      </c>
      <c r="U51" s="93">
        <f t="shared" si="17"/>
        <v>369</v>
      </c>
      <c r="V51" s="93">
        <f t="shared" si="18"/>
        <v>374</v>
      </c>
      <c r="W51" s="93">
        <f t="shared" si="19"/>
        <v>369</v>
      </c>
      <c r="X51" s="85"/>
      <c r="Y51" s="73"/>
      <c r="Z51" s="73"/>
      <c r="AA51" s="73"/>
      <c r="AB51" s="48"/>
      <c r="AD51"/>
    </row>
    <row r="52" spans="1:30" ht="15" customHeight="1">
      <c r="A52" s="68">
        <v>38</v>
      </c>
      <c r="B52" s="69">
        <f t="shared" si="6"/>
        <v>45599</v>
      </c>
      <c r="C52" s="70">
        <f t="shared" si="7"/>
        <v>884</v>
      </c>
      <c r="D52" s="71">
        <f t="shared" si="8"/>
        <v>1674</v>
      </c>
      <c r="E52" s="72">
        <f t="shared" si="13"/>
        <v>865</v>
      </c>
      <c r="F52" s="72">
        <f t="shared" si="14"/>
        <v>879</v>
      </c>
      <c r="G52" s="72">
        <f t="shared" si="15"/>
        <v>785</v>
      </c>
      <c r="H52" s="73">
        <f t="shared" si="20"/>
        <v>1693</v>
      </c>
      <c r="I52" s="73">
        <f t="shared" si="20"/>
        <v>1679</v>
      </c>
      <c r="J52" s="73">
        <f t="shared" si="20"/>
        <v>1773</v>
      </c>
      <c r="K52" s="73">
        <f t="shared" si="24"/>
        <v>1970</v>
      </c>
      <c r="L52" s="73">
        <f t="shared" si="24"/>
        <v>1970</v>
      </c>
      <c r="M52" s="73">
        <f t="shared" si="24"/>
        <v>1980</v>
      </c>
      <c r="N52" s="73">
        <f t="shared" si="25"/>
        <v>-277</v>
      </c>
      <c r="O52" s="73">
        <f t="shared" si="25"/>
        <v>-291</v>
      </c>
      <c r="P52" s="73">
        <f t="shared" si="25"/>
        <v>-207</v>
      </c>
      <c r="Q52" s="84">
        <v>6</v>
      </c>
      <c r="R52" s="84">
        <v>5</v>
      </c>
      <c r="S52" s="84">
        <v>6</v>
      </c>
      <c r="T52" s="74">
        <f t="shared" si="4"/>
        <v>2189</v>
      </c>
      <c r="U52" s="93">
        <f t="shared" si="17"/>
        <v>363</v>
      </c>
      <c r="V52" s="93">
        <f t="shared" si="18"/>
        <v>369</v>
      </c>
      <c r="W52" s="93">
        <f t="shared" si="19"/>
        <v>363</v>
      </c>
      <c r="X52" s="85"/>
      <c r="Y52" s="73"/>
      <c r="Z52" s="73"/>
      <c r="AA52" s="73"/>
      <c r="AB52" s="48"/>
      <c r="AD52"/>
    </row>
    <row r="53" spans="1:30" ht="15" customHeight="1">
      <c r="A53" s="68">
        <v>39</v>
      </c>
      <c r="B53" s="69">
        <f t="shared" si="6"/>
        <v>45600</v>
      </c>
      <c r="C53" s="70">
        <f t="shared" si="7"/>
        <v>884</v>
      </c>
      <c r="D53" s="71">
        <f t="shared" si="8"/>
        <v>1672</v>
      </c>
      <c r="E53" s="72">
        <f t="shared" si="13"/>
        <v>869</v>
      </c>
      <c r="F53" s="72">
        <f t="shared" si="14"/>
        <v>882</v>
      </c>
      <c r="G53" s="72">
        <f t="shared" si="15"/>
        <v>789</v>
      </c>
      <c r="H53" s="73">
        <f t="shared" si="20"/>
        <v>1687</v>
      </c>
      <c r="I53" s="73">
        <f t="shared" si="20"/>
        <v>1674</v>
      </c>
      <c r="J53" s="73">
        <f t="shared" si="20"/>
        <v>1767</v>
      </c>
      <c r="K53" s="73">
        <f t="shared" si="24"/>
        <v>1970</v>
      </c>
      <c r="L53" s="73">
        <f t="shared" si="24"/>
        <v>1970</v>
      </c>
      <c r="M53" s="73">
        <f t="shared" si="24"/>
        <v>1980</v>
      </c>
      <c r="N53" s="73">
        <f t="shared" si="25"/>
        <v>-283</v>
      </c>
      <c r="O53" s="73">
        <f t="shared" si="25"/>
        <v>-296</v>
      </c>
      <c r="P53" s="73">
        <f t="shared" si="25"/>
        <v>-213</v>
      </c>
      <c r="Q53" s="84">
        <v>6</v>
      </c>
      <c r="R53" s="84">
        <v>5</v>
      </c>
      <c r="S53" s="84">
        <v>6</v>
      </c>
      <c r="T53" s="74">
        <f t="shared" si="4"/>
        <v>1892</v>
      </c>
      <c r="U53" s="93">
        <f t="shared" si="17"/>
        <v>657</v>
      </c>
      <c r="V53" s="93">
        <f t="shared" si="18"/>
        <v>664</v>
      </c>
      <c r="W53" s="93">
        <f t="shared" si="19"/>
        <v>657</v>
      </c>
      <c r="X53" s="85">
        <v>0.3</v>
      </c>
      <c r="Y53" s="73"/>
      <c r="Z53" s="73"/>
      <c r="AA53" s="73"/>
      <c r="AB53" s="48">
        <v>3</v>
      </c>
      <c r="AD53"/>
    </row>
    <row r="54" spans="1:30" ht="15" customHeight="1">
      <c r="A54" s="68">
        <v>40</v>
      </c>
      <c r="B54" s="69">
        <f t="shared" si="6"/>
        <v>45601</v>
      </c>
      <c r="C54" s="70">
        <f t="shared" si="7"/>
        <v>884</v>
      </c>
      <c r="D54" s="71">
        <f t="shared" si="8"/>
        <v>1670</v>
      </c>
      <c r="E54" s="72">
        <f t="shared" si="13"/>
        <v>872</v>
      </c>
      <c r="F54" s="72">
        <f t="shared" si="14"/>
        <v>886</v>
      </c>
      <c r="G54" s="72">
        <f t="shared" si="15"/>
        <v>792</v>
      </c>
      <c r="H54" s="73">
        <f t="shared" si="20"/>
        <v>1682</v>
      </c>
      <c r="I54" s="73">
        <f t="shared" si="20"/>
        <v>1668</v>
      </c>
      <c r="J54" s="73">
        <f t="shared" si="20"/>
        <v>1762</v>
      </c>
      <c r="K54" s="73">
        <f t="shared" si="24"/>
        <v>1970</v>
      </c>
      <c r="L54" s="73">
        <f t="shared" si="24"/>
        <v>1970</v>
      </c>
      <c r="M54" s="73">
        <f t="shared" si="24"/>
        <v>1980</v>
      </c>
      <c r="N54" s="73">
        <f t="shared" si="25"/>
        <v>-288</v>
      </c>
      <c r="O54" s="73">
        <f t="shared" si="25"/>
        <v>-302</v>
      </c>
      <c r="P54" s="73">
        <f t="shared" si="25"/>
        <v>-218</v>
      </c>
      <c r="Q54" s="84">
        <v>5</v>
      </c>
      <c r="R54" s="84">
        <v>6</v>
      </c>
      <c r="S54" s="84">
        <v>5</v>
      </c>
      <c r="T54" s="74">
        <f t="shared" si="4"/>
        <v>1896</v>
      </c>
      <c r="U54" s="93">
        <f t="shared" si="17"/>
        <v>652</v>
      </c>
      <c r="V54" s="93">
        <f t="shared" si="18"/>
        <v>658</v>
      </c>
      <c r="W54" s="93">
        <f t="shared" si="19"/>
        <v>652</v>
      </c>
      <c r="X54" s="85"/>
      <c r="Y54" s="73"/>
      <c r="Z54" s="73"/>
      <c r="AA54" s="73"/>
      <c r="AB54" s="48"/>
      <c r="AD54"/>
    </row>
    <row r="55" spans="1:30" ht="15" customHeight="1">
      <c r="A55" s="68">
        <v>41</v>
      </c>
      <c r="B55" s="69">
        <f t="shared" si="6"/>
        <v>45602</v>
      </c>
      <c r="C55" s="70">
        <f t="shared" si="7"/>
        <v>884</v>
      </c>
      <c r="D55" s="71">
        <f t="shared" si="8"/>
        <v>1668</v>
      </c>
      <c r="E55" s="72">
        <f t="shared" si="13"/>
        <v>875</v>
      </c>
      <c r="F55" s="72">
        <f t="shared" si="14"/>
        <v>889</v>
      </c>
      <c r="G55" s="72">
        <f t="shared" si="15"/>
        <v>795</v>
      </c>
      <c r="H55" s="73">
        <f t="shared" si="20"/>
        <v>1677</v>
      </c>
      <c r="I55" s="73">
        <f t="shared" si="20"/>
        <v>1663</v>
      </c>
      <c r="J55" s="73">
        <f t="shared" si="20"/>
        <v>1757</v>
      </c>
      <c r="K55" s="73">
        <f t="shared" si="24"/>
        <v>1970</v>
      </c>
      <c r="L55" s="73">
        <f t="shared" si="24"/>
        <v>1970</v>
      </c>
      <c r="M55" s="73">
        <f t="shared" si="24"/>
        <v>1980</v>
      </c>
      <c r="N55" s="73">
        <f t="shared" si="25"/>
        <v>-293</v>
      </c>
      <c r="O55" s="73">
        <f t="shared" si="25"/>
        <v>-307</v>
      </c>
      <c r="P55" s="73">
        <f t="shared" si="25"/>
        <v>-223</v>
      </c>
      <c r="Q55" s="84">
        <v>5</v>
      </c>
      <c r="R55" s="84">
        <v>5</v>
      </c>
      <c r="S55" s="84">
        <v>5</v>
      </c>
      <c r="T55" s="74">
        <f t="shared" si="4"/>
        <v>1899</v>
      </c>
      <c r="U55" s="93">
        <f t="shared" si="17"/>
        <v>647</v>
      </c>
      <c r="V55" s="93">
        <f t="shared" si="18"/>
        <v>653</v>
      </c>
      <c r="W55" s="93">
        <f t="shared" si="19"/>
        <v>647</v>
      </c>
      <c r="X55" s="85"/>
      <c r="Y55" s="73"/>
      <c r="Z55" s="73"/>
      <c r="AA55" s="73"/>
      <c r="AB55" s="48"/>
      <c r="AD55"/>
    </row>
    <row r="56" spans="1:30" ht="15" customHeight="1">
      <c r="A56" s="68">
        <v>42</v>
      </c>
      <c r="B56" s="69">
        <f t="shared" si="6"/>
        <v>45603</v>
      </c>
      <c r="C56" s="70">
        <f t="shared" si="7"/>
        <v>884</v>
      </c>
      <c r="D56" s="71">
        <f t="shared" si="8"/>
        <v>1666</v>
      </c>
      <c r="E56" s="72">
        <f t="shared" si="13"/>
        <v>879</v>
      </c>
      <c r="F56" s="72">
        <f t="shared" si="14"/>
        <v>891</v>
      </c>
      <c r="G56" s="72">
        <f t="shared" si="15"/>
        <v>799</v>
      </c>
      <c r="H56" s="73">
        <f t="shared" si="20"/>
        <v>1671</v>
      </c>
      <c r="I56" s="73">
        <f t="shared" si="20"/>
        <v>1659</v>
      </c>
      <c r="J56" s="73">
        <f t="shared" si="20"/>
        <v>1751</v>
      </c>
      <c r="K56" s="73">
        <f t="shared" si="24"/>
        <v>1970</v>
      </c>
      <c r="L56" s="73">
        <f t="shared" si="24"/>
        <v>1970</v>
      </c>
      <c r="M56" s="73">
        <f t="shared" si="24"/>
        <v>1980</v>
      </c>
      <c r="N56" s="73">
        <f t="shared" si="25"/>
        <v>-299</v>
      </c>
      <c r="O56" s="73">
        <f t="shared" si="25"/>
        <v>-311</v>
      </c>
      <c r="P56" s="73">
        <f t="shared" si="25"/>
        <v>-229</v>
      </c>
      <c r="Q56" s="84">
        <v>6</v>
      </c>
      <c r="R56" s="84">
        <v>4</v>
      </c>
      <c r="S56" s="84">
        <v>6</v>
      </c>
      <c r="T56" s="74">
        <f t="shared" si="4"/>
        <v>1901</v>
      </c>
      <c r="U56" s="93">
        <f t="shared" si="17"/>
        <v>641</v>
      </c>
      <c r="V56" s="93">
        <f t="shared" si="18"/>
        <v>649</v>
      </c>
      <c r="W56" s="93">
        <f t="shared" si="19"/>
        <v>641</v>
      </c>
      <c r="X56" s="85"/>
      <c r="Y56" s="73"/>
      <c r="Z56" s="73"/>
      <c r="AA56" s="73"/>
      <c r="AB56" s="48"/>
      <c r="AD56"/>
    </row>
    <row r="57" spans="1:30" ht="15" customHeight="1">
      <c r="A57" s="68">
        <v>43</v>
      </c>
      <c r="B57" s="69">
        <f t="shared" si="6"/>
        <v>45604</v>
      </c>
      <c r="C57" s="70">
        <f t="shared" si="7"/>
        <v>884</v>
      </c>
      <c r="D57" s="71">
        <f t="shared" si="8"/>
        <v>1664</v>
      </c>
      <c r="E57" s="72">
        <f t="shared" si="13"/>
        <v>882</v>
      </c>
      <c r="F57" s="72">
        <f t="shared" si="14"/>
        <v>894</v>
      </c>
      <c r="G57" s="72">
        <f t="shared" si="15"/>
        <v>802</v>
      </c>
      <c r="H57" s="73">
        <f t="shared" si="20"/>
        <v>1666</v>
      </c>
      <c r="I57" s="73">
        <f t="shared" si="20"/>
        <v>1654</v>
      </c>
      <c r="J57" s="73">
        <f t="shared" si="20"/>
        <v>1746</v>
      </c>
      <c r="K57" s="73">
        <f t="shared" si="24"/>
        <v>1970</v>
      </c>
      <c r="L57" s="73">
        <f t="shared" si="24"/>
        <v>1970</v>
      </c>
      <c r="M57" s="73">
        <f t="shared" si="24"/>
        <v>1980</v>
      </c>
      <c r="N57" s="73">
        <f t="shared" si="25"/>
        <v>-304</v>
      </c>
      <c r="O57" s="73">
        <f t="shared" si="25"/>
        <v>-316</v>
      </c>
      <c r="P57" s="73">
        <f t="shared" si="25"/>
        <v>-234</v>
      </c>
      <c r="Q57" s="84">
        <v>5</v>
      </c>
      <c r="R57" s="84">
        <v>5</v>
      </c>
      <c r="S57" s="84">
        <v>5</v>
      </c>
      <c r="T57" s="74">
        <f t="shared" si="4"/>
        <v>1904</v>
      </c>
      <c r="U57" s="93">
        <f t="shared" si="17"/>
        <v>636</v>
      </c>
      <c r="V57" s="93">
        <f t="shared" si="18"/>
        <v>644</v>
      </c>
      <c r="W57" s="93">
        <f t="shared" si="19"/>
        <v>636</v>
      </c>
      <c r="X57" s="85"/>
      <c r="Y57" s="73"/>
      <c r="Z57" s="73"/>
      <c r="AA57" s="73"/>
      <c r="AB57" s="48"/>
      <c r="AD57"/>
    </row>
    <row r="58" spans="1:30" ht="15" customHeight="1">
      <c r="A58" s="68">
        <v>44</v>
      </c>
      <c r="B58" s="69">
        <f t="shared" si="6"/>
        <v>45605</v>
      </c>
      <c r="C58" s="70">
        <f t="shared" si="7"/>
        <v>884</v>
      </c>
      <c r="D58" s="71">
        <f t="shared" si="8"/>
        <v>1662</v>
      </c>
      <c r="E58" s="72">
        <f t="shared" si="13"/>
        <v>886</v>
      </c>
      <c r="F58" s="72">
        <f t="shared" si="14"/>
        <v>897</v>
      </c>
      <c r="G58" s="72">
        <f t="shared" si="15"/>
        <v>806</v>
      </c>
      <c r="H58" s="73">
        <f t="shared" si="20"/>
        <v>1660</v>
      </c>
      <c r="I58" s="73">
        <f t="shared" si="20"/>
        <v>1649</v>
      </c>
      <c r="J58" s="73">
        <f t="shared" si="20"/>
        <v>1740</v>
      </c>
      <c r="K58" s="73">
        <f t="shared" si="24"/>
        <v>1970</v>
      </c>
      <c r="L58" s="73">
        <f t="shared" si="24"/>
        <v>1970</v>
      </c>
      <c r="M58" s="73">
        <f t="shared" si="24"/>
        <v>1980</v>
      </c>
      <c r="N58" s="73">
        <f t="shared" si="25"/>
        <v>-310</v>
      </c>
      <c r="O58" s="73">
        <f t="shared" si="25"/>
        <v>-321</v>
      </c>
      <c r="P58" s="73">
        <f t="shared" si="25"/>
        <v>-240</v>
      </c>
      <c r="Q58" s="84">
        <v>6</v>
      </c>
      <c r="R58" s="84">
        <v>5</v>
      </c>
      <c r="S58" s="84">
        <v>6</v>
      </c>
      <c r="T58" s="74">
        <f t="shared" si="4"/>
        <v>1907</v>
      </c>
      <c r="U58" s="93">
        <f t="shared" si="17"/>
        <v>630</v>
      </c>
      <c r="V58" s="93">
        <f t="shared" si="18"/>
        <v>639</v>
      </c>
      <c r="W58" s="93">
        <f t="shared" si="19"/>
        <v>630</v>
      </c>
      <c r="X58" s="85"/>
      <c r="Y58" s="73"/>
      <c r="Z58" s="73"/>
      <c r="AA58" s="73"/>
      <c r="AB58" s="48"/>
      <c r="AD58"/>
    </row>
    <row r="59" spans="1:30" ht="15" customHeight="1">
      <c r="A59" s="68">
        <v>45</v>
      </c>
      <c r="B59" s="69">
        <f t="shared" si="6"/>
        <v>45606</v>
      </c>
      <c r="C59" s="70">
        <f t="shared" si="7"/>
        <v>884</v>
      </c>
      <c r="D59" s="71">
        <f t="shared" si="8"/>
        <v>1660</v>
      </c>
      <c r="E59" s="72">
        <f t="shared" si="13"/>
        <v>889</v>
      </c>
      <c r="F59" s="72">
        <f t="shared" si="14"/>
        <v>901</v>
      </c>
      <c r="G59" s="72">
        <f t="shared" si="15"/>
        <v>809</v>
      </c>
      <c r="H59" s="73">
        <f t="shared" si="20"/>
        <v>1655</v>
      </c>
      <c r="I59" s="73">
        <f t="shared" si="20"/>
        <v>1643</v>
      </c>
      <c r="J59" s="73">
        <f t="shared" si="20"/>
        <v>1735</v>
      </c>
      <c r="K59" s="73">
        <f t="shared" si="24"/>
        <v>1970</v>
      </c>
      <c r="L59" s="73">
        <f t="shared" si="24"/>
        <v>1970</v>
      </c>
      <c r="M59" s="73">
        <f t="shared" si="24"/>
        <v>1980</v>
      </c>
      <c r="N59" s="73">
        <f t="shared" si="25"/>
        <v>-315</v>
      </c>
      <c r="O59" s="73">
        <f t="shared" si="25"/>
        <v>-327</v>
      </c>
      <c r="P59" s="73">
        <f t="shared" si="25"/>
        <v>-245</v>
      </c>
      <c r="Q59" s="84">
        <v>5</v>
      </c>
      <c r="R59" s="84">
        <v>6</v>
      </c>
      <c r="S59" s="84">
        <v>5</v>
      </c>
      <c r="T59" s="74">
        <f t="shared" si="4"/>
        <v>1911</v>
      </c>
      <c r="U59" s="93">
        <f t="shared" si="17"/>
        <v>625</v>
      </c>
      <c r="V59" s="93">
        <f t="shared" si="18"/>
        <v>633</v>
      </c>
      <c r="W59" s="93">
        <f t="shared" si="19"/>
        <v>625</v>
      </c>
      <c r="X59" s="85"/>
      <c r="Y59" s="73"/>
      <c r="Z59" s="73"/>
      <c r="AA59" s="73"/>
      <c r="AB59" s="48"/>
      <c r="AD59"/>
    </row>
    <row r="60" spans="1:30" ht="15" customHeight="1">
      <c r="A60" s="68">
        <v>46</v>
      </c>
      <c r="B60" s="69">
        <f t="shared" si="6"/>
        <v>45607</v>
      </c>
      <c r="C60" s="70">
        <f t="shared" si="7"/>
        <v>884</v>
      </c>
      <c r="D60" s="71">
        <f t="shared" si="8"/>
        <v>1658</v>
      </c>
      <c r="E60" s="72">
        <f t="shared" si="13"/>
        <v>893</v>
      </c>
      <c r="F60" s="72">
        <f t="shared" si="14"/>
        <v>904</v>
      </c>
      <c r="G60" s="72">
        <f t="shared" si="15"/>
        <v>813</v>
      </c>
      <c r="H60" s="73">
        <f t="shared" si="20"/>
        <v>1649</v>
      </c>
      <c r="I60" s="73">
        <f t="shared" si="20"/>
        <v>1638</v>
      </c>
      <c r="J60" s="73">
        <f t="shared" si="20"/>
        <v>1729</v>
      </c>
      <c r="K60" s="73">
        <f t="shared" si="24"/>
        <v>1970</v>
      </c>
      <c r="L60" s="73">
        <f t="shared" si="24"/>
        <v>1970</v>
      </c>
      <c r="M60" s="73">
        <f t="shared" si="24"/>
        <v>1980</v>
      </c>
      <c r="N60" s="73">
        <f t="shared" si="25"/>
        <v>-321</v>
      </c>
      <c r="O60" s="73">
        <f t="shared" si="25"/>
        <v>-332</v>
      </c>
      <c r="P60" s="73">
        <f t="shared" si="25"/>
        <v>-251</v>
      </c>
      <c r="Q60" s="84">
        <v>6</v>
      </c>
      <c r="R60" s="84">
        <v>5</v>
      </c>
      <c r="S60" s="84">
        <v>6</v>
      </c>
      <c r="T60" s="74">
        <f t="shared" si="4"/>
        <v>1914</v>
      </c>
      <c r="U60" s="93">
        <f t="shared" si="17"/>
        <v>619</v>
      </c>
      <c r="V60" s="93">
        <f t="shared" si="18"/>
        <v>628</v>
      </c>
      <c r="W60" s="93">
        <f t="shared" si="19"/>
        <v>619</v>
      </c>
      <c r="X60" s="85"/>
      <c r="Y60" s="73"/>
      <c r="Z60" s="73"/>
      <c r="AA60" s="73"/>
      <c r="AB60" s="48"/>
      <c r="AD60"/>
    </row>
    <row r="61" spans="1:30" ht="15" customHeight="1">
      <c r="A61" s="68">
        <v>47</v>
      </c>
      <c r="B61" s="69">
        <f t="shared" si="6"/>
        <v>45608</v>
      </c>
      <c r="C61" s="70">
        <f t="shared" si="7"/>
        <v>884</v>
      </c>
      <c r="D61" s="71">
        <f t="shared" si="8"/>
        <v>1656</v>
      </c>
      <c r="E61" s="72">
        <f t="shared" si="13"/>
        <v>896</v>
      </c>
      <c r="F61" s="72">
        <f t="shared" si="14"/>
        <v>908</v>
      </c>
      <c r="G61" s="72">
        <f t="shared" si="15"/>
        <v>816</v>
      </c>
      <c r="H61" s="73">
        <f t="shared" si="20"/>
        <v>1644</v>
      </c>
      <c r="I61" s="73">
        <f t="shared" si="20"/>
        <v>1632</v>
      </c>
      <c r="J61" s="73">
        <f t="shared" si="20"/>
        <v>1724</v>
      </c>
      <c r="K61" s="73">
        <f t="shared" si="24"/>
        <v>1970</v>
      </c>
      <c r="L61" s="73">
        <f t="shared" si="24"/>
        <v>1970</v>
      </c>
      <c r="M61" s="73">
        <f t="shared" si="24"/>
        <v>1980</v>
      </c>
      <c r="N61" s="73">
        <f t="shared" si="25"/>
        <v>-326</v>
      </c>
      <c r="O61" s="73">
        <f t="shared" si="25"/>
        <v>-338</v>
      </c>
      <c r="P61" s="73">
        <f t="shared" si="25"/>
        <v>-256</v>
      </c>
      <c r="Q61" s="84">
        <v>5</v>
      </c>
      <c r="R61" s="84">
        <v>6</v>
      </c>
      <c r="S61" s="84">
        <v>5</v>
      </c>
      <c r="T61" s="74">
        <f t="shared" si="4"/>
        <v>1918</v>
      </c>
      <c r="U61" s="93">
        <f t="shared" si="17"/>
        <v>614</v>
      </c>
      <c r="V61" s="93">
        <f t="shared" si="18"/>
        <v>622</v>
      </c>
      <c r="W61" s="93">
        <f t="shared" si="19"/>
        <v>614</v>
      </c>
      <c r="X61" s="85"/>
      <c r="Y61" s="73"/>
      <c r="Z61" s="73"/>
      <c r="AA61" s="73"/>
      <c r="AB61" s="48"/>
      <c r="AD61"/>
    </row>
    <row r="62" spans="1:30" ht="15" customHeight="1">
      <c r="A62" s="68">
        <v>48</v>
      </c>
      <c r="B62" s="69">
        <f t="shared" si="6"/>
        <v>45609</v>
      </c>
      <c r="C62" s="70">
        <f t="shared" si="7"/>
        <v>884</v>
      </c>
      <c r="D62" s="71">
        <f t="shared" si="8"/>
        <v>1654</v>
      </c>
      <c r="E62" s="72">
        <f t="shared" si="13"/>
        <v>899</v>
      </c>
      <c r="F62" s="72">
        <f t="shared" si="14"/>
        <v>911</v>
      </c>
      <c r="G62" s="72">
        <f t="shared" si="15"/>
        <v>819</v>
      </c>
      <c r="H62" s="73">
        <f t="shared" si="20"/>
        <v>1639</v>
      </c>
      <c r="I62" s="73">
        <f t="shared" si="20"/>
        <v>1627</v>
      </c>
      <c r="J62" s="73">
        <f t="shared" si="20"/>
        <v>1719</v>
      </c>
      <c r="K62" s="73">
        <f t="shared" si="24"/>
        <v>1970</v>
      </c>
      <c r="L62" s="73">
        <f t="shared" si="24"/>
        <v>1970</v>
      </c>
      <c r="M62" s="73">
        <f t="shared" si="24"/>
        <v>1980</v>
      </c>
      <c r="N62" s="73">
        <f t="shared" si="25"/>
        <v>-331</v>
      </c>
      <c r="O62" s="73">
        <f t="shared" si="25"/>
        <v>-343</v>
      </c>
      <c r="P62" s="73">
        <f t="shared" si="25"/>
        <v>-261</v>
      </c>
      <c r="Q62" s="84">
        <v>5</v>
      </c>
      <c r="R62" s="84">
        <v>5</v>
      </c>
      <c r="S62" s="84">
        <v>5</v>
      </c>
      <c r="T62" s="74">
        <f t="shared" si="4"/>
        <v>1921</v>
      </c>
      <c r="U62" s="93">
        <f t="shared" si="17"/>
        <v>609</v>
      </c>
      <c r="V62" s="93">
        <f t="shared" si="18"/>
        <v>617</v>
      </c>
      <c r="W62" s="93">
        <f t="shared" si="19"/>
        <v>609</v>
      </c>
      <c r="X62" s="85"/>
      <c r="Y62" s="73"/>
      <c r="Z62" s="73"/>
      <c r="AA62" s="73"/>
      <c r="AB62" s="48"/>
      <c r="AD62"/>
    </row>
    <row r="63" spans="1:30" ht="15" customHeight="1">
      <c r="A63" s="68">
        <v>49</v>
      </c>
      <c r="B63" s="69">
        <f t="shared" si="6"/>
        <v>45610</v>
      </c>
      <c r="C63" s="70">
        <f t="shared" si="7"/>
        <v>884</v>
      </c>
      <c r="D63" s="71">
        <f t="shared" si="8"/>
        <v>1652</v>
      </c>
      <c r="E63" s="72">
        <f t="shared" si="13"/>
        <v>901</v>
      </c>
      <c r="F63" s="72">
        <f t="shared" si="14"/>
        <v>914</v>
      </c>
      <c r="G63" s="72">
        <f t="shared" si="15"/>
        <v>821</v>
      </c>
      <c r="H63" s="73">
        <f t="shared" si="20"/>
        <v>1635</v>
      </c>
      <c r="I63" s="73">
        <f t="shared" si="20"/>
        <v>1622</v>
      </c>
      <c r="J63" s="73">
        <f t="shared" si="20"/>
        <v>1715</v>
      </c>
      <c r="K63" s="73">
        <f t="shared" si="24"/>
        <v>1970</v>
      </c>
      <c r="L63" s="73">
        <f t="shared" si="24"/>
        <v>1970</v>
      </c>
      <c r="M63" s="73">
        <f t="shared" si="24"/>
        <v>1980</v>
      </c>
      <c r="N63" s="73">
        <f t="shared" si="25"/>
        <v>-335</v>
      </c>
      <c r="O63" s="73">
        <f t="shared" si="25"/>
        <v>-348</v>
      </c>
      <c r="P63" s="73">
        <f t="shared" si="25"/>
        <v>-265</v>
      </c>
      <c r="Q63" s="84">
        <v>4</v>
      </c>
      <c r="R63" s="84">
        <v>5</v>
      </c>
      <c r="S63" s="84">
        <v>4</v>
      </c>
      <c r="T63" s="74">
        <f t="shared" si="4"/>
        <v>1924</v>
      </c>
      <c r="U63" s="93">
        <f t="shared" si="17"/>
        <v>605</v>
      </c>
      <c r="V63" s="93">
        <f t="shared" si="18"/>
        <v>612</v>
      </c>
      <c r="W63" s="93">
        <f t="shared" si="19"/>
        <v>605</v>
      </c>
      <c r="X63" s="85"/>
      <c r="Y63" s="73"/>
      <c r="Z63" s="73"/>
      <c r="AA63" s="73"/>
      <c r="AB63" s="48"/>
      <c r="AD63"/>
    </row>
    <row r="64" spans="1:30" ht="15" customHeight="1">
      <c r="A64" s="68">
        <v>50</v>
      </c>
      <c r="B64" s="69">
        <f t="shared" si="6"/>
        <v>45611</v>
      </c>
      <c r="C64" s="70">
        <f t="shared" si="7"/>
        <v>884</v>
      </c>
      <c r="D64" s="71">
        <f t="shared" si="8"/>
        <v>1650</v>
      </c>
      <c r="E64" s="72">
        <f t="shared" si="13"/>
        <v>904</v>
      </c>
      <c r="F64" s="72">
        <f t="shared" si="14"/>
        <v>918</v>
      </c>
      <c r="G64" s="72">
        <f t="shared" si="15"/>
        <v>824</v>
      </c>
      <c r="H64" s="73">
        <f t="shared" si="20"/>
        <v>1630</v>
      </c>
      <c r="I64" s="73">
        <f t="shared" si="20"/>
        <v>1616</v>
      </c>
      <c r="J64" s="73">
        <f t="shared" si="20"/>
        <v>1710</v>
      </c>
      <c r="K64" s="73">
        <f t="shared" ref="K64:M79" si="26">K63</f>
        <v>1970</v>
      </c>
      <c r="L64" s="73">
        <f t="shared" si="26"/>
        <v>1970</v>
      </c>
      <c r="M64" s="73">
        <f t="shared" si="26"/>
        <v>1980</v>
      </c>
      <c r="N64" s="73">
        <f t="shared" si="25"/>
        <v>-340</v>
      </c>
      <c r="O64" s="73">
        <f t="shared" si="25"/>
        <v>-354</v>
      </c>
      <c r="P64" s="73">
        <f t="shared" si="25"/>
        <v>-270</v>
      </c>
      <c r="Q64" s="84">
        <v>5</v>
      </c>
      <c r="R64" s="84">
        <v>6</v>
      </c>
      <c r="S64" s="84">
        <v>5</v>
      </c>
      <c r="T64" s="74">
        <f t="shared" si="4"/>
        <v>1928</v>
      </c>
      <c r="U64" s="93">
        <f t="shared" si="17"/>
        <v>600</v>
      </c>
      <c r="V64" s="93">
        <f t="shared" si="18"/>
        <v>606</v>
      </c>
      <c r="W64" s="93">
        <f t="shared" si="19"/>
        <v>600</v>
      </c>
      <c r="X64" s="85"/>
      <c r="Y64" s="73"/>
      <c r="Z64" s="73"/>
      <c r="AA64" s="73"/>
      <c r="AB64" s="48"/>
      <c r="AD64"/>
    </row>
    <row r="65" spans="1:30" ht="15" customHeight="1">
      <c r="A65" s="68">
        <v>51</v>
      </c>
      <c r="B65" s="69">
        <f t="shared" si="6"/>
        <v>45612</v>
      </c>
      <c r="C65" s="70">
        <f t="shared" si="7"/>
        <v>884</v>
      </c>
      <c r="D65" s="71">
        <f t="shared" si="8"/>
        <v>1648</v>
      </c>
      <c r="E65" s="72">
        <f t="shared" si="13"/>
        <v>905</v>
      </c>
      <c r="F65" s="72">
        <f t="shared" si="14"/>
        <v>921</v>
      </c>
      <c r="G65" s="72">
        <f t="shared" si="15"/>
        <v>825</v>
      </c>
      <c r="H65" s="73">
        <f t="shared" si="20"/>
        <v>1627</v>
      </c>
      <c r="I65" s="73">
        <f t="shared" si="20"/>
        <v>1611</v>
      </c>
      <c r="J65" s="73">
        <f t="shared" si="20"/>
        <v>1707</v>
      </c>
      <c r="K65" s="73">
        <f t="shared" si="26"/>
        <v>1970</v>
      </c>
      <c r="L65" s="73">
        <f t="shared" si="26"/>
        <v>1970</v>
      </c>
      <c r="M65" s="73">
        <f t="shared" si="26"/>
        <v>1980</v>
      </c>
      <c r="N65" s="73">
        <f t="shared" ref="N65:P80" si="27">N64-Q65</f>
        <v>-343</v>
      </c>
      <c r="O65" s="73">
        <f t="shared" si="27"/>
        <v>-359</v>
      </c>
      <c r="P65" s="73">
        <f t="shared" si="27"/>
        <v>-273</v>
      </c>
      <c r="Q65" s="84">
        <v>3</v>
      </c>
      <c r="R65" s="84">
        <v>5</v>
      </c>
      <c r="S65" s="84">
        <v>3</v>
      </c>
      <c r="T65" s="74">
        <f t="shared" si="4"/>
        <v>1931</v>
      </c>
      <c r="U65" s="93">
        <f t="shared" si="17"/>
        <v>597</v>
      </c>
      <c r="V65" s="93">
        <f t="shared" si="18"/>
        <v>601</v>
      </c>
      <c r="W65" s="93">
        <f t="shared" si="19"/>
        <v>597</v>
      </c>
      <c r="X65" s="85"/>
      <c r="Y65" s="73"/>
      <c r="Z65" s="73"/>
      <c r="AA65" s="73"/>
      <c r="AB65" s="48"/>
      <c r="AD65"/>
    </row>
    <row r="66" spans="1:30" ht="15" customHeight="1">
      <c r="A66" s="68">
        <v>52</v>
      </c>
      <c r="B66" s="69">
        <f t="shared" si="6"/>
        <v>45613</v>
      </c>
      <c r="C66" s="70">
        <f t="shared" si="7"/>
        <v>884</v>
      </c>
      <c r="D66" s="71">
        <f t="shared" si="8"/>
        <v>1646</v>
      </c>
      <c r="E66" s="72">
        <f t="shared" si="13"/>
        <v>907</v>
      </c>
      <c r="F66" s="72">
        <f t="shared" si="14"/>
        <v>924</v>
      </c>
      <c r="G66" s="72">
        <f t="shared" si="15"/>
        <v>827</v>
      </c>
      <c r="H66" s="73">
        <f t="shared" si="20"/>
        <v>1623</v>
      </c>
      <c r="I66" s="73">
        <f t="shared" si="20"/>
        <v>1606</v>
      </c>
      <c r="J66" s="73">
        <f t="shared" si="20"/>
        <v>1703</v>
      </c>
      <c r="K66" s="73">
        <f t="shared" si="26"/>
        <v>1970</v>
      </c>
      <c r="L66" s="73">
        <f t="shared" si="26"/>
        <v>1970</v>
      </c>
      <c r="M66" s="73">
        <f t="shared" si="26"/>
        <v>1980</v>
      </c>
      <c r="N66" s="73">
        <f t="shared" si="27"/>
        <v>-347</v>
      </c>
      <c r="O66" s="73">
        <f t="shared" si="27"/>
        <v>-364</v>
      </c>
      <c r="P66" s="73">
        <f t="shared" si="27"/>
        <v>-277</v>
      </c>
      <c r="Q66" s="84">
        <v>4</v>
      </c>
      <c r="R66" s="84">
        <v>5</v>
      </c>
      <c r="S66" s="84">
        <v>4</v>
      </c>
      <c r="T66" s="74">
        <f t="shared" si="4"/>
        <v>1934</v>
      </c>
      <c r="U66" s="93">
        <f t="shared" si="17"/>
        <v>593</v>
      </c>
      <c r="V66" s="93">
        <f t="shared" si="18"/>
        <v>596</v>
      </c>
      <c r="W66" s="93">
        <f t="shared" si="19"/>
        <v>593</v>
      </c>
      <c r="X66" s="85"/>
      <c r="Y66" s="73"/>
      <c r="Z66" s="73"/>
      <c r="AA66" s="73"/>
      <c r="AB66" s="48"/>
      <c r="AD66"/>
    </row>
    <row r="67" spans="1:30" ht="15" customHeight="1">
      <c r="A67" s="68">
        <v>53</v>
      </c>
      <c r="B67" s="69">
        <f t="shared" si="6"/>
        <v>45614</v>
      </c>
      <c r="C67" s="70">
        <f t="shared" si="7"/>
        <v>884</v>
      </c>
      <c r="D67" s="71">
        <f t="shared" si="8"/>
        <v>1644</v>
      </c>
      <c r="E67" s="72">
        <f t="shared" si="13"/>
        <v>908</v>
      </c>
      <c r="F67" s="72">
        <f t="shared" si="14"/>
        <v>926</v>
      </c>
      <c r="G67" s="72">
        <f t="shared" si="15"/>
        <v>828</v>
      </c>
      <c r="H67" s="73">
        <f t="shared" si="20"/>
        <v>1620</v>
      </c>
      <c r="I67" s="73">
        <f t="shared" si="20"/>
        <v>1602</v>
      </c>
      <c r="J67" s="73">
        <f t="shared" si="20"/>
        <v>1700</v>
      </c>
      <c r="K67" s="73">
        <f t="shared" si="26"/>
        <v>1970</v>
      </c>
      <c r="L67" s="73">
        <f t="shared" si="26"/>
        <v>1970</v>
      </c>
      <c r="M67" s="73">
        <f t="shared" si="26"/>
        <v>1980</v>
      </c>
      <c r="N67" s="73">
        <f t="shared" si="27"/>
        <v>-350</v>
      </c>
      <c r="O67" s="73">
        <f t="shared" si="27"/>
        <v>-368</v>
      </c>
      <c r="P67" s="73">
        <f t="shared" si="27"/>
        <v>-280</v>
      </c>
      <c r="Q67" s="84">
        <v>3</v>
      </c>
      <c r="R67" s="84">
        <v>4</v>
      </c>
      <c r="S67" s="84">
        <v>3</v>
      </c>
      <c r="T67" s="74">
        <f t="shared" si="4"/>
        <v>1936</v>
      </c>
      <c r="U67" s="93">
        <f t="shared" si="17"/>
        <v>590</v>
      </c>
      <c r="V67" s="93">
        <f t="shared" si="18"/>
        <v>592</v>
      </c>
      <c r="W67" s="93">
        <f t="shared" si="19"/>
        <v>590</v>
      </c>
      <c r="X67" s="85"/>
      <c r="Y67" s="73"/>
      <c r="Z67" s="73"/>
      <c r="AA67" s="73"/>
      <c r="AB67" s="48"/>
      <c r="AD67"/>
    </row>
    <row r="68" spans="1:30" ht="15" customHeight="1">
      <c r="A68" s="68">
        <v>54</v>
      </c>
      <c r="B68" s="69">
        <f t="shared" si="6"/>
        <v>45615</v>
      </c>
      <c r="C68" s="70">
        <f t="shared" si="7"/>
        <v>884</v>
      </c>
      <c r="D68" s="71">
        <f t="shared" si="8"/>
        <v>1642</v>
      </c>
      <c r="E68" s="72">
        <f t="shared" si="13"/>
        <v>910</v>
      </c>
      <c r="F68" s="72">
        <f t="shared" si="14"/>
        <v>929</v>
      </c>
      <c r="G68" s="72">
        <f t="shared" si="15"/>
        <v>830</v>
      </c>
      <c r="H68" s="73">
        <f t="shared" si="20"/>
        <v>1616</v>
      </c>
      <c r="I68" s="73">
        <f t="shared" si="20"/>
        <v>1597</v>
      </c>
      <c r="J68" s="73">
        <f t="shared" si="20"/>
        <v>1696</v>
      </c>
      <c r="K68" s="73">
        <f t="shared" si="26"/>
        <v>1970</v>
      </c>
      <c r="L68" s="73">
        <f t="shared" si="26"/>
        <v>1970</v>
      </c>
      <c r="M68" s="73">
        <f t="shared" si="26"/>
        <v>1980</v>
      </c>
      <c r="N68" s="73">
        <f t="shared" si="27"/>
        <v>-354</v>
      </c>
      <c r="O68" s="73">
        <f t="shared" si="27"/>
        <v>-373</v>
      </c>
      <c r="P68" s="73">
        <f t="shared" si="27"/>
        <v>-284</v>
      </c>
      <c r="Q68" s="84">
        <v>4</v>
      </c>
      <c r="R68" s="84">
        <v>5</v>
      </c>
      <c r="S68" s="84">
        <v>4</v>
      </c>
      <c r="T68" s="74">
        <f t="shared" si="4"/>
        <v>1939</v>
      </c>
      <c r="U68" s="93">
        <f t="shared" si="17"/>
        <v>586</v>
      </c>
      <c r="V68" s="93">
        <f t="shared" si="18"/>
        <v>587</v>
      </c>
      <c r="W68" s="93">
        <f t="shared" si="19"/>
        <v>586</v>
      </c>
      <c r="X68" s="85"/>
      <c r="Y68" s="73"/>
      <c r="Z68" s="73"/>
      <c r="AA68" s="73"/>
      <c r="AB68" s="48"/>
      <c r="AD68"/>
    </row>
    <row r="69" spans="1:30" ht="15" customHeight="1">
      <c r="A69" s="68">
        <v>55</v>
      </c>
      <c r="B69" s="69">
        <f t="shared" si="6"/>
        <v>45616</v>
      </c>
      <c r="C69" s="70">
        <f t="shared" si="7"/>
        <v>884</v>
      </c>
      <c r="D69" s="71">
        <f t="shared" si="8"/>
        <v>1640</v>
      </c>
      <c r="E69" s="72">
        <f t="shared" si="13"/>
        <v>911</v>
      </c>
      <c r="F69" s="72">
        <f t="shared" si="14"/>
        <v>931</v>
      </c>
      <c r="G69" s="72">
        <f t="shared" si="15"/>
        <v>831</v>
      </c>
      <c r="H69" s="73">
        <f t="shared" si="20"/>
        <v>1613</v>
      </c>
      <c r="I69" s="73">
        <f t="shared" si="20"/>
        <v>1593</v>
      </c>
      <c r="J69" s="73">
        <f t="shared" si="20"/>
        <v>1693</v>
      </c>
      <c r="K69" s="73">
        <f t="shared" si="26"/>
        <v>1970</v>
      </c>
      <c r="L69" s="73">
        <f t="shared" si="26"/>
        <v>1970</v>
      </c>
      <c r="M69" s="73">
        <f t="shared" si="26"/>
        <v>1980</v>
      </c>
      <c r="N69" s="73">
        <f t="shared" si="27"/>
        <v>-357</v>
      </c>
      <c r="O69" s="73">
        <f t="shared" si="27"/>
        <v>-377</v>
      </c>
      <c r="P69" s="73">
        <f t="shared" si="27"/>
        <v>-287</v>
      </c>
      <c r="Q69" s="84">
        <v>3</v>
      </c>
      <c r="R69" s="84">
        <v>4</v>
      </c>
      <c r="S69" s="84">
        <v>3</v>
      </c>
      <c r="T69" s="74">
        <f t="shared" si="4"/>
        <v>1941</v>
      </c>
      <c r="U69" s="93">
        <f t="shared" si="17"/>
        <v>583</v>
      </c>
      <c r="V69" s="93">
        <f t="shared" si="18"/>
        <v>583</v>
      </c>
      <c r="W69" s="93">
        <f t="shared" si="19"/>
        <v>583</v>
      </c>
      <c r="X69" s="85"/>
      <c r="Y69" s="73"/>
      <c r="Z69" s="73"/>
      <c r="AA69" s="73"/>
      <c r="AB69" s="48"/>
      <c r="AD69"/>
    </row>
    <row r="70" spans="1:30" ht="15" customHeight="1">
      <c r="A70" s="68">
        <v>56</v>
      </c>
      <c r="B70" s="69">
        <f t="shared" si="6"/>
        <v>45617</v>
      </c>
      <c r="C70" s="70">
        <f t="shared" si="7"/>
        <v>884</v>
      </c>
      <c r="D70" s="71">
        <f t="shared" si="8"/>
        <v>1638</v>
      </c>
      <c r="E70" s="72">
        <f t="shared" si="13"/>
        <v>913</v>
      </c>
      <c r="F70" s="72">
        <f t="shared" si="14"/>
        <v>934</v>
      </c>
      <c r="G70" s="72">
        <f t="shared" si="15"/>
        <v>833</v>
      </c>
      <c r="H70" s="73">
        <f t="shared" si="20"/>
        <v>1609</v>
      </c>
      <c r="I70" s="73">
        <f t="shared" si="20"/>
        <v>1588</v>
      </c>
      <c r="J70" s="73">
        <f t="shared" si="20"/>
        <v>1689</v>
      </c>
      <c r="K70" s="73">
        <f t="shared" si="26"/>
        <v>1970</v>
      </c>
      <c r="L70" s="73">
        <f t="shared" si="26"/>
        <v>1970</v>
      </c>
      <c r="M70" s="73">
        <f t="shared" si="26"/>
        <v>1980</v>
      </c>
      <c r="N70" s="73">
        <f t="shared" si="27"/>
        <v>-361</v>
      </c>
      <c r="O70" s="73">
        <f t="shared" si="27"/>
        <v>-382</v>
      </c>
      <c r="P70" s="73">
        <f t="shared" si="27"/>
        <v>-291</v>
      </c>
      <c r="Q70" s="84">
        <v>4</v>
      </c>
      <c r="R70" s="84">
        <v>5</v>
      </c>
      <c r="S70" s="84">
        <v>4</v>
      </c>
      <c r="T70" s="74">
        <f t="shared" si="4"/>
        <v>1944</v>
      </c>
      <c r="U70" s="93">
        <f t="shared" si="17"/>
        <v>579</v>
      </c>
      <c r="V70" s="93">
        <f t="shared" si="18"/>
        <v>578</v>
      </c>
      <c r="W70" s="93">
        <f t="shared" si="19"/>
        <v>579</v>
      </c>
      <c r="X70" s="85"/>
      <c r="Y70" s="73"/>
      <c r="Z70" s="73"/>
      <c r="AA70" s="73"/>
      <c r="AB70" s="48"/>
      <c r="AD70"/>
    </row>
    <row r="71" spans="1:30" ht="15" customHeight="1">
      <c r="A71" s="68">
        <v>57</v>
      </c>
      <c r="B71" s="69">
        <f t="shared" si="6"/>
        <v>45618</v>
      </c>
      <c r="C71" s="70">
        <f t="shared" si="7"/>
        <v>884</v>
      </c>
      <c r="D71" s="71">
        <f t="shared" si="8"/>
        <v>1636</v>
      </c>
      <c r="E71" s="72">
        <f t="shared" si="13"/>
        <v>914</v>
      </c>
      <c r="F71" s="72">
        <f t="shared" si="14"/>
        <v>937</v>
      </c>
      <c r="G71" s="72">
        <f t="shared" si="15"/>
        <v>834</v>
      </c>
      <c r="H71" s="73">
        <f t="shared" si="20"/>
        <v>1606</v>
      </c>
      <c r="I71" s="73">
        <f t="shared" si="20"/>
        <v>1583</v>
      </c>
      <c r="J71" s="73">
        <f t="shared" si="20"/>
        <v>1686</v>
      </c>
      <c r="K71" s="73">
        <f t="shared" si="26"/>
        <v>1970</v>
      </c>
      <c r="L71" s="73">
        <f t="shared" si="26"/>
        <v>1970</v>
      </c>
      <c r="M71" s="73">
        <f t="shared" si="26"/>
        <v>1980</v>
      </c>
      <c r="N71" s="73">
        <f t="shared" si="27"/>
        <v>-364</v>
      </c>
      <c r="O71" s="73">
        <f t="shared" si="27"/>
        <v>-387</v>
      </c>
      <c r="P71" s="73">
        <f t="shared" si="27"/>
        <v>-294</v>
      </c>
      <c r="Q71" s="84">
        <v>3</v>
      </c>
      <c r="R71" s="84">
        <v>5</v>
      </c>
      <c r="S71" s="84">
        <v>3</v>
      </c>
      <c r="T71" s="74">
        <f t="shared" si="4"/>
        <v>1947</v>
      </c>
      <c r="U71" s="93">
        <f t="shared" si="17"/>
        <v>576</v>
      </c>
      <c r="V71" s="93">
        <f t="shared" si="18"/>
        <v>573</v>
      </c>
      <c r="W71" s="93">
        <f t="shared" si="19"/>
        <v>576</v>
      </c>
      <c r="X71" s="85"/>
      <c r="Y71" s="73"/>
      <c r="Z71" s="73"/>
      <c r="AA71" s="73"/>
      <c r="AB71" s="48"/>
      <c r="AD71"/>
    </row>
    <row r="72" spans="1:30" ht="15" customHeight="1">
      <c r="A72" s="68">
        <v>58</v>
      </c>
      <c r="B72" s="69">
        <f t="shared" si="6"/>
        <v>45619</v>
      </c>
      <c r="C72" s="70">
        <f t="shared" si="7"/>
        <v>884</v>
      </c>
      <c r="D72" s="71">
        <f t="shared" si="8"/>
        <v>1634</v>
      </c>
      <c r="E72" s="72">
        <f t="shared" si="13"/>
        <v>914</v>
      </c>
      <c r="F72" s="72">
        <f t="shared" si="14"/>
        <v>941</v>
      </c>
      <c r="G72" s="72">
        <f t="shared" si="15"/>
        <v>836</v>
      </c>
      <c r="H72" s="73">
        <f t="shared" si="20"/>
        <v>1604</v>
      </c>
      <c r="I72" s="73">
        <f t="shared" si="20"/>
        <v>1577</v>
      </c>
      <c r="J72" s="73">
        <f t="shared" si="20"/>
        <v>1682</v>
      </c>
      <c r="K72" s="73">
        <f t="shared" si="26"/>
        <v>1970</v>
      </c>
      <c r="L72" s="73">
        <f t="shared" si="26"/>
        <v>1970</v>
      </c>
      <c r="M72" s="73">
        <f t="shared" si="26"/>
        <v>1980</v>
      </c>
      <c r="N72" s="73">
        <f t="shared" si="27"/>
        <v>-366</v>
      </c>
      <c r="O72" s="73">
        <f t="shared" si="27"/>
        <v>-393</v>
      </c>
      <c r="P72" s="73">
        <f t="shared" si="27"/>
        <v>-298</v>
      </c>
      <c r="Q72" s="84">
        <v>2</v>
      </c>
      <c r="R72" s="84">
        <v>6</v>
      </c>
      <c r="S72" s="84">
        <v>4</v>
      </c>
      <c r="T72" s="74">
        <f t="shared" si="4"/>
        <v>1951</v>
      </c>
      <c r="U72" s="93">
        <f t="shared" si="17"/>
        <v>574</v>
      </c>
      <c r="V72" s="93">
        <f t="shared" si="18"/>
        <v>567</v>
      </c>
      <c r="W72" s="93">
        <f t="shared" si="19"/>
        <v>572</v>
      </c>
      <c r="X72" s="85"/>
      <c r="Y72" s="73"/>
      <c r="Z72" s="73"/>
      <c r="AA72" s="73"/>
      <c r="AB72" s="48"/>
      <c r="AD72"/>
    </row>
    <row r="73" spans="1:30" ht="15" customHeight="1">
      <c r="A73" s="68">
        <v>59</v>
      </c>
      <c r="B73" s="69">
        <f t="shared" si="6"/>
        <v>45620</v>
      </c>
      <c r="C73" s="70">
        <f t="shared" si="7"/>
        <v>884</v>
      </c>
      <c r="D73" s="71">
        <f t="shared" si="8"/>
        <v>1632</v>
      </c>
      <c r="E73" s="72">
        <f t="shared" si="13"/>
        <v>915</v>
      </c>
      <c r="F73" s="72">
        <f t="shared" si="14"/>
        <v>944</v>
      </c>
      <c r="G73" s="72">
        <f t="shared" si="15"/>
        <v>839</v>
      </c>
      <c r="H73" s="73">
        <f t="shared" si="20"/>
        <v>1601</v>
      </c>
      <c r="I73" s="73">
        <f t="shared" si="20"/>
        <v>1572</v>
      </c>
      <c r="J73" s="73">
        <f t="shared" si="20"/>
        <v>1677</v>
      </c>
      <c r="K73" s="73">
        <f t="shared" si="26"/>
        <v>1970</v>
      </c>
      <c r="L73" s="73">
        <f t="shared" si="26"/>
        <v>1970</v>
      </c>
      <c r="M73" s="73">
        <f t="shared" si="26"/>
        <v>1980</v>
      </c>
      <c r="N73" s="73">
        <f t="shared" si="27"/>
        <v>-369</v>
      </c>
      <c r="O73" s="73">
        <f t="shared" si="27"/>
        <v>-398</v>
      </c>
      <c r="P73" s="73">
        <f t="shared" si="27"/>
        <v>-303</v>
      </c>
      <c r="Q73" s="84">
        <v>3</v>
      </c>
      <c r="R73" s="84">
        <v>5</v>
      </c>
      <c r="S73" s="84">
        <v>5</v>
      </c>
      <c r="T73" s="74">
        <f t="shared" si="4"/>
        <v>1954</v>
      </c>
      <c r="U73" s="93">
        <f t="shared" si="17"/>
        <v>571</v>
      </c>
      <c r="V73" s="93">
        <f t="shared" si="18"/>
        <v>562</v>
      </c>
      <c r="W73" s="93">
        <f t="shared" si="19"/>
        <v>567</v>
      </c>
      <c r="X73" s="85"/>
      <c r="Y73" s="73"/>
      <c r="Z73" s="73"/>
      <c r="AA73" s="73"/>
      <c r="AB73" s="48"/>
      <c r="AD73"/>
    </row>
    <row r="74" spans="1:30" ht="15" customHeight="1">
      <c r="A74" s="68">
        <v>60</v>
      </c>
      <c r="B74" s="69">
        <f t="shared" si="6"/>
        <v>45621</v>
      </c>
      <c r="C74" s="70">
        <f t="shared" si="7"/>
        <v>884</v>
      </c>
      <c r="D74" s="71">
        <f t="shared" si="8"/>
        <v>1630</v>
      </c>
      <c r="E74" s="72">
        <f t="shared" si="13"/>
        <v>915</v>
      </c>
      <c r="F74" s="72">
        <f t="shared" si="14"/>
        <v>948</v>
      </c>
      <c r="G74" s="72">
        <f t="shared" si="15"/>
        <v>841</v>
      </c>
      <c r="H74" s="73">
        <f t="shared" si="20"/>
        <v>1599</v>
      </c>
      <c r="I74" s="73">
        <f t="shared" si="20"/>
        <v>1566</v>
      </c>
      <c r="J74" s="73">
        <f t="shared" si="20"/>
        <v>1673</v>
      </c>
      <c r="K74" s="73">
        <f t="shared" si="26"/>
        <v>1970</v>
      </c>
      <c r="L74" s="73">
        <f t="shared" si="26"/>
        <v>1970</v>
      </c>
      <c r="M74" s="73">
        <f t="shared" si="26"/>
        <v>1980</v>
      </c>
      <c r="N74" s="73">
        <f t="shared" si="27"/>
        <v>-371</v>
      </c>
      <c r="O74" s="73">
        <f t="shared" si="27"/>
        <v>-404</v>
      </c>
      <c r="P74" s="73">
        <f t="shared" si="27"/>
        <v>-307</v>
      </c>
      <c r="Q74" s="84">
        <v>2</v>
      </c>
      <c r="R74" s="84">
        <v>6</v>
      </c>
      <c r="S74" s="84">
        <v>4</v>
      </c>
      <c r="T74" s="74">
        <f t="shared" si="4"/>
        <v>1958</v>
      </c>
      <c r="U74" s="93">
        <f t="shared" si="17"/>
        <v>569</v>
      </c>
      <c r="V74" s="93">
        <f t="shared" si="18"/>
        <v>556</v>
      </c>
      <c r="W74" s="93">
        <f t="shared" si="19"/>
        <v>563</v>
      </c>
      <c r="X74" s="85"/>
      <c r="Y74" s="73"/>
      <c r="Z74" s="73"/>
      <c r="AA74" s="73"/>
      <c r="AB74" s="48"/>
    </row>
    <row r="75" spans="1:30" ht="15" customHeight="1">
      <c r="A75" s="68">
        <v>61</v>
      </c>
      <c r="B75" s="69">
        <f t="shared" si="6"/>
        <v>45622</v>
      </c>
      <c r="C75" s="70">
        <f t="shared" si="7"/>
        <v>884</v>
      </c>
      <c r="D75" s="71">
        <f t="shared" si="8"/>
        <v>1628</v>
      </c>
      <c r="E75" s="72">
        <f t="shared" si="13"/>
        <v>916</v>
      </c>
      <c r="F75" s="72">
        <f t="shared" si="14"/>
        <v>951</v>
      </c>
      <c r="G75" s="72">
        <f t="shared" si="15"/>
        <v>843</v>
      </c>
      <c r="H75" s="73">
        <f t="shared" si="20"/>
        <v>1596</v>
      </c>
      <c r="I75" s="73">
        <f t="shared" si="20"/>
        <v>1561</v>
      </c>
      <c r="J75" s="73">
        <f t="shared" si="20"/>
        <v>1669</v>
      </c>
      <c r="K75" s="73">
        <f t="shared" si="26"/>
        <v>1970</v>
      </c>
      <c r="L75" s="73">
        <f t="shared" si="26"/>
        <v>1970</v>
      </c>
      <c r="M75" s="73">
        <f t="shared" si="26"/>
        <v>1980</v>
      </c>
      <c r="N75" s="73">
        <f t="shared" si="27"/>
        <v>-374</v>
      </c>
      <c r="O75" s="73">
        <f t="shared" si="27"/>
        <v>-409</v>
      </c>
      <c r="P75" s="73">
        <f t="shared" si="27"/>
        <v>-311</v>
      </c>
      <c r="Q75" s="84">
        <v>3</v>
      </c>
      <c r="R75" s="84">
        <v>5</v>
      </c>
      <c r="S75" s="84">
        <v>4</v>
      </c>
      <c r="T75" s="74">
        <f t="shared" si="4"/>
        <v>1661</v>
      </c>
      <c r="U75" s="93">
        <f t="shared" si="17"/>
        <v>866</v>
      </c>
      <c r="V75" s="93">
        <f t="shared" si="18"/>
        <v>851</v>
      </c>
      <c r="W75" s="93">
        <f t="shared" si="19"/>
        <v>859</v>
      </c>
      <c r="X75" s="85">
        <v>0.3</v>
      </c>
      <c r="Y75" s="73"/>
      <c r="Z75" s="73"/>
      <c r="AA75" s="73"/>
      <c r="AB75" s="48">
        <v>2</v>
      </c>
    </row>
    <row r="76" spans="1:30" ht="15">
      <c r="A76" s="68">
        <v>62</v>
      </c>
      <c r="B76" s="69">
        <f t="shared" si="6"/>
        <v>45623</v>
      </c>
      <c r="C76" s="70">
        <f t="shared" si="7"/>
        <v>884</v>
      </c>
      <c r="D76" s="71">
        <f t="shared" si="8"/>
        <v>1626</v>
      </c>
      <c r="E76" s="72">
        <f t="shared" si="13"/>
        <v>916</v>
      </c>
      <c r="F76" s="72">
        <f t="shared" si="14"/>
        <v>954</v>
      </c>
      <c r="G76" s="72">
        <f t="shared" si="15"/>
        <v>846</v>
      </c>
      <c r="H76" s="73">
        <f t="shared" si="20"/>
        <v>1594</v>
      </c>
      <c r="I76" s="73">
        <f t="shared" si="20"/>
        <v>1556</v>
      </c>
      <c r="J76" s="73">
        <f t="shared" si="20"/>
        <v>1664</v>
      </c>
      <c r="K76" s="73">
        <f t="shared" si="26"/>
        <v>1970</v>
      </c>
      <c r="L76" s="73">
        <f t="shared" si="26"/>
        <v>1970</v>
      </c>
      <c r="M76" s="73">
        <f t="shared" si="26"/>
        <v>1980</v>
      </c>
      <c r="N76" s="73">
        <f t="shared" si="27"/>
        <v>-376</v>
      </c>
      <c r="O76" s="73">
        <f t="shared" si="27"/>
        <v>-414</v>
      </c>
      <c r="P76" s="73">
        <f t="shared" si="27"/>
        <v>-316</v>
      </c>
      <c r="Q76" s="84">
        <v>2</v>
      </c>
      <c r="R76" s="84">
        <v>5</v>
      </c>
      <c r="S76" s="84">
        <v>5</v>
      </c>
      <c r="T76" s="74">
        <f t="shared" si="4"/>
        <v>1664</v>
      </c>
      <c r="U76" s="93">
        <f t="shared" si="17"/>
        <v>864</v>
      </c>
      <c r="V76" s="93">
        <f t="shared" si="18"/>
        <v>846</v>
      </c>
      <c r="W76" s="93">
        <f t="shared" si="19"/>
        <v>854</v>
      </c>
      <c r="X76" s="85"/>
      <c r="Y76" s="73"/>
      <c r="Z76" s="73"/>
      <c r="AA76" s="73"/>
      <c r="AB76" s="48"/>
    </row>
    <row r="77" spans="1:30" ht="15" customHeight="1">
      <c r="A77" s="68">
        <v>63</v>
      </c>
      <c r="B77" s="69">
        <f t="shared" si="6"/>
        <v>45624</v>
      </c>
      <c r="C77" s="70">
        <f t="shared" si="7"/>
        <v>884</v>
      </c>
      <c r="D77" s="71">
        <f t="shared" si="8"/>
        <v>1624</v>
      </c>
      <c r="E77" s="72">
        <f t="shared" si="13"/>
        <v>916</v>
      </c>
      <c r="F77" s="72">
        <f t="shared" si="14"/>
        <v>958</v>
      </c>
      <c r="G77" s="72">
        <f t="shared" si="15"/>
        <v>848</v>
      </c>
      <c r="H77" s="73">
        <f t="shared" si="20"/>
        <v>1592</v>
      </c>
      <c r="I77" s="73">
        <f t="shared" si="20"/>
        <v>1550</v>
      </c>
      <c r="J77" s="73">
        <f t="shared" si="20"/>
        <v>1660</v>
      </c>
      <c r="K77" s="73">
        <f t="shared" si="26"/>
        <v>1970</v>
      </c>
      <c r="L77" s="73">
        <f t="shared" si="26"/>
        <v>1970</v>
      </c>
      <c r="M77" s="73">
        <f t="shared" si="26"/>
        <v>1980</v>
      </c>
      <c r="N77" s="73">
        <f t="shared" si="27"/>
        <v>-378</v>
      </c>
      <c r="O77" s="73">
        <f t="shared" si="27"/>
        <v>-420</v>
      </c>
      <c r="P77" s="73">
        <f t="shared" si="27"/>
        <v>-320</v>
      </c>
      <c r="Q77" s="84">
        <v>2</v>
      </c>
      <c r="R77" s="84">
        <v>6</v>
      </c>
      <c r="S77" s="84">
        <v>4</v>
      </c>
      <c r="T77" s="74">
        <f t="shared" si="4"/>
        <v>1668</v>
      </c>
      <c r="U77" s="93">
        <f t="shared" si="17"/>
        <v>862</v>
      </c>
      <c r="V77" s="93">
        <f t="shared" si="18"/>
        <v>840</v>
      </c>
      <c r="W77" s="93">
        <f t="shared" si="19"/>
        <v>850</v>
      </c>
      <c r="X77" s="85"/>
      <c r="Y77" s="73"/>
      <c r="Z77" s="73"/>
      <c r="AA77" s="73"/>
      <c r="AB77" s="48"/>
    </row>
    <row r="78" spans="1:30" ht="15" customHeight="1">
      <c r="A78" s="68">
        <v>64</v>
      </c>
      <c r="B78" s="69">
        <f t="shared" si="6"/>
        <v>45625</v>
      </c>
      <c r="C78" s="70">
        <f t="shared" si="7"/>
        <v>884</v>
      </c>
      <c r="D78" s="71">
        <f t="shared" si="8"/>
        <v>1622</v>
      </c>
      <c r="E78" s="72">
        <f t="shared" si="13"/>
        <v>916</v>
      </c>
      <c r="F78" s="72">
        <f t="shared" si="14"/>
        <v>961</v>
      </c>
      <c r="G78" s="72">
        <f t="shared" si="15"/>
        <v>849</v>
      </c>
      <c r="H78" s="73">
        <f t="shared" si="20"/>
        <v>1590</v>
      </c>
      <c r="I78" s="73">
        <f t="shared" si="20"/>
        <v>1545</v>
      </c>
      <c r="J78" s="73">
        <f t="shared" si="20"/>
        <v>1657</v>
      </c>
      <c r="K78" s="73">
        <f t="shared" si="26"/>
        <v>1970</v>
      </c>
      <c r="L78" s="73">
        <f t="shared" si="26"/>
        <v>1970</v>
      </c>
      <c r="M78" s="73">
        <f t="shared" si="26"/>
        <v>1980</v>
      </c>
      <c r="N78" s="73">
        <f t="shared" si="27"/>
        <v>-380</v>
      </c>
      <c r="O78" s="73">
        <f t="shared" si="27"/>
        <v>-425</v>
      </c>
      <c r="P78" s="73">
        <f t="shared" si="27"/>
        <v>-323</v>
      </c>
      <c r="Q78" s="84">
        <v>2</v>
      </c>
      <c r="R78" s="84">
        <v>5</v>
      </c>
      <c r="S78" s="84">
        <v>3</v>
      </c>
      <c r="T78" s="74">
        <f t="shared" si="4"/>
        <v>1671</v>
      </c>
      <c r="U78" s="93">
        <f t="shared" si="17"/>
        <v>860</v>
      </c>
      <c r="V78" s="93">
        <f t="shared" si="18"/>
        <v>835</v>
      </c>
      <c r="W78" s="93">
        <f t="shared" si="19"/>
        <v>847</v>
      </c>
      <c r="X78" s="85"/>
      <c r="Y78" s="73"/>
      <c r="Z78" s="73"/>
      <c r="AA78" s="73"/>
      <c r="AB78" s="48"/>
    </row>
    <row r="79" spans="1:30" ht="15" customHeight="1">
      <c r="A79" s="68">
        <v>65</v>
      </c>
      <c r="B79" s="69">
        <f t="shared" si="6"/>
        <v>45626</v>
      </c>
      <c r="C79" s="70">
        <f t="shared" si="7"/>
        <v>884</v>
      </c>
      <c r="D79" s="71">
        <f t="shared" si="8"/>
        <v>1620</v>
      </c>
      <c r="E79" s="72">
        <f t="shared" si="13"/>
        <v>917</v>
      </c>
      <c r="F79" s="72">
        <f t="shared" si="14"/>
        <v>965</v>
      </c>
      <c r="G79" s="72">
        <f t="shared" si="15"/>
        <v>851</v>
      </c>
      <c r="H79" s="73">
        <f t="shared" si="20"/>
        <v>1587</v>
      </c>
      <c r="I79" s="73">
        <f t="shared" si="20"/>
        <v>1539</v>
      </c>
      <c r="J79" s="73">
        <f t="shared" si="20"/>
        <v>1653</v>
      </c>
      <c r="K79" s="73">
        <f t="shared" si="26"/>
        <v>1970</v>
      </c>
      <c r="L79" s="73">
        <f t="shared" si="26"/>
        <v>1970</v>
      </c>
      <c r="M79" s="73">
        <f t="shared" si="26"/>
        <v>1980</v>
      </c>
      <c r="N79" s="73">
        <f t="shared" si="27"/>
        <v>-383</v>
      </c>
      <c r="O79" s="73">
        <f t="shared" si="27"/>
        <v>-431</v>
      </c>
      <c r="P79" s="73">
        <f t="shared" si="27"/>
        <v>-327</v>
      </c>
      <c r="Q79" s="84">
        <v>3</v>
      </c>
      <c r="R79" s="84">
        <v>6</v>
      </c>
      <c r="S79" s="84">
        <v>4</v>
      </c>
      <c r="T79" s="74">
        <f t="shared" ref="T79:T93" si="28">D79+C79-V79</f>
        <v>1375</v>
      </c>
      <c r="U79" s="93">
        <f t="shared" si="17"/>
        <v>1157</v>
      </c>
      <c r="V79" s="93">
        <f t="shared" si="18"/>
        <v>1129</v>
      </c>
      <c r="W79" s="93">
        <f t="shared" si="19"/>
        <v>1143</v>
      </c>
      <c r="X79" s="85">
        <v>0.3</v>
      </c>
      <c r="Y79" s="73"/>
      <c r="Z79" s="73"/>
      <c r="AA79" s="73"/>
      <c r="AB79" s="48">
        <v>1</v>
      </c>
    </row>
    <row r="80" spans="1:30" ht="15" customHeight="1">
      <c r="A80" s="68">
        <v>66</v>
      </c>
      <c r="B80" s="69">
        <f t="shared" ref="B80:B143" si="29">B79+1</f>
        <v>45627</v>
      </c>
      <c r="C80" s="70">
        <f t="shared" ref="C80:C143" si="30">C79</f>
        <v>884</v>
      </c>
      <c r="D80" s="71">
        <f t="shared" ref="D80:D143" si="31">D79-2</f>
        <v>1618</v>
      </c>
      <c r="E80" s="72">
        <f t="shared" si="13"/>
        <v>917</v>
      </c>
      <c r="F80" s="72">
        <f t="shared" si="14"/>
        <v>968</v>
      </c>
      <c r="G80" s="72">
        <f t="shared" si="15"/>
        <v>852</v>
      </c>
      <c r="H80" s="73">
        <f t="shared" si="20"/>
        <v>1585</v>
      </c>
      <c r="I80" s="73">
        <f t="shared" si="20"/>
        <v>1534</v>
      </c>
      <c r="J80" s="73">
        <f t="shared" si="20"/>
        <v>1650</v>
      </c>
      <c r="K80" s="73">
        <f t="shared" ref="K80:M93" si="32">K79</f>
        <v>1970</v>
      </c>
      <c r="L80" s="73">
        <f t="shared" si="32"/>
        <v>1970</v>
      </c>
      <c r="M80" s="73">
        <f t="shared" si="32"/>
        <v>1980</v>
      </c>
      <c r="N80" s="73">
        <f t="shared" si="27"/>
        <v>-385</v>
      </c>
      <c r="O80" s="73">
        <f t="shared" si="27"/>
        <v>-436</v>
      </c>
      <c r="P80" s="73">
        <f t="shared" si="27"/>
        <v>-330</v>
      </c>
      <c r="Q80" s="84">
        <v>2</v>
      </c>
      <c r="R80" s="84">
        <v>5</v>
      </c>
      <c r="S80" s="84">
        <v>3</v>
      </c>
      <c r="T80" s="74">
        <f t="shared" si="28"/>
        <v>1378</v>
      </c>
      <c r="U80" s="93">
        <f t="shared" ref="U80:U143" si="33">U79+$X80*1000-Q80</f>
        <v>1155</v>
      </c>
      <c r="V80" s="93">
        <f t="shared" ref="V80:V143" si="34">V79+$X80*1000-R80</f>
        <v>1124</v>
      </c>
      <c r="W80" s="93">
        <f t="shared" ref="W80:W143" si="35">W79+$X80*1000-S80</f>
        <v>1140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9"/>
        <v>45628</v>
      </c>
      <c r="C81" s="70">
        <f t="shared" si="30"/>
        <v>884</v>
      </c>
      <c r="D81" s="71">
        <f t="shared" si="31"/>
        <v>1616</v>
      </c>
      <c r="E81" s="72">
        <f t="shared" ref="E81:E93" si="36">C81+D81-H81</f>
        <v>917</v>
      </c>
      <c r="F81" s="72">
        <f t="shared" ref="F81:F93" si="37">C81+D81-I81</f>
        <v>972</v>
      </c>
      <c r="G81" s="72">
        <f t="shared" ref="G81:G93" si="38">D81+C81-J81</f>
        <v>854</v>
      </c>
      <c r="H81" s="73">
        <f t="shared" si="20"/>
        <v>1583</v>
      </c>
      <c r="I81" s="73">
        <f t="shared" si="20"/>
        <v>1528</v>
      </c>
      <c r="J81" s="73">
        <f t="shared" si="20"/>
        <v>1646</v>
      </c>
      <c r="K81" s="73">
        <f t="shared" si="32"/>
        <v>1970</v>
      </c>
      <c r="L81" s="73">
        <f t="shared" si="32"/>
        <v>1970</v>
      </c>
      <c r="M81" s="73">
        <f t="shared" si="32"/>
        <v>1980</v>
      </c>
      <c r="N81" s="73">
        <f t="shared" ref="N81:P93" si="39">N80-Q81</f>
        <v>-387</v>
      </c>
      <c r="O81" s="73">
        <f t="shared" si="39"/>
        <v>-442</v>
      </c>
      <c r="P81" s="73">
        <f t="shared" si="39"/>
        <v>-334</v>
      </c>
      <c r="Q81" s="84">
        <v>2</v>
      </c>
      <c r="R81" s="84">
        <v>6</v>
      </c>
      <c r="S81" s="84">
        <v>4</v>
      </c>
      <c r="T81" s="74">
        <f t="shared" si="28"/>
        <v>1382</v>
      </c>
      <c r="U81" s="93">
        <f t="shared" si="33"/>
        <v>1153</v>
      </c>
      <c r="V81" s="93">
        <f t="shared" si="34"/>
        <v>1118</v>
      </c>
      <c r="W81" s="93">
        <f t="shared" si="35"/>
        <v>1136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9"/>
        <v>45629</v>
      </c>
      <c r="C82" s="70">
        <f t="shared" si="30"/>
        <v>884</v>
      </c>
      <c r="D82" s="71">
        <f t="shared" si="31"/>
        <v>1614</v>
      </c>
      <c r="E82" s="72">
        <f t="shared" si="36"/>
        <v>918</v>
      </c>
      <c r="F82" s="72">
        <f t="shared" si="37"/>
        <v>975</v>
      </c>
      <c r="G82" s="72">
        <f t="shared" si="38"/>
        <v>856</v>
      </c>
      <c r="H82" s="73">
        <f t="shared" si="20"/>
        <v>1580</v>
      </c>
      <c r="I82" s="73">
        <f t="shared" si="20"/>
        <v>1523</v>
      </c>
      <c r="J82" s="73">
        <f t="shared" si="20"/>
        <v>1642</v>
      </c>
      <c r="K82" s="73">
        <f t="shared" si="32"/>
        <v>1970</v>
      </c>
      <c r="L82" s="73">
        <f t="shared" si="32"/>
        <v>1970</v>
      </c>
      <c r="M82" s="73">
        <f t="shared" si="32"/>
        <v>1980</v>
      </c>
      <c r="N82" s="73">
        <f t="shared" si="39"/>
        <v>-390</v>
      </c>
      <c r="O82" s="73">
        <f t="shared" si="39"/>
        <v>-447</v>
      </c>
      <c r="P82" s="73">
        <f t="shared" si="39"/>
        <v>-338</v>
      </c>
      <c r="Q82" s="84">
        <v>3</v>
      </c>
      <c r="R82" s="84">
        <v>5</v>
      </c>
      <c r="S82" s="84">
        <v>4</v>
      </c>
      <c r="T82" s="74">
        <f t="shared" si="28"/>
        <v>1385</v>
      </c>
      <c r="U82" s="93">
        <f t="shared" si="33"/>
        <v>1150</v>
      </c>
      <c r="V82" s="93">
        <f t="shared" si="34"/>
        <v>1113</v>
      </c>
      <c r="W82" s="93">
        <f t="shared" si="35"/>
        <v>1132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9"/>
        <v>45630</v>
      </c>
      <c r="C83" s="70">
        <f t="shared" si="30"/>
        <v>884</v>
      </c>
      <c r="D83" s="71">
        <f t="shared" si="31"/>
        <v>1612</v>
      </c>
      <c r="E83" s="72">
        <f t="shared" si="36"/>
        <v>918</v>
      </c>
      <c r="F83" s="72">
        <f t="shared" si="37"/>
        <v>979</v>
      </c>
      <c r="G83" s="72">
        <f t="shared" si="38"/>
        <v>859</v>
      </c>
      <c r="H83" s="73">
        <f t="shared" si="20"/>
        <v>1578</v>
      </c>
      <c r="I83" s="73">
        <f t="shared" si="20"/>
        <v>1517</v>
      </c>
      <c r="J83" s="73">
        <f t="shared" si="20"/>
        <v>1637</v>
      </c>
      <c r="K83" s="73">
        <f t="shared" si="32"/>
        <v>1970</v>
      </c>
      <c r="L83" s="73">
        <f t="shared" si="32"/>
        <v>1970</v>
      </c>
      <c r="M83" s="73">
        <f t="shared" si="32"/>
        <v>1980</v>
      </c>
      <c r="N83" s="73">
        <f t="shared" si="39"/>
        <v>-392</v>
      </c>
      <c r="O83" s="73">
        <f t="shared" si="39"/>
        <v>-453</v>
      </c>
      <c r="P83" s="73">
        <f t="shared" si="39"/>
        <v>-343</v>
      </c>
      <c r="Q83" s="84">
        <v>2</v>
      </c>
      <c r="R83" s="84">
        <v>6</v>
      </c>
      <c r="S83" s="84">
        <v>5</v>
      </c>
      <c r="T83" s="74">
        <f t="shared" si="28"/>
        <v>1389</v>
      </c>
      <c r="U83" s="93">
        <f t="shared" si="33"/>
        <v>1148</v>
      </c>
      <c r="V83" s="93">
        <f t="shared" si="34"/>
        <v>1107</v>
      </c>
      <c r="W83" s="93">
        <f t="shared" si="35"/>
        <v>1127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9"/>
        <v>45631</v>
      </c>
      <c r="C84" s="70">
        <f t="shared" si="30"/>
        <v>884</v>
      </c>
      <c r="D84" s="71">
        <f t="shared" si="31"/>
        <v>1610</v>
      </c>
      <c r="E84" s="72">
        <f t="shared" si="36"/>
        <v>918</v>
      </c>
      <c r="F84" s="72">
        <f t="shared" si="37"/>
        <v>982</v>
      </c>
      <c r="G84" s="72">
        <f t="shared" si="38"/>
        <v>859</v>
      </c>
      <c r="H84" s="73">
        <f t="shared" si="20"/>
        <v>1576</v>
      </c>
      <c r="I84" s="73">
        <f t="shared" si="20"/>
        <v>1512</v>
      </c>
      <c r="J84" s="73">
        <f t="shared" si="20"/>
        <v>1635</v>
      </c>
      <c r="K84" s="73">
        <f t="shared" si="32"/>
        <v>1970</v>
      </c>
      <c r="L84" s="73">
        <f t="shared" si="32"/>
        <v>1970</v>
      </c>
      <c r="M84" s="73">
        <f t="shared" si="32"/>
        <v>1980</v>
      </c>
      <c r="N84" s="73">
        <f t="shared" si="39"/>
        <v>-394</v>
      </c>
      <c r="O84" s="73">
        <f t="shared" si="39"/>
        <v>-458</v>
      </c>
      <c r="P84" s="73">
        <f t="shared" si="39"/>
        <v>-345</v>
      </c>
      <c r="Q84" s="84">
        <v>2</v>
      </c>
      <c r="R84" s="84">
        <v>5</v>
      </c>
      <c r="S84" s="84">
        <v>2</v>
      </c>
      <c r="T84" s="74">
        <f t="shared" si="28"/>
        <v>1392</v>
      </c>
      <c r="U84" s="93">
        <f t="shared" si="33"/>
        <v>1146</v>
      </c>
      <c r="V84" s="93">
        <f t="shared" si="34"/>
        <v>1102</v>
      </c>
      <c r="W84" s="93">
        <f t="shared" si="35"/>
        <v>1125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9"/>
        <v>45632</v>
      </c>
      <c r="C85" s="70">
        <f t="shared" si="30"/>
        <v>884</v>
      </c>
      <c r="D85" s="71">
        <f t="shared" si="31"/>
        <v>1608</v>
      </c>
      <c r="E85" s="72">
        <f t="shared" si="36"/>
        <v>919</v>
      </c>
      <c r="F85" s="72">
        <f t="shared" si="37"/>
        <v>984</v>
      </c>
      <c r="G85" s="72">
        <f t="shared" si="38"/>
        <v>862</v>
      </c>
      <c r="H85" s="73">
        <f t="shared" si="20"/>
        <v>1573</v>
      </c>
      <c r="I85" s="73">
        <f t="shared" si="20"/>
        <v>1508</v>
      </c>
      <c r="J85" s="73">
        <f t="shared" si="20"/>
        <v>1630</v>
      </c>
      <c r="K85" s="73">
        <f t="shared" si="32"/>
        <v>1970</v>
      </c>
      <c r="L85" s="73">
        <f t="shared" si="32"/>
        <v>1970</v>
      </c>
      <c r="M85" s="73">
        <f t="shared" si="32"/>
        <v>1980</v>
      </c>
      <c r="N85" s="73">
        <f t="shared" si="39"/>
        <v>-397</v>
      </c>
      <c r="O85" s="73">
        <f t="shared" si="39"/>
        <v>-462</v>
      </c>
      <c r="P85" s="73">
        <f t="shared" si="39"/>
        <v>-350</v>
      </c>
      <c r="Q85" s="84">
        <v>3</v>
      </c>
      <c r="R85" s="84">
        <v>4</v>
      </c>
      <c r="S85" s="84">
        <v>5</v>
      </c>
      <c r="T85" s="74">
        <f t="shared" si="28"/>
        <v>1394</v>
      </c>
      <c r="U85" s="93">
        <f t="shared" si="33"/>
        <v>1143</v>
      </c>
      <c r="V85" s="93">
        <f t="shared" si="34"/>
        <v>1098</v>
      </c>
      <c r="W85" s="93">
        <f t="shared" si="35"/>
        <v>1120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9"/>
        <v>45633</v>
      </c>
      <c r="C86" s="70">
        <f t="shared" si="30"/>
        <v>884</v>
      </c>
      <c r="D86" s="71">
        <f t="shared" si="31"/>
        <v>1606</v>
      </c>
      <c r="E86" s="72">
        <f t="shared" si="36"/>
        <v>920</v>
      </c>
      <c r="F86" s="72">
        <f t="shared" si="37"/>
        <v>987</v>
      </c>
      <c r="G86" s="72">
        <f t="shared" si="38"/>
        <v>866</v>
      </c>
      <c r="H86" s="73">
        <f t="shared" si="20"/>
        <v>1570</v>
      </c>
      <c r="I86" s="73">
        <f t="shared" si="20"/>
        <v>1503</v>
      </c>
      <c r="J86" s="73">
        <f t="shared" si="20"/>
        <v>1624</v>
      </c>
      <c r="K86" s="73">
        <f t="shared" si="32"/>
        <v>1970</v>
      </c>
      <c r="L86" s="73">
        <f t="shared" si="32"/>
        <v>1970</v>
      </c>
      <c r="M86" s="73">
        <f t="shared" si="32"/>
        <v>1980</v>
      </c>
      <c r="N86" s="73">
        <f t="shared" si="39"/>
        <v>-400</v>
      </c>
      <c r="O86" s="73">
        <f t="shared" si="39"/>
        <v>-467</v>
      </c>
      <c r="P86" s="73">
        <f t="shared" si="39"/>
        <v>-356</v>
      </c>
      <c r="Q86" s="84">
        <v>3</v>
      </c>
      <c r="R86" s="84">
        <v>5</v>
      </c>
      <c r="S86" s="84">
        <v>6</v>
      </c>
      <c r="T86" s="74">
        <f t="shared" si="28"/>
        <v>1397</v>
      </c>
      <c r="U86" s="93">
        <f t="shared" si="33"/>
        <v>1140</v>
      </c>
      <c r="V86" s="93">
        <f t="shared" si="34"/>
        <v>1093</v>
      </c>
      <c r="W86" s="93">
        <f t="shared" si="35"/>
        <v>1114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9"/>
        <v>45634</v>
      </c>
      <c r="C87" s="70">
        <f t="shared" si="30"/>
        <v>884</v>
      </c>
      <c r="D87" s="71">
        <f t="shared" si="31"/>
        <v>1604</v>
      </c>
      <c r="E87" s="72">
        <f t="shared" si="36"/>
        <v>920</v>
      </c>
      <c r="F87" s="72">
        <f t="shared" si="37"/>
        <v>989</v>
      </c>
      <c r="G87" s="72">
        <f t="shared" si="38"/>
        <v>869</v>
      </c>
      <c r="H87" s="73">
        <f t="shared" si="20"/>
        <v>1568</v>
      </c>
      <c r="I87" s="73">
        <f t="shared" si="20"/>
        <v>1499</v>
      </c>
      <c r="J87" s="73">
        <f t="shared" si="20"/>
        <v>1619</v>
      </c>
      <c r="K87" s="73">
        <f t="shared" si="32"/>
        <v>1970</v>
      </c>
      <c r="L87" s="73">
        <f t="shared" si="32"/>
        <v>1970</v>
      </c>
      <c r="M87" s="73">
        <f t="shared" si="32"/>
        <v>1980</v>
      </c>
      <c r="N87" s="73">
        <f t="shared" si="39"/>
        <v>-402</v>
      </c>
      <c r="O87" s="73">
        <f t="shared" si="39"/>
        <v>-471</v>
      </c>
      <c r="P87" s="73">
        <f t="shared" si="39"/>
        <v>-361</v>
      </c>
      <c r="Q87" s="84">
        <v>2</v>
      </c>
      <c r="R87" s="84">
        <v>4</v>
      </c>
      <c r="S87" s="84">
        <v>5</v>
      </c>
      <c r="T87" s="74">
        <f t="shared" si="28"/>
        <v>1399</v>
      </c>
      <c r="U87" s="93">
        <f t="shared" si="33"/>
        <v>1138</v>
      </c>
      <c r="V87" s="93">
        <f t="shared" si="34"/>
        <v>1089</v>
      </c>
      <c r="W87" s="93">
        <f t="shared" si="35"/>
        <v>1109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9"/>
        <v>45635</v>
      </c>
      <c r="C88" s="70">
        <f t="shared" si="30"/>
        <v>884</v>
      </c>
      <c r="D88" s="71">
        <f t="shared" si="31"/>
        <v>1602</v>
      </c>
      <c r="E88" s="72">
        <f t="shared" si="36"/>
        <v>919</v>
      </c>
      <c r="F88" s="72">
        <f t="shared" si="37"/>
        <v>992</v>
      </c>
      <c r="G88" s="72">
        <f t="shared" si="38"/>
        <v>872</v>
      </c>
      <c r="H88" s="73">
        <f t="shared" si="20"/>
        <v>1567</v>
      </c>
      <c r="I88" s="73">
        <f t="shared" si="20"/>
        <v>1494</v>
      </c>
      <c r="J88" s="73">
        <f t="shared" si="20"/>
        <v>1614</v>
      </c>
      <c r="K88" s="73">
        <f t="shared" si="32"/>
        <v>1970</v>
      </c>
      <c r="L88" s="73">
        <f t="shared" si="32"/>
        <v>1970</v>
      </c>
      <c r="M88" s="73">
        <f t="shared" si="32"/>
        <v>1980</v>
      </c>
      <c r="N88" s="73">
        <f t="shared" si="39"/>
        <v>-403</v>
      </c>
      <c r="O88" s="73">
        <f t="shared" si="39"/>
        <v>-476</v>
      </c>
      <c r="P88" s="73">
        <f t="shared" si="39"/>
        <v>-366</v>
      </c>
      <c r="Q88" s="84">
        <v>1</v>
      </c>
      <c r="R88" s="84">
        <v>5</v>
      </c>
      <c r="S88" s="84">
        <v>5</v>
      </c>
      <c r="T88" s="74">
        <f t="shared" si="28"/>
        <v>1402</v>
      </c>
      <c r="U88" s="93">
        <f t="shared" si="33"/>
        <v>1137</v>
      </c>
      <c r="V88" s="93">
        <f t="shared" si="34"/>
        <v>1084</v>
      </c>
      <c r="W88" s="93">
        <f t="shared" si="35"/>
        <v>1104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9"/>
        <v>45636</v>
      </c>
      <c r="C89" s="70">
        <f t="shared" si="30"/>
        <v>884</v>
      </c>
      <c r="D89" s="71">
        <f t="shared" si="31"/>
        <v>1600</v>
      </c>
      <c r="E89" s="72">
        <f t="shared" si="36"/>
        <v>920</v>
      </c>
      <c r="F89" s="72">
        <f t="shared" si="37"/>
        <v>995</v>
      </c>
      <c r="G89" s="72">
        <f t="shared" si="38"/>
        <v>874</v>
      </c>
      <c r="H89" s="73">
        <f t="shared" si="20"/>
        <v>1564</v>
      </c>
      <c r="I89" s="73">
        <f t="shared" si="20"/>
        <v>1489</v>
      </c>
      <c r="J89" s="73">
        <f t="shared" si="20"/>
        <v>1610</v>
      </c>
      <c r="K89" s="73">
        <f t="shared" si="32"/>
        <v>1970</v>
      </c>
      <c r="L89" s="73">
        <f t="shared" si="32"/>
        <v>1970</v>
      </c>
      <c r="M89" s="73">
        <f t="shared" si="32"/>
        <v>1980</v>
      </c>
      <c r="N89" s="73">
        <f t="shared" si="39"/>
        <v>-406</v>
      </c>
      <c r="O89" s="73">
        <f t="shared" si="39"/>
        <v>-481</v>
      </c>
      <c r="P89" s="73">
        <f t="shared" si="39"/>
        <v>-370</v>
      </c>
      <c r="Q89" s="84">
        <v>3</v>
      </c>
      <c r="R89" s="84">
        <v>5</v>
      </c>
      <c r="S89" s="84">
        <v>4</v>
      </c>
      <c r="T89" s="74">
        <f t="shared" si="28"/>
        <v>1405</v>
      </c>
      <c r="U89" s="93">
        <f t="shared" si="33"/>
        <v>1134</v>
      </c>
      <c r="V89" s="93">
        <f t="shared" si="34"/>
        <v>1079</v>
      </c>
      <c r="W89" s="93">
        <f t="shared" si="35"/>
        <v>1100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9"/>
        <v>45637</v>
      </c>
      <c r="C90" s="70">
        <f t="shared" si="30"/>
        <v>884</v>
      </c>
      <c r="D90" s="71">
        <f t="shared" si="31"/>
        <v>1598</v>
      </c>
      <c r="E90" s="72">
        <f t="shared" si="36"/>
        <v>920</v>
      </c>
      <c r="F90" s="72">
        <f t="shared" si="37"/>
        <v>998</v>
      </c>
      <c r="G90" s="72">
        <f t="shared" si="38"/>
        <v>877</v>
      </c>
      <c r="H90" s="73">
        <f t="shared" si="20"/>
        <v>1562</v>
      </c>
      <c r="I90" s="73">
        <f t="shared" si="20"/>
        <v>1484</v>
      </c>
      <c r="J90" s="73">
        <f t="shared" si="20"/>
        <v>1605</v>
      </c>
      <c r="K90" s="73">
        <f t="shared" si="32"/>
        <v>1970</v>
      </c>
      <c r="L90" s="73">
        <f t="shared" si="32"/>
        <v>1970</v>
      </c>
      <c r="M90" s="73">
        <f t="shared" si="32"/>
        <v>1980</v>
      </c>
      <c r="N90" s="73">
        <f t="shared" si="39"/>
        <v>-408</v>
      </c>
      <c r="O90" s="73">
        <f t="shared" si="39"/>
        <v>-486</v>
      </c>
      <c r="P90" s="73">
        <f t="shared" si="39"/>
        <v>-375</v>
      </c>
      <c r="Q90" s="84">
        <v>2</v>
      </c>
      <c r="R90" s="84">
        <v>5</v>
      </c>
      <c r="S90" s="84">
        <v>5</v>
      </c>
      <c r="T90" s="74">
        <f t="shared" si="28"/>
        <v>1408</v>
      </c>
      <c r="U90" s="93">
        <f t="shared" si="33"/>
        <v>1132</v>
      </c>
      <c r="V90" s="93">
        <f t="shared" si="34"/>
        <v>1074</v>
      </c>
      <c r="W90" s="93">
        <f t="shared" si="35"/>
        <v>1095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9"/>
        <v>45638</v>
      </c>
      <c r="C91" s="70">
        <f t="shared" si="30"/>
        <v>884</v>
      </c>
      <c r="D91" s="71">
        <f t="shared" si="31"/>
        <v>1596</v>
      </c>
      <c r="E91" s="72">
        <f t="shared" si="36"/>
        <v>921</v>
      </c>
      <c r="F91" s="72">
        <f t="shared" si="37"/>
        <v>1000</v>
      </c>
      <c r="G91" s="72">
        <f t="shared" si="38"/>
        <v>879</v>
      </c>
      <c r="H91" s="73">
        <f t="shared" si="20"/>
        <v>1559</v>
      </c>
      <c r="I91" s="73">
        <f t="shared" si="20"/>
        <v>1480</v>
      </c>
      <c r="J91" s="73">
        <f t="shared" si="20"/>
        <v>1601</v>
      </c>
      <c r="K91" s="73">
        <f t="shared" si="32"/>
        <v>1970</v>
      </c>
      <c r="L91" s="73">
        <f t="shared" si="32"/>
        <v>1970</v>
      </c>
      <c r="M91" s="73">
        <f t="shared" si="32"/>
        <v>1980</v>
      </c>
      <c r="N91" s="73">
        <f t="shared" si="39"/>
        <v>-411</v>
      </c>
      <c r="O91" s="73">
        <f t="shared" si="39"/>
        <v>-490</v>
      </c>
      <c r="P91" s="73">
        <f t="shared" si="39"/>
        <v>-379</v>
      </c>
      <c r="Q91" s="84">
        <v>3</v>
      </c>
      <c r="R91" s="84">
        <v>4</v>
      </c>
      <c r="S91" s="84">
        <v>4</v>
      </c>
      <c r="T91" s="74">
        <f t="shared" si="28"/>
        <v>1410</v>
      </c>
      <c r="U91" s="93">
        <f t="shared" si="33"/>
        <v>1129</v>
      </c>
      <c r="V91" s="93">
        <f t="shared" si="34"/>
        <v>1070</v>
      </c>
      <c r="W91" s="93">
        <f t="shared" si="35"/>
        <v>1091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9"/>
        <v>45639</v>
      </c>
      <c r="C92" s="70">
        <f t="shared" si="30"/>
        <v>884</v>
      </c>
      <c r="D92" s="71">
        <f t="shared" si="31"/>
        <v>1594</v>
      </c>
      <c r="E92" s="72">
        <f t="shared" si="36"/>
        <v>922</v>
      </c>
      <c r="F92" s="72">
        <f t="shared" si="37"/>
        <v>1003</v>
      </c>
      <c r="G92" s="72">
        <f t="shared" si="38"/>
        <v>881</v>
      </c>
      <c r="H92" s="73">
        <f t="shared" si="20"/>
        <v>1556</v>
      </c>
      <c r="I92" s="73">
        <f t="shared" si="20"/>
        <v>1475</v>
      </c>
      <c r="J92" s="73">
        <f t="shared" si="20"/>
        <v>1597</v>
      </c>
      <c r="K92" s="73">
        <f t="shared" si="32"/>
        <v>1970</v>
      </c>
      <c r="L92" s="73">
        <f t="shared" si="32"/>
        <v>1970</v>
      </c>
      <c r="M92" s="73">
        <f t="shared" si="32"/>
        <v>1980</v>
      </c>
      <c r="N92" s="73">
        <f t="shared" si="39"/>
        <v>-414</v>
      </c>
      <c r="O92" s="73">
        <f t="shared" si="39"/>
        <v>-495</v>
      </c>
      <c r="P92" s="73">
        <f t="shared" si="39"/>
        <v>-383</v>
      </c>
      <c r="Q92" s="84">
        <v>3</v>
      </c>
      <c r="R92" s="84">
        <v>5</v>
      </c>
      <c r="S92" s="84">
        <v>4</v>
      </c>
      <c r="T92" s="74">
        <f t="shared" si="28"/>
        <v>1413</v>
      </c>
      <c r="U92" s="93">
        <f t="shared" si="33"/>
        <v>1126</v>
      </c>
      <c r="V92" s="93">
        <f t="shared" si="34"/>
        <v>1065</v>
      </c>
      <c r="W92" s="93">
        <f t="shared" si="35"/>
        <v>1087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9"/>
        <v>45640</v>
      </c>
      <c r="C93" s="70">
        <f t="shared" si="30"/>
        <v>884</v>
      </c>
      <c r="D93" s="71">
        <f t="shared" si="31"/>
        <v>1592</v>
      </c>
      <c r="E93" s="72">
        <f t="shared" si="36"/>
        <v>921</v>
      </c>
      <c r="F93" s="72">
        <f t="shared" si="37"/>
        <v>1005</v>
      </c>
      <c r="G93" s="72">
        <f t="shared" si="38"/>
        <v>882</v>
      </c>
      <c r="H93" s="73">
        <f t="shared" si="20"/>
        <v>1555</v>
      </c>
      <c r="I93" s="73">
        <f t="shared" si="20"/>
        <v>1471</v>
      </c>
      <c r="J93" s="73">
        <f t="shared" si="20"/>
        <v>1594</v>
      </c>
      <c r="K93" s="73">
        <f t="shared" si="32"/>
        <v>1970</v>
      </c>
      <c r="L93" s="73">
        <f t="shared" si="32"/>
        <v>1970</v>
      </c>
      <c r="M93" s="73">
        <f t="shared" si="32"/>
        <v>1980</v>
      </c>
      <c r="N93" s="73">
        <f t="shared" si="39"/>
        <v>-415</v>
      </c>
      <c r="O93" s="73">
        <f t="shared" si="39"/>
        <v>-499</v>
      </c>
      <c r="P93" s="73">
        <f t="shared" si="39"/>
        <v>-386</v>
      </c>
      <c r="Q93" s="84">
        <v>1</v>
      </c>
      <c r="R93" s="84">
        <v>4</v>
      </c>
      <c r="S93" s="84">
        <v>3</v>
      </c>
      <c r="T93" s="74">
        <f t="shared" si="28"/>
        <v>1415</v>
      </c>
      <c r="U93" s="93">
        <f t="shared" si="33"/>
        <v>1125</v>
      </c>
      <c r="V93" s="93">
        <f t="shared" si="34"/>
        <v>1061</v>
      </c>
      <c r="W93" s="93">
        <f t="shared" si="35"/>
        <v>1084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9"/>
        <v>45641</v>
      </c>
      <c r="C94" s="70">
        <f t="shared" si="30"/>
        <v>884</v>
      </c>
      <c r="D94" s="71">
        <f t="shared" si="31"/>
        <v>1590</v>
      </c>
      <c r="E94" s="72">
        <f t="shared" ref="E94:E117" si="40">C94+D94-H94</f>
        <v>920</v>
      </c>
      <c r="F94" s="72">
        <f t="shared" ref="F94:F117" si="41">C94+D94-I94</f>
        <v>1007</v>
      </c>
      <c r="G94" s="72">
        <f t="shared" ref="G94:G117" si="42">D94+C94-J94</f>
        <v>882</v>
      </c>
      <c r="H94" s="73">
        <f t="shared" ref="H94:H117" si="43">K94+N94</f>
        <v>1554</v>
      </c>
      <c r="I94" s="73">
        <f t="shared" ref="I94:I117" si="44">L94+O94</f>
        <v>1467</v>
      </c>
      <c r="J94" s="73">
        <f t="shared" ref="J94:J117" si="45">M94+P94</f>
        <v>1592</v>
      </c>
      <c r="K94" s="73">
        <f t="shared" ref="K94:M94" si="46">K93</f>
        <v>1970</v>
      </c>
      <c r="L94" s="73">
        <f t="shared" si="46"/>
        <v>1970</v>
      </c>
      <c r="M94" s="73">
        <f t="shared" si="46"/>
        <v>1980</v>
      </c>
      <c r="N94" s="73">
        <f t="shared" ref="N94:N117" si="47">N93-Q94</f>
        <v>-416</v>
      </c>
      <c r="O94" s="73">
        <f t="shared" ref="O94:O117" si="48">O93-R94</f>
        <v>-503</v>
      </c>
      <c r="P94" s="73">
        <f t="shared" ref="P94:P117" si="49">P93-S94</f>
        <v>-388</v>
      </c>
      <c r="Q94" s="84">
        <v>1</v>
      </c>
      <c r="R94" s="84">
        <v>4</v>
      </c>
      <c r="S94" s="84">
        <v>2</v>
      </c>
      <c r="T94" s="74">
        <f t="shared" ref="T94:T117" si="50">D94+C94-V94</f>
        <v>1417</v>
      </c>
      <c r="U94" s="93">
        <f t="shared" si="33"/>
        <v>1124</v>
      </c>
      <c r="V94" s="93">
        <f t="shared" si="34"/>
        <v>1057</v>
      </c>
      <c r="W94" s="93">
        <f t="shared" si="35"/>
        <v>1082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9"/>
        <v>45642</v>
      </c>
      <c r="C95" s="70">
        <f t="shared" si="30"/>
        <v>884</v>
      </c>
      <c r="D95" s="71">
        <f t="shared" si="31"/>
        <v>1588</v>
      </c>
      <c r="E95" s="72">
        <f t="shared" si="40"/>
        <v>920</v>
      </c>
      <c r="F95" s="72">
        <f t="shared" si="41"/>
        <v>1008</v>
      </c>
      <c r="G95" s="72">
        <f t="shared" si="42"/>
        <v>883</v>
      </c>
      <c r="H95" s="73">
        <f t="shared" si="43"/>
        <v>1552</v>
      </c>
      <c r="I95" s="73">
        <f t="shared" si="44"/>
        <v>1464</v>
      </c>
      <c r="J95" s="73">
        <f t="shared" si="45"/>
        <v>1589</v>
      </c>
      <c r="K95" s="73">
        <f t="shared" ref="K95:M95" si="51">K94</f>
        <v>1970</v>
      </c>
      <c r="L95" s="73">
        <f t="shared" si="51"/>
        <v>1970</v>
      </c>
      <c r="M95" s="73">
        <f t="shared" si="51"/>
        <v>1980</v>
      </c>
      <c r="N95" s="73">
        <f t="shared" si="47"/>
        <v>-418</v>
      </c>
      <c r="O95" s="73">
        <f t="shared" si="48"/>
        <v>-506</v>
      </c>
      <c r="P95" s="73">
        <f t="shared" si="49"/>
        <v>-391</v>
      </c>
      <c r="Q95" s="84">
        <v>2</v>
      </c>
      <c r="R95" s="84">
        <v>3</v>
      </c>
      <c r="S95" s="84">
        <v>3</v>
      </c>
      <c r="T95" s="74">
        <f t="shared" si="50"/>
        <v>1418</v>
      </c>
      <c r="U95" s="93">
        <f t="shared" si="33"/>
        <v>1122</v>
      </c>
      <c r="V95" s="93">
        <f t="shared" si="34"/>
        <v>1054</v>
      </c>
      <c r="W95" s="93">
        <f t="shared" si="35"/>
        <v>1079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9"/>
        <v>45643</v>
      </c>
      <c r="C96" s="70">
        <f t="shared" si="30"/>
        <v>884</v>
      </c>
      <c r="D96" s="71">
        <f t="shared" si="31"/>
        <v>1586</v>
      </c>
      <c r="E96" s="72">
        <f t="shared" si="40"/>
        <v>920</v>
      </c>
      <c r="F96" s="72">
        <f t="shared" si="41"/>
        <v>1009</v>
      </c>
      <c r="G96" s="72">
        <f t="shared" si="42"/>
        <v>883</v>
      </c>
      <c r="H96" s="73">
        <f t="shared" si="43"/>
        <v>1550</v>
      </c>
      <c r="I96" s="73">
        <f t="shared" si="44"/>
        <v>1461</v>
      </c>
      <c r="J96" s="73">
        <f t="shared" si="45"/>
        <v>1587</v>
      </c>
      <c r="K96" s="73">
        <f t="shared" ref="K96:M96" si="52">K95</f>
        <v>1970</v>
      </c>
      <c r="L96" s="73">
        <f t="shared" si="52"/>
        <v>1970</v>
      </c>
      <c r="M96" s="73">
        <f t="shared" si="52"/>
        <v>1980</v>
      </c>
      <c r="N96" s="73">
        <f t="shared" si="47"/>
        <v>-420</v>
      </c>
      <c r="O96" s="73">
        <f t="shared" si="48"/>
        <v>-509</v>
      </c>
      <c r="P96" s="73">
        <f t="shared" si="49"/>
        <v>-393</v>
      </c>
      <c r="Q96" s="84">
        <v>2</v>
      </c>
      <c r="R96" s="84">
        <v>3</v>
      </c>
      <c r="S96" s="84">
        <v>2</v>
      </c>
      <c r="T96" s="74">
        <f t="shared" si="50"/>
        <v>1419</v>
      </c>
      <c r="U96" s="93">
        <f t="shared" si="33"/>
        <v>1120</v>
      </c>
      <c r="V96" s="93">
        <f t="shared" si="34"/>
        <v>1051</v>
      </c>
      <c r="W96" s="93">
        <f t="shared" si="35"/>
        <v>1077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9"/>
        <v>45644</v>
      </c>
      <c r="C97" s="70">
        <f t="shared" si="30"/>
        <v>884</v>
      </c>
      <c r="D97" s="71">
        <f t="shared" si="31"/>
        <v>1584</v>
      </c>
      <c r="E97" s="72">
        <f t="shared" si="40"/>
        <v>920</v>
      </c>
      <c r="F97" s="72">
        <f t="shared" si="41"/>
        <v>1011</v>
      </c>
      <c r="G97" s="72">
        <f t="shared" si="42"/>
        <v>883</v>
      </c>
      <c r="H97" s="73">
        <f t="shared" si="43"/>
        <v>1548</v>
      </c>
      <c r="I97" s="73">
        <f t="shared" si="44"/>
        <v>1457</v>
      </c>
      <c r="J97" s="73">
        <f t="shared" si="45"/>
        <v>1585</v>
      </c>
      <c r="K97" s="73">
        <f t="shared" ref="K97:M97" si="53">K96</f>
        <v>1970</v>
      </c>
      <c r="L97" s="73">
        <f t="shared" si="53"/>
        <v>1970</v>
      </c>
      <c r="M97" s="73">
        <f t="shared" si="53"/>
        <v>1980</v>
      </c>
      <c r="N97" s="73">
        <f t="shared" si="47"/>
        <v>-422</v>
      </c>
      <c r="O97" s="73">
        <f t="shared" si="48"/>
        <v>-513</v>
      </c>
      <c r="P97" s="73">
        <f t="shared" si="49"/>
        <v>-395</v>
      </c>
      <c r="Q97" s="84">
        <v>2</v>
      </c>
      <c r="R97" s="84">
        <v>4</v>
      </c>
      <c r="S97" s="84">
        <v>2</v>
      </c>
      <c r="T97" s="74">
        <f t="shared" si="50"/>
        <v>1421</v>
      </c>
      <c r="U97" s="93">
        <f t="shared" si="33"/>
        <v>1118</v>
      </c>
      <c r="V97" s="93">
        <f t="shared" si="34"/>
        <v>1047</v>
      </c>
      <c r="W97" s="93">
        <f t="shared" si="35"/>
        <v>1075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9"/>
        <v>45645</v>
      </c>
      <c r="C98" s="70">
        <f t="shared" si="30"/>
        <v>884</v>
      </c>
      <c r="D98" s="71">
        <f t="shared" si="31"/>
        <v>1582</v>
      </c>
      <c r="E98" s="72">
        <f t="shared" si="40"/>
        <v>919</v>
      </c>
      <c r="F98" s="72">
        <f t="shared" si="41"/>
        <v>1012</v>
      </c>
      <c r="G98" s="72">
        <f t="shared" si="42"/>
        <v>882</v>
      </c>
      <c r="H98" s="73">
        <f t="shared" si="43"/>
        <v>1547</v>
      </c>
      <c r="I98" s="73">
        <f t="shared" si="44"/>
        <v>1454</v>
      </c>
      <c r="J98" s="73">
        <f t="shared" si="45"/>
        <v>1584</v>
      </c>
      <c r="K98" s="73">
        <f t="shared" ref="K98:M98" si="54">K97</f>
        <v>1970</v>
      </c>
      <c r="L98" s="73">
        <f t="shared" si="54"/>
        <v>1970</v>
      </c>
      <c r="M98" s="73">
        <f t="shared" si="54"/>
        <v>1980</v>
      </c>
      <c r="N98" s="73">
        <f t="shared" si="47"/>
        <v>-423</v>
      </c>
      <c r="O98" s="73">
        <f t="shared" si="48"/>
        <v>-516</v>
      </c>
      <c r="P98" s="73">
        <f t="shared" si="49"/>
        <v>-396</v>
      </c>
      <c r="Q98" s="84">
        <v>1</v>
      </c>
      <c r="R98" s="84">
        <v>3</v>
      </c>
      <c r="S98" s="84">
        <v>1</v>
      </c>
      <c r="T98" s="74">
        <f t="shared" si="50"/>
        <v>1422</v>
      </c>
      <c r="U98" s="93">
        <f t="shared" si="33"/>
        <v>1117</v>
      </c>
      <c r="V98" s="93">
        <f t="shared" si="34"/>
        <v>1044</v>
      </c>
      <c r="W98" s="93">
        <f t="shared" si="35"/>
        <v>1074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9"/>
        <v>45646</v>
      </c>
      <c r="C99" s="70">
        <f t="shared" si="30"/>
        <v>884</v>
      </c>
      <c r="D99" s="71">
        <f t="shared" si="31"/>
        <v>1580</v>
      </c>
      <c r="E99" s="72">
        <f t="shared" si="40"/>
        <v>918</v>
      </c>
      <c r="F99" s="72">
        <f t="shared" si="41"/>
        <v>1014</v>
      </c>
      <c r="G99" s="72">
        <f t="shared" si="42"/>
        <v>882</v>
      </c>
      <c r="H99" s="73">
        <f t="shared" si="43"/>
        <v>1546</v>
      </c>
      <c r="I99" s="73">
        <f t="shared" si="44"/>
        <v>1450</v>
      </c>
      <c r="J99" s="73">
        <f t="shared" si="45"/>
        <v>1582</v>
      </c>
      <c r="K99" s="73">
        <f t="shared" ref="K99:M99" si="55">K98</f>
        <v>1970</v>
      </c>
      <c r="L99" s="73">
        <f t="shared" si="55"/>
        <v>1970</v>
      </c>
      <c r="M99" s="73">
        <f t="shared" si="55"/>
        <v>1980</v>
      </c>
      <c r="N99" s="73">
        <f t="shared" si="47"/>
        <v>-424</v>
      </c>
      <c r="O99" s="73">
        <f t="shared" si="48"/>
        <v>-520</v>
      </c>
      <c r="P99" s="73">
        <f t="shared" si="49"/>
        <v>-398</v>
      </c>
      <c r="Q99" s="84">
        <v>1</v>
      </c>
      <c r="R99" s="84">
        <v>4</v>
      </c>
      <c r="S99" s="84">
        <v>2</v>
      </c>
      <c r="T99" s="74">
        <f t="shared" si="50"/>
        <v>1424</v>
      </c>
      <c r="U99" s="93">
        <f t="shared" si="33"/>
        <v>1116</v>
      </c>
      <c r="V99" s="93">
        <f t="shared" si="34"/>
        <v>1040</v>
      </c>
      <c r="W99" s="93">
        <f t="shared" si="35"/>
        <v>1072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9"/>
        <v>45647</v>
      </c>
      <c r="C100" s="70">
        <f t="shared" si="30"/>
        <v>884</v>
      </c>
      <c r="D100" s="71">
        <f t="shared" si="31"/>
        <v>1578</v>
      </c>
      <c r="E100" s="72">
        <f t="shared" si="40"/>
        <v>918</v>
      </c>
      <c r="F100" s="72">
        <f t="shared" si="41"/>
        <v>1015</v>
      </c>
      <c r="G100" s="72">
        <f t="shared" si="42"/>
        <v>883</v>
      </c>
      <c r="H100" s="73">
        <f t="shared" si="43"/>
        <v>1544</v>
      </c>
      <c r="I100" s="73">
        <f t="shared" si="44"/>
        <v>1447</v>
      </c>
      <c r="J100" s="73">
        <f t="shared" si="45"/>
        <v>1579</v>
      </c>
      <c r="K100" s="73">
        <f t="shared" ref="K100:M100" si="56">K99</f>
        <v>1970</v>
      </c>
      <c r="L100" s="73">
        <f t="shared" si="56"/>
        <v>1970</v>
      </c>
      <c r="M100" s="73">
        <f t="shared" si="56"/>
        <v>1980</v>
      </c>
      <c r="N100" s="73">
        <f t="shared" si="47"/>
        <v>-426</v>
      </c>
      <c r="O100" s="73">
        <f t="shared" si="48"/>
        <v>-523</v>
      </c>
      <c r="P100" s="73">
        <f t="shared" si="49"/>
        <v>-401</v>
      </c>
      <c r="Q100" s="84">
        <v>2</v>
      </c>
      <c r="R100" s="84">
        <v>3</v>
      </c>
      <c r="S100" s="84">
        <v>3</v>
      </c>
      <c r="T100" s="74">
        <f t="shared" si="50"/>
        <v>1425</v>
      </c>
      <c r="U100" s="93">
        <f t="shared" si="33"/>
        <v>1114</v>
      </c>
      <c r="V100" s="93">
        <f t="shared" si="34"/>
        <v>1037</v>
      </c>
      <c r="W100" s="93">
        <f t="shared" si="35"/>
        <v>1069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9"/>
        <v>45648</v>
      </c>
      <c r="C101" s="70">
        <f t="shared" si="30"/>
        <v>884</v>
      </c>
      <c r="D101" s="71">
        <f t="shared" si="31"/>
        <v>1576</v>
      </c>
      <c r="E101" s="72">
        <f t="shared" si="40"/>
        <v>919</v>
      </c>
      <c r="F101" s="72">
        <f t="shared" si="41"/>
        <v>1017</v>
      </c>
      <c r="G101" s="72">
        <f t="shared" si="42"/>
        <v>883</v>
      </c>
      <c r="H101" s="73">
        <f t="shared" si="43"/>
        <v>1541</v>
      </c>
      <c r="I101" s="73">
        <f t="shared" si="44"/>
        <v>1443</v>
      </c>
      <c r="J101" s="73">
        <f t="shared" si="45"/>
        <v>1577</v>
      </c>
      <c r="K101" s="73">
        <f t="shared" ref="K101:M101" si="57">K100</f>
        <v>1970</v>
      </c>
      <c r="L101" s="73">
        <f t="shared" si="57"/>
        <v>1970</v>
      </c>
      <c r="M101" s="73">
        <f t="shared" si="57"/>
        <v>1980</v>
      </c>
      <c r="N101" s="73">
        <f t="shared" si="47"/>
        <v>-429</v>
      </c>
      <c r="O101" s="73">
        <f t="shared" si="48"/>
        <v>-527</v>
      </c>
      <c r="P101" s="73">
        <f t="shared" si="49"/>
        <v>-403</v>
      </c>
      <c r="Q101" s="84">
        <v>3</v>
      </c>
      <c r="R101" s="84">
        <v>4</v>
      </c>
      <c r="S101" s="84">
        <v>2</v>
      </c>
      <c r="T101" s="74">
        <f t="shared" si="50"/>
        <v>1427</v>
      </c>
      <c r="U101" s="93">
        <f t="shared" si="33"/>
        <v>1111</v>
      </c>
      <c r="V101" s="93">
        <f t="shared" si="34"/>
        <v>1033</v>
      </c>
      <c r="W101" s="93">
        <f t="shared" si="35"/>
        <v>1067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9"/>
        <v>45649</v>
      </c>
      <c r="C102" s="70">
        <f t="shared" si="30"/>
        <v>884</v>
      </c>
      <c r="D102" s="71">
        <f t="shared" si="31"/>
        <v>1574</v>
      </c>
      <c r="E102" s="72">
        <f t="shared" si="40"/>
        <v>918</v>
      </c>
      <c r="F102" s="72">
        <f t="shared" si="41"/>
        <v>1018</v>
      </c>
      <c r="G102" s="72">
        <f t="shared" si="42"/>
        <v>882</v>
      </c>
      <c r="H102" s="73">
        <f t="shared" si="43"/>
        <v>1540</v>
      </c>
      <c r="I102" s="73">
        <f t="shared" si="44"/>
        <v>1440</v>
      </c>
      <c r="J102" s="73">
        <f t="shared" si="45"/>
        <v>1576</v>
      </c>
      <c r="K102" s="73">
        <f t="shared" ref="K102:M102" si="58">K101</f>
        <v>1970</v>
      </c>
      <c r="L102" s="73">
        <f t="shared" si="58"/>
        <v>1970</v>
      </c>
      <c r="M102" s="73">
        <f t="shared" si="58"/>
        <v>1980</v>
      </c>
      <c r="N102" s="73">
        <f t="shared" si="47"/>
        <v>-430</v>
      </c>
      <c r="O102" s="73">
        <f t="shared" si="48"/>
        <v>-530</v>
      </c>
      <c r="P102" s="73">
        <f t="shared" si="49"/>
        <v>-404</v>
      </c>
      <c r="Q102" s="84">
        <v>1</v>
      </c>
      <c r="R102" s="84">
        <v>3</v>
      </c>
      <c r="S102" s="84">
        <v>1</v>
      </c>
      <c r="T102" s="74">
        <f t="shared" si="50"/>
        <v>1428</v>
      </c>
      <c r="U102" s="93">
        <f t="shared" si="33"/>
        <v>1110</v>
      </c>
      <c r="V102" s="93">
        <f t="shared" si="34"/>
        <v>1030</v>
      </c>
      <c r="W102" s="93">
        <f t="shared" si="35"/>
        <v>1066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9"/>
        <v>45650</v>
      </c>
      <c r="C103" s="70">
        <f t="shared" si="30"/>
        <v>884</v>
      </c>
      <c r="D103" s="71">
        <f t="shared" si="31"/>
        <v>1572</v>
      </c>
      <c r="E103" s="72">
        <f t="shared" si="40"/>
        <v>919</v>
      </c>
      <c r="F103" s="72">
        <f t="shared" si="41"/>
        <v>1020</v>
      </c>
      <c r="G103" s="72">
        <f t="shared" si="42"/>
        <v>881</v>
      </c>
      <c r="H103" s="73">
        <f t="shared" si="43"/>
        <v>1537</v>
      </c>
      <c r="I103" s="73">
        <f t="shared" si="44"/>
        <v>1436</v>
      </c>
      <c r="J103" s="73">
        <f t="shared" si="45"/>
        <v>1575</v>
      </c>
      <c r="K103" s="73">
        <f t="shared" ref="K103:M103" si="59">K102</f>
        <v>1970</v>
      </c>
      <c r="L103" s="73">
        <f t="shared" si="59"/>
        <v>1970</v>
      </c>
      <c r="M103" s="73">
        <f t="shared" si="59"/>
        <v>1980</v>
      </c>
      <c r="N103" s="73">
        <f t="shared" si="47"/>
        <v>-433</v>
      </c>
      <c r="O103" s="73">
        <f t="shared" si="48"/>
        <v>-534</v>
      </c>
      <c r="P103" s="73">
        <f t="shared" si="49"/>
        <v>-405</v>
      </c>
      <c r="Q103" s="84">
        <v>3</v>
      </c>
      <c r="R103" s="84">
        <v>4</v>
      </c>
      <c r="S103" s="84">
        <v>1</v>
      </c>
      <c r="T103" s="74">
        <f t="shared" si="50"/>
        <v>1430</v>
      </c>
      <c r="U103" s="93">
        <f t="shared" si="33"/>
        <v>1107</v>
      </c>
      <c r="V103" s="93">
        <f t="shared" si="34"/>
        <v>1026</v>
      </c>
      <c r="W103" s="93">
        <f t="shared" si="35"/>
        <v>1065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9"/>
        <v>45651</v>
      </c>
      <c r="C104" s="70">
        <f t="shared" si="30"/>
        <v>884</v>
      </c>
      <c r="D104" s="71">
        <f t="shared" si="31"/>
        <v>1570</v>
      </c>
      <c r="E104" s="72">
        <f t="shared" si="40"/>
        <v>920</v>
      </c>
      <c r="F104" s="72">
        <f t="shared" si="41"/>
        <v>1021</v>
      </c>
      <c r="G104" s="72">
        <f t="shared" si="42"/>
        <v>881</v>
      </c>
      <c r="H104" s="73">
        <f t="shared" si="43"/>
        <v>1534</v>
      </c>
      <c r="I104" s="73">
        <f t="shared" si="44"/>
        <v>1433</v>
      </c>
      <c r="J104" s="73">
        <f t="shared" si="45"/>
        <v>1573</v>
      </c>
      <c r="K104" s="73">
        <f t="shared" ref="K104:M104" si="60">K103</f>
        <v>1970</v>
      </c>
      <c r="L104" s="73">
        <f t="shared" si="60"/>
        <v>1970</v>
      </c>
      <c r="M104" s="73">
        <f t="shared" si="60"/>
        <v>1980</v>
      </c>
      <c r="N104" s="73">
        <f t="shared" si="47"/>
        <v>-436</v>
      </c>
      <c r="O104" s="73">
        <f t="shared" si="48"/>
        <v>-537</v>
      </c>
      <c r="P104" s="73">
        <f t="shared" si="49"/>
        <v>-407</v>
      </c>
      <c r="Q104" s="84">
        <v>3</v>
      </c>
      <c r="R104" s="84">
        <v>3</v>
      </c>
      <c r="S104" s="84">
        <v>2</v>
      </c>
      <c r="T104" s="74">
        <f t="shared" si="50"/>
        <v>1431</v>
      </c>
      <c r="U104" s="93">
        <f t="shared" si="33"/>
        <v>1104</v>
      </c>
      <c r="V104" s="93">
        <f t="shared" si="34"/>
        <v>1023</v>
      </c>
      <c r="W104" s="93">
        <f t="shared" si="35"/>
        <v>1063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9"/>
        <v>45652</v>
      </c>
      <c r="C105" s="70">
        <f t="shared" si="30"/>
        <v>884</v>
      </c>
      <c r="D105" s="71">
        <f t="shared" si="31"/>
        <v>1568</v>
      </c>
      <c r="E105" s="72">
        <f t="shared" si="40"/>
        <v>921</v>
      </c>
      <c r="F105" s="72">
        <f t="shared" si="41"/>
        <v>1021</v>
      </c>
      <c r="G105" s="72">
        <f t="shared" si="42"/>
        <v>882</v>
      </c>
      <c r="H105" s="73">
        <f t="shared" si="43"/>
        <v>1531</v>
      </c>
      <c r="I105" s="73">
        <f t="shared" si="44"/>
        <v>1431</v>
      </c>
      <c r="J105" s="73">
        <f t="shared" si="45"/>
        <v>1570</v>
      </c>
      <c r="K105" s="73">
        <f t="shared" ref="K105:M105" si="61">K104</f>
        <v>1970</v>
      </c>
      <c r="L105" s="73">
        <f t="shared" si="61"/>
        <v>1970</v>
      </c>
      <c r="M105" s="73">
        <f t="shared" si="61"/>
        <v>1980</v>
      </c>
      <c r="N105" s="73">
        <f t="shared" si="47"/>
        <v>-439</v>
      </c>
      <c r="O105" s="73">
        <f t="shared" si="48"/>
        <v>-539</v>
      </c>
      <c r="P105" s="73">
        <f t="shared" si="49"/>
        <v>-410</v>
      </c>
      <c r="Q105" s="84">
        <v>3</v>
      </c>
      <c r="R105" s="84">
        <v>2</v>
      </c>
      <c r="S105" s="84">
        <v>3</v>
      </c>
      <c r="T105" s="74">
        <f t="shared" si="50"/>
        <v>1431</v>
      </c>
      <c r="U105" s="93">
        <f t="shared" si="33"/>
        <v>1101</v>
      </c>
      <c r="V105" s="93">
        <f t="shared" si="34"/>
        <v>1021</v>
      </c>
      <c r="W105" s="93">
        <f t="shared" si="35"/>
        <v>1060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9"/>
        <v>45653</v>
      </c>
      <c r="C106" s="70">
        <f t="shared" si="30"/>
        <v>884</v>
      </c>
      <c r="D106" s="71">
        <f t="shared" si="31"/>
        <v>1566</v>
      </c>
      <c r="E106" s="72">
        <f t="shared" si="40"/>
        <v>920</v>
      </c>
      <c r="F106" s="72">
        <f t="shared" si="41"/>
        <v>1022</v>
      </c>
      <c r="G106" s="72">
        <f t="shared" si="42"/>
        <v>881</v>
      </c>
      <c r="H106" s="73">
        <f t="shared" si="43"/>
        <v>1530</v>
      </c>
      <c r="I106" s="73">
        <f t="shared" si="44"/>
        <v>1428</v>
      </c>
      <c r="J106" s="73">
        <f t="shared" si="45"/>
        <v>1569</v>
      </c>
      <c r="K106" s="73">
        <f t="shared" ref="K106:M106" si="62">K105</f>
        <v>1970</v>
      </c>
      <c r="L106" s="73">
        <f t="shared" si="62"/>
        <v>1970</v>
      </c>
      <c r="M106" s="73">
        <f t="shared" si="62"/>
        <v>1980</v>
      </c>
      <c r="N106" s="73">
        <f t="shared" si="47"/>
        <v>-440</v>
      </c>
      <c r="O106" s="73">
        <f t="shared" si="48"/>
        <v>-542</v>
      </c>
      <c r="P106" s="73">
        <f t="shared" si="49"/>
        <v>-411</v>
      </c>
      <c r="Q106" s="84">
        <v>1</v>
      </c>
      <c r="R106" s="84">
        <v>3</v>
      </c>
      <c r="S106" s="84">
        <v>1</v>
      </c>
      <c r="T106" s="74">
        <f t="shared" si="50"/>
        <v>1432</v>
      </c>
      <c r="U106" s="93">
        <f t="shared" si="33"/>
        <v>1100</v>
      </c>
      <c r="V106" s="93">
        <f t="shared" si="34"/>
        <v>1018</v>
      </c>
      <c r="W106" s="93">
        <f t="shared" si="35"/>
        <v>1059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9"/>
        <v>45654</v>
      </c>
      <c r="C107" s="70">
        <f t="shared" si="30"/>
        <v>884</v>
      </c>
      <c r="D107" s="71">
        <f t="shared" si="31"/>
        <v>1564</v>
      </c>
      <c r="E107" s="72">
        <f t="shared" si="40"/>
        <v>921</v>
      </c>
      <c r="F107" s="72">
        <f t="shared" si="41"/>
        <v>1022</v>
      </c>
      <c r="G107" s="72">
        <f t="shared" si="42"/>
        <v>880</v>
      </c>
      <c r="H107" s="73">
        <f t="shared" si="43"/>
        <v>1527</v>
      </c>
      <c r="I107" s="73">
        <f t="shared" si="44"/>
        <v>1426</v>
      </c>
      <c r="J107" s="73">
        <f t="shared" si="45"/>
        <v>1568</v>
      </c>
      <c r="K107" s="73">
        <f t="shared" ref="K107:M107" si="63">K106</f>
        <v>1970</v>
      </c>
      <c r="L107" s="73">
        <f t="shared" si="63"/>
        <v>1970</v>
      </c>
      <c r="M107" s="73">
        <f t="shared" si="63"/>
        <v>1980</v>
      </c>
      <c r="N107" s="73">
        <f t="shared" si="47"/>
        <v>-443</v>
      </c>
      <c r="O107" s="73">
        <f t="shared" si="48"/>
        <v>-544</v>
      </c>
      <c r="P107" s="73">
        <f t="shared" si="49"/>
        <v>-412</v>
      </c>
      <c r="Q107" s="84">
        <v>3</v>
      </c>
      <c r="R107" s="84">
        <v>2</v>
      </c>
      <c r="S107" s="84">
        <v>1</v>
      </c>
      <c r="T107" s="74">
        <f t="shared" si="50"/>
        <v>1432</v>
      </c>
      <c r="U107" s="93">
        <f t="shared" si="33"/>
        <v>1097</v>
      </c>
      <c r="V107" s="93">
        <f t="shared" si="34"/>
        <v>1016</v>
      </c>
      <c r="W107" s="93">
        <f t="shared" si="35"/>
        <v>1058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9"/>
        <v>45655</v>
      </c>
      <c r="C108" s="70">
        <f t="shared" si="30"/>
        <v>884</v>
      </c>
      <c r="D108" s="71">
        <f t="shared" si="31"/>
        <v>1562</v>
      </c>
      <c r="E108" s="72">
        <f t="shared" si="40"/>
        <v>922</v>
      </c>
      <c r="F108" s="72">
        <f t="shared" si="41"/>
        <v>1023</v>
      </c>
      <c r="G108" s="72">
        <f t="shared" si="42"/>
        <v>879</v>
      </c>
      <c r="H108" s="73">
        <f t="shared" si="43"/>
        <v>1524</v>
      </c>
      <c r="I108" s="73">
        <f t="shared" si="44"/>
        <v>1423</v>
      </c>
      <c r="J108" s="73">
        <f t="shared" si="45"/>
        <v>1567</v>
      </c>
      <c r="K108" s="73">
        <f t="shared" ref="K108:M108" si="64">K107</f>
        <v>1970</v>
      </c>
      <c r="L108" s="73">
        <f t="shared" si="64"/>
        <v>1970</v>
      </c>
      <c r="M108" s="73">
        <f t="shared" si="64"/>
        <v>1980</v>
      </c>
      <c r="N108" s="73">
        <f t="shared" si="47"/>
        <v>-446</v>
      </c>
      <c r="O108" s="73">
        <f t="shared" si="48"/>
        <v>-547</v>
      </c>
      <c r="P108" s="73">
        <f t="shared" si="49"/>
        <v>-413</v>
      </c>
      <c r="Q108" s="84">
        <v>3</v>
      </c>
      <c r="R108" s="84">
        <v>3</v>
      </c>
      <c r="S108" s="84">
        <v>1</v>
      </c>
      <c r="T108" s="74">
        <f t="shared" si="50"/>
        <v>1433</v>
      </c>
      <c r="U108" s="93">
        <f t="shared" si="33"/>
        <v>1094</v>
      </c>
      <c r="V108" s="93">
        <f t="shared" si="34"/>
        <v>1013</v>
      </c>
      <c r="W108" s="93">
        <f t="shared" si="35"/>
        <v>1057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9"/>
        <v>45656</v>
      </c>
      <c r="C109" s="70">
        <f t="shared" si="30"/>
        <v>884</v>
      </c>
      <c r="D109" s="71">
        <f t="shared" si="31"/>
        <v>1560</v>
      </c>
      <c r="E109" s="72">
        <f t="shared" si="40"/>
        <v>922</v>
      </c>
      <c r="F109" s="72">
        <f t="shared" si="41"/>
        <v>1023</v>
      </c>
      <c r="G109" s="72">
        <f t="shared" si="42"/>
        <v>879</v>
      </c>
      <c r="H109" s="73">
        <f t="shared" si="43"/>
        <v>1522</v>
      </c>
      <c r="I109" s="73">
        <f t="shared" si="44"/>
        <v>1421</v>
      </c>
      <c r="J109" s="73">
        <f t="shared" si="45"/>
        <v>1565</v>
      </c>
      <c r="K109" s="73">
        <f t="shared" ref="K109:M109" si="65">K108</f>
        <v>1970</v>
      </c>
      <c r="L109" s="73">
        <f t="shared" si="65"/>
        <v>1970</v>
      </c>
      <c r="M109" s="73">
        <f t="shared" si="65"/>
        <v>1980</v>
      </c>
      <c r="N109" s="73">
        <f t="shared" si="47"/>
        <v>-448</v>
      </c>
      <c r="O109" s="73">
        <f t="shared" si="48"/>
        <v>-549</v>
      </c>
      <c r="P109" s="73">
        <f t="shared" si="49"/>
        <v>-415</v>
      </c>
      <c r="Q109" s="84">
        <v>2</v>
      </c>
      <c r="R109" s="84">
        <v>2</v>
      </c>
      <c r="S109" s="84">
        <v>2</v>
      </c>
      <c r="T109" s="74">
        <f t="shared" si="50"/>
        <v>1433</v>
      </c>
      <c r="U109" s="93">
        <f t="shared" si="33"/>
        <v>1092</v>
      </c>
      <c r="V109" s="93">
        <f t="shared" si="34"/>
        <v>1011</v>
      </c>
      <c r="W109" s="93">
        <f t="shared" si="35"/>
        <v>1055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9"/>
        <v>45657</v>
      </c>
      <c r="C110" s="70">
        <f t="shared" si="30"/>
        <v>884</v>
      </c>
      <c r="D110" s="71">
        <f t="shared" si="31"/>
        <v>1558</v>
      </c>
      <c r="E110" s="72">
        <f t="shared" si="40"/>
        <v>923</v>
      </c>
      <c r="F110" s="72">
        <f t="shared" si="41"/>
        <v>1023</v>
      </c>
      <c r="G110" s="72">
        <f t="shared" si="42"/>
        <v>878</v>
      </c>
      <c r="H110" s="73">
        <f t="shared" si="43"/>
        <v>1519</v>
      </c>
      <c r="I110" s="73">
        <f t="shared" si="44"/>
        <v>1419</v>
      </c>
      <c r="J110" s="73">
        <f t="shared" si="45"/>
        <v>1564</v>
      </c>
      <c r="K110" s="73">
        <f t="shared" ref="K110:M110" si="66">K109</f>
        <v>1970</v>
      </c>
      <c r="L110" s="73">
        <f t="shared" si="66"/>
        <v>1970</v>
      </c>
      <c r="M110" s="73">
        <f t="shared" si="66"/>
        <v>1980</v>
      </c>
      <c r="N110" s="73">
        <f t="shared" si="47"/>
        <v>-451</v>
      </c>
      <c r="O110" s="73">
        <f t="shared" si="48"/>
        <v>-551</v>
      </c>
      <c r="P110" s="73">
        <f t="shared" si="49"/>
        <v>-416</v>
      </c>
      <c r="Q110" s="84">
        <v>3</v>
      </c>
      <c r="R110" s="84">
        <v>2</v>
      </c>
      <c r="S110" s="84">
        <v>1</v>
      </c>
      <c r="T110" s="74">
        <f t="shared" si="50"/>
        <v>1433</v>
      </c>
      <c r="U110" s="93">
        <f t="shared" si="33"/>
        <v>1089</v>
      </c>
      <c r="V110" s="93">
        <f t="shared" si="34"/>
        <v>1009</v>
      </c>
      <c r="W110" s="93">
        <f t="shared" si="35"/>
        <v>1054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9"/>
        <v>45658</v>
      </c>
      <c r="C111" s="70">
        <f t="shared" si="30"/>
        <v>884</v>
      </c>
      <c r="D111" s="71">
        <f t="shared" si="31"/>
        <v>1556</v>
      </c>
      <c r="E111" s="72">
        <f t="shared" si="40"/>
        <v>923</v>
      </c>
      <c r="F111" s="72">
        <f t="shared" si="41"/>
        <v>1024</v>
      </c>
      <c r="G111" s="72">
        <f t="shared" si="42"/>
        <v>877</v>
      </c>
      <c r="H111" s="73">
        <f t="shared" si="43"/>
        <v>1517</v>
      </c>
      <c r="I111" s="73">
        <f t="shared" si="44"/>
        <v>1416</v>
      </c>
      <c r="J111" s="73">
        <f t="shared" si="45"/>
        <v>1563</v>
      </c>
      <c r="K111" s="73">
        <f t="shared" ref="K111:M111" si="67">K110</f>
        <v>1970</v>
      </c>
      <c r="L111" s="73">
        <f t="shared" si="67"/>
        <v>1970</v>
      </c>
      <c r="M111" s="73">
        <f t="shared" si="67"/>
        <v>1980</v>
      </c>
      <c r="N111" s="73">
        <f t="shared" si="47"/>
        <v>-453</v>
      </c>
      <c r="O111" s="73">
        <f t="shared" si="48"/>
        <v>-554</v>
      </c>
      <c r="P111" s="73">
        <f t="shared" si="49"/>
        <v>-417</v>
      </c>
      <c r="Q111" s="84">
        <v>2</v>
      </c>
      <c r="R111" s="84">
        <v>3</v>
      </c>
      <c r="S111" s="84">
        <v>1</v>
      </c>
      <c r="T111" s="74">
        <f t="shared" si="50"/>
        <v>1434</v>
      </c>
      <c r="U111" s="93">
        <f t="shared" si="33"/>
        <v>1087</v>
      </c>
      <c r="V111" s="93">
        <f t="shared" si="34"/>
        <v>1006</v>
      </c>
      <c r="W111" s="93">
        <f t="shared" si="35"/>
        <v>1053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9"/>
        <v>45659</v>
      </c>
      <c r="C112" s="70">
        <f t="shared" si="30"/>
        <v>884</v>
      </c>
      <c r="D112" s="71">
        <f t="shared" si="31"/>
        <v>1554</v>
      </c>
      <c r="E112" s="72">
        <f t="shared" si="40"/>
        <v>924</v>
      </c>
      <c r="F112" s="72">
        <f t="shared" si="41"/>
        <v>1024</v>
      </c>
      <c r="G112" s="72">
        <f t="shared" si="42"/>
        <v>876</v>
      </c>
      <c r="H112" s="73">
        <f t="shared" si="43"/>
        <v>1514</v>
      </c>
      <c r="I112" s="73">
        <f t="shared" si="44"/>
        <v>1414</v>
      </c>
      <c r="J112" s="73">
        <f t="shared" si="45"/>
        <v>1562</v>
      </c>
      <c r="K112" s="73">
        <f t="shared" ref="K112:M112" si="68">K111</f>
        <v>1970</v>
      </c>
      <c r="L112" s="73">
        <f t="shared" si="68"/>
        <v>1970</v>
      </c>
      <c r="M112" s="73">
        <f t="shared" si="68"/>
        <v>1980</v>
      </c>
      <c r="N112" s="73">
        <f t="shared" si="47"/>
        <v>-456</v>
      </c>
      <c r="O112" s="73">
        <f t="shared" si="48"/>
        <v>-556</v>
      </c>
      <c r="P112" s="73">
        <f t="shared" si="49"/>
        <v>-418</v>
      </c>
      <c r="Q112" s="84">
        <v>3</v>
      </c>
      <c r="R112" s="84">
        <v>2</v>
      </c>
      <c r="S112" s="84">
        <v>1</v>
      </c>
      <c r="T112" s="74">
        <f t="shared" si="50"/>
        <v>1434</v>
      </c>
      <c r="U112" s="93">
        <f t="shared" si="33"/>
        <v>1084</v>
      </c>
      <c r="V112" s="93">
        <f t="shared" si="34"/>
        <v>1004</v>
      </c>
      <c r="W112" s="93">
        <f t="shared" si="35"/>
        <v>1052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9"/>
        <v>45660</v>
      </c>
      <c r="C113" s="70">
        <f t="shared" si="30"/>
        <v>884</v>
      </c>
      <c r="D113" s="71">
        <f t="shared" si="31"/>
        <v>1552</v>
      </c>
      <c r="E113" s="72">
        <f t="shared" si="40"/>
        <v>925</v>
      </c>
      <c r="F113" s="72">
        <f t="shared" si="41"/>
        <v>1023</v>
      </c>
      <c r="G113" s="72">
        <f t="shared" si="42"/>
        <v>875</v>
      </c>
      <c r="H113" s="73">
        <f t="shared" si="43"/>
        <v>1511</v>
      </c>
      <c r="I113" s="73">
        <f t="shared" si="44"/>
        <v>1413</v>
      </c>
      <c r="J113" s="73">
        <f t="shared" si="45"/>
        <v>1561</v>
      </c>
      <c r="K113" s="73">
        <f t="shared" ref="K113:M113" si="69">K112</f>
        <v>1970</v>
      </c>
      <c r="L113" s="73">
        <f t="shared" si="69"/>
        <v>1970</v>
      </c>
      <c r="M113" s="73">
        <f t="shared" si="69"/>
        <v>1980</v>
      </c>
      <c r="N113" s="73">
        <f t="shared" si="47"/>
        <v>-459</v>
      </c>
      <c r="O113" s="73">
        <f t="shared" si="48"/>
        <v>-557</v>
      </c>
      <c r="P113" s="73">
        <f t="shared" si="49"/>
        <v>-419</v>
      </c>
      <c r="Q113" s="84">
        <v>3</v>
      </c>
      <c r="R113" s="84">
        <v>1</v>
      </c>
      <c r="S113" s="84">
        <v>1</v>
      </c>
      <c r="T113" s="74">
        <f t="shared" si="50"/>
        <v>1433</v>
      </c>
      <c r="U113" s="93">
        <f t="shared" si="33"/>
        <v>1081</v>
      </c>
      <c r="V113" s="93">
        <f t="shared" si="34"/>
        <v>1003</v>
      </c>
      <c r="W113" s="93">
        <f t="shared" si="35"/>
        <v>1051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9"/>
        <v>45661</v>
      </c>
      <c r="C114" s="70">
        <f t="shared" si="30"/>
        <v>884</v>
      </c>
      <c r="D114" s="71">
        <f t="shared" si="31"/>
        <v>1550</v>
      </c>
      <c r="E114" s="72">
        <f t="shared" si="40"/>
        <v>925</v>
      </c>
      <c r="F114" s="72">
        <f t="shared" si="41"/>
        <v>1023</v>
      </c>
      <c r="G114" s="72">
        <f t="shared" si="42"/>
        <v>874</v>
      </c>
      <c r="H114" s="73">
        <f t="shared" si="43"/>
        <v>1509</v>
      </c>
      <c r="I114" s="73">
        <f t="shared" si="44"/>
        <v>1411</v>
      </c>
      <c r="J114" s="73">
        <f t="shared" si="45"/>
        <v>1560</v>
      </c>
      <c r="K114" s="73">
        <f t="shared" ref="K114:M114" si="70">K113</f>
        <v>1970</v>
      </c>
      <c r="L114" s="73">
        <f t="shared" si="70"/>
        <v>1970</v>
      </c>
      <c r="M114" s="73">
        <f t="shared" si="70"/>
        <v>1980</v>
      </c>
      <c r="N114" s="73">
        <f t="shared" si="47"/>
        <v>-461</v>
      </c>
      <c r="O114" s="73">
        <f t="shared" si="48"/>
        <v>-559</v>
      </c>
      <c r="P114" s="73">
        <f t="shared" si="49"/>
        <v>-420</v>
      </c>
      <c r="Q114" s="84">
        <v>2</v>
      </c>
      <c r="R114" s="84">
        <v>2</v>
      </c>
      <c r="S114" s="84">
        <v>1</v>
      </c>
      <c r="T114" s="74">
        <f t="shared" si="50"/>
        <v>1433</v>
      </c>
      <c r="U114" s="93">
        <f t="shared" si="33"/>
        <v>1079</v>
      </c>
      <c r="V114" s="93">
        <f t="shared" si="34"/>
        <v>1001</v>
      </c>
      <c r="W114" s="93">
        <f t="shared" si="35"/>
        <v>1050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9"/>
        <v>45662</v>
      </c>
      <c r="C115" s="70">
        <f t="shared" si="30"/>
        <v>884</v>
      </c>
      <c r="D115" s="71">
        <f t="shared" si="31"/>
        <v>1548</v>
      </c>
      <c r="E115" s="72">
        <f t="shared" si="40"/>
        <v>926</v>
      </c>
      <c r="F115" s="72">
        <f t="shared" si="41"/>
        <v>1022</v>
      </c>
      <c r="G115" s="72">
        <f t="shared" si="42"/>
        <v>874</v>
      </c>
      <c r="H115" s="73">
        <f t="shared" si="43"/>
        <v>1506</v>
      </c>
      <c r="I115" s="73">
        <f t="shared" si="44"/>
        <v>1410</v>
      </c>
      <c r="J115" s="73">
        <f t="shared" si="45"/>
        <v>1558</v>
      </c>
      <c r="K115" s="73">
        <f t="shared" ref="K115:M115" si="71">K114</f>
        <v>1970</v>
      </c>
      <c r="L115" s="73">
        <f t="shared" si="71"/>
        <v>1970</v>
      </c>
      <c r="M115" s="73">
        <f t="shared" si="71"/>
        <v>1980</v>
      </c>
      <c r="N115" s="73">
        <f t="shared" si="47"/>
        <v>-464</v>
      </c>
      <c r="O115" s="73">
        <f t="shared" si="48"/>
        <v>-560</v>
      </c>
      <c r="P115" s="73">
        <f t="shared" si="49"/>
        <v>-422</v>
      </c>
      <c r="Q115" s="84">
        <v>3</v>
      </c>
      <c r="R115" s="84">
        <v>1</v>
      </c>
      <c r="S115" s="84">
        <v>2</v>
      </c>
      <c r="T115" s="74">
        <f t="shared" si="50"/>
        <v>1432</v>
      </c>
      <c r="U115" s="93">
        <f t="shared" si="33"/>
        <v>1076</v>
      </c>
      <c r="V115" s="93">
        <f t="shared" si="34"/>
        <v>1000</v>
      </c>
      <c r="W115" s="93">
        <f t="shared" si="35"/>
        <v>1048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9"/>
        <v>45663</v>
      </c>
      <c r="C116" s="70">
        <f t="shared" si="30"/>
        <v>884</v>
      </c>
      <c r="D116" s="71">
        <f t="shared" si="31"/>
        <v>1546</v>
      </c>
      <c r="E116" s="72">
        <f t="shared" si="40"/>
        <v>927</v>
      </c>
      <c r="F116" s="72">
        <f t="shared" si="41"/>
        <v>1022</v>
      </c>
      <c r="G116" s="72">
        <f t="shared" si="42"/>
        <v>873</v>
      </c>
      <c r="H116" s="73">
        <f t="shared" si="43"/>
        <v>1503</v>
      </c>
      <c r="I116" s="73">
        <f t="shared" si="44"/>
        <v>1408</v>
      </c>
      <c r="J116" s="73">
        <f t="shared" si="45"/>
        <v>1557</v>
      </c>
      <c r="K116" s="73">
        <f t="shared" ref="K116:M116" si="72">K115</f>
        <v>1970</v>
      </c>
      <c r="L116" s="73">
        <f t="shared" si="72"/>
        <v>1970</v>
      </c>
      <c r="M116" s="73">
        <f t="shared" si="72"/>
        <v>1980</v>
      </c>
      <c r="N116" s="73">
        <f t="shared" si="47"/>
        <v>-467</v>
      </c>
      <c r="O116" s="73">
        <f t="shared" si="48"/>
        <v>-562</v>
      </c>
      <c r="P116" s="73">
        <f t="shared" si="49"/>
        <v>-423</v>
      </c>
      <c r="Q116" s="84">
        <v>3</v>
      </c>
      <c r="R116" s="84">
        <v>2</v>
      </c>
      <c r="S116" s="84">
        <v>1</v>
      </c>
      <c r="T116" s="74">
        <f t="shared" si="50"/>
        <v>1432</v>
      </c>
      <c r="U116" s="93">
        <f t="shared" si="33"/>
        <v>1073</v>
      </c>
      <c r="V116" s="93">
        <f t="shared" si="34"/>
        <v>998</v>
      </c>
      <c r="W116" s="93">
        <f t="shared" si="35"/>
        <v>1047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9"/>
        <v>45664</v>
      </c>
      <c r="C117" s="70">
        <f t="shared" si="30"/>
        <v>884</v>
      </c>
      <c r="D117" s="71">
        <f t="shared" si="31"/>
        <v>1544</v>
      </c>
      <c r="E117" s="72">
        <f t="shared" si="40"/>
        <v>927</v>
      </c>
      <c r="F117" s="72">
        <f t="shared" si="41"/>
        <v>1022</v>
      </c>
      <c r="G117" s="72">
        <f t="shared" si="42"/>
        <v>872</v>
      </c>
      <c r="H117" s="73">
        <f t="shared" si="43"/>
        <v>1501</v>
      </c>
      <c r="I117" s="73">
        <f t="shared" si="44"/>
        <v>1406</v>
      </c>
      <c r="J117" s="73">
        <f t="shared" si="45"/>
        <v>1556</v>
      </c>
      <c r="K117" s="73">
        <f t="shared" ref="K117:M117" si="73">K116</f>
        <v>1970</v>
      </c>
      <c r="L117" s="73">
        <f t="shared" si="73"/>
        <v>1970</v>
      </c>
      <c r="M117" s="73">
        <f t="shared" si="73"/>
        <v>1980</v>
      </c>
      <c r="N117" s="73">
        <f t="shared" si="47"/>
        <v>-469</v>
      </c>
      <c r="O117" s="73">
        <f t="shared" si="48"/>
        <v>-564</v>
      </c>
      <c r="P117" s="73">
        <f t="shared" si="49"/>
        <v>-424</v>
      </c>
      <c r="Q117" s="84">
        <v>2</v>
      </c>
      <c r="R117" s="84">
        <v>2</v>
      </c>
      <c r="S117" s="84">
        <v>1</v>
      </c>
      <c r="T117" s="74">
        <f t="shared" si="50"/>
        <v>1432</v>
      </c>
      <c r="U117" s="93">
        <f t="shared" si="33"/>
        <v>1071</v>
      </c>
      <c r="V117" s="93">
        <f t="shared" si="34"/>
        <v>996</v>
      </c>
      <c r="W117" s="93">
        <f t="shared" si="35"/>
        <v>1046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74">+A117+1</f>
        <v>104</v>
      </c>
      <c r="B118" s="69">
        <f t="shared" si="29"/>
        <v>45665</v>
      </c>
      <c r="C118" s="70">
        <f t="shared" si="30"/>
        <v>884</v>
      </c>
      <c r="D118" s="71">
        <f t="shared" si="31"/>
        <v>1542</v>
      </c>
      <c r="E118" s="72">
        <f t="shared" ref="E118:E147" si="75">C118+D118-H118</f>
        <v>928</v>
      </c>
      <c r="F118" s="72">
        <f t="shared" ref="F118:F147" si="76">C118+D118-I118</f>
        <v>1021</v>
      </c>
      <c r="G118" s="72">
        <f t="shared" ref="G118:G147" si="77">D118+C118-J118</f>
        <v>872</v>
      </c>
      <c r="H118" s="73">
        <f t="shared" ref="H118:H147" si="78">K118+N118</f>
        <v>1498</v>
      </c>
      <c r="I118" s="73">
        <f t="shared" ref="I118:I147" si="79">L118+O118</f>
        <v>1405</v>
      </c>
      <c r="J118" s="73">
        <f t="shared" ref="J118:J147" si="80">M118+P118</f>
        <v>1554</v>
      </c>
      <c r="K118" s="73">
        <f t="shared" ref="K118:M118" si="81">K117</f>
        <v>1970</v>
      </c>
      <c r="L118" s="73">
        <f t="shared" si="81"/>
        <v>1970</v>
      </c>
      <c r="M118" s="73">
        <f t="shared" si="81"/>
        <v>1980</v>
      </c>
      <c r="N118" s="73">
        <f t="shared" ref="N118:N147" si="82">N117-Q118</f>
        <v>-472</v>
      </c>
      <c r="O118" s="73">
        <f t="shared" ref="O118:O147" si="83">O117-R118</f>
        <v>-565</v>
      </c>
      <c r="P118" s="73">
        <f t="shared" ref="P118:P147" si="84">P117-S118</f>
        <v>-426</v>
      </c>
      <c r="Q118" s="84">
        <v>3</v>
      </c>
      <c r="R118" s="84">
        <v>1</v>
      </c>
      <c r="S118" s="84">
        <v>2</v>
      </c>
      <c r="T118" s="74">
        <f t="shared" ref="T118:T147" si="85">D118+C118-V118</f>
        <v>1431</v>
      </c>
      <c r="U118" s="93">
        <f t="shared" si="33"/>
        <v>1068</v>
      </c>
      <c r="V118" s="93">
        <f t="shared" si="34"/>
        <v>995</v>
      </c>
      <c r="W118" s="93">
        <f t="shared" si="35"/>
        <v>1044</v>
      </c>
      <c r="X118" s="85"/>
      <c r="Y118" s="73"/>
      <c r="Z118" s="73"/>
      <c r="AA118" s="73"/>
      <c r="AB118" s="48"/>
    </row>
    <row r="119" spans="1:28" ht="15" customHeight="1">
      <c r="A119" s="68">
        <f t="shared" si="74"/>
        <v>105</v>
      </c>
      <c r="B119" s="69">
        <f t="shared" si="29"/>
        <v>45666</v>
      </c>
      <c r="C119" s="70">
        <f t="shared" si="30"/>
        <v>884</v>
      </c>
      <c r="D119" s="71">
        <f t="shared" si="31"/>
        <v>1540</v>
      </c>
      <c r="E119" s="72">
        <f t="shared" si="75"/>
        <v>928</v>
      </c>
      <c r="F119" s="72">
        <f t="shared" si="76"/>
        <v>1020</v>
      </c>
      <c r="G119" s="72">
        <f t="shared" si="77"/>
        <v>871</v>
      </c>
      <c r="H119" s="73">
        <f t="shared" si="78"/>
        <v>1496</v>
      </c>
      <c r="I119" s="73">
        <f t="shared" si="79"/>
        <v>1404</v>
      </c>
      <c r="J119" s="73">
        <f t="shared" si="80"/>
        <v>1553</v>
      </c>
      <c r="K119" s="73">
        <f t="shared" ref="K119:M119" si="86">K118</f>
        <v>1970</v>
      </c>
      <c r="L119" s="73">
        <f t="shared" si="86"/>
        <v>1970</v>
      </c>
      <c r="M119" s="73">
        <f t="shared" si="86"/>
        <v>1980</v>
      </c>
      <c r="N119" s="73">
        <f t="shared" si="82"/>
        <v>-474</v>
      </c>
      <c r="O119" s="73">
        <f t="shared" si="83"/>
        <v>-566</v>
      </c>
      <c r="P119" s="73">
        <f t="shared" si="84"/>
        <v>-427</v>
      </c>
      <c r="Q119" s="84">
        <v>2</v>
      </c>
      <c r="R119" s="84">
        <v>1</v>
      </c>
      <c r="S119" s="84">
        <v>1</v>
      </c>
      <c r="T119" s="74">
        <f t="shared" si="85"/>
        <v>1430</v>
      </c>
      <c r="U119" s="93">
        <f t="shared" si="33"/>
        <v>1066</v>
      </c>
      <c r="V119" s="93">
        <f t="shared" si="34"/>
        <v>994</v>
      </c>
      <c r="W119" s="93">
        <f t="shared" si="35"/>
        <v>1043</v>
      </c>
      <c r="X119" s="85"/>
      <c r="Y119" s="73"/>
      <c r="Z119" s="73"/>
      <c r="AA119" s="73"/>
      <c r="AB119" s="48"/>
    </row>
    <row r="120" spans="1:28" ht="15" customHeight="1">
      <c r="A120" s="68">
        <f t="shared" si="74"/>
        <v>106</v>
      </c>
      <c r="B120" s="69">
        <f t="shared" si="29"/>
        <v>45667</v>
      </c>
      <c r="C120" s="70">
        <f t="shared" si="30"/>
        <v>884</v>
      </c>
      <c r="D120" s="71">
        <f t="shared" si="31"/>
        <v>1538</v>
      </c>
      <c r="E120" s="72">
        <f t="shared" si="75"/>
        <v>929</v>
      </c>
      <c r="F120" s="72">
        <f t="shared" si="76"/>
        <v>1018</v>
      </c>
      <c r="G120" s="72">
        <f t="shared" si="77"/>
        <v>870</v>
      </c>
      <c r="H120" s="73">
        <f t="shared" si="78"/>
        <v>1493</v>
      </c>
      <c r="I120" s="73">
        <f t="shared" si="79"/>
        <v>1404</v>
      </c>
      <c r="J120" s="73">
        <f t="shared" si="80"/>
        <v>1552</v>
      </c>
      <c r="K120" s="73">
        <f t="shared" ref="K120:M120" si="87">K119</f>
        <v>1970</v>
      </c>
      <c r="L120" s="73">
        <f t="shared" si="87"/>
        <v>1970</v>
      </c>
      <c r="M120" s="73">
        <f t="shared" si="87"/>
        <v>1980</v>
      </c>
      <c r="N120" s="73">
        <f t="shared" si="82"/>
        <v>-477</v>
      </c>
      <c r="O120" s="73">
        <f t="shared" si="83"/>
        <v>-566</v>
      </c>
      <c r="P120" s="73">
        <f t="shared" si="84"/>
        <v>-428</v>
      </c>
      <c r="Q120" s="84">
        <v>3</v>
      </c>
      <c r="R120" s="84">
        <v>0</v>
      </c>
      <c r="S120" s="84">
        <v>1</v>
      </c>
      <c r="T120" s="74">
        <f t="shared" si="85"/>
        <v>1428</v>
      </c>
      <c r="U120" s="93">
        <f t="shared" si="33"/>
        <v>1063</v>
      </c>
      <c r="V120" s="93">
        <f t="shared" si="34"/>
        <v>994</v>
      </c>
      <c r="W120" s="93">
        <f t="shared" si="35"/>
        <v>1042</v>
      </c>
      <c r="X120" s="85"/>
      <c r="Y120" s="73"/>
      <c r="Z120" s="73"/>
      <c r="AA120" s="73"/>
      <c r="AB120" s="48"/>
    </row>
    <row r="121" spans="1:28" ht="15" customHeight="1">
      <c r="A121" s="68">
        <f t="shared" si="74"/>
        <v>107</v>
      </c>
      <c r="B121" s="69">
        <f t="shared" si="29"/>
        <v>45668</v>
      </c>
      <c r="C121" s="70">
        <f t="shared" si="30"/>
        <v>884</v>
      </c>
      <c r="D121" s="71">
        <f t="shared" si="31"/>
        <v>1536</v>
      </c>
      <c r="E121" s="72">
        <f t="shared" si="75"/>
        <v>929</v>
      </c>
      <c r="F121" s="72">
        <f t="shared" si="76"/>
        <v>1018</v>
      </c>
      <c r="G121" s="72">
        <f t="shared" si="77"/>
        <v>869</v>
      </c>
      <c r="H121" s="73">
        <f t="shared" si="78"/>
        <v>1491</v>
      </c>
      <c r="I121" s="73">
        <f t="shared" si="79"/>
        <v>1402</v>
      </c>
      <c r="J121" s="73">
        <f t="shared" si="80"/>
        <v>1551</v>
      </c>
      <c r="K121" s="73">
        <f t="shared" ref="K121:M121" si="88">K120</f>
        <v>1970</v>
      </c>
      <c r="L121" s="73">
        <f t="shared" si="88"/>
        <v>1970</v>
      </c>
      <c r="M121" s="73">
        <f t="shared" si="88"/>
        <v>1980</v>
      </c>
      <c r="N121" s="73">
        <f t="shared" si="82"/>
        <v>-479</v>
      </c>
      <c r="O121" s="73">
        <f t="shared" si="83"/>
        <v>-568</v>
      </c>
      <c r="P121" s="73">
        <f t="shared" si="84"/>
        <v>-429</v>
      </c>
      <c r="Q121" s="84">
        <v>2</v>
      </c>
      <c r="R121" s="84">
        <v>2</v>
      </c>
      <c r="S121" s="84">
        <v>1</v>
      </c>
      <c r="T121" s="74">
        <f t="shared" si="85"/>
        <v>1428</v>
      </c>
      <c r="U121" s="93">
        <f t="shared" si="33"/>
        <v>1061</v>
      </c>
      <c r="V121" s="93">
        <f t="shared" si="34"/>
        <v>992</v>
      </c>
      <c r="W121" s="93">
        <f t="shared" si="35"/>
        <v>1041</v>
      </c>
      <c r="X121" s="85"/>
      <c r="Y121" s="73"/>
      <c r="Z121" s="73"/>
      <c r="AA121" s="73"/>
      <c r="AB121" s="48"/>
    </row>
    <row r="122" spans="1:28" ht="15" customHeight="1">
      <c r="A122" s="68">
        <f t="shared" si="74"/>
        <v>108</v>
      </c>
      <c r="B122" s="69">
        <f t="shared" si="29"/>
        <v>45669</v>
      </c>
      <c r="C122" s="70">
        <f t="shared" si="30"/>
        <v>884</v>
      </c>
      <c r="D122" s="71">
        <f t="shared" si="31"/>
        <v>1534</v>
      </c>
      <c r="E122" s="72">
        <f t="shared" si="75"/>
        <v>930</v>
      </c>
      <c r="F122" s="72">
        <f t="shared" si="76"/>
        <v>1018</v>
      </c>
      <c r="G122" s="72">
        <f t="shared" si="77"/>
        <v>869</v>
      </c>
      <c r="H122" s="73">
        <f t="shared" si="78"/>
        <v>1488</v>
      </c>
      <c r="I122" s="73">
        <f t="shared" si="79"/>
        <v>1400</v>
      </c>
      <c r="J122" s="73">
        <f t="shared" si="80"/>
        <v>1549</v>
      </c>
      <c r="K122" s="73">
        <f t="shared" ref="K122:M122" si="89">K121</f>
        <v>1970</v>
      </c>
      <c r="L122" s="73">
        <f t="shared" si="89"/>
        <v>1970</v>
      </c>
      <c r="M122" s="73">
        <f t="shared" si="89"/>
        <v>1980</v>
      </c>
      <c r="N122" s="73">
        <f t="shared" si="82"/>
        <v>-482</v>
      </c>
      <c r="O122" s="73">
        <f t="shared" si="83"/>
        <v>-570</v>
      </c>
      <c r="P122" s="73">
        <f t="shared" si="84"/>
        <v>-431</v>
      </c>
      <c r="Q122" s="84">
        <v>3</v>
      </c>
      <c r="R122" s="84">
        <v>2</v>
      </c>
      <c r="S122" s="84">
        <v>2</v>
      </c>
      <c r="T122" s="74">
        <f t="shared" si="85"/>
        <v>1428</v>
      </c>
      <c r="U122" s="93">
        <f t="shared" si="33"/>
        <v>1058</v>
      </c>
      <c r="V122" s="93">
        <f t="shared" si="34"/>
        <v>990</v>
      </c>
      <c r="W122" s="93">
        <f t="shared" si="35"/>
        <v>1039</v>
      </c>
      <c r="X122" s="85"/>
      <c r="Y122" s="73"/>
      <c r="Z122" s="73"/>
      <c r="AA122" s="73"/>
      <c r="AB122" s="48"/>
    </row>
    <row r="123" spans="1:28" ht="15" customHeight="1">
      <c r="A123" s="68">
        <f t="shared" si="74"/>
        <v>109</v>
      </c>
      <c r="B123" s="69">
        <f t="shared" si="29"/>
        <v>45670</v>
      </c>
      <c r="C123" s="70">
        <f t="shared" si="30"/>
        <v>884</v>
      </c>
      <c r="D123" s="71">
        <f t="shared" si="31"/>
        <v>1532</v>
      </c>
      <c r="E123" s="72">
        <f t="shared" si="75"/>
        <v>930</v>
      </c>
      <c r="F123" s="72">
        <f t="shared" si="76"/>
        <v>1017</v>
      </c>
      <c r="G123" s="72">
        <f t="shared" si="77"/>
        <v>869</v>
      </c>
      <c r="H123" s="73">
        <f t="shared" si="78"/>
        <v>1486</v>
      </c>
      <c r="I123" s="73">
        <f t="shared" si="79"/>
        <v>1399</v>
      </c>
      <c r="J123" s="73">
        <f t="shared" si="80"/>
        <v>1547</v>
      </c>
      <c r="K123" s="73">
        <f t="shared" ref="K123:M123" si="90">K122</f>
        <v>1970</v>
      </c>
      <c r="L123" s="73">
        <f t="shared" si="90"/>
        <v>1970</v>
      </c>
      <c r="M123" s="73">
        <f t="shared" si="90"/>
        <v>1980</v>
      </c>
      <c r="N123" s="73">
        <f t="shared" si="82"/>
        <v>-484</v>
      </c>
      <c r="O123" s="73">
        <f t="shared" si="83"/>
        <v>-571</v>
      </c>
      <c r="P123" s="73">
        <f t="shared" si="84"/>
        <v>-433</v>
      </c>
      <c r="Q123" s="84">
        <v>2</v>
      </c>
      <c r="R123" s="84">
        <v>1</v>
      </c>
      <c r="S123" s="84">
        <v>2</v>
      </c>
      <c r="T123" s="74">
        <f t="shared" si="85"/>
        <v>1427</v>
      </c>
      <c r="U123" s="93">
        <f t="shared" si="33"/>
        <v>1056</v>
      </c>
      <c r="V123" s="93">
        <f t="shared" si="34"/>
        <v>989</v>
      </c>
      <c r="W123" s="93">
        <f t="shared" si="35"/>
        <v>1037</v>
      </c>
      <c r="X123" s="85"/>
      <c r="Y123" s="73"/>
      <c r="Z123" s="73"/>
      <c r="AA123" s="73"/>
      <c r="AB123" s="48"/>
    </row>
    <row r="124" spans="1:28" ht="15" customHeight="1">
      <c r="A124" s="68">
        <f t="shared" si="74"/>
        <v>110</v>
      </c>
      <c r="B124" s="69">
        <f t="shared" si="29"/>
        <v>45671</v>
      </c>
      <c r="C124" s="70">
        <f t="shared" si="30"/>
        <v>884</v>
      </c>
      <c r="D124" s="71">
        <f t="shared" si="31"/>
        <v>1530</v>
      </c>
      <c r="E124" s="72">
        <f t="shared" si="75"/>
        <v>930</v>
      </c>
      <c r="F124" s="72">
        <f t="shared" si="76"/>
        <v>1017</v>
      </c>
      <c r="G124" s="72">
        <f t="shared" si="77"/>
        <v>868</v>
      </c>
      <c r="H124" s="73">
        <f t="shared" si="78"/>
        <v>1484</v>
      </c>
      <c r="I124" s="73">
        <f t="shared" si="79"/>
        <v>1397</v>
      </c>
      <c r="J124" s="73">
        <f t="shared" si="80"/>
        <v>1546</v>
      </c>
      <c r="K124" s="73">
        <f t="shared" ref="K124:M124" si="91">K123</f>
        <v>1970</v>
      </c>
      <c r="L124" s="73">
        <f t="shared" si="91"/>
        <v>1970</v>
      </c>
      <c r="M124" s="73">
        <f t="shared" si="91"/>
        <v>1980</v>
      </c>
      <c r="N124" s="73">
        <f t="shared" si="82"/>
        <v>-486</v>
      </c>
      <c r="O124" s="73">
        <f t="shared" si="83"/>
        <v>-573</v>
      </c>
      <c r="P124" s="73">
        <f t="shared" si="84"/>
        <v>-434</v>
      </c>
      <c r="Q124" s="84">
        <v>2</v>
      </c>
      <c r="R124" s="84">
        <v>2</v>
      </c>
      <c r="S124" s="84">
        <v>1</v>
      </c>
      <c r="T124" s="74">
        <f t="shared" si="85"/>
        <v>1427</v>
      </c>
      <c r="U124" s="93">
        <f t="shared" si="33"/>
        <v>1054</v>
      </c>
      <c r="V124" s="93">
        <f t="shared" si="34"/>
        <v>987</v>
      </c>
      <c r="W124" s="93">
        <f t="shared" si="35"/>
        <v>1036</v>
      </c>
      <c r="X124" s="85"/>
      <c r="Y124" s="73"/>
      <c r="Z124" s="73"/>
      <c r="AA124" s="73"/>
      <c r="AB124" s="48"/>
    </row>
    <row r="125" spans="1:28" ht="15" customHeight="1">
      <c r="A125" s="68">
        <f t="shared" si="74"/>
        <v>111</v>
      </c>
      <c r="B125" s="69">
        <f t="shared" si="29"/>
        <v>45672</v>
      </c>
      <c r="C125" s="70">
        <f t="shared" si="30"/>
        <v>884</v>
      </c>
      <c r="D125" s="71">
        <f t="shared" si="31"/>
        <v>1528</v>
      </c>
      <c r="E125" s="72">
        <f t="shared" si="75"/>
        <v>929</v>
      </c>
      <c r="F125" s="72">
        <f t="shared" si="76"/>
        <v>1018</v>
      </c>
      <c r="G125" s="72">
        <f t="shared" si="77"/>
        <v>867</v>
      </c>
      <c r="H125" s="73">
        <f t="shared" si="78"/>
        <v>1483</v>
      </c>
      <c r="I125" s="73">
        <f t="shared" si="79"/>
        <v>1394</v>
      </c>
      <c r="J125" s="73">
        <f t="shared" si="80"/>
        <v>1545</v>
      </c>
      <c r="K125" s="73">
        <f t="shared" ref="K125:M125" si="92">K124</f>
        <v>1970</v>
      </c>
      <c r="L125" s="73">
        <f t="shared" si="92"/>
        <v>1970</v>
      </c>
      <c r="M125" s="73">
        <f t="shared" si="92"/>
        <v>1980</v>
      </c>
      <c r="N125" s="73">
        <f t="shared" si="82"/>
        <v>-487</v>
      </c>
      <c r="O125" s="73">
        <f t="shared" si="83"/>
        <v>-576</v>
      </c>
      <c r="P125" s="73">
        <f t="shared" si="84"/>
        <v>-435</v>
      </c>
      <c r="Q125" s="84">
        <v>1</v>
      </c>
      <c r="R125" s="84">
        <v>3</v>
      </c>
      <c r="S125" s="84">
        <v>1</v>
      </c>
      <c r="T125" s="74">
        <f t="shared" si="85"/>
        <v>1428</v>
      </c>
      <c r="U125" s="93">
        <f t="shared" si="33"/>
        <v>1053</v>
      </c>
      <c r="V125" s="93">
        <f t="shared" si="34"/>
        <v>984</v>
      </c>
      <c r="W125" s="93">
        <f t="shared" si="35"/>
        <v>1035</v>
      </c>
      <c r="X125" s="85"/>
      <c r="Y125" s="73"/>
      <c r="Z125" s="73"/>
      <c r="AA125" s="73"/>
      <c r="AB125" s="48"/>
    </row>
    <row r="126" spans="1:28" ht="15" customHeight="1">
      <c r="A126" s="68">
        <f t="shared" si="74"/>
        <v>112</v>
      </c>
      <c r="B126" s="69">
        <f t="shared" si="29"/>
        <v>45673</v>
      </c>
      <c r="C126" s="70">
        <f t="shared" si="30"/>
        <v>884</v>
      </c>
      <c r="D126" s="71">
        <f t="shared" si="31"/>
        <v>1526</v>
      </c>
      <c r="E126" s="72">
        <f t="shared" si="75"/>
        <v>930</v>
      </c>
      <c r="F126" s="72">
        <f t="shared" si="76"/>
        <v>1019</v>
      </c>
      <c r="G126" s="72">
        <f t="shared" si="77"/>
        <v>868</v>
      </c>
      <c r="H126" s="73">
        <f t="shared" si="78"/>
        <v>1480</v>
      </c>
      <c r="I126" s="73">
        <f t="shared" si="79"/>
        <v>1391</v>
      </c>
      <c r="J126" s="73">
        <f t="shared" si="80"/>
        <v>1542</v>
      </c>
      <c r="K126" s="73">
        <f t="shared" ref="K126:M126" si="93">K125</f>
        <v>1970</v>
      </c>
      <c r="L126" s="73">
        <f t="shared" si="93"/>
        <v>1970</v>
      </c>
      <c r="M126" s="73">
        <f t="shared" si="93"/>
        <v>1980</v>
      </c>
      <c r="N126" s="73">
        <f t="shared" si="82"/>
        <v>-490</v>
      </c>
      <c r="O126" s="73">
        <f t="shared" si="83"/>
        <v>-579</v>
      </c>
      <c r="P126" s="73">
        <f t="shared" si="84"/>
        <v>-438</v>
      </c>
      <c r="Q126" s="84">
        <v>3</v>
      </c>
      <c r="R126" s="84">
        <v>3</v>
      </c>
      <c r="S126" s="84">
        <v>3</v>
      </c>
      <c r="T126" s="74">
        <f t="shared" si="85"/>
        <v>1429</v>
      </c>
      <c r="U126" s="93">
        <f t="shared" si="33"/>
        <v>1050</v>
      </c>
      <c r="V126" s="93">
        <f t="shared" si="34"/>
        <v>981</v>
      </c>
      <c r="W126" s="93">
        <f t="shared" si="35"/>
        <v>1032</v>
      </c>
      <c r="X126" s="85"/>
      <c r="Y126" s="73"/>
      <c r="Z126" s="73"/>
      <c r="AA126" s="73"/>
      <c r="AB126" s="48"/>
    </row>
    <row r="127" spans="1:28" ht="15" customHeight="1">
      <c r="A127" s="68">
        <f t="shared" si="74"/>
        <v>113</v>
      </c>
      <c r="B127" s="69">
        <f t="shared" si="29"/>
        <v>45674</v>
      </c>
      <c r="C127" s="70">
        <f t="shared" si="30"/>
        <v>884</v>
      </c>
      <c r="D127" s="71">
        <f t="shared" si="31"/>
        <v>1524</v>
      </c>
      <c r="E127" s="72">
        <f t="shared" si="75"/>
        <v>930</v>
      </c>
      <c r="F127" s="72">
        <f t="shared" si="76"/>
        <v>1018</v>
      </c>
      <c r="G127" s="72">
        <f t="shared" si="77"/>
        <v>868</v>
      </c>
      <c r="H127" s="73">
        <f t="shared" si="78"/>
        <v>1478</v>
      </c>
      <c r="I127" s="73">
        <f t="shared" si="79"/>
        <v>1390</v>
      </c>
      <c r="J127" s="73">
        <f t="shared" si="80"/>
        <v>1540</v>
      </c>
      <c r="K127" s="73">
        <f t="shared" ref="K127:M127" si="94">K126</f>
        <v>1970</v>
      </c>
      <c r="L127" s="73">
        <f t="shared" si="94"/>
        <v>1970</v>
      </c>
      <c r="M127" s="73">
        <f t="shared" si="94"/>
        <v>1980</v>
      </c>
      <c r="N127" s="73">
        <f t="shared" si="82"/>
        <v>-492</v>
      </c>
      <c r="O127" s="73">
        <f t="shared" si="83"/>
        <v>-580</v>
      </c>
      <c r="P127" s="73">
        <f t="shared" si="84"/>
        <v>-440</v>
      </c>
      <c r="Q127" s="84">
        <v>2</v>
      </c>
      <c r="R127" s="84">
        <v>1</v>
      </c>
      <c r="S127" s="84">
        <v>2</v>
      </c>
      <c r="T127" s="74">
        <f t="shared" si="85"/>
        <v>1428</v>
      </c>
      <c r="U127" s="93">
        <f t="shared" si="33"/>
        <v>1048</v>
      </c>
      <c r="V127" s="93">
        <f t="shared" si="34"/>
        <v>980</v>
      </c>
      <c r="W127" s="93">
        <f t="shared" si="35"/>
        <v>1030</v>
      </c>
      <c r="X127" s="85"/>
      <c r="Y127" s="73"/>
      <c r="Z127" s="73"/>
      <c r="AA127" s="73"/>
      <c r="AB127" s="48"/>
    </row>
    <row r="128" spans="1:28" ht="15" customHeight="1">
      <c r="A128" s="68">
        <f t="shared" si="74"/>
        <v>114</v>
      </c>
      <c r="B128" s="69">
        <f t="shared" si="29"/>
        <v>45675</v>
      </c>
      <c r="C128" s="70">
        <f t="shared" si="30"/>
        <v>884</v>
      </c>
      <c r="D128" s="71">
        <f t="shared" si="31"/>
        <v>1522</v>
      </c>
      <c r="E128" s="72">
        <f t="shared" si="75"/>
        <v>929</v>
      </c>
      <c r="F128" s="72">
        <f t="shared" si="76"/>
        <v>1016</v>
      </c>
      <c r="G128" s="72">
        <f t="shared" si="77"/>
        <v>867</v>
      </c>
      <c r="H128" s="73">
        <f t="shared" si="78"/>
        <v>1477</v>
      </c>
      <c r="I128" s="73">
        <f t="shared" si="79"/>
        <v>1390</v>
      </c>
      <c r="J128" s="73">
        <f t="shared" si="80"/>
        <v>1539</v>
      </c>
      <c r="K128" s="73">
        <f t="shared" ref="K128:M128" si="95">K127</f>
        <v>1970</v>
      </c>
      <c r="L128" s="73">
        <f t="shared" si="95"/>
        <v>1970</v>
      </c>
      <c r="M128" s="73">
        <f t="shared" si="95"/>
        <v>1980</v>
      </c>
      <c r="N128" s="73">
        <f t="shared" si="82"/>
        <v>-493</v>
      </c>
      <c r="O128" s="73">
        <f t="shared" si="83"/>
        <v>-580</v>
      </c>
      <c r="P128" s="73">
        <f t="shared" si="84"/>
        <v>-441</v>
      </c>
      <c r="Q128" s="84">
        <v>1</v>
      </c>
      <c r="R128" s="84">
        <v>0</v>
      </c>
      <c r="S128" s="84">
        <v>1</v>
      </c>
      <c r="T128" s="74">
        <f t="shared" si="85"/>
        <v>1426</v>
      </c>
      <c r="U128" s="93">
        <f t="shared" si="33"/>
        <v>1047</v>
      </c>
      <c r="V128" s="93">
        <f t="shared" si="34"/>
        <v>980</v>
      </c>
      <c r="W128" s="93">
        <f t="shared" si="35"/>
        <v>1029</v>
      </c>
      <c r="X128" s="85"/>
      <c r="Y128" s="73"/>
      <c r="Z128" s="73"/>
      <c r="AA128" s="73"/>
      <c r="AB128" s="48"/>
    </row>
    <row r="129" spans="1:28" ht="15" customHeight="1">
      <c r="A129" s="68">
        <f t="shared" si="74"/>
        <v>115</v>
      </c>
      <c r="B129" s="69">
        <f t="shared" si="29"/>
        <v>45676</v>
      </c>
      <c r="C129" s="70">
        <f t="shared" si="30"/>
        <v>884</v>
      </c>
      <c r="D129" s="71">
        <f t="shared" si="31"/>
        <v>1520</v>
      </c>
      <c r="E129" s="72">
        <f t="shared" si="75"/>
        <v>929</v>
      </c>
      <c r="F129" s="72">
        <f t="shared" si="76"/>
        <v>1017</v>
      </c>
      <c r="G129" s="72">
        <f t="shared" si="77"/>
        <v>867</v>
      </c>
      <c r="H129" s="73">
        <f t="shared" si="78"/>
        <v>1475</v>
      </c>
      <c r="I129" s="73">
        <f t="shared" si="79"/>
        <v>1387</v>
      </c>
      <c r="J129" s="73">
        <f t="shared" si="80"/>
        <v>1537</v>
      </c>
      <c r="K129" s="73">
        <f t="shared" ref="K129:M129" si="96">K128</f>
        <v>1970</v>
      </c>
      <c r="L129" s="73">
        <f t="shared" si="96"/>
        <v>1970</v>
      </c>
      <c r="M129" s="73">
        <f t="shared" si="96"/>
        <v>1980</v>
      </c>
      <c r="N129" s="73">
        <f t="shared" si="82"/>
        <v>-495</v>
      </c>
      <c r="O129" s="73">
        <f t="shared" si="83"/>
        <v>-583</v>
      </c>
      <c r="P129" s="73">
        <f t="shared" si="84"/>
        <v>-443</v>
      </c>
      <c r="Q129" s="84">
        <v>2</v>
      </c>
      <c r="R129" s="84">
        <v>3</v>
      </c>
      <c r="S129" s="84">
        <v>2</v>
      </c>
      <c r="T129" s="74">
        <f t="shared" si="85"/>
        <v>1427</v>
      </c>
      <c r="U129" s="93">
        <f t="shared" si="33"/>
        <v>1045</v>
      </c>
      <c r="V129" s="93">
        <f t="shared" si="34"/>
        <v>977</v>
      </c>
      <c r="W129" s="93">
        <f t="shared" si="35"/>
        <v>1027</v>
      </c>
      <c r="X129" s="85"/>
      <c r="Y129" s="73"/>
      <c r="Z129" s="73"/>
      <c r="AA129" s="73"/>
      <c r="AB129" s="48"/>
    </row>
    <row r="130" spans="1:28" ht="15" customHeight="1">
      <c r="A130" s="68">
        <f t="shared" si="74"/>
        <v>116</v>
      </c>
      <c r="B130" s="69">
        <f t="shared" si="29"/>
        <v>45677</v>
      </c>
      <c r="C130" s="70">
        <f t="shared" si="30"/>
        <v>884</v>
      </c>
      <c r="D130" s="71">
        <f t="shared" si="31"/>
        <v>1518</v>
      </c>
      <c r="E130" s="72">
        <f t="shared" si="75"/>
        <v>928</v>
      </c>
      <c r="F130" s="72">
        <f t="shared" si="76"/>
        <v>1015</v>
      </c>
      <c r="G130" s="72">
        <f t="shared" si="77"/>
        <v>866</v>
      </c>
      <c r="H130" s="73">
        <f t="shared" si="78"/>
        <v>1474</v>
      </c>
      <c r="I130" s="73">
        <f t="shared" si="79"/>
        <v>1387</v>
      </c>
      <c r="J130" s="73">
        <f t="shared" si="80"/>
        <v>1536</v>
      </c>
      <c r="K130" s="73">
        <f t="shared" ref="K130:M130" si="97">K129</f>
        <v>1970</v>
      </c>
      <c r="L130" s="73">
        <f t="shared" si="97"/>
        <v>1970</v>
      </c>
      <c r="M130" s="73">
        <f t="shared" si="97"/>
        <v>1980</v>
      </c>
      <c r="N130" s="73">
        <f t="shared" si="82"/>
        <v>-496</v>
      </c>
      <c r="O130" s="73">
        <f t="shared" si="83"/>
        <v>-583</v>
      </c>
      <c r="P130" s="73">
        <f t="shared" si="84"/>
        <v>-444</v>
      </c>
      <c r="Q130" s="84">
        <v>1</v>
      </c>
      <c r="R130" s="84">
        <v>0</v>
      </c>
      <c r="S130" s="84">
        <v>1</v>
      </c>
      <c r="T130" s="74">
        <f t="shared" si="85"/>
        <v>1425</v>
      </c>
      <c r="U130" s="93">
        <f t="shared" si="33"/>
        <v>1044</v>
      </c>
      <c r="V130" s="93">
        <f t="shared" si="34"/>
        <v>977</v>
      </c>
      <c r="W130" s="93">
        <f t="shared" si="35"/>
        <v>1026</v>
      </c>
      <c r="X130" s="85"/>
      <c r="Y130" s="73"/>
      <c r="Z130" s="73"/>
      <c r="AA130" s="73"/>
      <c r="AB130" s="48"/>
    </row>
    <row r="131" spans="1:28" ht="15" customHeight="1">
      <c r="A131" s="68">
        <f t="shared" si="74"/>
        <v>117</v>
      </c>
      <c r="B131" s="69">
        <f t="shared" si="29"/>
        <v>45678</v>
      </c>
      <c r="C131" s="70">
        <f t="shared" si="30"/>
        <v>884</v>
      </c>
      <c r="D131" s="71">
        <f t="shared" si="31"/>
        <v>1516</v>
      </c>
      <c r="E131" s="72">
        <f t="shared" si="75"/>
        <v>928</v>
      </c>
      <c r="F131" s="72">
        <f t="shared" si="76"/>
        <v>1013</v>
      </c>
      <c r="G131" s="72">
        <f t="shared" si="77"/>
        <v>866</v>
      </c>
      <c r="H131" s="73">
        <f t="shared" si="78"/>
        <v>1472</v>
      </c>
      <c r="I131" s="73">
        <f t="shared" si="79"/>
        <v>1387</v>
      </c>
      <c r="J131" s="73">
        <f t="shared" si="80"/>
        <v>1534</v>
      </c>
      <c r="K131" s="73">
        <f t="shared" ref="K131:M131" si="98">K130</f>
        <v>1970</v>
      </c>
      <c r="L131" s="73">
        <f t="shared" si="98"/>
        <v>1970</v>
      </c>
      <c r="M131" s="73">
        <f t="shared" si="98"/>
        <v>1980</v>
      </c>
      <c r="N131" s="73">
        <f t="shared" si="82"/>
        <v>-498</v>
      </c>
      <c r="O131" s="73">
        <f t="shared" si="83"/>
        <v>-583</v>
      </c>
      <c r="P131" s="73">
        <f t="shared" si="84"/>
        <v>-446</v>
      </c>
      <c r="Q131" s="84">
        <v>2</v>
      </c>
      <c r="R131" s="84">
        <v>0</v>
      </c>
      <c r="S131" s="84">
        <v>2</v>
      </c>
      <c r="T131" s="74">
        <f t="shared" si="85"/>
        <v>1423</v>
      </c>
      <c r="U131" s="93">
        <f t="shared" si="33"/>
        <v>1042</v>
      </c>
      <c r="V131" s="93">
        <f t="shared" si="34"/>
        <v>977</v>
      </c>
      <c r="W131" s="93">
        <f t="shared" si="35"/>
        <v>1024</v>
      </c>
      <c r="X131" s="85"/>
      <c r="Y131" s="73"/>
      <c r="Z131" s="73"/>
      <c r="AA131" s="73"/>
      <c r="AB131" s="48"/>
    </row>
    <row r="132" spans="1:28" ht="15" customHeight="1">
      <c r="A132" s="68">
        <f t="shared" si="74"/>
        <v>118</v>
      </c>
      <c r="B132" s="69">
        <f t="shared" si="29"/>
        <v>45679</v>
      </c>
      <c r="C132" s="70">
        <f t="shared" si="30"/>
        <v>884</v>
      </c>
      <c r="D132" s="71">
        <f t="shared" si="31"/>
        <v>1514</v>
      </c>
      <c r="E132" s="72">
        <f t="shared" si="75"/>
        <v>928</v>
      </c>
      <c r="F132" s="72">
        <f t="shared" si="76"/>
        <v>1012</v>
      </c>
      <c r="G132" s="72">
        <f t="shared" si="77"/>
        <v>866</v>
      </c>
      <c r="H132" s="73">
        <f t="shared" si="78"/>
        <v>1470</v>
      </c>
      <c r="I132" s="73">
        <f t="shared" si="79"/>
        <v>1386</v>
      </c>
      <c r="J132" s="73">
        <f t="shared" si="80"/>
        <v>1532</v>
      </c>
      <c r="K132" s="73">
        <f t="shared" ref="K132:M132" si="99">K131</f>
        <v>1970</v>
      </c>
      <c r="L132" s="73">
        <f t="shared" si="99"/>
        <v>1970</v>
      </c>
      <c r="M132" s="73">
        <f t="shared" si="99"/>
        <v>1980</v>
      </c>
      <c r="N132" s="73">
        <f t="shared" si="82"/>
        <v>-500</v>
      </c>
      <c r="O132" s="73">
        <f t="shared" si="83"/>
        <v>-584</v>
      </c>
      <c r="P132" s="73">
        <f t="shared" si="84"/>
        <v>-448</v>
      </c>
      <c r="Q132" s="84">
        <v>2</v>
      </c>
      <c r="R132" s="84">
        <v>1</v>
      </c>
      <c r="S132" s="84">
        <v>2</v>
      </c>
      <c r="T132" s="74">
        <f t="shared" si="85"/>
        <v>1422</v>
      </c>
      <c r="U132" s="93">
        <f t="shared" si="33"/>
        <v>1040</v>
      </c>
      <c r="V132" s="93">
        <f t="shared" si="34"/>
        <v>976</v>
      </c>
      <c r="W132" s="93">
        <f t="shared" si="35"/>
        <v>1022</v>
      </c>
      <c r="X132" s="85"/>
      <c r="Y132" s="73"/>
      <c r="Z132" s="73"/>
      <c r="AA132" s="73"/>
      <c r="AB132" s="48"/>
    </row>
    <row r="133" spans="1:28" ht="15" customHeight="1">
      <c r="A133" s="68">
        <f t="shared" si="74"/>
        <v>119</v>
      </c>
      <c r="B133" s="69">
        <f t="shared" si="29"/>
        <v>45680</v>
      </c>
      <c r="C133" s="70">
        <f t="shared" si="30"/>
        <v>884</v>
      </c>
      <c r="D133" s="71">
        <f t="shared" si="31"/>
        <v>1512</v>
      </c>
      <c r="E133" s="72">
        <f t="shared" si="75"/>
        <v>929</v>
      </c>
      <c r="F133" s="72">
        <f t="shared" si="76"/>
        <v>1012</v>
      </c>
      <c r="G133" s="72">
        <f t="shared" si="77"/>
        <v>865</v>
      </c>
      <c r="H133" s="73">
        <f t="shared" si="78"/>
        <v>1467</v>
      </c>
      <c r="I133" s="73">
        <f t="shared" si="79"/>
        <v>1384</v>
      </c>
      <c r="J133" s="73">
        <f t="shared" si="80"/>
        <v>1531</v>
      </c>
      <c r="K133" s="73">
        <f t="shared" ref="K133:M133" si="100">K132</f>
        <v>1970</v>
      </c>
      <c r="L133" s="73">
        <f t="shared" si="100"/>
        <v>1970</v>
      </c>
      <c r="M133" s="73">
        <f t="shared" si="100"/>
        <v>1980</v>
      </c>
      <c r="N133" s="73">
        <f t="shared" si="82"/>
        <v>-503</v>
      </c>
      <c r="O133" s="73">
        <f t="shared" si="83"/>
        <v>-586</v>
      </c>
      <c r="P133" s="73">
        <f t="shared" si="84"/>
        <v>-449</v>
      </c>
      <c r="Q133" s="84">
        <v>3</v>
      </c>
      <c r="R133" s="84">
        <v>2</v>
      </c>
      <c r="S133" s="84">
        <v>1</v>
      </c>
      <c r="T133" s="74">
        <f t="shared" si="85"/>
        <v>1422</v>
      </c>
      <c r="U133" s="93">
        <f t="shared" si="33"/>
        <v>1037</v>
      </c>
      <c r="V133" s="93">
        <f t="shared" si="34"/>
        <v>974</v>
      </c>
      <c r="W133" s="93">
        <f t="shared" si="35"/>
        <v>1021</v>
      </c>
      <c r="X133" s="85"/>
      <c r="Y133" s="73"/>
      <c r="Z133" s="73"/>
      <c r="AA133" s="73"/>
      <c r="AB133" s="48"/>
    </row>
    <row r="134" spans="1:28" ht="15" customHeight="1">
      <c r="A134" s="68">
        <f t="shared" si="74"/>
        <v>120</v>
      </c>
      <c r="B134" s="69">
        <f t="shared" si="29"/>
        <v>45681</v>
      </c>
      <c r="C134" s="70">
        <f t="shared" si="30"/>
        <v>884</v>
      </c>
      <c r="D134" s="71">
        <f t="shared" si="31"/>
        <v>1510</v>
      </c>
      <c r="E134" s="72">
        <f t="shared" si="75"/>
        <v>929</v>
      </c>
      <c r="F134" s="72">
        <f t="shared" si="76"/>
        <v>1010</v>
      </c>
      <c r="G134" s="72">
        <f t="shared" si="77"/>
        <v>865</v>
      </c>
      <c r="H134" s="73">
        <f t="shared" si="78"/>
        <v>1465</v>
      </c>
      <c r="I134" s="73">
        <f t="shared" si="79"/>
        <v>1384</v>
      </c>
      <c r="J134" s="73">
        <f t="shared" si="80"/>
        <v>1529</v>
      </c>
      <c r="K134" s="73">
        <f t="shared" ref="K134:M134" si="101">K133</f>
        <v>1970</v>
      </c>
      <c r="L134" s="73">
        <f t="shared" si="101"/>
        <v>1970</v>
      </c>
      <c r="M134" s="73">
        <f t="shared" si="101"/>
        <v>1980</v>
      </c>
      <c r="N134" s="73">
        <f t="shared" si="82"/>
        <v>-505</v>
      </c>
      <c r="O134" s="73">
        <f t="shared" si="83"/>
        <v>-586</v>
      </c>
      <c r="P134" s="73">
        <f t="shared" si="84"/>
        <v>-451</v>
      </c>
      <c r="Q134" s="84">
        <v>2</v>
      </c>
      <c r="R134" s="84">
        <v>0</v>
      </c>
      <c r="S134" s="84">
        <v>2</v>
      </c>
      <c r="T134" s="74">
        <f t="shared" si="85"/>
        <v>1420</v>
      </c>
      <c r="U134" s="93">
        <f t="shared" si="33"/>
        <v>1035</v>
      </c>
      <c r="V134" s="93">
        <f t="shared" si="34"/>
        <v>974</v>
      </c>
      <c r="W134" s="93">
        <f t="shared" si="35"/>
        <v>1019</v>
      </c>
      <c r="X134" s="85"/>
      <c r="Y134" s="73"/>
      <c r="Z134" s="73"/>
      <c r="AA134" s="73"/>
      <c r="AB134" s="48"/>
    </row>
    <row r="135" spans="1:28" ht="15" customHeight="1">
      <c r="A135" s="68">
        <f t="shared" si="74"/>
        <v>121</v>
      </c>
      <c r="B135" s="69">
        <f t="shared" si="29"/>
        <v>45682</v>
      </c>
      <c r="C135" s="70">
        <f t="shared" si="30"/>
        <v>884</v>
      </c>
      <c r="D135" s="71">
        <f t="shared" si="31"/>
        <v>1508</v>
      </c>
      <c r="E135" s="72">
        <f t="shared" si="75"/>
        <v>930</v>
      </c>
      <c r="F135" s="72">
        <f t="shared" si="76"/>
        <v>1010</v>
      </c>
      <c r="G135" s="72">
        <f t="shared" si="77"/>
        <v>865</v>
      </c>
      <c r="H135" s="73">
        <f t="shared" si="78"/>
        <v>1462</v>
      </c>
      <c r="I135" s="73">
        <f t="shared" si="79"/>
        <v>1382</v>
      </c>
      <c r="J135" s="73">
        <f t="shared" si="80"/>
        <v>1527</v>
      </c>
      <c r="K135" s="73">
        <f t="shared" ref="K135:M135" si="102">K134</f>
        <v>1970</v>
      </c>
      <c r="L135" s="73">
        <f t="shared" si="102"/>
        <v>1970</v>
      </c>
      <c r="M135" s="73">
        <f t="shared" si="102"/>
        <v>1980</v>
      </c>
      <c r="N135" s="73">
        <f t="shared" si="82"/>
        <v>-508</v>
      </c>
      <c r="O135" s="73">
        <f t="shared" si="83"/>
        <v>-588</v>
      </c>
      <c r="P135" s="73">
        <f t="shared" si="84"/>
        <v>-453</v>
      </c>
      <c r="Q135" s="84">
        <v>3</v>
      </c>
      <c r="R135" s="84">
        <v>2</v>
      </c>
      <c r="S135" s="84">
        <v>2</v>
      </c>
      <c r="T135" s="74">
        <f t="shared" si="85"/>
        <v>1420</v>
      </c>
      <c r="U135" s="93">
        <f t="shared" si="33"/>
        <v>1032</v>
      </c>
      <c r="V135" s="93">
        <f t="shared" si="34"/>
        <v>972</v>
      </c>
      <c r="W135" s="93">
        <f t="shared" si="35"/>
        <v>1017</v>
      </c>
      <c r="X135" s="85"/>
      <c r="Y135" s="73"/>
      <c r="Z135" s="73"/>
      <c r="AA135" s="73"/>
      <c r="AB135" s="48"/>
    </row>
    <row r="136" spans="1:28" ht="15" customHeight="1">
      <c r="A136" s="68">
        <f t="shared" si="74"/>
        <v>122</v>
      </c>
      <c r="B136" s="69">
        <f t="shared" si="29"/>
        <v>45683</v>
      </c>
      <c r="C136" s="70">
        <f t="shared" si="30"/>
        <v>884</v>
      </c>
      <c r="D136" s="71">
        <f t="shared" si="31"/>
        <v>1506</v>
      </c>
      <c r="E136" s="72">
        <f t="shared" si="75"/>
        <v>931</v>
      </c>
      <c r="F136" s="72">
        <f t="shared" si="76"/>
        <v>1009</v>
      </c>
      <c r="G136" s="72">
        <f t="shared" si="77"/>
        <v>864</v>
      </c>
      <c r="H136" s="73">
        <f t="shared" si="78"/>
        <v>1459</v>
      </c>
      <c r="I136" s="73">
        <f t="shared" si="79"/>
        <v>1381</v>
      </c>
      <c r="J136" s="73">
        <f t="shared" si="80"/>
        <v>1526</v>
      </c>
      <c r="K136" s="73">
        <f t="shared" ref="K136:M136" si="103">K135</f>
        <v>1970</v>
      </c>
      <c r="L136" s="73">
        <f t="shared" si="103"/>
        <v>1970</v>
      </c>
      <c r="M136" s="73">
        <f t="shared" si="103"/>
        <v>1980</v>
      </c>
      <c r="N136" s="73">
        <f t="shared" si="82"/>
        <v>-511</v>
      </c>
      <c r="O136" s="73">
        <f t="shared" si="83"/>
        <v>-589</v>
      </c>
      <c r="P136" s="73">
        <f t="shared" si="84"/>
        <v>-454</v>
      </c>
      <c r="Q136" s="84">
        <v>3</v>
      </c>
      <c r="R136" s="84">
        <v>1</v>
      </c>
      <c r="S136" s="84">
        <v>1</v>
      </c>
      <c r="T136" s="74">
        <f t="shared" si="85"/>
        <v>1419</v>
      </c>
      <c r="U136" s="93">
        <f t="shared" si="33"/>
        <v>1029</v>
      </c>
      <c r="V136" s="93">
        <f t="shared" si="34"/>
        <v>971</v>
      </c>
      <c r="W136" s="93">
        <f t="shared" si="35"/>
        <v>1016</v>
      </c>
      <c r="X136" s="85"/>
      <c r="Y136" s="73"/>
      <c r="Z136" s="73"/>
      <c r="AA136" s="73"/>
      <c r="AB136" s="48"/>
    </row>
    <row r="137" spans="1:28" ht="15" customHeight="1">
      <c r="A137" s="68">
        <f t="shared" si="74"/>
        <v>123</v>
      </c>
      <c r="B137" s="69">
        <f t="shared" si="29"/>
        <v>45684</v>
      </c>
      <c r="C137" s="70">
        <f t="shared" si="30"/>
        <v>884</v>
      </c>
      <c r="D137" s="71">
        <f t="shared" si="31"/>
        <v>1504</v>
      </c>
      <c r="E137" s="72">
        <f t="shared" si="75"/>
        <v>931</v>
      </c>
      <c r="F137" s="72">
        <f t="shared" si="76"/>
        <v>1009</v>
      </c>
      <c r="G137" s="72">
        <f t="shared" si="77"/>
        <v>864</v>
      </c>
      <c r="H137" s="73">
        <f t="shared" si="78"/>
        <v>1457</v>
      </c>
      <c r="I137" s="73">
        <f t="shared" si="79"/>
        <v>1379</v>
      </c>
      <c r="J137" s="73">
        <f t="shared" si="80"/>
        <v>1524</v>
      </c>
      <c r="K137" s="73">
        <f t="shared" ref="K137:M137" si="104">K136</f>
        <v>1970</v>
      </c>
      <c r="L137" s="73">
        <f t="shared" si="104"/>
        <v>1970</v>
      </c>
      <c r="M137" s="73">
        <f t="shared" si="104"/>
        <v>1980</v>
      </c>
      <c r="N137" s="73">
        <f t="shared" si="82"/>
        <v>-513</v>
      </c>
      <c r="O137" s="73">
        <f t="shared" si="83"/>
        <v>-591</v>
      </c>
      <c r="P137" s="73">
        <f t="shared" si="84"/>
        <v>-456</v>
      </c>
      <c r="Q137" s="84">
        <v>2</v>
      </c>
      <c r="R137" s="84">
        <v>2</v>
      </c>
      <c r="S137" s="84">
        <v>2</v>
      </c>
      <c r="T137" s="74">
        <f t="shared" si="85"/>
        <v>1419</v>
      </c>
      <c r="U137" s="93">
        <f t="shared" si="33"/>
        <v>1027</v>
      </c>
      <c r="V137" s="93">
        <f t="shared" si="34"/>
        <v>969</v>
      </c>
      <c r="W137" s="93">
        <f t="shared" si="35"/>
        <v>1014</v>
      </c>
      <c r="X137" s="85"/>
      <c r="Y137" s="73"/>
      <c r="Z137" s="73"/>
      <c r="AA137" s="73"/>
      <c r="AB137" s="48"/>
    </row>
    <row r="138" spans="1:28" ht="15" customHeight="1">
      <c r="A138" s="68">
        <f t="shared" si="74"/>
        <v>124</v>
      </c>
      <c r="B138" s="69">
        <f t="shared" si="29"/>
        <v>45685</v>
      </c>
      <c r="C138" s="70">
        <f t="shared" si="30"/>
        <v>884</v>
      </c>
      <c r="D138" s="71">
        <f t="shared" si="31"/>
        <v>1502</v>
      </c>
      <c r="E138" s="72">
        <f t="shared" si="75"/>
        <v>930</v>
      </c>
      <c r="F138" s="72">
        <f t="shared" si="76"/>
        <v>1007</v>
      </c>
      <c r="G138" s="72">
        <f t="shared" si="77"/>
        <v>863</v>
      </c>
      <c r="H138" s="73">
        <f t="shared" si="78"/>
        <v>1456</v>
      </c>
      <c r="I138" s="73">
        <f t="shared" si="79"/>
        <v>1379</v>
      </c>
      <c r="J138" s="73">
        <f t="shared" si="80"/>
        <v>1523</v>
      </c>
      <c r="K138" s="73">
        <f t="shared" ref="K138:M138" si="105">K137</f>
        <v>1970</v>
      </c>
      <c r="L138" s="73">
        <f t="shared" si="105"/>
        <v>1970</v>
      </c>
      <c r="M138" s="73">
        <f t="shared" si="105"/>
        <v>1980</v>
      </c>
      <c r="N138" s="73">
        <f t="shared" si="82"/>
        <v>-514</v>
      </c>
      <c r="O138" s="73">
        <f t="shared" si="83"/>
        <v>-591</v>
      </c>
      <c r="P138" s="73">
        <f t="shared" si="84"/>
        <v>-457</v>
      </c>
      <c r="Q138" s="84">
        <v>1</v>
      </c>
      <c r="R138" s="84">
        <v>0</v>
      </c>
      <c r="S138" s="84">
        <v>1</v>
      </c>
      <c r="T138" s="74">
        <f t="shared" si="85"/>
        <v>1417</v>
      </c>
      <c r="U138" s="93">
        <f t="shared" si="33"/>
        <v>1026</v>
      </c>
      <c r="V138" s="93">
        <f t="shared" si="34"/>
        <v>969</v>
      </c>
      <c r="W138" s="93">
        <f t="shared" si="35"/>
        <v>1013</v>
      </c>
      <c r="X138" s="85"/>
      <c r="Y138" s="73"/>
      <c r="Z138" s="73"/>
      <c r="AA138" s="73"/>
      <c r="AB138" s="48"/>
    </row>
    <row r="139" spans="1:28" ht="15" customHeight="1">
      <c r="A139" s="68">
        <f t="shared" si="74"/>
        <v>125</v>
      </c>
      <c r="B139" s="69">
        <f t="shared" si="29"/>
        <v>45686</v>
      </c>
      <c r="C139" s="70">
        <f t="shared" si="30"/>
        <v>884</v>
      </c>
      <c r="D139" s="71">
        <f t="shared" si="31"/>
        <v>1500</v>
      </c>
      <c r="E139" s="72">
        <f t="shared" si="75"/>
        <v>930</v>
      </c>
      <c r="F139" s="72">
        <f t="shared" si="76"/>
        <v>1007</v>
      </c>
      <c r="G139" s="72">
        <f t="shared" si="77"/>
        <v>863</v>
      </c>
      <c r="H139" s="73">
        <f t="shared" si="78"/>
        <v>1454</v>
      </c>
      <c r="I139" s="73">
        <f t="shared" si="79"/>
        <v>1377</v>
      </c>
      <c r="J139" s="73">
        <f t="shared" si="80"/>
        <v>1521</v>
      </c>
      <c r="K139" s="73">
        <f t="shared" ref="K139:M139" si="106">K138</f>
        <v>1970</v>
      </c>
      <c r="L139" s="73">
        <f t="shared" si="106"/>
        <v>1970</v>
      </c>
      <c r="M139" s="73">
        <f t="shared" si="106"/>
        <v>1980</v>
      </c>
      <c r="N139" s="73">
        <f t="shared" si="82"/>
        <v>-516</v>
      </c>
      <c r="O139" s="73">
        <f t="shared" si="83"/>
        <v>-593</v>
      </c>
      <c r="P139" s="73">
        <f t="shared" si="84"/>
        <v>-459</v>
      </c>
      <c r="Q139" s="84">
        <v>2</v>
      </c>
      <c r="R139" s="84">
        <v>2</v>
      </c>
      <c r="S139" s="84">
        <v>2</v>
      </c>
      <c r="T139" s="74">
        <f t="shared" si="85"/>
        <v>1417</v>
      </c>
      <c r="U139" s="93">
        <f t="shared" si="33"/>
        <v>1024</v>
      </c>
      <c r="V139" s="93">
        <f t="shared" si="34"/>
        <v>967</v>
      </c>
      <c r="W139" s="93">
        <f t="shared" si="35"/>
        <v>1011</v>
      </c>
      <c r="X139" s="85"/>
      <c r="Y139" s="73"/>
      <c r="Z139" s="73"/>
      <c r="AA139" s="73"/>
      <c r="AB139" s="48"/>
    </row>
    <row r="140" spans="1:28" ht="15" customHeight="1">
      <c r="A140" s="68">
        <f t="shared" si="74"/>
        <v>126</v>
      </c>
      <c r="B140" s="69">
        <f t="shared" si="29"/>
        <v>45687</v>
      </c>
      <c r="C140" s="70">
        <f t="shared" si="30"/>
        <v>884</v>
      </c>
      <c r="D140" s="71">
        <f t="shared" si="31"/>
        <v>1498</v>
      </c>
      <c r="E140" s="72">
        <f t="shared" si="75"/>
        <v>929</v>
      </c>
      <c r="F140" s="72">
        <f t="shared" si="76"/>
        <v>1006</v>
      </c>
      <c r="G140" s="72">
        <f t="shared" si="77"/>
        <v>862</v>
      </c>
      <c r="H140" s="73">
        <f t="shared" si="78"/>
        <v>1453</v>
      </c>
      <c r="I140" s="73">
        <f t="shared" si="79"/>
        <v>1376</v>
      </c>
      <c r="J140" s="73">
        <f t="shared" si="80"/>
        <v>1520</v>
      </c>
      <c r="K140" s="73">
        <f t="shared" ref="K140:M140" si="107">K139</f>
        <v>1970</v>
      </c>
      <c r="L140" s="73">
        <f t="shared" si="107"/>
        <v>1970</v>
      </c>
      <c r="M140" s="73">
        <f t="shared" si="107"/>
        <v>1980</v>
      </c>
      <c r="N140" s="73">
        <f t="shared" si="82"/>
        <v>-517</v>
      </c>
      <c r="O140" s="73">
        <f t="shared" si="83"/>
        <v>-594</v>
      </c>
      <c r="P140" s="73">
        <f t="shared" si="84"/>
        <v>-460</v>
      </c>
      <c r="Q140" s="84">
        <v>1</v>
      </c>
      <c r="R140" s="84">
        <v>1</v>
      </c>
      <c r="S140" s="84">
        <v>1</v>
      </c>
      <c r="T140" s="74">
        <f t="shared" si="85"/>
        <v>1416</v>
      </c>
      <c r="U140" s="93">
        <f t="shared" si="33"/>
        <v>1023</v>
      </c>
      <c r="V140" s="93">
        <f t="shared" si="34"/>
        <v>966</v>
      </c>
      <c r="W140" s="93">
        <f t="shared" si="35"/>
        <v>1010</v>
      </c>
      <c r="X140" s="85"/>
      <c r="Y140" s="73"/>
      <c r="Z140" s="73"/>
      <c r="AA140" s="73"/>
      <c r="AB140" s="48"/>
    </row>
    <row r="141" spans="1:28" ht="15" customHeight="1">
      <c r="A141" s="68">
        <f t="shared" si="74"/>
        <v>127</v>
      </c>
      <c r="B141" s="69">
        <f t="shared" si="29"/>
        <v>45688</v>
      </c>
      <c r="C141" s="70">
        <f t="shared" si="30"/>
        <v>884</v>
      </c>
      <c r="D141" s="71">
        <f t="shared" si="31"/>
        <v>1496</v>
      </c>
      <c r="E141" s="72">
        <f t="shared" si="75"/>
        <v>929</v>
      </c>
      <c r="F141" s="72">
        <f t="shared" si="76"/>
        <v>1007</v>
      </c>
      <c r="G141" s="72">
        <f t="shared" si="77"/>
        <v>862</v>
      </c>
      <c r="H141" s="73">
        <f t="shared" si="78"/>
        <v>1451</v>
      </c>
      <c r="I141" s="73">
        <f t="shared" si="79"/>
        <v>1373</v>
      </c>
      <c r="J141" s="73">
        <f t="shared" si="80"/>
        <v>1518</v>
      </c>
      <c r="K141" s="73">
        <f t="shared" ref="K141:M141" si="108">K140</f>
        <v>1970</v>
      </c>
      <c r="L141" s="73">
        <f t="shared" si="108"/>
        <v>1970</v>
      </c>
      <c r="M141" s="73">
        <f t="shared" si="108"/>
        <v>1980</v>
      </c>
      <c r="N141" s="73">
        <f t="shared" si="82"/>
        <v>-519</v>
      </c>
      <c r="O141" s="73">
        <f t="shared" si="83"/>
        <v>-597</v>
      </c>
      <c r="P141" s="73">
        <f t="shared" si="84"/>
        <v>-462</v>
      </c>
      <c r="Q141" s="84">
        <v>2</v>
      </c>
      <c r="R141" s="84">
        <v>3</v>
      </c>
      <c r="S141" s="84">
        <v>2</v>
      </c>
      <c r="T141" s="74">
        <f t="shared" si="85"/>
        <v>1417</v>
      </c>
      <c r="U141" s="93">
        <f t="shared" si="33"/>
        <v>1021</v>
      </c>
      <c r="V141" s="93">
        <f t="shared" si="34"/>
        <v>963</v>
      </c>
      <c r="W141" s="93">
        <f t="shared" si="35"/>
        <v>1008</v>
      </c>
      <c r="X141" s="85"/>
      <c r="Y141" s="73"/>
      <c r="Z141" s="73"/>
      <c r="AA141" s="73"/>
      <c r="AB141" s="48"/>
    </row>
    <row r="142" spans="1:28" ht="15" customHeight="1">
      <c r="A142" s="68">
        <f t="shared" si="74"/>
        <v>128</v>
      </c>
      <c r="B142" s="69">
        <f t="shared" si="29"/>
        <v>45689</v>
      </c>
      <c r="C142" s="70">
        <f t="shared" si="30"/>
        <v>884</v>
      </c>
      <c r="D142" s="71">
        <f t="shared" si="31"/>
        <v>1494</v>
      </c>
      <c r="E142" s="72">
        <f t="shared" si="75"/>
        <v>927</v>
      </c>
      <c r="F142" s="72">
        <f t="shared" si="76"/>
        <v>1006</v>
      </c>
      <c r="G142" s="72">
        <f t="shared" si="77"/>
        <v>860</v>
      </c>
      <c r="H142" s="73">
        <f t="shared" si="78"/>
        <v>1451</v>
      </c>
      <c r="I142" s="73">
        <f t="shared" si="79"/>
        <v>1372</v>
      </c>
      <c r="J142" s="73">
        <f t="shared" si="80"/>
        <v>1518</v>
      </c>
      <c r="K142" s="73">
        <f t="shared" ref="K142:M142" si="109">K141</f>
        <v>1970</v>
      </c>
      <c r="L142" s="73">
        <f t="shared" si="109"/>
        <v>1970</v>
      </c>
      <c r="M142" s="73">
        <f t="shared" si="109"/>
        <v>1980</v>
      </c>
      <c r="N142" s="73">
        <f t="shared" si="82"/>
        <v>-519</v>
      </c>
      <c r="O142" s="73">
        <f t="shared" si="83"/>
        <v>-598</v>
      </c>
      <c r="P142" s="73">
        <f t="shared" si="84"/>
        <v>-462</v>
      </c>
      <c r="Q142" s="84">
        <v>0</v>
      </c>
      <c r="R142" s="84">
        <v>1</v>
      </c>
      <c r="S142" s="84">
        <v>0</v>
      </c>
      <c r="T142" s="74">
        <f t="shared" si="85"/>
        <v>1416</v>
      </c>
      <c r="U142" s="93">
        <f t="shared" si="33"/>
        <v>1021</v>
      </c>
      <c r="V142" s="93">
        <f t="shared" si="34"/>
        <v>962</v>
      </c>
      <c r="W142" s="93">
        <f t="shared" si="35"/>
        <v>1008</v>
      </c>
      <c r="X142" s="85"/>
      <c r="Y142" s="73"/>
      <c r="Z142" s="73"/>
      <c r="AA142" s="73"/>
      <c r="AB142" s="48"/>
    </row>
    <row r="143" spans="1:28" ht="15" customHeight="1">
      <c r="A143" s="68">
        <f t="shared" si="74"/>
        <v>129</v>
      </c>
      <c r="B143" s="69">
        <f t="shared" si="29"/>
        <v>45690</v>
      </c>
      <c r="C143" s="70">
        <f t="shared" si="30"/>
        <v>884</v>
      </c>
      <c r="D143" s="71">
        <f t="shared" si="31"/>
        <v>1492</v>
      </c>
      <c r="E143" s="72">
        <f t="shared" si="75"/>
        <v>925</v>
      </c>
      <c r="F143" s="72">
        <f t="shared" si="76"/>
        <v>1004</v>
      </c>
      <c r="G143" s="72">
        <f t="shared" si="77"/>
        <v>858</v>
      </c>
      <c r="H143" s="73">
        <f t="shared" si="78"/>
        <v>1451</v>
      </c>
      <c r="I143" s="73">
        <f t="shared" si="79"/>
        <v>1372</v>
      </c>
      <c r="J143" s="73">
        <f t="shared" si="80"/>
        <v>1518</v>
      </c>
      <c r="K143" s="73">
        <f t="shared" ref="K143:M143" si="110">K142</f>
        <v>1970</v>
      </c>
      <c r="L143" s="73">
        <f t="shared" si="110"/>
        <v>1970</v>
      </c>
      <c r="M143" s="73">
        <f t="shared" si="110"/>
        <v>1980</v>
      </c>
      <c r="N143" s="73">
        <f t="shared" si="82"/>
        <v>-519</v>
      </c>
      <c r="O143" s="73">
        <f t="shared" si="83"/>
        <v>-598</v>
      </c>
      <c r="P143" s="73">
        <f t="shared" si="84"/>
        <v>-462</v>
      </c>
      <c r="Q143" s="84">
        <v>0</v>
      </c>
      <c r="R143" s="84">
        <v>0</v>
      </c>
      <c r="S143" s="84">
        <v>0</v>
      </c>
      <c r="T143" s="74">
        <f t="shared" si="85"/>
        <v>1414</v>
      </c>
      <c r="U143" s="93">
        <f t="shared" si="33"/>
        <v>1021</v>
      </c>
      <c r="V143" s="93">
        <f t="shared" si="34"/>
        <v>962</v>
      </c>
      <c r="W143" s="93">
        <f t="shared" si="35"/>
        <v>1008</v>
      </c>
      <c r="X143" s="85"/>
      <c r="Y143" s="73"/>
      <c r="Z143" s="73"/>
      <c r="AA143" s="73"/>
      <c r="AB143" s="48"/>
    </row>
    <row r="144" spans="1:28" ht="15" customHeight="1">
      <c r="A144" s="68">
        <f t="shared" si="74"/>
        <v>130</v>
      </c>
      <c r="B144" s="69">
        <f t="shared" ref="B144:B208" si="111">B143+1</f>
        <v>45691</v>
      </c>
      <c r="C144" s="70">
        <f t="shared" ref="C144:C208" si="112">C143</f>
        <v>884</v>
      </c>
      <c r="D144" s="71">
        <f t="shared" ref="D144:D208" si="113">D143-2</f>
        <v>1490</v>
      </c>
      <c r="E144" s="72">
        <f t="shared" si="75"/>
        <v>925</v>
      </c>
      <c r="F144" s="72">
        <f t="shared" si="76"/>
        <v>1004</v>
      </c>
      <c r="G144" s="72">
        <f t="shared" si="77"/>
        <v>858</v>
      </c>
      <c r="H144" s="73">
        <f t="shared" si="78"/>
        <v>1449</v>
      </c>
      <c r="I144" s="73">
        <f t="shared" si="79"/>
        <v>1370</v>
      </c>
      <c r="J144" s="73">
        <f t="shared" si="80"/>
        <v>1516</v>
      </c>
      <c r="K144" s="73">
        <f t="shared" ref="K144:M144" si="114">K143</f>
        <v>1970</v>
      </c>
      <c r="L144" s="73">
        <f t="shared" si="114"/>
        <v>1970</v>
      </c>
      <c r="M144" s="73">
        <f t="shared" si="114"/>
        <v>1980</v>
      </c>
      <c r="N144" s="73">
        <f t="shared" si="82"/>
        <v>-521</v>
      </c>
      <c r="O144" s="73">
        <f t="shared" si="83"/>
        <v>-600</v>
      </c>
      <c r="P144" s="73">
        <f t="shared" si="84"/>
        <v>-464</v>
      </c>
      <c r="Q144" s="84">
        <v>2</v>
      </c>
      <c r="R144" s="84">
        <v>2</v>
      </c>
      <c r="S144" s="84">
        <v>2</v>
      </c>
      <c r="T144" s="74">
        <f t="shared" si="85"/>
        <v>1414</v>
      </c>
      <c r="U144" s="93">
        <f t="shared" ref="U144:U208" si="115">U143+$X144*1000-Q144</f>
        <v>1019</v>
      </c>
      <c r="V144" s="93">
        <f t="shared" ref="V144:V208" si="116">V143+$X144*1000-R144</f>
        <v>960</v>
      </c>
      <c r="W144" s="93">
        <f t="shared" ref="W144:W208" si="117">W143+$X144*1000-S144</f>
        <v>1006</v>
      </c>
      <c r="X144" s="85"/>
      <c r="Y144" s="73"/>
      <c r="Z144" s="73"/>
      <c r="AA144" s="73"/>
      <c r="AB144" s="48"/>
    </row>
    <row r="145" spans="1:28" ht="15" customHeight="1">
      <c r="A145" s="68">
        <f t="shared" si="74"/>
        <v>131</v>
      </c>
      <c r="B145" s="69">
        <f t="shared" si="111"/>
        <v>45692</v>
      </c>
      <c r="C145" s="70">
        <f t="shared" si="112"/>
        <v>884</v>
      </c>
      <c r="D145" s="71">
        <f t="shared" si="113"/>
        <v>1488</v>
      </c>
      <c r="E145" s="72">
        <f t="shared" si="75"/>
        <v>923</v>
      </c>
      <c r="F145" s="72">
        <f t="shared" si="76"/>
        <v>1002</v>
      </c>
      <c r="G145" s="72">
        <f t="shared" si="77"/>
        <v>856</v>
      </c>
      <c r="H145" s="73">
        <f t="shared" si="78"/>
        <v>1449</v>
      </c>
      <c r="I145" s="73">
        <f t="shared" si="79"/>
        <v>1370</v>
      </c>
      <c r="J145" s="73">
        <f t="shared" si="80"/>
        <v>1516</v>
      </c>
      <c r="K145" s="73">
        <f t="shared" ref="K145:M145" si="118">K144</f>
        <v>1970</v>
      </c>
      <c r="L145" s="73">
        <f t="shared" si="118"/>
        <v>1970</v>
      </c>
      <c r="M145" s="73">
        <f t="shared" si="118"/>
        <v>1980</v>
      </c>
      <c r="N145" s="73">
        <f t="shared" si="82"/>
        <v>-521</v>
      </c>
      <c r="O145" s="73">
        <f t="shared" si="83"/>
        <v>-600</v>
      </c>
      <c r="P145" s="73">
        <f t="shared" si="84"/>
        <v>-464</v>
      </c>
      <c r="Q145" s="84">
        <v>0</v>
      </c>
      <c r="R145" s="84">
        <v>0</v>
      </c>
      <c r="S145" s="84">
        <v>0</v>
      </c>
      <c r="T145" s="74">
        <f t="shared" si="85"/>
        <v>1412</v>
      </c>
      <c r="U145" s="93">
        <f t="shared" si="115"/>
        <v>1019</v>
      </c>
      <c r="V145" s="93">
        <f t="shared" si="116"/>
        <v>960</v>
      </c>
      <c r="W145" s="93">
        <f t="shared" si="117"/>
        <v>1006</v>
      </c>
      <c r="X145" s="85"/>
      <c r="Y145" s="73"/>
      <c r="Z145" s="73"/>
      <c r="AA145" s="73"/>
      <c r="AB145" s="48"/>
    </row>
    <row r="146" spans="1:28" ht="15" customHeight="1">
      <c r="A146" s="68">
        <f t="shared" si="74"/>
        <v>132</v>
      </c>
      <c r="B146" s="69">
        <f t="shared" si="111"/>
        <v>45693</v>
      </c>
      <c r="C146" s="70">
        <f t="shared" si="112"/>
        <v>884</v>
      </c>
      <c r="D146" s="71">
        <f t="shared" si="113"/>
        <v>1486</v>
      </c>
      <c r="E146" s="72">
        <f t="shared" si="75"/>
        <v>922</v>
      </c>
      <c r="F146" s="72">
        <f t="shared" si="76"/>
        <v>1000</v>
      </c>
      <c r="G146" s="72">
        <f t="shared" si="77"/>
        <v>855</v>
      </c>
      <c r="H146" s="73">
        <f t="shared" si="78"/>
        <v>1448</v>
      </c>
      <c r="I146" s="73">
        <f t="shared" si="79"/>
        <v>1370</v>
      </c>
      <c r="J146" s="73">
        <f t="shared" si="80"/>
        <v>1515</v>
      </c>
      <c r="K146" s="73">
        <f t="shared" ref="K146:M146" si="119">K145</f>
        <v>1970</v>
      </c>
      <c r="L146" s="73">
        <f t="shared" si="119"/>
        <v>1970</v>
      </c>
      <c r="M146" s="73">
        <f t="shared" si="119"/>
        <v>1980</v>
      </c>
      <c r="N146" s="73">
        <f t="shared" si="82"/>
        <v>-522</v>
      </c>
      <c r="O146" s="73">
        <f t="shared" si="83"/>
        <v>-600</v>
      </c>
      <c r="P146" s="73">
        <f t="shared" si="84"/>
        <v>-465</v>
      </c>
      <c r="Q146" s="84">
        <v>1</v>
      </c>
      <c r="R146" s="84">
        <v>0</v>
      </c>
      <c r="S146" s="84">
        <v>1</v>
      </c>
      <c r="T146" s="74">
        <f t="shared" si="85"/>
        <v>1410</v>
      </c>
      <c r="U146" s="93">
        <f t="shared" si="115"/>
        <v>1018</v>
      </c>
      <c r="V146" s="93">
        <f t="shared" si="116"/>
        <v>960</v>
      </c>
      <c r="W146" s="93">
        <f t="shared" si="117"/>
        <v>1005</v>
      </c>
      <c r="X146" s="85"/>
      <c r="Y146" s="73"/>
      <c r="Z146" s="73"/>
      <c r="AA146" s="73"/>
      <c r="AB146" s="48"/>
    </row>
    <row r="147" spans="1:28" ht="15" customHeight="1">
      <c r="A147" s="70">
        <f t="shared" si="74"/>
        <v>133</v>
      </c>
      <c r="B147" s="106">
        <f t="shared" si="111"/>
        <v>45694</v>
      </c>
      <c r="C147" s="70">
        <f t="shared" si="112"/>
        <v>884</v>
      </c>
      <c r="D147" s="71">
        <f t="shared" si="113"/>
        <v>1484</v>
      </c>
      <c r="E147" s="72">
        <f t="shared" si="75"/>
        <v>920</v>
      </c>
      <c r="F147" s="72">
        <f t="shared" si="76"/>
        <v>1000</v>
      </c>
      <c r="G147" s="72">
        <f t="shared" si="77"/>
        <v>853</v>
      </c>
      <c r="H147" s="73">
        <f t="shared" si="78"/>
        <v>1448</v>
      </c>
      <c r="I147" s="73">
        <f t="shared" si="79"/>
        <v>1368</v>
      </c>
      <c r="J147" s="73">
        <f t="shared" si="80"/>
        <v>1515</v>
      </c>
      <c r="K147" s="73">
        <f t="shared" ref="K147:M147" si="120">K146</f>
        <v>1970</v>
      </c>
      <c r="L147" s="73">
        <f t="shared" si="120"/>
        <v>1970</v>
      </c>
      <c r="M147" s="73">
        <f t="shared" si="120"/>
        <v>1980</v>
      </c>
      <c r="N147" s="73">
        <f t="shared" si="82"/>
        <v>-522</v>
      </c>
      <c r="O147" s="73">
        <f t="shared" si="83"/>
        <v>-602</v>
      </c>
      <c r="P147" s="73">
        <f t="shared" si="84"/>
        <v>-465</v>
      </c>
      <c r="Q147" s="84">
        <v>0</v>
      </c>
      <c r="R147" s="84">
        <v>2</v>
      </c>
      <c r="S147" s="84">
        <v>0</v>
      </c>
      <c r="T147" s="74">
        <f t="shared" si="85"/>
        <v>1410</v>
      </c>
      <c r="U147" s="93">
        <f t="shared" si="115"/>
        <v>1018</v>
      </c>
      <c r="V147" s="93">
        <f t="shared" si="116"/>
        <v>958</v>
      </c>
      <c r="W147" s="93">
        <f t="shared" si="117"/>
        <v>1005</v>
      </c>
      <c r="X147" s="85"/>
      <c r="Y147" s="73"/>
      <c r="Z147" s="73"/>
      <c r="AA147" s="73"/>
      <c r="AB147" s="48"/>
    </row>
    <row r="148" spans="1:28" ht="15" customHeight="1">
      <c r="A148" s="70">
        <f t="shared" si="74"/>
        <v>134</v>
      </c>
      <c r="B148" s="106">
        <f t="shared" si="111"/>
        <v>45695</v>
      </c>
      <c r="C148" s="70">
        <f t="shared" si="112"/>
        <v>884</v>
      </c>
      <c r="D148" s="71">
        <f t="shared" si="113"/>
        <v>1482</v>
      </c>
      <c r="E148" s="72">
        <f t="shared" ref="E148:E178" si="121">C148+D148-H148</f>
        <v>919</v>
      </c>
      <c r="F148" s="72">
        <f t="shared" ref="F148:F178" si="122">C148+D148-I148</f>
        <v>998</v>
      </c>
      <c r="G148" s="72">
        <f t="shared" ref="G148:G178" si="123">D148+C148-J148</f>
        <v>852</v>
      </c>
      <c r="H148" s="73">
        <f t="shared" ref="H148:H178" si="124">K148+N148</f>
        <v>1447</v>
      </c>
      <c r="I148" s="73">
        <f t="shared" ref="I148:I178" si="125">L148+O148</f>
        <v>1368</v>
      </c>
      <c r="J148" s="73">
        <f t="shared" ref="J148:J178" si="126">M148+P148</f>
        <v>1514</v>
      </c>
      <c r="K148" s="73">
        <f t="shared" ref="K148:M148" si="127">K147</f>
        <v>1970</v>
      </c>
      <c r="L148" s="73">
        <f t="shared" si="127"/>
        <v>1970</v>
      </c>
      <c r="M148" s="73">
        <f t="shared" si="127"/>
        <v>1980</v>
      </c>
      <c r="N148" s="73">
        <f t="shared" ref="N148:N178" si="128">N147-Q148</f>
        <v>-523</v>
      </c>
      <c r="O148" s="73">
        <f t="shared" ref="O148:O178" si="129">O147-R148</f>
        <v>-602</v>
      </c>
      <c r="P148" s="73">
        <f t="shared" ref="P148:P178" si="130">P147-S148</f>
        <v>-466</v>
      </c>
      <c r="Q148" s="84">
        <v>1</v>
      </c>
      <c r="R148" s="84">
        <v>0</v>
      </c>
      <c r="S148" s="84">
        <v>1</v>
      </c>
      <c r="T148" s="74">
        <f t="shared" ref="T148:T178" si="131">D148+C148-V148</f>
        <v>1408</v>
      </c>
      <c r="U148" s="93">
        <f t="shared" si="115"/>
        <v>1017</v>
      </c>
      <c r="V148" s="93">
        <f t="shared" si="116"/>
        <v>958</v>
      </c>
      <c r="W148" s="93">
        <f t="shared" si="117"/>
        <v>1004</v>
      </c>
      <c r="X148" s="85"/>
      <c r="Y148" s="73"/>
      <c r="Z148" s="73"/>
      <c r="AA148" s="73"/>
      <c r="AB148" s="48"/>
    </row>
    <row r="149" spans="1:28" ht="15" customHeight="1">
      <c r="A149" s="70">
        <f t="shared" si="74"/>
        <v>135</v>
      </c>
      <c r="B149" s="106">
        <f t="shared" si="111"/>
        <v>45696</v>
      </c>
      <c r="C149" s="70">
        <f t="shared" si="112"/>
        <v>884</v>
      </c>
      <c r="D149" s="71">
        <f t="shared" si="113"/>
        <v>1480</v>
      </c>
      <c r="E149" s="72">
        <f t="shared" si="121"/>
        <v>919</v>
      </c>
      <c r="F149" s="72">
        <f t="shared" si="122"/>
        <v>999</v>
      </c>
      <c r="G149" s="72">
        <f t="shared" si="123"/>
        <v>852</v>
      </c>
      <c r="H149" s="73">
        <f t="shared" si="124"/>
        <v>1445</v>
      </c>
      <c r="I149" s="73">
        <f t="shared" si="125"/>
        <v>1365</v>
      </c>
      <c r="J149" s="73">
        <f t="shared" si="126"/>
        <v>1512</v>
      </c>
      <c r="K149" s="73">
        <f t="shared" ref="K149:M149" si="132">K148</f>
        <v>1970</v>
      </c>
      <c r="L149" s="73">
        <f t="shared" si="132"/>
        <v>1970</v>
      </c>
      <c r="M149" s="73">
        <f t="shared" si="132"/>
        <v>1980</v>
      </c>
      <c r="N149" s="73">
        <f t="shared" si="128"/>
        <v>-525</v>
      </c>
      <c r="O149" s="73">
        <f t="shared" si="129"/>
        <v>-605</v>
      </c>
      <c r="P149" s="73">
        <f t="shared" si="130"/>
        <v>-468</v>
      </c>
      <c r="Q149" s="84">
        <v>2</v>
      </c>
      <c r="R149" s="84">
        <v>3</v>
      </c>
      <c r="S149" s="84">
        <v>2</v>
      </c>
      <c r="T149" s="74">
        <f t="shared" si="131"/>
        <v>1409</v>
      </c>
      <c r="U149" s="93">
        <f t="shared" si="115"/>
        <v>1015</v>
      </c>
      <c r="V149" s="93">
        <f t="shared" si="116"/>
        <v>955</v>
      </c>
      <c r="W149" s="93">
        <f t="shared" si="117"/>
        <v>1002</v>
      </c>
      <c r="X149" s="85"/>
      <c r="Y149" s="73"/>
      <c r="Z149" s="73"/>
      <c r="AA149" s="73"/>
      <c r="AB149" s="48"/>
    </row>
    <row r="150" spans="1:28" ht="15" customHeight="1">
      <c r="A150" s="70">
        <f t="shared" si="74"/>
        <v>136</v>
      </c>
      <c r="B150" s="106">
        <f t="shared" si="111"/>
        <v>45697</v>
      </c>
      <c r="C150" s="70">
        <f t="shared" si="112"/>
        <v>884</v>
      </c>
      <c r="D150" s="71">
        <f t="shared" si="113"/>
        <v>1478</v>
      </c>
      <c r="E150" s="72">
        <f t="shared" si="121"/>
        <v>919</v>
      </c>
      <c r="F150" s="72">
        <f t="shared" si="122"/>
        <v>1000</v>
      </c>
      <c r="G150" s="72">
        <f t="shared" si="123"/>
        <v>852</v>
      </c>
      <c r="H150" s="73">
        <f t="shared" si="124"/>
        <v>1443</v>
      </c>
      <c r="I150" s="73">
        <f t="shared" si="125"/>
        <v>1362</v>
      </c>
      <c r="J150" s="73">
        <f t="shared" si="126"/>
        <v>1510</v>
      </c>
      <c r="K150" s="73">
        <f t="shared" ref="K150:M150" si="133">K149</f>
        <v>1970</v>
      </c>
      <c r="L150" s="73">
        <f t="shared" si="133"/>
        <v>1970</v>
      </c>
      <c r="M150" s="73">
        <f t="shared" si="133"/>
        <v>1980</v>
      </c>
      <c r="N150" s="73">
        <f t="shared" si="128"/>
        <v>-527</v>
      </c>
      <c r="O150" s="73">
        <f t="shared" si="129"/>
        <v>-608</v>
      </c>
      <c r="P150" s="73">
        <f t="shared" si="130"/>
        <v>-470</v>
      </c>
      <c r="Q150" s="84">
        <v>2</v>
      </c>
      <c r="R150" s="84">
        <v>3</v>
      </c>
      <c r="S150" s="84">
        <v>2</v>
      </c>
      <c r="T150" s="74">
        <f t="shared" si="131"/>
        <v>1410</v>
      </c>
      <c r="U150" s="93">
        <f t="shared" si="115"/>
        <v>1013</v>
      </c>
      <c r="V150" s="93">
        <f t="shared" si="116"/>
        <v>952</v>
      </c>
      <c r="W150" s="93">
        <f t="shared" si="117"/>
        <v>1000</v>
      </c>
      <c r="X150" s="85"/>
      <c r="Y150" s="73"/>
      <c r="Z150" s="73"/>
      <c r="AA150" s="73"/>
      <c r="AB150" s="48"/>
    </row>
    <row r="151" spans="1:28" ht="15" customHeight="1">
      <c r="A151" s="70">
        <f t="shared" si="74"/>
        <v>137</v>
      </c>
      <c r="B151" s="106">
        <f t="shared" si="111"/>
        <v>45698</v>
      </c>
      <c r="C151" s="70">
        <f t="shared" si="112"/>
        <v>884</v>
      </c>
      <c r="D151" s="71">
        <f t="shared" si="113"/>
        <v>1476</v>
      </c>
      <c r="E151" s="72">
        <f t="shared" si="121"/>
        <v>919</v>
      </c>
      <c r="F151" s="72">
        <f t="shared" si="122"/>
        <v>998</v>
      </c>
      <c r="G151" s="72">
        <f t="shared" si="123"/>
        <v>852</v>
      </c>
      <c r="H151" s="73">
        <f t="shared" si="124"/>
        <v>1441</v>
      </c>
      <c r="I151" s="73">
        <f t="shared" si="125"/>
        <v>1362</v>
      </c>
      <c r="J151" s="73">
        <f t="shared" si="126"/>
        <v>1508</v>
      </c>
      <c r="K151" s="73">
        <f t="shared" ref="K151:M151" si="134">K150</f>
        <v>1970</v>
      </c>
      <c r="L151" s="73">
        <f t="shared" si="134"/>
        <v>1970</v>
      </c>
      <c r="M151" s="73">
        <f t="shared" si="134"/>
        <v>1980</v>
      </c>
      <c r="N151" s="73">
        <f t="shared" si="128"/>
        <v>-529</v>
      </c>
      <c r="O151" s="73">
        <f t="shared" si="129"/>
        <v>-608</v>
      </c>
      <c r="P151" s="73">
        <f t="shared" si="130"/>
        <v>-472</v>
      </c>
      <c r="Q151" s="84">
        <v>2</v>
      </c>
      <c r="R151" s="84">
        <v>0</v>
      </c>
      <c r="S151" s="84">
        <v>2</v>
      </c>
      <c r="T151" s="74">
        <f t="shared" si="131"/>
        <v>1408</v>
      </c>
      <c r="U151" s="93">
        <f t="shared" si="115"/>
        <v>1011</v>
      </c>
      <c r="V151" s="93">
        <f t="shared" si="116"/>
        <v>952</v>
      </c>
      <c r="W151" s="93">
        <f t="shared" si="117"/>
        <v>998</v>
      </c>
      <c r="X151" s="85"/>
      <c r="Y151" s="73"/>
      <c r="Z151" s="73"/>
      <c r="AA151" s="73"/>
      <c r="AB151" s="48"/>
    </row>
    <row r="152" spans="1:28" ht="15" customHeight="1">
      <c r="A152" s="70">
        <f t="shared" si="74"/>
        <v>138</v>
      </c>
      <c r="B152" s="106">
        <f t="shared" si="111"/>
        <v>45699</v>
      </c>
      <c r="C152" s="70">
        <f t="shared" si="112"/>
        <v>884</v>
      </c>
      <c r="D152" s="71">
        <f t="shared" si="113"/>
        <v>1474</v>
      </c>
      <c r="E152" s="72">
        <f t="shared" si="121"/>
        <v>917</v>
      </c>
      <c r="F152" s="72">
        <f t="shared" si="122"/>
        <v>997</v>
      </c>
      <c r="G152" s="72">
        <f t="shared" si="123"/>
        <v>850</v>
      </c>
      <c r="H152" s="73">
        <f t="shared" si="124"/>
        <v>1441</v>
      </c>
      <c r="I152" s="73">
        <f t="shared" si="125"/>
        <v>1361</v>
      </c>
      <c r="J152" s="73">
        <f t="shared" si="126"/>
        <v>1508</v>
      </c>
      <c r="K152" s="73">
        <f t="shared" ref="K152:M152" si="135">K151</f>
        <v>1970</v>
      </c>
      <c r="L152" s="73">
        <f t="shared" si="135"/>
        <v>1970</v>
      </c>
      <c r="M152" s="73">
        <f t="shared" si="135"/>
        <v>1980</v>
      </c>
      <c r="N152" s="73">
        <f t="shared" si="128"/>
        <v>-529</v>
      </c>
      <c r="O152" s="73">
        <f t="shared" si="129"/>
        <v>-609</v>
      </c>
      <c r="P152" s="73">
        <f t="shared" si="130"/>
        <v>-472</v>
      </c>
      <c r="Q152" s="84">
        <v>0</v>
      </c>
      <c r="R152" s="84">
        <v>1</v>
      </c>
      <c r="S152" s="84">
        <v>0</v>
      </c>
      <c r="T152" s="74">
        <f t="shared" si="131"/>
        <v>1407</v>
      </c>
      <c r="U152" s="93">
        <f t="shared" si="115"/>
        <v>1011</v>
      </c>
      <c r="V152" s="93">
        <f t="shared" si="116"/>
        <v>951</v>
      </c>
      <c r="W152" s="93">
        <f t="shared" si="117"/>
        <v>998</v>
      </c>
      <c r="X152" s="85"/>
      <c r="Y152" s="73"/>
      <c r="Z152" s="73"/>
      <c r="AA152" s="73"/>
      <c r="AB152" s="48"/>
    </row>
    <row r="153" spans="1:28" ht="15" customHeight="1">
      <c r="A153" s="70">
        <f t="shared" si="74"/>
        <v>139</v>
      </c>
      <c r="B153" s="106">
        <f t="shared" si="111"/>
        <v>45700</v>
      </c>
      <c r="C153" s="70">
        <f t="shared" si="112"/>
        <v>884</v>
      </c>
      <c r="D153" s="71">
        <f t="shared" si="113"/>
        <v>1472</v>
      </c>
      <c r="E153" s="72">
        <f t="shared" si="121"/>
        <v>917</v>
      </c>
      <c r="F153" s="72">
        <f t="shared" si="122"/>
        <v>998</v>
      </c>
      <c r="G153" s="72">
        <f t="shared" si="123"/>
        <v>850</v>
      </c>
      <c r="H153" s="73">
        <f t="shared" si="124"/>
        <v>1439</v>
      </c>
      <c r="I153" s="73">
        <f t="shared" si="125"/>
        <v>1358</v>
      </c>
      <c r="J153" s="73">
        <f t="shared" si="126"/>
        <v>1506</v>
      </c>
      <c r="K153" s="73">
        <f t="shared" ref="K153:M153" si="136">K152</f>
        <v>1970</v>
      </c>
      <c r="L153" s="73">
        <f t="shared" si="136"/>
        <v>1970</v>
      </c>
      <c r="M153" s="73">
        <f t="shared" si="136"/>
        <v>1980</v>
      </c>
      <c r="N153" s="73">
        <f t="shared" si="128"/>
        <v>-531</v>
      </c>
      <c r="O153" s="73">
        <f t="shared" si="129"/>
        <v>-612</v>
      </c>
      <c r="P153" s="73">
        <f t="shared" si="130"/>
        <v>-474</v>
      </c>
      <c r="Q153" s="84">
        <v>2</v>
      </c>
      <c r="R153" s="84">
        <v>3</v>
      </c>
      <c r="S153" s="84">
        <v>2</v>
      </c>
      <c r="T153" s="74">
        <f t="shared" si="131"/>
        <v>1408</v>
      </c>
      <c r="U153" s="93">
        <f t="shared" si="115"/>
        <v>1009</v>
      </c>
      <c r="V153" s="93">
        <f t="shared" si="116"/>
        <v>948</v>
      </c>
      <c r="W153" s="93">
        <f t="shared" si="117"/>
        <v>996</v>
      </c>
      <c r="X153" s="85"/>
      <c r="Y153" s="73"/>
      <c r="Z153" s="73"/>
      <c r="AA153" s="73"/>
      <c r="AB153" s="48"/>
    </row>
    <row r="154" spans="1:28" ht="15" customHeight="1">
      <c r="A154" s="70">
        <f t="shared" si="74"/>
        <v>140</v>
      </c>
      <c r="B154" s="106">
        <f t="shared" si="111"/>
        <v>45701</v>
      </c>
      <c r="C154" s="70">
        <f t="shared" si="112"/>
        <v>884</v>
      </c>
      <c r="D154" s="71">
        <f t="shared" si="113"/>
        <v>1470</v>
      </c>
      <c r="E154" s="72">
        <f t="shared" si="121"/>
        <v>916</v>
      </c>
      <c r="F154" s="72">
        <f t="shared" si="122"/>
        <v>999</v>
      </c>
      <c r="G154" s="72">
        <f t="shared" si="123"/>
        <v>849</v>
      </c>
      <c r="H154" s="73">
        <f t="shared" si="124"/>
        <v>1438</v>
      </c>
      <c r="I154" s="73">
        <f t="shared" si="125"/>
        <v>1355</v>
      </c>
      <c r="J154" s="73">
        <f t="shared" si="126"/>
        <v>1505</v>
      </c>
      <c r="K154" s="73">
        <f t="shared" ref="K154:M154" si="137">K153</f>
        <v>1970</v>
      </c>
      <c r="L154" s="73">
        <f t="shared" si="137"/>
        <v>1970</v>
      </c>
      <c r="M154" s="73">
        <f t="shared" si="137"/>
        <v>1980</v>
      </c>
      <c r="N154" s="73">
        <f t="shared" si="128"/>
        <v>-532</v>
      </c>
      <c r="O154" s="73">
        <f t="shared" si="129"/>
        <v>-615</v>
      </c>
      <c r="P154" s="73">
        <f t="shared" si="130"/>
        <v>-475</v>
      </c>
      <c r="Q154" s="84">
        <v>1</v>
      </c>
      <c r="R154" s="84">
        <v>3</v>
      </c>
      <c r="S154" s="84">
        <v>1</v>
      </c>
      <c r="T154" s="74">
        <f t="shared" si="131"/>
        <v>1409</v>
      </c>
      <c r="U154" s="93">
        <f t="shared" si="115"/>
        <v>1008</v>
      </c>
      <c r="V154" s="93">
        <f t="shared" si="116"/>
        <v>945</v>
      </c>
      <c r="W154" s="93">
        <f t="shared" si="117"/>
        <v>995</v>
      </c>
      <c r="X154" s="85"/>
      <c r="Y154" s="73"/>
      <c r="Z154" s="73"/>
      <c r="AA154" s="73"/>
      <c r="AB154" s="48"/>
    </row>
    <row r="155" spans="1:28" ht="15" customHeight="1">
      <c r="A155" s="70">
        <f t="shared" si="74"/>
        <v>141</v>
      </c>
      <c r="B155" s="106">
        <f t="shared" si="111"/>
        <v>45702</v>
      </c>
      <c r="C155" s="70">
        <f t="shared" si="112"/>
        <v>884</v>
      </c>
      <c r="D155" s="71">
        <f t="shared" si="113"/>
        <v>1468</v>
      </c>
      <c r="E155" s="72">
        <f t="shared" si="121"/>
        <v>916</v>
      </c>
      <c r="F155" s="72">
        <f t="shared" si="122"/>
        <v>998</v>
      </c>
      <c r="G155" s="72">
        <f t="shared" si="123"/>
        <v>849</v>
      </c>
      <c r="H155" s="73">
        <f t="shared" si="124"/>
        <v>1436</v>
      </c>
      <c r="I155" s="73">
        <f t="shared" si="125"/>
        <v>1354</v>
      </c>
      <c r="J155" s="73">
        <f t="shared" si="126"/>
        <v>1503</v>
      </c>
      <c r="K155" s="73">
        <f t="shared" ref="K155:M155" si="138">K154</f>
        <v>1970</v>
      </c>
      <c r="L155" s="73">
        <f t="shared" si="138"/>
        <v>1970</v>
      </c>
      <c r="M155" s="73">
        <f t="shared" si="138"/>
        <v>1980</v>
      </c>
      <c r="N155" s="73">
        <f t="shared" si="128"/>
        <v>-534</v>
      </c>
      <c r="O155" s="73">
        <f t="shared" si="129"/>
        <v>-616</v>
      </c>
      <c r="P155" s="73">
        <f t="shared" si="130"/>
        <v>-477</v>
      </c>
      <c r="Q155" s="84">
        <v>2</v>
      </c>
      <c r="R155" s="84">
        <v>1</v>
      </c>
      <c r="S155" s="84">
        <v>2</v>
      </c>
      <c r="T155" s="74">
        <f t="shared" si="131"/>
        <v>1408</v>
      </c>
      <c r="U155" s="93">
        <f t="shared" si="115"/>
        <v>1006</v>
      </c>
      <c r="V155" s="93">
        <f t="shared" si="116"/>
        <v>944</v>
      </c>
      <c r="W155" s="93">
        <f t="shared" si="117"/>
        <v>993</v>
      </c>
      <c r="X155" s="85"/>
      <c r="Y155" s="73"/>
      <c r="Z155" s="73"/>
      <c r="AA155" s="73"/>
      <c r="AB155" s="48"/>
    </row>
    <row r="156" spans="1:28" ht="15" customHeight="1">
      <c r="A156" s="70">
        <f t="shared" si="74"/>
        <v>142</v>
      </c>
      <c r="B156" s="106">
        <f t="shared" si="111"/>
        <v>45703</v>
      </c>
      <c r="C156" s="70">
        <f t="shared" si="112"/>
        <v>884</v>
      </c>
      <c r="D156" s="71">
        <f t="shared" si="113"/>
        <v>1466</v>
      </c>
      <c r="E156" s="72">
        <f t="shared" si="121"/>
        <v>914</v>
      </c>
      <c r="F156" s="72">
        <f t="shared" si="122"/>
        <v>997</v>
      </c>
      <c r="G156" s="72">
        <f t="shared" si="123"/>
        <v>847</v>
      </c>
      <c r="H156" s="73">
        <f t="shared" si="124"/>
        <v>1436</v>
      </c>
      <c r="I156" s="73">
        <f t="shared" si="125"/>
        <v>1353</v>
      </c>
      <c r="J156" s="73">
        <f t="shared" si="126"/>
        <v>1503</v>
      </c>
      <c r="K156" s="73">
        <f t="shared" ref="K156:M156" si="139">K155</f>
        <v>1970</v>
      </c>
      <c r="L156" s="73">
        <f t="shared" si="139"/>
        <v>1970</v>
      </c>
      <c r="M156" s="73">
        <f t="shared" si="139"/>
        <v>1980</v>
      </c>
      <c r="N156" s="73">
        <f t="shared" si="128"/>
        <v>-534</v>
      </c>
      <c r="O156" s="73">
        <f t="shared" si="129"/>
        <v>-617</v>
      </c>
      <c r="P156" s="73">
        <f t="shared" si="130"/>
        <v>-477</v>
      </c>
      <c r="Q156" s="84">
        <v>0</v>
      </c>
      <c r="R156" s="84">
        <v>1</v>
      </c>
      <c r="S156" s="84">
        <v>0</v>
      </c>
      <c r="T156" s="74">
        <f t="shared" si="131"/>
        <v>1407</v>
      </c>
      <c r="U156" s="93">
        <f t="shared" si="115"/>
        <v>1006</v>
      </c>
      <c r="V156" s="93">
        <f t="shared" si="116"/>
        <v>943</v>
      </c>
      <c r="W156" s="93">
        <f t="shared" si="117"/>
        <v>993</v>
      </c>
      <c r="X156" s="85"/>
      <c r="Y156" s="73"/>
      <c r="Z156" s="73"/>
      <c r="AA156" s="73"/>
      <c r="AB156" s="48"/>
    </row>
    <row r="157" spans="1:28" ht="15" customHeight="1">
      <c r="A157" s="70">
        <f t="shared" si="74"/>
        <v>143</v>
      </c>
      <c r="B157" s="106">
        <f t="shared" si="111"/>
        <v>45704</v>
      </c>
      <c r="C157" s="70">
        <f t="shared" si="112"/>
        <v>884</v>
      </c>
      <c r="D157" s="71">
        <f t="shared" si="113"/>
        <v>1464</v>
      </c>
      <c r="E157" s="72">
        <f t="shared" si="121"/>
        <v>913</v>
      </c>
      <c r="F157" s="72">
        <f t="shared" si="122"/>
        <v>996</v>
      </c>
      <c r="G157" s="72">
        <f t="shared" si="123"/>
        <v>845</v>
      </c>
      <c r="H157" s="73">
        <f t="shared" si="124"/>
        <v>1435</v>
      </c>
      <c r="I157" s="73">
        <f t="shared" si="125"/>
        <v>1352</v>
      </c>
      <c r="J157" s="73">
        <f t="shared" si="126"/>
        <v>1503</v>
      </c>
      <c r="K157" s="73">
        <f t="shared" ref="K157:M157" si="140">K156</f>
        <v>1970</v>
      </c>
      <c r="L157" s="73">
        <f t="shared" si="140"/>
        <v>1970</v>
      </c>
      <c r="M157" s="73">
        <f t="shared" si="140"/>
        <v>1980</v>
      </c>
      <c r="N157" s="73">
        <f t="shared" si="128"/>
        <v>-535</v>
      </c>
      <c r="O157" s="73">
        <f t="shared" si="129"/>
        <v>-618</v>
      </c>
      <c r="P157" s="73">
        <f t="shared" si="130"/>
        <v>-477</v>
      </c>
      <c r="Q157" s="84">
        <v>1</v>
      </c>
      <c r="R157" s="84">
        <v>1</v>
      </c>
      <c r="S157" s="84">
        <v>0</v>
      </c>
      <c r="T157" s="74">
        <f t="shared" si="131"/>
        <v>1406</v>
      </c>
      <c r="U157" s="93">
        <f t="shared" si="115"/>
        <v>1005</v>
      </c>
      <c r="V157" s="93">
        <f t="shared" si="116"/>
        <v>942</v>
      </c>
      <c r="W157" s="93">
        <f t="shared" si="117"/>
        <v>993</v>
      </c>
      <c r="X157" s="85"/>
      <c r="Y157" s="73"/>
      <c r="Z157" s="73"/>
      <c r="AA157" s="73"/>
      <c r="AB157" s="48"/>
    </row>
    <row r="158" spans="1:28" ht="15" customHeight="1">
      <c r="A158" s="70">
        <f t="shared" si="74"/>
        <v>144</v>
      </c>
      <c r="B158" s="106">
        <f t="shared" si="111"/>
        <v>45705</v>
      </c>
      <c r="C158" s="70">
        <f t="shared" si="112"/>
        <v>884</v>
      </c>
      <c r="D158" s="71">
        <f t="shared" si="113"/>
        <v>1462</v>
      </c>
      <c r="E158" s="72">
        <f t="shared" si="121"/>
        <v>911</v>
      </c>
      <c r="F158" s="72">
        <f t="shared" si="122"/>
        <v>996</v>
      </c>
      <c r="G158" s="72">
        <f t="shared" si="123"/>
        <v>843</v>
      </c>
      <c r="H158" s="73">
        <f t="shared" si="124"/>
        <v>1435</v>
      </c>
      <c r="I158" s="73">
        <f t="shared" si="125"/>
        <v>1350</v>
      </c>
      <c r="J158" s="73">
        <f t="shared" si="126"/>
        <v>1503</v>
      </c>
      <c r="K158" s="73">
        <f t="shared" ref="K158:M158" si="141">K157</f>
        <v>1970</v>
      </c>
      <c r="L158" s="73">
        <f t="shared" si="141"/>
        <v>1970</v>
      </c>
      <c r="M158" s="73">
        <f t="shared" si="141"/>
        <v>1980</v>
      </c>
      <c r="N158" s="73">
        <f t="shared" si="128"/>
        <v>-535</v>
      </c>
      <c r="O158" s="73">
        <f t="shared" si="129"/>
        <v>-620</v>
      </c>
      <c r="P158" s="73">
        <f t="shared" si="130"/>
        <v>-477</v>
      </c>
      <c r="Q158" s="84">
        <v>0</v>
      </c>
      <c r="R158" s="84">
        <v>2</v>
      </c>
      <c r="S158" s="84">
        <v>0</v>
      </c>
      <c r="T158" s="74">
        <f t="shared" si="131"/>
        <v>1406</v>
      </c>
      <c r="U158" s="93">
        <f t="shared" si="115"/>
        <v>1005</v>
      </c>
      <c r="V158" s="93">
        <f t="shared" si="116"/>
        <v>940</v>
      </c>
      <c r="W158" s="93">
        <f t="shared" si="117"/>
        <v>993</v>
      </c>
      <c r="X158" s="85"/>
      <c r="Y158" s="73"/>
      <c r="Z158" s="73"/>
      <c r="AA158" s="73"/>
      <c r="AB158" s="48"/>
    </row>
    <row r="159" spans="1:28" ht="15" customHeight="1">
      <c r="A159" s="70">
        <f t="shared" si="74"/>
        <v>145</v>
      </c>
      <c r="B159" s="106">
        <f t="shared" si="111"/>
        <v>45706</v>
      </c>
      <c r="C159" s="70">
        <f t="shared" si="112"/>
        <v>884</v>
      </c>
      <c r="D159" s="71">
        <f t="shared" si="113"/>
        <v>1460</v>
      </c>
      <c r="E159" s="72">
        <f t="shared" si="121"/>
        <v>909</v>
      </c>
      <c r="F159" s="72">
        <f t="shared" si="122"/>
        <v>994</v>
      </c>
      <c r="G159" s="72">
        <f t="shared" si="123"/>
        <v>842</v>
      </c>
      <c r="H159" s="73">
        <f t="shared" si="124"/>
        <v>1435</v>
      </c>
      <c r="I159" s="73">
        <f t="shared" si="125"/>
        <v>1350</v>
      </c>
      <c r="J159" s="73">
        <f t="shared" si="126"/>
        <v>1502</v>
      </c>
      <c r="K159" s="73">
        <f t="shared" ref="K159:M159" si="142">K158</f>
        <v>1970</v>
      </c>
      <c r="L159" s="73">
        <f t="shared" si="142"/>
        <v>1970</v>
      </c>
      <c r="M159" s="73">
        <f t="shared" si="142"/>
        <v>1980</v>
      </c>
      <c r="N159" s="73">
        <f t="shared" si="128"/>
        <v>-535</v>
      </c>
      <c r="O159" s="73">
        <f t="shared" si="129"/>
        <v>-620</v>
      </c>
      <c r="P159" s="73">
        <f t="shared" si="130"/>
        <v>-478</v>
      </c>
      <c r="Q159" s="84">
        <v>0</v>
      </c>
      <c r="R159" s="84">
        <v>0</v>
      </c>
      <c r="S159" s="84">
        <v>1</v>
      </c>
      <c r="T159" s="74">
        <f t="shared" si="131"/>
        <v>1404</v>
      </c>
      <c r="U159" s="93">
        <f t="shared" si="115"/>
        <v>1005</v>
      </c>
      <c r="V159" s="93">
        <f t="shared" si="116"/>
        <v>940</v>
      </c>
      <c r="W159" s="93">
        <f t="shared" si="117"/>
        <v>992</v>
      </c>
      <c r="X159" s="85"/>
      <c r="Y159" s="73"/>
      <c r="Z159" s="73"/>
      <c r="AA159" s="73"/>
      <c r="AB159" s="48"/>
    </row>
    <row r="160" spans="1:28" ht="15" customHeight="1">
      <c r="A160" s="70">
        <f t="shared" si="74"/>
        <v>146</v>
      </c>
      <c r="B160" s="106">
        <f t="shared" si="111"/>
        <v>45707</v>
      </c>
      <c r="C160" s="70">
        <f t="shared" si="112"/>
        <v>884</v>
      </c>
      <c r="D160" s="71">
        <f t="shared" si="113"/>
        <v>1458</v>
      </c>
      <c r="E160" s="72">
        <f t="shared" si="121"/>
        <v>908</v>
      </c>
      <c r="F160" s="72">
        <f t="shared" si="122"/>
        <v>994</v>
      </c>
      <c r="G160" s="72">
        <f t="shared" si="123"/>
        <v>841</v>
      </c>
      <c r="H160" s="73">
        <f t="shared" si="124"/>
        <v>1434</v>
      </c>
      <c r="I160" s="73">
        <f t="shared" si="125"/>
        <v>1348</v>
      </c>
      <c r="J160" s="73">
        <f t="shared" si="126"/>
        <v>1501</v>
      </c>
      <c r="K160" s="73">
        <f t="shared" ref="K160:M160" si="143">K159</f>
        <v>1970</v>
      </c>
      <c r="L160" s="73">
        <f t="shared" si="143"/>
        <v>1970</v>
      </c>
      <c r="M160" s="73">
        <f t="shared" si="143"/>
        <v>1980</v>
      </c>
      <c r="N160" s="73">
        <f t="shared" si="128"/>
        <v>-536</v>
      </c>
      <c r="O160" s="73">
        <f t="shared" si="129"/>
        <v>-622</v>
      </c>
      <c r="P160" s="73">
        <f t="shared" si="130"/>
        <v>-479</v>
      </c>
      <c r="Q160" s="84">
        <v>1</v>
      </c>
      <c r="R160" s="84">
        <v>2</v>
      </c>
      <c r="S160" s="84">
        <v>1</v>
      </c>
      <c r="T160" s="74">
        <f t="shared" si="131"/>
        <v>1404</v>
      </c>
      <c r="U160" s="93">
        <f t="shared" si="115"/>
        <v>1004</v>
      </c>
      <c r="V160" s="93">
        <f t="shared" si="116"/>
        <v>938</v>
      </c>
      <c r="W160" s="93">
        <f t="shared" si="117"/>
        <v>991</v>
      </c>
      <c r="X160" s="85"/>
      <c r="Y160" s="73"/>
      <c r="Z160" s="73"/>
      <c r="AA160" s="73"/>
      <c r="AB160" s="48"/>
    </row>
    <row r="161" spans="1:28" ht="15" customHeight="1">
      <c r="A161" s="70">
        <f t="shared" si="74"/>
        <v>147</v>
      </c>
      <c r="B161" s="106">
        <f t="shared" si="111"/>
        <v>45708</v>
      </c>
      <c r="C161" s="70">
        <f t="shared" si="112"/>
        <v>884</v>
      </c>
      <c r="D161" s="71">
        <f t="shared" si="113"/>
        <v>1456</v>
      </c>
      <c r="E161" s="72">
        <f t="shared" si="121"/>
        <v>906</v>
      </c>
      <c r="F161" s="72">
        <f t="shared" si="122"/>
        <v>993</v>
      </c>
      <c r="G161" s="72">
        <f t="shared" si="123"/>
        <v>839</v>
      </c>
      <c r="H161" s="73">
        <f t="shared" si="124"/>
        <v>1434</v>
      </c>
      <c r="I161" s="73">
        <f t="shared" si="125"/>
        <v>1347</v>
      </c>
      <c r="J161" s="73">
        <f t="shared" si="126"/>
        <v>1501</v>
      </c>
      <c r="K161" s="73">
        <f t="shared" ref="K161:M161" si="144">K160</f>
        <v>1970</v>
      </c>
      <c r="L161" s="73">
        <f t="shared" si="144"/>
        <v>1970</v>
      </c>
      <c r="M161" s="73">
        <f t="shared" si="144"/>
        <v>1980</v>
      </c>
      <c r="N161" s="73">
        <f t="shared" si="128"/>
        <v>-536</v>
      </c>
      <c r="O161" s="73">
        <f t="shared" si="129"/>
        <v>-623</v>
      </c>
      <c r="P161" s="73">
        <f t="shared" si="130"/>
        <v>-479</v>
      </c>
      <c r="Q161" s="84">
        <v>0</v>
      </c>
      <c r="R161" s="84">
        <v>1</v>
      </c>
      <c r="S161" s="84">
        <v>0</v>
      </c>
      <c r="T161" s="74">
        <f t="shared" si="131"/>
        <v>1403</v>
      </c>
      <c r="U161" s="93">
        <f t="shared" si="115"/>
        <v>1004</v>
      </c>
      <c r="V161" s="93">
        <f t="shared" si="116"/>
        <v>937</v>
      </c>
      <c r="W161" s="93">
        <f t="shared" si="117"/>
        <v>991</v>
      </c>
      <c r="X161" s="85"/>
      <c r="Y161" s="73"/>
      <c r="Z161" s="73"/>
      <c r="AA161" s="73"/>
      <c r="AB161" s="48"/>
    </row>
    <row r="162" spans="1:28" ht="15" customHeight="1">
      <c r="A162" s="70">
        <f t="shared" si="74"/>
        <v>148</v>
      </c>
      <c r="B162" s="106">
        <f t="shared" si="111"/>
        <v>45709</v>
      </c>
      <c r="C162" s="70">
        <f t="shared" si="112"/>
        <v>884</v>
      </c>
      <c r="D162" s="71">
        <f t="shared" si="113"/>
        <v>1454</v>
      </c>
      <c r="E162" s="72">
        <f t="shared" si="121"/>
        <v>905</v>
      </c>
      <c r="F162" s="72">
        <f t="shared" si="122"/>
        <v>991</v>
      </c>
      <c r="G162" s="72">
        <f t="shared" si="123"/>
        <v>837</v>
      </c>
      <c r="H162" s="73">
        <f t="shared" si="124"/>
        <v>1433</v>
      </c>
      <c r="I162" s="73">
        <f t="shared" si="125"/>
        <v>1347</v>
      </c>
      <c r="J162" s="73">
        <f t="shared" si="126"/>
        <v>1501</v>
      </c>
      <c r="K162" s="73">
        <f t="shared" ref="K162:M162" si="145">K161</f>
        <v>1970</v>
      </c>
      <c r="L162" s="73">
        <f t="shared" si="145"/>
        <v>1970</v>
      </c>
      <c r="M162" s="73">
        <f t="shared" si="145"/>
        <v>1980</v>
      </c>
      <c r="N162" s="73">
        <f t="shared" si="128"/>
        <v>-537</v>
      </c>
      <c r="O162" s="73">
        <f t="shared" si="129"/>
        <v>-623</v>
      </c>
      <c r="P162" s="73">
        <f t="shared" si="130"/>
        <v>-479</v>
      </c>
      <c r="Q162" s="84">
        <v>1</v>
      </c>
      <c r="R162" s="84">
        <v>0</v>
      </c>
      <c r="S162" s="84">
        <v>0</v>
      </c>
      <c r="T162" s="74">
        <f t="shared" si="131"/>
        <v>1401</v>
      </c>
      <c r="U162" s="93">
        <f t="shared" si="115"/>
        <v>1003</v>
      </c>
      <c r="V162" s="93">
        <f t="shared" si="116"/>
        <v>937</v>
      </c>
      <c r="W162" s="93">
        <f t="shared" si="117"/>
        <v>991</v>
      </c>
      <c r="X162" s="85"/>
      <c r="Y162" s="73"/>
      <c r="Z162" s="73"/>
      <c r="AA162" s="73"/>
      <c r="AB162" s="48"/>
    </row>
    <row r="163" spans="1:28" ht="15" customHeight="1">
      <c r="A163" s="70">
        <f t="shared" si="74"/>
        <v>149</v>
      </c>
      <c r="B163" s="106">
        <f t="shared" si="111"/>
        <v>45710</v>
      </c>
      <c r="C163" s="70">
        <f t="shared" si="112"/>
        <v>884</v>
      </c>
      <c r="D163" s="71">
        <f t="shared" si="113"/>
        <v>1452</v>
      </c>
      <c r="E163" s="72">
        <f t="shared" si="121"/>
        <v>903</v>
      </c>
      <c r="F163" s="72">
        <f t="shared" si="122"/>
        <v>991</v>
      </c>
      <c r="G163" s="72">
        <f t="shared" si="123"/>
        <v>836</v>
      </c>
      <c r="H163" s="73">
        <f t="shared" si="124"/>
        <v>1433</v>
      </c>
      <c r="I163" s="73">
        <f t="shared" si="125"/>
        <v>1345</v>
      </c>
      <c r="J163" s="73">
        <f t="shared" si="126"/>
        <v>1500</v>
      </c>
      <c r="K163" s="73">
        <f t="shared" ref="K163:M163" si="146">K162</f>
        <v>1970</v>
      </c>
      <c r="L163" s="73">
        <f t="shared" si="146"/>
        <v>1970</v>
      </c>
      <c r="M163" s="73">
        <f t="shared" si="146"/>
        <v>1980</v>
      </c>
      <c r="N163" s="73">
        <f t="shared" si="128"/>
        <v>-537</v>
      </c>
      <c r="O163" s="73">
        <f t="shared" si="129"/>
        <v>-625</v>
      </c>
      <c r="P163" s="73">
        <f t="shared" si="130"/>
        <v>-480</v>
      </c>
      <c r="Q163" s="84">
        <v>0</v>
      </c>
      <c r="R163" s="84">
        <v>2</v>
      </c>
      <c r="S163" s="84">
        <v>1</v>
      </c>
      <c r="T163" s="74">
        <f t="shared" si="131"/>
        <v>1401</v>
      </c>
      <c r="U163" s="93">
        <f t="shared" si="115"/>
        <v>1003</v>
      </c>
      <c r="V163" s="93">
        <f t="shared" si="116"/>
        <v>935</v>
      </c>
      <c r="W163" s="93">
        <f t="shared" si="117"/>
        <v>990</v>
      </c>
      <c r="X163" s="85"/>
      <c r="Y163" s="73"/>
      <c r="Z163" s="73"/>
      <c r="AA163" s="73"/>
      <c r="AB163" s="48"/>
    </row>
    <row r="164" spans="1:28" ht="15" customHeight="1">
      <c r="A164" s="70">
        <f t="shared" si="74"/>
        <v>150</v>
      </c>
      <c r="B164" s="106">
        <f t="shared" si="111"/>
        <v>45711</v>
      </c>
      <c r="C164" s="70">
        <f t="shared" si="112"/>
        <v>884</v>
      </c>
      <c r="D164" s="71">
        <f t="shared" si="113"/>
        <v>1450</v>
      </c>
      <c r="E164" s="72">
        <f t="shared" si="121"/>
        <v>902</v>
      </c>
      <c r="F164" s="72">
        <f t="shared" si="122"/>
        <v>990</v>
      </c>
      <c r="G164" s="72">
        <f t="shared" si="123"/>
        <v>835</v>
      </c>
      <c r="H164" s="73">
        <f t="shared" si="124"/>
        <v>1432</v>
      </c>
      <c r="I164" s="73">
        <f t="shared" si="125"/>
        <v>1344</v>
      </c>
      <c r="J164" s="73">
        <f t="shared" si="126"/>
        <v>1499</v>
      </c>
      <c r="K164" s="73">
        <f t="shared" ref="K164:M164" si="147">K163</f>
        <v>1970</v>
      </c>
      <c r="L164" s="73">
        <f t="shared" si="147"/>
        <v>1970</v>
      </c>
      <c r="M164" s="73">
        <f t="shared" si="147"/>
        <v>1980</v>
      </c>
      <c r="N164" s="73">
        <f t="shared" si="128"/>
        <v>-538</v>
      </c>
      <c r="O164" s="73">
        <f t="shared" si="129"/>
        <v>-626</v>
      </c>
      <c r="P164" s="73">
        <f t="shared" si="130"/>
        <v>-481</v>
      </c>
      <c r="Q164" s="84">
        <v>1</v>
      </c>
      <c r="R164" s="84">
        <v>1</v>
      </c>
      <c r="S164" s="84">
        <v>1</v>
      </c>
      <c r="T164" s="74">
        <f t="shared" si="131"/>
        <v>1400</v>
      </c>
      <c r="U164" s="93">
        <f t="shared" si="115"/>
        <v>1002</v>
      </c>
      <c r="V164" s="93">
        <f t="shared" si="116"/>
        <v>934</v>
      </c>
      <c r="W164" s="93">
        <f t="shared" si="117"/>
        <v>989</v>
      </c>
      <c r="X164" s="85"/>
      <c r="Y164" s="73"/>
      <c r="Z164" s="73"/>
      <c r="AA164" s="73"/>
      <c r="AB164" s="48"/>
    </row>
    <row r="165" spans="1:28" ht="15" customHeight="1">
      <c r="A165" s="70">
        <f t="shared" si="74"/>
        <v>151</v>
      </c>
      <c r="B165" s="106">
        <f t="shared" si="111"/>
        <v>45712</v>
      </c>
      <c r="C165" s="70">
        <f t="shared" si="112"/>
        <v>884</v>
      </c>
      <c r="D165" s="71">
        <f t="shared" si="113"/>
        <v>1448</v>
      </c>
      <c r="E165" s="72">
        <f t="shared" si="121"/>
        <v>902</v>
      </c>
      <c r="F165" s="72">
        <f t="shared" si="122"/>
        <v>990</v>
      </c>
      <c r="G165" s="72">
        <f t="shared" si="123"/>
        <v>834</v>
      </c>
      <c r="H165" s="73">
        <f t="shared" si="124"/>
        <v>1430</v>
      </c>
      <c r="I165" s="73">
        <f t="shared" si="125"/>
        <v>1342</v>
      </c>
      <c r="J165" s="73">
        <f t="shared" si="126"/>
        <v>1498</v>
      </c>
      <c r="K165" s="73">
        <f t="shared" ref="K165:M165" si="148">K164</f>
        <v>1970</v>
      </c>
      <c r="L165" s="73">
        <f t="shared" si="148"/>
        <v>1970</v>
      </c>
      <c r="M165" s="73">
        <f t="shared" si="148"/>
        <v>1980</v>
      </c>
      <c r="N165" s="73">
        <f t="shared" si="128"/>
        <v>-540</v>
      </c>
      <c r="O165" s="73">
        <f t="shared" si="129"/>
        <v>-628</v>
      </c>
      <c r="P165" s="73">
        <f t="shared" si="130"/>
        <v>-482</v>
      </c>
      <c r="Q165" s="84">
        <v>2</v>
      </c>
      <c r="R165" s="84">
        <v>2</v>
      </c>
      <c r="S165" s="84">
        <v>1</v>
      </c>
      <c r="T165" s="74">
        <f t="shared" si="131"/>
        <v>1400</v>
      </c>
      <c r="U165" s="93">
        <f t="shared" si="115"/>
        <v>1000</v>
      </c>
      <c r="V165" s="93">
        <f t="shared" si="116"/>
        <v>932</v>
      </c>
      <c r="W165" s="93">
        <f t="shared" si="117"/>
        <v>988</v>
      </c>
      <c r="X165" s="85"/>
      <c r="Y165" s="73"/>
      <c r="Z165" s="73"/>
      <c r="AA165" s="73"/>
      <c r="AB165" s="48"/>
    </row>
    <row r="166" spans="1:28" ht="15" customHeight="1">
      <c r="A166" s="70">
        <f t="shared" si="74"/>
        <v>152</v>
      </c>
      <c r="B166" s="106">
        <f t="shared" si="111"/>
        <v>45713</v>
      </c>
      <c r="C166" s="70">
        <f t="shared" si="112"/>
        <v>884</v>
      </c>
      <c r="D166" s="71">
        <f t="shared" si="113"/>
        <v>1446</v>
      </c>
      <c r="E166" s="72">
        <f t="shared" si="121"/>
        <v>900</v>
      </c>
      <c r="F166" s="72">
        <f t="shared" si="122"/>
        <v>989</v>
      </c>
      <c r="G166" s="72">
        <f t="shared" si="123"/>
        <v>832</v>
      </c>
      <c r="H166" s="73">
        <f t="shared" si="124"/>
        <v>1430</v>
      </c>
      <c r="I166" s="73">
        <f t="shared" si="125"/>
        <v>1341</v>
      </c>
      <c r="J166" s="73">
        <f t="shared" si="126"/>
        <v>1498</v>
      </c>
      <c r="K166" s="73">
        <f t="shared" ref="K166:M166" si="149">K165</f>
        <v>1970</v>
      </c>
      <c r="L166" s="73">
        <f t="shared" si="149"/>
        <v>1970</v>
      </c>
      <c r="M166" s="73">
        <f t="shared" si="149"/>
        <v>1980</v>
      </c>
      <c r="N166" s="73">
        <f t="shared" si="128"/>
        <v>-540</v>
      </c>
      <c r="O166" s="73">
        <f t="shared" si="129"/>
        <v>-629</v>
      </c>
      <c r="P166" s="73">
        <f t="shared" si="130"/>
        <v>-482</v>
      </c>
      <c r="Q166" s="84">
        <v>0</v>
      </c>
      <c r="R166" s="84">
        <v>1</v>
      </c>
      <c r="S166" s="84">
        <v>0</v>
      </c>
      <c r="T166" s="74">
        <f t="shared" si="131"/>
        <v>1399</v>
      </c>
      <c r="U166" s="93">
        <f t="shared" si="115"/>
        <v>1000</v>
      </c>
      <c r="V166" s="93">
        <f t="shared" si="116"/>
        <v>931</v>
      </c>
      <c r="W166" s="93">
        <f t="shared" si="117"/>
        <v>988</v>
      </c>
      <c r="X166" s="85"/>
      <c r="Y166" s="73"/>
      <c r="Z166" s="73"/>
      <c r="AA166" s="73"/>
      <c r="AB166" s="48"/>
    </row>
    <row r="167" spans="1:28" ht="15" customHeight="1">
      <c r="A167" s="70">
        <f t="shared" si="74"/>
        <v>153</v>
      </c>
      <c r="B167" s="106">
        <f t="shared" si="111"/>
        <v>45714</v>
      </c>
      <c r="C167" s="70">
        <f t="shared" si="112"/>
        <v>884</v>
      </c>
      <c r="D167" s="71">
        <f t="shared" si="113"/>
        <v>1444</v>
      </c>
      <c r="E167" s="72">
        <f t="shared" si="121"/>
        <v>899</v>
      </c>
      <c r="F167" s="72">
        <f t="shared" si="122"/>
        <v>988</v>
      </c>
      <c r="G167" s="72">
        <f t="shared" si="123"/>
        <v>831</v>
      </c>
      <c r="H167" s="73">
        <f t="shared" si="124"/>
        <v>1429</v>
      </c>
      <c r="I167" s="73">
        <f t="shared" si="125"/>
        <v>1340</v>
      </c>
      <c r="J167" s="73">
        <f t="shared" si="126"/>
        <v>1497</v>
      </c>
      <c r="K167" s="73">
        <f t="shared" ref="K167:M167" si="150">K166</f>
        <v>1970</v>
      </c>
      <c r="L167" s="73">
        <f t="shared" si="150"/>
        <v>1970</v>
      </c>
      <c r="M167" s="73">
        <f t="shared" si="150"/>
        <v>1980</v>
      </c>
      <c r="N167" s="73">
        <f t="shared" si="128"/>
        <v>-541</v>
      </c>
      <c r="O167" s="73">
        <f t="shared" si="129"/>
        <v>-630</v>
      </c>
      <c r="P167" s="73">
        <f t="shared" si="130"/>
        <v>-483</v>
      </c>
      <c r="Q167" s="84">
        <v>1</v>
      </c>
      <c r="R167" s="84">
        <v>1</v>
      </c>
      <c r="S167" s="84">
        <v>1</v>
      </c>
      <c r="T167" s="74">
        <f t="shared" si="131"/>
        <v>1398</v>
      </c>
      <c r="U167" s="93">
        <f t="shared" si="115"/>
        <v>999</v>
      </c>
      <c r="V167" s="93">
        <f t="shared" si="116"/>
        <v>930</v>
      </c>
      <c r="W167" s="93">
        <f t="shared" si="117"/>
        <v>987</v>
      </c>
      <c r="X167" s="85"/>
      <c r="Y167" s="73"/>
      <c r="Z167" s="73"/>
      <c r="AA167" s="73"/>
      <c r="AB167" s="48"/>
    </row>
    <row r="168" spans="1:28" ht="15" customHeight="1">
      <c r="A168" s="70">
        <f t="shared" si="74"/>
        <v>154</v>
      </c>
      <c r="B168" s="106">
        <f t="shared" si="111"/>
        <v>45715</v>
      </c>
      <c r="C168" s="70">
        <f t="shared" si="112"/>
        <v>884</v>
      </c>
      <c r="D168" s="71">
        <f t="shared" si="113"/>
        <v>1442</v>
      </c>
      <c r="E168" s="72">
        <f t="shared" si="121"/>
        <v>898</v>
      </c>
      <c r="F168" s="72">
        <f t="shared" si="122"/>
        <v>988</v>
      </c>
      <c r="G168" s="72">
        <f t="shared" si="123"/>
        <v>829</v>
      </c>
      <c r="H168" s="73">
        <f t="shared" si="124"/>
        <v>1428</v>
      </c>
      <c r="I168" s="73">
        <f t="shared" si="125"/>
        <v>1338</v>
      </c>
      <c r="J168" s="73">
        <f t="shared" si="126"/>
        <v>1497</v>
      </c>
      <c r="K168" s="73">
        <f t="shared" ref="K168:M168" si="151">K167</f>
        <v>1970</v>
      </c>
      <c r="L168" s="73">
        <f t="shared" si="151"/>
        <v>1970</v>
      </c>
      <c r="M168" s="73">
        <f t="shared" si="151"/>
        <v>1980</v>
      </c>
      <c r="N168" s="73">
        <f t="shared" si="128"/>
        <v>-542</v>
      </c>
      <c r="O168" s="73">
        <f t="shared" si="129"/>
        <v>-632</v>
      </c>
      <c r="P168" s="73">
        <f t="shared" si="130"/>
        <v>-483</v>
      </c>
      <c r="Q168" s="84">
        <v>1</v>
      </c>
      <c r="R168" s="84">
        <v>2</v>
      </c>
      <c r="S168" s="84">
        <v>0</v>
      </c>
      <c r="T168" s="74">
        <f t="shared" si="131"/>
        <v>1398</v>
      </c>
      <c r="U168" s="93">
        <f t="shared" si="115"/>
        <v>998</v>
      </c>
      <c r="V168" s="93">
        <f t="shared" si="116"/>
        <v>928</v>
      </c>
      <c r="W168" s="93">
        <f t="shared" si="117"/>
        <v>987</v>
      </c>
      <c r="X168" s="85"/>
      <c r="Y168" s="73"/>
      <c r="Z168" s="73"/>
      <c r="AA168" s="73"/>
      <c r="AB168" s="48"/>
    </row>
    <row r="169" spans="1:28" ht="15" customHeight="1">
      <c r="A169" s="70">
        <f t="shared" si="74"/>
        <v>155</v>
      </c>
      <c r="B169" s="106">
        <f t="shared" si="111"/>
        <v>45716</v>
      </c>
      <c r="C169" s="70">
        <f t="shared" si="112"/>
        <v>884</v>
      </c>
      <c r="D169" s="71">
        <f t="shared" si="113"/>
        <v>1440</v>
      </c>
      <c r="E169" s="72">
        <f t="shared" si="121"/>
        <v>897</v>
      </c>
      <c r="F169" s="72">
        <f t="shared" si="122"/>
        <v>986</v>
      </c>
      <c r="G169" s="72">
        <f t="shared" si="123"/>
        <v>829</v>
      </c>
      <c r="H169" s="73">
        <f t="shared" si="124"/>
        <v>1427</v>
      </c>
      <c r="I169" s="73">
        <f t="shared" si="125"/>
        <v>1338</v>
      </c>
      <c r="J169" s="73">
        <f t="shared" si="126"/>
        <v>1495</v>
      </c>
      <c r="K169" s="73">
        <f t="shared" ref="K169:M169" si="152">K168</f>
        <v>1970</v>
      </c>
      <c r="L169" s="73">
        <f t="shared" si="152"/>
        <v>1970</v>
      </c>
      <c r="M169" s="73">
        <f t="shared" si="152"/>
        <v>1980</v>
      </c>
      <c r="N169" s="73">
        <f t="shared" si="128"/>
        <v>-543</v>
      </c>
      <c r="O169" s="73">
        <f t="shared" si="129"/>
        <v>-632</v>
      </c>
      <c r="P169" s="73">
        <f t="shared" si="130"/>
        <v>-485</v>
      </c>
      <c r="Q169" s="84">
        <v>1</v>
      </c>
      <c r="R169" s="84">
        <v>0</v>
      </c>
      <c r="S169" s="84">
        <v>2</v>
      </c>
      <c r="T169" s="74">
        <f t="shared" si="131"/>
        <v>1396</v>
      </c>
      <c r="U169" s="93">
        <f t="shared" si="115"/>
        <v>997</v>
      </c>
      <c r="V169" s="93">
        <f t="shared" si="116"/>
        <v>928</v>
      </c>
      <c r="W169" s="93">
        <f t="shared" si="117"/>
        <v>985</v>
      </c>
      <c r="X169" s="85"/>
      <c r="Y169" s="73"/>
      <c r="Z169" s="73"/>
      <c r="AA169" s="73"/>
      <c r="AB169" s="48"/>
    </row>
    <row r="170" spans="1:28" ht="15" customHeight="1">
      <c r="A170" s="70">
        <f t="shared" si="74"/>
        <v>156</v>
      </c>
      <c r="B170" s="106">
        <f t="shared" si="111"/>
        <v>45717</v>
      </c>
      <c r="C170" s="70">
        <f t="shared" si="112"/>
        <v>884</v>
      </c>
      <c r="D170" s="71">
        <f t="shared" si="113"/>
        <v>1438</v>
      </c>
      <c r="E170" s="72">
        <f t="shared" si="121"/>
        <v>896</v>
      </c>
      <c r="F170" s="72">
        <f t="shared" si="122"/>
        <v>985</v>
      </c>
      <c r="G170" s="72">
        <f t="shared" si="123"/>
        <v>827</v>
      </c>
      <c r="H170" s="73">
        <f t="shared" si="124"/>
        <v>1426</v>
      </c>
      <c r="I170" s="73">
        <f t="shared" si="125"/>
        <v>1337</v>
      </c>
      <c r="J170" s="73">
        <f t="shared" si="126"/>
        <v>1495</v>
      </c>
      <c r="K170" s="73">
        <f t="shared" ref="K170:M170" si="153">K169</f>
        <v>1970</v>
      </c>
      <c r="L170" s="73">
        <f t="shared" si="153"/>
        <v>1970</v>
      </c>
      <c r="M170" s="73">
        <f t="shared" si="153"/>
        <v>1980</v>
      </c>
      <c r="N170" s="73">
        <f t="shared" si="128"/>
        <v>-544</v>
      </c>
      <c r="O170" s="73">
        <f t="shared" si="129"/>
        <v>-633</v>
      </c>
      <c r="P170" s="73">
        <f t="shared" si="130"/>
        <v>-485</v>
      </c>
      <c r="Q170" s="84">
        <v>1</v>
      </c>
      <c r="R170" s="84">
        <v>1</v>
      </c>
      <c r="S170" s="84">
        <v>0</v>
      </c>
      <c r="T170" s="74">
        <f t="shared" si="131"/>
        <v>1395</v>
      </c>
      <c r="U170" s="93">
        <f t="shared" si="115"/>
        <v>996</v>
      </c>
      <c r="V170" s="93">
        <f t="shared" si="116"/>
        <v>927</v>
      </c>
      <c r="W170" s="93">
        <f t="shared" si="117"/>
        <v>985</v>
      </c>
      <c r="X170" s="85"/>
      <c r="Y170" s="73"/>
      <c r="Z170" s="73"/>
      <c r="AA170" s="73"/>
      <c r="AB170" s="48"/>
    </row>
    <row r="171" spans="1:28" ht="15" customHeight="1">
      <c r="A171" s="70">
        <f t="shared" si="74"/>
        <v>157</v>
      </c>
      <c r="B171" s="106">
        <f t="shared" si="111"/>
        <v>45718</v>
      </c>
      <c r="C171" s="70">
        <f t="shared" si="112"/>
        <v>884</v>
      </c>
      <c r="D171" s="71">
        <f t="shared" si="113"/>
        <v>1436</v>
      </c>
      <c r="E171" s="72">
        <f t="shared" si="121"/>
        <v>894</v>
      </c>
      <c r="F171" s="72">
        <f t="shared" si="122"/>
        <v>983</v>
      </c>
      <c r="G171" s="72">
        <f t="shared" si="123"/>
        <v>826</v>
      </c>
      <c r="H171" s="73">
        <f t="shared" si="124"/>
        <v>1426</v>
      </c>
      <c r="I171" s="73">
        <f t="shared" si="125"/>
        <v>1337</v>
      </c>
      <c r="J171" s="73">
        <f t="shared" si="126"/>
        <v>1494</v>
      </c>
      <c r="K171" s="73">
        <f t="shared" ref="K171:M171" si="154">K170</f>
        <v>1970</v>
      </c>
      <c r="L171" s="73">
        <f t="shared" si="154"/>
        <v>1970</v>
      </c>
      <c r="M171" s="73">
        <f t="shared" si="154"/>
        <v>1980</v>
      </c>
      <c r="N171" s="73">
        <f t="shared" si="128"/>
        <v>-544</v>
      </c>
      <c r="O171" s="73">
        <f t="shared" si="129"/>
        <v>-633</v>
      </c>
      <c r="P171" s="73">
        <f t="shared" si="130"/>
        <v>-486</v>
      </c>
      <c r="Q171" s="84">
        <v>0</v>
      </c>
      <c r="R171" s="84">
        <v>0</v>
      </c>
      <c r="S171" s="84">
        <v>1</v>
      </c>
      <c r="T171" s="74">
        <f t="shared" si="131"/>
        <v>1393</v>
      </c>
      <c r="U171" s="93">
        <f t="shared" si="115"/>
        <v>996</v>
      </c>
      <c r="V171" s="93">
        <f t="shared" si="116"/>
        <v>927</v>
      </c>
      <c r="W171" s="93">
        <f t="shared" si="117"/>
        <v>984</v>
      </c>
      <c r="X171" s="85"/>
      <c r="Y171" s="73"/>
      <c r="Z171" s="73"/>
      <c r="AA171" s="73"/>
      <c r="AB171" s="48"/>
    </row>
    <row r="172" spans="1:28" ht="15" customHeight="1">
      <c r="A172" s="70">
        <f t="shared" si="74"/>
        <v>158</v>
      </c>
      <c r="B172" s="106">
        <f t="shared" si="111"/>
        <v>45719</v>
      </c>
      <c r="C172" s="70">
        <f t="shared" si="112"/>
        <v>884</v>
      </c>
      <c r="D172" s="71">
        <f t="shared" si="113"/>
        <v>1434</v>
      </c>
      <c r="E172" s="72">
        <f t="shared" si="121"/>
        <v>893</v>
      </c>
      <c r="F172" s="72">
        <f t="shared" si="122"/>
        <v>982</v>
      </c>
      <c r="G172" s="72">
        <f t="shared" si="123"/>
        <v>825</v>
      </c>
      <c r="H172" s="73">
        <f t="shared" si="124"/>
        <v>1425</v>
      </c>
      <c r="I172" s="73">
        <f t="shared" si="125"/>
        <v>1336</v>
      </c>
      <c r="J172" s="73">
        <f t="shared" si="126"/>
        <v>1493</v>
      </c>
      <c r="K172" s="73">
        <f t="shared" ref="K172:M172" si="155">K171</f>
        <v>1970</v>
      </c>
      <c r="L172" s="73">
        <f t="shared" si="155"/>
        <v>1970</v>
      </c>
      <c r="M172" s="73">
        <f t="shared" si="155"/>
        <v>1980</v>
      </c>
      <c r="N172" s="73">
        <f t="shared" si="128"/>
        <v>-545</v>
      </c>
      <c r="O172" s="73">
        <f t="shared" si="129"/>
        <v>-634</v>
      </c>
      <c r="P172" s="73">
        <f t="shared" si="130"/>
        <v>-487</v>
      </c>
      <c r="Q172" s="84">
        <v>1</v>
      </c>
      <c r="R172" s="84">
        <v>1</v>
      </c>
      <c r="S172" s="84">
        <v>1</v>
      </c>
      <c r="T172" s="74">
        <f t="shared" si="131"/>
        <v>1392</v>
      </c>
      <c r="U172" s="93">
        <f t="shared" si="115"/>
        <v>995</v>
      </c>
      <c r="V172" s="93">
        <f t="shared" si="116"/>
        <v>926</v>
      </c>
      <c r="W172" s="93">
        <f t="shared" si="117"/>
        <v>983</v>
      </c>
      <c r="X172" s="85"/>
      <c r="Y172" s="73"/>
      <c r="Z172" s="73"/>
      <c r="AA172" s="73"/>
      <c r="AB172" s="48"/>
    </row>
    <row r="173" spans="1:28" ht="15" customHeight="1">
      <c r="A173" s="70">
        <f t="shared" si="74"/>
        <v>159</v>
      </c>
      <c r="B173" s="106">
        <f t="shared" si="111"/>
        <v>45720</v>
      </c>
      <c r="C173" s="70">
        <f t="shared" si="112"/>
        <v>884</v>
      </c>
      <c r="D173" s="71">
        <f t="shared" si="113"/>
        <v>1432</v>
      </c>
      <c r="E173" s="72">
        <f t="shared" si="121"/>
        <v>891</v>
      </c>
      <c r="F173" s="72">
        <f t="shared" si="122"/>
        <v>981</v>
      </c>
      <c r="G173" s="72">
        <f t="shared" si="123"/>
        <v>825</v>
      </c>
      <c r="H173" s="73">
        <f t="shared" si="124"/>
        <v>1425</v>
      </c>
      <c r="I173" s="73">
        <f t="shared" si="125"/>
        <v>1335</v>
      </c>
      <c r="J173" s="73">
        <f t="shared" si="126"/>
        <v>1491</v>
      </c>
      <c r="K173" s="73">
        <f t="shared" ref="K173:M173" si="156">K172</f>
        <v>1970</v>
      </c>
      <c r="L173" s="73">
        <f t="shared" si="156"/>
        <v>1970</v>
      </c>
      <c r="M173" s="73">
        <f t="shared" si="156"/>
        <v>1980</v>
      </c>
      <c r="N173" s="73">
        <f t="shared" si="128"/>
        <v>-545</v>
      </c>
      <c r="O173" s="73">
        <f t="shared" si="129"/>
        <v>-635</v>
      </c>
      <c r="P173" s="73">
        <f t="shared" si="130"/>
        <v>-489</v>
      </c>
      <c r="Q173" s="84">
        <v>0</v>
      </c>
      <c r="R173" s="84">
        <v>1</v>
      </c>
      <c r="S173" s="84">
        <v>2</v>
      </c>
      <c r="T173" s="74">
        <f t="shared" si="131"/>
        <v>1391</v>
      </c>
      <c r="U173" s="93">
        <f t="shared" si="115"/>
        <v>995</v>
      </c>
      <c r="V173" s="93">
        <f t="shared" si="116"/>
        <v>925</v>
      </c>
      <c r="W173" s="93">
        <f t="shared" si="117"/>
        <v>981</v>
      </c>
      <c r="X173" s="85"/>
      <c r="Y173" s="73"/>
      <c r="Z173" s="73"/>
      <c r="AA173" s="73"/>
      <c r="AB173" s="48"/>
    </row>
    <row r="174" spans="1:28" ht="15" customHeight="1">
      <c r="A174" s="70">
        <f t="shared" si="74"/>
        <v>160</v>
      </c>
      <c r="B174" s="106">
        <f t="shared" si="111"/>
        <v>45721</v>
      </c>
      <c r="C174" s="70">
        <f t="shared" si="112"/>
        <v>884</v>
      </c>
      <c r="D174" s="71">
        <f t="shared" si="113"/>
        <v>1430</v>
      </c>
      <c r="E174" s="72">
        <f t="shared" si="121"/>
        <v>890</v>
      </c>
      <c r="F174" s="72">
        <f t="shared" si="122"/>
        <v>979</v>
      </c>
      <c r="G174" s="72">
        <f t="shared" si="123"/>
        <v>824</v>
      </c>
      <c r="H174" s="73">
        <f t="shared" si="124"/>
        <v>1424</v>
      </c>
      <c r="I174" s="73">
        <f t="shared" si="125"/>
        <v>1335</v>
      </c>
      <c r="J174" s="73">
        <f t="shared" si="126"/>
        <v>1490</v>
      </c>
      <c r="K174" s="73">
        <f t="shared" ref="K174:M174" si="157">K173</f>
        <v>1970</v>
      </c>
      <c r="L174" s="73">
        <f t="shared" si="157"/>
        <v>1970</v>
      </c>
      <c r="M174" s="73">
        <f t="shared" si="157"/>
        <v>1980</v>
      </c>
      <c r="N174" s="73">
        <f t="shared" si="128"/>
        <v>-546</v>
      </c>
      <c r="O174" s="73">
        <f t="shared" si="129"/>
        <v>-635</v>
      </c>
      <c r="P174" s="73">
        <f t="shared" si="130"/>
        <v>-490</v>
      </c>
      <c r="Q174" s="84">
        <v>1</v>
      </c>
      <c r="R174" s="84">
        <v>0</v>
      </c>
      <c r="S174" s="84">
        <v>1</v>
      </c>
      <c r="T174" s="74">
        <f t="shared" si="131"/>
        <v>1389</v>
      </c>
      <c r="U174" s="93">
        <f t="shared" si="115"/>
        <v>994</v>
      </c>
      <c r="V174" s="93">
        <f t="shared" si="116"/>
        <v>925</v>
      </c>
      <c r="W174" s="93">
        <f t="shared" si="117"/>
        <v>980</v>
      </c>
      <c r="X174" s="85"/>
      <c r="Y174" s="73"/>
      <c r="Z174" s="73"/>
      <c r="AA174" s="73"/>
      <c r="AB174" s="48"/>
    </row>
    <row r="175" spans="1:28" ht="15" customHeight="1">
      <c r="A175" s="70">
        <f t="shared" si="74"/>
        <v>161</v>
      </c>
      <c r="B175" s="106">
        <f t="shared" si="111"/>
        <v>45722</v>
      </c>
      <c r="C175" s="70">
        <f t="shared" si="112"/>
        <v>884</v>
      </c>
      <c r="D175" s="71">
        <f t="shared" si="113"/>
        <v>1428</v>
      </c>
      <c r="E175" s="72">
        <f t="shared" si="121"/>
        <v>888</v>
      </c>
      <c r="F175" s="72">
        <f t="shared" si="122"/>
        <v>977</v>
      </c>
      <c r="G175" s="72">
        <f t="shared" si="123"/>
        <v>822</v>
      </c>
      <c r="H175" s="73">
        <f t="shared" si="124"/>
        <v>1424</v>
      </c>
      <c r="I175" s="73">
        <f t="shared" si="125"/>
        <v>1335</v>
      </c>
      <c r="J175" s="73">
        <f t="shared" si="126"/>
        <v>1490</v>
      </c>
      <c r="K175" s="73">
        <f t="shared" ref="K175:M175" si="158">K174</f>
        <v>1970</v>
      </c>
      <c r="L175" s="73">
        <f t="shared" si="158"/>
        <v>1970</v>
      </c>
      <c r="M175" s="73">
        <f t="shared" si="158"/>
        <v>1980</v>
      </c>
      <c r="N175" s="73">
        <f t="shared" si="128"/>
        <v>-546</v>
      </c>
      <c r="O175" s="73">
        <f t="shared" si="129"/>
        <v>-635</v>
      </c>
      <c r="P175" s="73">
        <f t="shared" si="130"/>
        <v>-490</v>
      </c>
      <c r="Q175" s="84">
        <v>0</v>
      </c>
      <c r="R175" s="84">
        <v>0</v>
      </c>
      <c r="S175" s="84">
        <v>0</v>
      </c>
      <c r="T175" s="74">
        <f t="shared" si="131"/>
        <v>1387</v>
      </c>
      <c r="U175" s="93">
        <f t="shared" si="115"/>
        <v>994</v>
      </c>
      <c r="V175" s="93">
        <f t="shared" si="116"/>
        <v>925</v>
      </c>
      <c r="W175" s="93">
        <f t="shared" si="117"/>
        <v>980</v>
      </c>
      <c r="X175" s="85"/>
      <c r="Y175" s="73"/>
      <c r="Z175" s="73"/>
      <c r="AA175" s="73"/>
      <c r="AB175" s="48"/>
    </row>
    <row r="176" spans="1:28" ht="15" customHeight="1">
      <c r="A176" s="70">
        <f t="shared" si="74"/>
        <v>162</v>
      </c>
      <c r="B176" s="106">
        <f t="shared" si="111"/>
        <v>45723</v>
      </c>
      <c r="C176" s="70">
        <f t="shared" si="112"/>
        <v>884</v>
      </c>
      <c r="D176" s="71">
        <f t="shared" si="113"/>
        <v>1426</v>
      </c>
      <c r="E176" s="72">
        <f t="shared" si="121"/>
        <v>887</v>
      </c>
      <c r="F176" s="72">
        <f t="shared" si="122"/>
        <v>976</v>
      </c>
      <c r="G176" s="72">
        <f t="shared" si="123"/>
        <v>821</v>
      </c>
      <c r="H176" s="73">
        <f t="shared" si="124"/>
        <v>1423</v>
      </c>
      <c r="I176" s="73">
        <f t="shared" si="125"/>
        <v>1334</v>
      </c>
      <c r="J176" s="73">
        <f t="shared" si="126"/>
        <v>1489</v>
      </c>
      <c r="K176" s="73">
        <f t="shared" ref="K176:M176" si="159">K175</f>
        <v>1970</v>
      </c>
      <c r="L176" s="73">
        <f t="shared" si="159"/>
        <v>1970</v>
      </c>
      <c r="M176" s="73">
        <f t="shared" si="159"/>
        <v>1980</v>
      </c>
      <c r="N176" s="73">
        <f t="shared" si="128"/>
        <v>-547</v>
      </c>
      <c r="O176" s="73">
        <f t="shared" si="129"/>
        <v>-636</v>
      </c>
      <c r="P176" s="73">
        <f t="shared" si="130"/>
        <v>-491</v>
      </c>
      <c r="Q176" s="84">
        <v>1</v>
      </c>
      <c r="R176" s="84">
        <v>1</v>
      </c>
      <c r="S176" s="84">
        <v>1</v>
      </c>
      <c r="T176" s="74">
        <f t="shared" si="131"/>
        <v>1386</v>
      </c>
      <c r="U176" s="93">
        <f t="shared" si="115"/>
        <v>993</v>
      </c>
      <c r="V176" s="93">
        <f t="shared" si="116"/>
        <v>924</v>
      </c>
      <c r="W176" s="93">
        <f t="shared" si="117"/>
        <v>979</v>
      </c>
      <c r="X176" s="85"/>
      <c r="Y176" s="73"/>
      <c r="Z176" s="73"/>
      <c r="AA176" s="73"/>
      <c r="AB176" s="48"/>
    </row>
    <row r="177" spans="1:28" ht="15" customHeight="1">
      <c r="A177" s="70">
        <f t="shared" si="74"/>
        <v>163</v>
      </c>
      <c r="B177" s="106">
        <f t="shared" si="111"/>
        <v>45724</v>
      </c>
      <c r="C177" s="70">
        <f t="shared" si="112"/>
        <v>884</v>
      </c>
      <c r="D177" s="71">
        <f t="shared" si="113"/>
        <v>1424</v>
      </c>
      <c r="E177" s="72">
        <f t="shared" si="121"/>
        <v>886</v>
      </c>
      <c r="F177" s="72">
        <f t="shared" si="122"/>
        <v>975</v>
      </c>
      <c r="G177" s="72">
        <f t="shared" si="123"/>
        <v>820</v>
      </c>
      <c r="H177" s="73">
        <f t="shared" si="124"/>
        <v>1422</v>
      </c>
      <c r="I177" s="73">
        <f t="shared" si="125"/>
        <v>1333</v>
      </c>
      <c r="J177" s="73">
        <f t="shared" si="126"/>
        <v>1488</v>
      </c>
      <c r="K177" s="73">
        <f t="shared" ref="K177:M177" si="160">K176</f>
        <v>1970</v>
      </c>
      <c r="L177" s="73">
        <f t="shared" si="160"/>
        <v>1970</v>
      </c>
      <c r="M177" s="73">
        <f t="shared" si="160"/>
        <v>1980</v>
      </c>
      <c r="N177" s="73">
        <f t="shared" si="128"/>
        <v>-548</v>
      </c>
      <c r="O177" s="73">
        <f t="shared" si="129"/>
        <v>-637</v>
      </c>
      <c r="P177" s="73">
        <f t="shared" si="130"/>
        <v>-492</v>
      </c>
      <c r="Q177" s="84">
        <v>1</v>
      </c>
      <c r="R177" s="84">
        <v>1</v>
      </c>
      <c r="S177" s="84">
        <v>1</v>
      </c>
      <c r="T177" s="74">
        <f t="shared" si="131"/>
        <v>1385</v>
      </c>
      <c r="U177" s="93">
        <f t="shared" si="115"/>
        <v>992</v>
      </c>
      <c r="V177" s="93">
        <f t="shared" si="116"/>
        <v>923</v>
      </c>
      <c r="W177" s="93">
        <f t="shared" si="117"/>
        <v>978</v>
      </c>
      <c r="X177" s="85"/>
      <c r="Y177" s="73"/>
      <c r="Z177" s="73"/>
      <c r="AA177" s="73"/>
      <c r="AB177" s="48"/>
    </row>
    <row r="178" spans="1:28" ht="15" customHeight="1">
      <c r="A178" s="70">
        <f t="shared" si="74"/>
        <v>164</v>
      </c>
      <c r="B178" s="106">
        <f t="shared" si="111"/>
        <v>45725</v>
      </c>
      <c r="C178" s="70">
        <f t="shared" si="112"/>
        <v>884</v>
      </c>
      <c r="D178" s="71">
        <f t="shared" si="113"/>
        <v>1422</v>
      </c>
      <c r="E178" s="72">
        <f t="shared" si="121"/>
        <v>884</v>
      </c>
      <c r="F178" s="72">
        <f t="shared" si="122"/>
        <v>973</v>
      </c>
      <c r="G178" s="72">
        <f t="shared" si="123"/>
        <v>818</v>
      </c>
      <c r="H178" s="73">
        <f t="shared" si="124"/>
        <v>1422</v>
      </c>
      <c r="I178" s="73">
        <f t="shared" si="125"/>
        <v>1333</v>
      </c>
      <c r="J178" s="73">
        <f t="shared" si="126"/>
        <v>1488</v>
      </c>
      <c r="K178" s="73">
        <f t="shared" ref="K178:M178" si="161">K177</f>
        <v>1970</v>
      </c>
      <c r="L178" s="73">
        <f t="shared" si="161"/>
        <v>1970</v>
      </c>
      <c r="M178" s="73">
        <f t="shared" si="161"/>
        <v>1980</v>
      </c>
      <c r="N178" s="73">
        <f t="shared" si="128"/>
        <v>-548</v>
      </c>
      <c r="O178" s="73">
        <f t="shared" si="129"/>
        <v>-637</v>
      </c>
      <c r="P178" s="73">
        <f t="shared" si="130"/>
        <v>-492</v>
      </c>
      <c r="Q178" s="84">
        <v>0</v>
      </c>
      <c r="R178" s="84">
        <v>0</v>
      </c>
      <c r="S178" s="84">
        <v>0</v>
      </c>
      <c r="T178" s="74">
        <f t="shared" si="131"/>
        <v>1383</v>
      </c>
      <c r="U178" s="93">
        <f t="shared" si="115"/>
        <v>992</v>
      </c>
      <c r="V178" s="93">
        <f t="shared" si="116"/>
        <v>923</v>
      </c>
      <c r="W178" s="93">
        <f t="shared" si="117"/>
        <v>978</v>
      </c>
      <c r="X178" s="85"/>
      <c r="Y178" s="73"/>
      <c r="Z178" s="73"/>
      <c r="AA178" s="73"/>
      <c r="AB178" s="48"/>
    </row>
    <row r="179" spans="1:28" ht="15" customHeight="1">
      <c r="A179" s="70">
        <f t="shared" si="74"/>
        <v>165</v>
      </c>
      <c r="B179" s="106">
        <f t="shared" si="111"/>
        <v>45726</v>
      </c>
      <c r="C179" s="70">
        <f t="shared" si="112"/>
        <v>884</v>
      </c>
      <c r="D179" s="71">
        <f t="shared" si="113"/>
        <v>1420</v>
      </c>
      <c r="E179" s="72">
        <f t="shared" ref="E179:E240" si="162">C179+D179-H179</f>
        <v>884</v>
      </c>
      <c r="F179" s="72">
        <f t="shared" ref="F179:F240" si="163">C179+D179-I179</f>
        <v>972</v>
      </c>
      <c r="G179" s="72">
        <f t="shared" ref="G179:G240" si="164">D179+C179-J179</f>
        <v>817</v>
      </c>
      <c r="H179" s="73">
        <f t="shared" ref="H179:H240" si="165">K179+N179</f>
        <v>1420</v>
      </c>
      <c r="I179" s="73">
        <f t="shared" ref="I179:I240" si="166">L179+O179</f>
        <v>1332</v>
      </c>
      <c r="J179" s="73">
        <f t="shared" ref="J179:J240" si="167">M179+P179</f>
        <v>1487</v>
      </c>
      <c r="K179" s="73">
        <f t="shared" ref="K179:M179" si="168">K178</f>
        <v>1970</v>
      </c>
      <c r="L179" s="73">
        <f t="shared" si="168"/>
        <v>1970</v>
      </c>
      <c r="M179" s="73">
        <f t="shared" si="168"/>
        <v>1980</v>
      </c>
      <c r="N179" s="73">
        <f t="shared" ref="N179:N240" si="169">N178-Q179</f>
        <v>-550</v>
      </c>
      <c r="O179" s="73">
        <f t="shared" ref="O179:O240" si="170">O178-R179</f>
        <v>-638</v>
      </c>
      <c r="P179" s="73">
        <f t="shared" ref="P179:P240" si="171">P178-S179</f>
        <v>-493</v>
      </c>
      <c r="Q179" s="84">
        <v>2</v>
      </c>
      <c r="R179" s="84">
        <v>1</v>
      </c>
      <c r="S179" s="84">
        <v>1</v>
      </c>
      <c r="T179" s="74">
        <f t="shared" ref="T179:T240" si="172">D179+C179-V179</f>
        <v>1382</v>
      </c>
      <c r="U179" s="93">
        <f t="shared" si="115"/>
        <v>990</v>
      </c>
      <c r="V179" s="93">
        <f t="shared" si="116"/>
        <v>922</v>
      </c>
      <c r="W179" s="93">
        <f t="shared" si="117"/>
        <v>977</v>
      </c>
      <c r="X179" s="85"/>
      <c r="Y179" s="73"/>
      <c r="Z179" s="73"/>
      <c r="AA179" s="73"/>
      <c r="AB179" s="48"/>
    </row>
    <row r="180" spans="1:28" ht="15" customHeight="1">
      <c r="A180" s="70">
        <f t="shared" si="74"/>
        <v>166</v>
      </c>
      <c r="B180" s="106">
        <f t="shared" si="111"/>
        <v>45727</v>
      </c>
      <c r="C180" s="70">
        <f t="shared" si="112"/>
        <v>884</v>
      </c>
      <c r="D180" s="71">
        <f t="shared" si="113"/>
        <v>1418</v>
      </c>
      <c r="E180" s="72">
        <f t="shared" si="162"/>
        <v>883</v>
      </c>
      <c r="F180" s="72">
        <f t="shared" si="163"/>
        <v>970</v>
      </c>
      <c r="G180" s="72">
        <f t="shared" si="164"/>
        <v>815</v>
      </c>
      <c r="H180" s="73">
        <f t="shared" si="165"/>
        <v>1419</v>
      </c>
      <c r="I180" s="73">
        <f t="shared" si="166"/>
        <v>1332</v>
      </c>
      <c r="J180" s="73">
        <f t="shared" si="167"/>
        <v>1487</v>
      </c>
      <c r="K180" s="73">
        <f t="shared" ref="K180:M180" si="173">K179</f>
        <v>1970</v>
      </c>
      <c r="L180" s="73">
        <f t="shared" si="173"/>
        <v>1970</v>
      </c>
      <c r="M180" s="73">
        <f t="shared" si="173"/>
        <v>1980</v>
      </c>
      <c r="N180" s="73">
        <f t="shared" si="169"/>
        <v>-551</v>
      </c>
      <c r="O180" s="73">
        <f t="shared" si="170"/>
        <v>-638</v>
      </c>
      <c r="P180" s="73">
        <f t="shared" si="171"/>
        <v>-493</v>
      </c>
      <c r="Q180" s="84">
        <v>1</v>
      </c>
      <c r="R180" s="84">
        <v>0</v>
      </c>
      <c r="S180" s="84">
        <v>0</v>
      </c>
      <c r="T180" s="74">
        <f t="shared" si="172"/>
        <v>1380</v>
      </c>
      <c r="U180" s="93">
        <f t="shared" si="115"/>
        <v>989</v>
      </c>
      <c r="V180" s="93">
        <f t="shared" si="116"/>
        <v>922</v>
      </c>
      <c r="W180" s="93">
        <f t="shared" si="117"/>
        <v>977</v>
      </c>
      <c r="X180" s="85"/>
      <c r="Y180" s="73"/>
      <c r="Z180" s="73"/>
      <c r="AA180" s="73"/>
      <c r="AB180" s="48"/>
    </row>
    <row r="181" spans="1:28" ht="15" customHeight="1">
      <c r="A181" s="70">
        <f t="shared" si="74"/>
        <v>167</v>
      </c>
      <c r="B181" s="106">
        <f t="shared" si="111"/>
        <v>45728</v>
      </c>
      <c r="C181" s="70">
        <f t="shared" si="112"/>
        <v>884</v>
      </c>
      <c r="D181" s="71">
        <f t="shared" si="113"/>
        <v>1416</v>
      </c>
      <c r="E181" s="72">
        <f t="shared" si="162"/>
        <v>883</v>
      </c>
      <c r="F181" s="72">
        <f t="shared" si="163"/>
        <v>970</v>
      </c>
      <c r="G181" s="72">
        <f t="shared" si="164"/>
        <v>813</v>
      </c>
      <c r="H181" s="73">
        <f t="shared" si="165"/>
        <v>1417</v>
      </c>
      <c r="I181" s="73">
        <f t="shared" si="166"/>
        <v>1330</v>
      </c>
      <c r="J181" s="73">
        <f t="shared" si="167"/>
        <v>1487</v>
      </c>
      <c r="K181" s="73">
        <f t="shared" ref="K181:M181" si="174">K180</f>
        <v>1970</v>
      </c>
      <c r="L181" s="73">
        <f t="shared" si="174"/>
        <v>1970</v>
      </c>
      <c r="M181" s="73">
        <f t="shared" si="174"/>
        <v>1980</v>
      </c>
      <c r="N181" s="73">
        <f t="shared" si="169"/>
        <v>-553</v>
      </c>
      <c r="O181" s="73">
        <f t="shared" si="170"/>
        <v>-640</v>
      </c>
      <c r="P181" s="73">
        <f t="shared" si="171"/>
        <v>-493</v>
      </c>
      <c r="Q181" s="84">
        <v>2</v>
      </c>
      <c r="R181" s="84">
        <v>2</v>
      </c>
      <c r="S181" s="84">
        <v>0</v>
      </c>
      <c r="T181" s="74">
        <f t="shared" si="172"/>
        <v>1380</v>
      </c>
      <c r="U181" s="93">
        <f t="shared" si="115"/>
        <v>987</v>
      </c>
      <c r="V181" s="93">
        <f t="shared" si="116"/>
        <v>920</v>
      </c>
      <c r="W181" s="93">
        <f t="shared" si="117"/>
        <v>977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40" si="175">+A181+1</f>
        <v>168</v>
      </c>
      <c r="B182" s="106">
        <f t="shared" si="111"/>
        <v>45729</v>
      </c>
      <c r="C182" s="70">
        <f t="shared" si="112"/>
        <v>884</v>
      </c>
      <c r="D182" s="71">
        <f t="shared" si="113"/>
        <v>1414</v>
      </c>
      <c r="E182" s="72">
        <f t="shared" si="162"/>
        <v>882</v>
      </c>
      <c r="F182" s="72">
        <f t="shared" si="163"/>
        <v>968</v>
      </c>
      <c r="G182" s="72">
        <f t="shared" si="164"/>
        <v>812</v>
      </c>
      <c r="H182" s="73">
        <f t="shared" si="165"/>
        <v>1416</v>
      </c>
      <c r="I182" s="73">
        <f t="shared" si="166"/>
        <v>1330</v>
      </c>
      <c r="J182" s="73">
        <f t="shared" si="167"/>
        <v>1486</v>
      </c>
      <c r="K182" s="73">
        <f t="shared" ref="K182:M182" si="176">K181</f>
        <v>1970</v>
      </c>
      <c r="L182" s="73">
        <f t="shared" si="176"/>
        <v>1970</v>
      </c>
      <c r="M182" s="73">
        <f t="shared" si="176"/>
        <v>1980</v>
      </c>
      <c r="N182" s="73">
        <f t="shared" si="169"/>
        <v>-554</v>
      </c>
      <c r="O182" s="73">
        <f t="shared" si="170"/>
        <v>-640</v>
      </c>
      <c r="P182" s="73">
        <f t="shared" si="171"/>
        <v>-494</v>
      </c>
      <c r="Q182" s="84">
        <v>1</v>
      </c>
      <c r="R182" s="84">
        <v>0</v>
      </c>
      <c r="S182" s="84">
        <v>1</v>
      </c>
      <c r="T182" s="74">
        <f t="shared" si="172"/>
        <v>1378</v>
      </c>
      <c r="U182" s="93">
        <f t="shared" si="115"/>
        <v>986</v>
      </c>
      <c r="V182" s="93">
        <f t="shared" si="116"/>
        <v>920</v>
      </c>
      <c r="W182" s="93">
        <f t="shared" si="117"/>
        <v>976</v>
      </c>
      <c r="X182" s="85"/>
      <c r="Y182" s="73"/>
      <c r="Z182" s="73"/>
      <c r="AA182" s="73"/>
      <c r="AB182" s="48"/>
    </row>
    <row r="183" spans="1:28" ht="15" customHeight="1">
      <c r="A183" s="70">
        <f t="shared" si="175"/>
        <v>169</v>
      </c>
      <c r="B183" s="106">
        <f t="shared" si="111"/>
        <v>45730</v>
      </c>
      <c r="C183" s="70">
        <f t="shared" si="112"/>
        <v>884</v>
      </c>
      <c r="D183" s="71">
        <f t="shared" si="113"/>
        <v>1412</v>
      </c>
      <c r="E183" s="72">
        <f t="shared" si="162"/>
        <v>880</v>
      </c>
      <c r="F183" s="72">
        <f t="shared" si="163"/>
        <v>966</v>
      </c>
      <c r="G183" s="72">
        <f t="shared" si="164"/>
        <v>810</v>
      </c>
      <c r="H183" s="73">
        <f t="shared" si="165"/>
        <v>1416</v>
      </c>
      <c r="I183" s="73">
        <f t="shared" si="166"/>
        <v>1330</v>
      </c>
      <c r="J183" s="73">
        <f t="shared" si="167"/>
        <v>1486</v>
      </c>
      <c r="K183" s="73">
        <f t="shared" ref="K183:M183" si="177">K182</f>
        <v>1970</v>
      </c>
      <c r="L183" s="73">
        <f t="shared" si="177"/>
        <v>1970</v>
      </c>
      <c r="M183" s="73">
        <f t="shared" si="177"/>
        <v>1980</v>
      </c>
      <c r="N183" s="73">
        <f t="shared" si="169"/>
        <v>-554</v>
      </c>
      <c r="O183" s="73">
        <f t="shared" si="170"/>
        <v>-640</v>
      </c>
      <c r="P183" s="73">
        <f t="shared" si="171"/>
        <v>-494</v>
      </c>
      <c r="Q183" s="84">
        <v>0</v>
      </c>
      <c r="R183" s="84">
        <v>0</v>
      </c>
      <c r="S183" s="84">
        <v>0</v>
      </c>
      <c r="T183" s="74">
        <f t="shared" si="172"/>
        <v>1376</v>
      </c>
      <c r="U183" s="93">
        <f t="shared" si="115"/>
        <v>986</v>
      </c>
      <c r="V183" s="93">
        <f t="shared" si="116"/>
        <v>920</v>
      </c>
      <c r="W183" s="93">
        <f t="shared" si="117"/>
        <v>976</v>
      </c>
      <c r="X183" s="85"/>
      <c r="Y183" s="73"/>
      <c r="Z183" s="73"/>
      <c r="AA183" s="73"/>
      <c r="AB183" s="48"/>
    </row>
    <row r="184" spans="1:28" ht="15" customHeight="1">
      <c r="A184" s="70">
        <f t="shared" si="175"/>
        <v>170</v>
      </c>
      <c r="B184" s="106">
        <f t="shared" si="111"/>
        <v>45731</v>
      </c>
      <c r="C184" s="70">
        <f t="shared" si="112"/>
        <v>884</v>
      </c>
      <c r="D184" s="71">
        <f t="shared" si="113"/>
        <v>1410</v>
      </c>
      <c r="E184" s="72">
        <f t="shared" si="162"/>
        <v>879</v>
      </c>
      <c r="F184" s="72">
        <f t="shared" si="163"/>
        <v>965</v>
      </c>
      <c r="G184" s="72">
        <f t="shared" si="164"/>
        <v>808</v>
      </c>
      <c r="H184" s="73">
        <f t="shared" si="165"/>
        <v>1415</v>
      </c>
      <c r="I184" s="73">
        <f t="shared" si="166"/>
        <v>1329</v>
      </c>
      <c r="J184" s="73">
        <f t="shared" si="167"/>
        <v>1486</v>
      </c>
      <c r="K184" s="73">
        <f t="shared" ref="K184:M184" si="178">K183</f>
        <v>1970</v>
      </c>
      <c r="L184" s="73">
        <f t="shared" si="178"/>
        <v>1970</v>
      </c>
      <c r="M184" s="73">
        <f t="shared" si="178"/>
        <v>1980</v>
      </c>
      <c r="N184" s="73">
        <f t="shared" si="169"/>
        <v>-555</v>
      </c>
      <c r="O184" s="73">
        <f t="shared" si="170"/>
        <v>-641</v>
      </c>
      <c r="P184" s="73">
        <f t="shared" si="171"/>
        <v>-494</v>
      </c>
      <c r="Q184" s="84">
        <v>1</v>
      </c>
      <c r="R184" s="84">
        <v>1</v>
      </c>
      <c r="S184" s="84">
        <v>0</v>
      </c>
      <c r="T184" s="74">
        <f t="shared" si="172"/>
        <v>1375</v>
      </c>
      <c r="U184" s="93">
        <f t="shared" si="115"/>
        <v>985</v>
      </c>
      <c r="V184" s="93">
        <f t="shared" si="116"/>
        <v>919</v>
      </c>
      <c r="W184" s="93">
        <f t="shared" si="117"/>
        <v>976</v>
      </c>
      <c r="X184" s="85"/>
      <c r="Y184" s="73"/>
      <c r="Z184" s="73"/>
      <c r="AA184" s="73"/>
      <c r="AB184" s="48"/>
    </row>
    <row r="185" spans="1:28" ht="15" customHeight="1">
      <c r="A185" s="70">
        <f t="shared" si="175"/>
        <v>171</v>
      </c>
      <c r="B185" s="106">
        <f t="shared" si="111"/>
        <v>45732</v>
      </c>
      <c r="C185" s="70">
        <f t="shared" si="112"/>
        <v>884</v>
      </c>
      <c r="D185" s="71">
        <f t="shared" si="113"/>
        <v>1408</v>
      </c>
      <c r="E185" s="72">
        <f t="shared" si="162"/>
        <v>877</v>
      </c>
      <c r="F185" s="72">
        <f t="shared" si="163"/>
        <v>963</v>
      </c>
      <c r="G185" s="72">
        <f t="shared" si="164"/>
        <v>808</v>
      </c>
      <c r="H185" s="73">
        <f t="shared" si="165"/>
        <v>1415</v>
      </c>
      <c r="I185" s="73">
        <f t="shared" si="166"/>
        <v>1329</v>
      </c>
      <c r="J185" s="73">
        <f t="shared" si="167"/>
        <v>1484</v>
      </c>
      <c r="K185" s="73">
        <f t="shared" ref="K185:M185" si="179">K184</f>
        <v>1970</v>
      </c>
      <c r="L185" s="73">
        <f t="shared" si="179"/>
        <v>1970</v>
      </c>
      <c r="M185" s="73">
        <f t="shared" si="179"/>
        <v>1980</v>
      </c>
      <c r="N185" s="73">
        <f t="shared" si="169"/>
        <v>-555</v>
      </c>
      <c r="O185" s="73">
        <f t="shared" si="170"/>
        <v>-641</v>
      </c>
      <c r="P185" s="73">
        <f t="shared" si="171"/>
        <v>-496</v>
      </c>
      <c r="Q185" s="84">
        <v>0</v>
      </c>
      <c r="R185" s="84">
        <v>0</v>
      </c>
      <c r="S185" s="84">
        <v>2</v>
      </c>
      <c r="T185" s="74">
        <f t="shared" si="172"/>
        <v>1373</v>
      </c>
      <c r="U185" s="93">
        <f t="shared" si="115"/>
        <v>985</v>
      </c>
      <c r="V185" s="93">
        <f t="shared" si="116"/>
        <v>919</v>
      </c>
      <c r="W185" s="93">
        <f t="shared" si="117"/>
        <v>974</v>
      </c>
      <c r="X185" s="85"/>
      <c r="Y185" s="73"/>
      <c r="Z185" s="73"/>
      <c r="AA185" s="73"/>
      <c r="AB185" s="48"/>
    </row>
    <row r="186" spans="1:28" ht="15" customHeight="1">
      <c r="A186" s="70">
        <f t="shared" si="175"/>
        <v>172</v>
      </c>
      <c r="B186" s="106">
        <f t="shared" si="111"/>
        <v>45733</v>
      </c>
      <c r="C186" s="70">
        <f t="shared" si="112"/>
        <v>884</v>
      </c>
      <c r="D186" s="71">
        <f t="shared" si="113"/>
        <v>1406</v>
      </c>
      <c r="E186" s="72">
        <f t="shared" si="162"/>
        <v>876</v>
      </c>
      <c r="F186" s="72">
        <f t="shared" si="163"/>
        <v>963</v>
      </c>
      <c r="G186" s="72">
        <f t="shared" si="164"/>
        <v>806</v>
      </c>
      <c r="H186" s="73">
        <f t="shared" si="165"/>
        <v>1414</v>
      </c>
      <c r="I186" s="73">
        <f t="shared" si="166"/>
        <v>1327</v>
      </c>
      <c r="J186" s="73">
        <f t="shared" si="167"/>
        <v>1484</v>
      </c>
      <c r="K186" s="73">
        <f t="shared" ref="K186:M186" si="180">K185</f>
        <v>1970</v>
      </c>
      <c r="L186" s="73">
        <f t="shared" si="180"/>
        <v>1970</v>
      </c>
      <c r="M186" s="73">
        <f t="shared" si="180"/>
        <v>1980</v>
      </c>
      <c r="N186" s="73">
        <f t="shared" si="169"/>
        <v>-556</v>
      </c>
      <c r="O186" s="73">
        <f t="shared" si="170"/>
        <v>-643</v>
      </c>
      <c r="P186" s="73">
        <f t="shared" si="171"/>
        <v>-496</v>
      </c>
      <c r="Q186" s="84">
        <v>1</v>
      </c>
      <c r="R186" s="84">
        <v>2</v>
      </c>
      <c r="S186" s="84">
        <v>0</v>
      </c>
      <c r="T186" s="74">
        <f t="shared" si="172"/>
        <v>1373</v>
      </c>
      <c r="U186" s="93">
        <f t="shared" si="115"/>
        <v>984</v>
      </c>
      <c r="V186" s="93">
        <f t="shared" si="116"/>
        <v>917</v>
      </c>
      <c r="W186" s="93">
        <f t="shared" si="117"/>
        <v>974</v>
      </c>
      <c r="X186" s="85"/>
      <c r="Y186" s="73"/>
      <c r="Z186" s="73"/>
      <c r="AA186" s="73"/>
      <c r="AB186" s="48"/>
    </row>
    <row r="187" spans="1:28" ht="15" customHeight="1">
      <c r="A187" s="70">
        <f t="shared" si="175"/>
        <v>173</v>
      </c>
      <c r="B187" s="106">
        <f t="shared" si="111"/>
        <v>45734</v>
      </c>
      <c r="C187" s="70">
        <f t="shared" si="112"/>
        <v>884</v>
      </c>
      <c r="D187" s="71">
        <f t="shared" si="113"/>
        <v>1404</v>
      </c>
      <c r="E187" s="72">
        <f t="shared" si="162"/>
        <v>874</v>
      </c>
      <c r="F187" s="72">
        <f t="shared" si="163"/>
        <v>962</v>
      </c>
      <c r="G187" s="72">
        <f t="shared" si="164"/>
        <v>805</v>
      </c>
      <c r="H187" s="73">
        <f t="shared" si="165"/>
        <v>1414</v>
      </c>
      <c r="I187" s="73">
        <f t="shared" si="166"/>
        <v>1326</v>
      </c>
      <c r="J187" s="73">
        <f t="shared" si="167"/>
        <v>1483</v>
      </c>
      <c r="K187" s="73">
        <f t="shared" ref="K187:M187" si="181">K186</f>
        <v>1970</v>
      </c>
      <c r="L187" s="73">
        <f t="shared" si="181"/>
        <v>1970</v>
      </c>
      <c r="M187" s="73">
        <f t="shared" si="181"/>
        <v>1980</v>
      </c>
      <c r="N187" s="73">
        <f t="shared" si="169"/>
        <v>-556</v>
      </c>
      <c r="O187" s="73">
        <f t="shared" si="170"/>
        <v>-644</v>
      </c>
      <c r="P187" s="73">
        <f t="shared" si="171"/>
        <v>-497</v>
      </c>
      <c r="Q187" s="84">
        <v>0</v>
      </c>
      <c r="R187" s="84">
        <v>1</v>
      </c>
      <c r="S187" s="84">
        <v>1</v>
      </c>
      <c r="T187" s="74">
        <f t="shared" si="172"/>
        <v>1372</v>
      </c>
      <c r="U187" s="93">
        <f t="shared" si="115"/>
        <v>984</v>
      </c>
      <c r="V187" s="93">
        <f t="shared" si="116"/>
        <v>916</v>
      </c>
      <c r="W187" s="93">
        <f t="shared" si="117"/>
        <v>973</v>
      </c>
      <c r="X187" s="85"/>
      <c r="Y187" s="73"/>
      <c r="Z187" s="73"/>
      <c r="AA187" s="73"/>
      <c r="AB187" s="48"/>
    </row>
    <row r="188" spans="1:28" ht="15" customHeight="1">
      <c r="A188" s="70">
        <f t="shared" si="175"/>
        <v>174</v>
      </c>
      <c r="B188" s="106">
        <f t="shared" si="111"/>
        <v>45735</v>
      </c>
      <c r="C188" s="70">
        <f t="shared" si="112"/>
        <v>884</v>
      </c>
      <c r="D188" s="71">
        <f t="shared" si="113"/>
        <v>1402</v>
      </c>
      <c r="E188" s="72">
        <f t="shared" si="162"/>
        <v>873</v>
      </c>
      <c r="F188" s="72">
        <f t="shared" si="163"/>
        <v>960</v>
      </c>
      <c r="G188" s="72">
        <f t="shared" si="164"/>
        <v>803</v>
      </c>
      <c r="H188" s="73">
        <f t="shared" si="165"/>
        <v>1413</v>
      </c>
      <c r="I188" s="73">
        <f t="shared" si="166"/>
        <v>1326</v>
      </c>
      <c r="J188" s="73">
        <f t="shared" si="167"/>
        <v>1483</v>
      </c>
      <c r="K188" s="73">
        <f t="shared" ref="K188:M188" si="182">K187</f>
        <v>1970</v>
      </c>
      <c r="L188" s="73">
        <f t="shared" si="182"/>
        <v>1970</v>
      </c>
      <c r="M188" s="73">
        <f t="shared" si="182"/>
        <v>1980</v>
      </c>
      <c r="N188" s="73">
        <f t="shared" si="169"/>
        <v>-557</v>
      </c>
      <c r="O188" s="73">
        <f t="shared" si="170"/>
        <v>-644</v>
      </c>
      <c r="P188" s="73">
        <f t="shared" si="171"/>
        <v>-497</v>
      </c>
      <c r="Q188" s="84">
        <v>1</v>
      </c>
      <c r="R188" s="84">
        <v>0</v>
      </c>
      <c r="S188" s="84">
        <v>0</v>
      </c>
      <c r="T188" s="74">
        <f t="shared" si="172"/>
        <v>1370</v>
      </c>
      <c r="U188" s="93">
        <f t="shared" si="115"/>
        <v>983</v>
      </c>
      <c r="V188" s="93">
        <f t="shared" si="116"/>
        <v>916</v>
      </c>
      <c r="W188" s="93">
        <f t="shared" si="117"/>
        <v>973</v>
      </c>
      <c r="X188" s="85"/>
      <c r="Y188" s="73"/>
      <c r="Z188" s="73"/>
      <c r="AA188" s="73"/>
      <c r="AB188" s="48"/>
    </row>
    <row r="189" spans="1:28" ht="15" customHeight="1">
      <c r="A189" s="70">
        <f t="shared" si="175"/>
        <v>175</v>
      </c>
      <c r="B189" s="106">
        <f t="shared" si="111"/>
        <v>45736</v>
      </c>
      <c r="C189" s="70">
        <f t="shared" si="112"/>
        <v>884</v>
      </c>
      <c r="D189" s="71">
        <f t="shared" si="113"/>
        <v>1400</v>
      </c>
      <c r="E189" s="72">
        <f t="shared" si="162"/>
        <v>871</v>
      </c>
      <c r="F189" s="72">
        <f t="shared" si="163"/>
        <v>959</v>
      </c>
      <c r="G189" s="72">
        <f t="shared" si="164"/>
        <v>802</v>
      </c>
      <c r="H189" s="73">
        <f t="shared" si="165"/>
        <v>1413</v>
      </c>
      <c r="I189" s="73">
        <f t="shared" si="166"/>
        <v>1325</v>
      </c>
      <c r="J189" s="73">
        <f t="shared" si="167"/>
        <v>1482</v>
      </c>
      <c r="K189" s="73">
        <f t="shared" ref="K189:M189" si="183">K188</f>
        <v>1970</v>
      </c>
      <c r="L189" s="73">
        <f t="shared" si="183"/>
        <v>1970</v>
      </c>
      <c r="M189" s="73">
        <f t="shared" si="183"/>
        <v>1980</v>
      </c>
      <c r="N189" s="73">
        <f t="shared" si="169"/>
        <v>-557</v>
      </c>
      <c r="O189" s="73">
        <f t="shared" si="170"/>
        <v>-645</v>
      </c>
      <c r="P189" s="73">
        <f t="shared" si="171"/>
        <v>-498</v>
      </c>
      <c r="Q189" s="84">
        <v>0</v>
      </c>
      <c r="R189" s="84">
        <v>1</v>
      </c>
      <c r="S189" s="84">
        <v>1</v>
      </c>
      <c r="T189" s="74">
        <f t="shared" si="172"/>
        <v>1369</v>
      </c>
      <c r="U189" s="93">
        <f t="shared" si="115"/>
        <v>983</v>
      </c>
      <c r="V189" s="93">
        <f t="shared" si="116"/>
        <v>915</v>
      </c>
      <c r="W189" s="93">
        <f t="shared" si="117"/>
        <v>972</v>
      </c>
      <c r="X189" s="85"/>
      <c r="Y189" s="73"/>
      <c r="Z189" s="73"/>
      <c r="AA189" s="73"/>
      <c r="AB189" s="48"/>
    </row>
    <row r="190" spans="1:28" ht="15" customHeight="1">
      <c r="A190" s="70">
        <f t="shared" si="175"/>
        <v>176</v>
      </c>
      <c r="B190" s="106">
        <f t="shared" si="111"/>
        <v>45737</v>
      </c>
      <c r="C190" s="70">
        <f t="shared" si="112"/>
        <v>884</v>
      </c>
      <c r="D190" s="71">
        <f t="shared" si="113"/>
        <v>1398</v>
      </c>
      <c r="E190" s="72">
        <f t="shared" si="162"/>
        <v>870</v>
      </c>
      <c r="F190" s="72">
        <f t="shared" si="163"/>
        <v>957</v>
      </c>
      <c r="G190" s="72">
        <f t="shared" si="164"/>
        <v>801</v>
      </c>
      <c r="H190" s="73">
        <f t="shared" si="165"/>
        <v>1412</v>
      </c>
      <c r="I190" s="73">
        <f t="shared" si="166"/>
        <v>1325</v>
      </c>
      <c r="J190" s="73">
        <f t="shared" si="167"/>
        <v>1481</v>
      </c>
      <c r="K190" s="73">
        <f t="shared" ref="K190:M190" si="184">K189</f>
        <v>1970</v>
      </c>
      <c r="L190" s="73">
        <f t="shared" si="184"/>
        <v>1970</v>
      </c>
      <c r="M190" s="73">
        <f t="shared" si="184"/>
        <v>1980</v>
      </c>
      <c r="N190" s="73">
        <f t="shared" si="169"/>
        <v>-558</v>
      </c>
      <c r="O190" s="73">
        <f t="shared" si="170"/>
        <v>-645</v>
      </c>
      <c r="P190" s="73">
        <f t="shared" si="171"/>
        <v>-499</v>
      </c>
      <c r="Q190" s="84">
        <v>1</v>
      </c>
      <c r="R190" s="84">
        <v>0</v>
      </c>
      <c r="S190" s="84">
        <v>1</v>
      </c>
      <c r="T190" s="74">
        <f t="shared" si="172"/>
        <v>1367</v>
      </c>
      <c r="U190" s="93">
        <f t="shared" si="115"/>
        <v>982</v>
      </c>
      <c r="V190" s="93">
        <f t="shared" si="116"/>
        <v>915</v>
      </c>
      <c r="W190" s="93">
        <f t="shared" si="117"/>
        <v>971</v>
      </c>
      <c r="X190" s="85"/>
      <c r="Y190" s="73"/>
      <c r="Z190" s="73"/>
      <c r="AA190" s="73"/>
      <c r="AB190" s="48"/>
    </row>
    <row r="191" spans="1:28" ht="15" customHeight="1">
      <c r="A191" s="70">
        <f t="shared" si="175"/>
        <v>177</v>
      </c>
      <c r="B191" s="106">
        <f t="shared" si="111"/>
        <v>45738</v>
      </c>
      <c r="C191" s="70">
        <f t="shared" si="112"/>
        <v>884</v>
      </c>
      <c r="D191" s="71">
        <f t="shared" si="113"/>
        <v>1396</v>
      </c>
      <c r="E191" s="72">
        <f t="shared" si="162"/>
        <v>868</v>
      </c>
      <c r="F191" s="72">
        <f t="shared" si="163"/>
        <v>957</v>
      </c>
      <c r="G191" s="72">
        <f t="shared" si="164"/>
        <v>799</v>
      </c>
      <c r="H191" s="73">
        <f t="shared" si="165"/>
        <v>1412</v>
      </c>
      <c r="I191" s="73">
        <f t="shared" si="166"/>
        <v>1323</v>
      </c>
      <c r="J191" s="73">
        <f t="shared" si="167"/>
        <v>1481</v>
      </c>
      <c r="K191" s="73">
        <f t="shared" ref="K191:M191" si="185">K190</f>
        <v>1970</v>
      </c>
      <c r="L191" s="73">
        <f t="shared" si="185"/>
        <v>1970</v>
      </c>
      <c r="M191" s="73">
        <f t="shared" si="185"/>
        <v>1980</v>
      </c>
      <c r="N191" s="73">
        <f t="shared" si="169"/>
        <v>-558</v>
      </c>
      <c r="O191" s="73">
        <f t="shared" si="170"/>
        <v>-647</v>
      </c>
      <c r="P191" s="73">
        <f t="shared" si="171"/>
        <v>-499</v>
      </c>
      <c r="Q191" s="84">
        <v>0</v>
      </c>
      <c r="R191" s="84">
        <v>2</v>
      </c>
      <c r="S191" s="84">
        <v>0</v>
      </c>
      <c r="T191" s="74">
        <f t="shared" si="172"/>
        <v>1367</v>
      </c>
      <c r="U191" s="93">
        <f t="shared" si="115"/>
        <v>982</v>
      </c>
      <c r="V191" s="93">
        <f t="shared" si="116"/>
        <v>913</v>
      </c>
      <c r="W191" s="93">
        <f t="shared" si="117"/>
        <v>971</v>
      </c>
      <c r="X191" s="85"/>
      <c r="Y191" s="73"/>
      <c r="Z191" s="73"/>
      <c r="AA191" s="73"/>
      <c r="AB191" s="48"/>
    </row>
    <row r="192" spans="1:28" ht="15" customHeight="1">
      <c r="A192" s="70">
        <f t="shared" si="175"/>
        <v>178</v>
      </c>
      <c r="B192" s="106">
        <f t="shared" si="111"/>
        <v>45739</v>
      </c>
      <c r="C192" s="70">
        <f t="shared" si="112"/>
        <v>884</v>
      </c>
      <c r="D192" s="71">
        <f t="shared" si="113"/>
        <v>1394</v>
      </c>
      <c r="E192" s="72">
        <f t="shared" si="162"/>
        <v>867</v>
      </c>
      <c r="F192" s="72">
        <f t="shared" si="163"/>
        <v>956</v>
      </c>
      <c r="G192" s="72">
        <f t="shared" si="164"/>
        <v>798</v>
      </c>
      <c r="H192" s="73">
        <f t="shared" si="165"/>
        <v>1411</v>
      </c>
      <c r="I192" s="73">
        <f t="shared" si="166"/>
        <v>1322</v>
      </c>
      <c r="J192" s="73">
        <f t="shared" si="167"/>
        <v>1480</v>
      </c>
      <c r="K192" s="73">
        <f t="shared" ref="K192:M192" si="186">K191</f>
        <v>1970</v>
      </c>
      <c r="L192" s="73">
        <f t="shared" si="186"/>
        <v>1970</v>
      </c>
      <c r="M192" s="73">
        <f t="shared" si="186"/>
        <v>1980</v>
      </c>
      <c r="N192" s="73">
        <f t="shared" si="169"/>
        <v>-559</v>
      </c>
      <c r="O192" s="73">
        <f t="shared" si="170"/>
        <v>-648</v>
      </c>
      <c r="P192" s="73">
        <f t="shared" si="171"/>
        <v>-500</v>
      </c>
      <c r="Q192" s="84">
        <v>1</v>
      </c>
      <c r="R192" s="84">
        <v>1</v>
      </c>
      <c r="S192" s="84">
        <v>1</v>
      </c>
      <c r="T192" s="74">
        <f t="shared" si="172"/>
        <v>1366</v>
      </c>
      <c r="U192" s="93">
        <f t="shared" si="115"/>
        <v>981</v>
      </c>
      <c r="V192" s="93">
        <f t="shared" si="116"/>
        <v>912</v>
      </c>
      <c r="W192" s="93">
        <f t="shared" si="117"/>
        <v>970</v>
      </c>
      <c r="X192" s="85"/>
      <c r="Y192" s="73"/>
      <c r="Z192" s="73"/>
      <c r="AA192" s="73"/>
      <c r="AB192" s="48"/>
    </row>
    <row r="193" spans="1:28" ht="15" customHeight="1">
      <c r="A193" s="70">
        <f t="shared" si="175"/>
        <v>179</v>
      </c>
      <c r="B193" s="106">
        <f t="shared" si="111"/>
        <v>45740</v>
      </c>
      <c r="C193" s="70">
        <f t="shared" si="112"/>
        <v>884</v>
      </c>
      <c r="D193" s="71">
        <f t="shared" si="113"/>
        <v>1392</v>
      </c>
      <c r="E193" s="72">
        <f t="shared" si="162"/>
        <v>865</v>
      </c>
      <c r="F193" s="72">
        <f t="shared" si="163"/>
        <v>954</v>
      </c>
      <c r="G193" s="72">
        <f t="shared" si="164"/>
        <v>796</v>
      </c>
      <c r="H193" s="73">
        <f t="shared" si="165"/>
        <v>1411</v>
      </c>
      <c r="I193" s="73">
        <f t="shared" si="166"/>
        <v>1322</v>
      </c>
      <c r="J193" s="73">
        <f t="shared" si="167"/>
        <v>1480</v>
      </c>
      <c r="K193" s="73">
        <f t="shared" ref="K193:M193" si="187">K192</f>
        <v>1970</v>
      </c>
      <c r="L193" s="73">
        <f t="shared" si="187"/>
        <v>1970</v>
      </c>
      <c r="M193" s="73">
        <f t="shared" si="187"/>
        <v>1980</v>
      </c>
      <c r="N193" s="73">
        <f t="shared" si="169"/>
        <v>-559</v>
      </c>
      <c r="O193" s="73">
        <f t="shared" si="170"/>
        <v>-648</v>
      </c>
      <c r="P193" s="73">
        <f t="shared" si="171"/>
        <v>-500</v>
      </c>
      <c r="Q193" s="84">
        <v>0</v>
      </c>
      <c r="R193" s="84">
        <v>0</v>
      </c>
      <c r="S193" s="84">
        <v>0</v>
      </c>
      <c r="T193" s="74">
        <f t="shared" si="172"/>
        <v>1364</v>
      </c>
      <c r="U193" s="93">
        <f t="shared" si="115"/>
        <v>981</v>
      </c>
      <c r="V193" s="93">
        <f t="shared" si="116"/>
        <v>912</v>
      </c>
      <c r="W193" s="93">
        <f t="shared" si="117"/>
        <v>970</v>
      </c>
      <c r="X193" s="85"/>
      <c r="Y193" s="73"/>
      <c r="Z193" s="73"/>
      <c r="AA193" s="73"/>
      <c r="AB193" s="48"/>
    </row>
    <row r="194" spans="1:28" ht="15" customHeight="1">
      <c r="A194" s="70">
        <f t="shared" si="175"/>
        <v>180</v>
      </c>
      <c r="B194" s="106">
        <f t="shared" si="111"/>
        <v>45741</v>
      </c>
      <c r="C194" s="70">
        <f t="shared" si="112"/>
        <v>884</v>
      </c>
      <c r="D194" s="71">
        <f t="shared" si="113"/>
        <v>1390</v>
      </c>
      <c r="E194" s="72">
        <f t="shared" si="162"/>
        <v>864</v>
      </c>
      <c r="F194" s="72">
        <f t="shared" si="163"/>
        <v>953</v>
      </c>
      <c r="G194" s="72">
        <f t="shared" si="164"/>
        <v>795</v>
      </c>
      <c r="H194" s="73">
        <f t="shared" si="165"/>
        <v>1410</v>
      </c>
      <c r="I194" s="73">
        <f t="shared" si="166"/>
        <v>1321</v>
      </c>
      <c r="J194" s="73">
        <f t="shared" si="167"/>
        <v>1479</v>
      </c>
      <c r="K194" s="73">
        <f t="shared" ref="K194:M194" si="188">K193</f>
        <v>1970</v>
      </c>
      <c r="L194" s="73">
        <f t="shared" si="188"/>
        <v>1970</v>
      </c>
      <c r="M194" s="73">
        <f t="shared" si="188"/>
        <v>1980</v>
      </c>
      <c r="N194" s="73">
        <f t="shared" si="169"/>
        <v>-560</v>
      </c>
      <c r="O194" s="73">
        <f t="shared" si="170"/>
        <v>-649</v>
      </c>
      <c r="P194" s="73">
        <f t="shared" si="171"/>
        <v>-501</v>
      </c>
      <c r="Q194" s="84">
        <v>1</v>
      </c>
      <c r="R194" s="84">
        <v>1</v>
      </c>
      <c r="S194" s="84">
        <v>1</v>
      </c>
      <c r="T194" s="74">
        <f t="shared" si="172"/>
        <v>1363</v>
      </c>
      <c r="U194" s="93">
        <f t="shared" si="115"/>
        <v>980</v>
      </c>
      <c r="V194" s="93">
        <f t="shared" si="116"/>
        <v>911</v>
      </c>
      <c r="W194" s="93">
        <f t="shared" si="117"/>
        <v>969</v>
      </c>
      <c r="X194" s="85"/>
      <c r="Y194" s="73"/>
      <c r="Z194" s="73"/>
      <c r="AA194" s="73"/>
      <c r="AB194" s="48"/>
    </row>
    <row r="195" spans="1:28" ht="15" customHeight="1">
      <c r="A195" s="70">
        <f t="shared" si="175"/>
        <v>181</v>
      </c>
      <c r="B195" s="106">
        <f t="shared" si="111"/>
        <v>45742</v>
      </c>
      <c r="C195" s="70">
        <f t="shared" si="112"/>
        <v>884</v>
      </c>
      <c r="D195" s="71">
        <f t="shared" si="113"/>
        <v>1388</v>
      </c>
      <c r="E195" s="72">
        <f t="shared" si="162"/>
        <v>862</v>
      </c>
      <c r="F195" s="72">
        <f t="shared" si="163"/>
        <v>951</v>
      </c>
      <c r="G195" s="72">
        <f t="shared" si="164"/>
        <v>793</v>
      </c>
      <c r="H195" s="73">
        <f t="shared" si="165"/>
        <v>1410</v>
      </c>
      <c r="I195" s="73">
        <f t="shared" si="166"/>
        <v>1321</v>
      </c>
      <c r="J195" s="73">
        <f t="shared" si="167"/>
        <v>1479</v>
      </c>
      <c r="K195" s="73">
        <f t="shared" ref="K195:M195" si="189">K194</f>
        <v>1970</v>
      </c>
      <c r="L195" s="73">
        <f t="shared" si="189"/>
        <v>1970</v>
      </c>
      <c r="M195" s="73">
        <f t="shared" si="189"/>
        <v>1980</v>
      </c>
      <c r="N195" s="73">
        <f t="shared" si="169"/>
        <v>-560</v>
      </c>
      <c r="O195" s="73">
        <f t="shared" si="170"/>
        <v>-649</v>
      </c>
      <c r="P195" s="73">
        <f t="shared" si="171"/>
        <v>-501</v>
      </c>
      <c r="Q195" s="84">
        <v>0</v>
      </c>
      <c r="R195" s="84">
        <v>0</v>
      </c>
      <c r="S195" s="84">
        <v>0</v>
      </c>
      <c r="T195" s="74">
        <f t="shared" si="172"/>
        <v>1361</v>
      </c>
      <c r="U195" s="93">
        <f t="shared" si="115"/>
        <v>980</v>
      </c>
      <c r="V195" s="93">
        <f t="shared" si="116"/>
        <v>911</v>
      </c>
      <c r="W195" s="93">
        <f t="shared" si="117"/>
        <v>969</v>
      </c>
      <c r="X195" s="85"/>
      <c r="Y195" s="73"/>
      <c r="Z195" s="73"/>
      <c r="AA195" s="73"/>
      <c r="AB195" s="48"/>
    </row>
    <row r="196" spans="1:28" ht="15" customHeight="1">
      <c r="A196" s="70">
        <f t="shared" si="175"/>
        <v>182</v>
      </c>
      <c r="B196" s="106">
        <f t="shared" si="111"/>
        <v>45743</v>
      </c>
      <c r="C196" s="70">
        <f t="shared" si="112"/>
        <v>884</v>
      </c>
      <c r="D196" s="71">
        <f t="shared" si="113"/>
        <v>1386</v>
      </c>
      <c r="E196" s="72">
        <f t="shared" si="162"/>
        <v>861</v>
      </c>
      <c r="F196" s="72">
        <f t="shared" si="163"/>
        <v>950</v>
      </c>
      <c r="G196" s="72">
        <f t="shared" si="164"/>
        <v>792</v>
      </c>
      <c r="H196" s="73">
        <f t="shared" si="165"/>
        <v>1409</v>
      </c>
      <c r="I196" s="73">
        <f t="shared" si="166"/>
        <v>1320</v>
      </c>
      <c r="J196" s="73">
        <f t="shared" si="167"/>
        <v>1478</v>
      </c>
      <c r="K196" s="73">
        <f t="shared" ref="K196:M196" si="190">K195</f>
        <v>1970</v>
      </c>
      <c r="L196" s="73">
        <f t="shared" si="190"/>
        <v>1970</v>
      </c>
      <c r="M196" s="73">
        <f t="shared" si="190"/>
        <v>1980</v>
      </c>
      <c r="N196" s="73">
        <f t="shared" si="169"/>
        <v>-561</v>
      </c>
      <c r="O196" s="73">
        <f t="shared" si="170"/>
        <v>-650</v>
      </c>
      <c r="P196" s="73">
        <f t="shared" si="171"/>
        <v>-502</v>
      </c>
      <c r="Q196" s="84">
        <v>1</v>
      </c>
      <c r="R196" s="84">
        <v>1</v>
      </c>
      <c r="S196" s="84">
        <v>1</v>
      </c>
      <c r="T196" s="74">
        <f t="shared" si="172"/>
        <v>1360</v>
      </c>
      <c r="U196" s="93">
        <f t="shared" si="115"/>
        <v>979</v>
      </c>
      <c r="V196" s="93">
        <f t="shared" si="116"/>
        <v>910</v>
      </c>
      <c r="W196" s="93">
        <f t="shared" si="117"/>
        <v>968</v>
      </c>
      <c r="X196" s="85"/>
      <c r="Y196" s="73"/>
      <c r="Z196" s="73"/>
      <c r="AA196" s="73"/>
      <c r="AB196" s="48"/>
    </row>
    <row r="197" spans="1:28" ht="15" customHeight="1">
      <c r="A197" s="70">
        <f t="shared" si="175"/>
        <v>183</v>
      </c>
      <c r="B197" s="106">
        <f t="shared" si="111"/>
        <v>45744</v>
      </c>
      <c r="C197" s="70">
        <f t="shared" si="112"/>
        <v>884</v>
      </c>
      <c r="D197" s="71">
        <f t="shared" si="113"/>
        <v>1384</v>
      </c>
      <c r="E197" s="72">
        <f t="shared" si="162"/>
        <v>861</v>
      </c>
      <c r="F197" s="72">
        <f t="shared" si="163"/>
        <v>948</v>
      </c>
      <c r="G197" s="72">
        <f t="shared" si="164"/>
        <v>790</v>
      </c>
      <c r="H197" s="73">
        <f t="shared" si="165"/>
        <v>1407</v>
      </c>
      <c r="I197" s="73">
        <f t="shared" si="166"/>
        <v>1320</v>
      </c>
      <c r="J197" s="73">
        <f t="shared" si="167"/>
        <v>1478</v>
      </c>
      <c r="K197" s="73">
        <f t="shared" ref="K197:M197" si="191">K196</f>
        <v>1970</v>
      </c>
      <c r="L197" s="73">
        <f t="shared" si="191"/>
        <v>1970</v>
      </c>
      <c r="M197" s="73">
        <f t="shared" si="191"/>
        <v>1980</v>
      </c>
      <c r="N197" s="73">
        <f t="shared" si="169"/>
        <v>-563</v>
      </c>
      <c r="O197" s="73">
        <f t="shared" si="170"/>
        <v>-650</v>
      </c>
      <c r="P197" s="73">
        <f t="shared" si="171"/>
        <v>-502</v>
      </c>
      <c r="Q197" s="84">
        <v>2</v>
      </c>
      <c r="R197" s="84">
        <v>0</v>
      </c>
      <c r="S197" s="84">
        <v>0</v>
      </c>
      <c r="T197" s="74">
        <f t="shared" si="172"/>
        <v>1358</v>
      </c>
      <c r="U197" s="93">
        <f t="shared" si="115"/>
        <v>977</v>
      </c>
      <c r="V197" s="93">
        <f t="shared" si="116"/>
        <v>910</v>
      </c>
      <c r="W197" s="93">
        <f t="shared" si="117"/>
        <v>968</v>
      </c>
      <c r="X197" s="85"/>
      <c r="Y197" s="73"/>
      <c r="Z197" s="73"/>
      <c r="AA197" s="73"/>
      <c r="AB197" s="48"/>
    </row>
    <row r="198" spans="1:28" ht="15" customHeight="1">
      <c r="A198" s="70">
        <f t="shared" si="175"/>
        <v>184</v>
      </c>
      <c r="B198" s="106">
        <f t="shared" si="111"/>
        <v>45745</v>
      </c>
      <c r="C198" s="70">
        <f t="shared" si="112"/>
        <v>884</v>
      </c>
      <c r="D198" s="71">
        <f t="shared" si="113"/>
        <v>1382</v>
      </c>
      <c r="E198" s="72">
        <f t="shared" si="162"/>
        <v>860</v>
      </c>
      <c r="F198" s="72">
        <f t="shared" si="163"/>
        <v>947</v>
      </c>
      <c r="G198" s="72">
        <f t="shared" si="164"/>
        <v>789</v>
      </c>
      <c r="H198" s="73">
        <f t="shared" si="165"/>
        <v>1406</v>
      </c>
      <c r="I198" s="73">
        <f t="shared" si="166"/>
        <v>1319</v>
      </c>
      <c r="J198" s="73">
        <f t="shared" si="167"/>
        <v>1477</v>
      </c>
      <c r="K198" s="73">
        <f t="shared" ref="K198:M198" si="192">K197</f>
        <v>1970</v>
      </c>
      <c r="L198" s="73">
        <f t="shared" si="192"/>
        <v>1970</v>
      </c>
      <c r="M198" s="73">
        <f t="shared" si="192"/>
        <v>1980</v>
      </c>
      <c r="N198" s="73">
        <f t="shared" si="169"/>
        <v>-564</v>
      </c>
      <c r="O198" s="73">
        <f t="shared" si="170"/>
        <v>-651</v>
      </c>
      <c r="P198" s="73">
        <f t="shared" si="171"/>
        <v>-503</v>
      </c>
      <c r="Q198" s="84">
        <v>1</v>
      </c>
      <c r="R198" s="84">
        <v>1</v>
      </c>
      <c r="S198" s="84">
        <v>1</v>
      </c>
      <c r="T198" s="74">
        <f t="shared" si="172"/>
        <v>1357</v>
      </c>
      <c r="U198" s="93">
        <f t="shared" si="115"/>
        <v>976</v>
      </c>
      <c r="V198" s="93">
        <f t="shared" si="116"/>
        <v>909</v>
      </c>
      <c r="W198" s="93">
        <f t="shared" si="117"/>
        <v>967</v>
      </c>
      <c r="X198" s="85"/>
      <c r="Y198" s="73"/>
      <c r="Z198" s="73"/>
      <c r="AA198" s="73"/>
      <c r="AB198" s="48"/>
    </row>
    <row r="199" spans="1:28" ht="15" customHeight="1">
      <c r="A199" s="70">
        <f t="shared" si="175"/>
        <v>185</v>
      </c>
      <c r="B199" s="106">
        <f t="shared" si="111"/>
        <v>45746</v>
      </c>
      <c r="C199" s="70">
        <f t="shared" si="112"/>
        <v>884</v>
      </c>
      <c r="D199" s="71">
        <f t="shared" si="113"/>
        <v>1380</v>
      </c>
      <c r="E199" s="72">
        <f t="shared" si="162"/>
        <v>860</v>
      </c>
      <c r="F199" s="72">
        <f t="shared" si="163"/>
        <v>945</v>
      </c>
      <c r="G199" s="72">
        <f t="shared" si="164"/>
        <v>787</v>
      </c>
      <c r="H199" s="73">
        <f t="shared" si="165"/>
        <v>1404</v>
      </c>
      <c r="I199" s="73">
        <f t="shared" si="166"/>
        <v>1319</v>
      </c>
      <c r="J199" s="73">
        <f t="shared" si="167"/>
        <v>1477</v>
      </c>
      <c r="K199" s="73">
        <f t="shared" ref="K199:M199" si="193">K198</f>
        <v>1970</v>
      </c>
      <c r="L199" s="73">
        <f t="shared" si="193"/>
        <v>1970</v>
      </c>
      <c r="M199" s="73">
        <f t="shared" si="193"/>
        <v>1980</v>
      </c>
      <c r="N199" s="73">
        <f t="shared" si="169"/>
        <v>-566</v>
      </c>
      <c r="O199" s="73">
        <f t="shared" si="170"/>
        <v>-651</v>
      </c>
      <c r="P199" s="73">
        <f t="shared" si="171"/>
        <v>-503</v>
      </c>
      <c r="Q199" s="84">
        <v>2</v>
      </c>
      <c r="R199" s="84">
        <v>0</v>
      </c>
      <c r="S199" s="84">
        <v>0</v>
      </c>
      <c r="T199" s="74">
        <f t="shared" si="172"/>
        <v>1355</v>
      </c>
      <c r="U199" s="93">
        <f t="shared" si="115"/>
        <v>974</v>
      </c>
      <c r="V199" s="93">
        <f t="shared" si="116"/>
        <v>909</v>
      </c>
      <c r="W199" s="93">
        <f t="shared" si="117"/>
        <v>967</v>
      </c>
      <c r="X199" s="85"/>
      <c r="Y199" s="73"/>
      <c r="Z199" s="73"/>
      <c r="AA199" s="73"/>
      <c r="AB199" s="48"/>
    </row>
    <row r="200" spans="1:28" ht="15" customHeight="1">
      <c r="A200" s="70">
        <f t="shared" si="175"/>
        <v>186</v>
      </c>
      <c r="B200" s="106">
        <f t="shared" si="111"/>
        <v>45747</v>
      </c>
      <c r="C200" s="70">
        <f t="shared" si="112"/>
        <v>884</v>
      </c>
      <c r="D200" s="71">
        <f t="shared" si="113"/>
        <v>1378</v>
      </c>
      <c r="E200" s="72">
        <f t="shared" si="162"/>
        <v>859</v>
      </c>
      <c r="F200" s="72">
        <f t="shared" si="163"/>
        <v>944</v>
      </c>
      <c r="G200" s="72">
        <f t="shared" si="164"/>
        <v>786</v>
      </c>
      <c r="H200" s="73">
        <f t="shared" si="165"/>
        <v>1403</v>
      </c>
      <c r="I200" s="73">
        <f t="shared" si="166"/>
        <v>1318</v>
      </c>
      <c r="J200" s="73">
        <f t="shared" si="167"/>
        <v>1476</v>
      </c>
      <c r="K200" s="73">
        <f t="shared" ref="K200:M200" si="194">K199</f>
        <v>1970</v>
      </c>
      <c r="L200" s="73">
        <f t="shared" si="194"/>
        <v>1970</v>
      </c>
      <c r="M200" s="73">
        <f t="shared" si="194"/>
        <v>1980</v>
      </c>
      <c r="N200" s="73">
        <f t="shared" si="169"/>
        <v>-567</v>
      </c>
      <c r="O200" s="73">
        <f t="shared" si="170"/>
        <v>-652</v>
      </c>
      <c r="P200" s="73">
        <f t="shared" si="171"/>
        <v>-504</v>
      </c>
      <c r="Q200" s="84">
        <v>1</v>
      </c>
      <c r="R200" s="84">
        <v>1</v>
      </c>
      <c r="S200" s="84">
        <v>1</v>
      </c>
      <c r="T200" s="74">
        <f t="shared" si="172"/>
        <v>1354</v>
      </c>
      <c r="U200" s="93">
        <f t="shared" si="115"/>
        <v>973</v>
      </c>
      <c r="V200" s="93">
        <f t="shared" si="116"/>
        <v>908</v>
      </c>
      <c r="W200" s="93">
        <f t="shared" si="117"/>
        <v>966</v>
      </c>
      <c r="X200" s="85"/>
      <c r="Y200" s="73"/>
      <c r="Z200" s="73"/>
      <c r="AA200" s="73"/>
      <c r="AB200" s="48"/>
    </row>
    <row r="201" spans="1:28" ht="15" customHeight="1">
      <c r="A201" s="70"/>
      <c r="B201" s="106"/>
      <c r="C201" s="70"/>
      <c r="D201" s="71"/>
      <c r="E201" s="72"/>
      <c r="F201" s="72"/>
      <c r="G201" s="72"/>
      <c r="H201" s="73"/>
      <c r="I201" s="73"/>
      <c r="J201" s="73"/>
      <c r="K201" s="73"/>
      <c r="L201" s="73"/>
      <c r="M201" s="73"/>
      <c r="N201" s="73"/>
      <c r="O201" s="73"/>
      <c r="P201" s="73"/>
      <c r="Q201" s="72">
        <f>SUM(Q34:Q200)</f>
        <v>337</v>
      </c>
      <c r="R201" s="72">
        <f>SUM(R34:R200)</f>
        <v>402</v>
      </c>
      <c r="S201" s="72">
        <f t="shared" ref="S201" si="195">SUM(S34:S200)</f>
        <v>344</v>
      </c>
      <c r="T201" s="74"/>
      <c r="U201" s="93"/>
      <c r="V201" s="93"/>
      <c r="W201" s="93"/>
      <c r="X201" s="85"/>
      <c r="Y201" s="73"/>
      <c r="Z201" s="73"/>
      <c r="AA201" s="73"/>
      <c r="AB201" s="48"/>
    </row>
    <row r="202" spans="1:28" ht="15" customHeight="1">
      <c r="A202" s="70">
        <f>+A200+1</f>
        <v>187</v>
      </c>
      <c r="B202" s="106">
        <f>B200+1</f>
        <v>45748</v>
      </c>
      <c r="C202" s="70">
        <f>C200</f>
        <v>884</v>
      </c>
      <c r="D202" s="71">
        <f>D200-2</f>
        <v>1376</v>
      </c>
      <c r="E202" s="72">
        <f t="shared" si="162"/>
        <v>857</v>
      </c>
      <c r="F202" s="72">
        <f t="shared" si="163"/>
        <v>942</v>
      </c>
      <c r="G202" s="72">
        <f t="shared" si="164"/>
        <v>784</v>
      </c>
      <c r="H202" s="73">
        <f t="shared" si="165"/>
        <v>1403</v>
      </c>
      <c r="I202" s="73">
        <f t="shared" si="166"/>
        <v>1318</v>
      </c>
      <c r="J202" s="73">
        <f t="shared" si="167"/>
        <v>1476</v>
      </c>
      <c r="K202" s="73">
        <f t="shared" ref="K202:M202" si="196">K200</f>
        <v>1970</v>
      </c>
      <c r="L202" s="73">
        <f t="shared" si="196"/>
        <v>1970</v>
      </c>
      <c r="M202" s="73">
        <f t="shared" si="196"/>
        <v>1980</v>
      </c>
      <c r="N202" s="73">
        <f>N200-Q202</f>
        <v>-567</v>
      </c>
      <c r="O202" s="73">
        <f>O200-R202</f>
        <v>-652</v>
      </c>
      <c r="P202" s="73">
        <f>P200-S202</f>
        <v>-504</v>
      </c>
      <c r="Q202" s="84">
        <v>0</v>
      </c>
      <c r="R202" s="84">
        <v>0</v>
      </c>
      <c r="S202" s="84">
        <v>0</v>
      </c>
      <c r="T202" s="74">
        <f t="shared" si="172"/>
        <v>1352</v>
      </c>
      <c r="U202" s="93">
        <f>U200+$X202*1000-Q202</f>
        <v>973</v>
      </c>
      <c r="V202" s="93">
        <f>V200+$X202*1000-R202</f>
        <v>908</v>
      </c>
      <c r="W202" s="93">
        <f>W200+$X202*1000-S202</f>
        <v>966</v>
      </c>
      <c r="X202" s="85"/>
      <c r="Y202" s="73"/>
      <c r="Z202" s="73"/>
      <c r="AA202" s="73"/>
      <c r="AB202" s="48"/>
    </row>
    <row r="203" spans="1:28" ht="15" customHeight="1">
      <c r="A203" s="70">
        <f t="shared" si="175"/>
        <v>188</v>
      </c>
      <c r="B203" s="106">
        <f t="shared" si="111"/>
        <v>45749</v>
      </c>
      <c r="C203" s="70">
        <f t="shared" si="112"/>
        <v>884</v>
      </c>
      <c r="D203" s="71">
        <f t="shared" si="113"/>
        <v>1374</v>
      </c>
      <c r="E203" s="72">
        <f t="shared" si="162"/>
        <v>855</v>
      </c>
      <c r="F203" s="72">
        <f t="shared" si="163"/>
        <v>940</v>
      </c>
      <c r="G203" s="72">
        <f t="shared" si="164"/>
        <v>782</v>
      </c>
      <c r="H203" s="73">
        <f t="shared" si="165"/>
        <v>1403</v>
      </c>
      <c r="I203" s="73">
        <f t="shared" si="166"/>
        <v>1318</v>
      </c>
      <c r="J203" s="73">
        <f t="shared" si="167"/>
        <v>1476</v>
      </c>
      <c r="K203" s="73">
        <f t="shared" ref="K203:M203" si="197">K202</f>
        <v>1970</v>
      </c>
      <c r="L203" s="73">
        <f t="shared" si="197"/>
        <v>1970</v>
      </c>
      <c r="M203" s="73">
        <f t="shared" si="197"/>
        <v>1980</v>
      </c>
      <c r="N203" s="73">
        <f t="shared" si="169"/>
        <v>-567</v>
      </c>
      <c r="O203" s="73">
        <f t="shared" si="170"/>
        <v>-652</v>
      </c>
      <c r="P203" s="73">
        <f t="shared" si="171"/>
        <v>-504</v>
      </c>
      <c r="Q203" s="84">
        <v>0</v>
      </c>
      <c r="R203" s="84">
        <v>0</v>
      </c>
      <c r="S203" s="84">
        <v>0</v>
      </c>
      <c r="T203" s="74">
        <f t="shared" si="172"/>
        <v>1350</v>
      </c>
      <c r="U203" s="93">
        <f t="shared" si="115"/>
        <v>973</v>
      </c>
      <c r="V203" s="93">
        <f t="shared" si="116"/>
        <v>908</v>
      </c>
      <c r="W203" s="93">
        <f t="shared" si="117"/>
        <v>966</v>
      </c>
      <c r="X203" s="85"/>
      <c r="Y203" s="73"/>
      <c r="Z203" s="73"/>
      <c r="AA203" s="73"/>
      <c r="AB203" s="48"/>
    </row>
    <row r="204" spans="1:28" ht="15" customHeight="1">
      <c r="A204" s="70">
        <f t="shared" si="175"/>
        <v>189</v>
      </c>
      <c r="B204" s="106">
        <f t="shared" si="111"/>
        <v>45750</v>
      </c>
      <c r="C204" s="70">
        <f t="shared" si="112"/>
        <v>884</v>
      </c>
      <c r="D204" s="71">
        <f t="shared" si="113"/>
        <v>1372</v>
      </c>
      <c r="E204" s="72">
        <f t="shared" si="162"/>
        <v>853</v>
      </c>
      <c r="F204" s="72">
        <f t="shared" si="163"/>
        <v>938</v>
      </c>
      <c r="G204" s="72">
        <f t="shared" si="164"/>
        <v>780</v>
      </c>
      <c r="H204" s="73">
        <f t="shared" si="165"/>
        <v>1403</v>
      </c>
      <c r="I204" s="73">
        <f t="shared" si="166"/>
        <v>1318</v>
      </c>
      <c r="J204" s="73">
        <f t="shared" si="167"/>
        <v>1476</v>
      </c>
      <c r="K204" s="73">
        <f t="shared" ref="K204:M204" si="198">K203</f>
        <v>1970</v>
      </c>
      <c r="L204" s="73">
        <f t="shared" si="198"/>
        <v>1970</v>
      </c>
      <c r="M204" s="73">
        <f t="shared" si="198"/>
        <v>1980</v>
      </c>
      <c r="N204" s="73">
        <f t="shared" si="169"/>
        <v>-567</v>
      </c>
      <c r="O204" s="73">
        <f t="shared" si="170"/>
        <v>-652</v>
      </c>
      <c r="P204" s="73">
        <f t="shared" si="171"/>
        <v>-504</v>
      </c>
      <c r="Q204" s="84">
        <v>0</v>
      </c>
      <c r="R204" s="84">
        <v>0</v>
      </c>
      <c r="S204" s="84">
        <v>0</v>
      </c>
      <c r="T204" s="74">
        <f t="shared" si="172"/>
        <v>1348</v>
      </c>
      <c r="U204" s="93">
        <f t="shared" si="115"/>
        <v>973</v>
      </c>
      <c r="V204" s="93">
        <f t="shared" si="116"/>
        <v>908</v>
      </c>
      <c r="W204" s="93">
        <f t="shared" si="117"/>
        <v>966</v>
      </c>
      <c r="X204" s="85"/>
      <c r="Y204" s="73"/>
      <c r="Z204" s="73"/>
      <c r="AA204" s="73"/>
      <c r="AB204" s="48"/>
    </row>
    <row r="205" spans="1:28" ht="15" customHeight="1">
      <c r="A205" s="70">
        <f t="shared" si="175"/>
        <v>190</v>
      </c>
      <c r="B205" s="106">
        <f t="shared" si="111"/>
        <v>45751</v>
      </c>
      <c r="C205" s="70">
        <f t="shared" si="112"/>
        <v>884</v>
      </c>
      <c r="D205" s="71">
        <f t="shared" si="113"/>
        <v>1370</v>
      </c>
      <c r="E205" s="72">
        <f t="shared" si="162"/>
        <v>851</v>
      </c>
      <c r="F205" s="72">
        <f t="shared" si="163"/>
        <v>936</v>
      </c>
      <c r="G205" s="72">
        <f t="shared" si="164"/>
        <v>778</v>
      </c>
      <c r="H205" s="73">
        <f t="shared" si="165"/>
        <v>1403</v>
      </c>
      <c r="I205" s="73">
        <f t="shared" si="166"/>
        <v>1318</v>
      </c>
      <c r="J205" s="73">
        <f t="shared" si="167"/>
        <v>1476</v>
      </c>
      <c r="K205" s="73">
        <f t="shared" ref="K205:M205" si="199">K204</f>
        <v>1970</v>
      </c>
      <c r="L205" s="73">
        <f t="shared" si="199"/>
        <v>1970</v>
      </c>
      <c r="M205" s="73">
        <f t="shared" si="199"/>
        <v>1980</v>
      </c>
      <c r="N205" s="73">
        <f t="shared" si="169"/>
        <v>-567</v>
      </c>
      <c r="O205" s="73">
        <f t="shared" si="170"/>
        <v>-652</v>
      </c>
      <c r="P205" s="73">
        <f t="shared" si="171"/>
        <v>-504</v>
      </c>
      <c r="Q205" s="84">
        <v>0</v>
      </c>
      <c r="R205" s="84">
        <v>0</v>
      </c>
      <c r="S205" s="84">
        <v>0</v>
      </c>
      <c r="T205" s="74">
        <f t="shared" si="172"/>
        <v>1346</v>
      </c>
      <c r="U205" s="93">
        <f t="shared" si="115"/>
        <v>973</v>
      </c>
      <c r="V205" s="93">
        <f t="shared" si="116"/>
        <v>908</v>
      </c>
      <c r="W205" s="93">
        <f t="shared" si="117"/>
        <v>966</v>
      </c>
      <c r="X205" s="85"/>
      <c r="Y205" s="73"/>
      <c r="Z205" s="73"/>
      <c r="AA205" s="73"/>
      <c r="AB205" s="48"/>
    </row>
    <row r="206" spans="1:28" ht="15" customHeight="1">
      <c r="A206" s="70">
        <f t="shared" si="175"/>
        <v>191</v>
      </c>
      <c r="B206" s="106">
        <f t="shared" si="111"/>
        <v>45752</v>
      </c>
      <c r="C206" s="70">
        <f t="shared" si="112"/>
        <v>884</v>
      </c>
      <c r="D206" s="71">
        <f t="shared" si="113"/>
        <v>1368</v>
      </c>
      <c r="E206" s="72">
        <f t="shared" si="162"/>
        <v>849</v>
      </c>
      <c r="F206" s="72">
        <f t="shared" si="163"/>
        <v>934</v>
      </c>
      <c r="G206" s="72">
        <f t="shared" si="164"/>
        <v>776</v>
      </c>
      <c r="H206" s="73">
        <f t="shared" si="165"/>
        <v>1403</v>
      </c>
      <c r="I206" s="73">
        <f t="shared" si="166"/>
        <v>1318</v>
      </c>
      <c r="J206" s="73">
        <f t="shared" si="167"/>
        <v>1476</v>
      </c>
      <c r="K206" s="73">
        <f t="shared" ref="K206:M206" si="200">K205</f>
        <v>1970</v>
      </c>
      <c r="L206" s="73">
        <f t="shared" si="200"/>
        <v>1970</v>
      </c>
      <c r="M206" s="73">
        <f t="shared" si="200"/>
        <v>1980</v>
      </c>
      <c r="N206" s="73">
        <f t="shared" si="169"/>
        <v>-567</v>
      </c>
      <c r="O206" s="73">
        <f t="shared" si="170"/>
        <v>-652</v>
      </c>
      <c r="P206" s="73">
        <f t="shared" si="171"/>
        <v>-504</v>
      </c>
      <c r="Q206" s="84">
        <v>0</v>
      </c>
      <c r="R206" s="84">
        <v>0</v>
      </c>
      <c r="S206" s="84">
        <v>0</v>
      </c>
      <c r="T206" s="74">
        <f t="shared" si="172"/>
        <v>1344</v>
      </c>
      <c r="U206" s="93">
        <f t="shared" si="115"/>
        <v>973</v>
      </c>
      <c r="V206" s="93">
        <f t="shared" si="116"/>
        <v>908</v>
      </c>
      <c r="W206" s="93">
        <f t="shared" si="117"/>
        <v>966</v>
      </c>
      <c r="X206" s="85"/>
      <c r="Y206" s="73"/>
      <c r="Z206" s="73"/>
      <c r="AA206" s="73"/>
      <c r="AB206" s="48"/>
    </row>
    <row r="207" spans="1:28" ht="15" customHeight="1">
      <c r="A207" s="70">
        <f t="shared" si="175"/>
        <v>192</v>
      </c>
      <c r="B207" s="106">
        <f t="shared" si="111"/>
        <v>45753</v>
      </c>
      <c r="C207" s="70">
        <f t="shared" si="112"/>
        <v>884</v>
      </c>
      <c r="D207" s="71">
        <f t="shared" si="113"/>
        <v>1366</v>
      </c>
      <c r="E207" s="72">
        <f t="shared" si="162"/>
        <v>847</v>
      </c>
      <c r="F207" s="72">
        <f t="shared" si="163"/>
        <v>932</v>
      </c>
      <c r="G207" s="72">
        <f t="shared" si="164"/>
        <v>774</v>
      </c>
      <c r="H207" s="73">
        <f t="shared" si="165"/>
        <v>1403</v>
      </c>
      <c r="I207" s="73">
        <f t="shared" si="166"/>
        <v>1318</v>
      </c>
      <c r="J207" s="73">
        <f t="shared" si="167"/>
        <v>1476</v>
      </c>
      <c r="K207" s="73">
        <f t="shared" ref="K207:M207" si="201">K206</f>
        <v>1970</v>
      </c>
      <c r="L207" s="73">
        <f t="shared" si="201"/>
        <v>1970</v>
      </c>
      <c r="M207" s="73">
        <f t="shared" si="201"/>
        <v>1980</v>
      </c>
      <c r="N207" s="73">
        <f t="shared" si="169"/>
        <v>-567</v>
      </c>
      <c r="O207" s="73">
        <f t="shared" si="170"/>
        <v>-652</v>
      </c>
      <c r="P207" s="73">
        <f t="shared" si="171"/>
        <v>-504</v>
      </c>
      <c r="Q207" s="84">
        <v>0</v>
      </c>
      <c r="R207" s="84">
        <v>0</v>
      </c>
      <c r="S207" s="84">
        <v>0</v>
      </c>
      <c r="T207" s="74">
        <f t="shared" si="172"/>
        <v>1342</v>
      </c>
      <c r="U207" s="93">
        <f t="shared" si="115"/>
        <v>973</v>
      </c>
      <c r="V207" s="93">
        <f t="shared" si="116"/>
        <v>908</v>
      </c>
      <c r="W207" s="93">
        <f t="shared" si="117"/>
        <v>966</v>
      </c>
      <c r="X207" s="85"/>
      <c r="Y207" s="73"/>
      <c r="Z207" s="73"/>
      <c r="AA207" s="73"/>
      <c r="AB207" s="48"/>
    </row>
    <row r="208" spans="1:28" ht="15" customHeight="1">
      <c r="A208" s="70">
        <f t="shared" si="175"/>
        <v>193</v>
      </c>
      <c r="B208" s="106">
        <f t="shared" si="111"/>
        <v>45754</v>
      </c>
      <c r="C208" s="70">
        <f t="shared" si="112"/>
        <v>884</v>
      </c>
      <c r="D208" s="71">
        <f t="shared" si="113"/>
        <v>1364</v>
      </c>
      <c r="E208" s="72">
        <f t="shared" si="162"/>
        <v>845</v>
      </c>
      <c r="F208" s="72">
        <f t="shared" si="163"/>
        <v>930</v>
      </c>
      <c r="G208" s="72">
        <f t="shared" si="164"/>
        <v>772</v>
      </c>
      <c r="H208" s="73">
        <f t="shared" si="165"/>
        <v>1403</v>
      </c>
      <c r="I208" s="73">
        <f t="shared" si="166"/>
        <v>1318</v>
      </c>
      <c r="J208" s="73">
        <f t="shared" si="167"/>
        <v>1476</v>
      </c>
      <c r="K208" s="73">
        <f t="shared" ref="K208:M208" si="202">K207</f>
        <v>1970</v>
      </c>
      <c r="L208" s="73">
        <f t="shared" si="202"/>
        <v>1970</v>
      </c>
      <c r="M208" s="73">
        <f t="shared" si="202"/>
        <v>1980</v>
      </c>
      <c r="N208" s="73">
        <f t="shared" si="169"/>
        <v>-567</v>
      </c>
      <c r="O208" s="73">
        <f t="shared" si="170"/>
        <v>-652</v>
      </c>
      <c r="P208" s="73">
        <f t="shared" si="171"/>
        <v>-504</v>
      </c>
      <c r="Q208" s="84">
        <v>0</v>
      </c>
      <c r="R208" s="84">
        <v>0</v>
      </c>
      <c r="S208" s="84">
        <v>0</v>
      </c>
      <c r="T208" s="74">
        <f t="shared" si="172"/>
        <v>1340</v>
      </c>
      <c r="U208" s="93">
        <f t="shared" si="115"/>
        <v>973</v>
      </c>
      <c r="V208" s="93">
        <f t="shared" si="116"/>
        <v>908</v>
      </c>
      <c r="W208" s="93">
        <f t="shared" si="117"/>
        <v>966</v>
      </c>
      <c r="X208" s="85"/>
      <c r="Y208" s="73"/>
      <c r="Z208" s="73"/>
      <c r="AA208" s="73"/>
      <c r="AB208" s="48"/>
    </row>
    <row r="209" spans="1:28" ht="15" customHeight="1">
      <c r="A209" s="70">
        <f t="shared" si="175"/>
        <v>194</v>
      </c>
      <c r="B209" s="106">
        <f t="shared" ref="B209:B240" si="203">B208+1</f>
        <v>45755</v>
      </c>
      <c r="C209" s="70">
        <f t="shared" ref="C209:C240" si="204">C208</f>
        <v>884</v>
      </c>
      <c r="D209" s="71">
        <f t="shared" ref="D209:D240" si="205">D208-2</f>
        <v>1362</v>
      </c>
      <c r="E209" s="72">
        <f t="shared" si="162"/>
        <v>843</v>
      </c>
      <c r="F209" s="72">
        <f t="shared" si="163"/>
        <v>928</v>
      </c>
      <c r="G209" s="72">
        <f t="shared" si="164"/>
        <v>770</v>
      </c>
      <c r="H209" s="73">
        <f t="shared" si="165"/>
        <v>1403</v>
      </c>
      <c r="I209" s="73">
        <f t="shared" si="166"/>
        <v>1318</v>
      </c>
      <c r="J209" s="73">
        <f t="shared" si="167"/>
        <v>1476</v>
      </c>
      <c r="K209" s="73">
        <f t="shared" ref="K209:M209" si="206">K208</f>
        <v>1970</v>
      </c>
      <c r="L209" s="73">
        <f t="shared" si="206"/>
        <v>1970</v>
      </c>
      <c r="M209" s="73">
        <f t="shared" si="206"/>
        <v>1980</v>
      </c>
      <c r="N209" s="73">
        <f t="shared" si="169"/>
        <v>-567</v>
      </c>
      <c r="O209" s="73">
        <f t="shared" si="170"/>
        <v>-652</v>
      </c>
      <c r="P209" s="73">
        <f t="shared" si="171"/>
        <v>-504</v>
      </c>
      <c r="Q209" s="84">
        <v>0</v>
      </c>
      <c r="R209" s="84">
        <v>0</v>
      </c>
      <c r="S209" s="84">
        <v>0</v>
      </c>
      <c r="T209" s="74">
        <f t="shared" si="172"/>
        <v>1338</v>
      </c>
      <c r="U209" s="93">
        <f t="shared" ref="U209:U240" si="207">U208+$X209*1000-Q209</f>
        <v>973</v>
      </c>
      <c r="V209" s="93">
        <f t="shared" ref="V209:V240" si="208">V208+$X209*1000-R209</f>
        <v>908</v>
      </c>
      <c r="W209" s="93">
        <f t="shared" ref="W209:W240" si="209">W208+$X209*1000-S209</f>
        <v>966</v>
      </c>
      <c r="X209" s="85"/>
      <c r="Y209" s="73"/>
      <c r="Z209" s="73"/>
      <c r="AA209" s="73"/>
      <c r="AB209" s="48"/>
    </row>
    <row r="210" spans="1:28" ht="15" customHeight="1">
      <c r="A210" s="70">
        <f t="shared" si="175"/>
        <v>195</v>
      </c>
      <c r="B210" s="106">
        <f t="shared" si="203"/>
        <v>45756</v>
      </c>
      <c r="C210" s="70">
        <f t="shared" si="204"/>
        <v>884</v>
      </c>
      <c r="D210" s="71">
        <f t="shared" si="205"/>
        <v>1360</v>
      </c>
      <c r="E210" s="72">
        <f t="shared" si="162"/>
        <v>841</v>
      </c>
      <c r="F210" s="72">
        <f t="shared" si="163"/>
        <v>926</v>
      </c>
      <c r="G210" s="72">
        <f t="shared" si="164"/>
        <v>768</v>
      </c>
      <c r="H210" s="73">
        <f t="shared" si="165"/>
        <v>1403</v>
      </c>
      <c r="I210" s="73">
        <f t="shared" si="166"/>
        <v>1318</v>
      </c>
      <c r="J210" s="73">
        <f t="shared" si="167"/>
        <v>1476</v>
      </c>
      <c r="K210" s="73">
        <f t="shared" ref="K210:M210" si="210">K209</f>
        <v>1970</v>
      </c>
      <c r="L210" s="73">
        <f t="shared" si="210"/>
        <v>1970</v>
      </c>
      <c r="M210" s="73">
        <f t="shared" si="210"/>
        <v>1980</v>
      </c>
      <c r="N210" s="73">
        <f t="shared" si="169"/>
        <v>-567</v>
      </c>
      <c r="O210" s="73">
        <f t="shared" si="170"/>
        <v>-652</v>
      </c>
      <c r="P210" s="73">
        <f t="shared" si="171"/>
        <v>-504</v>
      </c>
      <c r="Q210" s="84">
        <v>0</v>
      </c>
      <c r="R210" s="84">
        <v>0</v>
      </c>
      <c r="S210" s="84">
        <v>0</v>
      </c>
      <c r="T210" s="74">
        <f t="shared" si="172"/>
        <v>1336</v>
      </c>
      <c r="U210" s="93">
        <f t="shared" si="207"/>
        <v>973</v>
      </c>
      <c r="V210" s="93">
        <f t="shared" si="208"/>
        <v>908</v>
      </c>
      <c r="W210" s="93">
        <f t="shared" si="209"/>
        <v>966</v>
      </c>
      <c r="X210" s="85"/>
      <c r="Y210" s="73"/>
      <c r="Z210" s="73"/>
      <c r="AA210" s="73"/>
      <c r="AB210" s="48"/>
    </row>
    <row r="211" spans="1:28" ht="15" customHeight="1">
      <c r="A211" s="70">
        <f t="shared" si="175"/>
        <v>196</v>
      </c>
      <c r="B211" s="106">
        <f t="shared" si="203"/>
        <v>45757</v>
      </c>
      <c r="C211" s="70">
        <f t="shared" si="204"/>
        <v>884</v>
      </c>
      <c r="D211" s="71">
        <f t="shared" si="205"/>
        <v>1358</v>
      </c>
      <c r="E211" s="72">
        <f t="shared" si="162"/>
        <v>839</v>
      </c>
      <c r="F211" s="72">
        <f t="shared" si="163"/>
        <v>924</v>
      </c>
      <c r="G211" s="72">
        <f t="shared" si="164"/>
        <v>766</v>
      </c>
      <c r="H211" s="73">
        <f t="shared" si="165"/>
        <v>1403</v>
      </c>
      <c r="I211" s="73">
        <f t="shared" si="166"/>
        <v>1318</v>
      </c>
      <c r="J211" s="73">
        <f t="shared" si="167"/>
        <v>1476</v>
      </c>
      <c r="K211" s="73">
        <f t="shared" ref="K211:M211" si="211">K210</f>
        <v>1970</v>
      </c>
      <c r="L211" s="73">
        <f t="shared" si="211"/>
        <v>1970</v>
      </c>
      <c r="M211" s="73">
        <f t="shared" si="211"/>
        <v>1980</v>
      </c>
      <c r="N211" s="73">
        <f t="shared" si="169"/>
        <v>-567</v>
      </c>
      <c r="O211" s="73">
        <f t="shared" si="170"/>
        <v>-652</v>
      </c>
      <c r="P211" s="73">
        <f t="shared" si="171"/>
        <v>-504</v>
      </c>
      <c r="Q211" s="84">
        <v>0</v>
      </c>
      <c r="R211" s="84">
        <v>0</v>
      </c>
      <c r="S211" s="84">
        <v>0</v>
      </c>
      <c r="T211" s="74">
        <f t="shared" si="172"/>
        <v>1334</v>
      </c>
      <c r="U211" s="93">
        <f t="shared" si="207"/>
        <v>973</v>
      </c>
      <c r="V211" s="93">
        <f t="shared" si="208"/>
        <v>908</v>
      </c>
      <c r="W211" s="93">
        <f t="shared" si="209"/>
        <v>966</v>
      </c>
      <c r="X211" s="85"/>
      <c r="Y211" s="73"/>
      <c r="Z211" s="73"/>
      <c r="AA211" s="73"/>
      <c r="AB211" s="48"/>
    </row>
    <row r="212" spans="1:28" ht="15" customHeight="1">
      <c r="A212" s="70">
        <f t="shared" si="175"/>
        <v>197</v>
      </c>
      <c r="B212" s="106">
        <f t="shared" si="203"/>
        <v>45758</v>
      </c>
      <c r="C212" s="70">
        <f t="shared" si="204"/>
        <v>884</v>
      </c>
      <c r="D212" s="71">
        <f t="shared" si="205"/>
        <v>1356</v>
      </c>
      <c r="E212" s="72">
        <f t="shared" si="162"/>
        <v>837</v>
      </c>
      <c r="F212" s="72">
        <f t="shared" si="163"/>
        <v>922</v>
      </c>
      <c r="G212" s="72">
        <f t="shared" si="164"/>
        <v>764</v>
      </c>
      <c r="H212" s="73">
        <f t="shared" si="165"/>
        <v>1403</v>
      </c>
      <c r="I212" s="73">
        <f t="shared" si="166"/>
        <v>1318</v>
      </c>
      <c r="J212" s="73">
        <f t="shared" si="167"/>
        <v>1476</v>
      </c>
      <c r="K212" s="73">
        <f t="shared" ref="K212:M212" si="212">K211</f>
        <v>1970</v>
      </c>
      <c r="L212" s="73">
        <f t="shared" si="212"/>
        <v>1970</v>
      </c>
      <c r="M212" s="73">
        <f t="shared" si="212"/>
        <v>1980</v>
      </c>
      <c r="N212" s="73">
        <f t="shared" si="169"/>
        <v>-567</v>
      </c>
      <c r="O212" s="73">
        <f t="shared" si="170"/>
        <v>-652</v>
      </c>
      <c r="P212" s="73">
        <f t="shared" si="171"/>
        <v>-504</v>
      </c>
      <c r="Q212" s="84">
        <v>0</v>
      </c>
      <c r="R212" s="84">
        <v>0</v>
      </c>
      <c r="S212" s="84">
        <v>0</v>
      </c>
      <c r="T212" s="74">
        <f t="shared" si="172"/>
        <v>1332</v>
      </c>
      <c r="U212" s="93">
        <f t="shared" si="207"/>
        <v>973</v>
      </c>
      <c r="V212" s="93">
        <f t="shared" si="208"/>
        <v>908</v>
      </c>
      <c r="W212" s="93">
        <f t="shared" si="209"/>
        <v>966</v>
      </c>
      <c r="X212" s="85"/>
      <c r="Y212" s="73"/>
      <c r="Z212" s="73"/>
      <c r="AA212" s="73"/>
      <c r="AB212" s="48"/>
    </row>
    <row r="213" spans="1:28" ht="15" customHeight="1">
      <c r="A213" s="70">
        <f t="shared" si="175"/>
        <v>198</v>
      </c>
      <c r="B213" s="106">
        <f t="shared" si="203"/>
        <v>45759</v>
      </c>
      <c r="C213" s="70">
        <f t="shared" si="204"/>
        <v>884</v>
      </c>
      <c r="D213" s="71">
        <f t="shared" si="205"/>
        <v>1354</v>
      </c>
      <c r="E213" s="72">
        <f t="shared" si="162"/>
        <v>835</v>
      </c>
      <c r="F213" s="72">
        <f t="shared" si="163"/>
        <v>920</v>
      </c>
      <c r="G213" s="72">
        <f t="shared" si="164"/>
        <v>762</v>
      </c>
      <c r="H213" s="73">
        <f t="shared" si="165"/>
        <v>1403</v>
      </c>
      <c r="I213" s="73">
        <f t="shared" si="166"/>
        <v>1318</v>
      </c>
      <c r="J213" s="73">
        <f t="shared" si="167"/>
        <v>1476</v>
      </c>
      <c r="K213" s="73">
        <f t="shared" ref="K213:M213" si="213">K212</f>
        <v>1970</v>
      </c>
      <c r="L213" s="73">
        <f t="shared" si="213"/>
        <v>1970</v>
      </c>
      <c r="M213" s="73">
        <f t="shared" si="213"/>
        <v>1980</v>
      </c>
      <c r="N213" s="73">
        <f t="shared" si="169"/>
        <v>-567</v>
      </c>
      <c r="O213" s="73">
        <f t="shared" si="170"/>
        <v>-652</v>
      </c>
      <c r="P213" s="73">
        <f t="shared" si="171"/>
        <v>-504</v>
      </c>
      <c r="Q213" s="84">
        <v>0</v>
      </c>
      <c r="R213" s="84">
        <v>0</v>
      </c>
      <c r="S213" s="84">
        <v>0</v>
      </c>
      <c r="T213" s="74">
        <f t="shared" si="172"/>
        <v>1330</v>
      </c>
      <c r="U213" s="93">
        <f t="shared" si="207"/>
        <v>973</v>
      </c>
      <c r="V213" s="93">
        <f t="shared" si="208"/>
        <v>908</v>
      </c>
      <c r="W213" s="93">
        <f t="shared" si="209"/>
        <v>966</v>
      </c>
      <c r="X213" s="85"/>
      <c r="Y213" s="73"/>
      <c r="Z213" s="73"/>
      <c r="AA213" s="73"/>
      <c r="AB213" s="48"/>
    </row>
    <row r="214" spans="1:28" ht="15" customHeight="1">
      <c r="A214" s="70">
        <f t="shared" si="175"/>
        <v>199</v>
      </c>
      <c r="B214" s="106">
        <f t="shared" si="203"/>
        <v>45760</v>
      </c>
      <c r="C214" s="70">
        <f t="shared" si="204"/>
        <v>884</v>
      </c>
      <c r="D214" s="71">
        <f t="shared" si="205"/>
        <v>1352</v>
      </c>
      <c r="E214" s="72">
        <f t="shared" si="162"/>
        <v>833</v>
      </c>
      <c r="F214" s="72">
        <f t="shared" si="163"/>
        <v>918</v>
      </c>
      <c r="G214" s="72">
        <f t="shared" si="164"/>
        <v>760</v>
      </c>
      <c r="H214" s="73">
        <f t="shared" si="165"/>
        <v>1403</v>
      </c>
      <c r="I214" s="73">
        <f t="shared" si="166"/>
        <v>1318</v>
      </c>
      <c r="J214" s="73">
        <f t="shared" si="167"/>
        <v>1476</v>
      </c>
      <c r="K214" s="73">
        <f t="shared" ref="K214:M214" si="214">K213</f>
        <v>1970</v>
      </c>
      <c r="L214" s="73">
        <f t="shared" si="214"/>
        <v>1970</v>
      </c>
      <c r="M214" s="73">
        <f t="shared" si="214"/>
        <v>1980</v>
      </c>
      <c r="N214" s="73">
        <f t="shared" si="169"/>
        <v>-567</v>
      </c>
      <c r="O214" s="73">
        <f t="shared" si="170"/>
        <v>-652</v>
      </c>
      <c r="P214" s="73">
        <f t="shared" si="171"/>
        <v>-504</v>
      </c>
      <c r="Q214" s="84">
        <v>0</v>
      </c>
      <c r="R214" s="84">
        <v>0</v>
      </c>
      <c r="S214" s="84">
        <v>0</v>
      </c>
      <c r="T214" s="74">
        <f t="shared" si="172"/>
        <v>1328</v>
      </c>
      <c r="U214" s="93">
        <f t="shared" si="207"/>
        <v>973</v>
      </c>
      <c r="V214" s="93">
        <f t="shared" si="208"/>
        <v>908</v>
      </c>
      <c r="W214" s="93">
        <f t="shared" si="209"/>
        <v>966</v>
      </c>
      <c r="X214" s="85"/>
      <c r="Y214" s="73"/>
      <c r="Z214" s="73"/>
      <c r="AA214" s="73"/>
      <c r="AB214" s="48"/>
    </row>
    <row r="215" spans="1:28" ht="15" customHeight="1">
      <c r="A215" s="70">
        <f t="shared" si="175"/>
        <v>200</v>
      </c>
      <c r="B215" s="106">
        <f t="shared" si="203"/>
        <v>45761</v>
      </c>
      <c r="C215" s="70">
        <f t="shared" si="204"/>
        <v>884</v>
      </c>
      <c r="D215" s="71">
        <f t="shared" si="205"/>
        <v>1350</v>
      </c>
      <c r="E215" s="72">
        <f t="shared" si="162"/>
        <v>831</v>
      </c>
      <c r="F215" s="72">
        <f t="shared" si="163"/>
        <v>916</v>
      </c>
      <c r="G215" s="72">
        <f t="shared" si="164"/>
        <v>758</v>
      </c>
      <c r="H215" s="73">
        <f t="shared" si="165"/>
        <v>1403</v>
      </c>
      <c r="I215" s="73">
        <f t="shared" si="166"/>
        <v>1318</v>
      </c>
      <c r="J215" s="73">
        <f t="shared" si="167"/>
        <v>1476</v>
      </c>
      <c r="K215" s="73">
        <f t="shared" ref="K215:M215" si="215">K214</f>
        <v>1970</v>
      </c>
      <c r="L215" s="73">
        <f t="shared" si="215"/>
        <v>1970</v>
      </c>
      <c r="M215" s="73">
        <f t="shared" si="215"/>
        <v>1980</v>
      </c>
      <c r="N215" s="73">
        <f t="shared" si="169"/>
        <v>-567</v>
      </c>
      <c r="O215" s="73">
        <f t="shared" si="170"/>
        <v>-652</v>
      </c>
      <c r="P215" s="73">
        <f t="shared" si="171"/>
        <v>-504</v>
      </c>
      <c r="Q215" s="84">
        <v>0</v>
      </c>
      <c r="R215" s="84">
        <v>0</v>
      </c>
      <c r="S215" s="84">
        <v>0</v>
      </c>
      <c r="T215" s="74">
        <f t="shared" si="172"/>
        <v>1326</v>
      </c>
      <c r="U215" s="93">
        <f t="shared" si="207"/>
        <v>973</v>
      </c>
      <c r="V215" s="93">
        <f t="shared" si="208"/>
        <v>908</v>
      </c>
      <c r="W215" s="93">
        <f t="shared" si="209"/>
        <v>966</v>
      </c>
      <c r="X215" s="85"/>
      <c r="Y215" s="73"/>
      <c r="Z215" s="73"/>
      <c r="AA215" s="73"/>
      <c r="AB215" s="48"/>
    </row>
    <row r="216" spans="1:28" ht="15" customHeight="1">
      <c r="A216" s="70">
        <f t="shared" si="175"/>
        <v>201</v>
      </c>
      <c r="B216" s="106">
        <f t="shared" si="203"/>
        <v>45762</v>
      </c>
      <c r="C216" s="70">
        <f t="shared" si="204"/>
        <v>884</v>
      </c>
      <c r="D216" s="71">
        <f t="shared" si="205"/>
        <v>1348</v>
      </c>
      <c r="E216" s="72">
        <f t="shared" si="162"/>
        <v>829</v>
      </c>
      <c r="F216" s="72">
        <f t="shared" si="163"/>
        <v>914</v>
      </c>
      <c r="G216" s="72">
        <f t="shared" si="164"/>
        <v>756</v>
      </c>
      <c r="H216" s="73">
        <f t="shared" si="165"/>
        <v>1403</v>
      </c>
      <c r="I216" s="73">
        <f t="shared" si="166"/>
        <v>1318</v>
      </c>
      <c r="J216" s="73">
        <f t="shared" si="167"/>
        <v>1476</v>
      </c>
      <c r="K216" s="73">
        <f t="shared" ref="K216:M216" si="216">K215</f>
        <v>1970</v>
      </c>
      <c r="L216" s="73">
        <f t="shared" si="216"/>
        <v>1970</v>
      </c>
      <c r="M216" s="73">
        <f t="shared" si="216"/>
        <v>1980</v>
      </c>
      <c r="N216" s="73">
        <f t="shared" si="169"/>
        <v>-567</v>
      </c>
      <c r="O216" s="73">
        <f t="shared" si="170"/>
        <v>-652</v>
      </c>
      <c r="P216" s="73">
        <f t="shared" si="171"/>
        <v>-504</v>
      </c>
      <c r="Q216" s="84">
        <v>0</v>
      </c>
      <c r="R216" s="84">
        <v>0</v>
      </c>
      <c r="S216" s="84">
        <v>0</v>
      </c>
      <c r="T216" s="74">
        <f t="shared" si="172"/>
        <v>1324</v>
      </c>
      <c r="U216" s="93">
        <f t="shared" si="207"/>
        <v>973</v>
      </c>
      <c r="V216" s="93">
        <f t="shared" si="208"/>
        <v>908</v>
      </c>
      <c r="W216" s="93">
        <f t="shared" si="209"/>
        <v>966</v>
      </c>
      <c r="X216" s="85"/>
      <c r="Y216" s="73"/>
      <c r="Z216" s="73"/>
      <c r="AA216" s="73"/>
      <c r="AB216" s="48"/>
    </row>
    <row r="217" spans="1:28" ht="15" customHeight="1">
      <c r="A217" s="70">
        <f t="shared" si="175"/>
        <v>202</v>
      </c>
      <c r="B217" s="106">
        <f t="shared" si="203"/>
        <v>45763</v>
      </c>
      <c r="C217" s="70">
        <f t="shared" si="204"/>
        <v>884</v>
      </c>
      <c r="D217" s="71">
        <f t="shared" si="205"/>
        <v>1346</v>
      </c>
      <c r="E217" s="72">
        <f t="shared" si="162"/>
        <v>827</v>
      </c>
      <c r="F217" s="72">
        <f t="shared" si="163"/>
        <v>912</v>
      </c>
      <c r="G217" s="72">
        <f t="shared" si="164"/>
        <v>754</v>
      </c>
      <c r="H217" s="73">
        <f t="shared" si="165"/>
        <v>1403</v>
      </c>
      <c r="I217" s="73">
        <f t="shared" si="166"/>
        <v>1318</v>
      </c>
      <c r="J217" s="73">
        <f t="shared" si="167"/>
        <v>1476</v>
      </c>
      <c r="K217" s="73">
        <f t="shared" ref="K217:M217" si="217">K216</f>
        <v>1970</v>
      </c>
      <c r="L217" s="73">
        <f t="shared" si="217"/>
        <v>1970</v>
      </c>
      <c r="M217" s="73">
        <f t="shared" si="217"/>
        <v>1980</v>
      </c>
      <c r="N217" s="73">
        <f t="shared" si="169"/>
        <v>-567</v>
      </c>
      <c r="O217" s="73">
        <f t="shared" si="170"/>
        <v>-652</v>
      </c>
      <c r="P217" s="73">
        <f t="shared" si="171"/>
        <v>-504</v>
      </c>
      <c r="Q217" s="84">
        <v>0</v>
      </c>
      <c r="R217" s="84">
        <v>0</v>
      </c>
      <c r="S217" s="84">
        <v>0</v>
      </c>
      <c r="T217" s="74">
        <f t="shared" si="172"/>
        <v>1322</v>
      </c>
      <c r="U217" s="93">
        <f t="shared" si="207"/>
        <v>973</v>
      </c>
      <c r="V217" s="93">
        <f t="shared" si="208"/>
        <v>908</v>
      </c>
      <c r="W217" s="93">
        <f t="shared" si="209"/>
        <v>966</v>
      </c>
      <c r="X217" s="85"/>
      <c r="Y217" s="73"/>
      <c r="Z217" s="73"/>
      <c r="AA217" s="73"/>
      <c r="AB217" s="48"/>
    </row>
    <row r="218" spans="1:28" ht="15" customHeight="1">
      <c r="A218" s="70">
        <f t="shared" si="175"/>
        <v>203</v>
      </c>
      <c r="B218" s="106">
        <f t="shared" si="203"/>
        <v>45764</v>
      </c>
      <c r="C218" s="70">
        <f t="shared" si="204"/>
        <v>884</v>
      </c>
      <c r="D218" s="71">
        <f t="shared" si="205"/>
        <v>1344</v>
      </c>
      <c r="E218" s="72">
        <f t="shared" si="162"/>
        <v>825</v>
      </c>
      <c r="F218" s="72">
        <f t="shared" si="163"/>
        <v>910</v>
      </c>
      <c r="G218" s="72">
        <f t="shared" si="164"/>
        <v>752</v>
      </c>
      <c r="H218" s="73">
        <f t="shared" si="165"/>
        <v>1403</v>
      </c>
      <c r="I218" s="73">
        <f t="shared" si="166"/>
        <v>1318</v>
      </c>
      <c r="J218" s="73">
        <f t="shared" si="167"/>
        <v>1476</v>
      </c>
      <c r="K218" s="73">
        <f t="shared" ref="K218:M218" si="218">K217</f>
        <v>1970</v>
      </c>
      <c r="L218" s="73">
        <f t="shared" si="218"/>
        <v>1970</v>
      </c>
      <c r="M218" s="73">
        <f t="shared" si="218"/>
        <v>1980</v>
      </c>
      <c r="N218" s="73">
        <f t="shared" si="169"/>
        <v>-567</v>
      </c>
      <c r="O218" s="73">
        <f t="shared" si="170"/>
        <v>-652</v>
      </c>
      <c r="P218" s="73">
        <f t="shared" si="171"/>
        <v>-504</v>
      </c>
      <c r="Q218" s="84">
        <v>0</v>
      </c>
      <c r="R218" s="84">
        <v>0</v>
      </c>
      <c r="S218" s="84">
        <v>0</v>
      </c>
      <c r="T218" s="74">
        <f t="shared" si="172"/>
        <v>1320</v>
      </c>
      <c r="U218" s="93">
        <f t="shared" si="207"/>
        <v>973</v>
      </c>
      <c r="V218" s="93">
        <f t="shared" si="208"/>
        <v>908</v>
      </c>
      <c r="W218" s="93">
        <f t="shared" si="209"/>
        <v>966</v>
      </c>
      <c r="X218" s="85"/>
      <c r="Y218" s="73"/>
      <c r="Z218" s="73"/>
      <c r="AA218" s="73"/>
      <c r="AB218" s="48"/>
    </row>
    <row r="219" spans="1:28" ht="15" customHeight="1">
      <c r="A219" s="70">
        <f t="shared" si="175"/>
        <v>204</v>
      </c>
      <c r="B219" s="106">
        <f t="shared" si="203"/>
        <v>45765</v>
      </c>
      <c r="C219" s="70">
        <f t="shared" si="204"/>
        <v>884</v>
      </c>
      <c r="D219" s="71">
        <f t="shared" si="205"/>
        <v>1342</v>
      </c>
      <c r="E219" s="72">
        <f t="shared" si="162"/>
        <v>823</v>
      </c>
      <c r="F219" s="72">
        <f t="shared" si="163"/>
        <v>908</v>
      </c>
      <c r="G219" s="72">
        <f t="shared" si="164"/>
        <v>750</v>
      </c>
      <c r="H219" s="73">
        <f t="shared" si="165"/>
        <v>1403</v>
      </c>
      <c r="I219" s="73">
        <f t="shared" si="166"/>
        <v>1318</v>
      </c>
      <c r="J219" s="73">
        <f t="shared" si="167"/>
        <v>1476</v>
      </c>
      <c r="K219" s="73">
        <f t="shared" ref="K219:M219" si="219">K218</f>
        <v>1970</v>
      </c>
      <c r="L219" s="73">
        <f t="shared" si="219"/>
        <v>1970</v>
      </c>
      <c r="M219" s="73">
        <f t="shared" si="219"/>
        <v>1980</v>
      </c>
      <c r="N219" s="73">
        <f t="shared" si="169"/>
        <v>-567</v>
      </c>
      <c r="O219" s="73">
        <f t="shared" si="170"/>
        <v>-652</v>
      </c>
      <c r="P219" s="73">
        <f t="shared" si="171"/>
        <v>-504</v>
      </c>
      <c r="Q219" s="84">
        <v>0</v>
      </c>
      <c r="R219" s="84">
        <v>0</v>
      </c>
      <c r="S219" s="84">
        <v>0</v>
      </c>
      <c r="T219" s="74">
        <f t="shared" si="172"/>
        <v>1318</v>
      </c>
      <c r="U219" s="93">
        <f t="shared" si="207"/>
        <v>973</v>
      </c>
      <c r="V219" s="93">
        <f t="shared" si="208"/>
        <v>908</v>
      </c>
      <c r="W219" s="93">
        <f t="shared" si="209"/>
        <v>966</v>
      </c>
      <c r="X219" s="85"/>
      <c r="Y219" s="73"/>
      <c r="Z219" s="73"/>
      <c r="AA219" s="73"/>
      <c r="AB219" s="48"/>
    </row>
    <row r="220" spans="1:28" ht="15" customHeight="1">
      <c r="A220" s="70">
        <f t="shared" si="175"/>
        <v>205</v>
      </c>
      <c r="B220" s="106">
        <f t="shared" si="203"/>
        <v>45766</v>
      </c>
      <c r="C220" s="70">
        <f t="shared" si="204"/>
        <v>884</v>
      </c>
      <c r="D220" s="71">
        <f t="shared" si="205"/>
        <v>1340</v>
      </c>
      <c r="E220" s="72">
        <f t="shared" si="162"/>
        <v>821</v>
      </c>
      <c r="F220" s="72">
        <f t="shared" si="163"/>
        <v>906</v>
      </c>
      <c r="G220" s="72">
        <f t="shared" si="164"/>
        <v>748</v>
      </c>
      <c r="H220" s="73">
        <f t="shared" si="165"/>
        <v>1403</v>
      </c>
      <c r="I220" s="73">
        <f t="shared" si="166"/>
        <v>1318</v>
      </c>
      <c r="J220" s="73">
        <f t="shared" si="167"/>
        <v>1476</v>
      </c>
      <c r="K220" s="73">
        <f t="shared" ref="K220:M220" si="220">K219</f>
        <v>1970</v>
      </c>
      <c r="L220" s="73">
        <f t="shared" si="220"/>
        <v>1970</v>
      </c>
      <c r="M220" s="73">
        <f t="shared" si="220"/>
        <v>1980</v>
      </c>
      <c r="N220" s="73">
        <f t="shared" si="169"/>
        <v>-567</v>
      </c>
      <c r="O220" s="73">
        <f t="shared" si="170"/>
        <v>-652</v>
      </c>
      <c r="P220" s="73">
        <f t="shared" si="171"/>
        <v>-504</v>
      </c>
      <c r="Q220" s="84">
        <v>0</v>
      </c>
      <c r="R220" s="84">
        <v>0</v>
      </c>
      <c r="S220" s="84">
        <v>0</v>
      </c>
      <c r="T220" s="74">
        <f t="shared" si="172"/>
        <v>1316</v>
      </c>
      <c r="U220" s="93">
        <f t="shared" si="207"/>
        <v>973</v>
      </c>
      <c r="V220" s="93">
        <f t="shared" si="208"/>
        <v>908</v>
      </c>
      <c r="W220" s="93">
        <f t="shared" si="209"/>
        <v>966</v>
      </c>
      <c r="X220" s="85"/>
      <c r="Y220" s="73"/>
      <c r="Z220" s="73"/>
      <c r="AA220" s="73"/>
      <c r="AB220" s="48"/>
    </row>
    <row r="221" spans="1:28" ht="15" customHeight="1">
      <c r="A221" s="70">
        <f t="shared" si="175"/>
        <v>206</v>
      </c>
      <c r="B221" s="106">
        <f t="shared" si="203"/>
        <v>45767</v>
      </c>
      <c r="C221" s="70">
        <f t="shared" si="204"/>
        <v>884</v>
      </c>
      <c r="D221" s="71">
        <f t="shared" si="205"/>
        <v>1338</v>
      </c>
      <c r="E221" s="72">
        <f t="shared" si="162"/>
        <v>819</v>
      </c>
      <c r="F221" s="72">
        <f t="shared" si="163"/>
        <v>904</v>
      </c>
      <c r="G221" s="72">
        <f t="shared" si="164"/>
        <v>746</v>
      </c>
      <c r="H221" s="73">
        <f t="shared" si="165"/>
        <v>1403</v>
      </c>
      <c r="I221" s="73">
        <f t="shared" si="166"/>
        <v>1318</v>
      </c>
      <c r="J221" s="73">
        <f t="shared" si="167"/>
        <v>1476</v>
      </c>
      <c r="K221" s="73">
        <f t="shared" ref="K221:M221" si="221">K220</f>
        <v>1970</v>
      </c>
      <c r="L221" s="73">
        <f t="shared" si="221"/>
        <v>1970</v>
      </c>
      <c r="M221" s="73">
        <f t="shared" si="221"/>
        <v>1980</v>
      </c>
      <c r="N221" s="73">
        <f t="shared" si="169"/>
        <v>-567</v>
      </c>
      <c r="O221" s="73">
        <f t="shared" si="170"/>
        <v>-652</v>
      </c>
      <c r="P221" s="73">
        <f t="shared" si="171"/>
        <v>-504</v>
      </c>
      <c r="Q221" s="84">
        <v>0</v>
      </c>
      <c r="R221" s="84">
        <v>0</v>
      </c>
      <c r="S221" s="84">
        <v>0</v>
      </c>
      <c r="T221" s="74">
        <f t="shared" si="172"/>
        <v>1314</v>
      </c>
      <c r="U221" s="93">
        <f t="shared" si="207"/>
        <v>973</v>
      </c>
      <c r="V221" s="93">
        <f t="shared" si="208"/>
        <v>908</v>
      </c>
      <c r="W221" s="93">
        <f t="shared" si="209"/>
        <v>966</v>
      </c>
      <c r="X221" s="85"/>
      <c r="Y221" s="73"/>
      <c r="Z221" s="73"/>
      <c r="AA221" s="73"/>
      <c r="AB221" s="48"/>
    </row>
    <row r="222" spans="1:28" ht="15" customHeight="1">
      <c r="A222" s="70">
        <f t="shared" si="175"/>
        <v>207</v>
      </c>
      <c r="B222" s="106">
        <f t="shared" si="203"/>
        <v>45768</v>
      </c>
      <c r="C222" s="70">
        <f t="shared" si="204"/>
        <v>884</v>
      </c>
      <c r="D222" s="71">
        <f t="shared" si="205"/>
        <v>1336</v>
      </c>
      <c r="E222" s="72">
        <f t="shared" si="162"/>
        <v>817</v>
      </c>
      <c r="F222" s="72">
        <f t="shared" si="163"/>
        <v>902</v>
      </c>
      <c r="G222" s="72">
        <f t="shared" si="164"/>
        <v>744</v>
      </c>
      <c r="H222" s="73">
        <f t="shared" si="165"/>
        <v>1403</v>
      </c>
      <c r="I222" s="73">
        <f t="shared" si="166"/>
        <v>1318</v>
      </c>
      <c r="J222" s="73">
        <f t="shared" si="167"/>
        <v>1476</v>
      </c>
      <c r="K222" s="73">
        <f t="shared" ref="K222:M222" si="222">K221</f>
        <v>1970</v>
      </c>
      <c r="L222" s="73">
        <f t="shared" si="222"/>
        <v>1970</v>
      </c>
      <c r="M222" s="73">
        <f t="shared" si="222"/>
        <v>1980</v>
      </c>
      <c r="N222" s="73">
        <f t="shared" si="169"/>
        <v>-567</v>
      </c>
      <c r="O222" s="73">
        <f t="shared" si="170"/>
        <v>-652</v>
      </c>
      <c r="P222" s="73">
        <f t="shared" si="171"/>
        <v>-504</v>
      </c>
      <c r="Q222" s="84">
        <v>0</v>
      </c>
      <c r="R222" s="84">
        <v>0</v>
      </c>
      <c r="S222" s="84">
        <v>0</v>
      </c>
      <c r="T222" s="74">
        <f t="shared" si="172"/>
        <v>1312</v>
      </c>
      <c r="U222" s="93">
        <f t="shared" si="207"/>
        <v>973</v>
      </c>
      <c r="V222" s="93">
        <f t="shared" si="208"/>
        <v>908</v>
      </c>
      <c r="W222" s="93">
        <f t="shared" si="209"/>
        <v>966</v>
      </c>
      <c r="X222" s="85"/>
      <c r="Y222" s="73"/>
      <c r="Z222" s="73"/>
      <c r="AA222" s="73"/>
      <c r="AB222" s="48"/>
    </row>
    <row r="223" spans="1:28" ht="15" customHeight="1">
      <c r="A223" s="70">
        <f t="shared" si="175"/>
        <v>208</v>
      </c>
      <c r="B223" s="106">
        <f t="shared" si="203"/>
        <v>45769</v>
      </c>
      <c r="C223" s="70">
        <f t="shared" si="204"/>
        <v>884</v>
      </c>
      <c r="D223" s="71">
        <f t="shared" si="205"/>
        <v>1334</v>
      </c>
      <c r="E223" s="72">
        <f t="shared" si="162"/>
        <v>815</v>
      </c>
      <c r="F223" s="72">
        <f t="shared" si="163"/>
        <v>900</v>
      </c>
      <c r="G223" s="72">
        <f t="shared" si="164"/>
        <v>742</v>
      </c>
      <c r="H223" s="73">
        <f t="shared" si="165"/>
        <v>1403</v>
      </c>
      <c r="I223" s="73">
        <f t="shared" si="166"/>
        <v>1318</v>
      </c>
      <c r="J223" s="73">
        <f t="shared" si="167"/>
        <v>1476</v>
      </c>
      <c r="K223" s="73">
        <f t="shared" ref="K223:M223" si="223">K222</f>
        <v>1970</v>
      </c>
      <c r="L223" s="73">
        <f t="shared" si="223"/>
        <v>1970</v>
      </c>
      <c r="M223" s="73">
        <f t="shared" si="223"/>
        <v>1980</v>
      </c>
      <c r="N223" s="73">
        <f t="shared" si="169"/>
        <v>-567</v>
      </c>
      <c r="O223" s="73">
        <f t="shared" si="170"/>
        <v>-652</v>
      </c>
      <c r="P223" s="73">
        <f t="shared" si="171"/>
        <v>-504</v>
      </c>
      <c r="Q223" s="84">
        <v>0</v>
      </c>
      <c r="R223" s="84">
        <v>0</v>
      </c>
      <c r="S223" s="84">
        <v>0</v>
      </c>
      <c r="T223" s="74">
        <f t="shared" si="172"/>
        <v>1310</v>
      </c>
      <c r="U223" s="93">
        <f t="shared" si="207"/>
        <v>973</v>
      </c>
      <c r="V223" s="93">
        <f t="shared" si="208"/>
        <v>908</v>
      </c>
      <c r="W223" s="93">
        <f t="shared" si="209"/>
        <v>966</v>
      </c>
      <c r="X223" s="85"/>
      <c r="Y223" s="73"/>
      <c r="Z223" s="73"/>
      <c r="AA223" s="73"/>
      <c r="AB223" s="48"/>
    </row>
    <row r="224" spans="1:28" ht="15" customHeight="1">
      <c r="A224" s="70">
        <f t="shared" si="175"/>
        <v>209</v>
      </c>
      <c r="B224" s="106">
        <f t="shared" si="203"/>
        <v>45770</v>
      </c>
      <c r="C224" s="70">
        <f t="shared" si="204"/>
        <v>884</v>
      </c>
      <c r="D224" s="71">
        <f t="shared" si="205"/>
        <v>1332</v>
      </c>
      <c r="E224" s="72">
        <f t="shared" si="162"/>
        <v>813</v>
      </c>
      <c r="F224" s="72">
        <f t="shared" si="163"/>
        <v>898</v>
      </c>
      <c r="G224" s="72">
        <f t="shared" si="164"/>
        <v>740</v>
      </c>
      <c r="H224" s="73">
        <f t="shared" si="165"/>
        <v>1403</v>
      </c>
      <c r="I224" s="73">
        <f t="shared" si="166"/>
        <v>1318</v>
      </c>
      <c r="J224" s="73">
        <f t="shared" si="167"/>
        <v>1476</v>
      </c>
      <c r="K224" s="73">
        <f t="shared" ref="K224:M224" si="224">K223</f>
        <v>1970</v>
      </c>
      <c r="L224" s="73">
        <f t="shared" si="224"/>
        <v>1970</v>
      </c>
      <c r="M224" s="73">
        <f t="shared" si="224"/>
        <v>1980</v>
      </c>
      <c r="N224" s="73">
        <f t="shared" si="169"/>
        <v>-567</v>
      </c>
      <c r="O224" s="73">
        <f t="shared" si="170"/>
        <v>-652</v>
      </c>
      <c r="P224" s="73">
        <f t="shared" si="171"/>
        <v>-504</v>
      </c>
      <c r="Q224" s="84">
        <v>0</v>
      </c>
      <c r="R224" s="84">
        <v>0</v>
      </c>
      <c r="S224" s="84">
        <v>0</v>
      </c>
      <c r="T224" s="74">
        <f t="shared" si="172"/>
        <v>1308</v>
      </c>
      <c r="U224" s="93">
        <f t="shared" si="207"/>
        <v>973</v>
      </c>
      <c r="V224" s="93">
        <f t="shared" si="208"/>
        <v>908</v>
      </c>
      <c r="W224" s="93">
        <f t="shared" si="209"/>
        <v>966</v>
      </c>
      <c r="X224" s="85"/>
      <c r="Y224" s="73"/>
      <c r="Z224" s="73"/>
      <c r="AA224" s="73"/>
      <c r="AB224" s="48"/>
    </row>
    <row r="225" spans="1:28" ht="15" customHeight="1">
      <c r="A225" s="70">
        <f t="shared" si="175"/>
        <v>210</v>
      </c>
      <c r="B225" s="106">
        <f t="shared" si="203"/>
        <v>45771</v>
      </c>
      <c r="C225" s="70">
        <f t="shared" si="204"/>
        <v>884</v>
      </c>
      <c r="D225" s="71">
        <f t="shared" si="205"/>
        <v>1330</v>
      </c>
      <c r="E225" s="72">
        <f t="shared" si="162"/>
        <v>811</v>
      </c>
      <c r="F225" s="72">
        <f t="shared" si="163"/>
        <v>896</v>
      </c>
      <c r="G225" s="72">
        <f t="shared" si="164"/>
        <v>738</v>
      </c>
      <c r="H225" s="73">
        <f t="shared" si="165"/>
        <v>1403</v>
      </c>
      <c r="I225" s="73">
        <f t="shared" si="166"/>
        <v>1318</v>
      </c>
      <c r="J225" s="73">
        <f t="shared" si="167"/>
        <v>1476</v>
      </c>
      <c r="K225" s="73">
        <f t="shared" ref="K225:M225" si="225">K224</f>
        <v>1970</v>
      </c>
      <c r="L225" s="73">
        <f t="shared" si="225"/>
        <v>1970</v>
      </c>
      <c r="M225" s="73">
        <f t="shared" si="225"/>
        <v>1980</v>
      </c>
      <c r="N225" s="73">
        <f t="shared" si="169"/>
        <v>-567</v>
      </c>
      <c r="O225" s="73">
        <f t="shared" si="170"/>
        <v>-652</v>
      </c>
      <c r="P225" s="73">
        <f t="shared" si="171"/>
        <v>-504</v>
      </c>
      <c r="Q225" s="84">
        <v>0</v>
      </c>
      <c r="R225" s="84">
        <v>0</v>
      </c>
      <c r="S225" s="84">
        <v>0</v>
      </c>
      <c r="T225" s="74">
        <f t="shared" si="172"/>
        <v>1306</v>
      </c>
      <c r="U225" s="93">
        <f t="shared" si="207"/>
        <v>973</v>
      </c>
      <c r="V225" s="93">
        <f t="shared" si="208"/>
        <v>908</v>
      </c>
      <c r="W225" s="93">
        <f t="shared" si="209"/>
        <v>966</v>
      </c>
      <c r="X225" s="85"/>
      <c r="Y225" s="73"/>
      <c r="Z225" s="73"/>
      <c r="AA225" s="73"/>
      <c r="AB225" s="48"/>
    </row>
    <row r="226" spans="1:28" ht="15" customHeight="1">
      <c r="A226" s="70">
        <f t="shared" si="175"/>
        <v>211</v>
      </c>
      <c r="B226" s="106">
        <f t="shared" si="203"/>
        <v>45772</v>
      </c>
      <c r="C226" s="70">
        <f t="shared" si="204"/>
        <v>884</v>
      </c>
      <c r="D226" s="71">
        <f t="shared" si="205"/>
        <v>1328</v>
      </c>
      <c r="E226" s="72">
        <f t="shared" si="162"/>
        <v>809</v>
      </c>
      <c r="F226" s="72">
        <f t="shared" si="163"/>
        <v>894</v>
      </c>
      <c r="G226" s="72">
        <f t="shared" si="164"/>
        <v>736</v>
      </c>
      <c r="H226" s="73">
        <f t="shared" si="165"/>
        <v>1403</v>
      </c>
      <c r="I226" s="73">
        <f t="shared" si="166"/>
        <v>1318</v>
      </c>
      <c r="J226" s="73">
        <f t="shared" si="167"/>
        <v>1476</v>
      </c>
      <c r="K226" s="73">
        <f t="shared" ref="K226:M226" si="226">K225</f>
        <v>1970</v>
      </c>
      <c r="L226" s="73">
        <f t="shared" si="226"/>
        <v>1970</v>
      </c>
      <c r="M226" s="73">
        <f t="shared" si="226"/>
        <v>1980</v>
      </c>
      <c r="N226" s="73">
        <f t="shared" si="169"/>
        <v>-567</v>
      </c>
      <c r="O226" s="73">
        <f t="shared" si="170"/>
        <v>-652</v>
      </c>
      <c r="P226" s="73">
        <f t="shared" si="171"/>
        <v>-504</v>
      </c>
      <c r="Q226" s="84">
        <v>0</v>
      </c>
      <c r="R226" s="84">
        <v>0</v>
      </c>
      <c r="S226" s="84">
        <v>0</v>
      </c>
      <c r="T226" s="74">
        <f t="shared" si="172"/>
        <v>1304</v>
      </c>
      <c r="U226" s="93">
        <f t="shared" si="207"/>
        <v>973</v>
      </c>
      <c r="V226" s="93">
        <f t="shared" si="208"/>
        <v>908</v>
      </c>
      <c r="W226" s="93">
        <f t="shared" si="209"/>
        <v>966</v>
      </c>
      <c r="X226" s="85"/>
      <c r="Y226" s="73"/>
      <c r="Z226" s="73"/>
      <c r="AA226" s="73"/>
      <c r="AB226" s="48"/>
    </row>
    <row r="227" spans="1:28" ht="15" customHeight="1">
      <c r="A227" s="70">
        <f t="shared" si="175"/>
        <v>212</v>
      </c>
      <c r="B227" s="106">
        <f t="shared" si="203"/>
        <v>45773</v>
      </c>
      <c r="C227" s="70">
        <f t="shared" si="204"/>
        <v>884</v>
      </c>
      <c r="D227" s="71">
        <f t="shared" si="205"/>
        <v>1326</v>
      </c>
      <c r="E227" s="72">
        <f t="shared" si="162"/>
        <v>807</v>
      </c>
      <c r="F227" s="72">
        <f t="shared" si="163"/>
        <v>892</v>
      </c>
      <c r="G227" s="72">
        <f t="shared" si="164"/>
        <v>734</v>
      </c>
      <c r="H227" s="73">
        <f t="shared" si="165"/>
        <v>1403</v>
      </c>
      <c r="I227" s="73">
        <f t="shared" si="166"/>
        <v>1318</v>
      </c>
      <c r="J227" s="73">
        <f t="shared" si="167"/>
        <v>1476</v>
      </c>
      <c r="K227" s="73">
        <f t="shared" ref="K227:M227" si="227">K226</f>
        <v>1970</v>
      </c>
      <c r="L227" s="73">
        <f t="shared" si="227"/>
        <v>1970</v>
      </c>
      <c r="M227" s="73">
        <f t="shared" si="227"/>
        <v>1980</v>
      </c>
      <c r="N227" s="73">
        <f t="shared" si="169"/>
        <v>-567</v>
      </c>
      <c r="O227" s="73">
        <f t="shared" si="170"/>
        <v>-652</v>
      </c>
      <c r="P227" s="73">
        <f t="shared" si="171"/>
        <v>-504</v>
      </c>
      <c r="Q227" s="84">
        <v>0</v>
      </c>
      <c r="R227" s="84">
        <v>0</v>
      </c>
      <c r="S227" s="84">
        <v>0</v>
      </c>
      <c r="T227" s="74">
        <f t="shared" si="172"/>
        <v>1302</v>
      </c>
      <c r="U227" s="93">
        <f t="shared" si="207"/>
        <v>973</v>
      </c>
      <c r="V227" s="93">
        <f t="shared" si="208"/>
        <v>908</v>
      </c>
      <c r="W227" s="93">
        <f t="shared" si="209"/>
        <v>966</v>
      </c>
      <c r="X227" s="85"/>
      <c r="Y227" s="73"/>
      <c r="Z227" s="73"/>
      <c r="AA227" s="73"/>
      <c r="AB227" s="48"/>
    </row>
    <row r="228" spans="1:28" ht="15" customHeight="1">
      <c r="A228" s="70">
        <f t="shared" si="175"/>
        <v>213</v>
      </c>
      <c r="B228" s="106">
        <f t="shared" si="203"/>
        <v>45774</v>
      </c>
      <c r="C228" s="70">
        <f t="shared" si="204"/>
        <v>884</v>
      </c>
      <c r="D228" s="71">
        <f t="shared" si="205"/>
        <v>1324</v>
      </c>
      <c r="E228" s="72">
        <f t="shared" si="162"/>
        <v>805</v>
      </c>
      <c r="F228" s="72">
        <f t="shared" si="163"/>
        <v>890</v>
      </c>
      <c r="G228" s="72">
        <f t="shared" si="164"/>
        <v>732</v>
      </c>
      <c r="H228" s="73">
        <f t="shared" si="165"/>
        <v>1403</v>
      </c>
      <c r="I228" s="73">
        <f t="shared" si="166"/>
        <v>1318</v>
      </c>
      <c r="J228" s="73">
        <f t="shared" si="167"/>
        <v>1476</v>
      </c>
      <c r="K228" s="73">
        <f t="shared" ref="K228:M228" si="228">K227</f>
        <v>1970</v>
      </c>
      <c r="L228" s="73">
        <f t="shared" si="228"/>
        <v>1970</v>
      </c>
      <c r="M228" s="73">
        <f t="shared" si="228"/>
        <v>1980</v>
      </c>
      <c r="N228" s="73">
        <f t="shared" si="169"/>
        <v>-567</v>
      </c>
      <c r="O228" s="73">
        <f t="shared" si="170"/>
        <v>-652</v>
      </c>
      <c r="P228" s="73">
        <f t="shared" si="171"/>
        <v>-504</v>
      </c>
      <c r="Q228" s="84">
        <v>0</v>
      </c>
      <c r="R228" s="84">
        <v>0</v>
      </c>
      <c r="S228" s="84">
        <v>0</v>
      </c>
      <c r="T228" s="74">
        <f t="shared" si="172"/>
        <v>1300</v>
      </c>
      <c r="U228" s="93">
        <f t="shared" si="207"/>
        <v>973</v>
      </c>
      <c r="V228" s="93">
        <f t="shared" si="208"/>
        <v>908</v>
      </c>
      <c r="W228" s="93">
        <f t="shared" si="209"/>
        <v>966</v>
      </c>
      <c r="X228" s="85"/>
      <c r="Y228" s="73"/>
      <c r="Z228" s="73"/>
      <c r="AA228" s="73"/>
      <c r="AB228" s="48"/>
    </row>
    <row r="229" spans="1:28" ht="15" customHeight="1">
      <c r="A229" s="70">
        <f t="shared" si="175"/>
        <v>214</v>
      </c>
      <c r="B229" s="106">
        <f t="shared" si="203"/>
        <v>45775</v>
      </c>
      <c r="C229" s="70">
        <f t="shared" si="204"/>
        <v>884</v>
      </c>
      <c r="D229" s="71">
        <f t="shared" si="205"/>
        <v>1322</v>
      </c>
      <c r="E229" s="72">
        <f t="shared" si="162"/>
        <v>803</v>
      </c>
      <c r="F229" s="72">
        <f t="shared" si="163"/>
        <v>888</v>
      </c>
      <c r="G229" s="72">
        <f t="shared" si="164"/>
        <v>730</v>
      </c>
      <c r="H229" s="73">
        <f t="shared" si="165"/>
        <v>1403</v>
      </c>
      <c r="I229" s="73">
        <f t="shared" si="166"/>
        <v>1318</v>
      </c>
      <c r="J229" s="73">
        <f t="shared" si="167"/>
        <v>1476</v>
      </c>
      <c r="K229" s="73">
        <f t="shared" ref="K229:M229" si="229">K228</f>
        <v>1970</v>
      </c>
      <c r="L229" s="73">
        <f t="shared" si="229"/>
        <v>1970</v>
      </c>
      <c r="M229" s="73">
        <f t="shared" si="229"/>
        <v>1980</v>
      </c>
      <c r="N229" s="73">
        <f t="shared" si="169"/>
        <v>-567</v>
      </c>
      <c r="O229" s="73">
        <f t="shared" si="170"/>
        <v>-652</v>
      </c>
      <c r="P229" s="73">
        <f t="shared" si="171"/>
        <v>-504</v>
      </c>
      <c r="Q229" s="84">
        <v>0</v>
      </c>
      <c r="R229" s="84">
        <v>0</v>
      </c>
      <c r="S229" s="84">
        <v>0</v>
      </c>
      <c r="T229" s="74">
        <f t="shared" si="172"/>
        <v>1298</v>
      </c>
      <c r="U229" s="93">
        <f t="shared" si="207"/>
        <v>973</v>
      </c>
      <c r="V229" s="93">
        <f t="shared" si="208"/>
        <v>908</v>
      </c>
      <c r="W229" s="93">
        <f t="shared" si="209"/>
        <v>966</v>
      </c>
      <c r="X229" s="85"/>
      <c r="Y229" s="73"/>
      <c r="Z229" s="73"/>
      <c r="AA229" s="73"/>
      <c r="AB229" s="48"/>
    </row>
    <row r="230" spans="1:28" ht="15" customHeight="1">
      <c r="A230" s="70">
        <f t="shared" si="175"/>
        <v>215</v>
      </c>
      <c r="B230" s="106">
        <f t="shared" si="203"/>
        <v>45776</v>
      </c>
      <c r="C230" s="70">
        <f t="shared" si="204"/>
        <v>884</v>
      </c>
      <c r="D230" s="71">
        <f t="shared" si="205"/>
        <v>1320</v>
      </c>
      <c r="E230" s="72">
        <f t="shared" si="162"/>
        <v>801</v>
      </c>
      <c r="F230" s="72">
        <f t="shared" si="163"/>
        <v>886</v>
      </c>
      <c r="G230" s="72">
        <f t="shared" si="164"/>
        <v>728</v>
      </c>
      <c r="H230" s="73">
        <f t="shared" si="165"/>
        <v>1403</v>
      </c>
      <c r="I230" s="73">
        <f t="shared" si="166"/>
        <v>1318</v>
      </c>
      <c r="J230" s="73">
        <f t="shared" si="167"/>
        <v>1476</v>
      </c>
      <c r="K230" s="73">
        <f t="shared" ref="K230:M230" si="230">K229</f>
        <v>1970</v>
      </c>
      <c r="L230" s="73">
        <f t="shared" si="230"/>
        <v>1970</v>
      </c>
      <c r="M230" s="73">
        <f t="shared" si="230"/>
        <v>1980</v>
      </c>
      <c r="N230" s="73">
        <f t="shared" si="169"/>
        <v>-567</v>
      </c>
      <c r="O230" s="73">
        <f t="shared" si="170"/>
        <v>-652</v>
      </c>
      <c r="P230" s="73">
        <f t="shared" si="171"/>
        <v>-504</v>
      </c>
      <c r="Q230" s="84">
        <v>0</v>
      </c>
      <c r="R230" s="84">
        <v>0</v>
      </c>
      <c r="S230" s="84">
        <v>0</v>
      </c>
      <c r="T230" s="74">
        <f t="shared" si="172"/>
        <v>1296</v>
      </c>
      <c r="U230" s="93">
        <f t="shared" si="207"/>
        <v>973</v>
      </c>
      <c r="V230" s="93">
        <f t="shared" si="208"/>
        <v>908</v>
      </c>
      <c r="W230" s="93">
        <f t="shared" si="209"/>
        <v>966</v>
      </c>
      <c r="X230" s="85"/>
      <c r="Y230" s="73"/>
      <c r="Z230" s="73"/>
      <c r="AA230" s="73"/>
      <c r="AB230" s="48"/>
    </row>
    <row r="231" spans="1:28" ht="15" customHeight="1">
      <c r="A231" s="70">
        <f t="shared" si="175"/>
        <v>216</v>
      </c>
      <c r="B231" s="106">
        <f t="shared" si="203"/>
        <v>45777</v>
      </c>
      <c r="C231" s="70">
        <f t="shared" si="204"/>
        <v>884</v>
      </c>
      <c r="D231" s="71">
        <f t="shared" si="205"/>
        <v>1318</v>
      </c>
      <c r="E231" s="72">
        <f t="shared" si="162"/>
        <v>799</v>
      </c>
      <c r="F231" s="72">
        <f t="shared" si="163"/>
        <v>884</v>
      </c>
      <c r="G231" s="72">
        <f t="shared" si="164"/>
        <v>726</v>
      </c>
      <c r="H231" s="73">
        <f t="shared" si="165"/>
        <v>1403</v>
      </c>
      <c r="I231" s="73">
        <f t="shared" si="166"/>
        <v>1318</v>
      </c>
      <c r="J231" s="73">
        <f t="shared" si="167"/>
        <v>1476</v>
      </c>
      <c r="K231" s="73">
        <f t="shared" ref="K231:M231" si="231">K230</f>
        <v>1970</v>
      </c>
      <c r="L231" s="73">
        <f t="shared" si="231"/>
        <v>1970</v>
      </c>
      <c r="M231" s="73">
        <f t="shared" si="231"/>
        <v>1980</v>
      </c>
      <c r="N231" s="73">
        <f t="shared" si="169"/>
        <v>-567</v>
      </c>
      <c r="O231" s="73">
        <f t="shared" si="170"/>
        <v>-652</v>
      </c>
      <c r="P231" s="73">
        <f t="shared" si="171"/>
        <v>-504</v>
      </c>
      <c r="Q231" s="84">
        <v>0</v>
      </c>
      <c r="R231" s="84">
        <v>0</v>
      </c>
      <c r="S231" s="84">
        <v>0</v>
      </c>
      <c r="T231" s="74">
        <f t="shared" si="172"/>
        <v>1294</v>
      </c>
      <c r="U231" s="93">
        <f t="shared" si="207"/>
        <v>973</v>
      </c>
      <c r="V231" s="93">
        <f t="shared" si="208"/>
        <v>908</v>
      </c>
      <c r="W231" s="93">
        <f t="shared" si="209"/>
        <v>966</v>
      </c>
      <c r="X231" s="85"/>
      <c r="Y231" s="73"/>
      <c r="Z231" s="73"/>
      <c r="AA231" s="73"/>
      <c r="AB231" s="48"/>
    </row>
    <row r="232" spans="1:28" ht="15" customHeight="1">
      <c r="A232" s="70">
        <f t="shared" si="175"/>
        <v>217</v>
      </c>
      <c r="B232" s="106">
        <f t="shared" si="203"/>
        <v>45778</v>
      </c>
      <c r="C232" s="70">
        <f t="shared" si="204"/>
        <v>884</v>
      </c>
      <c r="D232" s="71">
        <f t="shared" si="205"/>
        <v>1316</v>
      </c>
      <c r="E232" s="72">
        <f t="shared" si="162"/>
        <v>797</v>
      </c>
      <c r="F232" s="72">
        <f t="shared" si="163"/>
        <v>882</v>
      </c>
      <c r="G232" s="72">
        <f t="shared" si="164"/>
        <v>724</v>
      </c>
      <c r="H232" s="73">
        <f t="shared" si="165"/>
        <v>1403</v>
      </c>
      <c r="I232" s="73">
        <f t="shared" si="166"/>
        <v>1318</v>
      </c>
      <c r="J232" s="73">
        <f t="shared" si="167"/>
        <v>1476</v>
      </c>
      <c r="K232" s="73">
        <f t="shared" ref="K232:M232" si="232">K231</f>
        <v>1970</v>
      </c>
      <c r="L232" s="73">
        <f t="shared" si="232"/>
        <v>1970</v>
      </c>
      <c r="M232" s="73">
        <f t="shared" si="232"/>
        <v>1980</v>
      </c>
      <c r="N232" s="73">
        <f t="shared" si="169"/>
        <v>-567</v>
      </c>
      <c r="O232" s="73">
        <f t="shared" si="170"/>
        <v>-652</v>
      </c>
      <c r="P232" s="73">
        <f t="shared" si="171"/>
        <v>-504</v>
      </c>
      <c r="Q232" s="84">
        <v>0</v>
      </c>
      <c r="R232" s="84">
        <v>0</v>
      </c>
      <c r="S232" s="84">
        <v>0</v>
      </c>
      <c r="T232" s="74">
        <f t="shared" si="172"/>
        <v>1292</v>
      </c>
      <c r="U232" s="93">
        <f t="shared" si="207"/>
        <v>973</v>
      </c>
      <c r="V232" s="93">
        <f t="shared" si="208"/>
        <v>908</v>
      </c>
      <c r="W232" s="93">
        <f t="shared" si="209"/>
        <v>966</v>
      </c>
      <c r="X232" s="85"/>
      <c r="Y232" s="73"/>
      <c r="Z232" s="73"/>
      <c r="AA232" s="73"/>
      <c r="AB232" s="48"/>
    </row>
    <row r="233" spans="1:28" ht="15" customHeight="1">
      <c r="A233" s="70">
        <f t="shared" si="175"/>
        <v>218</v>
      </c>
      <c r="B233" s="106">
        <f t="shared" si="203"/>
        <v>45779</v>
      </c>
      <c r="C233" s="70">
        <f t="shared" si="204"/>
        <v>884</v>
      </c>
      <c r="D233" s="71">
        <f t="shared" si="205"/>
        <v>1314</v>
      </c>
      <c r="E233" s="72">
        <f t="shared" si="162"/>
        <v>795</v>
      </c>
      <c r="F233" s="72">
        <f t="shared" si="163"/>
        <v>880</v>
      </c>
      <c r="G233" s="72">
        <f t="shared" si="164"/>
        <v>722</v>
      </c>
      <c r="H233" s="73">
        <f t="shared" si="165"/>
        <v>1403</v>
      </c>
      <c r="I233" s="73">
        <f t="shared" si="166"/>
        <v>1318</v>
      </c>
      <c r="J233" s="73">
        <f t="shared" si="167"/>
        <v>1476</v>
      </c>
      <c r="K233" s="73">
        <f t="shared" ref="K233:M233" si="233">K232</f>
        <v>1970</v>
      </c>
      <c r="L233" s="73">
        <f t="shared" si="233"/>
        <v>1970</v>
      </c>
      <c r="M233" s="73">
        <f t="shared" si="233"/>
        <v>1980</v>
      </c>
      <c r="N233" s="73">
        <f t="shared" si="169"/>
        <v>-567</v>
      </c>
      <c r="O233" s="73">
        <f t="shared" si="170"/>
        <v>-652</v>
      </c>
      <c r="P233" s="73">
        <f t="shared" si="171"/>
        <v>-504</v>
      </c>
      <c r="Q233" s="84">
        <v>0</v>
      </c>
      <c r="R233" s="84">
        <v>0</v>
      </c>
      <c r="S233" s="84">
        <v>0</v>
      </c>
      <c r="T233" s="74">
        <f t="shared" si="172"/>
        <v>1290</v>
      </c>
      <c r="U233" s="93">
        <f t="shared" si="207"/>
        <v>973</v>
      </c>
      <c r="V233" s="93">
        <f t="shared" si="208"/>
        <v>908</v>
      </c>
      <c r="W233" s="93">
        <f t="shared" si="209"/>
        <v>966</v>
      </c>
      <c r="X233" s="85"/>
      <c r="Y233" s="73"/>
      <c r="Z233" s="73"/>
      <c r="AA233" s="73"/>
      <c r="AB233" s="48"/>
    </row>
    <row r="234" spans="1:28" ht="15" customHeight="1">
      <c r="A234" s="70">
        <f t="shared" si="175"/>
        <v>219</v>
      </c>
      <c r="B234" s="106">
        <f t="shared" si="203"/>
        <v>45780</v>
      </c>
      <c r="C234" s="70">
        <f t="shared" si="204"/>
        <v>884</v>
      </c>
      <c r="D234" s="71">
        <f t="shared" si="205"/>
        <v>1312</v>
      </c>
      <c r="E234" s="72">
        <f t="shared" si="162"/>
        <v>793</v>
      </c>
      <c r="F234" s="72">
        <f t="shared" si="163"/>
        <v>878</v>
      </c>
      <c r="G234" s="72">
        <f t="shared" si="164"/>
        <v>720</v>
      </c>
      <c r="H234" s="73">
        <f t="shared" si="165"/>
        <v>1403</v>
      </c>
      <c r="I234" s="73">
        <f t="shared" si="166"/>
        <v>1318</v>
      </c>
      <c r="J234" s="73">
        <f t="shared" si="167"/>
        <v>1476</v>
      </c>
      <c r="K234" s="73">
        <f t="shared" ref="K234:M234" si="234">K233</f>
        <v>1970</v>
      </c>
      <c r="L234" s="73">
        <f t="shared" si="234"/>
        <v>1970</v>
      </c>
      <c r="M234" s="73">
        <f t="shared" si="234"/>
        <v>1980</v>
      </c>
      <c r="N234" s="73">
        <f t="shared" si="169"/>
        <v>-567</v>
      </c>
      <c r="O234" s="73">
        <f t="shared" si="170"/>
        <v>-652</v>
      </c>
      <c r="P234" s="73">
        <f t="shared" si="171"/>
        <v>-504</v>
      </c>
      <c r="Q234" s="84">
        <v>0</v>
      </c>
      <c r="R234" s="84">
        <v>0</v>
      </c>
      <c r="S234" s="84">
        <v>0</v>
      </c>
      <c r="T234" s="74">
        <f t="shared" si="172"/>
        <v>1288</v>
      </c>
      <c r="U234" s="93">
        <f t="shared" si="207"/>
        <v>973</v>
      </c>
      <c r="V234" s="93">
        <f t="shared" si="208"/>
        <v>908</v>
      </c>
      <c r="W234" s="93">
        <f t="shared" si="209"/>
        <v>966</v>
      </c>
      <c r="X234" s="85"/>
      <c r="Y234" s="73"/>
      <c r="Z234" s="73"/>
      <c r="AA234" s="73"/>
      <c r="AB234" s="48"/>
    </row>
    <row r="235" spans="1:28" ht="15" customHeight="1">
      <c r="A235" s="70">
        <f t="shared" si="175"/>
        <v>220</v>
      </c>
      <c r="B235" s="106">
        <f t="shared" si="203"/>
        <v>45781</v>
      </c>
      <c r="C235" s="70">
        <f t="shared" si="204"/>
        <v>884</v>
      </c>
      <c r="D235" s="71">
        <f t="shared" si="205"/>
        <v>1310</v>
      </c>
      <c r="E235" s="72">
        <f t="shared" si="162"/>
        <v>791</v>
      </c>
      <c r="F235" s="72">
        <f t="shared" si="163"/>
        <v>876</v>
      </c>
      <c r="G235" s="72">
        <f t="shared" si="164"/>
        <v>718</v>
      </c>
      <c r="H235" s="73">
        <f t="shared" si="165"/>
        <v>1403</v>
      </c>
      <c r="I235" s="73">
        <f t="shared" si="166"/>
        <v>1318</v>
      </c>
      <c r="J235" s="73">
        <f t="shared" si="167"/>
        <v>1476</v>
      </c>
      <c r="K235" s="73">
        <f t="shared" ref="K235:M235" si="235">K234</f>
        <v>1970</v>
      </c>
      <c r="L235" s="73">
        <f t="shared" si="235"/>
        <v>1970</v>
      </c>
      <c r="M235" s="73">
        <f t="shared" si="235"/>
        <v>1980</v>
      </c>
      <c r="N235" s="73">
        <f t="shared" si="169"/>
        <v>-567</v>
      </c>
      <c r="O235" s="73">
        <f t="shared" si="170"/>
        <v>-652</v>
      </c>
      <c r="P235" s="73">
        <f t="shared" si="171"/>
        <v>-504</v>
      </c>
      <c r="Q235" s="84">
        <v>0</v>
      </c>
      <c r="R235" s="84">
        <v>0</v>
      </c>
      <c r="S235" s="84">
        <v>0</v>
      </c>
      <c r="T235" s="74">
        <f t="shared" si="172"/>
        <v>1286</v>
      </c>
      <c r="U235" s="93">
        <f t="shared" si="207"/>
        <v>973</v>
      </c>
      <c r="V235" s="93">
        <f t="shared" si="208"/>
        <v>908</v>
      </c>
      <c r="W235" s="93">
        <f t="shared" si="209"/>
        <v>966</v>
      </c>
      <c r="X235" s="85"/>
      <c r="Y235" s="73"/>
      <c r="Z235" s="73"/>
      <c r="AA235" s="73"/>
      <c r="AB235" s="48"/>
    </row>
    <row r="236" spans="1:28" ht="15" customHeight="1">
      <c r="A236" s="70">
        <f t="shared" si="175"/>
        <v>221</v>
      </c>
      <c r="B236" s="106">
        <f t="shared" si="203"/>
        <v>45782</v>
      </c>
      <c r="C236" s="70">
        <f t="shared" si="204"/>
        <v>884</v>
      </c>
      <c r="D236" s="71">
        <f t="shared" si="205"/>
        <v>1308</v>
      </c>
      <c r="E236" s="72">
        <f t="shared" si="162"/>
        <v>789</v>
      </c>
      <c r="F236" s="72">
        <f t="shared" si="163"/>
        <v>874</v>
      </c>
      <c r="G236" s="72">
        <f t="shared" si="164"/>
        <v>716</v>
      </c>
      <c r="H236" s="73">
        <f t="shared" si="165"/>
        <v>1403</v>
      </c>
      <c r="I236" s="73">
        <f t="shared" si="166"/>
        <v>1318</v>
      </c>
      <c r="J236" s="73">
        <f t="shared" si="167"/>
        <v>1476</v>
      </c>
      <c r="K236" s="73">
        <f t="shared" ref="K236:M236" si="236">K235</f>
        <v>1970</v>
      </c>
      <c r="L236" s="73">
        <f t="shared" si="236"/>
        <v>1970</v>
      </c>
      <c r="M236" s="73">
        <f t="shared" si="236"/>
        <v>1980</v>
      </c>
      <c r="N236" s="73">
        <f t="shared" si="169"/>
        <v>-567</v>
      </c>
      <c r="O236" s="73">
        <f t="shared" si="170"/>
        <v>-652</v>
      </c>
      <c r="P236" s="73">
        <f t="shared" si="171"/>
        <v>-504</v>
      </c>
      <c r="Q236" s="84">
        <v>0</v>
      </c>
      <c r="R236" s="84">
        <v>0</v>
      </c>
      <c r="S236" s="84">
        <v>0</v>
      </c>
      <c r="T236" s="74">
        <f t="shared" si="172"/>
        <v>1284</v>
      </c>
      <c r="U236" s="93">
        <f t="shared" si="207"/>
        <v>973</v>
      </c>
      <c r="V236" s="93">
        <f t="shared" si="208"/>
        <v>908</v>
      </c>
      <c r="W236" s="93">
        <f t="shared" si="209"/>
        <v>966</v>
      </c>
      <c r="X236" s="85"/>
      <c r="Y236" s="73"/>
      <c r="Z236" s="73"/>
      <c r="AA236" s="73"/>
      <c r="AB236" s="48"/>
    </row>
    <row r="237" spans="1:28" ht="15" customHeight="1">
      <c r="A237" s="70">
        <f t="shared" si="175"/>
        <v>222</v>
      </c>
      <c r="B237" s="106">
        <f t="shared" si="203"/>
        <v>45783</v>
      </c>
      <c r="C237" s="70">
        <f t="shared" si="204"/>
        <v>884</v>
      </c>
      <c r="D237" s="71">
        <f t="shared" si="205"/>
        <v>1306</v>
      </c>
      <c r="E237" s="72">
        <f t="shared" si="162"/>
        <v>787</v>
      </c>
      <c r="F237" s="72">
        <f t="shared" si="163"/>
        <v>872</v>
      </c>
      <c r="G237" s="72">
        <f t="shared" si="164"/>
        <v>714</v>
      </c>
      <c r="H237" s="73">
        <f t="shared" si="165"/>
        <v>1403</v>
      </c>
      <c r="I237" s="73">
        <f t="shared" si="166"/>
        <v>1318</v>
      </c>
      <c r="J237" s="73">
        <f t="shared" si="167"/>
        <v>1476</v>
      </c>
      <c r="K237" s="73">
        <f t="shared" ref="K237:M237" si="237">K236</f>
        <v>1970</v>
      </c>
      <c r="L237" s="73">
        <f t="shared" si="237"/>
        <v>1970</v>
      </c>
      <c r="M237" s="73">
        <f t="shared" si="237"/>
        <v>1980</v>
      </c>
      <c r="N237" s="73">
        <f t="shared" si="169"/>
        <v>-567</v>
      </c>
      <c r="O237" s="73">
        <f t="shared" si="170"/>
        <v>-652</v>
      </c>
      <c r="P237" s="73">
        <f t="shared" si="171"/>
        <v>-504</v>
      </c>
      <c r="Q237" s="84">
        <v>0</v>
      </c>
      <c r="R237" s="84">
        <v>0</v>
      </c>
      <c r="S237" s="84">
        <v>0</v>
      </c>
      <c r="T237" s="74">
        <f t="shared" si="172"/>
        <v>1282</v>
      </c>
      <c r="U237" s="93">
        <f t="shared" si="207"/>
        <v>973</v>
      </c>
      <c r="V237" s="93">
        <f t="shared" si="208"/>
        <v>908</v>
      </c>
      <c r="W237" s="93">
        <f t="shared" si="209"/>
        <v>966</v>
      </c>
      <c r="X237" s="85"/>
      <c r="Y237" s="73"/>
      <c r="Z237" s="73"/>
      <c r="AA237" s="73"/>
      <c r="AB237" s="48"/>
    </row>
    <row r="238" spans="1:28" ht="15" customHeight="1">
      <c r="A238" s="70">
        <f t="shared" si="175"/>
        <v>223</v>
      </c>
      <c r="B238" s="106">
        <f t="shared" si="203"/>
        <v>45784</v>
      </c>
      <c r="C238" s="70">
        <f t="shared" si="204"/>
        <v>884</v>
      </c>
      <c r="D238" s="71">
        <f t="shared" si="205"/>
        <v>1304</v>
      </c>
      <c r="E238" s="72">
        <f t="shared" si="162"/>
        <v>785</v>
      </c>
      <c r="F238" s="72">
        <f t="shared" si="163"/>
        <v>870</v>
      </c>
      <c r="G238" s="72">
        <f t="shared" si="164"/>
        <v>712</v>
      </c>
      <c r="H238" s="73">
        <f t="shared" si="165"/>
        <v>1403</v>
      </c>
      <c r="I238" s="73">
        <f t="shared" si="166"/>
        <v>1318</v>
      </c>
      <c r="J238" s="73">
        <f t="shared" si="167"/>
        <v>1476</v>
      </c>
      <c r="K238" s="73">
        <f t="shared" ref="K238:M238" si="238">K237</f>
        <v>1970</v>
      </c>
      <c r="L238" s="73">
        <f t="shared" si="238"/>
        <v>1970</v>
      </c>
      <c r="M238" s="73">
        <f t="shared" si="238"/>
        <v>1980</v>
      </c>
      <c r="N238" s="73">
        <f t="shared" si="169"/>
        <v>-567</v>
      </c>
      <c r="O238" s="73">
        <f t="shared" si="170"/>
        <v>-652</v>
      </c>
      <c r="P238" s="73">
        <f t="shared" si="171"/>
        <v>-504</v>
      </c>
      <c r="Q238" s="84">
        <v>0</v>
      </c>
      <c r="R238" s="84">
        <v>0</v>
      </c>
      <c r="S238" s="84">
        <v>0</v>
      </c>
      <c r="T238" s="74">
        <f t="shared" si="172"/>
        <v>1280</v>
      </c>
      <c r="U238" s="93">
        <f t="shared" si="207"/>
        <v>973</v>
      </c>
      <c r="V238" s="93">
        <f t="shared" si="208"/>
        <v>908</v>
      </c>
      <c r="W238" s="93">
        <f t="shared" si="209"/>
        <v>966</v>
      </c>
      <c r="X238" s="85"/>
      <c r="Y238" s="73"/>
      <c r="Z238" s="73"/>
      <c r="AA238" s="73"/>
      <c r="AB238" s="48"/>
    </row>
    <row r="239" spans="1:28" ht="15" customHeight="1">
      <c r="A239" s="70">
        <f t="shared" si="175"/>
        <v>224</v>
      </c>
      <c r="B239" s="106">
        <f t="shared" si="203"/>
        <v>45785</v>
      </c>
      <c r="C239" s="70">
        <f t="shared" si="204"/>
        <v>884</v>
      </c>
      <c r="D239" s="71">
        <f t="shared" si="205"/>
        <v>1302</v>
      </c>
      <c r="E239" s="72">
        <f t="shared" si="162"/>
        <v>783</v>
      </c>
      <c r="F239" s="72">
        <f t="shared" si="163"/>
        <v>868</v>
      </c>
      <c r="G239" s="72">
        <f t="shared" si="164"/>
        <v>710</v>
      </c>
      <c r="H239" s="73">
        <f t="shared" si="165"/>
        <v>1403</v>
      </c>
      <c r="I239" s="73">
        <f t="shared" si="166"/>
        <v>1318</v>
      </c>
      <c r="J239" s="73">
        <f t="shared" si="167"/>
        <v>1476</v>
      </c>
      <c r="K239" s="73">
        <f t="shared" ref="K239:M239" si="239">K238</f>
        <v>1970</v>
      </c>
      <c r="L239" s="73">
        <f t="shared" si="239"/>
        <v>1970</v>
      </c>
      <c r="M239" s="73">
        <f t="shared" si="239"/>
        <v>1980</v>
      </c>
      <c r="N239" s="73">
        <f t="shared" si="169"/>
        <v>-567</v>
      </c>
      <c r="O239" s="73">
        <f t="shared" si="170"/>
        <v>-652</v>
      </c>
      <c r="P239" s="73">
        <f t="shared" si="171"/>
        <v>-504</v>
      </c>
      <c r="Q239" s="84">
        <v>0</v>
      </c>
      <c r="R239" s="84">
        <v>0</v>
      </c>
      <c r="S239" s="84">
        <v>0</v>
      </c>
      <c r="T239" s="74">
        <f t="shared" si="172"/>
        <v>1278</v>
      </c>
      <c r="U239" s="93">
        <f t="shared" si="207"/>
        <v>973</v>
      </c>
      <c r="V239" s="93">
        <f t="shared" si="208"/>
        <v>908</v>
      </c>
      <c r="W239" s="93">
        <f t="shared" si="209"/>
        <v>966</v>
      </c>
      <c r="X239" s="85"/>
      <c r="Y239" s="73"/>
      <c r="Z239" s="73"/>
      <c r="AA239" s="73"/>
      <c r="AB239" s="48"/>
    </row>
    <row r="240" spans="1:28" ht="15" customHeight="1">
      <c r="A240" s="70">
        <f t="shared" si="175"/>
        <v>225</v>
      </c>
      <c r="B240" s="106">
        <f t="shared" si="203"/>
        <v>45786</v>
      </c>
      <c r="C240" s="70">
        <f t="shared" si="204"/>
        <v>884</v>
      </c>
      <c r="D240" s="71">
        <f t="shared" si="205"/>
        <v>1300</v>
      </c>
      <c r="E240" s="72">
        <f t="shared" si="162"/>
        <v>781</v>
      </c>
      <c r="F240" s="72">
        <f t="shared" si="163"/>
        <v>866</v>
      </c>
      <c r="G240" s="72">
        <f t="shared" si="164"/>
        <v>708</v>
      </c>
      <c r="H240" s="73">
        <f t="shared" si="165"/>
        <v>1403</v>
      </c>
      <c r="I240" s="73">
        <f t="shared" si="166"/>
        <v>1318</v>
      </c>
      <c r="J240" s="73">
        <f t="shared" si="167"/>
        <v>1476</v>
      </c>
      <c r="K240" s="73">
        <f t="shared" ref="K240:M240" si="240">K239</f>
        <v>1970</v>
      </c>
      <c r="L240" s="73">
        <f t="shared" si="240"/>
        <v>1970</v>
      </c>
      <c r="M240" s="73">
        <f t="shared" si="240"/>
        <v>1980</v>
      </c>
      <c r="N240" s="73">
        <f t="shared" si="169"/>
        <v>-567</v>
      </c>
      <c r="O240" s="73">
        <f t="shared" si="170"/>
        <v>-652</v>
      </c>
      <c r="P240" s="73">
        <f t="shared" si="171"/>
        <v>-504</v>
      </c>
      <c r="Q240" s="84">
        <v>0</v>
      </c>
      <c r="R240" s="84">
        <v>0</v>
      </c>
      <c r="S240" s="84">
        <v>0</v>
      </c>
      <c r="T240" s="74">
        <f t="shared" si="172"/>
        <v>1276</v>
      </c>
      <c r="U240" s="93">
        <f t="shared" si="207"/>
        <v>973</v>
      </c>
      <c r="V240" s="93">
        <f t="shared" si="208"/>
        <v>908</v>
      </c>
      <c r="W240" s="93">
        <f t="shared" si="209"/>
        <v>966</v>
      </c>
      <c r="X240" s="85"/>
      <c r="Y240" s="73"/>
      <c r="Z240" s="73"/>
      <c r="AA240" s="73"/>
      <c r="AB240" s="48"/>
    </row>
    <row r="241" spans="17:19" ht="13.15" customHeight="1">
      <c r="Q241" s="84">
        <v>0</v>
      </c>
      <c r="R241" s="84">
        <v>0</v>
      </c>
      <c r="S241" s="84">
        <v>0</v>
      </c>
    </row>
    <row r="242" spans="17:19" ht="13.15" customHeight="1">
      <c r="Q242" s="84">
        <v>0</v>
      </c>
      <c r="R242" s="84">
        <v>0</v>
      </c>
      <c r="S242" s="84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78D71-8279-457D-9F88-CA9C47EEA6A8}">
  <sheetPr codeName="Sheet58">
    <tabColor rgb="FFFF0000"/>
    <pageSetUpPr fitToPage="1"/>
  </sheetPr>
  <dimension ref="A1:AF241"/>
  <sheetViews>
    <sheetView view="pageBreakPreview" zoomScale="80" zoomScaleNormal="83" zoomScaleSheetLayoutView="80" workbookViewId="0">
      <pane ySplit="13" topLeftCell="A102" activePane="bottomLeft" state="frozen"/>
      <selection activeCell="Q391" sqref="Q391:S391"/>
      <selection pane="bottomLeft" activeCell="X102" sqref="X102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2.1406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58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45561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36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15">
      <c r="A14" s="80">
        <v>0</v>
      </c>
      <c r="B14" s="81">
        <v>45561</v>
      </c>
      <c r="C14" s="82">
        <v>884</v>
      </c>
      <c r="D14" s="83">
        <v>1750</v>
      </c>
      <c r="E14" s="84">
        <f>C14+D14-H14</f>
        <v>1519</v>
      </c>
      <c r="F14" s="84">
        <f>C14+D14-I14</f>
        <v>1544</v>
      </c>
      <c r="G14" s="84">
        <f>D14+C14-J14</f>
        <v>1064</v>
      </c>
      <c r="H14" s="84">
        <f t="shared" ref="H14:J29" si="1">K14+N14</f>
        <v>1115</v>
      </c>
      <c r="I14" s="84">
        <f t="shared" si="1"/>
        <v>1090</v>
      </c>
      <c r="J14" s="84">
        <f t="shared" si="1"/>
        <v>1570</v>
      </c>
      <c r="K14" s="84">
        <v>1995</v>
      </c>
      <c r="L14" s="84">
        <v>1990</v>
      </c>
      <c r="M14" s="84">
        <v>1970</v>
      </c>
      <c r="N14" s="84">
        <v>-880</v>
      </c>
      <c r="O14" s="84">
        <v>-900</v>
      </c>
      <c r="P14" s="84">
        <v>-400</v>
      </c>
      <c r="Q14" s="84">
        <v>0</v>
      </c>
      <c r="R14" s="84">
        <v>0</v>
      </c>
      <c r="S14" s="84">
        <v>0</v>
      </c>
      <c r="T14" s="84">
        <f>D14+C14-V14</f>
        <v>3534</v>
      </c>
      <c r="U14" s="84">
        <f>N14</f>
        <v>-880</v>
      </c>
      <c r="V14" s="84">
        <f t="shared" ref="V14:W14" si="2">O14</f>
        <v>-900</v>
      </c>
      <c r="W14" s="84">
        <f t="shared" si="2"/>
        <v>-400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45562</v>
      </c>
      <c r="C15" s="70">
        <f>C14</f>
        <v>884</v>
      </c>
      <c r="D15" s="71">
        <f>D14-2</f>
        <v>1748</v>
      </c>
      <c r="E15" s="72">
        <f>C15+D15-H15</f>
        <v>1517</v>
      </c>
      <c r="F15" s="72">
        <f>C15+D15-I15</f>
        <v>1542</v>
      </c>
      <c r="G15" s="72">
        <f>D15+C15-J15</f>
        <v>1062</v>
      </c>
      <c r="H15" s="73">
        <f t="shared" si="1"/>
        <v>1115</v>
      </c>
      <c r="I15" s="73">
        <f t="shared" si="1"/>
        <v>1090</v>
      </c>
      <c r="J15" s="73">
        <f t="shared" si="1"/>
        <v>1570</v>
      </c>
      <c r="K15" s="73">
        <f>K14</f>
        <v>1995</v>
      </c>
      <c r="L15" s="73">
        <f>L14</f>
        <v>1990</v>
      </c>
      <c r="M15" s="73">
        <f>M14</f>
        <v>1970</v>
      </c>
      <c r="N15" s="73">
        <f>N14-Q15</f>
        <v>-880</v>
      </c>
      <c r="O15" s="73">
        <f t="shared" ref="O15:P30" si="3">O14-R15</f>
        <v>-900</v>
      </c>
      <c r="P15" s="73">
        <f t="shared" si="3"/>
        <v>-400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3532</v>
      </c>
      <c r="U15" s="93">
        <f t="shared" ref="U15:W15" si="6">U14+$X15*1000-Q15</f>
        <v>-880</v>
      </c>
      <c r="V15" s="93">
        <f t="shared" si="6"/>
        <v>-900</v>
      </c>
      <c r="W15" s="93">
        <f t="shared" si="6"/>
        <v>-400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45563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1515</v>
      </c>
      <c r="F16" s="72">
        <f>C16+D16-I16</f>
        <v>1540</v>
      </c>
      <c r="G16" s="72">
        <f>D16+C16-J16</f>
        <v>1060</v>
      </c>
      <c r="H16" s="73">
        <f t="shared" si="1"/>
        <v>1115</v>
      </c>
      <c r="I16" s="73">
        <f t="shared" si="1"/>
        <v>1090</v>
      </c>
      <c r="J16" s="73">
        <f t="shared" si="1"/>
        <v>1570</v>
      </c>
      <c r="K16" s="73">
        <f t="shared" ref="K16:M31" si="10">K15</f>
        <v>1995</v>
      </c>
      <c r="L16" s="73">
        <f t="shared" si="10"/>
        <v>1990</v>
      </c>
      <c r="M16" s="73">
        <f t="shared" si="10"/>
        <v>1970</v>
      </c>
      <c r="N16" s="73">
        <f>N15-Q16</f>
        <v>-880</v>
      </c>
      <c r="O16" s="73">
        <f t="shared" si="3"/>
        <v>-900</v>
      </c>
      <c r="P16" s="73">
        <f t="shared" si="3"/>
        <v>-400</v>
      </c>
      <c r="Q16" s="72">
        <f t="shared" ref="Q16:S7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3530</v>
      </c>
      <c r="U16" s="93">
        <f t="shared" ref="U16:U79" si="12">U15+$X16*1000-Q16</f>
        <v>-880</v>
      </c>
      <c r="V16" s="93">
        <f t="shared" ref="V16:V79" si="13">V15+$X16*1000-R16</f>
        <v>-900</v>
      </c>
      <c r="W16" s="93">
        <f t="shared" ref="W16:W79" si="14">W15+$X16*1000-S16</f>
        <v>-400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45564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1513</v>
      </c>
      <c r="F17" s="72">
        <f t="shared" ref="F17:F80" si="16">C17+D17-I17</f>
        <v>1538</v>
      </c>
      <c r="G17" s="72">
        <f t="shared" ref="G17:G80" si="17">D17+C17-J17</f>
        <v>1058</v>
      </c>
      <c r="H17" s="73">
        <f t="shared" si="1"/>
        <v>1115</v>
      </c>
      <c r="I17" s="73">
        <f t="shared" si="1"/>
        <v>1090</v>
      </c>
      <c r="J17" s="73">
        <f t="shared" si="1"/>
        <v>1570</v>
      </c>
      <c r="K17" s="73">
        <f t="shared" si="10"/>
        <v>1995</v>
      </c>
      <c r="L17" s="73">
        <f t="shared" si="10"/>
        <v>1990</v>
      </c>
      <c r="M17" s="73">
        <f t="shared" si="10"/>
        <v>1970</v>
      </c>
      <c r="N17" s="73">
        <f t="shared" ref="N17:P32" si="18">N16-Q17</f>
        <v>-880</v>
      </c>
      <c r="O17" s="73">
        <f t="shared" si="3"/>
        <v>-900</v>
      </c>
      <c r="P17" s="73">
        <f t="shared" si="3"/>
        <v>-400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3528</v>
      </c>
      <c r="U17" s="93">
        <f t="shared" si="12"/>
        <v>-880</v>
      </c>
      <c r="V17" s="93">
        <f t="shared" si="13"/>
        <v>-900</v>
      </c>
      <c r="W17" s="93">
        <f t="shared" si="14"/>
        <v>-400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45565</v>
      </c>
      <c r="C18" s="70">
        <f t="shared" si="8"/>
        <v>884</v>
      </c>
      <c r="D18" s="71">
        <f t="shared" si="9"/>
        <v>1742</v>
      </c>
      <c r="E18" s="72">
        <f t="shared" si="15"/>
        <v>1511</v>
      </c>
      <c r="F18" s="72">
        <f t="shared" si="16"/>
        <v>1536</v>
      </c>
      <c r="G18" s="72">
        <f t="shared" si="17"/>
        <v>1056</v>
      </c>
      <c r="H18" s="73">
        <f t="shared" si="1"/>
        <v>1115</v>
      </c>
      <c r="I18" s="73">
        <f t="shared" si="1"/>
        <v>1090</v>
      </c>
      <c r="J18" s="73">
        <f t="shared" si="1"/>
        <v>1570</v>
      </c>
      <c r="K18" s="73">
        <f t="shared" si="10"/>
        <v>1995</v>
      </c>
      <c r="L18" s="73">
        <f t="shared" si="10"/>
        <v>1990</v>
      </c>
      <c r="M18" s="73">
        <f t="shared" si="10"/>
        <v>1970</v>
      </c>
      <c r="N18" s="73">
        <f t="shared" si="18"/>
        <v>-880</v>
      </c>
      <c r="O18" s="73">
        <f t="shared" si="3"/>
        <v>-900</v>
      </c>
      <c r="P18" s="73">
        <f t="shared" si="3"/>
        <v>-400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3526</v>
      </c>
      <c r="U18" s="93">
        <f t="shared" si="12"/>
        <v>-880</v>
      </c>
      <c r="V18" s="93">
        <f t="shared" si="13"/>
        <v>-900</v>
      </c>
      <c r="W18" s="93">
        <f t="shared" si="14"/>
        <v>-400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45566</v>
      </c>
      <c r="C19" s="70">
        <f t="shared" si="8"/>
        <v>884</v>
      </c>
      <c r="D19" s="71">
        <f t="shared" si="9"/>
        <v>1740</v>
      </c>
      <c r="E19" s="72">
        <f t="shared" si="15"/>
        <v>1509</v>
      </c>
      <c r="F19" s="72">
        <f t="shared" si="16"/>
        <v>1534</v>
      </c>
      <c r="G19" s="72">
        <f t="shared" si="17"/>
        <v>1054</v>
      </c>
      <c r="H19" s="73">
        <f t="shared" si="1"/>
        <v>1115</v>
      </c>
      <c r="I19" s="73">
        <f t="shared" si="1"/>
        <v>1090</v>
      </c>
      <c r="J19" s="73">
        <f t="shared" si="1"/>
        <v>1570</v>
      </c>
      <c r="K19" s="73">
        <f t="shared" si="10"/>
        <v>1995</v>
      </c>
      <c r="L19" s="73">
        <f t="shared" si="10"/>
        <v>1990</v>
      </c>
      <c r="M19" s="73">
        <f t="shared" si="10"/>
        <v>1970</v>
      </c>
      <c r="N19" s="73">
        <f t="shared" si="18"/>
        <v>-880</v>
      </c>
      <c r="O19" s="73">
        <f t="shared" si="3"/>
        <v>-900</v>
      </c>
      <c r="P19" s="73">
        <f t="shared" si="3"/>
        <v>-400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3524</v>
      </c>
      <c r="U19" s="93">
        <f t="shared" si="12"/>
        <v>-880</v>
      </c>
      <c r="V19" s="93">
        <f t="shared" si="13"/>
        <v>-900</v>
      </c>
      <c r="W19" s="93">
        <f t="shared" si="14"/>
        <v>-400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45567</v>
      </c>
      <c r="C20" s="70">
        <f t="shared" si="8"/>
        <v>884</v>
      </c>
      <c r="D20" s="71">
        <f t="shared" si="9"/>
        <v>1738</v>
      </c>
      <c r="E20" s="72">
        <f t="shared" si="15"/>
        <v>1507</v>
      </c>
      <c r="F20" s="72">
        <f t="shared" si="16"/>
        <v>1532</v>
      </c>
      <c r="G20" s="72">
        <f t="shared" si="17"/>
        <v>1052</v>
      </c>
      <c r="H20" s="73">
        <f t="shared" si="1"/>
        <v>1115</v>
      </c>
      <c r="I20" s="73">
        <f t="shared" si="1"/>
        <v>1090</v>
      </c>
      <c r="J20" s="73">
        <f t="shared" si="1"/>
        <v>1570</v>
      </c>
      <c r="K20" s="73">
        <f t="shared" si="10"/>
        <v>1995</v>
      </c>
      <c r="L20" s="73">
        <f t="shared" si="10"/>
        <v>1990</v>
      </c>
      <c r="M20" s="73">
        <f t="shared" si="10"/>
        <v>1970</v>
      </c>
      <c r="N20" s="73">
        <f t="shared" si="18"/>
        <v>-880</v>
      </c>
      <c r="O20" s="73">
        <f t="shared" si="3"/>
        <v>-900</v>
      </c>
      <c r="P20" s="73">
        <f t="shared" si="3"/>
        <v>-400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3522</v>
      </c>
      <c r="U20" s="93">
        <f t="shared" si="12"/>
        <v>-880</v>
      </c>
      <c r="V20" s="93">
        <f t="shared" si="13"/>
        <v>-900</v>
      </c>
      <c r="W20" s="93">
        <f t="shared" si="14"/>
        <v>-400</v>
      </c>
      <c r="X20" s="74"/>
      <c r="Y20" s="73"/>
      <c r="Z20" s="73"/>
      <c r="AA20" s="73"/>
      <c r="AB20" s="48"/>
      <c r="AD20" s="55">
        <v>45448</v>
      </c>
    </row>
    <row r="21" spans="1:30" ht="15.75">
      <c r="A21" s="68">
        <v>7</v>
      </c>
      <c r="B21" s="69">
        <f t="shared" si="7"/>
        <v>45568</v>
      </c>
      <c r="C21" s="70">
        <f t="shared" si="8"/>
        <v>884</v>
      </c>
      <c r="D21" s="71">
        <f t="shared" si="9"/>
        <v>1736</v>
      </c>
      <c r="E21" s="72">
        <f t="shared" si="15"/>
        <v>1505</v>
      </c>
      <c r="F21" s="72">
        <f t="shared" si="16"/>
        <v>1530</v>
      </c>
      <c r="G21" s="72">
        <f t="shared" si="17"/>
        <v>1050</v>
      </c>
      <c r="H21" s="73">
        <f t="shared" si="1"/>
        <v>1115</v>
      </c>
      <c r="I21" s="73">
        <f t="shared" si="1"/>
        <v>1090</v>
      </c>
      <c r="J21" s="73">
        <f t="shared" si="1"/>
        <v>1570</v>
      </c>
      <c r="K21" s="73">
        <f t="shared" si="10"/>
        <v>1995</v>
      </c>
      <c r="L21" s="73">
        <f t="shared" si="10"/>
        <v>1990</v>
      </c>
      <c r="M21" s="73">
        <f t="shared" si="10"/>
        <v>1970</v>
      </c>
      <c r="N21" s="73">
        <f t="shared" si="18"/>
        <v>-880</v>
      </c>
      <c r="O21" s="73">
        <f t="shared" si="3"/>
        <v>-900</v>
      </c>
      <c r="P21" s="73">
        <f t="shared" si="3"/>
        <v>-400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3520</v>
      </c>
      <c r="U21" s="93">
        <f t="shared" si="12"/>
        <v>-880</v>
      </c>
      <c r="V21" s="93">
        <f t="shared" si="13"/>
        <v>-900</v>
      </c>
      <c r="W21" s="93">
        <f t="shared" si="14"/>
        <v>-400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7"/>
        <v>45569</v>
      </c>
      <c r="C22" s="70">
        <f t="shared" si="8"/>
        <v>884</v>
      </c>
      <c r="D22" s="71">
        <f t="shared" si="9"/>
        <v>1734</v>
      </c>
      <c r="E22" s="72">
        <f t="shared" si="15"/>
        <v>1503</v>
      </c>
      <c r="F22" s="72">
        <f t="shared" si="16"/>
        <v>1528</v>
      </c>
      <c r="G22" s="72">
        <f t="shared" si="17"/>
        <v>1048</v>
      </c>
      <c r="H22" s="73">
        <f t="shared" si="1"/>
        <v>1115</v>
      </c>
      <c r="I22" s="73">
        <f t="shared" si="1"/>
        <v>1090</v>
      </c>
      <c r="J22" s="73">
        <f t="shared" si="1"/>
        <v>1570</v>
      </c>
      <c r="K22" s="73">
        <f t="shared" si="10"/>
        <v>1995</v>
      </c>
      <c r="L22" s="73">
        <f t="shared" si="10"/>
        <v>1990</v>
      </c>
      <c r="M22" s="73">
        <f t="shared" si="10"/>
        <v>1970</v>
      </c>
      <c r="N22" s="73">
        <f t="shared" si="18"/>
        <v>-880</v>
      </c>
      <c r="O22" s="73">
        <f t="shared" si="3"/>
        <v>-900</v>
      </c>
      <c r="P22" s="73">
        <f t="shared" si="3"/>
        <v>-400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3518</v>
      </c>
      <c r="U22" s="93">
        <f t="shared" si="12"/>
        <v>-880</v>
      </c>
      <c r="V22" s="93">
        <f t="shared" si="13"/>
        <v>-900</v>
      </c>
      <c r="W22" s="93">
        <f t="shared" si="14"/>
        <v>-400</v>
      </c>
      <c r="X22" s="74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45570</v>
      </c>
      <c r="C23" s="70">
        <f t="shared" si="8"/>
        <v>884</v>
      </c>
      <c r="D23" s="71">
        <f t="shared" si="9"/>
        <v>1732</v>
      </c>
      <c r="E23" s="72">
        <f t="shared" si="15"/>
        <v>1501</v>
      </c>
      <c r="F23" s="72">
        <f t="shared" si="16"/>
        <v>1526</v>
      </c>
      <c r="G23" s="72">
        <f t="shared" si="17"/>
        <v>1046</v>
      </c>
      <c r="H23" s="73">
        <f t="shared" si="1"/>
        <v>1115</v>
      </c>
      <c r="I23" s="73">
        <f t="shared" si="1"/>
        <v>1090</v>
      </c>
      <c r="J23" s="73">
        <f t="shared" si="1"/>
        <v>1570</v>
      </c>
      <c r="K23" s="73">
        <f t="shared" si="10"/>
        <v>1995</v>
      </c>
      <c r="L23" s="73">
        <f t="shared" si="10"/>
        <v>1990</v>
      </c>
      <c r="M23" s="73">
        <f t="shared" si="10"/>
        <v>1970</v>
      </c>
      <c r="N23" s="73">
        <f t="shared" si="18"/>
        <v>-880</v>
      </c>
      <c r="O23" s="73">
        <f t="shared" si="3"/>
        <v>-900</v>
      </c>
      <c r="P23" s="73">
        <f t="shared" si="3"/>
        <v>-400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3516</v>
      </c>
      <c r="U23" s="93">
        <f t="shared" si="12"/>
        <v>-880</v>
      </c>
      <c r="V23" s="93">
        <f t="shared" si="13"/>
        <v>-900</v>
      </c>
      <c r="W23" s="93">
        <f t="shared" si="14"/>
        <v>-400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45571</v>
      </c>
      <c r="C24" s="70">
        <f t="shared" si="8"/>
        <v>884</v>
      </c>
      <c r="D24" s="71">
        <f t="shared" si="9"/>
        <v>1730</v>
      </c>
      <c r="E24" s="72">
        <f t="shared" si="15"/>
        <v>1499</v>
      </c>
      <c r="F24" s="72">
        <f t="shared" si="16"/>
        <v>1524</v>
      </c>
      <c r="G24" s="72">
        <f t="shared" si="17"/>
        <v>1044</v>
      </c>
      <c r="H24" s="73">
        <f t="shared" si="1"/>
        <v>1115</v>
      </c>
      <c r="I24" s="73">
        <f t="shared" si="1"/>
        <v>1090</v>
      </c>
      <c r="J24" s="73">
        <f t="shared" si="1"/>
        <v>1570</v>
      </c>
      <c r="K24" s="73">
        <f t="shared" si="10"/>
        <v>1995</v>
      </c>
      <c r="L24" s="73">
        <f t="shared" si="10"/>
        <v>1990</v>
      </c>
      <c r="M24" s="73">
        <f t="shared" si="10"/>
        <v>1970</v>
      </c>
      <c r="N24" s="73">
        <f t="shared" si="18"/>
        <v>-880</v>
      </c>
      <c r="O24" s="73">
        <f t="shared" si="3"/>
        <v>-900</v>
      </c>
      <c r="P24" s="73">
        <f t="shared" si="3"/>
        <v>-400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3514</v>
      </c>
      <c r="U24" s="93">
        <f t="shared" si="12"/>
        <v>-880</v>
      </c>
      <c r="V24" s="93">
        <f t="shared" si="13"/>
        <v>-900</v>
      </c>
      <c r="W24" s="93">
        <f t="shared" si="14"/>
        <v>-400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45572</v>
      </c>
      <c r="C25" s="70">
        <f t="shared" si="8"/>
        <v>884</v>
      </c>
      <c r="D25" s="71">
        <f t="shared" si="9"/>
        <v>1728</v>
      </c>
      <c r="E25" s="72">
        <f t="shared" si="15"/>
        <v>1497</v>
      </c>
      <c r="F25" s="72">
        <f t="shared" si="16"/>
        <v>1522</v>
      </c>
      <c r="G25" s="72">
        <f t="shared" si="17"/>
        <v>1042</v>
      </c>
      <c r="H25" s="73">
        <f t="shared" si="1"/>
        <v>1115</v>
      </c>
      <c r="I25" s="73">
        <f t="shared" si="1"/>
        <v>1090</v>
      </c>
      <c r="J25" s="73">
        <f t="shared" si="1"/>
        <v>1570</v>
      </c>
      <c r="K25" s="73">
        <f t="shared" si="10"/>
        <v>1995</v>
      </c>
      <c r="L25" s="73">
        <f t="shared" si="10"/>
        <v>1990</v>
      </c>
      <c r="M25" s="73">
        <f t="shared" si="10"/>
        <v>1970</v>
      </c>
      <c r="N25" s="73">
        <f t="shared" si="18"/>
        <v>-880</v>
      </c>
      <c r="O25" s="73">
        <f t="shared" si="3"/>
        <v>-900</v>
      </c>
      <c r="P25" s="73">
        <f t="shared" si="3"/>
        <v>-400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3512</v>
      </c>
      <c r="U25" s="93">
        <f t="shared" si="12"/>
        <v>-880</v>
      </c>
      <c r="V25" s="93">
        <f t="shared" si="13"/>
        <v>-900</v>
      </c>
      <c r="W25" s="93">
        <f t="shared" si="14"/>
        <v>-400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45573</v>
      </c>
      <c r="C26" s="70">
        <f t="shared" si="8"/>
        <v>884</v>
      </c>
      <c r="D26" s="71">
        <f t="shared" si="9"/>
        <v>1726</v>
      </c>
      <c r="E26" s="72">
        <f t="shared" si="15"/>
        <v>1495</v>
      </c>
      <c r="F26" s="72">
        <f t="shared" si="16"/>
        <v>1520</v>
      </c>
      <c r="G26" s="72">
        <f t="shared" si="17"/>
        <v>1040</v>
      </c>
      <c r="H26" s="73">
        <f t="shared" si="1"/>
        <v>1115</v>
      </c>
      <c r="I26" s="73">
        <f t="shared" si="1"/>
        <v>1090</v>
      </c>
      <c r="J26" s="73">
        <f t="shared" si="1"/>
        <v>1570</v>
      </c>
      <c r="K26" s="73">
        <f t="shared" si="10"/>
        <v>1995</v>
      </c>
      <c r="L26" s="73">
        <f t="shared" si="10"/>
        <v>1990</v>
      </c>
      <c r="M26" s="73">
        <f t="shared" si="10"/>
        <v>1970</v>
      </c>
      <c r="N26" s="73">
        <f t="shared" si="18"/>
        <v>-880</v>
      </c>
      <c r="O26" s="73">
        <f t="shared" si="3"/>
        <v>-900</v>
      </c>
      <c r="P26" s="73">
        <f t="shared" si="3"/>
        <v>-400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3510</v>
      </c>
      <c r="U26" s="93">
        <f t="shared" si="12"/>
        <v>-880</v>
      </c>
      <c r="V26" s="93">
        <f t="shared" si="13"/>
        <v>-900</v>
      </c>
      <c r="W26" s="93">
        <f t="shared" si="14"/>
        <v>-400</v>
      </c>
      <c r="X26" s="74"/>
      <c r="Y26" s="73"/>
      <c r="Z26" s="73"/>
      <c r="AA26" s="73"/>
      <c r="AB26" s="48"/>
      <c r="AD26" s="55"/>
    </row>
    <row r="27" spans="1:30" ht="16.5" customHeight="1">
      <c r="A27" s="68">
        <v>13</v>
      </c>
      <c r="B27" s="69">
        <f t="shared" si="7"/>
        <v>45574</v>
      </c>
      <c r="C27" s="70">
        <f t="shared" si="8"/>
        <v>884</v>
      </c>
      <c r="D27" s="71">
        <f t="shared" si="9"/>
        <v>1724</v>
      </c>
      <c r="E27" s="72">
        <f t="shared" si="15"/>
        <v>1493</v>
      </c>
      <c r="F27" s="72">
        <f t="shared" si="16"/>
        <v>1518</v>
      </c>
      <c r="G27" s="72">
        <f t="shared" si="17"/>
        <v>1038</v>
      </c>
      <c r="H27" s="73">
        <f t="shared" si="1"/>
        <v>1115</v>
      </c>
      <c r="I27" s="73">
        <f t="shared" si="1"/>
        <v>1090</v>
      </c>
      <c r="J27" s="73">
        <f t="shared" si="1"/>
        <v>1570</v>
      </c>
      <c r="K27" s="73">
        <f t="shared" si="10"/>
        <v>1995</v>
      </c>
      <c r="L27" s="73">
        <f t="shared" si="10"/>
        <v>1990</v>
      </c>
      <c r="M27" s="73">
        <f t="shared" si="10"/>
        <v>1970</v>
      </c>
      <c r="N27" s="73">
        <f t="shared" si="18"/>
        <v>-880</v>
      </c>
      <c r="O27" s="73">
        <f t="shared" si="3"/>
        <v>-900</v>
      </c>
      <c r="P27" s="73">
        <f t="shared" si="3"/>
        <v>-400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3508</v>
      </c>
      <c r="U27" s="93">
        <f t="shared" si="12"/>
        <v>-880</v>
      </c>
      <c r="V27" s="93">
        <f t="shared" si="13"/>
        <v>-900</v>
      </c>
      <c r="W27" s="93">
        <f t="shared" si="14"/>
        <v>-400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45575</v>
      </c>
      <c r="C28" s="70">
        <f t="shared" si="8"/>
        <v>884</v>
      </c>
      <c r="D28" s="71">
        <f t="shared" si="9"/>
        <v>1722</v>
      </c>
      <c r="E28" s="72">
        <f t="shared" si="15"/>
        <v>1491</v>
      </c>
      <c r="F28" s="72">
        <f t="shared" si="16"/>
        <v>1516</v>
      </c>
      <c r="G28" s="72">
        <f t="shared" si="17"/>
        <v>1036</v>
      </c>
      <c r="H28" s="73">
        <f t="shared" si="1"/>
        <v>1115</v>
      </c>
      <c r="I28" s="73">
        <f t="shared" si="1"/>
        <v>1090</v>
      </c>
      <c r="J28" s="73">
        <f t="shared" si="1"/>
        <v>1570</v>
      </c>
      <c r="K28" s="73">
        <f t="shared" si="10"/>
        <v>1995</v>
      </c>
      <c r="L28" s="73">
        <f t="shared" si="10"/>
        <v>1990</v>
      </c>
      <c r="M28" s="73">
        <f t="shared" si="10"/>
        <v>1970</v>
      </c>
      <c r="N28" s="73">
        <f t="shared" si="18"/>
        <v>-880</v>
      </c>
      <c r="O28" s="73">
        <f t="shared" si="3"/>
        <v>-900</v>
      </c>
      <c r="P28" s="73">
        <f t="shared" si="3"/>
        <v>-400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3506</v>
      </c>
      <c r="U28" s="93">
        <f t="shared" si="12"/>
        <v>-880</v>
      </c>
      <c r="V28" s="93">
        <f t="shared" si="13"/>
        <v>-900</v>
      </c>
      <c r="W28" s="93">
        <f t="shared" si="14"/>
        <v>-400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45576</v>
      </c>
      <c r="C29" s="70">
        <f t="shared" si="8"/>
        <v>884</v>
      </c>
      <c r="D29" s="71">
        <f t="shared" si="9"/>
        <v>1720</v>
      </c>
      <c r="E29" s="72">
        <f t="shared" si="15"/>
        <v>1489</v>
      </c>
      <c r="F29" s="72">
        <f t="shared" si="16"/>
        <v>1514</v>
      </c>
      <c r="G29" s="72">
        <f t="shared" si="17"/>
        <v>1034</v>
      </c>
      <c r="H29" s="73">
        <f t="shared" si="1"/>
        <v>1115</v>
      </c>
      <c r="I29" s="73">
        <f t="shared" si="1"/>
        <v>1090</v>
      </c>
      <c r="J29" s="73">
        <f t="shared" si="1"/>
        <v>1570</v>
      </c>
      <c r="K29" s="73">
        <f t="shared" si="10"/>
        <v>1995</v>
      </c>
      <c r="L29" s="73">
        <f t="shared" si="10"/>
        <v>1990</v>
      </c>
      <c r="M29" s="73">
        <f t="shared" si="10"/>
        <v>1970</v>
      </c>
      <c r="N29" s="73">
        <f t="shared" si="18"/>
        <v>-880</v>
      </c>
      <c r="O29" s="73">
        <f t="shared" si="3"/>
        <v>-900</v>
      </c>
      <c r="P29" s="73">
        <f t="shared" si="3"/>
        <v>-400</v>
      </c>
      <c r="Q29" s="97">
        <f t="shared" si="11"/>
        <v>0</v>
      </c>
      <c r="R29" s="97">
        <f t="shared" si="11"/>
        <v>0</v>
      </c>
      <c r="S29" s="72">
        <f t="shared" si="11"/>
        <v>0</v>
      </c>
      <c r="T29" s="74">
        <f t="shared" si="5"/>
        <v>3504</v>
      </c>
      <c r="U29" s="93">
        <f t="shared" si="12"/>
        <v>-880</v>
      </c>
      <c r="V29" s="93">
        <f t="shared" si="13"/>
        <v>-900</v>
      </c>
      <c r="W29" s="93">
        <f t="shared" si="14"/>
        <v>-400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45577</v>
      </c>
      <c r="C30" s="70">
        <f t="shared" si="8"/>
        <v>884</v>
      </c>
      <c r="D30" s="71">
        <f t="shared" si="9"/>
        <v>1718</v>
      </c>
      <c r="E30" s="72">
        <f t="shared" si="15"/>
        <v>1487</v>
      </c>
      <c r="F30" s="72">
        <f t="shared" si="16"/>
        <v>1512</v>
      </c>
      <c r="G30" s="72">
        <f t="shared" si="17"/>
        <v>1032</v>
      </c>
      <c r="H30" s="73">
        <f t="shared" ref="H30:J93" si="19">K30+N30</f>
        <v>1115</v>
      </c>
      <c r="I30" s="73">
        <f t="shared" si="19"/>
        <v>1090</v>
      </c>
      <c r="J30" s="73">
        <f t="shared" si="19"/>
        <v>1570</v>
      </c>
      <c r="K30" s="73">
        <f t="shared" si="10"/>
        <v>1995</v>
      </c>
      <c r="L30" s="73">
        <f t="shared" si="10"/>
        <v>1990</v>
      </c>
      <c r="M30" s="73">
        <f t="shared" si="10"/>
        <v>1970</v>
      </c>
      <c r="N30" s="73">
        <f t="shared" si="18"/>
        <v>-880</v>
      </c>
      <c r="O30" s="73">
        <f t="shared" si="3"/>
        <v>-900</v>
      </c>
      <c r="P30" s="73">
        <f t="shared" si="3"/>
        <v>-400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3202</v>
      </c>
      <c r="U30" s="116">
        <f>U29+0.28*1000-Q30</f>
        <v>-600</v>
      </c>
      <c r="V30" s="116">
        <f>V29+0.3*1000-R30</f>
        <v>-600</v>
      </c>
      <c r="W30" s="93">
        <f t="shared" si="14"/>
        <v>-400</v>
      </c>
      <c r="X30" s="74"/>
      <c r="Y30" s="73"/>
      <c r="Z30" s="73"/>
      <c r="AA30" s="73"/>
      <c r="AB30" s="48">
        <v>8</v>
      </c>
    </row>
    <row r="31" spans="1:30" ht="16.5" customHeight="1">
      <c r="A31" s="68">
        <v>17</v>
      </c>
      <c r="B31" s="69">
        <f t="shared" si="7"/>
        <v>45578</v>
      </c>
      <c r="C31" s="70">
        <f t="shared" si="8"/>
        <v>884</v>
      </c>
      <c r="D31" s="71">
        <f t="shared" si="9"/>
        <v>1716</v>
      </c>
      <c r="E31" s="72">
        <f t="shared" si="15"/>
        <v>1485</v>
      </c>
      <c r="F31" s="72">
        <f t="shared" si="16"/>
        <v>1510</v>
      </c>
      <c r="G31" s="72">
        <f t="shared" si="17"/>
        <v>1030</v>
      </c>
      <c r="H31" s="73">
        <f t="shared" si="19"/>
        <v>1115</v>
      </c>
      <c r="I31" s="73">
        <f t="shared" si="19"/>
        <v>1090</v>
      </c>
      <c r="J31" s="73">
        <f t="shared" si="19"/>
        <v>1570</v>
      </c>
      <c r="K31" s="73">
        <f t="shared" si="10"/>
        <v>1995</v>
      </c>
      <c r="L31" s="73">
        <f t="shared" si="10"/>
        <v>1990</v>
      </c>
      <c r="M31" s="73">
        <f t="shared" si="10"/>
        <v>1970</v>
      </c>
      <c r="N31" s="73">
        <f t="shared" si="18"/>
        <v>-880</v>
      </c>
      <c r="O31" s="73">
        <f t="shared" si="18"/>
        <v>-900</v>
      </c>
      <c r="P31" s="73">
        <f t="shared" si="18"/>
        <v>-400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3200</v>
      </c>
      <c r="U31" s="93">
        <f t="shared" si="12"/>
        <v>-600</v>
      </c>
      <c r="V31" s="93">
        <f t="shared" si="13"/>
        <v>-600</v>
      </c>
      <c r="W31" s="93">
        <f t="shared" si="14"/>
        <v>-400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45579</v>
      </c>
      <c r="C32" s="70">
        <f t="shared" si="8"/>
        <v>884</v>
      </c>
      <c r="D32" s="71">
        <f t="shared" si="9"/>
        <v>1714</v>
      </c>
      <c r="E32" s="72">
        <f t="shared" si="15"/>
        <v>1483</v>
      </c>
      <c r="F32" s="72">
        <f t="shared" si="16"/>
        <v>1508</v>
      </c>
      <c r="G32" s="72">
        <f t="shared" si="17"/>
        <v>1028</v>
      </c>
      <c r="H32" s="73">
        <f t="shared" si="19"/>
        <v>1115</v>
      </c>
      <c r="I32" s="73">
        <f t="shared" si="19"/>
        <v>1090</v>
      </c>
      <c r="J32" s="73">
        <f t="shared" si="19"/>
        <v>1570</v>
      </c>
      <c r="K32" s="73">
        <f t="shared" ref="K32:M47" si="20">K31</f>
        <v>1995</v>
      </c>
      <c r="L32" s="73">
        <f t="shared" si="20"/>
        <v>1990</v>
      </c>
      <c r="M32" s="73">
        <f t="shared" si="20"/>
        <v>1970</v>
      </c>
      <c r="N32" s="73">
        <f t="shared" si="18"/>
        <v>-880</v>
      </c>
      <c r="O32" s="73">
        <f t="shared" si="18"/>
        <v>-900</v>
      </c>
      <c r="P32" s="73">
        <f t="shared" si="18"/>
        <v>-400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3198</v>
      </c>
      <c r="U32" s="93">
        <f t="shared" si="12"/>
        <v>-600</v>
      </c>
      <c r="V32" s="93">
        <f t="shared" si="13"/>
        <v>-600</v>
      </c>
      <c r="W32" s="93">
        <f t="shared" si="14"/>
        <v>-400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45580</v>
      </c>
      <c r="C33" s="70">
        <f t="shared" si="8"/>
        <v>884</v>
      </c>
      <c r="D33" s="71">
        <f t="shared" si="9"/>
        <v>1712</v>
      </c>
      <c r="E33" s="72">
        <f t="shared" si="15"/>
        <v>1481</v>
      </c>
      <c r="F33" s="72">
        <f t="shared" si="16"/>
        <v>1506</v>
      </c>
      <c r="G33" s="72">
        <f t="shared" si="17"/>
        <v>1026</v>
      </c>
      <c r="H33" s="73">
        <f t="shared" si="19"/>
        <v>1115</v>
      </c>
      <c r="I33" s="73">
        <f t="shared" si="19"/>
        <v>1090</v>
      </c>
      <c r="J33" s="73">
        <f t="shared" si="19"/>
        <v>1570</v>
      </c>
      <c r="K33" s="73">
        <f t="shared" si="20"/>
        <v>1995</v>
      </c>
      <c r="L33" s="73">
        <f t="shared" si="20"/>
        <v>1990</v>
      </c>
      <c r="M33" s="73">
        <f t="shared" si="20"/>
        <v>1970</v>
      </c>
      <c r="N33" s="73">
        <f t="shared" ref="N33:P48" si="21">N32-Q33</f>
        <v>-880</v>
      </c>
      <c r="O33" s="73">
        <f t="shared" si="21"/>
        <v>-900</v>
      </c>
      <c r="P33" s="73">
        <f t="shared" si="21"/>
        <v>-400</v>
      </c>
      <c r="Q33" s="72">
        <f t="shared" si="11"/>
        <v>0</v>
      </c>
      <c r="R33" s="72">
        <f t="shared" si="11"/>
        <v>0</v>
      </c>
      <c r="S33" s="97">
        <f t="shared" si="11"/>
        <v>0</v>
      </c>
      <c r="T33" s="74">
        <f t="shared" si="5"/>
        <v>3196</v>
      </c>
      <c r="U33" s="93">
        <f t="shared" si="12"/>
        <v>-600</v>
      </c>
      <c r="V33" s="93">
        <f t="shared" si="13"/>
        <v>-600</v>
      </c>
      <c r="W33" s="93">
        <f t="shared" si="14"/>
        <v>-400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45581</v>
      </c>
      <c r="C34" s="70">
        <f t="shared" si="8"/>
        <v>884</v>
      </c>
      <c r="D34" s="71">
        <f t="shared" si="9"/>
        <v>1710</v>
      </c>
      <c r="E34" s="72">
        <f t="shared" si="15"/>
        <v>1479</v>
      </c>
      <c r="F34" s="72">
        <f t="shared" si="16"/>
        <v>1504</v>
      </c>
      <c r="G34" s="72">
        <f t="shared" si="17"/>
        <v>1024</v>
      </c>
      <c r="H34" s="73">
        <f t="shared" si="19"/>
        <v>1115</v>
      </c>
      <c r="I34" s="73">
        <f t="shared" si="19"/>
        <v>1090</v>
      </c>
      <c r="J34" s="73">
        <f t="shared" si="19"/>
        <v>1570</v>
      </c>
      <c r="K34" s="73">
        <f t="shared" si="20"/>
        <v>1995</v>
      </c>
      <c r="L34" s="73">
        <f t="shared" si="20"/>
        <v>1990</v>
      </c>
      <c r="M34" s="73">
        <f t="shared" si="20"/>
        <v>1970</v>
      </c>
      <c r="N34" s="73">
        <f t="shared" si="21"/>
        <v>-880</v>
      </c>
      <c r="O34" s="73">
        <f t="shared" si="21"/>
        <v>-900</v>
      </c>
      <c r="P34" s="73">
        <f t="shared" si="21"/>
        <v>-400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2894</v>
      </c>
      <c r="U34" s="93">
        <f t="shared" si="12"/>
        <v>-300</v>
      </c>
      <c r="V34" s="93">
        <f t="shared" si="13"/>
        <v>-300</v>
      </c>
      <c r="W34" s="116">
        <f>W33+0.1*1000-S34</f>
        <v>-300</v>
      </c>
      <c r="X34" s="85">
        <v>0.3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7"/>
        <v>45582</v>
      </c>
      <c r="C35" s="70">
        <f t="shared" si="8"/>
        <v>884</v>
      </c>
      <c r="D35" s="71">
        <f t="shared" si="9"/>
        <v>1708</v>
      </c>
      <c r="E35" s="72">
        <f t="shared" si="15"/>
        <v>1477</v>
      </c>
      <c r="F35" s="72">
        <f t="shared" si="16"/>
        <v>1502</v>
      </c>
      <c r="G35" s="72">
        <f t="shared" si="17"/>
        <v>1022</v>
      </c>
      <c r="H35" s="73">
        <f t="shared" si="19"/>
        <v>1115</v>
      </c>
      <c r="I35" s="73">
        <f t="shared" si="19"/>
        <v>1090</v>
      </c>
      <c r="J35" s="73">
        <f t="shared" si="19"/>
        <v>1570</v>
      </c>
      <c r="K35" s="73">
        <f t="shared" si="20"/>
        <v>1995</v>
      </c>
      <c r="L35" s="73">
        <f t="shared" si="20"/>
        <v>1990</v>
      </c>
      <c r="M35" s="73">
        <f t="shared" si="20"/>
        <v>1970</v>
      </c>
      <c r="N35" s="73">
        <f t="shared" si="21"/>
        <v>-880</v>
      </c>
      <c r="O35" s="73">
        <f t="shared" si="21"/>
        <v>-900</v>
      </c>
      <c r="P35" s="73">
        <f t="shared" si="21"/>
        <v>-400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2892</v>
      </c>
      <c r="U35" s="93">
        <f t="shared" si="12"/>
        <v>-300</v>
      </c>
      <c r="V35" s="93">
        <f t="shared" si="13"/>
        <v>-300</v>
      </c>
      <c r="W35" s="93">
        <f t="shared" si="14"/>
        <v>-300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45583</v>
      </c>
      <c r="C36" s="70">
        <f t="shared" si="8"/>
        <v>884</v>
      </c>
      <c r="D36" s="71">
        <f t="shared" si="9"/>
        <v>1706</v>
      </c>
      <c r="E36" s="72">
        <f t="shared" si="15"/>
        <v>1475</v>
      </c>
      <c r="F36" s="72">
        <f t="shared" si="16"/>
        <v>1500</v>
      </c>
      <c r="G36" s="72">
        <f t="shared" si="17"/>
        <v>1020</v>
      </c>
      <c r="H36" s="73">
        <f t="shared" si="19"/>
        <v>1115</v>
      </c>
      <c r="I36" s="73">
        <f t="shared" si="19"/>
        <v>1090</v>
      </c>
      <c r="J36" s="73">
        <f t="shared" si="19"/>
        <v>1570</v>
      </c>
      <c r="K36" s="73">
        <f t="shared" si="20"/>
        <v>1995</v>
      </c>
      <c r="L36" s="73">
        <f t="shared" si="20"/>
        <v>1990</v>
      </c>
      <c r="M36" s="73">
        <f t="shared" si="20"/>
        <v>1970</v>
      </c>
      <c r="N36" s="73">
        <f t="shared" si="21"/>
        <v>-880</v>
      </c>
      <c r="O36" s="73">
        <f t="shared" si="21"/>
        <v>-900</v>
      </c>
      <c r="P36" s="73">
        <f t="shared" si="21"/>
        <v>-400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2890</v>
      </c>
      <c r="U36" s="93">
        <f t="shared" si="12"/>
        <v>-300</v>
      </c>
      <c r="V36" s="93">
        <f t="shared" si="13"/>
        <v>-300</v>
      </c>
      <c r="W36" s="93">
        <f t="shared" si="14"/>
        <v>-300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45584</v>
      </c>
      <c r="C37" s="70">
        <f t="shared" si="8"/>
        <v>884</v>
      </c>
      <c r="D37" s="71">
        <f t="shared" si="9"/>
        <v>1704</v>
      </c>
      <c r="E37" s="72">
        <f t="shared" si="15"/>
        <v>1473</v>
      </c>
      <c r="F37" s="72">
        <f t="shared" si="16"/>
        <v>1498</v>
      </c>
      <c r="G37" s="72">
        <f t="shared" si="17"/>
        <v>1018</v>
      </c>
      <c r="H37" s="73">
        <f t="shared" si="19"/>
        <v>1115</v>
      </c>
      <c r="I37" s="73">
        <f t="shared" si="19"/>
        <v>1090</v>
      </c>
      <c r="J37" s="73">
        <f t="shared" si="19"/>
        <v>1570</v>
      </c>
      <c r="K37" s="73">
        <f t="shared" si="20"/>
        <v>1995</v>
      </c>
      <c r="L37" s="73">
        <f t="shared" si="20"/>
        <v>1990</v>
      </c>
      <c r="M37" s="73">
        <f t="shared" si="20"/>
        <v>1970</v>
      </c>
      <c r="N37" s="73">
        <f t="shared" si="21"/>
        <v>-880</v>
      </c>
      <c r="O37" s="73">
        <f t="shared" si="21"/>
        <v>-900</v>
      </c>
      <c r="P37" s="73">
        <f t="shared" si="21"/>
        <v>-400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2888</v>
      </c>
      <c r="U37" s="93">
        <f t="shared" si="12"/>
        <v>-300</v>
      </c>
      <c r="V37" s="93">
        <f t="shared" si="13"/>
        <v>-300</v>
      </c>
      <c r="W37" s="93">
        <f t="shared" si="14"/>
        <v>-300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45585</v>
      </c>
      <c r="C38" s="70">
        <f t="shared" si="8"/>
        <v>884</v>
      </c>
      <c r="D38" s="71">
        <f t="shared" si="9"/>
        <v>1702</v>
      </c>
      <c r="E38" s="72">
        <f t="shared" si="15"/>
        <v>1471</v>
      </c>
      <c r="F38" s="72">
        <f t="shared" si="16"/>
        <v>1496</v>
      </c>
      <c r="G38" s="72">
        <f t="shared" si="17"/>
        <v>1016</v>
      </c>
      <c r="H38" s="73">
        <f t="shared" si="19"/>
        <v>1115</v>
      </c>
      <c r="I38" s="73">
        <f t="shared" si="19"/>
        <v>1090</v>
      </c>
      <c r="J38" s="73">
        <f t="shared" si="19"/>
        <v>1570</v>
      </c>
      <c r="K38" s="73">
        <f t="shared" si="20"/>
        <v>1995</v>
      </c>
      <c r="L38" s="73">
        <f t="shared" si="20"/>
        <v>1990</v>
      </c>
      <c r="M38" s="73">
        <f t="shared" si="20"/>
        <v>1970</v>
      </c>
      <c r="N38" s="73">
        <f t="shared" si="21"/>
        <v>-880</v>
      </c>
      <c r="O38" s="73">
        <f t="shared" si="21"/>
        <v>-900</v>
      </c>
      <c r="P38" s="73">
        <f t="shared" si="21"/>
        <v>-400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2886</v>
      </c>
      <c r="U38" s="93">
        <f t="shared" si="12"/>
        <v>-300</v>
      </c>
      <c r="V38" s="93">
        <f t="shared" si="13"/>
        <v>-300</v>
      </c>
      <c r="W38" s="93">
        <f t="shared" si="14"/>
        <v>-300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45586</v>
      </c>
      <c r="C39" s="70">
        <f t="shared" si="8"/>
        <v>884</v>
      </c>
      <c r="D39" s="71">
        <f t="shared" si="9"/>
        <v>1700</v>
      </c>
      <c r="E39" s="72">
        <f t="shared" si="15"/>
        <v>1469</v>
      </c>
      <c r="F39" s="72">
        <f t="shared" si="16"/>
        <v>1494</v>
      </c>
      <c r="G39" s="72">
        <f t="shared" si="17"/>
        <v>1014</v>
      </c>
      <c r="H39" s="73">
        <f t="shared" si="19"/>
        <v>1115</v>
      </c>
      <c r="I39" s="73">
        <f t="shared" si="19"/>
        <v>1090</v>
      </c>
      <c r="J39" s="73">
        <f t="shared" si="19"/>
        <v>1570</v>
      </c>
      <c r="K39" s="73">
        <f t="shared" si="20"/>
        <v>1995</v>
      </c>
      <c r="L39" s="73">
        <f t="shared" si="20"/>
        <v>1990</v>
      </c>
      <c r="M39" s="73">
        <f t="shared" si="20"/>
        <v>1970</v>
      </c>
      <c r="N39" s="73">
        <f t="shared" si="21"/>
        <v>-880</v>
      </c>
      <c r="O39" s="73">
        <f t="shared" si="21"/>
        <v>-900</v>
      </c>
      <c r="P39" s="73">
        <f t="shared" si="21"/>
        <v>-400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2584</v>
      </c>
      <c r="U39" s="93">
        <f t="shared" si="12"/>
        <v>0</v>
      </c>
      <c r="V39" s="93">
        <f t="shared" si="13"/>
        <v>0</v>
      </c>
      <c r="W39" s="93">
        <f t="shared" si="14"/>
        <v>0</v>
      </c>
      <c r="X39" s="8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7"/>
        <v>45587</v>
      </c>
      <c r="C40" s="70">
        <f t="shared" si="8"/>
        <v>884</v>
      </c>
      <c r="D40" s="71">
        <f t="shared" si="9"/>
        <v>1698</v>
      </c>
      <c r="E40" s="72">
        <f t="shared" si="15"/>
        <v>1467</v>
      </c>
      <c r="F40" s="72">
        <f t="shared" si="16"/>
        <v>1492</v>
      </c>
      <c r="G40" s="72">
        <f t="shared" si="17"/>
        <v>1012</v>
      </c>
      <c r="H40" s="73">
        <f t="shared" si="19"/>
        <v>1115</v>
      </c>
      <c r="I40" s="73">
        <f t="shared" si="19"/>
        <v>1090</v>
      </c>
      <c r="J40" s="73">
        <f t="shared" si="19"/>
        <v>1570</v>
      </c>
      <c r="K40" s="73">
        <f t="shared" si="20"/>
        <v>1995</v>
      </c>
      <c r="L40" s="73">
        <f t="shared" si="20"/>
        <v>1990</v>
      </c>
      <c r="M40" s="73">
        <f t="shared" si="20"/>
        <v>1970</v>
      </c>
      <c r="N40" s="73">
        <f t="shared" si="21"/>
        <v>-880</v>
      </c>
      <c r="O40" s="73">
        <f t="shared" si="21"/>
        <v>-900</v>
      </c>
      <c r="P40" s="73">
        <f t="shared" si="21"/>
        <v>-400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2582</v>
      </c>
      <c r="U40" s="93">
        <f t="shared" si="12"/>
        <v>0</v>
      </c>
      <c r="V40" s="93">
        <f t="shared" si="13"/>
        <v>0</v>
      </c>
      <c r="W40" s="93">
        <f t="shared" si="14"/>
        <v>0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45588</v>
      </c>
      <c r="C41" s="70">
        <f t="shared" si="8"/>
        <v>884</v>
      </c>
      <c r="D41" s="71">
        <f t="shared" si="9"/>
        <v>1696</v>
      </c>
      <c r="E41" s="72">
        <f t="shared" si="15"/>
        <v>1465</v>
      </c>
      <c r="F41" s="72">
        <f t="shared" si="16"/>
        <v>1490</v>
      </c>
      <c r="G41" s="72">
        <f t="shared" si="17"/>
        <v>1010</v>
      </c>
      <c r="H41" s="73">
        <f t="shared" si="19"/>
        <v>1115</v>
      </c>
      <c r="I41" s="73">
        <f t="shared" si="19"/>
        <v>1090</v>
      </c>
      <c r="J41" s="73">
        <f t="shared" si="19"/>
        <v>1570</v>
      </c>
      <c r="K41" s="73">
        <f t="shared" si="20"/>
        <v>1995</v>
      </c>
      <c r="L41" s="73">
        <f t="shared" si="20"/>
        <v>1990</v>
      </c>
      <c r="M41" s="73">
        <f t="shared" si="20"/>
        <v>1970</v>
      </c>
      <c r="N41" s="73">
        <f t="shared" si="21"/>
        <v>-880</v>
      </c>
      <c r="O41" s="73">
        <f t="shared" si="21"/>
        <v>-900</v>
      </c>
      <c r="P41" s="73">
        <f t="shared" si="21"/>
        <v>-400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2580</v>
      </c>
      <c r="U41" s="93">
        <f t="shared" si="12"/>
        <v>0</v>
      </c>
      <c r="V41" s="93">
        <f t="shared" si="13"/>
        <v>0</v>
      </c>
      <c r="W41" s="93">
        <f t="shared" si="14"/>
        <v>0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45589</v>
      </c>
      <c r="C42" s="70">
        <f t="shared" si="8"/>
        <v>884</v>
      </c>
      <c r="D42" s="71">
        <f t="shared" si="9"/>
        <v>1694</v>
      </c>
      <c r="E42" s="72">
        <f t="shared" si="15"/>
        <v>1463</v>
      </c>
      <c r="F42" s="72">
        <f t="shared" si="16"/>
        <v>1488</v>
      </c>
      <c r="G42" s="72">
        <f t="shared" si="17"/>
        <v>1008</v>
      </c>
      <c r="H42" s="73">
        <f t="shared" si="19"/>
        <v>1115</v>
      </c>
      <c r="I42" s="73">
        <f t="shared" si="19"/>
        <v>1090</v>
      </c>
      <c r="J42" s="73">
        <f t="shared" si="19"/>
        <v>1570</v>
      </c>
      <c r="K42" s="73">
        <f t="shared" si="20"/>
        <v>1995</v>
      </c>
      <c r="L42" s="73">
        <f t="shared" si="20"/>
        <v>1990</v>
      </c>
      <c r="M42" s="73">
        <f t="shared" si="20"/>
        <v>1970</v>
      </c>
      <c r="N42" s="73">
        <f t="shared" si="21"/>
        <v>-880</v>
      </c>
      <c r="O42" s="73">
        <f t="shared" si="21"/>
        <v>-900</v>
      </c>
      <c r="P42" s="73">
        <f t="shared" si="21"/>
        <v>-400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2578</v>
      </c>
      <c r="U42" s="93">
        <f t="shared" si="12"/>
        <v>0</v>
      </c>
      <c r="V42" s="93">
        <f t="shared" si="13"/>
        <v>0</v>
      </c>
      <c r="W42" s="93">
        <f t="shared" si="14"/>
        <v>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45590</v>
      </c>
      <c r="C43" s="70">
        <f t="shared" si="8"/>
        <v>884</v>
      </c>
      <c r="D43" s="71">
        <f t="shared" si="9"/>
        <v>1692</v>
      </c>
      <c r="E43" s="72">
        <f t="shared" si="15"/>
        <v>1461</v>
      </c>
      <c r="F43" s="72">
        <f t="shared" si="16"/>
        <v>1486</v>
      </c>
      <c r="G43" s="72">
        <f t="shared" si="17"/>
        <v>1006</v>
      </c>
      <c r="H43" s="73">
        <f t="shared" si="19"/>
        <v>1115</v>
      </c>
      <c r="I43" s="73">
        <f t="shared" si="19"/>
        <v>1090</v>
      </c>
      <c r="J43" s="73">
        <f t="shared" si="19"/>
        <v>1570</v>
      </c>
      <c r="K43" s="73">
        <f t="shared" si="20"/>
        <v>1995</v>
      </c>
      <c r="L43" s="73">
        <f t="shared" si="20"/>
        <v>1990</v>
      </c>
      <c r="M43" s="73">
        <f t="shared" si="20"/>
        <v>1970</v>
      </c>
      <c r="N43" s="73">
        <f t="shared" si="21"/>
        <v>-880</v>
      </c>
      <c r="O43" s="73">
        <f t="shared" si="21"/>
        <v>-900</v>
      </c>
      <c r="P43" s="73">
        <f t="shared" si="21"/>
        <v>-400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2276</v>
      </c>
      <c r="U43" s="93">
        <f t="shared" si="12"/>
        <v>300</v>
      </c>
      <c r="V43" s="93">
        <f t="shared" si="13"/>
        <v>300</v>
      </c>
      <c r="W43" s="93">
        <f t="shared" si="14"/>
        <v>300</v>
      </c>
      <c r="X43" s="8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7"/>
        <v>45591</v>
      </c>
      <c r="C44" s="70">
        <f t="shared" si="8"/>
        <v>884</v>
      </c>
      <c r="D44" s="71">
        <f t="shared" si="9"/>
        <v>1690</v>
      </c>
      <c r="E44" s="72">
        <f t="shared" si="15"/>
        <v>1459</v>
      </c>
      <c r="F44" s="72">
        <f t="shared" si="16"/>
        <v>1484</v>
      </c>
      <c r="G44" s="72">
        <f t="shared" si="17"/>
        <v>1004</v>
      </c>
      <c r="H44" s="73">
        <f t="shared" si="19"/>
        <v>1115</v>
      </c>
      <c r="I44" s="73">
        <f t="shared" si="19"/>
        <v>1090</v>
      </c>
      <c r="J44" s="73">
        <f t="shared" si="19"/>
        <v>1570</v>
      </c>
      <c r="K44" s="73">
        <f t="shared" si="20"/>
        <v>1995</v>
      </c>
      <c r="L44" s="73">
        <f t="shared" si="20"/>
        <v>1990</v>
      </c>
      <c r="M44" s="73">
        <f t="shared" si="20"/>
        <v>1970</v>
      </c>
      <c r="N44" s="73">
        <f t="shared" si="21"/>
        <v>-880</v>
      </c>
      <c r="O44" s="73">
        <f t="shared" si="21"/>
        <v>-900</v>
      </c>
      <c r="P44" s="73">
        <f t="shared" si="21"/>
        <v>-400</v>
      </c>
      <c r="Q44" s="72">
        <f t="shared" si="11"/>
        <v>0</v>
      </c>
      <c r="R44" s="72">
        <f t="shared" si="11"/>
        <v>0</v>
      </c>
      <c r="S44" s="72">
        <f t="shared" si="11"/>
        <v>0</v>
      </c>
      <c r="T44" s="74">
        <f t="shared" si="5"/>
        <v>2274</v>
      </c>
      <c r="U44" s="93">
        <f t="shared" si="12"/>
        <v>300</v>
      </c>
      <c r="V44" s="93">
        <f t="shared" si="13"/>
        <v>300</v>
      </c>
      <c r="W44" s="93">
        <f t="shared" si="14"/>
        <v>300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45592</v>
      </c>
      <c r="C45" s="70">
        <f t="shared" si="8"/>
        <v>884</v>
      </c>
      <c r="D45" s="71">
        <f t="shared" si="9"/>
        <v>1688</v>
      </c>
      <c r="E45" s="72">
        <f t="shared" si="15"/>
        <v>1457</v>
      </c>
      <c r="F45" s="72">
        <f t="shared" si="16"/>
        <v>1482</v>
      </c>
      <c r="G45" s="72">
        <f t="shared" si="17"/>
        <v>1002</v>
      </c>
      <c r="H45" s="73">
        <f t="shared" si="19"/>
        <v>1115</v>
      </c>
      <c r="I45" s="73">
        <f t="shared" si="19"/>
        <v>1090</v>
      </c>
      <c r="J45" s="73">
        <f t="shared" si="19"/>
        <v>1570</v>
      </c>
      <c r="K45" s="73">
        <f t="shared" si="20"/>
        <v>1995</v>
      </c>
      <c r="L45" s="73">
        <f t="shared" si="20"/>
        <v>1990</v>
      </c>
      <c r="M45" s="73">
        <f t="shared" si="20"/>
        <v>1970</v>
      </c>
      <c r="N45" s="73">
        <f t="shared" si="21"/>
        <v>-880</v>
      </c>
      <c r="O45" s="73">
        <f t="shared" si="21"/>
        <v>-900</v>
      </c>
      <c r="P45" s="73">
        <f t="shared" si="21"/>
        <v>-400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2272</v>
      </c>
      <c r="U45" s="93">
        <f t="shared" si="12"/>
        <v>300</v>
      </c>
      <c r="V45" s="93">
        <f t="shared" si="13"/>
        <v>300</v>
      </c>
      <c r="W45" s="93">
        <f t="shared" si="14"/>
        <v>300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45593</v>
      </c>
      <c r="C46" s="70">
        <f t="shared" si="8"/>
        <v>884</v>
      </c>
      <c r="D46" s="71">
        <f t="shared" si="9"/>
        <v>1686</v>
      </c>
      <c r="E46" s="72">
        <f t="shared" si="15"/>
        <v>1455</v>
      </c>
      <c r="F46" s="72">
        <f t="shared" si="16"/>
        <v>1480</v>
      </c>
      <c r="G46" s="72">
        <f t="shared" si="17"/>
        <v>1000</v>
      </c>
      <c r="H46" s="73">
        <f t="shared" si="19"/>
        <v>1115</v>
      </c>
      <c r="I46" s="73">
        <f t="shared" si="19"/>
        <v>1090</v>
      </c>
      <c r="J46" s="73">
        <f t="shared" si="19"/>
        <v>1570</v>
      </c>
      <c r="K46" s="73">
        <f t="shared" si="20"/>
        <v>1995</v>
      </c>
      <c r="L46" s="73">
        <f t="shared" si="20"/>
        <v>1990</v>
      </c>
      <c r="M46" s="73">
        <f t="shared" si="20"/>
        <v>1970</v>
      </c>
      <c r="N46" s="73">
        <f t="shared" si="21"/>
        <v>-880</v>
      </c>
      <c r="O46" s="73">
        <f t="shared" si="21"/>
        <v>-900</v>
      </c>
      <c r="P46" s="73">
        <f t="shared" si="21"/>
        <v>-400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2270</v>
      </c>
      <c r="U46" s="93">
        <f t="shared" si="12"/>
        <v>300</v>
      </c>
      <c r="V46" s="93">
        <f t="shared" si="13"/>
        <v>300</v>
      </c>
      <c r="W46" s="93">
        <f t="shared" si="14"/>
        <v>300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45594</v>
      </c>
      <c r="C47" s="70">
        <f t="shared" si="8"/>
        <v>884</v>
      </c>
      <c r="D47" s="71">
        <f t="shared" si="9"/>
        <v>1684</v>
      </c>
      <c r="E47" s="72">
        <f t="shared" si="15"/>
        <v>1453</v>
      </c>
      <c r="F47" s="72">
        <f t="shared" si="16"/>
        <v>1478</v>
      </c>
      <c r="G47" s="72">
        <f t="shared" si="17"/>
        <v>998</v>
      </c>
      <c r="H47" s="73">
        <f t="shared" si="19"/>
        <v>1115</v>
      </c>
      <c r="I47" s="73">
        <f t="shared" si="19"/>
        <v>1090</v>
      </c>
      <c r="J47" s="73">
        <f t="shared" si="19"/>
        <v>1570</v>
      </c>
      <c r="K47" s="73">
        <f t="shared" si="20"/>
        <v>1995</v>
      </c>
      <c r="L47" s="73">
        <f t="shared" si="20"/>
        <v>1990</v>
      </c>
      <c r="M47" s="73">
        <f t="shared" si="20"/>
        <v>1970</v>
      </c>
      <c r="N47" s="73">
        <f t="shared" si="21"/>
        <v>-880</v>
      </c>
      <c r="O47" s="73">
        <f t="shared" si="21"/>
        <v>-900</v>
      </c>
      <c r="P47" s="73">
        <f t="shared" si="21"/>
        <v>-400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2268</v>
      </c>
      <c r="U47" s="93">
        <f t="shared" si="12"/>
        <v>300</v>
      </c>
      <c r="V47" s="93">
        <f t="shared" si="13"/>
        <v>300</v>
      </c>
      <c r="W47" s="93">
        <f t="shared" si="14"/>
        <v>300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45595</v>
      </c>
      <c r="C48" s="70">
        <f t="shared" si="8"/>
        <v>884</v>
      </c>
      <c r="D48" s="71">
        <f t="shared" si="9"/>
        <v>1682</v>
      </c>
      <c r="E48" s="72">
        <f t="shared" si="15"/>
        <v>1451</v>
      </c>
      <c r="F48" s="72">
        <f t="shared" si="16"/>
        <v>1476</v>
      </c>
      <c r="G48" s="72">
        <f t="shared" si="17"/>
        <v>996</v>
      </c>
      <c r="H48" s="73">
        <f t="shared" si="19"/>
        <v>1115</v>
      </c>
      <c r="I48" s="73">
        <f t="shared" si="19"/>
        <v>1090</v>
      </c>
      <c r="J48" s="73">
        <f t="shared" si="19"/>
        <v>1570</v>
      </c>
      <c r="K48" s="73">
        <f t="shared" ref="K48:M63" si="22">K47</f>
        <v>1995</v>
      </c>
      <c r="L48" s="73">
        <f t="shared" si="22"/>
        <v>1990</v>
      </c>
      <c r="M48" s="73">
        <f t="shared" si="22"/>
        <v>1970</v>
      </c>
      <c r="N48" s="73">
        <f t="shared" si="21"/>
        <v>-880</v>
      </c>
      <c r="O48" s="73">
        <f t="shared" si="21"/>
        <v>-900</v>
      </c>
      <c r="P48" s="73">
        <f t="shared" si="21"/>
        <v>-400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1966</v>
      </c>
      <c r="U48" s="93">
        <f t="shared" si="12"/>
        <v>600</v>
      </c>
      <c r="V48" s="93">
        <f t="shared" si="13"/>
        <v>600</v>
      </c>
      <c r="W48" s="93">
        <f t="shared" si="14"/>
        <v>600</v>
      </c>
      <c r="X48" s="8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7"/>
        <v>45596</v>
      </c>
      <c r="C49" s="70">
        <f t="shared" si="8"/>
        <v>884</v>
      </c>
      <c r="D49" s="71">
        <f t="shared" si="9"/>
        <v>1680</v>
      </c>
      <c r="E49" s="72">
        <f t="shared" si="15"/>
        <v>1449</v>
      </c>
      <c r="F49" s="72">
        <f t="shared" si="16"/>
        <v>1474</v>
      </c>
      <c r="G49" s="72">
        <f t="shared" si="17"/>
        <v>994</v>
      </c>
      <c r="H49" s="73">
        <f t="shared" si="19"/>
        <v>1115</v>
      </c>
      <c r="I49" s="73">
        <f t="shared" si="19"/>
        <v>1090</v>
      </c>
      <c r="J49" s="73">
        <f t="shared" si="19"/>
        <v>1570</v>
      </c>
      <c r="K49" s="73">
        <f t="shared" si="22"/>
        <v>1995</v>
      </c>
      <c r="L49" s="73">
        <f t="shared" si="22"/>
        <v>1990</v>
      </c>
      <c r="M49" s="73">
        <f t="shared" si="22"/>
        <v>1970</v>
      </c>
      <c r="N49" s="73">
        <f t="shared" ref="N49:P64" si="23">N48-Q49</f>
        <v>-880</v>
      </c>
      <c r="O49" s="73">
        <f t="shared" si="23"/>
        <v>-900</v>
      </c>
      <c r="P49" s="73">
        <f t="shared" si="23"/>
        <v>-400</v>
      </c>
      <c r="Q49" s="72">
        <f t="shared" si="11"/>
        <v>0</v>
      </c>
      <c r="R49" s="72">
        <f t="shared" si="11"/>
        <v>0</v>
      </c>
      <c r="S49" s="72">
        <f t="shared" si="11"/>
        <v>0</v>
      </c>
      <c r="T49" s="74">
        <f t="shared" si="5"/>
        <v>1964</v>
      </c>
      <c r="U49" s="93">
        <f t="shared" si="12"/>
        <v>600</v>
      </c>
      <c r="V49" s="93">
        <f t="shared" si="13"/>
        <v>600</v>
      </c>
      <c r="W49" s="93">
        <f t="shared" si="14"/>
        <v>600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45597</v>
      </c>
      <c r="C50" s="70">
        <f t="shared" si="8"/>
        <v>884</v>
      </c>
      <c r="D50" s="71">
        <f t="shared" si="9"/>
        <v>1678</v>
      </c>
      <c r="E50" s="72">
        <f t="shared" si="15"/>
        <v>1447</v>
      </c>
      <c r="F50" s="72">
        <f t="shared" si="16"/>
        <v>1472</v>
      </c>
      <c r="G50" s="72">
        <f t="shared" si="17"/>
        <v>992</v>
      </c>
      <c r="H50" s="73">
        <f t="shared" si="19"/>
        <v>1115</v>
      </c>
      <c r="I50" s="73">
        <f t="shared" si="19"/>
        <v>1090</v>
      </c>
      <c r="J50" s="73">
        <f t="shared" si="19"/>
        <v>1570</v>
      </c>
      <c r="K50" s="73">
        <f t="shared" si="22"/>
        <v>1995</v>
      </c>
      <c r="L50" s="73">
        <f t="shared" si="22"/>
        <v>1990</v>
      </c>
      <c r="M50" s="73">
        <f t="shared" si="22"/>
        <v>1970</v>
      </c>
      <c r="N50" s="73">
        <f t="shared" si="23"/>
        <v>-880</v>
      </c>
      <c r="O50" s="73">
        <f t="shared" si="23"/>
        <v>-900</v>
      </c>
      <c r="P50" s="73">
        <f t="shared" si="23"/>
        <v>-400</v>
      </c>
      <c r="Q50" s="72">
        <f t="shared" si="11"/>
        <v>0</v>
      </c>
      <c r="R50" s="72">
        <f t="shared" si="11"/>
        <v>0</v>
      </c>
      <c r="S50" s="72">
        <f t="shared" si="11"/>
        <v>0</v>
      </c>
      <c r="T50" s="74">
        <f t="shared" si="5"/>
        <v>1962</v>
      </c>
      <c r="U50" s="93">
        <f t="shared" si="12"/>
        <v>600</v>
      </c>
      <c r="V50" s="93">
        <f t="shared" si="13"/>
        <v>600</v>
      </c>
      <c r="W50" s="93">
        <f t="shared" si="14"/>
        <v>600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45598</v>
      </c>
      <c r="C51" s="70">
        <f t="shared" si="8"/>
        <v>884</v>
      </c>
      <c r="D51" s="71">
        <f t="shared" si="9"/>
        <v>1676</v>
      </c>
      <c r="E51" s="72">
        <f t="shared" si="15"/>
        <v>1445</v>
      </c>
      <c r="F51" s="72">
        <f t="shared" si="16"/>
        <v>1470</v>
      </c>
      <c r="G51" s="72">
        <f t="shared" si="17"/>
        <v>990</v>
      </c>
      <c r="H51" s="73">
        <f t="shared" si="19"/>
        <v>1115</v>
      </c>
      <c r="I51" s="73">
        <f t="shared" si="19"/>
        <v>1090</v>
      </c>
      <c r="J51" s="73">
        <f t="shared" si="19"/>
        <v>1570</v>
      </c>
      <c r="K51" s="73">
        <f t="shared" si="22"/>
        <v>1995</v>
      </c>
      <c r="L51" s="73">
        <f t="shared" si="22"/>
        <v>1990</v>
      </c>
      <c r="M51" s="73">
        <f t="shared" si="22"/>
        <v>1970</v>
      </c>
      <c r="N51" s="73">
        <f t="shared" si="23"/>
        <v>-880</v>
      </c>
      <c r="O51" s="73">
        <f t="shared" si="23"/>
        <v>-900</v>
      </c>
      <c r="P51" s="73">
        <f t="shared" si="23"/>
        <v>-400</v>
      </c>
      <c r="Q51" s="72">
        <f t="shared" si="11"/>
        <v>0</v>
      </c>
      <c r="R51" s="72">
        <f t="shared" si="11"/>
        <v>0</v>
      </c>
      <c r="S51" s="72">
        <f t="shared" si="11"/>
        <v>0</v>
      </c>
      <c r="T51" s="74">
        <f t="shared" si="5"/>
        <v>1960</v>
      </c>
      <c r="U51" s="93">
        <f t="shared" si="12"/>
        <v>600</v>
      </c>
      <c r="V51" s="93">
        <f t="shared" si="13"/>
        <v>600</v>
      </c>
      <c r="W51" s="93">
        <f t="shared" si="14"/>
        <v>600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45599</v>
      </c>
      <c r="C52" s="70">
        <f t="shared" si="8"/>
        <v>884</v>
      </c>
      <c r="D52" s="71">
        <f t="shared" si="9"/>
        <v>1674</v>
      </c>
      <c r="E52" s="72">
        <f t="shared" si="15"/>
        <v>1443</v>
      </c>
      <c r="F52" s="72">
        <f t="shared" si="16"/>
        <v>1468</v>
      </c>
      <c r="G52" s="72">
        <f t="shared" si="17"/>
        <v>988</v>
      </c>
      <c r="H52" s="73">
        <f t="shared" si="19"/>
        <v>1115</v>
      </c>
      <c r="I52" s="73">
        <f t="shared" si="19"/>
        <v>1090</v>
      </c>
      <c r="J52" s="73">
        <f t="shared" si="19"/>
        <v>1570</v>
      </c>
      <c r="K52" s="73">
        <f t="shared" si="22"/>
        <v>1995</v>
      </c>
      <c r="L52" s="73">
        <f t="shared" si="22"/>
        <v>1990</v>
      </c>
      <c r="M52" s="73">
        <f t="shared" si="22"/>
        <v>1970</v>
      </c>
      <c r="N52" s="73">
        <f t="shared" si="23"/>
        <v>-880</v>
      </c>
      <c r="O52" s="73">
        <f t="shared" si="23"/>
        <v>-900</v>
      </c>
      <c r="P52" s="73">
        <f t="shared" si="23"/>
        <v>-400</v>
      </c>
      <c r="Q52" s="72">
        <f t="shared" si="11"/>
        <v>0</v>
      </c>
      <c r="R52" s="72">
        <f t="shared" si="11"/>
        <v>0</v>
      </c>
      <c r="S52" s="72">
        <f t="shared" si="11"/>
        <v>0</v>
      </c>
      <c r="T52" s="74">
        <f t="shared" si="5"/>
        <v>1958</v>
      </c>
      <c r="U52" s="93">
        <f t="shared" si="12"/>
        <v>600</v>
      </c>
      <c r="V52" s="93">
        <f t="shared" si="13"/>
        <v>600</v>
      </c>
      <c r="W52" s="93">
        <f t="shared" si="14"/>
        <v>600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45600</v>
      </c>
      <c r="C53" s="70">
        <f t="shared" si="8"/>
        <v>884</v>
      </c>
      <c r="D53" s="71">
        <f t="shared" si="9"/>
        <v>1672</v>
      </c>
      <c r="E53" s="72">
        <f t="shared" si="15"/>
        <v>1441</v>
      </c>
      <c r="F53" s="72">
        <f t="shared" si="16"/>
        <v>1466</v>
      </c>
      <c r="G53" s="72">
        <f t="shared" si="17"/>
        <v>986</v>
      </c>
      <c r="H53" s="73">
        <f t="shared" si="19"/>
        <v>1115</v>
      </c>
      <c r="I53" s="73">
        <f t="shared" si="19"/>
        <v>1090</v>
      </c>
      <c r="J53" s="73">
        <f t="shared" si="19"/>
        <v>1570</v>
      </c>
      <c r="K53" s="73">
        <f t="shared" si="22"/>
        <v>1995</v>
      </c>
      <c r="L53" s="73">
        <f t="shared" si="22"/>
        <v>1990</v>
      </c>
      <c r="M53" s="73">
        <f t="shared" si="22"/>
        <v>1970</v>
      </c>
      <c r="N53" s="73">
        <f t="shared" si="23"/>
        <v>-880</v>
      </c>
      <c r="O53" s="73">
        <f t="shared" si="23"/>
        <v>-900</v>
      </c>
      <c r="P53" s="73">
        <f t="shared" si="23"/>
        <v>-400</v>
      </c>
      <c r="Q53" s="72">
        <f t="shared" si="11"/>
        <v>0</v>
      </c>
      <c r="R53" s="72">
        <f t="shared" si="11"/>
        <v>0</v>
      </c>
      <c r="S53" s="72">
        <f t="shared" si="11"/>
        <v>0</v>
      </c>
      <c r="T53" s="74">
        <f t="shared" si="5"/>
        <v>1656</v>
      </c>
      <c r="U53" s="93">
        <f t="shared" si="12"/>
        <v>900</v>
      </c>
      <c r="V53" s="93">
        <f t="shared" si="13"/>
        <v>900</v>
      </c>
      <c r="W53" s="93">
        <f t="shared" si="14"/>
        <v>900</v>
      </c>
      <c r="X53" s="85">
        <v>0.3</v>
      </c>
      <c r="Y53" s="73"/>
      <c r="Z53" s="73"/>
      <c r="AA53" s="73"/>
      <c r="AB53" s="48">
        <v>3</v>
      </c>
    </row>
    <row r="54" spans="1:28" ht="15" customHeight="1">
      <c r="A54" s="68">
        <v>40</v>
      </c>
      <c r="B54" s="69">
        <f t="shared" si="7"/>
        <v>45601</v>
      </c>
      <c r="C54" s="70">
        <f t="shared" si="8"/>
        <v>884</v>
      </c>
      <c r="D54" s="71">
        <f t="shared" si="9"/>
        <v>1670</v>
      </c>
      <c r="E54" s="72">
        <f t="shared" si="15"/>
        <v>1439</v>
      </c>
      <c r="F54" s="72">
        <f t="shared" si="16"/>
        <v>1464</v>
      </c>
      <c r="G54" s="72">
        <f t="shared" si="17"/>
        <v>984</v>
      </c>
      <c r="H54" s="73">
        <f t="shared" si="19"/>
        <v>1115</v>
      </c>
      <c r="I54" s="73">
        <f t="shared" si="19"/>
        <v>1090</v>
      </c>
      <c r="J54" s="73">
        <f t="shared" si="19"/>
        <v>1570</v>
      </c>
      <c r="K54" s="73">
        <f t="shared" si="22"/>
        <v>1995</v>
      </c>
      <c r="L54" s="73">
        <f t="shared" si="22"/>
        <v>1990</v>
      </c>
      <c r="M54" s="73">
        <f t="shared" si="22"/>
        <v>1970</v>
      </c>
      <c r="N54" s="73">
        <f t="shared" si="23"/>
        <v>-880</v>
      </c>
      <c r="O54" s="73">
        <f t="shared" si="23"/>
        <v>-900</v>
      </c>
      <c r="P54" s="73">
        <f t="shared" si="23"/>
        <v>-400</v>
      </c>
      <c r="Q54" s="72">
        <f t="shared" si="11"/>
        <v>0</v>
      </c>
      <c r="R54" s="72">
        <f t="shared" si="11"/>
        <v>0</v>
      </c>
      <c r="S54" s="72">
        <f t="shared" si="11"/>
        <v>0</v>
      </c>
      <c r="T54" s="74">
        <f t="shared" si="5"/>
        <v>1654</v>
      </c>
      <c r="U54" s="93">
        <f t="shared" si="12"/>
        <v>900</v>
      </c>
      <c r="V54" s="93">
        <f t="shared" si="13"/>
        <v>900</v>
      </c>
      <c r="W54" s="93">
        <f t="shared" si="14"/>
        <v>900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45602</v>
      </c>
      <c r="C55" s="70">
        <f t="shared" si="8"/>
        <v>884</v>
      </c>
      <c r="D55" s="71">
        <f t="shared" si="9"/>
        <v>1668</v>
      </c>
      <c r="E55" s="72">
        <f t="shared" si="15"/>
        <v>1437</v>
      </c>
      <c r="F55" s="72">
        <f t="shared" si="16"/>
        <v>1462</v>
      </c>
      <c r="G55" s="72">
        <f t="shared" si="17"/>
        <v>982</v>
      </c>
      <c r="H55" s="73">
        <f t="shared" si="19"/>
        <v>1115</v>
      </c>
      <c r="I55" s="73">
        <f t="shared" si="19"/>
        <v>1090</v>
      </c>
      <c r="J55" s="73">
        <f t="shared" si="19"/>
        <v>1570</v>
      </c>
      <c r="K55" s="73">
        <f t="shared" si="22"/>
        <v>1995</v>
      </c>
      <c r="L55" s="73">
        <f t="shared" si="22"/>
        <v>1990</v>
      </c>
      <c r="M55" s="73">
        <f t="shared" si="22"/>
        <v>1970</v>
      </c>
      <c r="N55" s="73">
        <f t="shared" si="23"/>
        <v>-880</v>
      </c>
      <c r="O55" s="73">
        <f t="shared" si="23"/>
        <v>-900</v>
      </c>
      <c r="P55" s="73">
        <f t="shared" si="23"/>
        <v>-400</v>
      </c>
      <c r="Q55" s="72">
        <f t="shared" si="11"/>
        <v>0</v>
      </c>
      <c r="R55" s="72">
        <f t="shared" si="11"/>
        <v>0</v>
      </c>
      <c r="S55" s="72">
        <f t="shared" si="11"/>
        <v>0</v>
      </c>
      <c r="T55" s="74">
        <f t="shared" si="5"/>
        <v>1652</v>
      </c>
      <c r="U55" s="93">
        <f t="shared" si="12"/>
        <v>900</v>
      </c>
      <c r="V55" s="93">
        <f t="shared" si="13"/>
        <v>900</v>
      </c>
      <c r="W55" s="93">
        <f t="shared" si="14"/>
        <v>900</v>
      </c>
      <c r="X55" s="8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45603</v>
      </c>
      <c r="C56" s="70">
        <f t="shared" si="8"/>
        <v>884</v>
      </c>
      <c r="D56" s="71">
        <f t="shared" si="9"/>
        <v>1666</v>
      </c>
      <c r="E56" s="72">
        <f t="shared" si="15"/>
        <v>1435</v>
      </c>
      <c r="F56" s="72">
        <f t="shared" si="16"/>
        <v>1460</v>
      </c>
      <c r="G56" s="72">
        <f t="shared" si="17"/>
        <v>980</v>
      </c>
      <c r="H56" s="73">
        <f t="shared" si="19"/>
        <v>1115</v>
      </c>
      <c r="I56" s="73">
        <f t="shared" si="19"/>
        <v>1090</v>
      </c>
      <c r="J56" s="73">
        <f t="shared" si="19"/>
        <v>1570</v>
      </c>
      <c r="K56" s="73">
        <f t="shared" si="22"/>
        <v>1995</v>
      </c>
      <c r="L56" s="73">
        <f t="shared" si="22"/>
        <v>1990</v>
      </c>
      <c r="M56" s="73">
        <f t="shared" si="22"/>
        <v>1970</v>
      </c>
      <c r="N56" s="73">
        <f t="shared" si="23"/>
        <v>-880</v>
      </c>
      <c r="O56" s="73">
        <f t="shared" si="23"/>
        <v>-900</v>
      </c>
      <c r="P56" s="73">
        <f t="shared" si="23"/>
        <v>-400</v>
      </c>
      <c r="Q56" s="72">
        <f t="shared" si="11"/>
        <v>0</v>
      </c>
      <c r="R56" s="72">
        <f t="shared" si="11"/>
        <v>0</v>
      </c>
      <c r="S56" s="72">
        <f t="shared" si="11"/>
        <v>0</v>
      </c>
      <c r="T56" s="74">
        <f t="shared" si="5"/>
        <v>1650</v>
      </c>
      <c r="U56" s="93">
        <f t="shared" si="12"/>
        <v>900</v>
      </c>
      <c r="V56" s="93">
        <f t="shared" si="13"/>
        <v>900</v>
      </c>
      <c r="W56" s="93">
        <f t="shared" si="14"/>
        <v>900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45604</v>
      </c>
      <c r="C57" s="70">
        <f t="shared" si="8"/>
        <v>884</v>
      </c>
      <c r="D57" s="71">
        <f t="shared" si="9"/>
        <v>1664</v>
      </c>
      <c r="E57" s="72">
        <f t="shared" si="15"/>
        <v>1433</v>
      </c>
      <c r="F57" s="72">
        <f t="shared" si="16"/>
        <v>1458</v>
      </c>
      <c r="G57" s="72">
        <f t="shared" si="17"/>
        <v>978</v>
      </c>
      <c r="H57" s="73">
        <f t="shared" si="19"/>
        <v>1115</v>
      </c>
      <c r="I57" s="73">
        <f t="shared" si="19"/>
        <v>1090</v>
      </c>
      <c r="J57" s="73">
        <f t="shared" si="19"/>
        <v>1570</v>
      </c>
      <c r="K57" s="73">
        <f t="shared" si="22"/>
        <v>1995</v>
      </c>
      <c r="L57" s="73">
        <f t="shared" si="22"/>
        <v>1990</v>
      </c>
      <c r="M57" s="73">
        <f t="shared" si="22"/>
        <v>1970</v>
      </c>
      <c r="N57" s="73">
        <f t="shared" si="23"/>
        <v>-880</v>
      </c>
      <c r="O57" s="73">
        <f t="shared" si="23"/>
        <v>-900</v>
      </c>
      <c r="P57" s="73">
        <f t="shared" si="23"/>
        <v>-400</v>
      </c>
      <c r="Q57" s="72">
        <f t="shared" si="11"/>
        <v>0</v>
      </c>
      <c r="R57" s="72">
        <f t="shared" si="11"/>
        <v>0</v>
      </c>
      <c r="S57" s="72">
        <f t="shared" si="11"/>
        <v>0</v>
      </c>
      <c r="T57" s="74">
        <f t="shared" si="5"/>
        <v>1648</v>
      </c>
      <c r="U57" s="93">
        <f t="shared" si="12"/>
        <v>900</v>
      </c>
      <c r="V57" s="93">
        <f t="shared" si="13"/>
        <v>900</v>
      </c>
      <c r="W57" s="93">
        <f t="shared" si="14"/>
        <v>900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45605</v>
      </c>
      <c r="C58" s="70">
        <f t="shared" si="8"/>
        <v>884</v>
      </c>
      <c r="D58" s="71">
        <f t="shared" si="9"/>
        <v>1662</v>
      </c>
      <c r="E58" s="72">
        <f t="shared" si="15"/>
        <v>1431</v>
      </c>
      <c r="F58" s="72">
        <f t="shared" si="16"/>
        <v>1456</v>
      </c>
      <c r="G58" s="72">
        <f t="shared" si="17"/>
        <v>976</v>
      </c>
      <c r="H58" s="73">
        <f t="shared" si="19"/>
        <v>1115</v>
      </c>
      <c r="I58" s="73">
        <f t="shared" si="19"/>
        <v>1090</v>
      </c>
      <c r="J58" s="73">
        <f t="shared" si="19"/>
        <v>1570</v>
      </c>
      <c r="K58" s="73">
        <f t="shared" si="22"/>
        <v>1995</v>
      </c>
      <c r="L58" s="73">
        <f t="shared" si="22"/>
        <v>1990</v>
      </c>
      <c r="M58" s="73">
        <f t="shared" si="22"/>
        <v>1970</v>
      </c>
      <c r="N58" s="73">
        <f t="shared" si="23"/>
        <v>-880</v>
      </c>
      <c r="O58" s="73">
        <f t="shared" si="23"/>
        <v>-900</v>
      </c>
      <c r="P58" s="73">
        <f t="shared" si="23"/>
        <v>-400</v>
      </c>
      <c r="Q58" s="72">
        <f t="shared" si="11"/>
        <v>0</v>
      </c>
      <c r="R58" s="72">
        <f t="shared" si="11"/>
        <v>0</v>
      </c>
      <c r="S58" s="72">
        <f t="shared" si="11"/>
        <v>0</v>
      </c>
      <c r="T58" s="74">
        <f t="shared" si="5"/>
        <v>1646</v>
      </c>
      <c r="U58" s="93">
        <f t="shared" si="12"/>
        <v>900</v>
      </c>
      <c r="V58" s="93">
        <f t="shared" si="13"/>
        <v>900</v>
      </c>
      <c r="W58" s="93">
        <f t="shared" si="14"/>
        <v>900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45606</v>
      </c>
      <c r="C59" s="70">
        <f t="shared" si="8"/>
        <v>884</v>
      </c>
      <c r="D59" s="71">
        <f t="shared" si="9"/>
        <v>1660</v>
      </c>
      <c r="E59" s="72">
        <f t="shared" si="15"/>
        <v>1429</v>
      </c>
      <c r="F59" s="72">
        <f t="shared" si="16"/>
        <v>1454</v>
      </c>
      <c r="G59" s="72">
        <f t="shared" si="17"/>
        <v>974</v>
      </c>
      <c r="H59" s="73">
        <f t="shared" si="19"/>
        <v>1115</v>
      </c>
      <c r="I59" s="73">
        <f t="shared" si="19"/>
        <v>1090</v>
      </c>
      <c r="J59" s="73">
        <f t="shared" si="19"/>
        <v>1570</v>
      </c>
      <c r="K59" s="73">
        <f t="shared" si="22"/>
        <v>1995</v>
      </c>
      <c r="L59" s="73">
        <f t="shared" si="22"/>
        <v>1990</v>
      </c>
      <c r="M59" s="73">
        <f t="shared" si="22"/>
        <v>1970</v>
      </c>
      <c r="N59" s="73">
        <f t="shared" si="23"/>
        <v>-880</v>
      </c>
      <c r="O59" s="73">
        <f t="shared" si="23"/>
        <v>-900</v>
      </c>
      <c r="P59" s="73">
        <f t="shared" si="23"/>
        <v>-400</v>
      </c>
      <c r="Q59" s="72">
        <f t="shared" si="11"/>
        <v>0</v>
      </c>
      <c r="R59" s="72">
        <f t="shared" si="11"/>
        <v>0</v>
      </c>
      <c r="S59" s="72">
        <f t="shared" si="11"/>
        <v>0</v>
      </c>
      <c r="T59" s="74">
        <f t="shared" si="5"/>
        <v>1644</v>
      </c>
      <c r="U59" s="93">
        <f t="shared" si="12"/>
        <v>900</v>
      </c>
      <c r="V59" s="93">
        <f t="shared" si="13"/>
        <v>900</v>
      </c>
      <c r="W59" s="93">
        <f t="shared" si="14"/>
        <v>900</v>
      </c>
      <c r="X59" s="8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45607</v>
      </c>
      <c r="C60" s="70">
        <f t="shared" si="8"/>
        <v>884</v>
      </c>
      <c r="D60" s="71">
        <f t="shared" si="9"/>
        <v>1658</v>
      </c>
      <c r="E60" s="72">
        <f t="shared" si="15"/>
        <v>1427</v>
      </c>
      <c r="F60" s="72">
        <f t="shared" si="16"/>
        <v>1452</v>
      </c>
      <c r="G60" s="72">
        <f t="shared" si="17"/>
        <v>972</v>
      </c>
      <c r="H60" s="73">
        <f t="shared" si="19"/>
        <v>1115</v>
      </c>
      <c r="I60" s="73">
        <f t="shared" si="19"/>
        <v>1090</v>
      </c>
      <c r="J60" s="73">
        <f t="shared" si="19"/>
        <v>1570</v>
      </c>
      <c r="K60" s="73">
        <f t="shared" si="22"/>
        <v>1995</v>
      </c>
      <c r="L60" s="73">
        <f t="shared" si="22"/>
        <v>1990</v>
      </c>
      <c r="M60" s="73">
        <f t="shared" si="22"/>
        <v>1970</v>
      </c>
      <c r="N60" s="73">
        <f t="shared" si="23"/>
        <v>-880</v>
      </c>
      <c r="O60" s="73">
        <f t="shared" si="23"/>
        <v>-900</v>
      </c>
      <c r="P60" s="73">
        <f t="shared" si="23"/>
        <v>-400</v>
      </c>
      <c r="Q60" s="72">
        <f t="shared" si="11"/>
        <v>0</v>
      </c>
      <c r="R60" s="72">
        <f t="shared" si="11"/>
        <v>0</v>
      </c>
      <c r="S60" s="72">
        <f t="shared" si="11"/>
        <v>0</v>
      </c>
      <c r="T60" s="74">
        <f t="shared" si="5"/>
        <v>1642</v>
      </c>
      <c r="U60" s="93">
        <f t="shared" si="12"/>
        <v>900</v>
      </c>
      <c r="V60" s="93">
        <f t="shared" si="13"/>
        <v>900</v>
      </c>
      <c r="W60" s="93">
        <f t="shared" si="14"/>
        <v>900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45608</v>
      </c>
      <c r="C61" s="70">
        <f t="shared" si="8"/>
        <v>884</v>
      </c>
      <c r="D61" s="71">
        <f t="shared" si="9"/>
        <v>1656</v>
      </c>
      <c r="E61" s="72">
        <f t="shared" si="15"/>
        <v>1425</v>
      </c>
      <c r="F61" s="72">
        <f t="shared" si="16"/>
        <v>1450</v>
      </c>
      <c r="G61" s="72">
        <f t="shared" si="17"/>
        <v>970</v>
      </c>
      <c r="H61" s="73">
        <f t="shared" si="19"/>
        <v>1115</v>
      </c>
      <c r="I61" s="73">
        <f t="shared" si="19"/>
        <v>1090</v>
      </c>
      <c r="J61" s="73">
        <f t="shared" si="19"/>
        <v>1570</v>
      </c>
      <c r="K61" s="73">
        <f t="shared" si="22"/>
        <v>1995</v>
      </c>
      <c r="L61" s="73">
        <f t="shared" si="22"/>
        <v>1990</v>
      </c>
      <c r="M61" s="73">
        <f t="shared" si="22"/>
        <v>1970</v>
      </c>
      <c r="N61" s="73">
        <f t="shared" si="23"/>
        <v>-880</v>
      </c>
      <c r="O61" s="73">
        <f t="shared" si="23"/>
        <v>-900</v>
      </c>
      <c r="P61" s="73">
        <f t="shared" si="23"/>
        <v>-400</v>
      </c>
      <c r="Q61" s="72">
        <f t="shared" si="11"/>
        <v>0</v>
      </c>
      <c r="R61" s="72">
        <f t="shared" si="11"/>
        <v>0</v>
      </c>
      <c r="S61" s="72">
        <f t="shared" si="11"/>
        <v>0</v>
      </c>
      <c r="T61" s="74">
        <f t="shared" si="5"/>
        <v>1640</v>
      </c>
      <c r="U61" s="93">
        <f t="shared" si="12"/>
        <v>900</v>
      </c>
      <c r="V61" s="93">
        <f t="shared" si="13"/>
        <v>900</v>
      </c>
      <c r="W61" s="93">
        <f t="shared" si="14"/>
        <v>900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45609</v>
      </c>
      <c r="C62" s="70">
        <f t="shared" si="8"/>
        <v>884</v>
      </c>
      <c r="D62" s="71">
        <f t="shared" si="9"/>
        <v>1654</v>
      </c>
      <c r="E62" s="72">
        <f t="shared" si="15"/>
        <v>1423</v>
      </c>
      <c r="F62" s="72">
        <f t="shared" si="16"/>
        <v>1448</v>
      </c>
      <c r="G62" s="72">
        <f t="shared" si="17"/>
        <v>968</v>
      </c>
      <c r="H62" s="73">
        <f t="shared" si="19"/>
        <v>1115</v>
      </c>
      <c r="I62" s="73">
        <f t="shared" si="19"/>
        <v>1090</v>
      </c>
      <c r="J62" s="73">
        <f t="shared" si="19"/>
        <v>1570</v>
      </c>
      <c r="K62" s="73">
        <f t="shared" si="22"/>
        <v>1995</v>
      </c>
      <c r="L62" s="73">
        <f t="shared" si="22"/>
        <v>1990</v>
      </c>
      <c r="M62" s="73">
        <f t="shared" si="22"/>
        <v>1970</v>
      </c>
      <c r="N62" s="73">
        <f t="shared" si="23"/>
        <v>-880</v>
      </c>
      <c r="O62" s="73">
        <f t="shared" si="23"/>
        <v>-900</v>
      </c>
      <c r="P62" s="73">
        <f t="shared" si="23"/>
        <v>-400</v>
      </c>
      <c r="Q62" s="72">
        <f t="shared" si="11"/>
        <v>0</v>
      </c>
      <c r="R62" s="72">
        <f t="shared" si="11"/>
        <v>0</v>
      </c>
      <c r="S62" s="72">
        <f t="shared" si="11"/>
        <v>0</v>
      </c>
      <c r="T62" s="74">
        <f t="shared" si="5"/>
        <v>1638</v>
      </c>
      <c r="U62" s="93">
        <f t="shared" si="12"/>
        <v>900</v>
      </c>
      <c r="V62" s="93">
        <f t="shared" si="13"/>
        <v>900</v>
      </c>
      <c r="W62" s="93">
        <f t="shared" si="14"/>
        <v>900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45610</v>
      </c>
      <c r="C63" s="70">
        <f t="shared" si="8"/>
        <v>884</v>
      </c>
      <c r="D63" s="71">
        <f t="shared" si="9"/>
        <v>1652</v>
      </c>
      <c r="E63" s="72">
        <f t="shared" si="15"/>
        <v>1421</v>
      </c>
      <c r="F63" s="72">
        <f t="shared" si="16"/>
        <v>1446</v>
      </c>
      <c r="G63" s="72">
        <f t="shared" si="17"/>
        <v>966</v>
      </c>
      <c r="H63" s="73">
        <f t="shared" si="19"/>
        <v>1115</v>
      </c>
      <c r="I63" s="73">
        <f t="shared" si="19"/>
        <v>1090</v>
      </c>
      <c r="J63" s="73">
        <f t="shared" si="19"/>
        <v>1570</v>
      </c>
      <c r="K63" s="73">
        <f t="shared" si="22"/>
        <v>1995</v>
      </c>
      <c r="L63" s="73">
        <f t="shared" si="22"/>
        <v>1990</v>
      </c>
      <c r="M63" s="73">
        <f t="shared" si="22"/>
        <v>1970</v>
      </c>
      <c r="N63" s="73">
        <f t="shared" si="23"/>
        <v>-880</v>
      </c>
      <c r="O63" s="73">
        <f t="shared" si="23"/>
        <v>-900</v>
      </c>
      <c r="P63" s="73">
        <f t="shared" si="23"/>
        <v>-400</v>
      </c>
      <c r="Q63" s="72">
        <f t="shared" si="11"/>
        <v>0</v>
      </c>
      <c r="R63" s="72">
        <f t="shared" si="11"/>
        <v>0</v>
      </c>
      <c r="S63" s="72">
        <f t="shared" si="11"/>
        <v>0</v>
      </c>
      <c r="T63" s="74">
        <f t="shared" si="5"/>
        <v>1636</v>
      </c>
      <c r="U63" s="93">
        <f t="shared" si="12"/>
        <v>900</v>
      </c>
      <c r="V63" s="93">
        <f t="shared" si="13"/>
        <v>900</v>
      </c>
      <c r="W63" s="93">
        <f t="shared" si="14"/>
        <v>900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45611</v>
      </c>
      <c r="C64" s="70">
        <f t="shared" si="8"/>
        <v>884</v>
      </c>
      <c r="D64" s="71">
        <f t="shared" si="9"/>
        <v>1650</v>
      </c>
      <c r="E64" s="72">
        <f t="shared" si="15"/>
        <v>1419</v>
      </c>
      <c r="F64" s="72">
        <f t="shared" si="16"/>
        <v>1444</v>
      </c>
      <c r="G64" s="72">
        <f t="shared" si="17"/>
        <v>964</v>
      </c>
      <c r="H64" s="73">
        <f t="shared" si="19"/>
        <v>1115</v>
      </c>
      <c r="I64" s="73">
        <f t="shared" si="19"/>
        <v>1090</v>
      </c>
      <c r="J64" s="73">
        <f t="shared" si="19"/>
        <v>1570</v>
      </c>
      <c r="K64" s="73">
        <f t="shared" ref="K64:M79" si="24">K63</f>
        <v>1995</v>
      </c>
      <c r="L64" s="73">
        <f t="shared" si="24"/>
        <v>1990</v>
      </c>
      <c r="M64" s="73">
        <f t="shared" si="24"/>
        <v>1970</v>
      </c>
      <c r="N64" s="73">
        <f t="shared" si="23"/>
        <v>-880</v>
      </c>
      <c r="O64" s="73">
        <f t="shared" si="23"/>
        <v>-900</v>
      </c>
      <c r="P64" s="73">
        <f t="shared" si="23"/>
        <v>-400</v>
      </c>
      <c r="Q64" s="72">
        <f t="shared" si="11"/>
        <v>0</v>
      </c>
      <c r="R64" s="72">
        <f t="shared" si="11"/>
        <v>0</v>
      </c>
      <c r="S64" s="72">
        <f t="shared" si="11"/>
        <v>0</v>
      </c>
      <c r="T64" s="74">
        <f t="shared" si="5"/>
        <v>1634</v>
      </c>
      <c r="U64" s="93">
        <f t="shared" si="12"/>
        <v>900</v>
      </c>
      <c r="V64" s="93">
        <f t="shared" si="13"/>
        <v>900</v>
      </c>
      <c r="W64" s="93">
        <f t="shared" si="14"/>
        <v>900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45612</v>
      </c>
      <c r="C65" s="70">
        <f t="shared" si="8"/>
        <v>884</v>
      </c>
      <c r="D65" s="71">
        <f t="shared" si="9"/>
        <v>1648</v>
      </c>
      <c r="E65" s="72">
        <f t="shared" si="15"/>
        <v>1417</v>
      </c>
      <c r="F65" s="72">
        <f t="shared" si="16"/>
        <v>1442</v>
      </c>
      <c r="G65" s="72">
        <f t="shared" si="17"/>
        <v>962</v>
      </c>
      <c r="H65" s="73">
        <f t="shared" si="19"/>
        <v>1115</v>
      </c>
      <c r="I65" s="73">
        <f t="shared" si="19"/>
        <v>1090</v>
      </c>
      <c r="J65" s="73">
        <f t="shared" si="19"/>
        <v>1570</v>
      </c>
      <c r="K65" s="73">
        <f t="shared" si="24"/>
        <v>1995</v>
      </c>
      <c r="L65" s="73">
        <f t="shared" si="24"/>
        <v>1990</v>
      </c>
      <c r="M65" s="73">
        <f t="shared" si="24"/>
        <v>1970</v>
      </c>
      <c r="N65" s="73">
        <f t="shared" ref="N65:P80" si="25">N64-Q65</f>
        <v>-880</v>
      </c>
      <c r="O65" s="73">
        <f t="shared" si="25"/>
        <v>-900</v>
      </c>
      <c r="P65" s="73">
        <f t="shared" si="25"/>
        <v>-400</v>
      </c>
      <c r="Q65" s="72">
        <f t="shared" si="11"/>
        <v>0</v>
      </c>
      <c r="R65" s="72">
        <f t="shared" si="11"/>
        <v>0</v>
      </c>
      <c r="S65" s="72">
        <f t="shared" si="11"/>
        <v>0</v>
      </c>
      <c r="T65" s="74">
        <f t="shared" si="5"/>
        <v>1632</v>
      </c>
      <c r="U65" s="93">
        <f t="shared" si="12"/>
        <v>900</v>
      </c>
      <c r="V65" s="93">
        <f t="shared" si="13"/>
        <v>900</v>
      </c>
      <c r="W65" s="93">
        <f t="shared" si="14"/>
        <v>900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45613</v>
      </c>
      <c r="C66" s="70">
        <f t="shared" si="8"/>
        <v>884</v>
      </c>
      <c r="D66" s="71">
        <f t="shared" si="9"/>
        <v>1646</v>
      </c>
      <c r="E66" s="72">
        <f t="shared" si="15"/>
        <v>1415</v>
      </c>
      <c r="F66" s="72">
        <f t="shared" si="16"/>
        <v>1440</v>
      </c>
      <c r="G66" s="72">
        <f t="shared" si="17"/>
        <v>960</v>
      </c>
      <c r="H66" s="73">
        <f t="shared" si="19"/>
        <v>1115</v>
      </c>
      <c r="I66" s="73">
        <f t="shared" si="19"/>
        <v>1090</v>
      </c>
      <c r="J66" s="73">
        <f t="shared" si="19"/>
        <v>1570</v>
      </c>
      <c r="K66" s="73">
        <f t="shared" si="24"/>
        <v>1995</v>
      </c>
      <c r="L66" s="73">
        <f t="shared" si="24"/>
        <v>1990</v>
      </c>
      <c r="M66" s="73">
        <f t="shared" si="24"/>
        <v>1970</v>
      </c>
      <c r="N66" s="73">
        <f t="shared" si="25"/>
        <v>-880</v>
      </c>
      <c r="O66" s="73">
        <f t="shared" si="25"/>
        <v>-900</v>
      </c>
      <c r="P66" s="73">
        <f t="shared" si="25"/>
        <v>-400</v>
      </c>
      <c r="Q66" s="72">
        <f t="shared" si="11"/>
        <v>0</v>
      </c>
      <c r="R66" s="72">
        <f t="shared" si="11"/>
        <v>0</v>
      </c>
      <c r="S66" s="72">
        <f t="shared" si="11"/>
        <v>0</v>
      </c>
      <c r="T66" s="74">
        <f t="shared" si="5"/>
        <v>1630</v>
      </c>
      <c r="U66" s="93">
        <f t="shared" si="12"/>
        <v>900</v>
      </c>
      <c r="V66" s="93">
        <f t="shared" si="13"/>
        <v>900</v>
      </c>
      <c r="W66" s="93">
        <f t="shared" si="14"/>
        <v>900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45614</v>
      </c>
      <c r="C67" s="70">
        <f t="shared" si="8"/>
        <v>884</v>
      </c>
      <c r="D67" s="71">
        <f t="shared" si="9"/>
        <v>1644</v>
      </c>
      <c r="E67" s="72">
        <f t="shared" si="15"/>
        <v>1413</v>
      </c>
      <c r="F67" s="72">
        <f t="shared" si="16"/>
        <v>1438</v>
      </c>
      <c r="G67" s="72">
        <f t="shared" si="17"/>
        <v>958</v>
      </c>
      <c r="H67" s="73">
        <f t="shared" si="19"/>
        <v>1115</v>
      </c>
      <c r="I67" s="73">
        <f t="shared" si="19"/>
        <v>1090</v>
      </c>
      <c r="J67" s="73">
        <f t="shared" si="19"/>
        <v>1570</v>
      </c>
      <c r="K67" s="73">
        <f t="shared" si="24"/>
        <v>1995</v>
      </c>
      <c r="L67" s="73">
        <f t="shared" si="24"/>
        <v>1990</v>
      </c>
      <c r="M67" s="73">
        <f t="shared" si="24"/>
        <v>1970</v>
      </c>
      <c r="N67" s="73">
        <f t="shared" si="25"/>
        <v>-880</v>
      </c>
      <c r="O67" s="73">
        <f t="shared" si="25"/>
        <v>-900</v>
      </c>
      <c r="P67" s="73">
        <f t="shared" si="25"/>
        <v>-400</v>
      </c>
      <c r="Q67" s="72">
        <f t="shared" si="11"/>
        <v>0</v>
      </c>
      <c r="R67" s="72">
        <f t="shared" si="11"/>
        <v>0</v>
      </c>
      <c r="S67" s="72">
        <f t="shared" si="11"/>
        <v>0</v>
      </c>
      <c r="T67" s="74">
        <f t="shared" si="5"/>
        <v>1628</v>
      </c>
      <c r="U67" s="93">
        <f t="shared" si="12"/>
        <v>900</v>
      </c>
      <c r="V67" s="93">
        <f t="shared" si="13"/>
        <v>900</v>
      </c>
      <c r="W67" s="93">
        <f t="shared" si="14"/>
        <v>900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45615</v>
      </c>
      <c r="C68" s="70">
        <f t="shared" si="8"/>
        <v>884</v>
      </c>
      <c r="D68" s="71">
        <f t="shared" si="9"/>
        <v>1642</v>
      </c>
      <c r="E68" s="72">
        <f t="shared" si="15"/>
        <v>1411</v>
      </c>
      <c r="F68" s="72">
        <f t="shared" si="16"/>
        <v>1436</v>
      </c>
      <c r="G68" s="72">
        <f t="shared" si="17"/>
        <v>956</v>
      </c>
      <c r="H68" s="73">
        <f t="shared" si="19"/>
        <v>1115</v>
      </c>
      <c r="I68" s="73">
        <f t="shared" si="19"/>
        <v>1090</v>
      </c>
      <c r="J68" s="73">
        <f t="shared" si="19"/>
        <v>1570</v>
      </c>
      <c r="K68" s="73">
        <f t="shared" si="24"/>
        <v>1995</v>
      </c>
      <c r="L68" s="73">
        <f t="shared" si="24"/>
        <v>1990</v>
      </c>
      <c r="M68" s="73">
        <f t="shared" si="24"/>
        <v>1970</v>
      </c>
      <c r="N68" s="73">
        <f t="shared" si="25"/>
        <v>-880</v>
      </c>
      <c r="O68" s="73">
        <f t="shared" si="25"/>
        <v>-900</v>
      </c>
      <c r="P68" s="73">
        <f t="shared" si="25"/>
        <v>-400</v>
      </c>
      <c r="Q68" s="72">
        <f t="shared" si="11"/>
        <v>0</v>
      </c>
      <c r="R68" s="72">
        <f t="shared" si="11"/>
        <v>0</v>
      </c>
      <c r="S68" s="72">
        <f t="shared" si="11"/>
        <v>0</v>
      </c>
      <c r="T68" s="74">
        <f t="shared" si="5"/>
        <v>1626</v>
      </c>
      <c r="U68" s="93">
        <f t="shared" si="12"/>
        <v>900</v>
      </c>
      <c r="V68" s="93">
        <f t="shared" si="13"/>
        <v>900</v>
      </c>
      <c r="W68" s="93">
        <f t="shared" si="14"/>
        <v>900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45616</v>
      </c>
      <c r="C69" s="70">
        <f t="shared" si="8"/>
        <v>884</v>
      </c>
      <c r="D69" s="71">
        <f t="shared" si="9"/>
        <v>1640</v>
      </c>
      <c r="E69" s="72">
        <f t="shared" si="15"/>
        <v>1409</v>
      </c>
      <c r="F69" s="72">
        <f t="shared" si="16"/>
        <v>1434</v>
      </c>
      <c r="G69" s="72">
        <f t="shared" si="17"/>
        <v>954</v>
      </c>
      <c r="H69" s="73">
        <f t="shared" si="19"/>
        <v>1115</v>
      </c>
      <c r="I69" s="73">
        <f t="shared" si="19"/>
        <v>1090</v>
      </c>
      <c r="J69" s="73">
        <f t="shared" si="19"/>
        <v>1570</v>
      </c>
      <c r="K69" s="73">
        <f t="shared" si="24"/>
        <v>1995</v>
      </c>
      <c r="L69" s="73">
        <f t="shared" si="24"/>
        <v>1990</v>
      </c>
      <c r="M69" s="73">
        <f t="shared" si="24"/>
        <v>1970</v>
      </c>
      <c r="N69" s="73">
        <f t="shared" si="25"/>
        <v>-880</v>
      </c>
      <c r="O69" s="73">
        <f t="shared" si="25"/>
        <v>-900</v>
      </c>
      <c r="P69" s="73">
        <f t="shared" si="25"/>
        <v>-400</v>
      </c>
      <c r="Q69" s="72">
        <f t="shared" si="11"/>
        <v>0</v>
      </c>
      <c r="R69" s="72">
        <f t="shared" si="11"/>
        <v>0</v>
      </c>
      <c r="S69" s="72">
        <f t="shared" si="11"/>
        <v>0</v>
      </c>
      <c r="T69" s="74">
        <f t="shared" si="5"/>
        <v>1624</v>
      </c>
      <c r="U69" s="93">
        <f t="shared" si="12"/>
        <v>900</v>
      </c>
      <c r="V69" s="93">
        <f t="shared" si="13"/>
        <v>900</v>
      </c>
      <c r="W69" s="93">
        <f t="shared" si="14"/>
        <v>900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45617</v>
      </c>
      <c r="C70" s="70">
        <f t="shared" si="8"/>
        <v>884</v>
      </c>
      <c r="D70" s="71">
        <f t="shared" si="9"/>
        <v>1638</v>
      </c>
      <c r="E70" s="72">
        <f t="shared" si="15"/>
        <v>1407</v>
      </c>
      <c r="F70" s="72">
        <f t="shared" si="16"/>
        <v>1432</v>
      </c>
      <c r="G70" s="72">
        <f t="shared" si="17"/>
        <v>952</v>
      </c>
      <c r="H70" s="73">
        <f t="shared" si="19"/>
        <v>1115</v>
      </c>
      <c r="I70" s="73">
        <f t="shared" si="19"/>
        <v>1090</v>
      </c>
      <c r="J70" s="73">
        <f t="shared" si="19"/>
        <v>1570</v>
      </c>
      <c r="K70" s="73">
        <f t="shared" si="24"/>
        <v>1995</v>
      </c>
      <c r="L70" s="73">
        <f t="shared" si="24"/>
        <v>1990</v>
      </c>
      <c r="M70" s="73">
        <f t="shared" si="24"/>
        <v>1970</v>
      </c>
      <c r="N70" s="73">
        <f t="shared" si="25"/>
        <v>-880</v>
      </c>
      <c r="O70" s="73">
        <f t="shared" si="25"/>
        <v>-900</v>
      </c>
      <c r="P70" s="73">
        <f t="shared" si="25"/>
        <v>-400</v>
      </c>
      <c r="Q70" s="72">
        <f t="shared" si="11"/>
        <v>0</v>
      </c>
      <c r="R70" s="72">
        <f t="shared" si="11"/>
        <v>0</v>
      </c>
      <c r="S70" s="72">
        <f t="shared" si="11"/>
        <v>0</v>
      </c>
      <c r="T70" s="74">
        <f t="shared" si="5"/>
        <v>1622</v>
      </c>
      <c r="U70" s="93">
        <f t="shared" si="12"/>
        <v>900</v>
      </c>
      <c r="V70" s="93">
        <f t="shared" si="13"/>
        <v>900</v>
      </c>
      <c r="W70" s="93">
        <f t="shared" si="14"/>
        <v>900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45618</v>
      </c>
      <c r="C71" s="70">
        <f t="shared" si="8"/>
        <v>884</v>
      </c>
      <c r="D71" s="71">
        <f t="shared" si="9"/>
        <v>1636</v>
      </c>
      <c r="E71" s="72">
        <f t="shared" si="15"/>
        <v>1405</v>
      </c>
      <c r="F71" s="72">
        <f t="shared" si="16"/>
        <v>1430</v>
      </c>
      <c r="G71" s="72">
        <f t="shared" si="17"/>
        <v>950</v>
      </c>
      <c r="H71" s="73">
        <f t="shared" si="19"/>
        <v>1115</v>
      </c>
      <c r="I71" s="73">
        <f t="shared" si="19"/>
        <v>1090</v>
      </c>
      <c r="J71" s="73">
        <f t="shared" si="19"/>
        <v>1570</v>
      </c>
      <c r="K71" s="73">
        <f t="shared" si="24"/>
        <v>1995</v>
      </c>
      <c r="L71" s="73">
        <f t="shared" si="24"/>
        <v>1990</v>
      </c>
      <c r="M71" s="73">
        <f t="shared" si="24"/>
        <v>1970</v>
      </c>
      <c r="N71" s="73">
        <f t="shared" si="25"/>
        <v>-880</v>
      </c>
      <c r="O71" s="73">
        <f t="shared" si="25"/>
        <v>-900</v>
      </c>
      <c r="P71" s="73">
        <f t="shared" si="25"/>
        <v>-400</v>
      </c>
      <c r="Q71" s="72">
        <f t="shared" si="11"/>
        <v>0</v>
      </c>
      <c r="R71" s="72">
        <f t="shared" si="11"/>
        <v>0</v>
      </c>
      <c r="S71" s="72">
        <f t="shared" si="11"/>
        <v>0</v>
      </c>
      <c r="T71" s="74">
        <f t="shared" si="5"/>
        <v>1620</v>
      </c>
      <c r="U71" s="93">
        <f t="shared" si="12"/>
        <v>900</v>
      </c>
      <c r="V71" s="93">
        <f t="shared" si="13"/>
        <v>900</v>
      </c>
      <c r="W71" s="93">
        <f t="shared" si="14"/>
        <v>900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45619</v>
      </c>
      <c r="C72" s="70">
        <f t="shared" si="8"/>
        <v>884</v>
      </c>
      <c r="D72" s="71">
        <f t="shared" si="9"/>
        <v>1634</v>
      </c>
      <c r="E72" s="72">
        <f t="shared" si="15"/>
        <v>1403</v>
      </c>
      <c r="F72" s="72">
        <f t="shared" si="16"/>
        <v>1428</v>
      </c>
      <c r="G72" s="72">
        <f t="shared" si="17"/>
        <v>948</v>
      </c>
      <c r="H72" s="73">
        <f t="shared" si="19"/>
        <v>1115</v>
      </c>
      <c r="I72" s="73">
        <f t="shared" si="19"/>
        <v>1090</v>
      </c>
      <c r="J72" s="73">
        <f t="shared" si="19"/>
        <v>1570</v>
      </c>
      <c r="K72" s="73">
        <f t="shared" si="24"/>
        <v>1995</v>
      </c>
      <c r="L72" s="73">
        <f t="shared" si="24"/>
        <v>1990</v>
      </c>
      <c r="M72" s="73">
        <f t="shared" si="24"/>
        <v>1970</v>
      </c>
      <c r="N72" s="73">
        <f t="shared" si="25"/>
        <v>-880</v>
      </c>
      <c r="O72" s="73">
        <f t="shared" si="25"/>
        <v>-900</v>
      </c>
      <c r="P72" s="73">
        <f t="shared" si="25"/>
        <v>-400</v>
      </c>
      <c r="Q72" s="72">
        <f t="shared" si="11"/>
        <v>0</v>
      </c>
      <c r="R72" s="72">
        <f t="shared" si="11"/>
        <v>0</v>
      </c>
      <c r="S72" s="72">
        <f t="shared" si="11"/>
        <v>0</v>
      </c>
      <c r="T72" s="74">
        <f t="shared" si="5"/>
        <v>1618</v>
      </c>
      <c r="U72" s="93">
        <f t="shared" si="12"/>
        <v>900</v>
      </c>
      <c r="V72" s="93">
        <f t="shared" si="13"/>
        <v>900</v>
      </c>
      <c r="W72" s="93">
        <f t="shared" si="14"/>
        <v>900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45620</v>
      </c>
      <c r="C73" s="70">
        <f t="shared" si="8"/>
        <v>884</v>
      </c>
      <c r="D73" s="71">
        <f t="shared" si="9"/>
        <v>1632</v>
      </c>
      <c r="E73" s="72">
        <f t="shared" si="15"/>
        <v>1401</v>
      </c>
      <c r="F73" s="72">
        <f t="shared" si="16"/>
        <v>1426</v>
      </c>
      <c r="G73" s="72">
        <f t="shared" si="17"/>
        <v>946</v>
      </c>
      <c r="H73" s="73">
        <f t="shared" si="19"/>
        <v>1115</v>
      </c>
      <c r="I73" s="73">
        <f t="shared" si="19"/>
        <v>1090</v>
      </c>
      <c r="J73" s="73">
        <f t="shared" si="19"/>
        <v>1570</v>
      </c>
      <c r="K73" s="73">
        <f t="shared" si="24"/>
        <v>1995</v>
      </c>
      <c r="L73" s="73">
        <f t="shared" si="24"/>
        <v>1990</v>
      </c>
      <c r="M73" s="73">
        <f t="shared" si="24"/>
        <v>1970</v>
      </c>
      <c r="N73" s="73">
        <f t="shared" si="25"/>
        <v>-880</v>
      </c>
      <c r="O73" s="73">
        <f t="shared" si="25"/>
        <v>-900</v>
      </c>
      <c r="P73" s="73">
        <f t="shared" si="25"/>
        <v>-400</v>
      </c>
      <c r="Q73" s="72">
        <f t="shared" si="11"/>
        <v>0</v>
      </c>
      <c r="R73" s="72">
        <f t="shared" si="11"/>
        <v>0</v>
      </c>
      <c r="S73" s="72">
        <f t="shared" si="11"/>
        <v>0</v>
      </c>
      <c r="T73" s="74">
        <f t="shared" si="5"/>
        <v>1616</v>
      </c>
      <c r="U73" s="93">
        <f t="shared" si="12"/>
        <v>900</v>
      </c>
      <c r="V73" s="93">
        <f t="shared" si="13"/>
        <v>900</v>
      </c>
      <c r="W73" s="93">
        <f t="shared" si="14"/>
        <v>900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45621</v>
      </c>
      <c r="C74" s="70">
        <f t="shared" si="8"/>
        <v>884</v>
      </c>
      <c r="D74" s="71">
        <f t="shared" si="9"/>
        <v>1630</v>
      </c>
      <c r="E74" s="72">
        <f t="shared" si="15"/>
        <v>1399</v>
      </c>
      <c r="F74" s="72">
        <f t="shared" si="16"/>
        <v>1424</v>
      </c>
      <c r="G74" s="72">
        <f t="shared" si="17"/>
        <v>944</v>
      </c>
      <c r="H74" s="73">
        <f t="shared" si="19"/>
        <v>1115</v>
      </c>
      <c r="I74" s="73">
        <f t="shared" si="19"/>
        <v>1090</v>
      </c>
      <c r="J74" s="73">
        <f t="shared" si="19"/>
        <v>1570</v>
      </c>
      <c r="K74" s="73">
        <f t="shared" si="24"/>
        <v>1995</v>
      </c>
      <c r="L74" s="73">
        <f t="shared" si="24"/>
        <v>1990</v>
      </c>
      <c r="M74" s="73">
        <f t="shared" si="24"/>
        <v>1970</v>
      </c>
      <c r="N74" s="73">
        <f t="shared" si="25"/>
        <v>-880</v>
      </c>
      <c r="O74" s="73">
        <f t="shared" si="25"/>
        <v>-900</v>
      </c>
      <c r="P74" s="73">
        <f t="shared" si="25"/>
        <v>-400</v>
      </c>
      <c r="Q74" s="72">
        <f t="shared" si="11"/>
        <v>0</v>
      </c>
      <c r="R74" s="72">
        <f t="shared" si="11"/>
        <v>0</v>
      </c>
      <c r="S74" s="72">
        <f t="shared" si="11"/>
        <v>0</v>
      </c>
      <c r="T74" s="74">
        <f t="shared" si="5"/>
        <v>1614</v>
      </c>
      <c r="U74" s="93">
        <f t="shared" si="12"/>
        <v>900</v>
      </c>
      <c r="V74" s="93">
        <f t="shared" si="13"/>
        <v>900</v>
      </c>
      <c r="W74" s="93">
        <f t="shared" si="14"/>
        <v>900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45622</v>
      </c>
      <c r="C75" s="70">
        <f t="shared" si="8"/>
        <v>884</v>
      </c>
      <c r="D75" s="71">
        <f t="shared" si="9"/>
        <v>1628</v>
      </c>
      <c r="E75" s="72">
        <f t="shared" si="15"/>
        <v>1397</v>
      </c>
      <c r="F75" s="72">
        <f t="shared" si="16"/>
        <v>1422</v>
      </c>
      <c r="G75" s="72">
        <f t="shared" si="17"/>
        <v>942</v>
      </c>
      <c r="H75" s="73">
        <f t="shared" si="19"/>
        <v>1115</v>
      </c>
      <c r="I75" s="73">
        <f t="shared" si="19"/>
        <v>1090</v>
      </c>
      <c r="J75" s="73">
        <f t="shared" si="19"/>
        <v>1570</v>
      </c>
      <c r="K75" s="73">
        <f t="shared" si="24"/>
        <v>1995</v>
      </c>
      <c r="L75" s="73">
        <f t="shared" si="24"/>
        <v>1990</v>
      </c>
      <c r="M75" s="73">
        <f t="shared" si="24"/>
        <v>1970</v>
      </c>
      <c r="N75" s="73">
        <f t="shared" si="25"/>
        <v>-880</v>
      </c>
      <c r="O75" s="73">
        <f t="shared" si="25"/>
        <v>-900</v>
      </c>
      <c r="P75" s="73">
        <f t="shared" si="25"/>
        <v>-400</v>
      </c>
      <c r="Q75" s="72">
        <f t="shared" si="11"/>
        <v>0</v>
      </c>
      <c r="R75" s="72">
        <f t="shared" si="11"/>
        <v>0</v>
      </c>
      <c r="S75" s="72">
        <f t="shared" si="11"/>
        <v>0</v>
      </c>
      <c r="T75" s="74">
        <f t="shared" si="5"/>
        <v>1312</v>
      </c>
      <c r="U75" s="93">
        <f t="shared" si="12"/>
        <v>1200</v>
      </c>
      <c r="V75" s="93">
        <f t="shared" si="13"/>
        <v>1200</v>
      </c>
      <c r="W75" s="93">
        <f t="shared" si="14"/>
        <v>1200</v>
      </c>
      <c r="X75" s="85">
        <v>0.3</v>
      </c>
      <c r="Y75" s="73"/>
      <c r="Z75" s="73"/>
      <c r="AA75" s="73"/>
      <c r="AB75" s="48">
        <v>2</v>
      </c>
    </row>
    <row r="76" spans="1:28" ht="15">
      <c r="A76" s="68">
        <v>62</v>
      </c>
      <c r="B76" s="69">
        <f t="shared" si="7"/>
        <v>45623</v>
      </c>
      <c r="C76" s="70">
        <f t="shared" si="8"/>
        <v>884</v>
      </c>
      <c r="D76" s="71">
        <f t="shared" si="9"/>
        <v>1626</v>
      </c>
      <c r="E76" s="72">
        <f t="shared" si="15"/>
        <v>1395</v>
      </c>
      <c r="F76" s="72">
        <f t="shared" si="16"/>
        <v>1420</v>
      </c>
      <c r="G76" s="72">
        <f t="shared" si="17"/>
        <v>940</v>
      </c>
      <c r="H76" s="73">
        <f t="shared" si="19"/>
        <v>1115</v>
      </c>
      <c r="I76" s="73">
        <f t="shared" si="19"/>
        <v>1090</v>
      </c>
      <c r="J76" s="73">
        <f t="shared" si="19"/>
        <v>1570</v>
      </c>
      <c r="K76" s="73">
        <f t="shared" si="24"/>
        <v>1995</v>
      </c>
      <c r="L76" s="73">
        <f t="shared" si="24"/>
        <v>1990</v>
      </c>
      <c r="M76" s="73">
        <f t="shared" si="24"/>
        <v>1970</v>
      </c>
      <c r="N76" s="73">
        <f t="shared" si="25"/>
        <v>-880</v>
      </c>
      <c r="O76" s="73">
        <f t="shared" si="25"/>
        <v>-900</v>
      </c>
      <c r="P76" s="73">
        <f t="shared" si="25"/>
        <v>-400</v>
      </c>
      <c r="Q76" s="72">
        <f t="shared" si="11"/>
        <v>0</v>
      </c>
      <c r="R76" s="72">
        <f t="shared" si="11"/>
        <v>0</v>
      </c>
      <c r="S76" s="72">
        <f t="shared" si="11"/>
        <v>0</v>
      </c>
      <c r="T76" s="74">
        <f t="shared" si="5"/>
        <v>1310</v>
      </c>
      <c r="U76" s="93">
        <f t="shared" si="12"/>
        <v>1200</v>
      </c>
      <c r="V76" s="93">
        <f t="shared" si="13"/>
        <v>1200</v>
      </c>
      <c r="W76" s="93">
        <f t="shared" si="14"/>
        <v>1200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45624</v>
      </c>
      <c r="C77" s="70">
        <f t="shared" si="8"/>
        <v>884</v>
      </c>
      <c r="D77" s="71">
        <f t="shared" si="9"/>
        <v>1624</v>
      </c>
      <c r="E77" s="72">
        <f t="shared" si="15"/>
        <v>1393</v>
      </c>
      <c r="F77" s="72">
        <f t="shared" si="16"/>
        <v>1418</v>
      </c>
      <c r="G77" s="72">
        <f t="shared" si="17"/>
        <v>938</v>
      </c>
      <c r="H77" s="73">
        <f t="shared" si="19"/>
        <v>1115</v>
      </c>
      <c r="I77" s="73">
        <f t="shared" si="19"/>
        <v>1090</v>
      </c>
      <c r="J77" s="73">
        <f t="shared" si="19"/>
        <v>1570</v>
      </c>
      <c r="K77" s="73">
        <f t="shared" si="24"/>
        <v>1995</v>
      </c>
      <c r="L77" s="73">
        <f t="shared" si="24"/>
        <v>1990</v>
      </c>
      <c r="M77" s="73">
        <f t="shared" si="24"/>
        <v>1970</v>
      </c>
      <c r="N77" s="73">
        <f t="shared" si="25"/>
        <v>-880</v>
      </c>
      <c r="O77" s="73">
        <f t="shared" si="25"/>
        <v>-900</v>
      </c>
      <c r="P77" s="73">
        <f t="shared" si="25"/>
        <v>-400</v>
      </c>
      <c r="Q77" s="72">
        <f t="shared" si="11"/>
        <v>0</v>
      </c>
      <c r="R77" s="72">
        <f t="shared" si="11"/>
        <v>0</v>
      </c>
      <c r="S77" s="72">
        <f t="shared" si="11"/>
        <v>0</v>
      </c>
      <c r="T77" s="74">
        <f t="shared" si="5"/>
        <v>1308</v>
      </c>
      <c r="U77" s="93">
        <f t="shared" si="12"/>
        <v>1200</v>
      </c>
      <c r="V77" s="93">
        <f t="shared" si="13"/>
        <v>1200</v>
      </c>
      <c r="W77" s="93">
        <f t="shared" si="14"/>
        <v>1200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45625</v>
      </c>
      <c r="C78" s="70">
        <f t="shared" si="8"/>
        <v>884</v>
      </c>
      <c r="D78" s="71">
        <f t="shared" si="9"/>
        <v>1622</v>
      </c>
      <c r="E78" s="72">
        <f t="shared" si="15"/>
        <v>1391</v>
      </c>
      <c r="F78" s="72">
        <f t="shared" si="16"/>
        <v>1416</v>
      </c>
      <c r="G78" s="72">
        <f t="shared" si="17"/>
        <v>936</v>
      </c>
      <c r="H78" s="73">
        <f t="shared" si="19"/>
        <v>1115</v>
      </c>
      <c r="I78" s="73">
        <f t="shared" si="19"/>
        <v>1090</v>
      </c>
      <c r="J78" s="73">
        <f t="shared" si="19"/>
        <v>1570</v>
      </c>
      <c r="K78" s="73">
        <f t="shared" si="24"/>
        <v>1995</v>
      </c>
      <c r="L78" s="73">
        <f t="shared" si="24"/>
        <v>1990</v>
      </c>
      <c r="M78" s="73">
        <f t="shared" si="24"/>
        <v>1970</v>
      </c>
      <c r="N78" s="73">
        <f t="shared" si="25"/>
        <v>-880</v>
      </c>
      <c r="O78" s="73">
        <f t="shared" si="25"/>
        <v>-900</v>
      </c>
      <c r="P78" s="73">
        <f t="shared" si="25"/>
        <v>-400</v>
      </c>
      <c r="Q78" s="72">
        <f t="shared" si="11"/>
        <v>0</v>
      </c>
      <c r="R78" s="72">
        <f t="shared" si="11"/>
        <v>0</v>
      </c>
      <c r="S78" s="72">
        <f t="shared" si="11"/>
        <v>0</v>
      </c>
      <c r="T78" s="74">
        <f t="shared" si="5"/>
        <v>1306</v>
      </c>
      <c r="U78" s="93">
        <f t="shared" si="12"/>
        <v>1200</v>
      </c>
      <c r="V78" s="93">
        <f t="shared" si="13"/>
        <v>1200</v>
      </c>
      <c r="W78" s="93">
        <f t="shared" si="14"/>
        <v>1200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45626</v>
      </c>
      <c r="C79" s="70">
        <f t="shared" si="8"/>
        <v>884</v>
      </c>
      <c r="D79" s="71">
        <f t="shared" si="9"/>
        <v>1620</v>
      </c>
      <c r="E79" s="72">
        <f t="shared" si="15"/>
        <v>1389</v>
      </c>
      <c r="F79" s="72">
        <f t="shared" si="16"/>
        <v>1414</v>
      </c>
      <c r="G79" s="72">
        <f t="shared" si="17"/>
        <v>934</v>
      </c>
      <c r="H79" s="73">
        <f t="shared" si="19"/>
        <v>1115</v>
      </c>
      <c r="I79" s="73">
        <f t="shared" si="19"/>
        <v>1090</v>
      </c>
      <c r="J79" s="73">
        <f t="shared" si="19"/>
        <v>1570</v>
      </c>
      <c r="K79" s="73">
        <f t="shared" si="24"/>
        <v>1995</v>
      </c>
      <c r="L79" s="73">
        <f t="shared" si="24"/>
        <v>1990</v>
      </c>
      <c r="M79" s="73">
        <f t="shared" si="24"/>
        <v>1970</v>
      </c>
      <c r="N79" s="73">
        <f t="shared" si="25"/>
        <v>-880</v>
      </c>
      <c r="O79" s="73">
        <f t="shared" si="25"/>
        <v>-900</v>
      </c>
      <c r="P79" s="73">
        <f t="shared" si="25"/>
        <v>-400</v>
      </c>
      <c r="Q79" s="72">
        <f t="shared" si="11"/>
        <v>0</v>
      </c>
      <c r="R79" s="72">
        <f t="shared" si="11"/>
        <v>0</v>
      </c>
      <c r="S79" s="72">
        <f t="shared" si="11"/>
        <v>0</v>
      </c>
      <c r="T79" s="74">
        <f t="shared" ref="T79:T93" si="26">D79+C79-V79</f>
        <v>1004</v>
      </c>
      <c r="U79" s="93">
        <f t="shared" si="12"/>
        <v>1500</v>
      </c>
      <c r="V79" s="93">
        <f t="shared" si="13"/>
        <v>1500</v>
      </c>
      <c r="W79" s="93">
        <f t="shared" si="14"/>
        <v>1500</v>
      </c>
      <c r="X79" s="85">
        <v>0.3</v>
      </c>
      <c r="Y79" s="73"/>
      <c r="Z79" s="73"/>
      <c r="AA79" s="73"/>
      <c r="AB79" s="48">
        <v>1</v>
      </c>
    </row>
    <row r="80" spans="1:28" ht="15" customHeight="1">
      <c r="A80" s="68">
        <v>66</v>
      </c>
      <c r="B80" s="69">
        <f t="shared" ref="B80:B143" si="27">B79+1</f>
        <v>45627</v>
      </c>
      <c r="C80" s="70">
        <f t="shared" ref="C80:C143" si="28">C79</f>
        <v>884</v>
      </c>
      <c r="D80" s="71">
        <f t="shared" ref="D80:D143" si="29">D79-2</f>
        <v>1618</v>
      </c>
      <c r="E80" s="72">
        <f t="shared" si="15"/>
        <v>1387</v>
      </c>
      <c r="F80" s="72">
        <f t="shared" si="16"/>
        <v>1412</v>
      </c>
      <c r="G80" s="72">
        <f t="shared" si="17"/>
        <v>932</v>
      </c>
      <c r="H80" s="73">
        <f t="shared" si="19"/>
        <v>1115</v>
      </c>
      <c r="I80" s="73">
        <f t="shared" si="19"/>
        <v>1090</v>
      </c>
      <c r="J80" s="73">
        <f t="shared" si="19"/>
        <v>1570</v>
      </c>
      <c r="K80" s="73">
        <f t="shared" ref="K80:M93" si="30">K79</f>
        <v>1995</v>
      </c>
      <c r="L80" s="73">
        <f t="shared" si="30"/>
        <v>1990</v>
      </c>
      <c r="M80" s="73">
        <f t="shared" si="30"/>
        <v>1970</v>
      </c>
      <c r="N80" s="73">
        <f t="shared" si="25"/>
        <v>-880</v>
      </c>
      <c r="O80" s="73">
        <f t="shared" si="25"/>
        <v>-900</v>
      </c>
      <c r="P80" s="73">
        <f t="shared" si="25"/>
        <v>-400</v>
      </c>
      <c r="Q80" s="72">
        <f t="shared" ref="Q80:S111" si="31">Q79</f>
        <v>0</v>
      </c>
      <c r="R80" s="72">
        <f t="shared" si="31"/>
        <v>0</v>
      </c>
      <c r="S80" s="72">
        <f t="shared" si="31"/>
        <v>0</v>
      </c>
      <c r="T80" s="74">
        <f t="shared" si="26"/>
        <v>1002</v>
      </c>
      <c r="U80" s="93">
        <f t="shared" ref="U80:U143" si="32">U79+$X80*1000-Q80</f>
        <v>1500</v>
      </c>
      <c r="V80" s="93">
        <f t="shared" ref="V80:V143" si="33">V79+$X80*1000-R80</f>
        <v>1500</v>
      </c>
      <c r="W80" s="93">
        <f t="shared" ref="W80:W143" si="34">W79+$X80*1000-S80</f>
        <v>1500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45628</v>
      </c>
      <c r="C81" s="70">
        <f t="shared" si="28"/>
        <v>884</v>
      </c>
      <c r="D81" s="71">
        <f t="shared" si="29"/>
        <v>1616</v>
      </c>
      <c r="E81" s="72">
        <f t="shared" ref="E81:E93" si="35">C81+D81-H81</f>
        <v>1385</v>
      </c>
      <c r="F81" s="72">
        <f t="shared" ref="F81:F93" si="36">C81+D81-I81</f>
        <v>1410</v>
      </c>
      <c r="G81" s="72">
        <f t="shared" ref="G81:G93" si="37">D81+C81-J81</f>
        <v>930</v>
      </c>
      <c r="H81" s="73">
        <f t="shared" si="19"/>
        <v>1115</v>
      </c>
      <c r="I81" s="73">
        <f t="shared" si="19"/>
        <v>1090</v>
      </c>
      <c r="J81" s="73">
        <f t="shared" si="19"/>
        <v>1570</v>
      </c>
      <c r="K81" s="73">
        <f t="shared" si="30"/>
        <v>1995</v>
      </c>
      <c r="L81" s="73">
        <f t="shared" si="30"/>
        <v>1990</v>
      </c>
      <c r="M81" s="73">
        <f t="shared" si="30"/>
        <v>1970</v>
      </c>
      <c r="N81" s="73">
        <f t="shared" ref="N81:P93" si="38">N80-Q81</f>
        <v>-880</v>
      </c>
      <c r="O81" s="73">
        <f t="shared" si="38"/>
        <v>-900</v>
      </c>
      <c r="P81" s="73">
        <f t="shared" si="38"/>
        <v>-400</v>
      </c>
      <c r="Q81" s="72">
        <f t="shared" si="31"/>
        <v>0</v>
      </c>
      <c r="R81" s="72">
        <f t="shared" si="31"/>
        <v>0</v>
      </c>
      <c r="S81" s="72">
        <f t="shared" si="31"/>
        <v>0</v>
      </c>
      <c r="T81" s="74">
        <f t="shared" si="26"/>
        <v>1000</v>
      </c>
      <c r="U81" s="93">
        <f t="shared" si="32"/>
        <v>1500</v>
      </c>
      <c r="V81" s="93">
        <f t="shared" si="33"/>
        <v>1500</v>
      </c>
      <c r="W81" s="93">
        <f t="shared" si="34"/>
        <v>1500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45629</v>
      </c>
      <c r="C82" s="70">
        <f t="shared" si="28"/>
        <v>884</v>
      </c>
      <c r="D82" s="71">
        <f t="shared" si="29"/>
        <v>1614</v>
      </c>
      <c r="E82" s="72">
        <f t="shared" si="35"/>
        <v>1383</v>
      </c>
      <c r="F82" s="72">
        <f t="shared" si="36"/>
        <v>1408</v>
      </c>
      <c r="G82" s="72">
        <f t="shared" si="37"/>
        <v>928</v>
      </c>
      <c r="H82" s="73">
        <f t="shared" si="19"/>
        <v>1115</v>
      </c>
      <c r="I82" s="73">
        <f t="shared" si="19"/>
        <v>1090</v>
      </c>
      <c r="J82" s="73">
        <f t="shared" si="19"/>
        <v>1570</v>
      </c>
      <c r="K82" s="73">
        <f t="shared" si="30"/>
        <v>1995</v>
      </c>
      <c r="L82" s="73">
        <f t="shared" si="30"/>
        <v>1990</v>
      </c>
      <c r="M82" s="73">
        <f t="shared" si="30"/>
        <v>1970</v>
      </c>
      <c r="N82" s="73">
        <f t="shared" si="38"/>
        <v>-880</v>
      </c>
      <c r="O82" s="73">
        <f t="shared" si="38"/>
        <v>-900</v>
      </c>
      <c r="P82" s="73">
        <f t="shared" si="38"/>
        <v>-400</v>
      </c>
      <c r="Q82" s="72">
        <f t="shared" si="31"/>
        <v>0</v>
      </c>
      <c r="R82" s="72">
        <f t="shared" si="31"/>
        <v>0</v>
      </c>
      <c r="S82" s="72">
        <f t="shared" si="31"/>
        <v>0</v>
      </c>
      <c r="T82" s="74">
        <f t="shared" si="26"/>
        <v>998</v>
      </c>
      <c r="U82" s="93">
        <f t="shared" si="32"/>
        <v>1500</v>
      </c>
      <c r="V82" s="93">
        <f t="shared" si="33"/>
        <v>1500</v>
      </c>
      <c r="W82" s="93">
        <f t="shared" si="34"/>
        <v>1500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45630</v>
      </c>
      <c r="C83" s="70">
        <f t="shared" si="28"/>
        <v>884</v>
      </c>
      <c r="D83" s="71">
        <f t="shared" si="29"/>
        <v>1612</v>
      </c>
      <c r="E83" s="72">
        <f t="shared" si="35"/>
        <v>1381</v>
      </c>
      <c r="F83" s="72">
        <f t="shared" si="36"/>
        <v>1406</v>
      </c>
      <c r="G83" s="72">
        <f t="shared" si="37"/>
        <v>926</v>
      </c>
      <c r="H83" s="73">
        <f t="shared" si="19"/>
        <v>1115</v>
      </c>
      <c r="I83" s="73">
        <f t="shared" si="19"/>
        <v>1090</v>
      </c>
      <c r="J83" s="73">
        <f t="shared" si="19"/>
        <v>1570</v>
      </c>
      <c r="K83" s="73">
        <f t="shared" si="30"/>
        <v>1995</v>
      </c>
      <c r="L83" s="73">
        <f t="shared" si="30"/>
        <v>1990</v>
      </c>
      <c r="M83" s="73">
        <f t="shared" si="30"/>
        <v>1970</v>
      </c>
      <c r="N83" s="73">
        <f t="shared" si="38"/>
        <v>-880</v>
      </c>
      <c r="O83" s="73">
        <f t="shared" si="38"/>
        <v>-900</v>
      </c>
      <c r="P83" s="73">
        <f t="shared" si="38"/>
        <v>-400</v>
      </c>
      <c r="Q83" s="72">
        <f t="shared" si="31"/>
        <v>0</v>
      </c>
      <c r="R83" s="72">
        <f t="shared" si="31"/>
        <v>0</v>
      </c>
      <c r="S83" s="72">
        <f t="shared" si="31"/>
        <v>0</v>
      </c>
      <c r="T83" s="74">
        <f t="shared" si="26"/>
        <v>996</v>
      </c>
      <c r="U83" s="93">
        <f t="shared" si="32"/>
        <v>1500</v>
      </c>
      <c r="V83" s="93">
        <f t="shared" si="33"/>
        <v>1500</v>
      </c>
      <c r="W83" s="93">
        <f t="shared" si="34"/>
        <v>1500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45631</v>
      </c>
      <c r="C84" s="70">
        <f t="shared" si="28"/>
        <v>884</v>
      </c>
      <c r="D84" s="71">
        <f t="shared" si="29"/>
        <v>1610</v>
      </c>
      <c r="E84" s="72">
        <f t="shared" si="35"/>
        <v>1379</v>
      </c>
      <c r="F84" s="72">
        <f t="shared" si="36"/>
        <v>1404</v>
      </c>
      <c r="G84" s="72">
        <f t="shared" si="37"/>
        <v>924</v>
      </c>
      <c r="H84" s="73">
        <f t="shared" si="19"/>
        <v>1115</v>
      </c>
      <c r="I84" s="73">
        <f t="shared" si="19"/>
        <v>1090</v>
      </c>
      <c r="J84" s="73">
        <f t="shared" si="19"/>
        <v>1570</v>
      </c>
      <c r="K84" s="73">
        <f t="shared" si="30"/>
        <v>1995</v>
      </c>
      <c r="L84" s="73">
        <f t="shared" si="30"/>
        <v>1990</v>
      </c>
      <c r="M84" s="73">
        <f t="shared" si="30"/>
        <v>1970</v>
      </c>
      <c r="N84" s="73">
        <f t="shared" si="38"/>
        <v>-880</v>
      </c>
      <c r="O84" s="73">
        <f t="shared" si="38"/>
        <v>-900</v>
      </c>
      <c r="P84" s="73">
        <f t="shared" si="38"/>
        <v>-400</v>
      </c>
      <c r="Q84" s="72">
        <f t="shared" si="31"/>
        <v>0</v>
      </c>
      <c r="R84" s="72">
        <f t="shared" si="31"/>
        <v>0</v>
      </c>
      <c r="S84" s="72">
        <f t="shared" si="31"/>
        <v>0</v>
      </c>
      <c r="T84" s="74">
        <f t="shared" si="26"/>
        <v>994</v>
      </c>
      <c r="U84" s="93">
        <f t="shared" si="32"/>
        <v>1500</v>
      </c>
      <c r="V84" s="93">
        <f t="shared" si="33"/>
        <v>1500</v>
      </c>
      <c r="W84" s="93">
        <f t="shared" si="34"/>
        <v>1500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45632</v>
      </c>
      <c r="C85" s="70">
        <f t="shared" si="28"/>
        <v>884</v>
      </c>
      <c r="D85" s="71">
        <f t="shared" si="29"/>
        <v>1608</v>
      </c>
      <c r="E85" s="72">
        <f t="shared" si="35"/>
        <v>1377</v>
      </c>
      <c r="F85" s="72">
        <f t="shared" si="36"/>
        <v>1402</v>
      </c>
      <c r="G85" s="72">
        <f t="shared" si="37"/>
        <v>922</v>
      </c>
      <c r="H85" s="73">
        <f t="shared" si="19"/>
        <v>1115</v>
      </c>
      <c r="I85" s="73">
        <f t="shared" si="19"/>
        <v>1090</v>
      </c>
      <c r="J85" s="73">
        <f t="shared" si="19"/>
        <v>1570</v>
      </c>
      <c r="K85" s="73">
        <f t="shared" si="30"/>
        <v>1995</v>
      </c>
      <c r="L85" s="73">
        <f t="shared" si="30"/>
        <v>1990</v>
      </c>
      <c r="M85" s="73">
        <f t="shared" si="30"/>
        <v>1970</v>
      </c>
      <c r="N85" s="73">
        <f t="shared" si="38"/>
        <v>-880</v>
      </c>
      <c r="O85" s="73">
        <f t="shared" si="38"/>
        <v>-900</v>
      </c>
      <c r="P85" s="73">
        <f t="shared" si="38"/>
        <v>-400</v>
      </c>
      <c r="Q85" s="72">
        <f t="shared" si="31"/>
        <v>0</v>
      </c>
      <c r="R85" s="72">
        <f t="shared" si="31"/>
        <v>0</v>
      </c>
      <c r="S85" s="72">
        <f t="shared" si="31"/>
        <v>0</v>
      </c>
      <c r="T85" s="74">
        <f t="shared" si="26"/>
        <v>992</v>
      </c>
      <c r="U85" s="93">
        <f t="shared" si="32"/>
        <v>1500</v>
      </c>
      <c r="V85" s="93">
        <f t="shared" si="33"/>
        <v>1500</v>
      </c>
      <c r="W85" s="93">
        <f t="shared" si="34"/>
        <v>1500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45633</v>
      </c>
      <c r="C86" s="70">
        <f t="shared" si="28"/>
        <v>884</v>
      </c>
      <c r="D86" s="71">
        <f t="shared" si="29"/>
        <v>1606</v>
      </c>
      <c r="E86" s="72">
        <f t="shared" si="35"/>
        <v>1375</v>
      </c>
      <c r="F86" s="72">
        <f t="shared" si="36"/>
        <v>1400</v>
      </c>
      <c r="G86" s="72">
        <f t="shared" si="37"/>
        <v>920</v>
      </c>
      <c r="H86" s="73">
        <f t="shared" si="19"/>
        <v>1115</v>
      </c>
      <c r="I86" s="73">
        <f t="shared" si="19"/>
        <v>1090</v>
      </c>
      <c r="J86" s="73">
        <f t="shared" si="19"/>
        <v>1570</v>
      </c>
      <c r="K86" s="73">
        <f t="shared" si="30"/>
        <v>1995</v>
      </c>
      <c r="L86" s="73">
        <f t="shared" si="30"/>
        <v>1990</v>
      </c>
      <c r="M86" s="73">
        <f t="shared" si="30"/>
        <v>1970</v>
      </c>
      <c r="N86" s="73">
        <f t="shared" si="38"/>
        <v>-880</v>
      </c>
      <c r="O86" s="73">
        <f t="shared" si="38"/>
        <v>-900</v>
      </c>
      <c r="P86" s="73">
        <f t="shared" si="38"/>
        <v>-400</v>
      </c>
      <c r="Q86" s="72">
        <f t="shared" si="31"/>
        <v>0</v>
      </c>
      <c r="R86" s="72">
        <f t="shared" si="31"/>
        <v>0</v>
      </c>
      <c r="S86" s="72">
        <f t="shared" si="31"/>
        <v>0</v>
      </c>
      <c r="T86" s="74">
        <f t="shared" si="26"/>
        <v>990</v>
      </c>
      <c r="U86" s="93">
        <f t="shared" si="32"/>
        <v>1500</v>
      </c>
      <c r="V86" s="93">
        <f t="shared" si="33"/>
        <v>1500</v>
      </c>
      <c r="W86" s="93">
        <f t="shared" si="34"/>
        <v>1500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45634</v>
      </c>
      <c r="C87" s="70">
        <f t="shared" si="28"/>
        <v>884</v>
      </c>
      <c r="D87" s="71">
        <f t="shared" si="29"/>
        <v>1604</v>
      </c>
      <c r="E87" s="72">
        <f t="shared" si="35"/>
        <v>1373</v>
      </c>
      <c r="F87" s="72">
        <f t="shared" si="36"/>
        <v>1398</v>
      </c>
      <c r="G87" s="72">
        <f t="shared" si="37"/>
        <v>918</v>
      </c>
      <c r="H87" s="73">
        <f t="shared" si="19"/>
        <v>1115</v>
      </c>
      <c r="I87" s="73">
        <f t="shared" si="19"/>
        <v>1090</v>
      </c>
      <c r="J87" s="73">
        <f t="shared" si="19"/>
        <v>1570</v>
      </c>
      <c r="K87" s="73">
        <f t="shared" si="30"/>
        <v>1995</v>
      </c>
      <c r="L87" s="73">
        <f t="shared" si="30"/>
        <v>1990</v>
      </c>
      <c r="M87" s="73">
        <f t="shared" si="30"/>
        <v>1970</v>
      </c>
      <c r="N87" s="73">
        <f t="shared" si="38"/>
        <v>-880</v>
      </c>
      <c r="O87" s="73">
        <f t="shared" si="38"/>
        <v>-900</v>
      </c>
      <c r="P87" s="73">
        <f t="shared" si="38"/>
        <v>-400</v>
      </c>
      <c r="Q87" s="72">
        <f t="shared" si="31"/>
        <v>0</v>
      </c>
      <c r="R87" s="72">
        <f t="shared" si="31"/>
        <v>0</v>
      </c>
      <c r="S87" s="72">
        <f t="shared" si="31"/>
        <v>0</v>
      </c>
      <c r="T87" s="74">
        <f t="shared" si="26"/>
        <v>988</v>
      </c>
      <c r="U87" s="93">
        <f t="shared" si="32"/>
        <v>1500</v>
      </c>
      <c r="V87" s="93">
        <f t="shared" si="33"/>
        <v>1500</v>
      </c>
      <c r="W87" s="93">
        <f t="shared" si="34"/>
        <v>1500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45635</v>
      </c>
      <c r="C88" s="70">
        <f t="shared" si="28"/>
        <v>884</v>
      </c>
      <c r="D88" s="71">
        <f t="shared" si="29"/>
        <v>1602</v>
      </c>
      <c r="E88" s="72">
        <f t="shared" si="35"/>
        <v>1371</v>
      </c>
      <c r="F88" s="72">
        <f t="shared" si="36"/>
        <v>1396</v>
      </c>
      <c r="G88" s="72">
        <f t="shared" si="37"/>
        <v>916</v>
      </c>
      <c r="H88" s="73">
        <f t="shared" si="19"/>
        <v>1115</v>
      </c>
      <c r="I88" s="73">
        <f t="shared" si="19"/>
        <v>1090</v>
      </c>
      <c r="J88" s="73">
        <f t="shared" si="19"/>
        <v>1570</v>
      </c>
      <c r="K88" s="73">
        <f t="shared" si="30"/>
        <v>1995</v>
      </c>
      <c r="L88" s="73">
        <f t="shared" si="30"/>
        <v>1990</v>
      </c>
      <c r="M88" s="73">
        <f t="shared" si="30"/>
        <v>1970</v>
      </c>
      <c r="N88" s="73">
        <f t="shared" si="38"/>
        <v>-880</v>
      </c>
      <c r="O88" s="73">
        <f t="shared" si="38"/>
        <v>-900</v>
      </c>
      <c r="P88" s="73">
        <f t="shared" si="38"/>
        <v>-400</v>
      </c>
      <c r="Q88" s="72">
        <f t="shared" si="31"/>
        <v>0</v>
      </c>
      <c r="R88" s="72">
        <f t="shared" si="31"/>
        <v>0</v>
      </c>
      <c r="S88" s="72">
        <f t="shared" si="31"/>
        <v>0</v>
      </c>
      <c r="T88" s="74">
        <f t="shared" si="26"/>
        <v>986</v>
      </c>
      <c r="U88" s="93">
        <f t="shared" si="32"/>
        <v>1500</v>
      </c>
      <c r="V88" s="93">
        <f t="shared" si="33"/>
        <v>1500</v>
      </c>
      <c r="W88" s="93">
        <f t="shared" si="34"/>
        <v>1500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45636</v>
      </c>
      <c r="C89" s="70">
        <f t="shared" si="28"/>
        <v>884</v>
      </c>
      <c r="D89" s="71">
        <f t="shared" si="29"/>
        <v>1600</v>
      </c>
      <c r="E89" s="72">
        <f t="shared" si="35"/>
        <v>1369</v>
      </c>
      <c r="F89" s="72">
        <f t="shared" si="36"/>
        <v>1394</v>
      </c>
      <c r="G89" s="72">
        <f t="shared" si="37"/>
        <v>914</v>
      </c>
      <c r="H89" s="73">
        <f t="shared" si="19"/>
        <v>1115</v>
      </c>
      <c r="I89" s="73">
        <f t="shared" si="19"/>
        <v>1090</v>
      </c>
      <c r="J89" s="73">
        <f t="shared" si="19"/>
        <v>1570</v>
      </c>
      <c r="K89" s="73">
        <f t="shared" si="30"/>
        <v>1995</v>
      </c>
      <c r="L89" s="73">
        <f t="shared" si="30"/>
        <v>1990</v>
      </c>
      <c r="M89" s="73">
        <f t="shared" si="30"/>
        <v>1970</v>
      </c>
      <c r="N89" s="73">
        <f t="shared" si="38"/>
        <v>-880</v>
      </c>
      <c r="O89" s="73">
        <f t="shared" si="38"/>
        <v>-900</v>
      </c>
      <c r="P89" s="73">
        <f t="shared" si="38"/>
        <v>-400</v>
      </c>
      <c r="Q89" s="72">
        <f t="shared" si="31"/>
        <v>0</v>
      </c>
      <c r="R89" s="72">
        <f t="shared" si="31"/>
        <v>0</v>
      </c>
      <c r="S89" s="72">
        <f t="shared" si="31"/>
        <v>0</v>
      </c>
      <c r="T89" s="74">
        <f t="shared" si="26"/>
        <v>984</v>
      </c>
      <c r="U89" s="93">
        <f t="shared" si="32"/>
        <v>1500</v>
      </c>
      <c r="V89" s="93">
        <f t="shared" si="33"/>
        <v>1500</v>
      </c>
      <c r="W89" s="93">
        <f t="shared" si="34"/>
        <v>1500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45637</v>
      </c>
      <c r="C90" s="70">
        <f t="shared" si="28"/>
        <v>884</v>
      </c>
      <c r="D90" s="71">
        <f t="shared" si="29"/>
        <v>1598</v>
      </c>
      <c r="E90" s="72">
        <f t="shared" si="35"/>
        <v>1367</v>
      </c>
      <c r="F90" s="72">
        <f t="shared" si="36"/>
        <v>1392</v>
      </c>
      <c r="G90" s="72">
        <f t="shared" si="37"/>
        <v>912</v>
      </c>
      <c r="H90" s="73">
        <f t="shared" si="19"/>
        <v>1115</v>
      </c>
      <c r="I90" s="73">
        <f t="shared" si="19"/>
        <v>1090</v>
      </c>
      <c r="J90" s="73">
        <f t="shared" si="19"/>
        <v>1570</v>
      </c>
      <c r="K90" s="73">
        <f t="shared" si="30"/>
        <v>1995</v>
      </c>
      <c r="L90" s="73">
        <f t="shared" si="30"/>
        <v>1990</v>
      </c>
      <c r="M90" s="73">
        <f t="shared" si="30"/>
        <v>1970</v>
      </c>
      <c r="N90" s="73">
        <f t="shared" si="38"/>
        <v>-880</v>
      </c>
      <c r="O90" s="73">
        <f t="shared" si="38"/>
        <v>-900</v>
      </c>
      <c r="P90" s="73">
        <f t="shared" si="38"/>
        <v>-400</v>
      </c>
      <c r="Q90" s="72">
        <f t="shared" si="31"/>
        <v>0</v>
      </c>
      <c r="R90" s="72">
        <f t="shared" si="31"/>
        <v>0</v>
      </c>
      <c r="S90" s="72">
        <f t="shared" si="31"/>
        <v>0</v>
      </c>
      <c r="T90" s="74">
        <f t="shared" si="26"/>
        <v>982</v>
      </c>
      <c r="U90" s="93">
        <f t="shared" si="32"/>
        <v>1500</v>
      </c>
      <c r="V90" s="93">
        <f t="shared" si="33"/>
        <v>1500</v>
      </c>
      <c r="W90" s="93">
        <f t="shared" si="34"/>
        <v>1500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45638</v>
      </c>
      <c r="C91" s="70">
        <f t="shared" si="28"/>
        <v>884</v>
      </c>
      <c r="D91" s="71">
        <f t="shared" si="29"/>
        <v>1596</v>
      </c>
      <c r="E91" s="72">
        <f t="shared" si="35"/>
        <v>1365</v>
      </c>
      <c r="F91" s="72">
        <f t="shared" si="36"/>
        <v>1390</v>
      </c>
      <c r="G91" s="72">
        <f t="shared" si="37"/>
        <v>910</v>
      </c>
      <c r="H91" s="73">
        <f t="shared" si="19"/>
        <v>1115</v>
      </c>
      <c r="I91" s="73">
        <f t="shared" si="19"/>
        <v>1090</v>
      </c>
      <c r="J91" s="73">
        <f t="shared" si="19"/>
        <v>1570</v>
      </c>
      <c r="K91" s="73">
        <f t="shared" si="30"/>
        <v>1995</v>
      </c>
      <c r="L91" s="73">
        <f t="shared" si="30"/>
        <v>1990</v>
      </c>
      <c r="M91" s="73">
        <f t="shared" si="30"/>
        <v>1970</v>
      </c>
      <c r="N91" s="73">
        <f t="shared" si="38"/>
        <v>-880</v>
      </c>
      <c r="O91" s="73">
        <f t="shared" si="38"/>
        <v>-900</v>
      </c>
      <c r="P91" s="73">
        <f t="shared" si="38"/>
        <v>-400</v>
      </c>
      <c r="Q91" s="72">
        <f t="shared" si="31"/>
        <v>0</v>
      </c>
      <c r="R91" s="72">
        <f t="shared" si="31"/>
        <v>0</v>
      </c>
      <c r="S91" s="72">
        <f t="shared" si="31"/>
        <v>0</v>
      </c>
      <c r="T91" s="74">
        <f t="shared" si="26"/>
        <v>980</v>
      </c>
      <c r="U91" s="93">
        <f t="shared" si="32"/>
        <v>1500</v>
      </c>
      <c r="V91" s="93">
        <f t="shared" si="33"/>
        <v>1500</v>
      </c>
      <c r="W91" s="93">
        <f t="shared" si="34"/>
        <v>1500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45639</v>
      </c>
      <c r="C92" s="70">
        <f t="shared" si="28"/>
        <v>884</v>
      </c>
      <c r="D92" s="71">
        <f t="shared" si="29"/>
        <v>1594</v>
      </c>
      <c r="E92" s="72">
        <f t="shared" si="35"/>
        <v>1363</v>
      </c>
      <c r="F92" s="72">
        <f t="shared" si="36"/>
        <v>1388</v>
      </c>
      <c r="G92" s="72">
        <f t="shared" si="37"/>
        <v>908</v>
      </c>
      <c r="H92" s="73">
        <f t="shared" si="19"/>
        <v>1115</v>
      </c>
      <c r="I92" s="73">
        <f t="shared" si="19"/>
        <v>1090</v>
      </c>
      <c r="J92" s="73">
        <f t="shared" si="19"/>
        <v>1570</v>
      </c>
      <c r="K92" s="73">
        <f t="shared" si="30"/>
        <v>1995</v>
      </c>
      <c r="L92" s="73">
        <f t="shared" si="30"/>
        <v>1990</v>
      </c>
      <c r="M92" s="73">
        <f t="shared" si="30"/>
        <v>1970</v>
      </c>
      <c r="N92" s="73">
        <f t="shared" si="38"/>
        <v>-880</v>
      </c>
      <c r="O92" s="73">
        <f t="shared" si="38"/>
        <v>-900</v>
      </c>
      <c r="P92" s="73">
        <f t="shared" si="38"/>
        <v>-400</v>
      </c>
      <c r="Q92" s="72">
        <f t="shared" si="31"/>
        <v>0</v>
      </c>
      <c r="R92" s="72">
        <f t="shared" si="31"/>
        <v>0</v>
      </c>
      <c r="S92" s="72">
        <f t="shared" si="31"/>
        <v>0</v>
      </c>
      <c r="T92" s="74">
        <f t="shared" si="26"/>
        <v>978</v>
      </c>
      <c r="U92" s="93">
        <f t="shared" si="32"/>
        <v>1500</v>
      </c>
      <c r="V92" s="93">
        <f t="shared" si="33"/>
        <v>1500</v>
      </c>
      <c r="W92" s="93">
        <f t="shared" si="34"/>
        <v>1500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45640</v>
      </c>
      <c r="C93" s="70">
        <f t="shared" si="28"/>
        <v>884</v>
      </c>
      <c r="D93" s="71">
        <f t="shared" si="29"/>
        <v>1592</v>
      </c>
      <c r="E93" s="72">
        <f t="shared" si="35"/>
        <v>1361</v>
      </c>
      <c r="F93" s="72">
        <f t="shared" si="36"/>
        <v>1386</v>
      </c>
      <c r="G93" s="72">
        <f t="shared" si="37"/>
        <v>906</v>
      </c>
      <c r="H93" s="73">
        <f t="shared" si="19"/>
        <v>1115</v>
      </c>
      <c r="I93" s="73">
        <f t="shared" si="19"/>
        <v>1090</v>
      </c>
      <c r="J93" s="73">
        <f t="shared" si="19"/>
        <v>1570</v>
      </c>
      <c r="K93" s="73">
        <f t="shared" si="30"/>
        <v>1995</v>
      </c>
      <c r="L93" s="73">
        <f t="shared" si="30"/>
        <v>1990</v>
      </c>
      <c r="M93" s="73">
        <f t="shared" si="30"/>
        <v>1970</v>
      </c>
      <c r="N93" s="73">
        <f t="shared" si="38"/>
        <v>-880</v>
      </c>
      <c r="O93" s="73">
        <f t="shared" si="38"/>
        <v>-900</v>
      </c>
      <c r="P93" s="73">
        <f t="shared" si="38"/>
        <v>-400</v>
      </c>
      <c r="Q93" s="72">
        <f t="shared" si="31"/>
        <v>0</v>
      </c>
      <c r="R93" s="72">
        <f t="shared" si="31"/>
        <v>0</v>
      </c>
      <c r="S93" s="72">
        <f t="shared" si="31"/>
        <v>0</v>
      </c>
      <c r="T93" s="74">
        <f t="shared" si="26"/>
        <v>976</v>
      </c>
      <c r="U93" s="93">
        <f t="shared" si="32"/>
        <v>1500</v>
      </c>
      <c r="V93" s="93">
        <f t="shared" si="33"/>
        <v>1500</v>
      </c>
      <c r="W93" s="93">
        <f t="shared" si="34"/>
        <v>1500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45641</v>
      </c>
      <c r="C94" s="70">
        <f t="shared" si="28"/>
        <v>884</v>
      </c>
      <c r="D94" s="71">
        <f t="shared" si="29"/>
        <v>1590</v>
      </c>
      <c r="E94" s="72">
        <f t="shared" ref="E94:E117" si="39">C94+D94-H94</f>
        <v>1359</v>
      </c>
      <c r="F94" s="72">
        <f t="shared" ref="F94:F117" si="40">C94+D94-I94</f>
        <v>1384</v>
      </c>
      <c r="G94" s="72">
        <f t="shared" ref="G94:G117" si="41">D94+C94-J94</f>
        <v>904</v>
      </c>
      <c r="H94" s="73">
        <f t="shared" ref="H94:H117" si="42">K94+N94</f>
        <v>1115</v>
      </c>
      <c r="I94" s="73">
        <f t="shared" ref="I94:I117" si="43">L94+O94</f>
        <v>1090</v>
      </c>
      <c r="J94" s="73">
        <f t="shared" ref="J94:J117" si="44">M94+P94</f>
        <v>1570</v>
      </c>
      <c r="K94" s="73">
        <f t="shared" ref="K94:M94" si="45">K93</f>
        <v>1995</v>
      </c>
      <c r="L94" s="73">
        <f t="shared" si="45"/>
        <v>1990</v>
      </c>
      <c r="M94" s="73">
        <f t="shared" si="45"/>
        <v>1970</v>
      </c>
      <c r="N94" s="73">
        <f t="shared" ref="N94:N117" si="46">N93-Q94</f>
        <v>-880</v>
      </c>
      <c r="O94" s="73">
        <f t="shared" ref="O94:O117" si="47">O93-R94</f>
        <v>-900</v>
      </c>
      <c r="P94" s="73">
        <f t="shared" ref="P94:P117" si="48">P93-S94</f>
        <v>-400</v>
      </c>
      <c r="Q94" s="72">
        <f t="shared" si="31"/>
        <v>0</v>
      </c>
      <c r="R94" s="72">
        <f t="shared" si="31"/>
        <v>0</v>
      </c>
      <c r="S94" s="72">
        <f t="shared" si="31"/>
        <v>0</v>
      </c>
      <c r="T94" s="74">
        <f t="shared" ref="T94:T117" si="49">D94+C94-V94</f>
        <v>974</v>
      </c>
      <c r="U94" s="93">
        <f t="shared" si="32"/>
        <v>1500</v>
      </c>
      <c r="V94" s="93">
        <f t="shared" si="33"/>
        <v>1500</v>
      </c>
      <c r="W94" s="93">
        <f t="shared" si="34"/>
        <v>1500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45642</v>
      </c>
      <c r="C95" s="70">
        <f t="shared" si="28"/>
        <v>884</v>
      </c>
      <c r="D95" s="71">
        <f t="shared" si="29"/>
        <v>1588</v>
      </c>
      <c r="E95" s="72">
        <f t="shared" si="39"/>
        <v>1357</v>
      </c>
      <c r="F95" s="72">
        <f t="shared" si="40"/>
        <v>1382</v>
      </c>
      <c r="G95" s="72">
        <f t="shared" si="41"/>
        <v>902</v>
      </c>
      <c r="H95" s="73">
        <f t="shared" si="42"/>
        <v>1115</v>
      </c>
      <c r="I95" s="73">
        <f t="shared" si="43"/>
        <v>1090</v>
      </c>
      <c r="J95" s="73">
        <f t="shared" si="44"/>
        <v>1570</v>
      </c>
      <c r="K95" s="73">
        <f t="shared" ref="K95:M95" si="50">K94</f>
        <v>1995</v>
      </c>
      <c r="L95" s="73">
        <f t="shared" si="50"/>
        <v>1990</v>
      </c>
      <c r="M95" s="73">
        <f t="shared" si="50"/>
        <v>1970</v>
      </c>
      <c r="N95" s="73">
        <f t="shared" si="46"/>
        <v>-880</v>
      </c>
      <c r="O95" s="73">
        <f t="shared" si="47"/>
        <v>-900</v>
      </c>
      <c r="P95" s="73">
        <f t="shared" si="48"/>
        <v>-400</v>
      </c>
      <c r="Q95" s="72">
        <f t="shared" si="31"/>
        <v>0</v>
      </c>
      <c r="R95" s="72">
        <f t="shared" si="31"/>
        <v>0</v>
      </c>
      <c r="S95" s="72">
        <f t="shared" si="31"/>
        <v>0</v>
      </c>
      <c r="T95" s="74">
        <f t="shared" si="49"/>
        <v>972</v>
      </c>
      <c r="U95" s="93">
        <f t="shared" si="32"/>
        <v>1500</v>
      </c>
      <c r="V95" s="93">
        <f t="shared" si="33"/>
        <v>1500</v>
      </c>
      <c r="W95" s="93">
        <f t="shared" si="34"/>
        <v>1500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45643</v>
      </c>
      <c r="C96" s="70">
        <f t="shared" si="28"/>
        <v>884</v>
      </c>
      <c r="D96" s="71">
        <f t="shared" si="29"/>
        <v>1586</v>
      </c>
      <c r="E96" s="72">
        <f t="shared" si="39"/>
        <v>1355</v>
      </c>
      <c r="F96" s="72">
        <f t="shared" si="40"/>
        <v>1380</v>
      </c>
      <c r="G96" s="72">
        <f t="shared" si="41"/>
        <v>900</v>
      </c>
      <c r="H96" s="73">
        <f t="shared" si="42"/>
        <v>1115</v>
      </c>
      <c r="I96" s="73">
        <f t="shared" si="43"/>
        <v>1090</v>
      </c>
      <c r="J96" s="73">
        <f t="shared" si="44"/>
        <v>1570</v>
      </c>
      <c r="K96" s="73">
        <f t="shared" ref="K96:M96" si="51">K95</f>
        <v>1995</v>
      </c>
      <c r="L96" s="73">
        <f t="shared" si="51"/>
        <v>1990</v>
      </c>
      <c r="M96" s="73">
        <f t="shared" si="51"/>
        <v>1970</v>
      </c>
      <c r="N96" s="73">
        <f t="shared" si="46"/>
        <v>-880</v>
      </c>
      <c r="O96" s="73">
        <f t="shared" si="47"/>
        <v>-900</v>
      </c>
      <c r="P96" s="73">
        <f t="shared" si="48"/>
        <v>-400</v>
      </c>
      <c r="Q96" s="72">
        <f t="shared" si="31"/>
        <v>0</v>
      </c>
      <c r="R96" s="72">
        <f t="shared" si="31"/>
        <v>0</v>
      </c>
      <c r="S96" s="72">
        <f t="shared" si="31"/>
        <v>0</v>
      </c>
      <c r="T96" s="74">
        <f t="shared" si="49"/>
        <v>970</v>
      </c>
      <c r="U96" s="93">
        <f t="shared" si="32"/>
        <v>1500</v>
      </c>
      <c r="V96" s="93">
        <f t="shared" si="33"/>
        <v>1500</v>
      </c>
      <c r="W96" s="93">
        <f t="shared" si="34"/>
        <v>1500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45644</v>
      </c>
      <c r="C97" s="70">
        <f t="shared" si="28"/>
        <v>884</v>
      </c>
      <c r="D97" s="71">
        <f t="shared" si="29"/>
        <v>1584</v>
      </c>
      <c r="E97" s="72">
        <f t="shared" si="39"/>
        <v>1353</v>
      </c>
      <c r="F97" s="72">
        <f t="shared" si="40"/>
        <v>1378</v>
      </c>
      <c r="G97" s="72">
        <f t="shared" si="41"/>
        <v>898</v>
      </c>
      <c r="H97" s="73">
        <f t="shared" si="42"/>
        <v>1115</v>
      </c>
      <c r="I97" s="73">
        <f t="shared" si="43"/>
        <v>1090</v>
      </c>
      <c r="J97" s="73">
        <f t="shared" si="44"/>
        <v>1570</v>
      </c>
      <c r="K97" s="73">
        <f t="shared" ref="K97:M97" si="52">K96</f>
        <v>1995</v>
      </c>
      <c r="L97" s="73">
        <f t="shared" si="52"/>
        <v>1990</v>
      </c>
      <c r="M97" s="73">
        <f t="shared" si="52"/>
        <v>1970</v>
      </c>
      <c r="N97" s="73">
        <f t="shared" si="46"/>
        <v>-880</v>
      </c>
      <c r="O97" s="73">
        <f t="shared" si="47"/>
        <v>-900</v>
      </c>
      <c r="P97" s="73">
        <f t="shared" si="48"/>
        <v>-400</v>
      </c>
      <c r="Q97" s="72">
        <f t="shared" si="31"/>
        <v>0</v>
      </c>
      <c r="R97" s="72">
        <f t="shared" si="31"/>
        <v>0</v>
      </c>
      <c r="S97" s="72">
        <f t="shared" si="31"/>
        <v>0</v>
      </c>
      <c r="T97" s="74">
        <f t="shared" si="49"/>
        <v>968</v>
      </c>
      <c r="U97" s="93">
        <f t="shared" si="32"/>
        <v>1500</v>
      </c>
      <c r="V97" s="93">
        <f t="shared" si="33"/>
        <v>1500</v>
      </c>
      <c r="W97" s="93">
        <f t="shared" si="34"/>
        <v>1500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45645</v>
      </c>
      <c r="C98" s="70">
        <f t="shared" si="28"/>
        <v>884</v>
      </c>
      <c r="D98" s="71">
        <f t="shared" si="29"/>
        <v>1582</v>
      </c>
      <c r="E98" s="72">
        <f t="shared" si="39"/>
        <v>1351</v>
      </c>
      <c r="F98" s="72">
        <f t="shared" si="40"/>
        <v>1376</v>
      </c>
      <c r="G98" s="72">
        <f t="shared" si="41"/>
        <v>896</v>
      </c>
      <c r="H98" s="73">
        <f t="shared" si="42"/>
        <v>1115</v>
      </c>
      <c r="I98" s="73">
        <f t="shared" si="43"/>
        <v>1090</v>
      </c>
      <c r="J98" s="73">
        <f t="shared" si="44"/>
        <v>1570</v>
      </c>
      <c r="K98" s="73">
        <f t="shared" ref="K98:M98" si="53">K97</f>
        <v>1995</v>
      </c>
      <c r="L98" s="73">
        <f t="shared" si="53"/>
        <v>1990</v>
      </c>
      <c r="M98" s="73">
        <f t="shared" si="53"/>
        <v>1970</v>
      </c>
      <c r="N98" s="73">
        <f t="shared" si="46"/>
        <v>-880</v>
      </c>
      <c r="O98" s="73">
        <f t="shared" si="47"/>
        <v>-900</v>
      </c>
      <c r="P98" s="73">
        <f t="shared" si="48"/>
        <v>-400</v>
      </c>
      <c r="Q98" s="72">
        <f t="shared" si="31"/>
        <v>0</v>
      </c>
      <c r="R98" s="72">
        <f t="shared" si="31"/>
        <v>0</v>
      </c>
      <c r="S98" s="72">
        <f t="shared" si="31"/>
        <v>0</v>
      </c>
      <c r="T98" s="74">
        <f t="shared" si="49"/>
        <v>966</v>
      </c>
      <c r="U98" s="93">
        <f t="shared" si="32"/>
        <v>1500</v>
      </c>
      <c r="V98" s="93">
        <f t="shared" si="33"/>
        <v>1500</v>
      </c>
      <c r="W98" s="93">
        <f t="shared" si="34"/>
        <v>1500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45646</v>
      </c>
      <c r="C99" s="70">
        <f t="shared" si="28"/>
        <v>884</v>
      </c>
      <c r="D99" s="71">
        <f t="shared" si="29"/>
        <v>1580</v>
      </c>
      <c r="E99" s="72">
        <f t="shared" si="39"/>
        <v>1349</v>
      </c>
      <c r="F99" s="72">
        <f t="shared" si="40"/>
        <v>1374</v>
      </c>
      <c r="G99" s="72">
        <f t="shared" si="41"/>
        <v>894</v>
      </c>
      <c r="H99" s="73">
        <f t="shared" si="42"/>
        <v>1115</v>
      </c>
      <c r="I99" s="73">
        <f t="shared" si="43"/>
        <v>1090</v>
      </c>
      <c r="J99" s="73">
        <f t="shared" si="44"/>
        <v>1570</v>
      </c>
      <c r="K99" s="73">
        <f t="shared" ref="K99:M99" si="54">K98</f>
        <v>1995</v>
      </c>
      <c r="L99" s="73">
        <f t="shared" si="54"/>
        <v>1990</v>
      </c>
      <c r="M99" s="73">
        <f t="shared" si="54"/>
        <v>1970</v>
      </c>
      <c r="N99" s="73">
        <f t="shared" si="46"/>
        <v>-880</v>
      </c>
      <c r="O99" s="73">
        <f t="shared" si="47"/>
        <v>-900</v>
      </c>
      <c r="P99" s="73">
        <f t="shared" si="48"/>
        <v>-400</v>
      </c>
      <c r="Q99" s="72">
        <f t="shared" si="31"/>
        <v>0</v>
      </c>
      <c r="R99" s="72">
        <f t="shared" si="31"/>
        <v>0</v>
      </c>
      <c r="S99" s="72">
        <f t="shared" si="31"/>
        <v>0</v>
      </c>
      <c r="T99" s="74">
        <f t="shared" si="49"/>
        <v>964</v>
      </c>
      <c r="U99" s="93">
        <f t="shared" si="32"/>
        <v>1500</v>
      </c>
      <c r="V99" s="93">
        <f t="shared" si="33"/>
        <v>1500</v>
      </c>
      <c r="W99" s="93">
        <f t="shared" si="34"/>
        <v>1500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45647</v>
      </c>
      <c r="C100" s="70">
        <f t="shared" si="28"/>
        <v>884</v>
      </c>
      <c r="D100" s="71">
        <f t="shared" si="29"/>
        <v>1578</v>
      </c>
      <c r="E100" s="72">
        <f t="shared" si="39"/>
        <v>1347</v>
      </c>
      <c r="F100" s="72">
        <f t="shared" si="40"/>
        <v>1372</v>
      </c>
      <c r="G100" s="72">
        <f t="shared" si="41"/>
        <v>892</v>
      </c>
      <c r="H100" s="73">
        <f t="shared" si="42"/>
        <v>1115</v>
      </c>
      <c r="I100" s="73">
        <f t="shared" si="43"/>
        <v>1090</v>
      </c>
      <c r="J100" s="73">
        <f t="shared" si="44"/>
        <v>1570</v>
      </c>
      <c r="K100" s="73">
        <f t="shared" ref="K100:M100" si="55">K99</f>
        <v>1995</v>
      </c>
      <c r="L100" s="73">
        <f t="shared" si="55"/>
        <v>1990</v>
      </c>
      <c r="M100" s="73">
        <f t="shared" si="55"/>
        <v>1970</v>
      </c>
      <c r="N100" s="73">
        <f t="shared" si="46"/>
        <v>-880</v>
      </c>
      <c r="O100" s="73">
        <f t="shared" si="47"/>
        <v>-900</v>
      </c>
      <c r="P100" s="73">
        <f t="shared" si="48"/>
        <v>-400</v>
      </c>
      <c r="Q100" s="72">
        <f t="shared" si="31"/>
        <v>0</v>
      </c>
      <c r="R100" s="72">
        <f t="shared" si="31"/>
        <v>0</v>
      </c>
      <c r="S100" s="72">
        <f t="shared" si="31"/>
        <v>0</v>
      </c>
      <c r="T100" s="74">
        <f t="shared" si="49"/>
        <v>962</v>
      </c>
      <c r="U100" s="93">
        <f t="shared" si="32"/>
        <v>1500</v>
      </c>
      <c r="V100" s="93">
        <f t="shared" si="33"/>
        <v>1500</v>
      </c>
      <c r="W100" s="93">
        <f t="shared" si="34"/>
        <v>1500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45648</v>
      </c>
      <c r="C101" s="70">
        <f t="shared" si="28"/>
        <v>884</v>
      </c>
      <c r="D101" s="71">
        <f t="shared" si="29"/>
        <v>1576</v>
      </c>
      <c r="E101" s="72">
        <f t="shared" si="39"/>
        <v>1345</v>
      </c>
      <c r="F101" s="72">
        <f t="shared" si="40"/>
        <v>1370</v>
      </c>
      <c r="G101" s="72">
        <f t="shared" si="41"/>
        <v>890</v>
      </c>
      <c r="H101" s="73">
        <f t="shared" si="42"/>
        <v>1115</v>
      </c>
      <c r="I101" s="73">
        <f t="shared" si="43"/>
        <v>1090</v>
      </c>
      <c r="J101" s="73">
        <f t="shared" si="44"/>
        <v>1570</v>
      </c>
      <c r="K101" s="73">
        <f t="shared" ref="K101:M101" si="56">K100</f>
        <v>1995</v>
      </c>
      <c r="L101" s="73">
        <f t="shared" si="56"/>
        <v>1990</v>
      </c>
      <c r="M101" s="73">
        <f t="shared" si="56"/>
        <v>1970</v>
      </c>
      <c r="N101" s="73">
        <f t="shared" si="46"/>
        <v>-880</v>
      </c>
      <c r="O101" s="73">
        <f t="shared" si="47"/>
        <v>-900</v>
      </c>
      <c r="P101" s="73">
        <f t="shared" si="48"/>
        <v>-400</v>
      </c>
      <c r="Q101" s="72">
        <f t="shared" si="31"/>
        <v>0</v>
      </c>
      <c r="R101" s="72">
        <f t="shared" si="31"/>
        <v>0</v>
      </c>
      <c r="S101" s="72">
        <f t="shared" si="31"/>
        <v>0</v>
      </c>
      <c r="T101" s="74">
        <f t="shared" si="49"/>
        <v>960</v>
      </c>
      <c r="U101" s="93">
        <f t="shared" si="32"/>
        <v>1500</v>
      </c>
      <c r="V101" s="93">
        <f t="shared" si="33"/>
        <v>1500</v>
      </c>
      <c r="W101" s="93">
        <f t="shared" si="34"/>
        <v>1500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45649</v>
      </c>
      <c r="C102" s="70">
        <f t="shared" si="28"/>
        <v>884</v>
      </c>
      <c r="D102" s="71">
        <f t="shared" si="29"/>
        <v>1574</v>
      </c>
      <c r="E102" s="72">
        <f t="shared" si="39"/>
        <v>1343</v>
      </c>
      <c r="F102" s="72">
        <f t="shared" si="40"/>
        <v>1368</v>
      </c>
      <c r="G102" s="72">
        <f t="shared" si="41"/>
        <v>888</v>
      </c>
      <c r="H102" s="73">
        <f t="shared" si="42"/>
        <v>1115</v>
      </c>
      <c r="I102" s="73">
        <f t="shared" si="43"/>
        <v>1090</v>
      </c>
      <c r="J102" s="73">
        <f t="shared" si="44"/>
        <v>1570</v>
      </c>
      <c r="K102" s="73">
        <f t="shared" ref="K102:M102" si="57">K101</f>
        <v>1995</v>
      </c>
      <c r="L102" s="73">
        <f t="shared" si="57"/>
        <v>1990</v>
      </c>
      <c r="M102" s="73">
        <f t="shared" si="57"/>
        <v>1970</v>
      </c>
      <c r="N102" s="73">
        <f t="shared" si="46"/>
        <v>-880</v>
      </c>
      <c r="O102" s="73">
        <f t="shared" si="47"/>
        <v>-900</v>
      </c>
      <c r="P102" s="73">
        <f t="shared" si="48"/>
        <v>-400</v>
      </c>
      <c r="Q102" s="72">
        <f t="shared" si="31"/>
        <v>0</v>
      </c>
      <c r="R102" s="72">
        <f t="shared" si="31"/>
        <v>0</v>
      </c>
      <c r="S102" s="72">
        <f t="shared" si="31"/>
        <v>0</v>
      </c>
      <c r="T102" s="74">
        <f t="shared" si="49"/>
        <v>958</v>
      </c>
      <c r="U102" s="93">
        <f t="shared" si="32"/>
        <v>1500</v>
      </c>
      <c r="V102" s="93">
        <f t="shared" si="33"/>
        <v>1500</v>
      </c>
      <c r="W102" s="93">
        <f t="shared" si="34"/>
        <v>1500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45650</v>
      </c>
      <c r="C103" s="70">
        <f t="shared" si="28"/>
        <v>884</v>
      </c>
      <c r="D103" s="71">
        <f t="shared" si="29"/>
        <v>1572</v>
      </c>
      <c r="E103" s="72">
        <f t="shared" si="39"/>
        <v>1341</v>
      </c>
      <c r="F103" s="72">
        <f t="shared" si="40"/>
        <v>1366</v>
      </c>
      <c r="G103" s="72">
        <f t="shared" si="41"/>
        <v>886</v>
      </c>
      <c r="H103" s="73">
        <f t="shared" si="42"/>
        <v>1115</v>
      </c>
      <c r="I103" s="73">
        <f t="shared" si="43"/>
        <v>1090</v>
      </c>
      <c r="J103" s="73">
        <f t="shared" si="44"/>
        <v>1570</v>
      </c>
      <c r="K103" s="73">
        <f t="shared" ref="K103:M103" si="58">K102</f>
        <v>1995</v>
      </c>
      <c r="L103" s="73">
        <f t="shared" si="58"/>
        <v>1990</v>
      </c>
      <c r="M103" s="73">
        <f t="shared" si="58"/>
        <v>1970</v>
      </c>
      <c r="N103" s="73">
        <f t="shared" si="46"/>
        <v>-880</v>
      </c>
      <c r="O103" s="73">
        <f t="shared" si="47"/>
        <v>-900</v>
      </c>
      <c r="P103" s="73">
        <f t="shared" si="48"/>
        <v>-400</v>
      </c>
      <c r="Q103" s="72">
        <f t="shared" si="31"/>
        <v>0</v>
      </c>
      <c r="R103" s="72">
        <f t="shared" si="31"/>
        <v>0</v>
      </c>
      <c r="S103" s="72">
        <f t="shared" si="31"/>
        <v>0</v>
      </c>
      <c r="T103" s="74">
        <f t="shared" si="49"/>
        <v>956</v>
      </c>
      <c r="U103" s="93">
        <f t="shared" si="32"/>
        <v>1500</v>
      </c>
      <c r="V103" s="93">
        <f t="shared" si="33"/>
        <v>1500</v>
      </c>
      <c r="W103" s="93">
        <f t="shared" si="34"/>
        <v>1500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45651</v>
      </c>
      <c r="C104" s="70">
        <f t="shared" si="28"/>
        <v>884</v>
      </c>
      <c r="D104" s="71">
        <f t="shared" si="29"/>
        <v>1570</v>
      </c>
      <c r="E104" s="72">
        <f t="shared" si="39"/>
        <v>1339</v>
      </c>
      <c r="F104" s="72">
        <f t="shared" si="40"/>
        <v>1364</v>
      </c>
      <c r="G104" s="72">
        <f t="shared" si="41"/>
        <v>884</v>
      </c>
      <c r="H104" s="73">
        <f t="shared" si="42"/>
        <v>1115</v>
      </c>
      <c r="I104" s="73">
        <f t="shared" si="43"/>
        <v>1090</v>
      </c>
      <c r="J104" s="73">
        <f t="shared" si="44"/>
        <v>1570</v>
      </c>
      <c r="K104" s="73">
        <f t="shared" ref="K104:M104" si="59">K103</f>
        <v>1995</v>
      </c>
      <c r="L104" s="73">
        <f t="shared" si="59"/>
        <v>1990</v>
      </c>
      <c r="M104" s="73">
        <f t="shared" si="59"/>
        <v>1970</v>
      </c>
      <c r="N104" s="73">
        <f t="shared" si="46"/>
        <v>-880</v>
      </c>
      <c r="O104" s="73">
        <f t="shared" si="47"/>
        <v>-900</v>
      </c>
      <c r="P104" s="73">
        <f t="shared" si="48"/>
        <v>-400</v>
      </c>
      <c r="Q104" s="72">
        <f t="shared" si="31"/>
        <v>0</v>
      </c>
      <c r="R104" s="72">
        <f t="shared" si="31"/>
        <v>0</v>
      </c>
      <c r="S104" s="72">
        <f t="shared" si="31"/>
        <v>0</v>
      </c>
      <c r="T104" s="74">
        <f t="shared" si="49"/>
        <v>954</v>
      </c>
      <c r="U104" s="93">
        <f t="shared" si="32"/>
        <v>1500</v>
      </c>
      <c r="V104" s="93">
        <f t="shared" si="33"/>
        <v>1500</v>
      </c>
      <c r="W104" s="93">
        <f t="shared" si="34"/>
        <v>1500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45652</v>
      </c>
      <c r="C105" s="70">
        <f t="shared" si="28"/>
        <v>884</v>
      </c>
      <c r="D105" s="71">
        <f t="shared" si="29"/>
        <v>1568</v>
      </c>
      <c r="E105" s="72">
        <f t="shared" si="39"/>
        <v>1337</v>
      </c>
      <c r="F105" s="72">
        <f t="shared" si="40"/>
        <v>1362</v>
      </c>
      <c r="G105" s="72">
        <f t="shared" si="41"/>
        <v>882</v>
      </c>
      <c r="H105" s="73">
        <f t="shared" si="42"/>
        <v>1115</v>
      </c>
      <c r="I105" s="73">
        <f t="shared" si="43"/>
        <v>1090</v>
      </c>
      <c r="J105" s="73">
        <f t="shared" si="44"/>
        <v>1570</v>
      </c>
      <c r="K105" s="73">
        <f t="shared" ref="K105:M105" si="60">K104</f>
        <v>1995</v>
      </c>
      <c r="L105" s="73">
        <f t="shared" si="60"/>
        <v>1990</v>
      </c>
      <c r="M105" s="73">
        <f t="shared" si="60"/>
        <v>1970</v>
      </c>
      <c r="N105" s="73">
        <f t="shared" si="46"/>
        <v>-880</v>
      </c>
      <c r="O105" s="73">
        <f t="shared" si="47"/>
        <v>-900</v>
      </c>
      <c r="P105" s="73">
        <f t="shared" si="48"/>
        <v>-400</v>
      </c>
      <c r="Q105" s="72">
        <f t="shared" si="31"/>
        <v>0</v>
      </c>
      <c r="R105" s="72">
        <f t="shared" si="31"/>
        <v>0</v>
      </c>
      <c r="S105" s="72">
        <f t="shared" si="31"/>
        <v>0</v>
      </c>
      <c r="T105" s="74">
        <f t="shared" si="49"/>
        <v>952</v>
      </c>
      <c r="U105" s="93">
        <f t="shared" si="32"/>
        <v>1500</v>
      </c>
      <c r="V105" s="93">
        <f t="shared" si="33"/>
        <v>1500</v>
      </c>
      <c r="W105" s="93">
        <f t="shared" si="34"/>
        <v>1500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45653</v>
      </c>
      <c r="C106" s="70">
        <f t="shared" si="28"/>
        <v>884</v>
      </c>
      <c r="D106" s="71">
        <f t="shared" si="29"/>
        <v>1566</v>
      </c>
      <c r="E106" s="72">
        <f t="shared" si="39"/>
        <v>1335</v>
      </c>
      <c r="F106" s="72">
        <f t="shared" si="40"/>
        <v>1360</v>
      </c>
      <c r="G106" s="72">
        <f t="shared" si="41"/>
        <v>880</v>
      </c>
      <c r="H106" s="73">
        <f t="shared" si="42"/>
        <v>1115</v>
      </c>
      <c r="I106" s="73">
        <f t="shared" si="43"/>
        <v>1090</v>
      </c>
      <c r="J106" s="73">
        <f t="shared" si="44"/>
        <v>1570</v>
      </c>
      <c r="K106" s="73">
        <f t="shared" ref="K106:M106" si="61">K105</f>
        <v>1995</v>
      </c>
      <c r="L106" s="73">
        <f t="shared" si="61"/>
        <v>1990</v>
      </c>
      <c r="M106" s="73">
        <f t="shared" si="61"/>
        <v>1970</v>
      </c>
      <c r="N106" s="73">
        <f t="shared" si="46"/>
        <v>-880</v>
      </c>
      <c r="O106" s="73">
        <f t="shared" si="47"/>
        <v>-900</v>
      </c>
      <c r="P106" s="73">
        <f t="shared" si="48"/>
        <v>-400</v>
      </c>
      <c r="Q106" s="72">
        <f t="shared" si="31"/>
        <v>0</v>
      </c>
      <c r="R106" s="72">
        <f t="shared" si="31"/>
        <v>0</v>
      </c>
      <c r="S106" s="72">
        <f t="shared" si="31"/>
        <v>0</v>
      </c>
      <c r="T106" s="74">
        <f t="shared" si="49"/>
        <v>950</v>
      </c>
      <c r="U106" s="93">
        <f t="shared" si="32"/>
        <v>1500</v>
      </c>
      <c r="V106" s="93">
        <f t="shared" si="33"/>
        <v>1500</v>
      </c>
      <c r="W106" s="93">
        <f t="shared" si="34"/>
        <v>1500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45654</v>
      </c>
      <c r="C107" s="70">
        <f t="shared" si="28"/>
        <v>884</v>
      </c>
      <c r="D107" s="71">
        <f t="shared" si="29"/>
        <v>1564</v>
      </c>
      <c r="E107" s="72">
        <f t="shared" si="39"/>
        <v>1333</v>
      </c>
      <c r="F107" s="72">
        <f t="shared" si="40"/>
        <v>1358</v>
      </c>
      <c r="G107" s="72">
        <f t="shared" si="41"/>
        <v>878</v>
      </c>
      <c r="H107" s="73">
        <f t="shared" si="42"/>
        <v>1115</v>
      </c>
      <c r="I107" s="73">
        <f t="shared" si="43"/>
        <v>1090</v>
      </c>
      <c r="J107" s="73">
        <f t="shared" si="44"/>
        <v>1570</v>
      </c>
      <c r="K107" s="73">
        <f t="shared" ref="K107:M107" si="62">K106</f>
        <v>1995</v>
      </c>
      <c r="L107" s="73">
        <f t="shared" si="62"/>
        <v>1990</v>
      </c>
      <c r="M107" s="73">
        <f t="shared" si="62"/>
        <v>1970</v>
      </c>
      <c r="N107" s="73">
        <f t="shared" si="46"/>
        <v>-880</v>
      </c>
      <c r="O107" s="73">
        <f t="shared" si="47"/>
        <v>-900</v>
      </c>
      <c r="P107" s="73">
        <f t="shared" si="48"/>
        <v>-400</v>
      </c>
      <c r="Q107" s="72">
        <f t="shared" si="31"/>
        <v>0</v>
      </c>
      <c r="R107" s="72">
        <f t="shared" si="31"/>
        <v>0</v>
      </c>
      <c r="S107" s="72">
        <f t="shared" si="31"/>
        <v>0</v>
      </c>
      <c r="T107" s="74">
        <f t="shared" si="49"/>
        <v>948</v>
      </c>
      <c r="U107" s="93">
        <f t="shared" si="32"/>
        <v>1500</v>
      </c>
      <c r="V107" s="93">
        <f t="shared" si="33"/>
        <v>1500</v>
      </c>
      <c r="W107" s="93">
        <f t="shared" si="34"/>
        <v>1500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45655</v>
      </c>
      <c r="C108" s="70">
        <f t="shared" si="28"/>
        <v>884</v>
      </c>
      <c r="D108" s="71">
        <f t="shared" si="29"/>
        <v>1562</v>
      </c>
      <c r="E108" s="72">
        <f t="shared" si="39"/>
        <v>1331</v>
      </c>
      <c r="F108" s="72">
        <f t="shared" si="40"/>
        <v>1356</v>
      </c>
      <c r="G108" s="72">
        <f t="shared" si="41"/>
        <v>876</v>
      </c>
      <c r="H108" s="73">
        <f t="shared" si="42"/>
        <v>1115</v>
      </c>
      <c r="I108" s="73">
        <f t="shared" si="43"/>
        <v>1090</v>
      </c>
      <c r="J108" s="73">
        <f t="shared" si="44"/>
        <v>1570</v>
      </c>
      <c r="K108" s="73">
        <f t="shared" ref="K108:M108" si="63">K107</f>
        <v>1995</v>
      </c>
      <c r="L108" s="73">
        <f t="shared" si="63"/>
        <v>1990</v>
      </c>
      <c r="M108" s="73">
        <f t="shared" si="63"/>
        <v>1970</v>
      </c>
      <c r="N108" s="73">
        <f t="shared" si="46"/>
        <v>-880</v>
      </c>
      <c r="O108" s="73">
        <f t="shared" si="47"/>
        <v>-900</v>
      </c>
      <c r="P108" s="73">
        <f t="shared" si="48"/>
        <v>-400</v>
      </c>
      <c r="Q108" s="72">
        <f t="shared" si="31"/>
        <v>0</v>
      </c>
      <c r="R108" s="72">
        <f t="shared" si="31"/>
        <v>0</v>
      </c>
      <c r="S108" s="72">
        <f t="shared" si="31"/>
        <v>0</v>
      </c>
      <c r="T108" s="74">
        <f t="shared" si="49"/>
        <v>946</v>
      </c>
      <c r="U108" s="93">
        <f t="shared" si="32"/>
        <v>1500</v>
      </c>
      <c r="V108" s="93">
        <f t="shared" si="33"/>
        <v>1500</v>
      </c>
      <c r="W108" s="93">
        <f t="shared" si="34"/>
        <v>1500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45656</v>
      </c>
      <c r="C109" s="70">
        <f t="shared" si="28"/>
        <v>884</v>
      </c>
      <c r="D109" s="71">
        <f t="shared" si="29"/>
        <v>1560</v>
      </c>
      <c r="E109" s="72">
        <f t="shared" si="39"/>
        <v>1329</v>
      </c>
      <c r="F109" s="72">
        <f t="shared" si="40"/>
        <v>1354</v>
      </c>
      <c r="G109" s="72">
        <f t="shared" si="41"/>
        <v>874</v>
      </c>
      <c r="H109" s="73">
        <f t="shared" si="42"/>
        <v>1115</v>
      </c>
      <c r="I109" s="73">
        <f t="shared" si="43"/>
        <v>1090</v>
      </c>
      <c r="J109" s="73">
        <f t="shared" si="44"/>
        <v>1570</v>
      </c>
      <c r="K109" s="73">
        <f t="shared" ref="K109:M109" si="64">K108</f>
        <v>1995</v>
      </c>
      <c r="L109" s="73">
        <f t="shared" si="64"/>
        <v>1990</v>
      </c>
      <c r="M109" s="73">
        <f t="shared" si="64"/>
        <v>1970</v>
      </c>
      <c r="N109" s="73">
        <f t="shared" si="46"/>
        <v>-880</v>
      </c>
      <c r="O109" s="73">
        <f t="shared" si="47"/>
        <v>-900</v>
      </c>
      <c r="P109" s="73">
        <f t="shared" si="48"/>
        <v>-400</v>
      </c>
      <c r="Q109" s="72">
        <f t="shared" si="31"/>
        <v>0</v>
      </c>
      <c r="R109" s="72">
        <f t="shared" si="31"/>
        <v>0</v>
      </c>
      <c r="S109" s="72">
        <f t="shared" si="31"/>
        <v>0</v>
      </c>
      <c r="T109" s="74">
        <f t="shared" si="49"/>
        <v>944</v>
      </c>
      <c r="U109" s="93">
        <f t="shared" si="32"/>
        <v>1500</v>
      </c>
      <c r="V109" s="93">
        <f t="shared" si="33"/>
        <v>1500</v>
      </c>
      <c r="W109" s="93">
        <f t="shared" si="34"/>
        <v>1500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45657</v>
      </c>
      <c r="C110" s="70">
        <f t="shared" si="28"/>
        <v>884</v>
      </c>
      <c r="D110" s="71">
        <f t="shared" si="29"/>
        <v>1558</v>
      </c>
      <c r="E110" s="72">
        <f t="shared" si="39"/>
        <v>1327</v>
      </c>
      <c r="F110" s="72">
        <f t="shared" si="40"/>
        <v>1352</v>
      </c>
      <c r="G110" s="72">
        <f t="shared" si="41"/>
        <v>872</v>
      </c>
      <c r="H110" s="73">
        <f t="shared" si="42"/>
        <v>1115</v>
      </c>
      <c r="I110" s="73">
        <f t="shared" si="43"/>
        <v>1090</v>
      </c>
      <c r="J110" s="73">
        <f t="shared" si="44"/>
        <v>1570</v>
      </c>
      <c r="K110" s="73">
        <f t="shared" ref="K110:M110" si="65">K109</f>
        <v>1995</v>
      </c>
      <c r="L110" s="73">
        <f t="shared" si="65"/>
        <v>1990</v>
      </c>
      <c r="M110" s="73">
        <f t="shared" si="65"/>
        <v>1970</v>
      </c>
      <c r="N110" s="73">
        <f t="shared" si="46"/>
        <v>-880</v>
      </c>
      <c r="O110" s="73">
        <f t="shared" si="47"/>
        <v>-900</v>
      </c>
      <c r="P110" s="73">
        <f t="shared" si="48"/>
        <v>-400</v>
      </c>
      <c r="Q110" s="72">
        <f t="shared" si="31"/>
        <v>0</v>
      </c>
      <c r="R110" s="72">
        <f t="shared" si="31"/>
        <v>0</v>
      </c>
      <c r="S110" s="72">
        <f t="shared" si="31"/>
        <v>0</v>
      </c>
      <c r="T110" s="74">
        <f t="shared" si="49"/>
        <v>942</v>
      </c>
      <c r="U110" s="93">
        <f t="shared" si="32"/>
        <v>1500</v>
      </c>
      <c r="V110" s="93">
        <f t="shared" si="33"/>
        <v>1500</v>
      </c>
      <c r="W110" s="93">
        <f t="shared" si="34"/>
        <v>1500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45658</v>
      </c>
      <c r="C111" s="70">
        <f t="shared" si="28"/>
        <v>884</v>
      </c>
      <c r="D111" s="71">
        <f t="shared" si="29"/>
        <v>1556</v>
      </c>
      <c r="E111" s="72">
        <f t="shared" si="39"/>
        <v>1325</v>
      </c>
      <c r="F111" s="72">
        <f t="shared" si="40"/>
        <v>1350</v>
      </c>
      <c r="G111" s="72">
        <f t="shared" si="41"/>
        <v>870</v>
      </c>
      <c r="H111" s="73">
        <f t="shared" si="42"/>
        <v>1115</v>
      </c>
      <c r="I111" s="73">
        <f t="shared" si="43"/>
        <v>1090</v>
      </c>
      <c r="J111" s="73">
        <f t="shared" si="44"/>
        <v>1570</v>
      </c>
      <c r="K111" s="73">
        <f t="shared" ref="K111:M111" si="66">K110</f>
        <v>1995</v>
      </c>
      <c r="L111" s="73">
        <f t="shared" si="66"/>
        <v>1990</v>
      </c>
      <c r="M111" s="73">
        <f t="shared" si="66"/>
        <v>1970</v>
      </c>
      <c r="N111" s="73">
        <f t="shared" si="46"/>
        <v>-880</v>
      </c>
      <c r="O111" s="73">
        <f t="shared" si="47"/>
        <v>-900</v>
      </c>
      <c r="P111" s="73">
        <f t="shared" si="48"/>
        <v>-400</v>
      </c>
      <c r="Q111" s="72">
        <f t="shared" si="31"/>
        <v>0</v>
      </c>
      <c r="R111" s="72">
        <f t="shared" si="31"/>
        <v>0</v>
      </c>
      <c r="S111" s="72">
        <f t="shared" si="31"/>
        <v>0</v>
      </c>
      <c r="T111" s="74">
        <f t="shared" si="49"/>
        <v>940</v>
      </c>
      <c r="U111" s="93">
        <f t="shared" si="32"/>
        <v>1500</v>
      </c>
      <c r="V111" s="93">
        <f t="shared" si="33"/>
        <v>1500</v>
      </c>
      <c r="W111" s="93">
        <f t="shared" si="34"/>
        <v>1500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45659</v>
      </c>
      <c r="C112" s="70">
        <f t="shared" si="28"/>
        <v>884</v>
      </c>
      <c r="D112" s="71">
        <f t="shared" si="29"/>
        <v>1554</v>
      </c>
      <c r="E112" s="72">
        <f t="shared" si="39"/>
        <v>1323</v>
      </c>
      <c r="F112" s="72">
        <f t="shared" si="40"/>
        <v>1348</v>
      </c>
      <c r="G112" s="72">
        <f t="shared" si="41"/>
        <v>868</v>
      </c>
      <c r="H112" s="73">
        <f t="shared" si="42"/>
        <v>1115</v>
      </c>
      <c r="I112" s="73">
        <f t="shared" si="43"/>
        <v>1090</v>
      </c>
      <c r="J112" s="73">
        <f t="shared" si="44"/>
        <v>1570</v>
      </c>
      <c r="K112" s="73">
        <f t="shared" ref="K112:M112" si="67">K111</f>
        <v>1995</v>
      </c>
      <c r="L112" s="73">
        <f t="shared" si="67"/>
        <v>1990</v>
      </c>
      <c r="M112" s="73">
        <f t="shared" si="67"/>
        <v>1970</v>
      </c>
      <c r="N112" s="73">
        <f t="shared" si="46"/>
        <v>-880</v>
      </c>
      <c r="O112" s="73">
        <f t="shared" si="47"/>
        <v>-900</v>
      </c>
      <c r="P112" s="73">
        <f t="shared" si="48"/>
        <v>-400</v>
      </c>
      <c r="Q112" s="72">
        <f t="shared" ref="Q112:S143" si="68">Q111</f>
        <v>0</v>
      </c>
      <c r="R112" s="72">
        <f t="shared" si="68"/>
        <v>0</v>
      </c>
      <c r="S112" s="72">
        <f t="shared" si="68"/>
        <v>0</v>
      </c>
      <c r="T112" s="74">
        <f t="shared" si="49"/>
        <v>938</v>
      </c>
      <c r="U112" s="93">
        <f t="shared" si="32"/>
        <v>1500</v>
      </c>
      <c r="V112" s="93">
        <f t="shared" si="33"/>
        <v>1500</v>
      </c>
      <c r="W112" s="93">
        <f t="shared" si="34"/>
        <v>1500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45660</v>
      </c>
      <c r="C113" s="70">
        <f t="shared" si="28"/>
        <v>884</v>
      </c>
      <c r="D113" s="71">
        <f t="shared" si="29"/>
        <v>1552</v>
      </c>
      <c r="E113" s="72">
        <f t="shared" si="39"/>
        <v>1321</v>
      </c>
      <c r="F113" s="72">
        <f t="shared" si="40"/>
        <v>1346</v>
      </c>
      <c r="G113" s="72">
        <f t="shared" si="41"/>
        <v>866</v>
      </c>
      <c r="H113" s="73">
        <f t="shared" si="42"/>
        <v>1115</v>
      </c>
      <c r="I113" s="73">
        <f t="shared" si="43"/>
        <v>1090</v>
      </c>
      <c r="J113" s="73">
        <f t="shared" si="44"/>
        <v>1570</v>
      </c>
      <c r="K113" s="73">
        <f t="shared" ref="K113:M113" si="69">K112</f>
        <v>1995</v>
      </c>
      <c r="L113" s="73">
        <f t="shared" si="69"/>
        <v>1990</v>
      </c>
      <c r="M113" s="73">
        <f t="shared" si="69"/>
        <v>1970</v>
      </c>
      <c r="N113" s="73">
        <f t="shared" si="46"/>
        <v>-880</v>
      </c>
      <c r="O113" s="73">
        <f t="shared" si="47"/>
        <v>-900</v>
      </c>
      <c r="P113" s="73">
        <f t="shared" si="48"/>
        <v>-400</v>
      </c>
      <c r="Q113" s="72">
        <f t="shared" si="68"/>
        <v>0</v>
      </c>
      <c r="R113" s="72">
        <f t="shared" si="68"/>
        <v>0</v>
      </c>
      <c r="S113" s="72">
        <f t="shared" si="68"/>
        <v>0</v>
      </c>
      <c r="T113" s="74">
        <f t="shared" si="49"/>
        <v>936</v>
      </c>
      <c r="U113" s="93">
        <f t="shared" si="32"/>
        <v>1500</v>
      </c>
      <c r="V113" s="93">
        <f t="shared" si="33"/>
        <v>1500</v>
      </c>
      <c r="W113" s="93">
        <f t="shared" si="34"/>
        <v>1500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45661</v>
      </c>
      <c r="C114" s="70">
        <f t="shared" si="28"/>
        <v>884</v>
      </c>
      <c r="D114" s="71">
        <f t="shared" si="29"/>
        <v>1550</v>
      </c>
      <c r="E114" s="72">
        <f t="shared" si="39"/>
        <v>1319</v>
      </c>
      <c r="F114" s="72">
        <f t="shared" si="40"/>
        <v>1344</v>
      </c>
      <c r="G114" s="72">
        <f t="shared" si="41"/>
        <v>864</v>
      </c>
      <c r="H114" s="73">
        <f t="shared" si="42"/>
        <v>1115</v>
      </c>
      <c r="I114" s="73">
        <f t="shared" si="43"/>
        <v>1090</v>
      </c>
      <c r="J114" s="73">
        <f t="shared" si="44"/>
        <v>1570</v>
      </c>
      <c r="K114" s="73">
        <f t="shared" ref="K114:M114" si="70">K113</f>
        <v>1995</v>
      </c>
      <c r="L114" s="73">
        <f t="shared" si="70"/>
        <v>1990</v>
      </c>
      <c r="M114" s="73">
        <f t="shared" si="70"/>
        <v>1970</v>
      </c>
      <c r="N114" s="73">
        <f t="shared" si="46"/>
        <v>-880</v>
      </c>
      <c r="O114" s="73">
        <f t="shared" si="47"/>
        <v>-900</v>
      </c>
      <c r="P114" s="73">
        <f t="shared" si="48"/>
        <v>-400</v>
      </c>
      <c r="Q114" s="72">
        <f t="shared" si="68"/>
        <v>0</v>
      </c>
      <c r="R114" s="72">
        <f t="shared" si="68"/>
        <v>0</v>
      </c>
      <c r="S114" s="72">
        <f t="shared" si="68"/>
        <v>0</v>
      </c>
      <c r="T114" s="74">
        <f t="shared" si="49"/>
        <v>934</v>
      </c>
      <c r="U114" s="93">
        <f t="shared" si="32"/>
        <v>1500</v>
      </c>
      <c r="V114" s="93">
        <f t="shared" si="33"/>
        <v>1500</v>
      </c>
      <c r="W114" s="93">
        <f t="shared" si="34"/>
        <v>1500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45662</v>
      </c>
      <c r="C115" s="70">
        <f t="shared" si="28"/>
        <v>884</v>
      </c>
      <c r="D115" s="71">
        <f t="shared" si="29"/>
        <v>1548</v>
      </c>
      <c r="E115" s="72">
        <f t="shared" si="39"/>
        <v>1317</v>
      </c>
      <c r="F115" s="72">
        <f t="shared" si="40"/>
        <v>1342</v>
      </c>
      <c r="G115" s="72">
        <f t="shared" si="41"/>
        <v>862</v>
      </c>
      <c r="H115" s="73">
        <f t="shared" si="42"/>
        <v>1115</v>
      </c>
      <c r="I115" s="73">
        <f t="shared" si="43"/>
        <v>1090</v>
      </c>
      <c r="J115" s="73">
        <f t="shared" si="44"/>
        <v>1570</v>
      </c>
      <c r="K115" s="73">
        <f t="shared" ref="K115:M115" si="71">K114</f>
        <v>1995</v>
      </c>
      <c r="L115" s="73">
        <f t="shared" si="71"/>
        <v>1990</v>
      </c>
      <c r="M115" s="73">
        <f t="shared" si="71"/>
        <v>1970</v>
      </c>
      <c r="N115" s="73">
        <f t="shared" si="46"/>
        <v>-880</v>
      </c>
      <c r="O115" s="73">
        <f t="shared" si="47"/>
        <v>-900</v>
      </c>
      <c r="P115" s="73">
        <f t="shared" si="48"/>
        <v>-400</v>
      </c>
      <c r="Q115" s="72">
        <f t="shared" si="68"/>
        <v>0</v>
      </c>
      <c r="R115" s="72">
        <f t="shared" si="68"/>
        <v>0</v>
      </c>
      <c r="S115" s="72">
        <f t="shared" si="68"/>
        <v>0</v>
      </c>
      <c r="T115" s="74">
        <f t="shared" si="49"/>
        <v>932</v>
      </c>
      <c r="U115" s="93">
        <f t="shared" si="32"/>
        <v>1500</v>
      </c>
      <c r="V115" s="93">
        <f t="shared" si="33"/>
        <v>1500</v>
      </c>
      <c r="W115" s="93">
        <f t="shared" si="34"/>
        <v>1500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7"/>
        <v>45663</v>
      </c>
      <c r="C116" s="70">
        <f t="shared" si="28"/>
        <v>884</v>
      </c>
      <c r="D116" s="71">
        <f t="shared" si="29"/>
        <v>1546</v>
      </c>
      <c r="E116" s="72">
        <f t="shared" si="39"/>
        <v>1315</v>
      </c>
      <c r="F116" s="72">
        <f t="shared" si="40"/>
        <v>1340</v>
      </c>
      <c r="G116" s="72">
        <f t="shared" si="41"/>
        <v>860</v>
      </c>
      <c r="H116" s="73">
        <f t="shared" si="42"/>
        <v>1115</v>
      </c>
      <c r="I116" s="73">
        <f t="shared" si="43"/>
        <v>1090</v>
      </c>
      <c r="J116" s="73">
        <f t="shared" si="44"/>
        <v>1570</v>
      </c>
      <c r="K116" s="73">
        <f t="shared" ref="K116:M116" si="72">K115</f>
        <v>1995</v>
      </c>
      <c r="L116" s="73">
        <f t="shared" si="72"/>
        <v>1990</v>
      </c>
      <c r="M116" s="73">
        <f t="shared" si="72"/>
        <v>1970</v>
      </c>
      <c r="N116" s="73">
        <f t="shared" si="46"/>
        <v>-880</v>
      </c>
      <c r="O116" s="73">
        <f t="shared" si="47"/>
        <v>-900</v>
      </c>
      <c r="P116" s="73">
        <f t="shared" si="48"/>
        <v>-400</v>
      </c>
      <c r="Q116" s="72">
        <f t="shared" si="68"/>
        <v>0</v>
      </c>
      <c r="R116" s="72">
        <f t="shared" si="68"/>
        <v>0</v>
      </c>
      <c r="S116" s="72">
        <f t="shared" si="68"/>
        <v>0</v>
      </c>
      <c r="T116" s="74">
        <f t="shared" si="49"/>
        <v>930</v>
      </c>
      <c r="U116" s="93">
        <f t="shared" si="32"/>
        <v>1500</v>
      </c>
      <c r="V116" s="93">
        <f t="shared" si="33"/>
        <v>1500</v>
      </c>
      <c r="W116" s="93">
        <f t="shared" si="34"/>
        <v>1500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7"/>
        <v>45664</v>
      </c>
      <c r="C117" s="70">
        <f t="shared" si="28"/>
        <v>884</v>
      </c>
      <c r="D117" s="71">
        <f t="shared" si="29"/>
        <v>1544</v>
      </c>
      <c r="E117" s="72">
        <f t="shared" si="39"/>
        <v>1313</v>
      </c>
      <c r="F117" s="72">
        <f t="shared" si="40"/>
        <v>1338</v>
      </c>
      <c r="G117" s="72">
        <f t="shared" si="41"/>
        <v>858</v>
      </c>
      <c r="H117" s="73">
        <f t="shared" si="42"/>
        <v>1115</v>
      </c>
      <c r="I117" s="73">
        <f t="shared" si="43"/>
        <v>1090</v>
      </c>
      <c r="J117" s="73">
        <f t="shared" si="44"/>
        <v>1570</v>
      </c>
      <c r="K117" s="73">
        <f t="shared" ref="K117:M117" si="73">K116</f>
        <v>1995</v>
      </c>
      <c r="L117" s="73">
        <f t="shared" si="73"/>
        <v>1990</v>
      </c>
      <c r="M117" s="73">
        <f t="shared" si="73"/>
        <v>1970</v>
      </c>
      <c r="N117" s="73">
        <f t="shared" si="46"/>
        <v>-880</v>
      </c>
      <c r="O117" s="73">
        <f t="shared" si="47"/>
        <v>-900</v>
      </c>
      <c r="P117" s="73">
        <f t="shared" si="48"/>
        <v>-400</v>
      </c>
      <c r="Q117" s="72">
        <f t="shared" si="68"/>
        <v>0</v>
      </c>
      <c r="R117" s="72">
        <f t="shared" si="68"/>
        <v>0</v>
      </c>
      <c r="S117" s="72">
        <f t="shared" si="68"/>
        <v>0</v>
      </c>
      <c r="T117" s="74">
        <f t="shared" si="49"/>
        <v>928</v>
      </c>
      <c r="U117" s="93">
        <f t="shared" si="32"/>
        <v>1500</v>
      </c>
      <c r="V117" s="93">
        <f t="shared" si="33"/>
        <v>1500</v>
      </c>
      <c r="W117" s="93">
        <f t="shared" si="34"/>
        <v>1500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74">+A117+1</f>
        <v>104</v>
      </c>
      <c r="B118" s="69">
        <f t="shared" si="27"/>
        <v>45665</v>
      </c>
      <c r="C118" s="70">
        <f t="shared" si="28"/>
        <v>884</v>
      </c>
      <c r="D118" s="71">
        <f t="shared" si="29"/>
        <v>1542</v>
      </c>
      <c r="E118" s="72">
        <f t="shared" ref="E118:E147" si="75">C118+D118-H118</f>
        <v>1311</v>
      </c>
      <c r="F118" s="72">
        <f t="shared" ref="F118:F147" si="76">C118+D118-I118</f>
        <v>1336</v>
      </c>
      <c r="G118" s="72">
        <f t="shared" ref="G118:G147" si="77">D118+C118-J118</f>
        <v>856</v>
      </c>
      <c r="H118" s="73">
        <f t="shared" ref="H118:H147" si="78">K118+N118</f>
        <v>1115</v>
      </c>
      <c r="I118" s="73">
        <f t="shared" ref="I118:I147" si="79">L118+O118</f>
        <v>1090</v>
      </c>
      <c r="J118" s="73">
        <f t="shared" ref="J118:J147" si="80">M118+P118</f>
        <v>1570</v>
      </c>
      <c r="K118" s="73">
        <f t="shared" ref="K118:M118" si="81">K117</f>
        <v>1995</v>
      </c>
      <c r="L118" s="73">
        <f t="shared" si="81"/>
        <v>1990</v>
      </c>
      <c r="M118" s="73">
        <f t="shared" si="81"/>
        <v>1970</v>
      </c>
      <c r="N118" s="73">
        <f t="shared" ref="N118:N147" si="82">N117-Q118</f>
        <v>-880</v>
      </c>
      <c r="O118" s="73">
        <f t="shared" ref="O118:O147" si="83">O117-R118</f>
        <v>-900</v>
      </c>
      <c r="P118" s="73">
        <f t="shared" ref="P118:P147" si="84">P117-S118</f>
        <v>-400</v>
      </c>
      <c r="Q118" s="72">
        <f t="shared" si="68"/>
        <v>0</v>
      </c>
      <c r="R118" s="72">
        <f t="shared" si="68"/>
        <v>0</v>
      </c>
      <c r="S118" s="72">
        <f t="shared" si="68"/>
        <v>0</v>
      </c>
      <c r="T118" s="74">
        <f t="shared" ref="T118:T147" si="85">D118+C118-V118</f>
        <v>926</v>
      </c>
      <c r="U118" s="93">
        <f t="shared" si="32"/>
        <v>1500</v>
      </c>
      <c r="V118" s="93">
        <f t="shared" si="33"/>
        <v>1500</v>
      </c>
      <c r="W118" s="93">
        <f t="shared" si="34"/>
        <v>1500</v>
      </c>
      <c r="X118" s="85"/>
      <c r="Y118" s="73"/>
      <c r="Z118" s="73"/>
      <c r="AA118" s="73"/>
      <c r="AB118" s="48"/>
    </row>
    <row r="119" spans="1:28" ht="15" customHeight="1">
      <c r="A119" s="68">
        <f t="shared" si="74"/>
        <v>105</v>
      </c>
      <c r="B119" s="69">
        <f t="shared" si="27"/>
        <v>45666</v>
      </c>
      <c r="C119" s="70">
        <f t="shared" si="28"/>
        <v>884</v>
      </c>
      <c r="D119" s="71">
        <f t="shared" si="29"/>
        <v>1540</v>
      </c>
      <c r="E119" s="72">
        <f t="shared" si="75"/>
        <v>1309</v>
      </c>
      <c r="F119" s="72">
        <f t="shared" si="76"/>
        <v>1334</v>
      </c>
      <c r="G119" s="72">
        <f t="shared" si="77"/>
        <v>854</v>
      </c>
      <c r="H119" s="73">
        <f t="shared" si="78"/>
        <v>1115</v>
      </c>
      <c r="I119" s="73">
        <f t="shared" si="79"/>
        <v>1090</v>
      </c>
      <c r="J119" s="73">
        <f t="shared" si="80"/>
        <v>1570</v>
      </c>
      <c r="K119" s="73">
        <f t="shared" ref="K119:M119" si="86">K118</f>
        <v>1995</v>
      </c>
      <c r="L119" s="73">
        <f t="shared" si="86"/>
        <v>1990</v>
      </c>
      <c r="M119" s="73">
        <f t="shared" si="86"/>
        <v>1970</v>
      </c>
      <c r="N119" s="73">
        <f t="shared" si="82"/>
        <v>-880</v>
      </c>
      <c r="O119" s="73">
        <f t="shared" si="83"/>
        <v>-900</v>
      </c>
      <c r="P119" s="73">
        <f t="shared" si="84"/>
        <v>-400</v>
      </c>
      <c r="Q119" s="72">
        <f t="shared" si="68"/>
        <v>0</v>
      </c>
      <c r="R119" s="72">
        <f t="shared" si="68"/>
        <v>0</v>
      </c>
      <c r="S119" s="72">
        <f t="shared" si="68"/>
        <v>0</v>
      </c>
      <c r="T119" s="74">
        <f t="shared" si="85"/>
        <v>924</v>
      </c>
      <c r="U119" s="93">
        <f t="shared" si="32"/>
        <v>1500</v>
      </c>
      <c r="V119" s="93">
        <f t="shared" si="33"/>
        <v>1500</v>
      </c>
      <c r="W119" s="93">
        <f t="shared" si="34"/>
        <v>1500</v>
      </c>
      <c r="X119" s="85"/>
      <c r="Y119" s="73"/>
      <c r="Z119" s="73"/>
      <c r="AA119" s="73"/>
      <c r="AB119" s="48"/>
    </row>
    <row r="120" spans="1:28" ht="15" customHeight="1">
      <c r="A120" s="68">
        <f t="shared" si="74"/>
        <v>106</v>
      </c>
      <c r="B120" s="69">
        <f t="shared" si="27"/>
        <v>45667</v>
      </c>
      <c r="C120" s="70">
        <f t="shared" si="28"/>
        <v>884</v>
      </c>
      <c r="D120" s="71">
        <f t="shared" si="29"/>
        <v>1538</v>
      </c>
      <c r="E120" s="72">
        <f t="shared" si="75"/>
        <v>1307</v>
      </c>
      <c r="F120" s="72">
        <f t="shared" si="76"/>
        <v>1332</v>
      </c>
      <c r="G120" s="72">
        <f t="shared" si="77"/>
        <v>852</v>
      </c>
      <c r="H120" s="73">
        <f t="shared" si="78"/>
        <v>1115</v>
      </c>
      <c r="I120" s="73">
        <f t="shared" si="79"/>
        <v>1090</v>
      </c>
      <c r="J120" s="73">
        <f t="shared" si="80"/>
        <v>1570</v>
      </c>
      <c r="K120" s="73">
        <f t="shared" ref="K120:M120" si="87">K119</f>
        <v>1995</v>
      </c>
      <c r="L120" s="73">
        <f t="shared" si="87"/>
        <v>1990</v>
      </c>
      <c r="M120" s="73">
        <f t="shared" si="87"/>
        <v>1970</v>
      </c>
      <c r="N120" s="73">
        <f t="shared" si="82"/>
        <v>-880</v>
      </c>
      <c r="O120" s="73">
        <f t="shared" si="83"/>
        <v>-900</v>
      </c>
      <c r="P120" s="73">
        <f t="shared" si="84"/>
        <v>-400</v>
      </c>
      <c r="Q120" s="72">
        <f t="shared" si="68"/>
        <v>0</v>
      </c>
      <c r="R120" s="72">
        <f t="shared" si="68"/>
        <v>0</v>
      </c>
      <c r="S120" s="72">
        <f t="shared" si="68"/>
        <v>0</v>
      </c>
      <c r="T120" s="74">
        <f t="shared" si="85"/>
        <v>922</v>
      </c>
      <c r="U120" s="93">
        <f t="shared" si="32"/>
        <v>1500</v>
      </c>
      <c r="V120" s="93">
        <f t="shared" si="33"/>
        <v>1500</v>
      </c>
      <c r="W120" s="93">
        <f t="shared" si="34"/>
        <v>1500</v>
      </c>
      <c r="X120" s="85"/>
      <c r="Y120" s="73"/>
      <c r="Z120" s="73"/>
      <c r="AA120" s="73"/>
      <c r="AB120" s="48"/>
    </row>
    <row r="121" spans="1:28" ht="15" customHeight="1">
      <c r="A121" s="68">
        <f t="shared" si="74"/>
        <v>107</v>
      </c>
      <c r="B121" s="69">
        <f t="shared" si="27"/>
        <v>45668</v>
      </c>
      <c r="C121" s="70">
        <f t="shared" si="28"/>
        <v>884</v>
      </c>
      <c r="D121" s="71">
        <f t="shared" si="29"/>
        <v>1536</v>
      </c>
      <c r="E121" s="72">
        <f t="shared" si="75"/>
        <v>1305</v>
      </c>
      <c r="F121" s="72">
        <f t="shared" si="76"/>
        <v>1330</v>
      </c>
      <c r="G121" s="72">
        <f t="shared" si="77"/>
        <v>850</v>
      </c>
      <c r="H121" s="73">
        <f t="shared" si="78"/>
        <v>1115</v>
      </c>
      <c r="I121" s="73">
        <f t="shared" si="79"/>
        <v>1090</v>
      </c>
      <c r="J121" s="73">
        <f t="shared" si="80"/>
        <v>1570</v>
      </c>
      <c r="K121" s="73">
        <f t="shared" ref="K121:M121" si="88">K120</f>
        <v>1995</v>
      </c>
      <c r="L121" s="73">
        <f t="shared" si="88"/>
        <v>1990</v>
      </c>
      <c r="M121" s="73">
        <f t="shared" si="88"/>
        <v>1970</v>
      </c>
      <c r="N121" s="73">
        <f t="shared" si="82"/>
        <v>-880</v>
      </c>
      <c r="O121" s="73">
        <f t="shared" si="83"/>
        <v>-900</v>
      </c>
      <c r="P121" s="73">
        <f t="shared" si="84"/>
        <v>-400</v>
      </c>
      <c r="Q121" s="72">
        <f t="shared" si="68"/>
        <v>0</v>
      </c>
      <c r="R121" s="72">
        <f t="shared" si="68"/>
        <v>0</v>
      </c>
      <c r="S121" s="72">
        <f t="shared" si="68"/>
        <v>0</v>
      </c>
      <c r="T121" s="74">
        <f t="shared" si="85"/>
        <v>920</v>
      </c>
      <c r="U121" s="93">
        <f t="shared" si="32"/>
        <v>1500</v>
      </c>
      <c r="V121" s="93">
        <f t="shared" si="33"/>
        <v>1500</v>
      </c>
      <c r="W121" s="93">
        <f t="shared" si="34"/>
        <v>1500</v>
      </c>
      <c r="X121" s="85"/>
      <c r="Y121" s="73"/>
      <c r="Z121" s="73"/>
      <c r="AA121" s="73"/>
      <c r="AB121" s="48"/>
    </row>
    <row r="122" spans="1:28" ht="15" customHeight="1">
      <c r="A122" s="68">
        <f t="shared" si="74"/>
        <v>108</v>
      </c>
      <c r="B122" s="69">
        <f t="shared" si="27"/>
        <v>45669</v>
      </c>
      <c r="C122" s="70">
        <f t="shared" si="28"/>
        <v>884</v>
      </c>
      <c r="D122" s="71">
        <f t="shared" si="29"/>
        <v>1534</v>
      </c>
      <c r="E122" s="72">
        <f t="shared" si="75"/>
        <v>1303</v>
      </c>
      <c r="F122" s="72">
        <f t="shared" si="76"/>
        <v>1328</v>
      </c>
      <c r="G122" s="72">
        <f t="shared" si="77"/>
        <v>848</v>
      </c>
      <c r="H122" s="73">
        <f t="shared" si="78"/>
        <v>1115</v>
      </c>
      <c r="I122" s="73">
        <f t="shared" si="79"/>
        <v>1090</v>
      </c>
      <c r="J122" s="73">
        <f t="shared" si="80"/>
        <v>1570</v>
      </c>
      <c r="K122" s="73">
        <f t="shared" ref="K122:M122" si="89">K121</f>
        <v>1995</v>
      </c>
      <c r="L122" s="73">
        <f t="shared" si="89"/>
        <v>1990</v>
      </c>
      <c r="M122" s="73">
        <f t="shared" si="89"/>
        <v>1970</v>
      </c>
      <c r="N122" s="73">
        <f t="shared" si="82"/>
        <v>-880</v>
      </c>
      <c r="O122" s="73">
        <f t="shared" si="83"/>
        <v>-900</v>
      </c>
      <c r="P122" s="73">
        <f t="shared" si="84"/>
        <v>-400</v>
      </c>
      <c r="Q122" s="72">
        <f t="shared" si="68"/>
        <v>0</v>
      </c>
      <c r="R122" s="72">
        <f t="shared" si="68"/>
        <v>0</v>
      </c>
      <c r="S122" s="72">
        <f t="shared" si="68"/>
        <v>0</v>
      </c>
      <c r="T122" s="74">
        <f t="shared" si="85"/>
        <v>918</v>
      </c>
      <c r="U122" s="93">
        <f t="shared" si="32"/>
        <v>1500</v>
      </c>
      <c r="V122" s="93">
        <f t="shared" si="33"/>
        <v>1500</v>
      </c>
      <c r="W122" s="93">
        <f t="shared" si="34"/>
        <v>1500</v>
      </c>
      <c r="X122" s="85"/>
      <c r="Y122" s="73"/>
      <c r="Z122" s="73"/>
      <c r="AA122" s="73"/>
      <c r="AB122" s="48"/>
    </row>
    <row r="123" spans="1:28" ht="15" customHeight="1">
      <c r="A123" s="68">
        <f t="shared" si="74"/>
        <v>109</v>
      </c>
      <c r="B123" s="69">
        <f t="shared" si="27"/>
        <v>45670</v>
      </c>
      <c r="C123" s="70">
        <f t="shared" si="28"/>
        <v>884</v>
      </c>
      <c r="D123" s="71">
        <f t="shared" si="29"/>
        <v>1532</v>
      </c>
      <c r="E123" s="72">
        <f t="shared" si="75"/>
        <v>1301</v>
      </c>
      <c r="F123" s="72">
        <f t="shared" si="76"/>
        <v>1326</v>
      </c>
      <c r="G123" s="72">
        <f t="shared" si="77"/>
        <v>846</v>
      </c>
      <c r="H123" s="73">
        <f t="shared" si="78"/>
        <v>1115</v>
      </c>
      <c r="I123" s="73">
        <f t="shared" si="79"/>
        <v>1090</v>
      </c>
      <c r="J123" s="73">
        <f t="shared" si="80"/>
        <v>1570</v>
      </c>
      <c r="K123" s="73">
        <f t="shared" ref="K123:M123" si="90">K122</f>
        <v>1995</v>
      </c>
      <c r="L123" s="73">
        <f t="shared" si="90"/>
        <v>1990</v>
      </c>
      <c r="M123" s="73">
        <f t="shared" si="90"/>
        <v>1970</v>
      </c>
      <c r="N123" s="73">
        <f t="shared" si="82"/>
        <v>-880</v>
      </c>
      <c r="O123" s="73">
        <f t="shared" si="83"/>
        <v>-900</v>
      </c>
      <c r="P123" s="73">
        <f t="shared" si="84"/>
        <v>-400</v>
      </c>
      <c r="Q123" s="72">
        <f t="shared" si="68"/>
        <v>0</v>
      </c>
      <c r="R123" s="72">
        <f t="shared" si="68"/>
        <v>0</v>
      </c>
      <c r="S123" s="72">
        <f t="shared" si="68"/>
        <v>0</v>
      </c>
      <c r="T123" s="74">
        <f t="shared" si="85"/>
        <v>916</v>
      </c>
      <c r="U123" s="93">
        <f t="shared" si="32"/>
        <v>1500</v>
      </c>
      <c r="V123" s="93">
        <f t="shared" si="33"/>
        <v>1500</v>
      </c>
      <c r="W123" s="93">
        <f t="shared" si="34"/>
        <v>1500</v>
      </c>
      <c r="X123" s="85"/>
      <c r="Y123" s="73"/>
      <c r="Z123" s="73"/>
      <c r="AA123" s="73"/>
      <c r="AB123" s="48"/>
    </row>
    <row r="124" spans="1:28" ht="15" customHeight="1">
      <c r="A124" s="68">
        <f t="shared" si="74"/>
        <v>110</v>
      </c>
      <c r="B124" s="69">
        <f t="shared" si="27"/>
        <v>45671</v>
      </c>
      <c r="C124" s="70">
        <f t="shared" si="28"/>
        <v>884</v>
      </c>
      <c r="D124" s="71">
        <f t="shared" si="29"/>
        <v>1530</v>
      </c>
      <c r="E124" s="72">
        <f t="shared" si="75"/>
        <v>1299</v>
      </c>
      <c r="F124" s="72">
        <f t="shared" si="76"/>
        <v>1324</v>
      </c>
      <c r="G124" s="72">
        <f t="shared" si="77"/>
        <v>844</v>
      </c>
      <c r="H124" s="73">
        <f t="shared" si="78"/>
        <v>1115</v>
      </c>
      <c r="I124" s="73">
        <f t="shared" si="79"/>
        <v>1090</v>
      </c>
      <c r="J124" s="73">
        <f t="shared" si="80"/>
        <v>1570</v>
      </c>
      <c r="K124" s="73">
        <f t="shared" ref="K124:M124" si="91">K123</f>
        <v>1995</v>
      </c>
      <c r="L124" s="73">
        <f t="shared" si="91"/>
        <v>1990</v>
      </c>
      <c r="M124" s="73">
        <f t="shared" si="91"/>
        <v>1970</v>
      </c>
      <c r="N124" s="73">
        <f t="shared" si="82"/>
        <v>-880</v>
      </c>
      <c r="O124" s="73">
        <f t="shared" si="83"/>
        <v>-900</v>
      </c>
      <c r="P124" s="73">
        <f t="shared" si="84"/>
        <v>-400</v>
      </c>
      <c r="Q124" s="72">
        <f t="shared" si="68"/>
        <v>0</v>
      </c>
      <c r="R124" s="72">
        <f t="shared" si="68"/>
        <v>0</v>
      </c>
      <c r="S124" s="72">
        <f t="shared" si="68"/>
        <v>0</v>
      </c>
      <c r="T124" s="74">
        <f t="shared" si="85"/>
        <v>914</v>
      </c>
      <c r="U124" s="93">
        <f t="shared" si="32"/>
        <v>1500</v>
      </c>
      <c r="V124" s="93">
        <f t="shared" si="33"/>
        <v>1500</v>
      </c>
      <c r="W124" s="93">
        <f t="shared" si="34"/>
        <v>1500</v>
      </c>
      <c r="X124" s="85"/>
      <c r="Y124" s="73"/>
      <c r="Z124" s="73"/>
      <c r="AA124" s="73"/>
      <c r="AB124" s="48"/>
    </row>
    <row r="125" spans="1:28" ht="15" customHeight="1">
      <c r="A125" s="68">
        <f t="shared" si="74"/>
        <v>111</v>
      </c>
      <c r="B125" s="69">
        <f t="shared" si="27"/>
        <v>45672</v>
      </c>
      <c r="C125" s="70">
        <f t="shared" si="28"/>
        <v>884</v>
      </c>
      <c r="D125" s="71">
        <f t="shared" si="29"/>
        <v>1528</v>
      </c>
      <c r="E125" s="72">
        <f t="shared" si="75"/>
        <v>1297</v>
      </c>
      <c r="F125" s="72">
        <f t="shared" si="76"/>
        <v>1322</v>
      </c>
      <c r="G125" s="72">
        <f t="shared" si="77"/>
        <v>842</v>
      </c>
      <c r="H125" s="73">
        <f t="shared" si="78"/>
        <v>1115</v>
      </c>
      <c r="I125" s="73">
        <f t="shared" si="79"/>
        <v>1090</v>
      </c>
      <c r="J125" s="73">
        <f t="shared" si="80"/>
        <v>1570</v>
      </c>
      <c r="K125" s="73">
        <f t="shared" ref="K125:M125" si="92">K124</f>
        <v>1995</v>
      </c>
      <c r="L125" s="73">
        <f t="shared" si="92"/>
        <v>1990</v>
      </c>
      <c r="M125" s="73">
        <f t="shared" si="92"/>
        <v>1970</v>
      </c>
      <c r="N125" s="73">
        <f t="shared" si="82"/>
        <v>-880</v>
      </c>
      <c r="O125" s="73">
        <f t="shared" si="83"/>
        <v>-900</v>
      </c>
      <c r="P125" s="73">
        <f t="shared" si="84"/>
        <v>-400</v>
      </c>
      <c r="Q125" s="72">
        <f t="shared" si="68"/>
        <v>0</v>
      </c>
      <c r="R125" s="72">
        <f t="shared" si="68"/>
        <v>0</v>
      </c>
      <c r="S125" s="72">
        <f t="shared" si="68"/>
        <v>0</v>
      </c>
      <c r="T125" s="74">
        <f t="shared" si="85"/>
        <v>912</v>
      </c>
      <c r="U125" s="93">
        <f t="shared" si="32"/>
        <v>1500</v>
      </c>
      <c r="V125" s="93">
        <f t="shared" si="33"/>
        <v>1500</v>
      </c>
      <c r="W125" s="93">
        <f t="shared" si="34"/>
        <v>1500</v>
      </c>
      <c r="X125" s="85"/>
      <c r="Y125" s="73"/>
      <c r="Z125" s="73"/>
      <c r="AA125" s="73"/>
      <c r="AB125" s="48"/>
    </row>
    <row r="126" spans="1:28" ht="15" customHeight="1">
      <c r="A126" s="68">
        <f t="shared" si="74"/>
        <v>112</v>
      </c>
      <c r="B126" s="69">
        <f t="shared" si="27"/>
        <v>45673</v>
      </c>
      <c r="C126" s="70">
        <f t="shared" si="28"/>
        <v>884</v>
      </c>
      <c r="D126" s="71">
        <f t="shared" si="29"/>
        <v>1526</v>
      </c>
      <c r="E126" s="72">
        <f t="shared" si="75"/>
        <v>1295</v>
      </c>
      <c r="F126" s="72">
        <f t="shared" si="76"/>
        <v>1320</v>
      </c>
      <c r="G126" s="72">
        <f t="shared" si="77"/>
        <v>840</v>
      </c>
      <c r="H126" s="73">
        <f t="shared" si="78"/>
        <v>1115</v>
      </c>
      <c r="I126" s="73">
        <f t="shared" si="79"/>
        <v>1090</v>
      </c>
      <c r="J126" s="73">
        <f t="shared" si="80"/>
        <v>1570</v>
      </c>
      <c r="K126" s="73">
        <f t="shared" ref="K126:M126" si="93">K125</f>
        <v>1995</v>
      </c>
      <c r="L126" s="73">
        <f t="shared" si="93"/>
        <v>1990</v>
      </c>
      <c r="M126" s="73">
        <f t="shared" si="93"/>
        <v>1970</v>
      </c>
      <c r="N126" s="73">
        <f t="shared" si="82"/>
        <v>-880</v>
      </c>
      <c r="O126" s="73">
        <f t="shared" si="83"/>
        <v>-900</v>
      </c>
      <c r="P126" s="73">
        <f t="shared" si="84"/>
        <v>-400</v>
      </c>
      <c r="Q126" s="72">
        <f t="shared" si="68"/>
        <v>0</v>
      </c>
      <c r="R126" s="72">
        <f t="shared" si="68"/>
        <v>0</v>
      </c>
      <c r="S126" s="72">
        <f t="shared" si="68"/>
        <v>0</v>
      </c>
      <c r="T126" s="74">
        <f t="shared" si="85"/>
        <v>910</v>
      </c>
      <c r="U126" s="93">
        <f t="shared" si="32"/>
        <v>1500</v>
      </c>
      <c r="V126" s="93">
        <f t="shared" si="33"/>
        <v>1500</v>
      </c>
      <c r="W126" s="93">
        <f t="shared" si="34"/>
        <v>1500</v>
      </c>
      <c r="X126" s="85"/>
      <c r="Y126" s="73"/>
      <c r="Z126" s="73"/>
      <c r="AA126" s="73"/>
      <c r="AB126" s="48"/>
    </row>
    <row r="127" spans="1:28" ht="15" customHeight="1">
      <c r="A127" s="68">
        <f t="shared" si="74"/>
        <v>113</v>
      </c>
      <c r="B127" s="69">
        <f t="shared" si="27"/>
        <v>45674</v>
      </c>
      <c r="C127" s="70">
        <f t="shared" si="28"/>
        <v>884</v>
      </c>
      <c r="D127" s="71">
        <f t="shared" si="29"/>
        <v>1524</v>
      </c>
      <c r="E127" s="72">
        <f t="shared" si="75"/>
        <v>1293</v>
      </c>
      <c r="F127" s="72">
        <f t="shared" si="76"/>
        <v>1318</v>
      </c>
      <c r="G127" s="72">
        <f t="shared" si="77"/>
        <v>838</v>
      </c>
      <c r="H127" s="73">
        <f t="shared" si="78"/>
        <v>1115</v>
      </c>
      <c r="I127" s="73">
        <f t="shared" si="79"/>
        <v>1090</v>
      </c>
      <c r="J127" s="73">
        <f t="shared" si="80"/>
        <v>1570</v>
      </c>
      <c r="K127" s="73">
        <f t="shared" ref="K127:M127" si="94">K126</f>
        <v>1995</v>
      </c>
      <c r="L127" s="73">
        <f t="shared" si="94"/>
        <v>1990</v>
      </c>
      <c r="M127" s="73">
        <f t="shared" si="94"/>
        <v>1970</v>
      </c>
      <c r="N127" s="73">
        <f t="shared" si="82"/>
        <v>-880</v>
      </c>
      <c r="O127" s="73">
        <f t="shared" si="83"/>
        <v>-900</v>
      </c>
      <c r="P127" s="73">
        <f t="shared" si="84"/>
        <v>-400</v>
      </c>
      <c r="Q127" s="72">
        <f t="shared" si="68"/>
        <v>0</v>
      </c>
      <c r="R127" s="72">
        <f t="shared" si="68"/>
        <v>0</v>
      </c>
      <c r="S127" s="72">
        <f t="shared" si="68"/>
        <v>0</v>
      </c>
      <c r="T127" s="74">
        <f t="shared" si="85"/>
        <v>908</v>
      </c>
      <c r="U127" s="93">
        <f t="shared" si="32"/>
        <v>1500</v>
      </c>
      <c r="V127" s="93">
        <f t="shared" si="33"/>
        <v>1500</v>
      </c>
      <c r="W127" s="93">
        <f t="shared" si="34"/>
        <v>1500</v>
      </c>
      <c r="X127" s="85"/>
      <c r="Y127" s="73"/>
      <c r="Z127" s="73"/>
      <c r="AA127" s="73"/>
      <c r="AB127" s="48"/>
    </row>
    <row r="128" spans="1:28" ht="15" customHeight="1">
      <c r="A128" s="68">
        <f t="shared" si="74"/>
        <v>114</v>
      </c>
      <c r="B128" s="69">
        <f t="shared" si="27"/>
        <v>45675</v>
      </c>
      <c r="C128" s="70">
        <f t="shared" si="28"/>
        <v>884</v>
      </c>
      <c r="D128" s="71">
        <f t="shared" si="29"/>
        <v>1522</v>
      </c>
      <c r="E128" s="72">
        <f t="shared" si="75"/>
        <v>1291</v>
      </c>
      <c r="F128" s="72">
        <f t="shared" si="76"/>
        <v>1316</v>
      </c>
      <c r="G128" s="72">
        <f t="shared" si="77"/>
        <v>836</v>
      </c>
      <c r="H128" s="73">
        <f t="shared" si="78"/>
        <v>1115</v>
      </c>
      <c r="I128" s="73">
        <f t="shared" si="79"/>
        <v>1090</v>
      </c>
      <c r="J128" s="73">
        <f t="shared" si="80"/>
        <v>1570</v>
      </c>
      <c r="K128" s="73">
        <f t="shared" ref="K128:M128" si="95">K127</f>
        <v>1995</v>
      </c>
      <c r="L128" s="73">
        <f t="shared" si="95"/>
        <v>1990</v>
      </c>
      <c r="M128" s="73">
        <f t="shared" si="95"/>
        <v>1970</v>
      </c>
      <c r="N128" s="73">
        <f t="shared" si="82"/>
        <v>-880</v>
      </c>
      <c r="O128" s="73">
        <f t="shared" si="83"/>
        <v>-900</v>
      </c>
      <c r="P128" s="73">
        <f t="shared" si="84"/>
        <v>-400</v>
      </c>
      <c r="Q128" s="72">
        <f t="shared" si="68"/>
        <v>0</v>
      </c>
      <c r="R128" s="72">
        <f t="shared" si="68"/>
        <v>0</v>
      </c>
      <c r="S128" s="72">
        <f t="shared" si="68"/>
        <v>0</v>
      </c>
      <c r="T128" s="74">
        <f t="shared" si="85"/>
        <v>906</v>
      </c>
      <c r="U128" s="93">
        <f t="shared" si="32"/>
        <v>1500</v>
      </c>
      <c r="V128" s="93">
        <f t="shared" si="33"/>
        <v>1500</v>
      </c>
      <c r="W128" s="93">
        <f t="shared" si="34"/>
        <v>1500</v>
      </c>
      <c r="X128" s="85"/>
      <c r="Y128" s="73"/>
      <c r="Z128" s="73"/>
      <c r="AA128" s="73"/>
      <c r="AB128" s="48"/>
    </row>
    <row r="129" spans="1:28" ht="15" customHeight="1">
      <c r="A129" s="68">
        <f t="shared" si="74"/>
        <v>115</v>
      </c>
      <c r="B129" s="69">
        <f t="shared" si="27"/>
        <v>45676</v>
      </c>
      <c r="C129" s="70">
        <f t="shared" si="28"/>
        <v>884</v>
      </c>
      <c r="D129" s="71">
        <f t="shared" si="29"/>
        <v>1520</v>
      </c>
      <c r="E129" s="72">
        <f t="shared" si="75"/>
        <v>1289</v>
      </c>
      <c r="F129" s="72">
        <f t="shared" si="76"/>
        <v>1314</v>
      </c>
      <c r="G129" s="72">
        <f t="shared" si="77"/>
        <v>834</v>
      </c>
      <c r="H129" s="73">
        <f t="shared" si="78"/>
        <v>1115</v>
      </c>
      <c r="I129" s="73">
        <f t="shared" si="79"/>
        <v>1090</v>
      </c>
      <c r="J129" s="73">
        <f t="shared" si="80"/>
        <v>1570</v>
      </c>
      <c r="K129" s="73">
        <f t="shared" ref="K129:M129" si="96">K128</f>
        <v>1995</v>
      </c>
      <c r="L129" s="73">
        <f t="shared" si="96"/>
        <v>1990</v>
      </c>
      <c r="M129" s="73">
        <f t="shared" si="96"/>
        <v>1970</v>
      </c>
      <c r="N129" s="73">
        <f t="shared" si="82"/>
        <v>-880</v>
      </c>
      <c r="O129" s="73">
        <f t="shared" si="83"/>
        <v>-900</v>
      </c>
      <c r="P129" s="73">
        <f t="shared" si="84"/>
        <v>-400</v>
      </c>
      <c r="Q129" s="72">
        <f t="shared" si="68"/>
        <v>0</v>
      </c>
      <c r="R129" s="72">
        <f t="shared" si="68"/>
        <v>0</v>
      </c>
      <c r="S129" s="72">
        <f t="shared" si="68"/>
        <v>0</v>
      </c>
      <c r="T129" s="74">
        <f t="shared" si="85"/>
        <v>904</v>
      </c>
      <c r="U129" s="93">
        <f t="shared" si="32"/>
        <v>1500</v>
      </c>
      <c r="V129" s="93">
        <f t="shared" si="33"/>
        <v>1500</v>
      </c>
      <c r="W129" s="93">
        <f t="shared" si="34"/>
        <v>1500</v>
      </c>
      <c r="X129" s="85"/>
      <c r="Y129" s="73"/>
      <c r="Z129" s="73"/>
      <c r="AA129" s="73"/>
      <c r="AB129" s="48"/>
    </row>
    <row r="130" spans="1:28" ht="15" customHeight="1">
      <c r="A130" s="68">
        <f t="shared" si="74"/>
        <v>116</v>
      </c>
      <c r="B130" s="69">
        <f t="shared" si="27"/>
        <v>45677</v>
      </c>
      <c r="C130" s="70">
        <f t="shared" si="28"/>
        <v>884</v>
      </c>
      <c r="D130" s="71">
        <f t="shared" si="29"/>
        <v>1518</v>
      </c>
      <c r="E130" s="72">
        <f t="shared" si="75"/>
        <v>1287</v>
      </c>
      <c r="F130" s="72">
        <f t="shared" si="76"/>
        <v>1312</v>
      </c>
      <c r="G130" s="72">
        <f t="shared" si="77"/>
        <v>832</v>
      </c>
      <c r="H130" s="73">
        <f t="shared" si="78"/>
        <v>1115</v>
      </c>
      <c r="I130" s="73">
        <f t="shared" si="79"/>
        <v>1090</v>
      </c>
      <c r="J130" s="73">
        <f t="shared" si="80"/>
        <v>1570</v>
      </c>
      <c r="K130" s="73">
        <f t="shared" ref="K130:M130" si="97">K129</f>
        <v>1995</v>
      </c>
      <c r="L130" s="73">
        <f t="shared" si="97"/>
        <v>1990</v>
      </c>
      <c r="M130" s="73">
        <f t="shared" si="97"/>
        <v>1970</v>
      </c>
      <c r="N130" s="73">
        <f t="shared" si="82"/>
        <v>-880</v>
      </c>
      <c r="O130" s="73">
        <f t="shared" si="83"/>
        <v>-900</v>
      </c>
      <c r="P130" s="73">
        <f t="shared" si="84"/>
        <v>-400</v>
      </c>
      <c r="Q130" s="72">
        <f t="shared" si="68"/>
        <v>0</v>
      </c>
      <c r="R130" s="72">
        <f t="shared" si="68"/>
        <v>0</v>
      </c>
      <c r="S130" s="72">
        <f t="shared" si="68"/>
        <v>0</v>
      </c>
      <c r="T130" s="74">
        <f t="shared" si="85"/>
        <v>902</v>
      </c>
      <c r="U130" s="93">
        <f t="shared" si="32"/>
        <v>1500</v>
      </c>
      <c r="V130" s="93">
        <f t="shared" si="33"/>
        <v>1500</v>
      </c>
      <c r="W130" s="93">
        <f t="shared" si="34"/>
        <v>1500</v>
      </c>
      <c r="X130" s="85"/>
      <c r="Y130" s="73"/>
      <c r="Z130" s="73"/>
      <c r="AA130" s="73"/>
      <c r="AB130" s="48"/>
    </row>
    <row r="131" spans="1:28" ht="15" customHeight="1">
      <c r="A131" s="68">
        <f t="shared" si="74"/>
        <v>117</v>
      </c>
      <c r="B131" s="69">
        <f t="shared" si="27"/>
        <v>45678</v>
      </c>
      <c r="C131" s="70">
        <f t="shared" si="28"/>
        <v>884</v>
      </c>
      <c r="D131" s="71">
        <f t="shared" si="29"/>
        <v>1516</v>
      </c>
      <c r="E131" s="72">
        <f t="shared" si="75"/>
        <v>1285</v>
      </c>
      <c r="F131" s="72">
        <f t="shared" si="76"/>
        <v>1310</v>
      </c>
      <c r="G131" s="72">
        <f t="shared" si="77"/>
        <v>830</v>
      </c>
      <c r="H131" s="73">
        <f t="shared" si="78"/>
        <v>1115</v>
      </c>
      <c r="I131" s="73">
        <f t="shared" si="79"/>
        <v>1090</v>
      </c>
      <c r="J131" s="73">
        <f t="shared" si="80"/>
        <v>1570</v>
      </c>
      <c r="K131" s="73">
        <f t="shared" ref="K131:M131" si="98">K130</f>
        <v>1995</v>
      </c>
      <c r="L131" s="73">
        <f t="shared" si="98"/>
        <v>1990</v>
      </c>
      <c r="M131" s="73">
        <f t="shared" si="98"/>
        <v>1970</v>
      </c>
      <c r="N131" s="73">
        <f t="shared" si="82"/>
        <v>-880</v>
      </c>
      <c r="O131" s="73">
        <f t="shared" si="83"/>
        <v>-900</v>
      </c>
      <c r="P131" s="73">
        <f t="shared" si="84"/>
        <v>-400</v>
      </c>
      <c r="Q131" s="72">
        <f t="shared" si="68"/>
        <v>0</v>
      </c>
      <c r="R131" s="72">
        <f t="shared" si="68"/>
        <v>0</v>
      </c>
      <c r="S131" s="72">
        <f t="shared" si="68"/>
        <v>0</v>
      </c>
      <c r="T131" s="74">
        <f t="shared" si="85"/>
        <v>900</v>
      </c>
      <c r="U131" s="93">
        <f t="shared" si="32"/>
        <v>1500</v>
      </c>
      <c r="V131" s="93">
        <f t="shared" si="33"/>
        <v>1500</v>
      </c>
      <c r="W131" s="93">
        <f t="shared" si="34"/>
        <v>1500</v>
      </c>
      <c r="X131" s="85"/>
      <c r="Y131" s="73"/>
      <c r="Z131" s="73"/>
      <c r="AA131" s="73"/>
      <c r="AB131" s="48"/>
    </row>
    <row r="132" spans="1:28" ht="15" customHeight="1">
      <c r="A132" s="68">
        <f t="shared" si="74"/>
        <v>118</v>
      </c>
      <c r="B132" s="69">
        <f t="shared" si="27"/>
        <v>45679</v>
      </c>
      <c r="C132" s="70">
        <f t="shared" si="28"/>
        <v>884</v>
      </c>
      <c r="D132" s="71">
        <f t="shared" si="29"/>
        <v>1514</v>
      </c>
      <c r="E132" s="72">
        <f t="shared" si="75"/>
        <v>1283</v>
      </c>
      <c r="F132" s="72">
        <f t="shared" si="76"/>
        <v>1308</v>
      </c>
      <c r="G132" s="72">
        <f t="shared" si="77"/>
        <v>828</v>
      </c>
      <c r="H132" s="73">
        <f t="shared" si="78"/>
        <v>1115</v>
      </c>
      <c r="I132" s="73">
        <f t="shared" si="79"/>
        <v>1090</v>
      </c>
      <c r="J132" s="73">
        <f t="shared" si="80"/>
        <v>1570</v>
      </c>
      <c r="K132" s="73">
        <f t="shared" ref="K132:M132" si="99">K131</f>
        <v>1995</v>
      </c>
      <c r="L132" s="73">
        <f t="shared" si="99"/>
        <v>1990</v>
      </c>
      <c r="M132" s="73">
        <f t="shared" si="99"/>
        <v>1970</v>
      </c>
      <c r="N132" s="73">
        <f t="shared" si="82"/>
        <v>-880</v>
      </c>
      <c r="O132" s="73">
        <f t="shared" si="83"/>
        <v>-900</v>
      </c>
      <c r="P132" s="73">
        <f t="shared" si="84"/>
        <v>-400</v>
      </c>
      <c r="Q132" s="72">
        <f t="shared" si="68"/>
        <v>0</v>
      </c>
      <c r="R132" s="72">
        <f t="shared" si="68"/>
        <v>0</v>
      </c>
      <c r="S132" s="72">
        <f t="shared" si="68"/>
        <v>0</v>
      </c>
      <c r="T132" s="74">
        <f t="shared" si="85"/>
        <v>898</v>
      </c>
      <c r="U132" s="93">
        <f t="shared" si="32"/>
        <v>1500</v>
      </c>
      <c r="V132" s="93">
        <f t="shared" si="33"/>
        <v>1500</v>
      </c>
      <c r="W132" s="93">
        <f t="shared" si="34"/>
        <v>1500</v>
      </c>
      <c r="X132" s="85"/>
      <c r="Y132" s="73"/>
      <c r="Z132" s="73"/>
      <c r="AA132" s="73"/>
      <c r="AB132" s="48"/>
    </row>
    <row r="133" spans="1:28" ht="15" customHeight="1">
      <c r="A133" s="68">
        <f t="shared" si="74"/>
        <v>119</v>
      </c>
      <c r="B133" s="69">
        <f t="shared" si="27"/>
        <v>45680</v>
      </c>
      <c r="C133" s="70">
        <f t="shared" si="28"/>
        <v>884</v>
      </c>
      <c r="D133" s="71">
        <f t="shared" si="29"/>
        <v>1512</v>
      </c>
      <c r="E133" s="72">
        <f t="shared" si="75"/>
        <v>1281</v>
      </c>
      <c r="F133" s="72">
        <f t="shared" si="76"/>
        <v>1306</v>
      </c>
      <c r="G133" s="72">
        <f t="shared" si="77"/>
        <v>826</v>
      </c>
      <c r="H133" s="73">
        <f t="shared" si="78"/>
        <v>1115</v>
      </c>
      <c r="I133" s="73">
        <f t="shared" si="79"/>
        <v>1090</v>
      </c>
      <c r="J133" s="73">
        <f t="shared" si="80"/>
        <v>1570</v>
      </c>
      <c r="K133" s="73">
        <f t="shared" ref="K133:M133" si="100">K132</f>
        <v>1995</v>
      </c>
      <c r="L133" s="73">
        <f t="shared" si="100"/>
        <v>1990</v>
      </c>
      <c r="M133" s="73">
        <f t="shared" si="100"/>
        <v>1970</v>
      </c>
      <c r="N133" s="73">
        <f t="shared" si="82"/>
        <v>-880</v>
      </c>
      <c r="O133" s="73">
        <f t="shared" si="83"/>
        <v>-900</v>
      </c>
      <c r="P133" s="73">
        <f t="shared" si="84"/>
        <v>-400</v>
      </c>
      <c r="Q133" s="72">
        <f t="shared" si="68"/>
        <v>0</v>
      </c>
      <c r="R133" s="72">
        <f t="shared" si="68"/>
        <v>0</v>
      </c>
      <c r="S133" s="72">
        <f t="shared" si="68"/>
        <v>0</v>
      </c>
      <c r="T133" s="74">
        <f t="shared" si="85"/>
        <v>896</v>
      </c>
      <c r="U133" s="93">
        <f t="shared" si="32"/>
        <v>1500</v>
      </c>
      <c r="V133" s="93">
        <f t="shared" si="33"/>
        <v>1500</v>
      </c>
      <c r="W133" s="93">
        <f t="shared" si="34"/>
        <v>1500</v>
      </c>
      <c r="X133" s="85"/>
      <c r="Y133" s="73"/>
      <c r="Z133" s="73"/>
      <c r="AA133" s="73"/>
      <c r="AB133" s="48"/>
    </row>
    <row r="134" spans="1:28" ht="15" customHeight="1">
      <c r="A134" s="68">
        <f t="shared" si="74"/>
        <v>120</v>
      </c>
      <c r="B134" s="69">
        <f t="shared" si="27"/>
        <v>45681</v>
      </c>
      <c r="C134" s="70">
        <f t="shared" si="28"/>
        <v>884</v>
      </c>
      <c r="D134" s="71">
        <f t="shared" si="29"/>
        <v>1510</v>
      </c>
      <c r="E134" s="72">
        <f t="shared" si="75"/>
        <v>1279</v>
      </c>
      <c r="F134" s="72">
        <f t="shared" si="76"/>
        <v>1304</v>
      </c>
      <c r="G134" s="72">
        <f t="shared" si="77"/>
        <v>824</v>
      </c>
      <c r="H134" s="73">
        <f t="shared" si="78"/>
        <v>1115</v>
      </c>
      <c r="I134" s="73">
        <f t="shared" si="79"/>
        <v>1090</v>
      </c>
      <c r="J134" s="73">
        <f t="shared" si="80"/>
        <v>1570</v>
      </c>
      <c r="K134" s="73">
        <f t="shared" ref="K134:M134" si="101">K133</f>
        <v>1995</v>
      </c>
      <c r="L134" s="73">
        <f t="shared" si="101"/>
        <v>1990</v>
      </c>
      <c r="M134" s="73">
        <f t="shared" si="101"/>
        <v>1970</v>
      </c>
      <c r="N134" s="73">
        <f t="shared" si="82"/>
        <v>-880</v>
      </c>
      <c r="O134" s="73">
        <f t="shared" si="83"/>
        <v>-900</v>
      </c>
      <c r="P134" s="73">
        <f t="shared" si="84"/>
        <v>-400</v>
      </c>
      <c r="Q134" s="72">
        <f t="shared" si="68"/>
        <v>0</v>
      </c>
      <c r="R134" s="72">
        <f t="shared" si="68"/>
        <v>0</v>
      </c>
      <c r="S134" s="72">
        <f t="shared" si="68"/>
        <v>0</v>
      </c>
      <c r="T134" s="74">
        <f t="shared" si="85"/>
        <v>894</v>
      </c>
      <c r="U134" s="93">
        <f t="shared" si="32"/>
        <v>1500</v>
      </c>
      <c r="V134" s="93">
        <f t="shared" si="33"/>
        <v>1500</v>
      </c>
      <c r="W134" s="93">
        <f t="shared" si="34"/>
        <v>1500</v>
      </c>
      <c r="X134" s="85"/>
      <c r="Y134" s="73"/>
      <c r="Z134" s="73"/>
      <c r="AA134" s="73"/>
      <c r="AB134" s="48"/>
    </row>
    <row r="135" spans="1:28" ht="15" customHeight="1">
      <c r="A135" s="68">
        <f t="shared" si="74"/>
        <v>121</v>
      </c>
      <c r="B135" s="69">
        <f t="shared" si="27"/>
        <v>45682</v>
      </c>
      <c r="C135" s="70">
        <f t="shared" si="28"/>
        <v>884</v>
      </c>
      <c r="D135" s="71">
        <f t="shared" si="29"/>
        <v>1508</v>
      </c>
      <c r="E135" s="72">
        <f t="shared" si="75"/>
        <v>1277</v>
      </c>
      <c r="F135" s="72">
        <f t="shared" si="76"/>
        <v>1302</v>
      </c>
      <c r="G135" s="72">
        <f t="shared" si="77"/>
        <v>822</v>
      </c>
      <c r="H135" s="73">
        <f t="shared" si="78"/>
        <v>1115</v>
      </c>
      <c r="I135" s="73">
        <f t="shared" si="79"/>
        <v>1090</v>
      </c>
      <c r="J135" s="73">
        <f t="shared" si="80"/>
        <v>1570</v>
      </c>
      <c r="K135" s="73">
        <f t="shared" ref="K135:M135" si="102">K134</f>
        <v>1995</v>
      </c>
      <c r="L135" s="73">
        <f t="shared" si="102"/>
        <v>1990</v>
      </c>
      <c r="M135" s="73">
        <f t="shared" si="102"/>
        <v>1970</v>
      </c>
      <c r="N135" s="73">
        <f t="shared" si="82"/>
        <v>-880</v>
      </c>
      <c r="O135" s="73">
        <f t="shared" si="83"/>
        <v>-900</v>
      </c>
      <c r="P135" s="73">
        <f t="shared" si="84"/>
        <v>-400</v>
      </c>
      <c r="Q135" s="72">
        <f t="shared" si="68"/>
        <v>0</v>
      </c>
      <c r="R135" s="72">
        <f t="shared" si="68"/>
        <v>0</v>
      </c>
      <c r="S135" s="72">
        <f t="shared" si="68"/>
        <v>0</v>
      </c>
      <c r="T135" s="74">
        <f t="shared" si="85"/>
        <v>892</v>
      </c>
      <c r="U135" s="93">
        <f t="shared" si="32"/>
        <v>1500</v>
      </c>
      <c r="V135" s="93">
        <f t="shared" si="33"/>
        <v>1500</v>
      </c>
      <c r="W135" s="93">
        <f t="shared" si="34"/>
        <v>1500</v>
      </c>
      <c r="X135" s="85"/>
      <c r="Y135" s="73"/>
      <c r="Z135" s="73"/>
      <c r="AA135" s="73"/>
      <c r="AB135" s="48"/>
    </row>
    <row r="136" spans="1:28" ht="15" customHeight="1">
      <c r="A136" s="68">
        <f t="shared" si="74"/>
        <v>122</v>
      </c>
      <c r="B136" s="69">
        <f t="shared" si="27"/>
        <v>45683</v>
      </c>
      <c r="C136" s="70">
        <f t="shared" si="28"/>
        <v>884</v>
      </c>
      <c r="D136" s="71">
        <f t="shared" si="29"/>
        <v>1506</v>
      </c>
      <c r="E136" s="72">
        <f t="shared" si="75"/>
        <v>1275</v>
      </c>
      <c r="F136" s="72">
        <f t="shared" si="76"/>
        <v>1300</v>
      </c>
      <c r="G136" s="72">
        <f t="shared" si="77"/>
        <v>820</v>
      </c>
      <c r="H136" s="73">
        <f t="shared" si="78"/>
        <v>1115</v>
      </c>
      <c r="I136" s="73">
        <f t="shared" si="79"/>
        <v>1090</v>
      </c>
      <c r="J136" s="73">
        <f t="shared" si="80"/>
        <v>1570</v>
      </c>
      <c r="K136" s="73">
        <f t="shared" ref="K136:M136" si="103">K135</f>
        <v>1995</v>
      </c>
      <c r="L136" s="73">
        <f t="shared" si="103"/>
        <v>1990</v>
      </c>
      <c r="M136" s="73">
        <f t="shared" si="103"/>
        <v>1970</v>
      </c>
      <c r="N136" s="73">
        <f t="shared" si="82"/>
        <v>-880</v>
      </c>
      <c r="O136" s="73">
        <f t="shared" si="83"/>
        <v>-900</v>
      </c>
      <c r="P136" s="73">
        <f t="shared" si="84"/>
        <v>-400</v>
      </c>
      <c r="Q136" s="72">
        <f t="shared" si="68"/>
        <v>0</v>
      </c>
      <c r="R136" s="72">
        <f t="shared" si="68"/>
        <v>0</v>
      </c>
      <c r="S136" s="72">
        <f t="shared" si="68"/>
        <v>0</v>
      </c>
      <c r="T136" s="74">
        <f t="shared" si="85"/>
        <v>890</v>
      </c>
      <c r="U136" s="93">
        <f t="shared" si="32"/>
        <v>1500</v>
      </c>
      <c r="V136" s="93">
        <f t="shared" si="33"/>
        <v>1500</v>
      </c>
      <c r="W136" s="93">
        <f t="shared" si="34"/>
        <v>1500</v>
      </c>
      <c r="X136" s="85"/>
      <c r="Y136" s="73"/>
      <c r="Z136" s="73"/>
      <c r="AA136" s="73"/>
      <c r="AB136" s="48"/>
    </row>
    <row r="137" spans="1:28" ht="15" customHeight="1">
      <c r="A137" s="68">
        <f t="shared" si="74"/>
        <v>123</v>
      </c>
      <c r="B137" s="69">
        <f t="shared" si="27"/>
        <v>45684</v>
      </c>
      <c r="C137" s="70">
        <f t="shared" si="28"/>
        <v>884</v>
      </c>
      <c r="D137" s="71">
        <f t="shared" si="29"/>
        <v>1504</v>
      </c>
      <c r="E137" s="72">
        <f t="shared" si="75"/>
        <v>1273</v>
      </c>
      <c r="F137" s="72">
        <f t="shared" si="76"/>
        <v>1298</v>
      </c>
      <c r="G137" s="72">
        <f t="shared" si="77"/>
        <v>818</v>
      </c>
      <c r="H137" s="73">
        <f t="shared" si="78"/>
        <v>1115</v>
      </c>
      <c r="I137" s="73">
        <f t="shared" si="79"/>
        <v>1090</v>
      </c>
      <c r="J137" s="73">
        <f t="shared" si="80"/>
        <v>1570</v>
      </c>
      <c r="K137" s="73">
        <f t="shared" ref="K137:M137" si="104">K136</f>
        <v>1995</v>
      </c>
      <c r="L137" s="73">
        <f t="shared" si="104"/>
        <v>1990</v>
      </c>
      <c r="M137" s="73">
        <f t="shared" si="104"/>
        <v>1970</v>
      </c>
      <c r="N137" s="73">
        <f t="shared" si="82"/>
        <v>-880</v>
      </c>
      <c r="O137" s="73">
        <f t="shared" si="83"/>
        <v>-900</v>
      </c>
      <c r="P137" s="73">
        <f t="shared" si="84"/>
        <v>-400</v>
      </c>
      <c r="Q137" s="72">
        <f t="shared" si="68"/>
        <v>0</v>
      </c>
      <c r="R137" s="72">
        <f t="shared" si="68"/>
        <v>0</v>
      </c>
      <c r="S137" s="72">
        <f t="shared" si="68"/>
        <v>0</v>
      </c>
      <c r="T137" s="74">
        <f t="shared" si="85"/>
        <v>888</v>
      </c>
      <c r="U137" s="93">
        <f t="shared" si="32"/>
        <v>1500</v>
      </c>
      <c r="V137" s="93">
        <f t="shared" si="33"/>
        <v>1500</v>
      </c>
      <c r="W137" s="93">
        <f t="shared" si="34"/>
        <v>1500</v>
      </c>
      <c r="X137" s="85"/>
      <c r="Y137" s="73"/>
      <c r="Z137" s="73"/>
      <c r="AA137" s="73"/>
      <c r="AB137" s="48"/>
    </row>
    <row r="138" spans="1:28" ht="15" customHeight="1">
      <c r="A138" s="68">
        <f t="shared" si="74"/>
        <v>124</v>
      </c>
      <c r="B138" s="69">
        <f t="shared" si="27"/>
        <v>45685</v>
      </c>
      <c r="C138" s="70">
        <f t="shared" si="28"/>
        <v>884</v>
      </c>
      <c r="D138" s="71">
        <f t="shared" si="29"/>
        <v>1502</v>
      </c>
      <c r="E138" s="72">
        <f t="shared" si="75"/>
        <v>1271</v>
      </c>
      <c r="F138" s="72">
        <f t="shared" si="76"/>
        <v>1296</v>
      </c>
      <c r="G138" s="72">
        <f t="shared" si="77"/>
        <v>816</v>
      </c>
      <c r="H138" s="73">
        <f t="shared" si="78"/>
        <v>1115</v>
      </c>
      <c r="I138" s="73">
        <f t="shared" si="79"/>
        <v>1090</v>
      </c>
      <c r="J138" s="73">
        <f t="shared" si="80"/>
        <v>1570</v>
      </c>
      <c r="K138" s="73">
        <f t="shared" ref="K138:M138" si="105">K137</f>
        <v>1995</v>
      </c>
      <c r="L138" s="73">
        <f t="shared" si="105"/>
        <v>1990</v>
      </c>
      <c r="M138" s="73">
        <f t="shared" si="105"/>
        <v>1970</v>
      </c>
      <c r="N138" s="73">
        <f t="shared" si="82"/>
        <v>-880</v>
      </c>
      <c r="O138" s="73">
        <f t="shared" si="83"/>
        <v>-900</v>
      </c>
      <c r="P138" s="73">
        <f t="shared" si="84"/>
        <v>-400</v>
      </c>
      <c r="Q138" s="72">
        <f t="shared" si="68"/>
        <v>0</v>
      </c>
      <c r="R138" s="72">
        <f t="shared" si="68"/>
        <v>0</v>
      </c>
      <c r="S138" s="72">
        <f t="shared" si="68"/>
        <v>0</v>
      </c>
      <c r="T138" s="74">
        <f t="shared" si="85"/>
        <v>886</v>
      </c>
      <c r="U138" s="93">
        <f t="shared" si="32"/>
        <v>1500</v>
      </c>
      <c r="V138" s="93">
        <f t="shared" si="33"/>
        <v>1500</v>
      </c>
      <c r="W138" s="93">
        <f t="shared" si="34"/>
        <v>1500</v>
      </c>
      <c r="X138" s="85"/>
      <c r="Y138" s="73"/>
      <c r="Z138" s="73"/>
      <c r="AA138" s="73"/>
      <c r="AB138" s="48"/>
    </row>
    <row r="139" spans="1:28" ht="15" customHeight="1">
      <c r="A139" s="68">
        <f t="shared" si="74"/>
        <v>125</v>
      </c>
      <c r="B139" s="69">
        <f t="shared" si="27"/>
        <v>45686</v>
      </c>
      <c r="C139" s="70">
        <f t="shared" si="28"/>
        <v>884</v>
      </c>
      <c r="D139" s="71">
        <f t="shared" si="29"/>
        <v>1500</v>
      </c>
      <c r="E139" s="72">
        <f t="shared" si="75"/>
        <v>1269</v>
      </c>
      <c r="F139" s="72">
        <f t="shared" si="76"/>
        <v>1294</v>
      </c>
      <c r="G139" s="72">
        <f t="shared" si="77"/>
        <v>814</v>
      </c>
      <c r="H139" s="73">
        <f t="shared" si="78"/>
        <v>1115</v>
      </c>
      <c r="I139" s="73">
        <f t="shared" si="79"/>
        <v>1090</v>
      </c>
      <c r="J139" s="73">
        <f t="shared" si="80"/>
        <v>1570</v>
      </c>
      <c r="K139" s="73">
        <f t="shared" ref="K139:M139" si="106">K138</f>
        <v>1995</v>
      </c>
      <c r="L139" s="73">
        <f t="shared" si="106"/>
        <v>1990</v>
      </c>
      <c r="M139" s="73">
        <f t="shared" si="106"/>
        <v>1970</v>
      </c>
      <c r="N139" s="73">
        <f t="shared" si="82"/>
        <v>-880</v>
      </c>
      <c r="O139" s="73">
        <f t="shared" si="83"/>
        <v>-900</v>
      </c>
      <c r="P139" s="73">
        <f t="shared" si="84"/>
        <v>-400</v>
      </c>
      <c r="Q139" s="72">
        <f t="shared" si="68"/>
        <v>0</v>
      </c>
      <c r="R139" s="72">
        <f t="shared" si="68"/>
        <v>0</v>
      </c>
      <c r="S139" s="72">
        <f t="shared" si="68"/>
        <v>0</v>
      </c>
      <c r="T139" s="74">
        <f t="shared" si="85"/>
        <v>884</v>
      </c>
      <c r="U139" s="93">
        <f t="shared" si="32"/>
        <v>1500</v>
      </c>
      <c r="V139" s="93">
        <f t="shared" si="33"/>
        <v>1500</v>
      </c>
      <c r="W139" s="93">
        <f t="shared" si="34"/>
        <v>1500</v>
      </c>
      <c r="X139" s="85"/>
      <c r="Y139" s="73"/>
      <c r="Z139" s="73"/>
      <c r="AA139" s="73"/>
      <c r="AB139" s="48"/>
    </row>
    <row r="140" spans="1:28" ht="15" customHeight="1">
      <c r="A140" s="68">
        <f t="shared" si="74"/>
        <v>126</v>
      </c>
      <c r="B140" s="69">
        <f t="shared" si="27"/>
        <v>45687</v>
      </c>
      <c r="C140" s="70">
        <f t="shared" si="28"/>
        <v>884</v>
      </c>
      <c r="D140" s="71">
        <f t="shared" si="29"/>
        <v>1498</v>
      </c>
      <c r="E140" s="72">
        <f t="shared" si="75"/>
        <v>1267</v>
      </c>
      <c r="F140" s="72">
        <f t="shared" si="76"/>
        <v>1292</v>
      </c>
      <c r="G140" s="72">
        <f t="shared" si="77"/>
        <v>812</v>
      </c>
      <c r="H140" s="73">
        <f t="shared" si="78"/>
        <v>1115</v>
      </c>
      <c r="I140" s="73">
        <f t="shared" si="79"/>
        <v>1090</v>
      </c>
      <c r="J140" s="73">
        <f t="shared" si="80"/>
        <v>1570</v>
      </c>
      <c r="K140" s="73">
        <f t="shared" ref="K140:M140" si="107">K139</f>
        <v>1995</v>
      </c>
      <c r="L140" s="73">
        <f t="shared" si="107"/>
        <v>1990</v>
      </c>
      <c r="M140" s="73">
        <f t="shared" si="107"/>
        <v>1970</v>
      </c>
      <c r="N140" s="73">
        <f t="shared" si="82"/>
        <v>-880</v>
      </c>
      <c r="O140" s="73">
        <f t="shared" si="83"/>
        <v>-900</v>
      </c>
      <c r="P140" s="73">
        <f t="shared" si="84"/>
        <v>-400</v>
      </c>
      <c r="Q140" s="72">
        <f t="shared" si="68"/>
        <v>0</v>
      </c>
      <c r="R140" s="72">
        <f t="shared" si="68"/>
        <v>0</v>
      </c>
      <c r="S140" s="72">
        <f t="shared" si="68"/>
        <v>0</v>
      </c>
      <c r="T140" s="74">
        <f t="shared" si="85"/>
        <v>882</v>
      </c>
      <c r="U140" s="93">
        <f t="shared" si="32"/>
        <v>1500</v>
      </c>
      <c r="V140" s="93">
        <f t="shared" si="33"/>
        <v>1500</v>
      </c>
      <c r="W140" s="93">
        <f t="shared" si="34"/>
        <v>1500</v>
      </c>
      <c r="X140" s="85"/>
      <c r="Y140" s="73"/>
      <c r="Z140" s="73"/>
      <c r="AA140" s="73"/>
      <c r="AB140" s="48"/>
    </row>
    <row r="141" spans="1:28" ht="15" customHeight="1">
      <c r="A141" s="68">
        <f t="shared" si="74"/>
        <v>127</v>
      </c>
      <c r="B141" s="69">
        <f t="shared" si="27"/>
        <v>45688</v>
      </c>
      <c r="C141" s="70">
        <f t="shared" si="28"/>
        <v>884</v>
      </c>
      <c r="D141" s="71">
        <f t="shared" si="29"/>
        <v>1496</v>
      </c>
      <c r="E141" s="72">
        <f t="shared" si="75"/>
        <v>1265</v>
      </c>
      <c r="F141" s="72">
        <f t="shared" si="76"/>
        <v>1290</v>
      </c>
      <c r="G141" s="72">
        <f t="shared" si="77"/>
        <v>810</v>
      </c>
      <c r="H141" s="73">
        <f t="shared" si="78"/>
        <v>1115</v>
      </c>
      <c r="I141" s="73">
        <f t="shared" si="79"/>
        <v>1090</v>
      </c>
      <c r="J141" s="73">
        <f t="shared" si="80"/>
        <v>1570</v>
      </c>
      <c r="K141" s="73">
        <f t="shared" ref="K141:M141" si="108">K140</f>
        <v>1995</v>
      </c>
      <c r="L141" s="73">
        <f t="shared" si="108"/>
        <v>1990</v>
      </c>
      <c r="M141" s="73">
        <f t="shared" si="108"/>
        <v>1970</v>
      </c>
      <c r="N141" s="73">
        <f t="shared" si="82"/>
        <v>-880</v>
      </c>
      <c r="O141" s="73">
        <f t="shared" si="83"/>
        <v>-900</v>
      </c>
      <c r="P141" s="73">
        <f t="shared" si="84"/>
        <v>-400</v>
      </c>
      <c r="Q141" s="72">
        <f t="shared" si="68"/>
        <v>0</v>
      </c>
      <c r="R141" s="72">
        <f t="shared" si="68"/>
        <v>0</v>
      </c>
      <c r="S141" s="72">
        <f t="shared" si="68"/>
        <v>0</v>
      </c>
      <c r="T141" s="74">
        <f t="shared" si="85"/>
        <v>880</v>
      </c>
      <c r="U141" s="93">
        <f t="shared" si="32"/>
        <v>1500</v>
      </c>
      <c r="V141" s="93">
        <f t="shared" si="33"/>
        <v>1500</v>
      </c>
      <c r="W141" s="93">
        <f t="shared" si="34"/>
        <v>1500</v>
      </c>
      <c r="X141" s="85"/>
      <c r="Y141" s="73"/>
      <c r="Z141" s="73"/>
      <c r="AA141" s="73"/>
      <c r="AB141" s="48"/>
    </row>
    <row r="142" spans="1:28" ht="15" customHeight="1">
      <c r="A142" s="68">
        <f t="shared" si="74"/>
        <v>128</v>
      </c>
      <c r="B142" s="69">
        <f t="shared" si="27"/>
        <v>45689</v>
      </c>
      <c r="C142" s="70">
        <f t="shared" si="28"/>
        <v>884</v>
      </c>
      <c r="D142" s="71">
        <f t="shared" si="29"/>
        <v>1494</v>
      </c>
      <c r="E142" s="72">
        <f t="shared" si="75"/>
        <v>1263</v>
      </c>
      <c r="F142" s="72">
        <f t="shared" si="76"/>
        <v>1288</v>
      </c>
      <c r="G142" s="72">
        <f t="shared" si="77"/>
        <v>808</v>
      </c>
      <c r="H142" s="73">
        <f t="shared" si="78"/>
        <v>1115</v>
      </c>
      <c r="I142" s="73">
        <f t="shared" si="79"/>
        <v>1090</v>
      </c>
      <c r="J142" s="73">
        <f t="shared" si="80"/>
        <v>1570</v>
      </c>
      <c r="K142" s="73">
        <f t="shared" ref="K142:M142" si="109">K141</f>
        <v>1995</v>
      </c>
      <c r="L142" s="73">
        <f t="shared" si="109"/>
        <v>1990</v>
      </c>
      <c r="M142" s="73">
        <f t="shared" si="109"/>
        <v>1970</v>
      </c>
      <c r="N142" s="73">
        <f t="shared" si="82"/>
        <v>-880</v>
      </c>
      <c r="O142" s="73">
        <f t="shared" si="83"/>
        <v>-900</v>
      </c>
      <c r="P142" s="73">
        <f t="shared" si="84"/>
        <v>-400</v>
      </c>
      <c r="Q142" s="72">
        <f t="shared" si="68"/>
        <v>0</v>
      </c>
      <c r="R142" s="72">
        <f t="shared" si="68"/>
        <v>0</v>
      </c>
      <c r="S142" s="72">
        <f t="shared" si="68"/>
        <v>0</v>
      </c>
      <c r="T142" s="74">
        <f t="shared" si="85"/>
        <v>878</v>
      </c>
      <c r="U142" s="93">
        <f t="shared" si="32"/>
        <v>1500</v>
      </c>
      <c r="V142" s="93">
        <f t="shared" si="33"/>
        <v>1500</v>
      </c>
      <c r="W142" s="93">
        <f t="shared" si="34"/>
        <v>1500</v>
      </c>
      <c r="X142" s="85"/>
      <c r="Y142" s="73"/>
      <c r="Z142" s="73"/>
      <c r="AA142" s="73"/>
      <c r="AB142" s="48"/>
    </row>
    <row r="143" spans="1:28" ht="15" customHeight="1">
      <c r="A143" s="68">
        <f t="shared" si="74"/>
        <v>129</v>
      </c>
      <c r="B143" s="69">
        <f t="shared" si="27"/>
        <v>45690</v>
      </c>
      <c r="C143" s="70">
        <f t="shared" si="28"/>
        <v>884</v>
      </c>
      <c r="D143" s="71">
        <f t="shared" si="29"/>
        <v>1492</v>
      </c>
      <c r="E143" s="72">
        <f t="shared" si="75"/>
        <v>1261</v>
      </c>
      <c r="F143" s="72">
        <f t="shared" si="76"/>
        <v>1286</v>
      </c>
      <c r="G143" s="72">
        <f t="shared" si="77"/>
        <v>806</v>
      </c>
      <c r="H143" s="73">
        <f t="shared" si="78"/>
        <v>1115</v>
      </c>
      <c r="I143" s="73">
        <f t="shared" si="79"/>
        <v>1090</v>
      </c>
      <c r="J143" s="73">
        <f t="shared" si="80"/>
        <v>1570</v>
      </c>
      <c r="K143" s="73">
        <f t="shared" ref="K143:M143" si="110">K142</f>
        <v>1995</v>
      </c>
      <c r="L143" s="73">
        <f t="shared" si="110"/>
        <v>1990</v>
      </c>
      <c r="M143" s="73">
        <f t="shared" si="110"/>
        <v>1970</v>
      </c>
      <c r="N143" s="73">
        <f t="shared" si="82"/>
        <v>-880</v>
      </c>
      <c r="O143" s="73">
        <f t="shared" si="83"/>
        <v>-900</v>
      </c>
      <c r="P143" s="73">
        <f t="shared" si="84"/>
        <v>-400</v>
      </c>
      <c r="Q143" s="72">
        <f t="shared" si="68"/>
        <v>0</v>
      </c>
      <c r="R143" s="72">
        <f t="shared" si="68"/>
        <v>0</v>
      </c>
      <c r="S143" s="72">
        <f t="shared" si="68"/>
        <v>0</v>
      </c>
      <c r="T143" s="74">
        <f t="shared" si="85"/>
        <v>876</v>
      </c>
      <c r="U143" s="93">
        <f t="shared" si="32"/>
        <v>1500</v>
      </c>
      <c r="V143" s="93">
        <f t="shared" si="33"/>
        <v>1500</v>
      </c>
      <c r="W143" s="93">
        <f t="shared" si="34"/>
        <v>1500</v>
      </c>
      <c r="X143" s="85"/>
      <c r="Y143" s="73"/>
      <c r="Z143" s="73"/>
      <c r="AA143" s="73"/>
      <c r="AB143" s="48"/>
    </row>
    <row r="144" spans="1:28" ht="15" customHeight="1">
      <c r="A144" s="68">
        <f t="shared" si="74"/>
        <v>130</v>
      </c>
      <c r="B144" s="69">
        <f t="shared" ref="B144:B207" si="111">B143+1</f>
        <v>45691</v>
      </c>
      <c r="C144" s="70">
        <f t="shared" ref="C144:C207" si="112">C143</f>
        <v>884</v>
      </c>
      <c r="D144" s="71">
        <f t="shared" ref="D144:D207" si="113">D143-2</f>
        <v>1490</v>
      </c>
      <c r="E144" s="72">
        <f t="shared" si="75"/>
        <v>1259</v>
      </c>
      <c r="F144" s="72">
        <f t="shared" si="76"/>
        <v>1284</v>
      </c>
      <c r="G144" s="72">
        <f t="shared" si="77"/>
        <v>804</v>
      </c>
      <c r="H144" s="73">
        <f t="shared" si="78"/>
        <v>1115</v>
      </c>
      <c r="I144" s="73">
        <f t="shared" si="79"/>
        <v>1090</v>
      </c>
      <c r="J144" s="73">
        <f t="shared" si="80"/>
        <v>1570</v>
      </c>
      <c r="K144" s="73">
        <f t="shared" ref="K144:M144" si="114">K143</f>
        <v>1995</v>
      </c>
      <c r="L144" s="73">
        <f t="shared" si="114"/>
        <v>1990</v>
      </c>
      <c r="M144" s="73">
        <f t="shared" si="114"/>
        <v>1970</v>
      </c>
      <c r="N144" s="73">
        <f t="shared" si="82"/>
        <v>-880</v>
      </c>
      <c r="O144" s="73">
        <f t="shared" si="83"/>
        <v>-900</v>
      </c>
      <c r="P144" s="73">
        <f t="shared" si="84"/>
        <v>-400</v>
      </c>
      <c r="Q144" s="72">
        <f t="shared" ref="Q144:S175" si="115">Q143</f>
        <v>0</v>
      </c>
      <c r="R144" s="72">
        <f t="shared" si="115"/>
        <v>0</v>
      </c>
      <c r="S144" s="72">
        <f t="shared" si="115"/>
        <v>0</v>
      </c>
      <c r="T144" s="74">
        <f t="shared" si="85"/>
        <v>874</v>
      </c>
      <c r="U144" s="93">
        <f t="shared" ref="U144:U207" si="116">U143+$X144*1000-Q144</f>
        <v>1500</v>
      </c>
      <c r="V144" s="93">
        <f t="shared" ref="V144:V207" si="117">V143+$X144*1000-R144</f>
        <v>1500</v>
      </c>
      <c r="W144" s="93">
        <f t="shared" ref="W144:W207" si="118">W143+$X144*1000-S144</f>
        <v>1500</v>
      </c>
      <c r="X144" s="85"/>
      <c r="Y144" s="73"/>
      <c r="Z144" s="73"/>
      <c r="AA144" s="73"/>
      <c r="AB144" s="48"/>
    </row>
    <row r="145" spans="1:28" ht="15" customHeight="1">
      <c r="A145" s="68">
        <f t="shared" si="74"/>
        <v>131</v>
      </c>
      <c r="B145" s="69">
        <f t="shared" si="111"/>
        <v>45692</v>
      </c>
      <c r="C145" s="70">
        <f t="shared" si="112"/>
        <v>884</v>
      </c>
      <c r="D145" s="71">
        <f t="shared" si="113"/>
        <v>1488</v>
      </c>
      <c r="E145" s="72">
        <f t="shared" si="75"/>
        <v>1257</v>
      </c>
      <c r="F145" s="72">
        <f t="shared" si="76"/>
        <v>1282</v>
      </c>
      <c r="G145" s="72">
        <f t="shared" si="77"/>
        <v>802</v>
      </c>
      <c r="H145" s="73">
        <f t="shared" si="78"/>
        <v>1115</v>
      </c>
      <c r="I145" s="73">
        <f t="shared" si="79"/>
        <v>1090</v>
      </c>
      <c r="J145" s="73">
        <f t="shared" si="80"/>
        <v>1570</v>
      </c>
      <c r="K145" s="73">
        <f t="shared" ref="K145:M145" si="119">K144</f>
        <v>1995</v>
      </c>
      <c r="L145" s="73">
        <f t="shared" si="119"/>
        <v>1990</v>
      </c>
      <c r="M145" s="73">
        <f t="shared" si="119"/>
        <v>1970</v>
      </c>
      <c r="N145" s="73">
        <f t="shared" si="82"/>
        <v>-880</v>
      </c>
      <c r="O145" s="73">
        <f t="shared" si="83"/>
        <v>-900</v>
      </c>
      <c r="P145" s="73">
        <f t="shared" si="84"/>
        <v>-400</v>
      </c>
      <c r="Q145" s="72">
        <f t="shared" si="115"/>
        <v>0</v>
      </c>
      <c r="R145" s="72">
        <f t="shared" si="115"/>
        <v>0</v>
      </c>
      <c r="S145" s="72">
        <f t="shared" si="115"/>
        <v>0</v>
      </c>
      <c r="T145" s="74">
        <f t="shared" si="85"/>
        <v>872</v>
      </c>
      <c r="U145" s="93">
        <f t="shared" si="116"/>
        <v>1500</v>
      </c>
      <c r="V145" s="93">
        <f t="shared" si="117"/>
        <v>1500</v>
      </c>
      <c r="W145" s="93">
        <f t="shared" si="118"/>
        <v>1500</v>
      </c>
      <c r="X145" s="85"/>
      <c r="Y145" s="73"/>
      <c r="Z145" s="73"/>
      <c r="AA145" s="73"/>
      <c r="AB145" s="48"/>
    </row>
    <row r="146" spans="1:28" ht="15" customHeight="1">
      <c r="A146" s="68">
        <f t="shared" si="74"/>
        <v>132</v>
      </c>
      <c r="B146" s="69">
        <f t="shared" si="111"/>
        <v>45693</v>
      </c>
      <c r="C146" s="70">
        <f t="shared" si="112"/>
        <v>884</v>
      </c>
      <c r="D146" s="71">
        <f t="shared" si="113"/>
        <v>1486</v>
      </c>
      <c r="E146" s="72">
        <f t="shared" si="75"/>
        <v>1255</v>
      </c>
      <c r="F146" s="72">
        <f t="shared" si="76"/>
        <v>1280</v>
      </c>
      <c r="G146" s="72">
        <f t="shared" si="77"/>
        <v>800</v>
      </c>
      <c r="H146" s="73">
        <f t="shared" si="78"/>
        <v>1115</v>
      </c>
      <c r="I146" s="73">
        <f t="shared" si="79"/>
        <v>1090</v>
      </c>
      <c r="J146" s="73">
        <f t="shared" si="80"/>
        <v>1570</v>
      </c>
      <c r="K146" s="73">
        <f t="shared" ref="K146:M146" si="120">K145</f>
        <v>1995</v>
      </c>
      <c r="L146" s="73">
        <f t="shared" si="120"/>
        <v>1990</v>
      </c>
      <c r="M146" s="73">
        <f t="shared" si="120"/>
        <v>1970</v>
      </c>
      <c r="N146" s="73">
        <f t="shared" si="82"/>
        <v>-880</v>
      </c>
      <c r="O146" s="73">
        <f t="shared" si="83"/>
        <v>-900</v>
      </c>
      <c r="P146" s="73">
        <f t="shared" si="84"/>
        <v>-400</v>
      </c>
      <c r="Q146" s="72">
        <f t="shared" si="115"/>
        <v>0</v>
      </c>
      <c r="R146" s="72">
        <f t="shared" si="115"/>
        <v>0</v>
      </c>
      <c r="S146" s="72">
        <f t="shared" si="115"/>
        <v>0</v>
      </c>
      <c r="T146" s="74">
        <f t="shared" si="85"/>
        <v>870</v>
      </c>
      <c r="U146" s="93">
        <f t="shared" si="116"/>
        <v>1500</v>
      </c>
      <c r="V146" s="93">
        <f t="shared" si="117"/>
        <v>1500</v>
      </c>
      <c r="W146" s="93">
        <f t="shared" si="118"/>
        <v>1500</v>
      </c>
      <c r="X146" s="85"/>
      <c r="Y146" s="73"/>
      <c r="Z146" s="73"/>
      <c r="AA146" s="73"/>
      <c r="AB146" s="48"/>
    </row>
    <row r="147" spans="1:28" ht="15" customHeight="1">
      <c r="A147" s="70">
        <f t="shared" si="74"/>
        <v>133</v>
      </c>
      <c r="B147" s="106">
        <f t="shared" si="111"/>
        <v>45694</v>
      </c>
      <c r="C147" s="70">
        <f t="shared" si="112"/>
        <v>884</v>
      </c>
      <c r="D147" s="71">
        <f t="shared" si="113"/>
        <v>1484</v>
      </c>
      <c r="E147" s="72">
        <f t="shared" si="75"/>
        <v>1253</v>
      </c>
      <c r="F147" s="72">
        <f t="shared" si="76"/>
        <v>1278</v>
      </c>
      <c r="G147" s="72">
        <f t="shared" si="77"/>
        <v>798</v>
      </c>
      <c r="H147" s="73">
        <f t="shared" si="78"/>
        <v>1115</v>
      </c>
      <c r="I147" s="73">
        <f t="shared" si="79"/>
        <v>1090</v>
      </c>
      <c r="J147" s="73">
        <f t="shared" si="80"/>
        <v>1570</v>
      </c>
      <c r="K147" s="73">
        <f t="shared" ref="K147:M147" si="121">K146</f>
        <v>1995</v>
      </c>
      <c r="L147" s="73">
        <f t="shared" si="121"/>
        <v>1990</v>
      </c>
      <c r="M147" s="73">
        <f t="shared" si="121"/>
        <v>1970</v>
      </c>
      <c r="N147" s="73">
        <f t="shared" si="82"/>
        <v>-880</v>
      </c>
      <c r="O147" s="73">
        <f t="shared" si="83"/>
        <v>-900</v>
      </c>
      <c r="P147" s="73">
        <f t="shared" si="84"/>
        <v>-400</v>
      </c>
      <c r="Q147" s="72">
        <f t="shared" si="115"/>
        <v>0</v>
      </c>
      <c r="R147" s="72">
        <f t="shared" si="115"/>
        <v>0</v>
      </c>
      <c r="S147" s="72">
        <f t="shared" si="115"/>
        <v>0</v>
      </c>
      <c r="T147" s="74">
        <f t="shared" si="85"/>
        <v>868</v>
      </c>
      <c r="U147" s="93">
        <f t="shared" si="116"/>
        <v>1500</v>
      </c>
      <c r="V147" s="93">
        <f t="shared" si="117"/>
        <v>1500</v>
      </c>
      <c r="W147" s="93">
        <f t="shared" si="118"/>
        <v>1500</v>
      </c>
      <c r="X147" s="85"/>
      <c r="Y147" s="73"/>
      <c r="Z147" s="73"/>
      <c r="AA147" s="73"/>
      <c r="AB147" s="48"/>
    </row>
    <row r="148" spans="1:28" ht="15" customHeight="1">
      <c r="A148" s="70">
        <f t="shared" si="74"/>
        <v>134</v>
      </c>
      <c r="B148" s="106">
        <f t="shared" si="111"/>
        <v>45695</v>
      </c>
      <c r="C148" s="70">
        <f t="shared" si="112"/>
        <v>884</v>
      </c>
      <c r="D148" s="71">
        <f t="shared" si="113"/>
        <v>1482</v>
      </c>
      <c r="E148" s="72">
        <f t="shared" ref="E148:E178" si="122">C148+D148-H148</f>
        <v>1251</v>
      </c>
      <c r="F148" s="72">
        <f t="shared" ref="F148:F178" si="123">C148+D148-I148</f>
        <v>1276</v>
      </c>
      <c r="G148" s="72">
        <f t="shared" ref="G148:G178" si="124">D148+C148-J148</f>
        <v>796</v>
      </c>
      <c r="H148" s="73">
        <f t="shared" ref="H148:H178" si="125">K148+N148</f>
        <v>1115</v>
      </c>
      <c r="I148" s="73">
        <f t="shared" ref="I148:I178" si="126">L148+O148</f>
        <v>1090</v>
      </c>
      <c r="J148" s="73">
        <f t="shared" ref="J148:J178" si="127">M148+P148</f>
        <v>1570</v>
      </c>
      <c r="K148" s="73">
        <f t="shared" ref="K148:M148" si="128">K147</f>
        <v>1995</v>
      </c>
      <c r="L148" s="73">
        <f t="shared" si="128"/>
        <v>1990</v>
      </c>
      <c r="M148" s="73">
        <f t="shared" si="128"/>
        <v>1970</v>
      </c>
      <c r="N148" s="73">
        <f t="shared" ref="N148:N178" si="129">N147-Q148</f>
        <v>-880</v>
      </c>
      <c r="O148" s="73">
        <f t="shared" ref="O148:O178" si="130">O147-R148</f>
        <v>-900</v>
      </c>
      <c r="P148" s="73">
        <f t="shared" ref="P148:P178" si="131">P147-S148</f>
        <v>-400</v>
      </c>
      <c r="Q148" s="72">
        <f t="shared" si="115"/>
        <v>0</v>
      </c>
      <c r="R148" s="72">
        <f t="shared" si="115"/>
        <v>0</v>
      </c>
      <c r="S148" s="72">
        <f t="shared" si="115"/>
        <v>0</v>
      </c>
      <c r="T148" s="74">
        <f t="shared" ref="T148:T178" si="132">D148+C148-V148</f>
        <v>866</v>
      </c>
      <c r="U148" s="93">
        <f t="shared" si="116"/>
        <v>1500</v>
      </c>
      <c r="V148" s="93">
        <f t="shared" si="117"/>
        <v>1500</v>
      </c>
      <c r="W148" s="93">
        <f t="shared" si="118"/>
        <v>1500</v>
      </c>
      <c r="X148" s="85"/>
      <c r="Y148" s="73"/>
      <c r="Z148" s="73"/>
      <c r="AA148" s="73"/>
      <c r="AB148" s="48"/>
    </row>
    <row r="149" spans="1:28" ht="15" customHeight="1">
      <c r="A149" s="70">
        <f t="shared" si="74"/>
        <v>135</v>
      </c>
      <c r="B149" s="106">
        <f t="shared" si="111"/>
        <v>45696</v>
      </c>
      <c r="C149" s="70">
        <f t="shared" si="112"/>
        <v>884</v>
      </c>
      <c r="D149" s="71">
        <f t="shared" si="113"/>
        <v>1480</v>
      </c>
      <c r="E149" s="72">
        <f t="shared" si="122"/>
        <v>1249</v>
      </c>
      <c r="F149" s="72">
        <f t="shared" si="123"/>
        <v>1274</v>
      </c>
      <c r="G149" s="72">
        <f t="shared" si="124"/>
        <v>794</v>
      </c>
      <c r="H149" s="73">
        <f t="shared" si="125"/>
        <v>1115</v>
      </c>
      <c r="I149" s="73">
        <f t="shared" si="126"/>
        <v>1090</v>
      </c>
      <c r="J149" s="73">
        <f t="shared" si="127"/>
        <v>1570</v>
      </c>
      <c r="K149" s="73">
        <f t="shared" ref="K149:M149" si="133">K148</f>
        <v>1995</v>
      </c>
      <c r="L149" s="73">
        <f t="shared" si="133"/>
        <v>1990</v>
      </c>
      <c r="M149" s="73">
        <f t="shared" si="133"/>
        <v>1970</v>
      </c>
      <c r="N149" s="73">
        <f t="shared" si="129"/>
        <v>-880</v>
      </c>
      <c r="O149" s="73">
        <f t="shared" si="130"/>
        <v>-900</v>
      </c>
      <c r="P149" s="73">
        <f t="shared" si="131"/>
        <v>-400</v>
      </c>
      <c r="Q149" s="72">
        <f t="shared" si="115"/>
        <v>0</v>
      </c>
      <c r="R149" s="72">
        <f t="shared" si="115"/>
        <v>0</v>
      </c>
      <c r="S149" s="72">
        <f t="shared" si="115"/>
        <v>0</v>
      </c>
      <c r="T149" s="74">
        <f t="shared" si="132"/>
        <v>864</v>
      </c>
      <c r="U149" s="93">
        <f t="shared" si="116"/>
        <v>1500</v>
      </c>
      <c r="V149" s="93">
        <f t="shared" si="117"/>
        <v>1500</v>
      </c>
      <c r="W149" s="93">
        <f t="shared" si="118"/>
        <v>1500</v>
      </c>
      <c r="X149" s="85"/>
      <c r="Y149" s="73"/>
      <c r="Z149" s="73"/>
      <c r="AA149" s="73"/>
      <c r="AB149" s="48"/>
    </row>
    <row r="150" spans="1:28" ht="15" customHeight="1">
      <c r="A150" s="70">
        <f t="shared" si="74"/>
        <v>136</v>
      </c>
      <c r="B150" s="106">
        <f t="shared" si="111"/>
        <v>45697</v>
      </c>
      <c r="C150" s="70">
        <f t="shared" si="112"/>
        <v>884</v>
      </c>
      <c r="D150" s="71">
        <f t="shared" si="113"/>
        <v>1478</v>
      </c>
      <c r="E150" s="72">
        <f t="shared" si="122"/>
        <v>1247</v>
      </c>
      <c r="F150" s="72">
        <f t="shared" si="123"/>
        <v>1272</v>
      </c>
      <c r="G150" s="72">
        <f t="shared" si="124"/>
        <v>792</v>
      </c>
      <c r="H150" s="73">
        <f t="shared" si="125"/>
        <v>1115</v>
      </c>
      <c r="I150" s="73">
        <f t="shared" si="126"/>
        <v>1090</v>
      </c>
      <c r="J150" s="73">
        <f t="shared" si="127"/>
        <v>1570</v>
      </c>
      <c r="K150" s="73">
        <f t="shared" ref="K150:M150" si="134">K149</f>
        <v>1995</v>
      </c>
      <c r="L150" s="73">
        <f t="shared" si="134"/>
        <v>1990</v>
      </c>
      <c r="M150" s="73">
        <f t="shared" si="134"/>
        <v>1970</v>
      </c>
      <c r="N150" s="73">
        <f t="shared" si="129"/>
        <v>-880</v>
      </c>
      <c r="O150" s="73">
        <f t="shared" si="130"/>
        <v>-900</v>
      </c>
      <c r="P150" s="73">
        <f t="shared" si="131"/>
        <v>-400</v>
      </c>
      <c r="Q150" s="72">
        <f t="shared" si="115"/>
        <v>0</v>
      </c>
      <c r="R150" s="72">
        <f t="shared" si="115"/>
        <v>0</v>
      </c>
      <c r="S150" s="72">
        <f t="shared" si="115"/>
        <v>0</v>
      </c>
      <c r="T150" s="74">
        <f t="shared" si="132"/>
        <v>862</v>
      </c>
      <c r="U150" s="93">
        <f t="shared" si="116"/>
        <v>1500</v>
      </c>
      <c r="V150" s="93">
        <f t="shared" si="117"/>
        <v>1500</v>
      </c>
      <c r="W150" s="93">
        <f t="shared" si="118"/>
        <v>1500</v>
      </c>
      <c r="X150" s="85"/>
      <c r="Y150" s="73"/>
      <c r="Z150" s="73"/>
      <c r="AA150" s="73"/>
      <c r="AB150" s="48"/>
    </row>
    <row r="151" spans="1:28" ht="15" customHeight="1">
      <c r="A151" s="70">
        <f t="shared" si="74"/>
        <v>137</v>
      </c>
      <c r="B151" s="106">
        <f t="shared" si="111"/>
        <v>45698</v>
      </c>
      <c r="C151" s="70">
        <f t="shared" si="112"/>
        <v>884</v>
      </c>
      <c r="D151" s="71">
        <f t="shared" si="113"/>
        <v>1476</v>
      </c>
      <c r="E151" s="72">
        <f t="shared" si="122"/>
        <v>1245</v>
      </c>
      <c r="F151" s="72">
        <f t="shared" si="123"/>
        <v>1270</v>
      </c>
      <c r="G151" s="72">
        <f t="shared" si="124"/>
        <v>790</v>
      </c>
      <c r="H151" s="73">
        <f t="shared" si="125"/>
        <v>1115</v>
      </c>
      <c r="I151" s="73">
        <f t="shared" si="126"/>
        <v>1090</v>
      </c>
      <c r="J151" s="73">
        <f t="shared" si="127"/>
        <v>1570</v>
      </c>
      <c r="K151" s="73">
        <f t="shared" ref="K151:M151" si="135">K150</f>
        <v>1995</v>
      </c>
      <c r="L151" s="73">
        <f t="shared" si="135"/>
        <v>1990</v>
      </c>
      <c r="M151" s="73">
        <f t="shared" si="135"/>
        <v>1970</v>
      </c>
      <c r="N151" s="73">
        <f t="shared" si="129"/>
        <v>-880</v>
      </c>
      <c r="O151" s="73">
        <f t="shared" si="130"/>
        <v>-900</v>
      </c>
      <c r="P151" s="73">
        <f t="shared" si="131"/>
        <v>-400</v>
      </c>
      <c r="Q151" s="72">
        <f t="shared" si="115"/>
        <v>0</v>
      </c>
      <c r="R151" s="72">
        <f t="shared" si="115"/>
        <v>0</v>
      </c>
      <c r="S151" s="72">
        <f t="shared" si="115"/>
        <v>0</v>
      </c>
      <c r="T151" s="74">
        <f t="shared" si="132"/>
        <v>860</v>
      </c>
      <c r="U151" s="93">
        <f t="shared" si="116"/>
        <v>1500</v>
      </c>
      <c r="V151" s="93">
        <f t="shared" si="117"/>
        <v>1500</v>
      </c>
      <c r="W151" s="93">
        <f t="shared" si="118"/>
        <v>1500</v>
      </c>
      <c r="X151" s="85"/>
      <c r="Y151" s="73"/>
      <c r="Z151" s="73"/>
      <c r="AA151" s="73"/>
      <c r="AB151" s="48"/>
    </row>
    <row r="152" spans="1:28" ht="15" customHeight="1">
      <c r="A152" s="70">
        <f t="shared" si="74"/>
        <v>138</v>
      </c>
      <c r="B152" s="106">
        <f t="shared" si="111"/>
        <v>45699</v>
      </c>
      <c r="C152" s="70">
        <f t="shared" si="112"/>
        <v>884</v>
      </c>
      <c r="D152" s="71">
        <f t="shared" si="113"/>
        <v>1474</v>
      </c>
      <c r="E152" s="72">
        <f t="shared" si="122"/>
        <v>1243</v>
      </c>
      <c r="F152" s="72">
        <f t="shared" si="123"/>
        <v>1268</v>
      </c>
      <c r="G152" s="72">
        <f t="shared" si="124"/>
        <v>788</v>
      </c>
      <c r="H152" s="73">
        <f t="shared" si="125"/>
        <v>1115</v>
      </c>
      <c r="I152" s="73">
        <f t="shared" si="126"/>
        <v>1090</v>
      </c>
      <c r="J152" s="73">
        <f t="shared" si="127"/>
        <v>1570</v>
      </c>
      <c r="K152" s="73">
        <f t="shared" ref="K152:M152" si="136">K151</f>
        <v>1995</v>
      </c>
      <c r="L152" s="73">
        <f t="shared" si="136"/>
        <v>1990</v>
      </c>
      <c r="M152" s="73">
        <f t="shared" si="136"/>
        <v>1970</v>
      </c>
      <c r="N152" s="73">
        <f t="shared" si="129"/>
        <v>-880</v>
      </c>
      <c r="O152" s="73">
        <f t="shared" si="130"/>
        <v>-900</v>
      </c>
      <c r="P152" s="73">
        <f t="shared" si="131"/>
        <v>-400</v>
      </c>
      <c r="Q152" s="72">
        <f t="shared" si="115"/>
        <v>0</v>
      </c>
      <c r="R152" s="72">
        <f t="shared" si="115"/>
        <v>0</v>
      </c>
      <c r="S152" s="72">
        <f t="shared" si="115"/>
        <v>0</v>
      </c>
      <c r="T152" s="74">
        <f t="shared" si="132"/>
        <v>858</v>
      </c>
      <c r="U152" s="93">
        <f t="shared" si="116"/>
        <v>1500</v>
      </c>
      <c r="V152" s="93">
        <f t="shared" si="117"/>
        <v>1500</v>
      </c>
      <c r="W152" s="93">
        <f t="shared" si="118"/>
        <v>1500</v>
      </c>
      <c r="X152" s="85"/>
      <c r="Y152" s="73"/>
      <c r="Z152" s="73"/>
      <c r="AA152" s="73"/>
      <c r="AB152" s="48"/>
    </row>
    <row r="153" spans="1:28" ht="15" customHeight="1">
      <c r="A153" s="70">
        <f t="shared" si="74"/>
        <v>139</v>
      </c>
      <c r="B153" s="106">
        <f t="shared" si="111"/>
        <v>45700</v>
      </c>
      <c r="C153" s="70">
        <f t="shared" si="112"/>
        <v>884</v>
      </c>
      <c r="D153" s="71">
        <f t="shared" si="113"/>
        <v>1472</v>
      </c>
      <c r="E153" s="72">
        <f t="shared" si="122"/>
        <v>1241</v>
      </c>
      <c r="F153" s="72">
        <f t="shared" si="123"/>
        <v>1266</v>
      </c>
      <c r="G153" s="72">
        <f t="shared" si="124"/>
        <v>786</v>
      </c>
      <c r="H153" s="73">
        <f t="shared" si="125"/>
        <v>1115</v>
      </c>
      <c r="I153" s="73">
        <f t="shared" si="126"/>
        <v>1090</v>
      </c>
      <c r="J153" s="73">
        <f t="shared" si="127"/>
        <v>1570</v>
      </c>
      <c r="K153" s="73">
        <f t="shared" ref="K153:M153" si="137">K152</f>
        <v>1995</v>
      </c>
      <c r="L153" s="73">
        <f t="shared" si="137"/>
        <v>1990</v>
      </c>
      <c r="M153" s="73">
        <f t="shared" si="137"/>
        <v>1970</v>
      </c>
      <c r="N153" s="73">
        <f t="shared" si="129"/>
        <v>-880</v>
      </c>
      <c r="O153" s="73">
        <f t="shared" si="130"/>
        <v>-900</v>
      </c>
      <c r="P153" s="73">
        <f t="shared" si="131"/>
        <v>-400</v>
      </c>
      <c r="Q153" s="72">
        <f t="shared" si="115"/>
        <v>0</v>
      </c>
      <c r="R153" s="72">
        <f t="shared" si="115"/>
        <v>0</v>
      </c>
      <c r="S153" s="72">
        <f t="shared" si="115"/>
        <v>0</v>
      </c>
      <c r="T153" s="74">
        <f t="shared" si="132"/>
        <v>856</v>
      </c>
      <c r="U153" s="93">
        <f t="shared" si="116"/>
        <v>1500</v>
      </c>
      <c r="V153" s="93">
        <f t="shared" si="117"/>
        <v>1500</v>
      </c>
      <c r="W153" s="93">
        <f t="shared" si="118"/>
        <v>1500</v>
      </c>
      <c r="X153" s="85"/>
      <c r="Y153" s="73"/>
      <c r="Z153" s="73"/>
      <c r="AA153" s="73"/>
      <c r="AB153" s="48"/>
    </row>
    <row r="154" spans="1:28" ht="15" customHeight="1">
      <c r="A154" s="70">
        <f t="shared" si="74"/>
        <v>140</v>
      </c>
      <c r="B154" s="106">
        <f t="shared" si="111"/>
        <v>45701</v>
      </c>
      <c r="C154" s="70">
        <f t="shared" si="112"/>
        <v>884</v>
      </c>
      <c r="D154" s="71">
        <f t="shared" si="113"/>
        <v>1470</v>
      </c>
      <c r="E154" s="72">
        <f t="shared" si="122"/>
        <v>1239</v>
      </c>
      <c r="F154" s="72">
        <f t="shared" si="123"/>
        <v>1264</v>
      </c>
      <c r="G154" s="72">
        <f t="shared" si="124"/>
        <v>784</v>
      </c>
      <c r="H154" s="73">
        <f t="shared" si="125"/>
        <v>1115</v>
      </c>
      <c r="I154" s="73">
        <f t="shared" si="126"/>
        <v>1090</v>
      </c>
      <c r="J154" s="73">
        <f t="shared" si="127"/>
        <v>1570</v>
      </c>
      <c r="K154" s="73">
        <f t="shared" ref="K154:M154" si="138">K153</f>
        <v>1995</v>
      </c>
      <c r="L154" s="73">
        <f t="shared" si="138"/>
        <v>1990</v>
      </c>
      <c r="M154" s="73">
        <f t="shared" si="138"/>
        <v>1970</v>
      </c>
      <c r="N154" s="73">
        <f t="shared" si="129"/>
        <v>-880</v>
      </c>
      <c r="O154" s="73">
        <f t="shared" si="130"/>
        <v>-900</v>
      </c>
      <c r="P154" s="73">
        <f t="shared" si="131"/>
        <v>-400</v>
      </c>
      <c r="Q154" s="72">
        <f t="shared" si="115"/>
        <v>0</v>
      </c>
      <c r="R154" s="72">
        <f t="shared" si="115"/>
        <v>0</v>
      </c>
      <c r="S154" s="72">
        <f t="shared" si="115"/>
        <v>0</v>
      </c>
      <c r="T154" s="74">
        <f t="shared" si="132"/>
        <v>854</v>
      </c>
      <c r="U154" s="93">
        <f t="shared" si="116"/>
        <v>1500</v>
      </c>
      <c r="V154" s="93">
        <f t="shared" si="117"/>
        <v>1500</v>
      </c>
      <c r="W154" s="93">
        <f t="shared" si="118"/>
        <v>1500</v>
      </c>
      <c r="X154" s="85"/>
      <c r="Y154" s="73"/>
      <c r="Z154" s="73"/>
      <c r="AA154" s="73"/>
      <c r="AB154" s="48"/>
    </row>
    <row r="155" spans="1:28" ht="15" customHeight="1">
      <c r="A155" s="70">
        <f t="shared" si="74"/>
        <v>141</v>
      </c>
      <c r="B155" s="106">
        <f t="shared" si="111"/>
        <v>45702</v>
      </c>
      <c r="C155" s="70">
        <f t="shared" si="112"/>
        <v>884</v>
      </c>
      <c r="D155" s="71">
        <f t="shared" si="113"/>
        <v>1468</v>
      </c>
      <c r="E155" s="72">
        <f t="shared" si="122"/>
        <v>1237</v>
      </c>
      <c r="F155" s="72">
        <f t="shared" si="123"/>
        <v>1262</v>
      </c>
      <c r="G155" s="72">
        <f t="shared" si="124"/>
        <v>782</v>
      </c>
      <c r="H155" s="73">
        <f t="shared" si="125"/>
        <v>1115</v>
      </c>
      <c r="I155" s="73">
        <f t="shared" si="126"/>
        <v>1090</v>
      </c>
      <c r="J155" s="73">
        <f t="shared" si="127"/>
        <v>1570</v>
      </c>
      <c r="K155" s="73">
        <f t="shared" ref="K155:M155" si="139">K154</f>
        <v>1995</v>
      </c>
      <c r="L155" s="73">
        <f t="shared" si="139"/>
        <v>1990</v>
      </c>
      <c r="M155" s="73">
        <f t="shared" si="139"/>
        <v>1970</v>
      </c>
      <c r="N155" s="73">
        <f t="shared" si="129"/>
        <v>-880</v>
      </c>
      <c r="O155" s="73">
        <f t="shared" si="130"/>
        <v>-900</v>
      </c>
      <c r="P155" s="73">
        <f t="shared" si="131"/>
        <v>-400</v>
      </c>
      <c r="Q155" s="72">
        <f t="shared" si="115"/>
        <v>0</v>
      </c>
      <c r="R155" s="72">
        <f t="shared" si="115"/>
        <v>0</v>
      </c>
      <c r="S155" s="72">
        <f t="shared" si="115"/>
        <v>0</v>
      </c>
      <c r="T155" s="74">
        <f t="shared" si="132"/>
        <v>852</v>
      </c>
      <c r="U155" s="93">
        <f t="shared" si="116"/>
        <v>1500</v>
      </c>
      <c r="V155" s="93">
        <f t="shared" si="117"/>
        <v>1500</v>
      </c>
      <c r="W155" s="93">
        <f t="shared" si="118"/>
        <v>1500</v>
      </c>
      <c r="X155" s="85"/>
      <c r="Y155" s="73"/>
      <c r="Z155" s="73"/>
      <c r="AA155" s="73"/>
      <c r="AB155" s="48"/>
    </row>
    <row r="156" spans="1:28" ht="15" customHeight="1">
      <c r="A156" s="70">
        <f t="shared" si="74"/>
        <v>142</v>
      </c>
      <c r="B156" s="106">
        <f t="shared" si="111"/>
        <v>45703</v>
      </c>
      <c r="C156" s="70">
        <f t="shared" si="112"/>
        <v>884</v>
      </c>
      <c r="D156" s="71">
        <f t="shared" si="113"/>
        <v>1466</v>
      </c>
      <c r="E156" s="72">
        <f t="shared" si="122"/>
        <v>1235</v>
      </c>
      <c r="F156" s="72">
        <f t="shared" si="123"/>
        <v>1260</v>
      </c>
      <c r="G156" s="72">
        <f t="shared" si="124"/>
        <v>780</v>
      </c>
      <c r="H156" s="73">
        <f t="shared" si="125"/>
        <v>1115</v>
      </c>
      <c r="I156" s="73">
        <f t="shared" si="126"/>
        <v>1090</v>
      </c>
      <c r="J156" s="73">
        <f t="shared" si="127"/>
        <v>1570</v>
      </c>
      <c r="K156" s="73">
        <f t="shared" ref="K156:M156" si="140">K155</f>
        <v>1995</v>
      </c>
      <c r="L156" s="73">
        <f t="shared" si="140"/>
        <v>1990</v>
      </c>
      <c r="M156" s="73">
        <f t="shared" si="140"/>
        <v>1970</v>
      </c>
      <c r="N156" s="73">
        <f t="shared" si="129"/>
        <v>-880</v>
      </c>
      <c r="O156" s="73">
        <f t="shared" si="130"/>
        <v>-900</v>
      </c>
      <c r="P156" s="73">
        <f t="shared" si="131"/>
        <v>-400</v>
      </c>
      <c r="Q156" s="72">
        <f t="shared" si="115"/>
        <v>0</v>
      </c>
      <c r="R156" s="72">
        <f t="shared" si="115"/>
        <v>0</v>
      </c>
      <c r="S156" s="72">
        <f t="shared" si="115"/>
        <v>0</v>
      </c>
      <c r="T156" s="74">
        <f t="shared" si="132"/>
        <v>850</v>
      </c>
      <c r="U156" s="93">
        <f t="shared" si="116"/>
        <v>1500</v>
      </c>
      <c r="V156" s="93">
        <f t="shared" si="117"/>
        <v>1500</v>
      </c>
      <c r="W156" s="93">
        <f t="shared" si="118"/>
        <v>1500</v>
      </c>
      <c r="X156" s="85"/>
      <c r="Y156" s="73"/>
      <c r="Z156" s="73"/>
      <c r="AA156" s="73"/>
      <c r="AB156" s="48"/>
    </row>
    <row r="157" spans="1:28" ht="15" customHeight="1">
      <c r="A157" s="70">
        <f t="shared" si="74"/>
        <v>143</v>
      </c>
      <c r="B157" s="106">
        <f t="shared" si="111"/>
        <v>45704</v>
      </c>
      <c r="C157" s="70">
        <f t="shared" si="112"/>
        <v>884</v>
      </c>
      <c r="D157" s="71">
        <f t="shared" si="113"/>
        <v>1464</v>
      </c>
      <c r="E157" s="72">
        <f t="shared" si="122"/>
        <v>1233</v>
      </c>
      <c r="F157" s="72">
        <f t="shared" si="123"/>
        <v>1258</v>
      </c>
      <c r="G157" s="72">
        <f t="shared" si="124"/>
        <v>778</v>
      </c>
      <c r="H157" s="73">
        <f t="shared" si="125"/>
        <v>1115</v>
      </c>
      <c r="I157" s="73">
        <f t="shared" si="126"/>
        <v>1090</v>
      </c>
      <c r="J157" s="73">
        <f t="shared" si="127"/>
        <v>1570</v>
      </c>
      <c r="K157" s="73">
        <f t="shared" ref="K157:M157" si="141">K156</f>
        <v>1995</v>
      </c>
      <c r="L157" s="73">
        <f t="shared" si="141"/>
        <v>1990</v>
      </c>
      <c r="M157" s="73">
        <f t="shared" si="141"/>
        <v>1970</v>
      </c>
      <c r="N157" s="73">
        <f t="shared" si="129"/>
        <v>-880</v>
      </c>
      <c r="O157" s="73">
        <f t="shared" si="130"/>
        <v>-900</v>
      </c>
      <c r="P157" s="73">
        <f t="shared" si="131"/>
        <v>-400</v>
      </c>
      <c r="Q157" s="72">
        <f t="shared" si="115"/>
        <v>0</v>
      </c>
      <c r="R157" s="72">
        <f t="shared" si="115"/>
        <v>0</v>
      </c>
      <c r="S157" s="72">
        <f t="shared" si="115"/>
        <v>0</v>
      </c>
      <c r="T157" s="74">
        <f t="shared" si="132"/>
        <v>848</v>
      </c>
      <c r="U157" s="93">
        <f t="shared" si="116"/>
        <v>1500</v>
      </c>
      <c r="V157" s="93">
        <f t="shared" si="117"/>
        <v>1500</v>
      </c>
      <c r="W157" s="93">
        <f t="shared" si="118"/>
        <v>1500</v>
      </c>
      <c r="X157" s="85"/>
      <c r="Y157" s="73"/>
      <c r="Z157" s="73"/>
      <c r="AA157" s="73"/>
      <c r="AB157" s="48"/>
    </row>
    <row r="158" spans="1:28" ht="15" customHeight="1">
      <c r="A158" s="70">
        <f t="shared" si="74"/>
        <v>144</v>
      </c>
      <c r="B158" s="106">
        <f t="shared" si="111"/>
        <v>45705</v>
      </c>
      <c r="C158" s="70">
        <f t="shared" si="112"/>
        <v>884</v>
      </c>
      <c r="D158" s="71">
        <f t="shared" si="113"/>
        <v>1462</v>
      </c>
      <c r="E158" s="72">
        <f t="shared" si="122"/>
        <v>1231</v>
      </c>
      <c r="F158" s="72">
        <f t="shared" si="123"/>
        <v>1256</v>
      </c>
      <c r="G158" s="72">
        <f t="shared" si="124"/>
        <v>776</v>
      </c>
      <c r="H158" s="73">
        <f t="shared" si="125"/>
        <v>1115</v>
      </c>
      <c r="I158" s="73">
        <f t="shared" si="126"/>
        <v>1090</v>
      </c>
      <c r="J158" s="73">
        <f t="shared" si="127"/>
        <v>1570</v>
      </c>
      <c r="K158" s="73">
        <f t="shared" ref="K158:M158" si="142">K157</f>
        <v>1995</v>
      </c>
      <c r="L158" s="73">
        <f t="shared" si="142"/>
        <v>1990</v>
      </c>
      <c r="M158" s="73">
        <f t="shared" si="142"/>
        <v>1970</v>
      </c>
      <c r="N158" s="73">
        <f t="shared" si="129"/>
        <v>-880</v>
      </c>
      <c r="O158" s="73">
        <f t="shared" si="130"/>
        <v>-900</v>
      </c>
      <c r="P158" s="73">
        <f t="shared" si="131"/>
        <v>-400</v>
      </c>
      <c r="Q158" s="72">
        <f t="shared" si="115"/>
        <v>0</v>
      </c>
      <c r="R158" s="72">
        <f t="shared" si="115"/>
        <v>0</v>
      </c>
      <c r="S158" s="72">
        <f t="shared" si="115"/>
        <v>0</v>
      </c>
      <c r="T158" s="74">
        <f t="shared" si="132"/>
        <v>846</v>
      </c>
      <c r="U158" s="93">
        <f t="shared" si="116"/>
        <v>1500</v>
      </c>
      <c r="V158" s="93">
        <f t="shared" si="117"/>
        <v>1500</v>
      </c>
      <c r="W158" s="93">
        <f t="shared" si="118"/>
        <v>1500</v>
      </c>
      <c r="X158" s="85"/>
      <c r="Y158" s="73"/>
      <c r="Z158" s="73"/>
      <c r="AA158" s="73"/>
      <c r="AB158" s="48"/>
    </row>
    <row r="159" spans="1:28" ht="15" customHeight="1">
      <c r="A159" s="70">
        <f t="shared" si="74"/>
        <v>145</v>
      </c>
      <c r="B159" s="106">
        <f t="shared" si="111"/>
        <v>45706</v>
      </c>
      <c r="C159" s="70">
        <f t="shared" si="112"/>
        <v>884</v>
      </c>
      <c r="D159" s="71">
        <f t="shared" si="113"/>
        <v>1460</v>
      </c>
      <c r="E159" s="72">
        <f t="shared" si="122"/>
        <v>1229</v>
      </c>
      <c r="F159" s="72">
        <f t="shared" si="123"/>
        <v>1254</v>
      </c>
      <c r="G159" s="72">
        <f t="shared" si="124"/>
        <v>774</v>
      </c>
      <c r="H159" s="73">
        <f t="shared" si="125"/>
        <v>1115</v>
      </c>
      <c r="I159" s="73">
        <f t="shared" si="126"/>
        <v>1090</v>
      </c>
      <c r="J159" s="73">
        <f t="shared" si="127"/>
        <v>1570</v>
      </c>
      <c r="K159" s="73">
        <f t="shared" ref="K159:M159" si="143">K158</f>
        <v>1995</v>
      </c>
      <c r="L159" s="73">
        <f t="shared" si="143"/>
        <v>1990</v>
      </c>
      <c r="M159" s="73">
        <f t="shared" si="143"/>
        <v>1970</v>
      </c>
      <c r="N159" s="73">
        <f t="shared" si="129"/>
        <v>-880</v>
      </c>
      <c r="O159" s="73">
        <f t="shared" si="130"/>
        <v>-900</v>
      </c>
      <c r="P159" s="73">
        <f t="shared" si="131"/>
        <v>-400</v>
      </c>
      <c r="Q159" s="72">
        <f t="shared" si="115"/>
        <v>0</v>
      </c>
      <c r="R159" s="72">
        <f t="shared" si="115"/>
        <v>0</v>
      </c>
      <c r="S159" s="72">
        <f t="shared" si="115"/>
        <v>0</v>
      </c>
      <c r="T159" s="74">
        <f t="shared" si="132"/>
        <v>844</v>
      </c>
      <c r="U159" s="93">
        <f t="shared" si="116"/>
        <v>1500</v>
      </c>
      <c r="V159" s="93">
        <f t="shared" si="117"/>
        <v>1500</v>
      </c>
      <c r="W159" s="93">
        <f t="shared" si="118"/>
        <v>1500</v>
      </c>
      <c r="X159" s="85"/>
      <c r="Y159" s="73"/>
      <c r="Z159" s="73"/>
      <c r="AA159" s="73"/>
      <c r="AB159" s="48"/>
    </row>
    <row r="160" spans="1:28" ht="15" customHeight="1">
      <c r="A160" s="70">
        <f t="shared" si="74"/>
        <v>146</v>
      </c>
      <c r="B160" s="106">
        <f t="shared" si="111"/>
        <v>45707</v>
      </c>
      <c r="C160" s="70">
        <f t="shared" si="112"/>
        <v>884</v>
      </c>
      <c r="D160" s="71">
        <f t="shared" si="113"/>
        <v>1458</v>
      </c>
      <c r="E160" s="72">
        <f t="shared" si="122"/>
        <v>1227</v>
      </c>
      <c r="F160" s="72">
        <f t="shared" si="123"/>
        <v>1252</v>
      </c>
      <c r="G160" s="72">
        <f t="shared" si="124"/>
        <v>772</v>
      </c>
      <c r="H160" s="73">
        <f t="shared" si="125"/>
        <v>1115</v>
      </c>
      <c r="I160" s="73">
        <f t="shared" si="126"/>
        <v>1090</v>
      </c>
      <c r="J160" s="73">
        <f t="shared" si="127"/>
        <v>1570</v>
      </c>
      <c r="K160" s="73">
        <f t="shared" ref="K160:M160" si="144">K159</f>
        <v>1995</v>
      </c>
      <c r="L160" s="73">
        <f t="shared" si="144"/>
        <v>1990</v>
      </c>
      <c r="M160" s="73">
        <f t="shared" si="144"/>
        <v>1970</v>
      </c>
      <c r="N160" s="73">
        <f t="shared" si="129"/>
        <v>-880</v>
      </c>
      <c r="O160" s="73">
        <f t="shared" si="130"/>
        <v>-900</v>
      </c>
      <c r="P160" s="73">
        <f t="shared" si="131"/>
        <v>-400</v>
      </c>
      <c r="Q160" s="72">
        <f t="shared" si="115"/>
        <v>0</v>
      </c>
      <c r="R160" s="72">
        <f t="shared" si="115"/>
        <v>0</v>
      </c>
      <c r="S160" s="72">
        <f t="shared" si="115"/>
        <v>0</v>
      </c>
      <c r="T160" s="74">
        <f t="shared" si="132"/>
        <v>842</v>
      </c>
      <c r="U160" s="93">
        <f t="shared" si="116"/>
        <v>1500</v>
      </c>
      <c r="V160" s="93">
        <f t="shared" si="117"/>
        <v>1500</v>
      </c>
      <c r="W160" s="93">
        <f t="shared" si="118"/>
        <v>1500</v>
      </c>
      <c r="X160" s="85"/>
      <c r="Y160" s="73"/>
      <c r="Z160" s="73"/>
      <c r="AA160" s="73"/>
      <c r="AB160" s="48"/>
    </row>
    <row r="161" spans="1:28" ht="15" customHeight="1">
      <c r="A161" s="70">
        <f t="shared" si="74"/>
        <v>147</v>
      </c>
      <c r="B161" s="106">
        <f t="shared" si="111"/>
        <v>45708</v>
      </c>
      <c r="C161" s="70">
        <f t="shared" si="112"/>
        <v>884</v>
      </c>
      <c r="D161" s="71">
        <f t="shared" si="113"/>
        <v>1456</v>
      </c>
      <c r="E161" s="72">
        <f t="shared" si="122"/>
        <v>1225</v>
      </c>
      <c r="F161" s="72">
        <f t="shared" si="123"/>
        <v>1250</v>
      </c>
      <c r="G161" s="72">
        <f t="shared" si="124"/>
        <v>770</v>
      </c>
      <c r="H161" s="73">
        <f t="shared" si="125"/>
        <v>1115</v>
      </c>
      <c r="I161" s="73">
        <f t="shared" si="126"/>
        <v>1090</v>
      </c>
      <c r="J161" s="73">
        <f t="shared" si="127"/>
        <v>1570</v>
      </c>
      <c r="K161" s="73">
        <f t="shared" ref="K161:M161" si="145">K160</f>
        <v>1995</v>
      </c>
      <c r="L161" s="73">
        <f t="shared" si="145"/>
        <v>1990</v>
      </c>
      <c r="M161" s="73">
        <f t="shared" si="145"/>
        <v>1970</v>
      </c>
      <c r="N161" s="73">
        <f t="shared" si="129"/>
        <v>-880</v>
      </c>
      <c r="O161" s="73">
        <f t="shared" si="130"/>
        <v>-900</v>
      </c>
      <c r="P161" s="73">
        <f t="shared" si="131"/>
        <v>-400</v>
      </c>
      <c r="Q161" s="72">
        <f t="shared" si="115"/>
        <v>0</v>
      </c>
      <c r="R161" s="72">
        <f t="shared" si="115"/>
        <v>0</v>
      </c>
      <c r="S161" s="72">
        <f t="shared" si="115"/>
        <v>0</v>
      </c>
      <c r="T161" s="74">
        <f t="shared" si="132"/>
        <v>840</v>
      </c>
      <c r="U161" s="93">
        <f t="shared" si="116"/>
        <v>1500</v>
      </c>
      <c r="V161" s="93">
        <f t="shared" si="117"/>
        <v>1500</v>
      </c>
      <c r="W161" s="93">
        <f t="shared" si="118"/>
        <v>1500</v>
      </c>
      <c r="X161" s="85"/>
      <c r="Y161" s="73"/>
      <c r="Z161" s="73"/>
      <c r="AA161" s="73"/>
      <c r="AB161" s="48"/>
    </row>
    <row r="162" spans="1:28" ht="15" customHeight="1">
      <c r="A162" s="70">
        <f t="shared" si="74"/>
        <v>148</v>
      </c>
      <c r="B162" s="106">
        <f t="shared" si="111"/>
        <v>45709</v>
      </c>
      <c r="C162" s="70">
        <f t="shared" si="112"/>
        <v>884</v>
      </c>
      <c r="D162" s="71">
        <f t="shared" si="113"/>
        <v>1454</v>
      </c>
      <c r="E162" s="72">
        <f t="shared" si="122"/>
        <v>1223</v>
      </c>
      <c r="F162" s="72">
        <f t="shared" si="123"/>
        <v>1248</v>
      </c>
      <c r="G162" s="72">
        <f t="shared" si="124"/>
        <v>768</v>
      </c>
      <c r="H162" s="73">
        <f t="shared" si="125"/>
        <v>1115</v>
      </c>
      <c r="I162" s="73">
        <f t="shared" si="126"/>
        <v>1090</v>
      </c>
      <c r="J162" s="73">
        <f t="shared" si="127"/>
        <v>1570</v>
      </c>
      <c r="K162" s="73">
        <f t="shared" ref="K162:M162" si="146">K161</f>
        <v>1995</v>
      </c>
      <c r="L162" s="73">
        <f t="shared" si="146"/>
        <v>1990</v>
      </c>
      <c r="M162" s="73">
        <f t="shared" si="146"/>
        <v>1970</v>
      </c>
      <c r="N162" s="73">
        <f t="shared" si="129"/>
        <v>-880</v>
      </c>
      <c r="O162" s="73">
        <f t="shared" si="130"/>
        <v>-900</v>
      </c>
      <c r="P162" s="73">
        <f t="shared" si="131"/>
        <v>-400</v>
      </c>
      <c r="Q162" s="72">
        <f t="shared" si="115"/>
        <v>0</v>
      </c>
      <c r="R162" s="72">
        <f t="shared" si="115"/>
        <v>0</v>
      </c>
      <c r="S162" s="72">
        <f t="shared" si="115"/>
        <v>0</v>
      </c>
      <c r="T162" s="74">
        <f t="shared" si="132"/>
        <v>838</v>
      </c>
      <c r="U162" s="93">
        <f t="shared" si="116"/>
        <v>1500</v>
      </c>
      <c r="V162" s="93">
        <f t="shared" si="117"/>
        <v>1500</v>
      </c>
      <c r="W162" s="93">
        <f t="shared" si="118"/>
        <v>1500</v>
      </c>
      <c r="X162" s="85"/>
      <c r="Y162" s="73"/>
      <c r="Z162" s="73"/>
      <c r="AA162" s="73"/>
      <c r="AB162" s="48"/>
    </row>
    <row r="163" spans="1:28" ht="15" customHeight="1">
      <c r="A163" s="70">
        <f t="shared" si="74"/>
        <v>149</v>
      </c>
      <c r="B163" s="106">
        <f t="shared" si="111"/>
        <v>45710</v>
      </c>
      <c r="C163" s="70">
        <f t="shared" si="112"/>
        <v>884</v>
      </c>
      <c r="D163" s="71">
        <f t="shared" si="113"/>
        <v>1452</v>
      </c>
      <c r="E163" s="72">
        <f t="shared" si="122"/>
        <v>1221</v>
      </c>
      <c r="F163" s="72">
        <f t="shared" si="123"/>
        <v>1246</v>
      </c>
      <c r="G163" s="72">
        <f t="shared" si="124"/>
        <v>766</v>
      </c>
      <c r="H163" s="73">
        <f t="shared" si="125"/>
        <v>1115</v>
      </c>
      <c r="I163" s="73">
        <f t="shared" si="126"/>
        <v>1090</v>
      </c>
      <c r="J163" s="73">
        <f t="shared" si="127"/>
        <v>1570</v>
      </c>
      <c r="K163" s="73">
        <f t="shared" ref="K163:M163" si="147">K162</f>
        <v>1995</v>
      </c>
      <c r="L163" s="73">
        <f t="shared" si="147"/>
        <v>1990</v>
      </c>
      <c r="M163" s="73">
        <f t="shared" si="147"/>
        <v>1970</v>
      </c>
      <c r="N163" s="73">
        <f t="shared" si="129"/>
        <v>-880</v>
      </c>
      <c r="O163" s="73">
        <f t="shared" si="130"/>
        <v>-900</v>
      </c>
      <c r="P163" s="73">
        <f t="shared" si="131"/>
        <v>-400</v>
      </c>
      <c r="Q163" s="72">
        <f t="shared" si="115"/>
        <v>0</v>
      </c>
      <c r="R163" s="72">
        <f t="shared" si="115"/>
        <v>0</v>
      </c>
      <c r="S163" s="72">
        <f t="shared" si="115"/>
        <v>0</v>
      </c>
      <c r="T163" s="74">
        <f t="shared" si="132"/>
        <v>836</v>
      </c>
      <c r="U163" s="93">
        <f t="shared" si="116"/>
        <v>1500</v>
      </c>
      <c r="V163" s="93">
        <f t="shared" si="117"/>
        <v>1500</v>
      </c>
      <c r="W163" s="93">
        <f t="shared" si="118"/>
        <v>1500</v>
      </c>
      <c r="X163" s="85"/>
      <c r="Y163" s="73"/>
      <c r="Z163" s="73"/>
      <c r="AA163" s="73"/>
      <c r="AB163" s="48"/>
    </row>
    <row r="164" spans="1:28" ht="15" customHeight="1">
      <c r="A164" s="70">
        <f t="shared" si="74"/>
        <v>150</v>
      </c>
      <c r="B164" s="106">
        <f t="shared" si="111"/>
        <v>45711</v>
      </c>
      <c r="C164" s="70">
        <f t="shared" si="112"/>
        <v>884</v>
      </c>
      <c r="D164" s="71">
        <f t="shared" si="113"/>
        <v>1450</v>
      </c>
      <c r="E164" s="72">
        <f t="shared" si="122"/>
        <v>1219</v>
      </c>
      <c r="F164" s="72">
        <f t="shared" si="123"/>
        <v>1244</v>
      </c>
      <c r="G164" s="72">
        <f t="shared" si="124"/>
        <v>764</v>
      </c>
      <c r="H164" s="73">
        <f t="shared" si="125"/>
        <v>1115</v>
      </c>
      <c r="I164" s="73">
        <f t="shared" si="126"/>
        <v>1090</v>
      </c>
      <c r="J164" s="73">
        <f t="shared" si="127"/>
        <v>1570</v>
      </c>
      <c r="K164" s="73">
        <f t="shared" ref="K164:M164" si="148">K163</f>
        <v>1995</v>
      </c>
      <c r="L164" s="73">
        <f t="shared" si="148"/>
        <v>1990</v>
      </c>
      <c r="M164" s="73">
        <f t="shared" si="148"/>
        <v>1970</v>
      </c>
      <c r="N164" s="73">
        <f t="shared" si="129"/>
        <v>-880</v>
      </c>
      <c r="O164" s="73">
        <f t="shared" si="130"/>
        <v>-900</v>
      </c>
      <c r="P164" s="73">
        <f t="shared" si="131"/>
        <v>-400</v>
      </c>
      <c r="Q164" s="72">
        <f t="shared" si="115"/>
        <v>0</v>
      </c>
      <c r="R164" s="72">
        <f t="shared" si="115"/>
        <v>0</v>
      </c>
      <c r="S164" s="72">
        <f t="shared" si="115"/>
        <v>0</v>
      </c>
      <c r="T164" s="74">
        <f t="shared" si="132"/>
        <v>834</v>
      </c>
      <c r="U164" s="93">
        <f t="shared" si="116"/>
        <v>1500</v>
      </c>
      <c r="V164" s="93">
        <f t="shared" si="117"/>
        <v>1500</v>
      </c>
      <c r="W164" s="93">
        <f t="shared" si="118"/>
        <v>1500</v>
      </c>
      <c r="X164" s="85"/>
      <c r="Y164" s="73"/>
      <c r="Z164" s="73"/>
      <c r="AA164" s="73"/>
      <c r="AB164" s="48"/>
    </row>
    <row r="165" spans="1:28" ht="15" customHeight="1">
      <c r="A165" s="70">
        <f t="shared" si="74"/>
        <v>151</v>
      </c>
      <c r="B165" s="106">
        <f t="shared" si="111"/>
        <v>45712</v>
      </c>
      <c r="C165" s="70">
        <f t="shared" si="112"/>
        <v>884</v>
      </c>
      <c r="D165" s="71">
        <f t="shared" si="113"/>
        <v>1448</v>
      </c>
      <c r="E165" s="72">
        <f t="shared" si="122"/>
        <v>1217</v>
      </c>
      <c r="F165" s="72">
        <f t="shared" si="123"/>
        <v>1242</v>
      </c>
      <c r="G165" s="72">
        <f t="shared" si="124"/>
        <v>762</v>
      </c>
      <c r="H165" s="73">
        <f t="shared" si="125"/>
        <v>1115</v>
      </c>
      <c r="I165" s="73">
        <f t="shared" si="126"/>
        <v>1090</v>
      </c>
      <c r="J165" s="73">
        <f t="shared" si="127"/>
        <v>1570</v>
      </c>
      <c r="K165" s="73">
        <f t="shared" ref="K165:M165" si="149">K164</f>
        <v>1995</v>
      </c>
      <c r="L165" s="73">
        <f t="shared" si="149"/>
        <v>1990</v>
      </c>
      <c r="M165" s="73">
        <f t="shared" si="149"/>
        <v>1970</v>
      </c>
      <c r="N165" s="73">
        <f t="shared" si="129"/>
        <v>-880</v>
      </c>
      <c r="O165" s="73">
        <f t="shared" si="130"/>
        <v>-900</v>
      </c>
      <c r="P165" s="73">
        <f t="shared" si="131"/>
        <v>-400</v>
      </c>
      <c r="Q165" s="72">
        <f t="shared" si="115"/>
        <v>0</v>
      </c>
      <c r="R165" s="72">
        <f t="shared" si="115"/>
        <v>0</v>
      </c>
      <c r="S165" s="72">
        <f t="shared" si="115"/>
        <v>0</v>
      </c>
      <c r="T165" s="74">
        <f t="shared" si="132"/>
        <v>832</v>
      </c>
      <c r="U165" s="93">
        <f t="shared" si="116"/>
        <v>1500</v>
      </c>
      <c r="V165" s="93">
        <f t="shared" si="117"/>
        <v>1500</v>
      </c>
      <c r="W165" s="93">
        <f t="shared" si="118"/>
        <v>1500</v>
      </c>
      <c r="X165" s="85"/>
      <c r="Y165" s="73"/>
      <c r="Z165" s="73"/>
      <c r="AA165" s="73"/>
      <c r="AB165" s="48"/>
    </row>
    <row r="166" spans="1:28" ht="15" customHeight="1">
      <c r="A166" s="70">
        <f t="shared" si="74"/>
        <v>152</v>
      </c>
      <c r="B166" s="106">
        <f t="shared" si="111"/>
        <v>45713</v>
      </c>
      <c r="C166" s="70">
        <f t="shared" si="112"/>
        <v>884</v>
      </c>
      <c r="D166" s="71">
        <f t="shared" si="113"/>
        <v>1446</v>
      </c>
      <c r="E166" s="72">
        <f t="shared" si="122"/>
        <v>1215</v>
      </c>
      <c r="F166" s="72">
        <f t="shared" si="123"/>
        <v>1240</v>
      </c>
      <c r="G166" s="72">
        <f t="shared" si="124"/>
        <v>760</v>
      </c>
      <c r="H166" s="73">
        <f t="shared" si="125"/>
        <v>1115</v>
      </c>
      <c r="I166" s="73">
        <f t="shared" si="126"/>
        <v>1090</v>
      </c>
      <c r="J166" s="73">
        <f t="shared" si="127"/>
        <v>1570</v>
      </c>
      <c r="K166" s="73">
        <f t="shared" ref="K166:M166" si="150">K165</f>
        <v>1995</v>
      </c>
      <c r="L166" s="73">
        <f t="shared" si="150"/>
        <v>1990</v>
      </c>
      <c r="M166" s="73">
        <f t="shared" si="150"/>
        <v>1970</v>
      </c>
      <c r="N166" s="73">
        <f t="shared" si="129"/>
        <v>-880</v>
      </c>
      <c r="O166" s="73">
        <f t="shared" si="130"/>
        <v>-900</v>
      </c>
      <c r="P166" s="73">
        <f t="shared" si="131"/>
        <v>-400</v>
      </c>
      <c r="Q166" s="72">
        <f t="shared" si="115"/>
        <v>0</v>
      </c>
      <c r="R166" s="72">
        <f t="shared" si="115"/>
        <v>0</v>
      </c>
      <c r="S166" s="72">
        <f t="shared" si="115"/>
        <v>0</v>
      </c>
      <c r="T166" s="74">
        <f t="shared" si="132"/>
        <v>830</v>
      </c>
      <c r="U166" s="93">
        <f t="shared" si="116"/>
        <v>1500</v>
      </c>
      <c r="V166" s="93">
        <f t="shared" si="117"/>
        <v>1500</v>
      </c>
      <c r="W166" s="93">
        <f t="shared" si="118"/>
        <v>1500</v>
      </c>
      <c r="X166" s="85"/>
      <c r="Y166" s="73"/>
      <c r="Z166" s="73"/>
      <c r="AA166" s="73"/>
      <c r="AB166" s="48"/>
    </row>
    <row r="167" spans="1:28" ht="15" customHeight="1">
      <c r="A167" s="70">
        <f t="shared" si="74"/>
        <v>153</v>
      </c>
      <c r="B167" s="106">
        <f t="shared" si="111"/>
        <v>45714</v>
      </c>
      <c r="C167" s="70">
        <f t="shared" si="112"/>
        <v>884</v>
      </c>
      <c r="D167" s="71">
        <f t="shared" si="113"/>
        <v>1444</v>
      </c>
      <c r="E167" s="72">
        <f t="shared" si="122"/>
        <v>1213</v>
      </c>
      <c r="F167" s="72">
        <f t="shared" si="123"/>
        <v>1238</v>
      </c>
      <c r="G167" s="72">
        <f t="shared" si="124"/>
        <v>758</v>
      </c>
      <c r="H167" s="73">
        <f t="shared" si="125"/>
        <v>1115</v>
      </c>
      <c r="I167" s="73">
        <f t="shared" si="126"/>
        <v>1090</v>
      </c>
      <c r="J167" s="73">
        <f t="shared" si="127"/>
        <v>1570</v>
      </c>
      <c r="K167" s="73">
        <f t="shared" ref="K167:M167" si="151">K166</f>
        <v>1995</v>
      </c>
      <c r="L167" s="73">
        <f t="shared" si="151"/>
        <v>1990</v>
      </c>
      <c r="M167" s="73">
        <f t="shared" si="151"/>
        <v>1970</v>
      </c>
      <c r="N167" s="73">
        <f t="shared" si="129"/>
        <v>-880</v>
      </c>
      <c r="O167" s="73">
        <f t="shared" si="130"/>
        <v>-900</v>
      </c>
      <c r="P167" s="73">
        <f t="shared" si="131"/>
        <v>-400</v>
      </c>
      <c r="Q167" s="72">
        <f t="shared" si="115"/>
        <v>0</v>
      </c>
      <c r="R167" s="72">
        <f t="shared" si="115"/>
        <v>0</v>
      </c>
      <c r="S167" s="72">
        <f t="shared" si="115"/>
        <v>0</v>
      </c>
      <c r="T167" s="74">
        <f t="shared" si="132"/>
        <v>828</v>
      </c>
      <c r="U167" s="93">
        <f t="shared" si="116"/>
        <v>1500</v>
      </c>
      <c r="V167" s="93">
        <f t="shared" si="117"/>
        <v>1500</v>
      </c>
      <c r="W167" s="93">
        <f t="shared" si="118"/>
        <v>1500</v>
      </c>
      <c r="X167" s="85"/>
      <c r="Y167" s="73"/>
      <c r="Z167" s="73"/>
      <c r="AA167" s="73"/>
      <c r="AB167" s="48"/>
    </row>
    <row r="168" spans="1:28" ht="15" customHeight="1">
      <c r="A168" s="70">
        <f t="shared" si="74"/>
        <v>154</v>
      </c>
      <c r="B168" s="106">
        <f t="shared" si="111"/>
        <v>45715</v>
      </c>
      <c r="C168" s="70">
        <f t="shared" si="112"/>
        <v>884</v>
      </c>
      <c r="D168" s="71">
        <f t="shared" si="113"/>
        <v>1442</v>
      </c>
      <c r="E168" s="72">
        <f t="shared" si="122"/>
        <v>1211</v>
      </c>
      <c r="F168" s="72">
        <f t="shared" si="123"/>
        <v>1236</v>
      </c>
      <c r="G168" s="72">
        <f t="shared" si="124"/>
        <v>756</v>
      </c>
      <c r="H168" s="73">
        <f t="shared" si="125"/>
        <v>1115</v>
      </c>
      <c r="I168" s="73">
        <f t="shared" si="126"/>
        <v>1090</v>
      </c>
      <c r="J168" s="73">
        <f t="shared" si="127"/>
        <v>1570</v>
      </c>
      <c r="K168" s="73">
        <f t="shared" ref="K168:M168" si="152">K167</f>
        <v>1995</v>
      </c>
      <c r="L168" s="73">
        <f t="shared" si="152"/>
        <v>1990</v>
      </c>
      <c r="M168" s="73">
        <f t="shared" si="152"/>
        <v>1970</v>
      </c>
      <c r="N168" s="73">
        <f t="shared" si="129"/>
        <v>-880</v>
      </c>
      <c r="O168" s="73">
        <f t="shared" si="130"/>
        <v>-900</v>
      </c>
      <c r="P168" s="73">
        <f t="shared" si="131"/>
        <v>-400</v>
      </c>
      <c r="Q168" s="72">
        <f t="shared" si="115"/>
        <v>0</v>
      </c>
      <c r="R168" s="72">
        <f t="shared" si="115"/>
        <v>0</v>
      </c>
      <c r="S168" s="72">
        <f t="shared" si="115"/>
        <v>0</v>
      </c>
      <c r="T168" s="74">
        <f t="shared" si="132"/>
        <v>826</v>
      </c>
      <c r="U168" s="93">
        <f t="shared" si="116"/>
        <v>1500</v>
      </c>
      <c r="V168" s="93">
        <f t="shared" si="117"/>
        <v>1500</v>
      </c>
      <c r="W168" s="93">
        <f t="shared" si="118"/>
        <v>1500</v>
      </c>
      <c r="X168" s="85"/>
      <c r="Y168" s="73"/>
      <c r="Z168" s="73"/>
      <c r="AA168" s="73"/>
      <c r="AB168" s="48"/>
    </row>
    <row r="169" spans="1:28" ht="15" customHeight="1">
      <c r="A169" s="70">
        <f t="shared" si="74"/>
        <v>155</v>
      </c>
      <c r="B169" s="106">
        <f t="shared" si="111"/>
        <v>45716</v>
      </c>
      <c r="C169" s="70">
        <f t="shared" si="112"/>
        <v>884</v>
      </c>
      <c r="D169" s="71">
        <f t="shared" si="113"/>
        <v>1440</v>
      </c>
      <c r="E169" s="72">
        <f t="shared" si="122"/>
        <v>1209</v>
      </c>
      <c r="F169" s="72">
        <f t="shared" si="123"/>
        <v>1234</v>
      </c>
      <c r="G169" s="72">
        <f t="shared" si="124"/>
        <v>754</v>
      </c>
      <c r="H169" s="73">
        <f t="shared" si="125"/>
        <v>1115</v>
      </c>
      <c r="I169" s="73">
        <f t="shared" si="126"/>
        <v>1090</v>
      </c>
      <c r="J169" s="73">
        <f t="shared" si="127"/>
        <v>1570</v>
      </c>
      <c r="K169" s="73">
        <f t="shared" ref="K169:M169" si="153">K168</f>
        <v>1995</v>
      </c>
      <c r="L169" s="73">
        <f t="shared" si="153"/>
        <v>1990</v>
      </c>
      <c r="M169" s="73">
        <f t="shared" si="153"/>
        <v>1970</v>
      </c>
      <c r="N169" s="73">
        <f t="shared" si="129"/>
        <v>-880</v>
      </c>
      <c r="O169" s="73">
        <f t="shared" si="130"/>
        <v>-900</v>
      </c>
      <c r="P169" s="73">
        <f t="shared" si="131"/>
        <v>-400</v>
      </c>
      <c r="Q169" s="72">
        <f t="shared" si="115"/>
        <v>0</v>
      </c>
      <c r="R169" s="72">
        <f t="shared" si="115"/>
        <v>0</v>
      </c>
      <c r="S169" s="72">
        <f t="shared" si="115"/>
        <v>0</v>
      </c>
      <c r="T169" s="74">
        <f t="shared" si="132"/>
        <v>824</v>
      </c>
      <c r="U169" s="93">
        <f t="shared" si="116"/>
        <v>1500</v>
      </c>
      <c r="V169" s="93">
        <f t="shared" si="117"/>
        <v>1500</v>
      </c>
      <c r="W169" s="93">
        <f t="shared" si="118"/>
        <v>1500</v>
      </c>
      <c r="X169" s="85"/>
      <c r="Y169" s="73"/>
      <c r="Z169" s="73"/>
      <c r="AA169" s="73"/>
      <c r="AB169" s="48"/>
    </row>
    <row r="170" spans="1:28" ht="15" customHeight="1">
      <c r="A170" s="70">
        <f t="shared" si="74"/>
        <v>156</v>
      </c>
      <c r="B170" s="106">
        <f t="shared" si="111"/>
        <v>45717</v>
      </c>
      <c r="C170" s="70">
        <f t="shared" si="112"/>
        <v>884</v>
      </c>
      <c r="D170" s="71">
        <f t="shared" si="113"/>
        <v>1438</v>
      </c>
      <c r="E170" s="72">
        <f t="shared" si="122"/>
        <v>1207</v>
      </c>
      <c r="F170" s="72">
        <f t="shared" si="123"/>
        <v>1232</v>
      </c>
      <c r="G170" s="72">
        <f t="shared" si="124"/>
        <v>752</v>
      </c>
      <c r="H170" s="73">
        <f t="shared" si="125"/>
        <v>1115</v>
      </c>
      <c r="I170" s="73">
        <f t="shared" si="126"/>
        <v>1090</v>
      </c>
      <c r="J170" s="73">
        <f t="shared" si="127"/>
        <v>1570</v>
      </c>
      <c r="K170" s="73">
        <f t="shared" ref="K170:M170" si="154">K169</f>
        <v>1995</v>
      </c>
      <c r="L170" s="73">
        <f t="shared" si="154"/>
        <v>1990</v>
      </c>
      <c r="M170" s="73">
        <f t="shared" si="154"/>
        <v>1970</v>
      </c>
      <c r="N170" s="73">
        <f t="shared" si="129"/>
        <v>-880</v>
      </c>
      <c r="O170" s="73">
        <f t="shared" si="130"/>
        <v>-900</v>
      </c>
      <c r="P170" s="73">
        <f t="shared" si="131"/>
        <v>-400</v>
      </c>
      <c r="Q170" s="72">
        <f t="shared" si="115"/>
        <v>0</v>
      </c>
      <c r="R170" s="72">
        <f t="shared" si="115"/>
        <v>0</v>
      </c>
      <c r="S170" s="72">
        <f t="shared" si="115"/>
        <v>0</v>
      </c>
      <c r="T170" s="74">
        <f t="shared" si="132"/>
        <v>822</v>
      </c>
      <c r="U170" s="93">
        <f t="shared" si="116"/>
        <v>1500</v>
      </c>
      <c r="V170" s="93">
        <f t="shared" si="117"/>
        <v>1500</v>
      </c>
      <c r="W170" s="93">
        <f t="shared" si="118"/>
        <v>1500</v>
      </c>
      <c r="X170" s="85"/>
      <c r="Y170" s="73"/>
      <c r="Z170" s="73"/>
      <c r="AA170" s="73"/>
      <c r="AB170" s="48"/>
    </row>
    <row r="171" spans="1:28" ht="15" customHeight="1">
      <c r="A171" s="70">
        <f t="shared" si="74"/>
        <v>157</v>
      </c>
      <c r="B171" s="106">
        <f t="shared" si="111"/>
        <v>45718</v>
      </c>
      <c r="C171" s="70">
        <f t="shared" si="112"/>
        <v>884</v>
      </c>
      <c r="D171" s="71">
        <f t="shared" si="113"/>
        <v>1436</v>
      </c>
      <c r="E171" s="72">
        <f t="shared" si="122"/>
        <v>1205</v>
      </c>
      <c r="F171" s="72">
        <f t="shared" si="123"/>
        <v>1230</v>
      </c>
      <c r="G171" s="72">
        <f t="shared" si="124"/>
        <v>750</v>
      </c>
      <c r="H171" s="73">
        <f t="shared" si="125"/>
        <v>1115</v>
      </c>
      <c r="I171" s="73">
        <f t="shared" si="126"/>
        <v>1090</v>
      </c>
      <c r="J171" s="73">
        <f t="shared" si="127"/>
        <v>1570</v>
      </c>
      <c r="K171" s="73">
        <f t="shared" ref="K171:M171" si="155">K170</f>
        <v>1995</v>
      </c>
      <c r="L171" s="73">
        <f t="shared" si="155"/>
        <v>1990</v>
      </c>
      <c r="M171" s="73">
        <f t="shared" si="155"/>
        <v>1970</v>
      </c>
      <c r="N171" s="73">
        <f t="shared" si="129"/>
        <v>-880</v>
      </c>
      <c r="O171" s="73">
        <f t="shared" si="130"/>
        <v>-900</v>
      </c>
      <c r="P171" s="73">
        <f t="shared" si="131"/>
        <v>-400</v>
      </c>
      <c r="Q171" s="72">
        <f t="shared" si="115"/>
        <v>0</v>
      </c>
      <c r="R171" s="72">
        <f t="shared" si="115"/>
        <v>0</v>
      </c>
      <c r="S171" s="72">
        <f t="shared" si="115"/>
        <v>0</v>
      </c>
      <c r="T171" s="74">
        <f t="shared" si="132"/>
        <v>820</v>
      </c>
      <c r="U171" s="93">
        <f t="shared" si="116"/>
        <v>1500</v>
      </c>
      <c r="V171" s="93">
        <f t="shared" si="117"/>
        <v>1500</v>
      </c>
      <c r="W171" s="93">
        <f t="shared" si="118"/>
        <v>1500</v>
      </c>
      <c r="X171" s="85"/>
      <c r="Y171" s="73"/>
      <c r="Z171" s="73"/>
      <c r="AA171" s="73"/>
      <c r="AB171" s="48"/>
    </row>
    <row r="172" spans="1:28" ht="15" customHeight="1">
      <c r="A172" s="70">
        <f t="shared" si="74"/>
        <v>158</v>
      </c>
      <c r="B172" s="106">
        <f t="shared" si="111"/>
        <v>45719</v>
      </c>
      <c r="C172" s="70">
        <f t="shared" si="112"/>
        <v>884</v>
      </c>
      <c r="D172" s="71">
        <f t="shared" si="113"/>
        <v>1434</v>
      </c>
      <c r="E172" s="72">
        <f t="shared" si="122"/>
        <v>1203</v>
      </c>
      <c r="F172" s="72">
        <f t="shared" si="123"/>
        <v>1228</v>
      </c>
      <c r="G172" s="72">
        <f t="shared" si="124"/>
        <v>748</v>
      </c>
      <c r="H172" s="73">
        <f t="shared" si="125"/>
        <v>1115</v>
      </c>
      <c r="I172" s="73">
        <f t="shared" si="126"/>
        <v>1090</v>
      </c>
      <c r="J172" s="73">
        <f t="shared" si="127"/>
        <v>1570</v>
      </c>
      <c r="K172" s="73">
        <f t="shared" ref="K172:M172" si="156">K171</f>
        <v>1995</v>
      </c>
      <c r="L172" s="73">
        <f t="shared" si="156"/>
        <v>1990</v>
      </c>
      <c r="M172" s="73">
        <f t="shared" si="156"/>
        <v>1970</v>
      </c>
      <c r="N172" s="73">
        <f t="shared" si="129"/>
        <v>-880</v>
      </c>
      <c r="O172" s="73">
        <f t="shared" si="130"/>
        <v>-900</v>
      </c>
      <c r="P172" s="73">
        <f t="shared" si="131"/>
        <v>-400</v>
      </c>
      <c r="Q172" s="72">
        <f t="shared" si="115"/>
        <v>0</v>
      </c>
      <c r="R172" s="72">
        <f t="shared" si="115"/>
        <v>0</v>
      </c>
      <c r="S172" s="72">
        <f t="shared" si="115"/>
        <v>0</v>
      </c>
      <c r="T172" s="74">
        <f t="shared" si="132"/>
        <v>818</v>
      </c>
      <c r="U172" s="93">
        <f t="shared" si="116"/>
        <v>1500</v>
      </c>
      <c r="V172" s="93">
        <f t="shared" si="117"/>
        <v>1500</v>
      </c>
      <c r="W172" s="93">
        <f t="shared" si="118"/>
        <v>1500</v>
      </c>
      <c r="X172" s="85"/>
      <c r="Y172" s="73"/>
      <c r="Z172" s="73"/>
      <c r="AA172" s="73"/>
      <c r="AB172" s="48"/>
    </row>
    <row r="173" spans="1:28" ht="15" customHeight="1">
      <c r="A173" s="70">
        <f t="shared" si="74"/>
        <v>159</v>
      </c>
      <c r="B173" s="106">
        <f t="shared" si="111"/>
        <v>45720</v>
      </c>
      <c r="C173" s="70">
        <f t="shared" si="112"/>
        <v>884</v>
      </c>
      <c r="D173" s="71">
        <f t="shared" si="113"/>
        <v>1432</v>
      </c>
      <c r="E173" s="72">
        <f t="shared" si="122"/>
        <v>1201</v>
      </c>
      <c r="F173" s="72">
        <f t="shared" si="123"/>
        <v>1226</v>
      </c>
      <c r="G173" s="72">
        <f t="shared" si="124"/>
        <v>746</v>
      </c>
      <c r="H173" s="73">
        <f t="shared" si="125"/>
        <v>1115</v>
      </c>
      <c r="I173" s="73">
        <f t="shared" si="126"/>
        <v>1090</v>
      </c>
      <c r="J173" s="73">
        <f t="shared" si="127"/>
        <v>1570</v>
      </c>
      <c r="K173" s="73">
        <f t="shared" ref="K173:M173" si="157">K172</f>
        <v>1995</v>
      </c>
      <c r="L173" s="73">
        <f t="shared" si="157"/>
        <v>1990</v>
      </c>
      <c r="M173" s="73">
        <f t="shared" si="157"/>
        <v>1970</v>
      </c>
      <c r="N173" s="73">
        <f t="shared" si="129"/>
        <v>-880</v>
      </c>
      <c r="O173" s="73">
        <f t="shared" si="130"/>
        <v>-900</v>
      </c>
      <c r="P173" s="73">
        <f t="shared" si="131"/>
        <v>-400</v>
      </c>
      <c r="Q173" s="72">
        <f t="shared" si="115"/>
        <v>0</v>
      </c>
      <c r="R173" s="72">
        <f t="shared" si="115"/>
        <v>0</v>
      </c>
      <c r="S173" s="72">
        <f t="shared" si="115"/>
        <v>0</v>
      </c>
      <c r="T173" s="74">
        <f t="shared" si="132"/>
        <v>816</v>
      </c>
      <c r="U173" s="93">
        <f t="shared" si="116"/>
        <v>1500</v>
      </c>
      <c r="V173" s="93">
        <f t="shared" si="117"/>
        <v>1500</v>
      </c>
      <c r="W173" s="93">
        <f t="shared" si="118"/>
        <v>1500</v>
      </c>
      <c r="X173" s="85"/>
      <c r="Y173" s="73"/>
      <c r="Z173" s="73"/>
      <c r="AA173" s="73"/>
      <c r="AB173" s="48"/>
    </row>
    <row r="174" spans="1:28" ht="15" customHeight="1">
      <c r="A174" s="70">
        <f t="shared" si="74"/>
        <v>160</v>
      </c>
      <c r="B174" s="106">
        <f t="shared" si="111"/>
        <v>45721</v>
      </c>
      <c r="C174" s="70">
        <f t="shared" si="112"/>
        <v>884</v>
      </c>
      <c r="D174" s="71">
        <f t="shared" si="113"/>
        <v>1430</v>
      </c>
      <c r="E174" s="72">
        <f t="shared" si="122"/>
        <v>1199</v>
      </c>
      <c r="F174" s="72">
        <f t="shared" si="123"/>
        <v>1224</v>
      </c>
      <c r="G174" s="72">
        <f t="shared" si="124"/>
        <v>744</v>
      </c>
      <c r="H174" s="73">
        <f t="shared" si="125"/>
        <v>1115</v>
      </c>
      <c r="I174" s="73">
        <f t="shared" si="126"/>
        <v>1090</v>
      </c>
      <c r="J174" s="73">
        <f t="shared" si="127"/>
        <v>1570</v>
      </c>
      <c r="K174" s="73">
        <f t="shared" ref="K174:M174" si="158">K173</f>
        <v>1995</v>
      </c>
      <c r="L174" s="73">
        <f t="shared" si="158"/>
        <v>1990</v>
      </c>
      <c r="M174" s="73">
        <f t="shared" si="158"/>
        <v>1970</v>
      </c>
      <c r="N174" s="73">
        <f t="shared" si="129"/>
        <v>-880</v>
      </c>
      <c r="O174" s="73">
        <f t="shared" si="130"/>
        <v>-900</v>
      </c>
      <c r="P174" s="73">
        <f t="shared" si="131"/>
        <v>-400</v>
      </c>
      <c r="Q174" s="72">
        <f t="shared" si="115"/>
        <v>0</v>
      </c>
      <c r="R174" s="72">
        <f t="shared" si="115"/>
        <v>0</v>
      </c>
      <c r="S174" s="72">
        <f t="shared" si="115"/>
        <v>0</v>
      </c>
      <c r="T174" s="74">
        <f t="shared" si="132"/>
        <v>814</v>
      </c>
      <c r="U174" s="93">
        <f t="shared" si="116"/>
        <v>1500</v>
      </c>
      <c r="V174" s="93">
        <f t="shared" si="117"/>
        <v>1500</v>
      </c>
      <c r="W174" s="93">
        <f t="shared" si="118"/>
        <v>1500</v>
      </c>
      <c r="X174" s="85"/>
      <c r="Y174" s="73"/>
      <c r="Z174" s="73"/>
      <c r="AA174" s="73"/>
      <c r="AB174" s="48"/>
    </row>
    <row r="175" spans="1:28" ht="15" customHeight="1">
      <c r="A175" s="70">
        <f t="shared" si="74"/>
        <v>161</v>
      </c>
      <c r="B175" s="106">
        <f t="shared" si="111"/>
        <v>45722</v>
      </c>
      <c r="C175" s="70">
        <f t="shared" si="112"/>
        <v>884</v>
      </c>
      <c r="D175" s="71">
        <f t="shared" si="113"/>
        <v>1428</v>
      </c>
      <c r="E175" s="72">
        <f t="shared" si="122"/>
        <v>1197</v>
      </c>
      <c r="F175" s="72">
        <f t="shared" si="123"/>
        <v>1222</v>
      </c>
      <c r="G175" s="72">
        <f t="shared" si="124"/>
        <v>742</v>
      </c>
      <c r="H175" s="73">
        <f t="shared" si="125"/>
        <v>1115</v>
      </c>
      <c r="I175" s="73">
        <f t="shared" si="126"/>
        <v>1090</v>
      </c>
      <c r="J175" s="73">
        <f t="shared" si="127"/>
        <v>1570</v>
      </c>
      <c r="K175" s="73">
        <f t="shared" ref="K175:M175" si="159">K174</f>
        <v>1995</v>
      </c>
      <c r="L175" s="73">
        <f t="shared" si="159"/>
        <v>1990</v>
      </c>
      <c r="M175" s="73">
        <f t="shared" si="159"/>
        <v>1970</v>
      </c>
      <c r="N175" s="73">
        <f t="shared" si="129"/>
        <v>-880</v>
      </c>
      <c r="O175" s="73">
        <f t="shared" si="130"/>
        <v>-900</v>
      </c>
      <c r="P175" s="73">
        <f t="shared" si="131"/>
        <v>-400</v>
      </c>
      <c r="Q175" s="72">
        <f t="shared" si="115"/>
        <v>0</v>
      </c>
      <c r="R175" s="72">
        <f t="shared" si="115"/>
        <v>0</v>
      </c>
      <c r="S175" s="72">
        <f t="shared" si="115"/>
        <v>0</v>
      </c>
      <c r="T175" s="74">
        <f t="shared" si="132"/>
        <v>812</v>
      </c>
      <c r="U175" s="93">
        <f t="shared" si="116"/>
        <v>1500</v>
      </c>
      <c r="V175" s="93">
        <f t="shared" si="117"/>
        <v>1500</v>
      </c>
      <c r="W175" s="93">
        <f t="shared" si="118"/>
        <v>1500</v>
      </c>
      <c r="X175" s="85"/>
      <c r="Y175" s="73"/>
      <c r="Z175" s="73"/>
      <c r="AA175" s="73"/>
      <c r="AB175" s="48"/>
    </row>
    <row r="176" spans="1:28" ht="15" customHeight="1">
      <c r="A176" s="70">
        <f t="shared" si="74"/>
        <v>162</v>
      </c>
      <c r="B176" s="106">
        <f t="shared" si="111"/>
        <v>45723</v>
      </c>
      <c r="C176" s="70">
        <f t="shared" si="112"/>
        <v>884</v>
      </c>
      <c r="D176" s="71">
        <f t="shared" si="113"/>
        <v>1426</v>
      </c>
      <c r="E176" s="72">
        <f t="shared" si="122"/>
        <v>1195</v>
      </c>
      <c r="F176" s="72">
        <f t="shared" si="123"/>
        <v>1220</v>
      </c>
      <c r="G176" s="72">
        <f t="shared" si="124"/>
        <v>740</v>
      </c>
      <c r="H176" s="73">
        <f t="shared" si="125"/>
        <v>1115</v>
      </c>
      <c r="I176" s="73">
        <f t="shared" si="126"/>
        <v>1090</v>
      </c>
      <c r="J176" s="73">
        <f t="shared" si="127"/>
        <v>1570</v>
      </c>
      <c r="K176" s="73">
        <f t="shared" ref="K176:M176" si="160">K175</f>
        <v>1995</v>
      </c>
      <c r="L176" s="73">
        <f t="shared" si="160"/>
        <v>1990</v>
      </c>
      <c r="M176" s="73">
        <f t="shared" si="160"/>
        <v>1970</v>
      </c>
      <c r="N176" s="73">
        <f t="shared" si="129"/>
        <v>-880</v>
      </c>
      <c r="O176" s="73">
        <f t="shared" si="130"/>
        <v>-900</v>
      </c>
      <c r="P176" s="73">
        <f t="shared" si="131"/>
        <v>-400</v>
      </c>
      <c r="Q176" s="72">
        <f t="shared" ref="Q176:S207" si="161">Q175</f>
        <v>0</v>
      </c>
      <c r="R176" s="72">
        <f t="shared" si="161"/>
        <v>0</v>
      </c>
      <c r="S176" s="72">
        <f t="shared" si="161"/>
        <v>0</v>
      </c>
      <c r="T176" s="74">
        <f t="shared" si="132"/>
        <v>810</v>
      </c>
      <c r="U176" s="93">
        <f t="shared" si="116"/>
        <v>1500</v>
      </c>
      <c r="V176" s="93">
        <f t="shared" si="117"/>
        <v>1500</v>
      </c>
      <c r="W176" s="93">
        <f t="shared" si="118"/>
        <v>1500</v>
      </c>
      <c r="X176" s="85"/>
      <c r="Y176" s="73"/>
      <c r="Z176" s="73"/>
      <c r="AA176" s="73"/>
      <c r="AB176" s="48"/>
    </row>
    <row r="177" spans="1:28" ht="15" customHeight="1">
      <c r="A177" s="70">
        <f t="shared" si="74"/>
        <v>163</v>
      </c>
      <c r="B177" s="106">
        <f t="shared" si="111"/>
        <v>45724</v>
      </c>
      <c r="C177" s="70">
        <f t="shared" si="112"/>
        <v>884</v>
      </c>
      <c r="D177" s="71">
        <f t="shared" si="113"/>
        <v>1424</v>
      </c>
      <c r="E177" s="72">
        <f t="shared" si="122"/>
        <v>1193</v>
      </c>
      <c r="F177" s="72">
        <f t="shared" si="123"/>
        <v>1218</v>
      </c>
      <c r="G177" s="72">
        <f t="shared" si="124"/>
        <v>738</v>
      </c>
      <c r="H177" s="73">
        <f t="shared" si="125"/>
        <v>1115</v>
      </c>
      <c r="I177" s="73">
        <f t="shared" si="126"/>
        <v>1090</v>
      </c>
      <c r="J177" s="73">
        <f t="shared" si="127"/>
        <v>1570</v>
      </c>
      <c r="K177" s="73">
        <f t="shared" ref="K177:M177" si="162">K176</f>
        <v>1995</v>
      </c>
      <c r="L177" s="73">
        <f t="shared" si="162"/>
        <v>1990</v>
      </c>
      <c r="M177" s="73">
        <f t="shared" si="162"/>
        <v>1970</v>
      </c>
      <c r="N177" s="73">
        <f t="shared" si="129"/>
        <v>-880</v>
      </c>
      <c r="O177" s="73">
        <f t="shared" si="130"/>
        <v>-900</v>
      </c>
      <c r="P177" s="73">
        <f t="shared" si="131"/>
        <v>-400</v>
      </c>
      <c r="Q177" s="72">
        <f t="shared" si="161"/>
        <v>0</v>
      </c>
      <c r="R177" s="72">
        <f t="shared" si="161"/>
        <v>0</v>
      </c>
      <c r="S177" s="72">
        <f t="shared" si="161"/>
        <v>0</v>
      </c>
      <c r="T177" s="74">
        <f t="shared" si="132"/>
        <v>808</v>
      </c>
      <c r="U177" s="93">
        <f t="shared" si="116"/>
        <v>1500</v>
      </c>
      <c r="V177" s="93">
        <f t="shared" si="117"/>
        <v>1500</v>
      </c>
      <c r="W177" s="93">
        <f t="shared" si="118"/>
        <v>1500</v>
      </c>
      <c r="X177" s="85"/>
      <c r="Y177" s="73"/>
      <c r="Z177" s="73"/>
      <c r="AA177" s="73"/>
      <c r="AB177" s="48"/>
    </row>
    <row r="178" spans="1:28" ht="15" customHeight="1">
      <c r="A178" s="70">
        <f t="shared" si="74"/>
        <v>164</v>
      </c>
      <c r="B178" s="106">
        <f t="shared" si="111"/>
        <v>45725</v>
      </c>
      <c r="C178" s="70">
        <f t="shared" si="112"/>
        <v>884</v>
      </c>
      <c r="D178" s="71">
        <f t="shared" si="113"/>
        <v>1422</v>
      </c>
      <c r="E178" s="72">
        <f t="shared" si="122"/>
        <v>1191</v>
      </c>
      <c r="F178" s="72">
        <f t="shared" si="123"/>
        <v>1216</v>
      </c>
      <c r="G178" s="72">
        <f t="shared" si="124"/>
        <v>736</v>
      </c>
      <c r="H178" s="73">
        <f t="shared" si="125"/>
        <v>1115</v>
      </c>
      <c r="I178" s="73">
        <f t="shared" si="126"/>
        <v>1090</v>
      </c>
      <c r="J178" s="73">
        <f t="shared" si="127"/>
        <v>1570</v>
      </c>
      <c r="K178" s="73">
        <f t="shared" ref="K178:M178" si="163">K177</f>
        <v>1995</v>
      </c>
      <c r="L178" s="73">
        <f t="shared" si="163"/>
        <v>1990</v>
      </c>
      <c r="M178" s="73">
        <f t="shared" si="163"/>
        <v>1970</v>
      </c>
      <c r="N178" s="73">
        <f t="shared" si="129"/>
        <v>-880</v>
      </c>
      <c r="O178" s="73">
        <f t="shared" si="130"/>
        <v>-900</v>
      </c>
      <c r="P178" s="73">
        <f t="shared" si="131"/>
        <v>-400</v>
      </c>
      <c r="Q178" s="72">
        <f t="shared" si="161"/>
        <v>0</v>
      </c>
      <c r="R178" s="72">
        <f t="shared" si="161"/>
        <v>0</v>
      </c>
      <c r="S178" s="72">
        <f t="shared" si="161"/>
        <v>0</v>
      </c>
      <c r="T178" s="74">
        <f t="shared" si="132"/>
        <v>806</v>
      </c>
      <c r="U178" s="93">
        <f t="shared" si="116"/>
        <v>1500</v>
      </c>
      <c r="V178" s="93">
        <f t="shared" si="117"/>
        <v>1500</v>
      </c>
      <c r="W178" s="93">
        <f t="shared" si="118"/>
        <v>1500</v>
      </c>
      <c r="X178" s="85"/>
      <c r="Y178" s="73"/>
      <c r="Z178" s="73"/>
      <c r="AA178" s="73"/>
      <c r="AB178" s="48"/>
    </row>
    <row r="179" spans="1:28" ht="15" customHeight="1">
      <c r="A179" s="70">
        <f t="shared" si="74"/>
        <v>165</v>
      </c>
      <c r="B179" s="106">
        <f t="shared" si="111"/>
        <v>45726</v>
      </c>
      <c r="C179" s="70">
        <f t="shared" si="112"/>
        <v>884</v>
      </c>
      <c r="D179" s="71">
        <f t="shared" si="113"/>
        <v>1420</v>
      </c>
      <c r="E179" s="72">
        <f t="shared" ref="E179:E239" si="164">C179+D179-H179</f>
        <v>1189</v>
      </c>
      <c r="F179" s="72">
        <f t="shared" ref="F179:F239" si="165">C179+D179-I179</f>
        <v>1214</v>
      </c>
      <c r="G179" s="72">
        <f t="shared" ref="G179:G239" si="166">D179+C179-J179</f>
        <v>734</v>
      </c>
      <c r="H179" s="73">
        <f t="shared" ref="H179:H239" si="167">K179+N179</f>
        <v>1115</v>
      </c>
      <c r="I179" s="73">
        <f t="shared" ref="I179:I239" si="168">L179+O179</f>
        <v>1090</v>
      </c>
      <c r="J179" s="73">
        <f t="shared" ref="J179:J239" si="169">M179+P179</f>
        <v>1570</v>
      </c>
      <c r="K179" s="73">
        <f t="shared" ref="K179:M179" si="170">K178</f>
        <v>1995</v>
      </c>
      <c r="L179" s="73">
        <f t="shared" si="170"/>
        <v>1990</v>
      </c>
      <c r="M179" s="73">
        <f t="shared" si="170"/>
        <v>1970</v>
      </c>
      <c r="N179" s="73">
        <f t="shared" ref="N179:N239" si="171">N178-Q179</f>
        <v>-880</v>
      </c>
      <c r="O179" s="73">
        <f t="shared" ref="O179:O239" si="172">O178-R179</f>
        <v>-900</v>
      </c>
      <c r="P179" s="73">
        <f t="shared" ref="P179:P239" si="173">P178-S179</f>
        <v>-400</v>
      </c>
      <c r="Q179" s="72">
        <f t="shared" si="161"/>
        <v>0</v>
      </c>
      <c r="R179" s="72">
        <f t="shared" si="161"/>
        <v>0</v>
      </c>
      <c r="S179" s="72">
        <f t="shared" si="161"/>
        <v>0</v>
      </c>
      <c r="T179" s="74">
        <f t="shared" ref="T179:T239" si="174">D179+C179-V179</f>
        <v>804</v>
      </c>
      <c r="U179" s="93">
        <f t="shared" si="116"/>
        <v>1500</v>
      </c>
      <c r="V179" s="93">
        <f t="shared" si="117"/>
        <v>1500</v>
      </c>
      <c r="W179" s="93">
        <f t="shared" si="118"/>
        <v>1500</v>
      </c>
      <c r="X179" s="85"/>
      <c r="Y179" s="73"/>
      <c r="Z179" s="73"/>
      <c r="AA179" s="73"/>
      <c r="AB179" s="48"/>
    </row>
    <row r="180" spans="1:28" ht="15" customHeight="1">
      <c r="A180" s="70">
        <f t="shared" si="74"/>
        <v>166</v>
      </c>
      <c r="B180" s="106">
        <f t="shared" si="111"/>
        <v>45727</v>
      </c>
      <c r="C180" s="70">
        <f t="shared" si="112"/>
        <v>884</v>
      </c>
      <c r="D180" s="71">
        <f t="shared" si="113"/>
        <v>1418</v>
      </c>
      <c r="E180" s="72">
        <f t="shared" si="164"/>
        <v>1187</v>
      </c>
      <c r="F180" s="72">
        <f t="shared" si="165"/>
        <v>1212</v>
      </c>
      <c r="G180" s="72">
        <f t="shared" si="166"/>
        <v>732</v>
      </c>
      <c r="H180" s="73">
        <f t="shared" si="167"/>
        <v>1115</v>
      </c>
      <c r="I180" s="73">
        <f t="shared" si="168"/>
        <v>1090</v>
      </c>
      <c r="J180" s="73">
        <f t="shared" si="169"/>
        <v>1570</v>
      </c>
      <c r="K180" s="73">
        <f t="shared" ref="K180:M180" si="175">K179</f>
        <v>1995</v>
      </c>
      <c r="L180" s="73">
        <f t="shared" si="175"/>
        <v>1990</v>
      </c>
      <c r="M180" s="73">
        <f t="shared" si="175"/>
        <v>1970</v>
      </c>
      <c r="N180" s="73">
        <f t="shared" si="171"/>
        <v>-880</v>
      </c>
      <c r="O180" s="73">
        <f t="shared" si="172"/>
        <v>-900</v>
      </c>
      <c r="P180" s="73">
        <f t="shared" si="173"/>
        <v>-400</v>
      </c>
      <c r="Q180" s="72">
        <f t="shared" si="161"/>
        <v>0</v>
      </c>
      <c r="R180" s="72">
        <f t="shared" si="161"/>
        <v>0</v>
      </c>
      <c r="S180" s="72">
        <f t="shared" si="161"/>
        <v>0</v>
      </c>
      <c r="T180" s="74">
        <f t="shared" si="174"/>
        <v>802</v>
      </c>
      <c r="U180" s="93">
        <f t="shared" si="116"/>
        <v>1500</v>
      </c>
      <c r="V180" s="93">
        <f t="shared" si="117"/>
        <v>1500</v>
      </c>
      <c r="W180" s="93">
        <f t="shared" si="118"/>
        <v>1500</v>
      </c>
      <c r="X180" s="85"/>
      <c r="Y180" s="73"/>
      <c r="Z180" s="73"/>
      <c r="AA180" s="73"/>
      <c r="AB180" s="48"/>
    </row>
    <row r="181" spans="1:28" ht="15" customHeight="1">
      <c r="A181" s="70">
        <f t="shared" si="74"/>
        <v>167</v>
      </c>
      <c r="B181" s="106">
        <f t="shared" si="111"/>
        <v>45728</v>
      </c>
      <c r="C181" s="70">
        <f t="shared" si="112"/>
        <v>884</v>
      </c>
      <c r="D181" s="71">
        <f t="shared" si="113"/>
        <v>1416</v>
      </c>
      <c r="E181" s="72">
        <f t="shared" si="164"/>
        <v>1185</v>
      </c>
      <c r="F181" s="72">
        <f t="shared" si="165"/>
        <v>1210</v>
      </c>
      <c r="G181" s="72">
        <f t="shared" si="166"/>
        <v>730</v>
      </c>
      <c r="H181" s="73">
        <f t="shared" si="167"/>
        <v>1115</v>
      </c>
      <c r="I181" s="73">
        <f t="shared" si="168"/>
        <v>1090</v>
      </c>
      <c r="J181" s="73">
        <f t="shared" si="169"/>
        <v>1570</v>
      </c>
      <c r="K181" s="73">
        <f t="shared" ref="K181:M181" si="176">K180</f>
        <v>1995</v>
      </c>
      <c r="L181" s="73">
        <f t="shared" si="176"/>
        <v>1990</v>
      </c>
      <c r="M181" s="73">
        <f t="shared" si="176"/>
        <v>1970</v>
      </c>
      <c r="N181" s="73">
        <f t="shared" si="171"/>
        <v>-880</v>
      </c>
      <c r="O181" s="73">
        <f t="shared" si="172"/>
        <v>-900</v>
      </c>
      <c r="P181" s="73">
        <f t="shared" si="173"/>
        <v>-400</v>
      </c>
      <c r="Q181" s="72">
        <f t="shared" si="161"/>
        <v>0</v>
      </c>
      <c r="R181" s="72">
        <f t="shared" si="161"/>
        <v>0</v>
      </c>
      <c r="S181" s="72">
        <f t="shared" si="161"/>
        <v>0</v>
      </c>
      <c r="T181" s="74">
        <f t="shared" si="174"/>
        <v>800</v>
      </c>
      <c r="U181" s="93">
        <f t="shared" si="116"/>
        <v>1500</v>
      </c>
      <c r="V181" s="93">
        <f t="shared" si="117"/>
        <v>1500</v>
      </c>
      <c r="W181" s="93">
        <f t="shared" si="118"/>
        <v>1500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39" si="177">+A181+1</f>
        <v>168</v>
      </c>
      <c r="B182" s="106">
        <f t="shared" si="111"/>
        <v>45729</v>
      </c>
      <c r="C182" s="70">
        <f t="shared" si="112"/>
        <v>884</v>
      </c>
      <c r="D182" s="71">
        <f t="shared" si="113"/>
        <v>1414</v>
      </c>
      <c r="E182" s="72">
        <f t="shared" si="164"/>
        <v>1183</v>
      </c>
      <c r="F182" s="72">
        <f t="shared" si="165"/>
        <v>1208</v>
      </c>
      <c r="G182" s="72">
        <f t="shared" si="166"/>
        <v>728</v>
      </c>
      <c r="H182" s="73">
        <f t="shared" si="167"/>
        <v>1115</v>
      </c>
      <c r="I182" s="73">
        <f t="shared" si="168"/>
        <v>1090</v>
      </c>
      <c r="J182" s="73">
        <f t="shared" si="169"/>
        <v>1570</v>
      </c>
      <c r="K182" s="73">
        <f t="shared" ref="K182:M182" si="178">K181</f>
        <v>1995</v>
      </c>
      <c r="L182" s="73">
        <f t="shared" si="178"/>
        <v>1990</v>
      </c>
      <c r="M182" s="73">
        <f t="shared" si="178"/>
        <v>1970</v>
      </c>
      <c r="N182" s="73">
        <f t="shared" si="171"/>
        <v>-880</v>
      </c>
      <c r="O182" s="73">
        <f t="shared" si="172"/>
        <v>-900</v>
      </c>
      <c r="P182" s="73">
        <f t="shared" si="173"/>
        <v>-400</v>
      </c>
      <c r="Q182" s="72">
        <f t="shared" si="161"/>
        <v>0</v>
      </c>
      <c r="R182" s="72">
        <f t="shared" si="161"/>
        <v>0</v>
      </c>
      <c r="S182" s="72">
        <f t="shared" si="161"/>
        <v>0</v>
      </c>
      <c r="T182" s="74">
        <f t="shared" si="174"/>
        <v>798</v>
      </c>
      <c r="U182" s="93">
        <f t="shared" si="116"/>
        <v>1500</v>
      </c>
      <c r="V182" s="93">
        <f t="shared" si="117"/>
        <v>1500</v>
      </c>
      <c r="W182" s="93">
        <f t="shared" si="118"/>
        <v>1500</v>
      </c>
      <c r="X182" s="85"/>
      <c r="Y182" s="73"/>
      <c r="Z182" s="73"/>
      <c r="AA182" s="73"/>
      <c r="AB182" s="48"/>
    </row>
    <row r="183" spans="1:28" ht="15" customHeight="1">
      <c r="A183" s="70">
        <f t="shared" si="177"/>
        <v>169</v>
      </c>
      <c r="B183" s="106">
        <f t="shared" si="111"/>
        <v>45730</v>
      </c>
      <c r="C183" s="70">
        <f t="shared" si="112"/>
        <v>884</v>
      </c>
      <c r="D183" s="71">
        <f t="shared" si="113"/>
        <v>1412</v>
      </c>
      <c r="E183" s="72">
        <f t="shared" si="164"/>
        <v>1181</v>
      </c>
      <c r="F183" s="72">
        <f t="shared" si="165"/>
        <v>1206</v>
      </c>
      <c r="G183" s="72">
        <f t="shared" si="166"/>
        <v>726</v>
      </c>
      <c r="H183" s="73">
        <f t="shared" si="167"/>
        <v>1115</v>
      </c>
      <c r="I183" s="73">
        <f t="shared" si="168"/>
        <v>1090</v>
      </c>
      <c r="J183" s="73">
        <f t="shared" si="169"/>
        <v>1570</v>
      </c>
      <c r="K183" s="73">
        <f t="shared" ref="K183:M183" si="179">K182</f>
        <v>1995</v>
      </c>
      <c r="L183" s="73">
        <f t="shared" si="179"/>
        <v>1990</v>
      </c>
      <c r="M183" s="73">
        <f t="shared" si="179"/>
        <v>1970</v>
      </c>
      <c r="N183" s="73">
        <f t="shared" si="171"/>
        <v>-880</v>
      </c>
      <c r="O183" s="73">
        <f t="shared" si="172"/>
        <v>-900</v>
      </c>
      <c r="P183" s="73">
        <f t="shared" si="173"/>
        <v>-400</v>
      </c>
      <c r="Q183" s="72">
        <f t="shared" si="161"/>
        <v>0</v>
      </c>
      <c r="R183" s="72">
        <f t="shared" si="161"/>
        <v>0</v>
      </c>
      <c r="S183" s="72">
        <f t="shared" si="161"/>
        <v>0</v>
      </c>
      <c r="T183" s="74">
        <f t="shared" si="174"/>
        <v>796</v>
      </c>
      <c r="U183" s="93">
        <f t="shared" si="116"/>
        <v>1500</v>
      </c>
      <c r="V183" s="93">
        <f t="shared" si="117"/>
        <v>1500</v>
      </c>
      <c r="W183" s="93">
        <f t="shared" si="118"/>
        <v>1500</v>
      </c>
      <c r="X183" s="85"/>
      <c r="Y183" s="73"/>
      <c r="Z183" s="73"/>
      <c r="AA183" s="73"/>
      <c r="AB183" s="48"/>
    </row>
    <row r="184" spans="1:28" ht="15" customHeight="1">
      <c r="A184" s="70">
        <f t="shared" si="177"/>
        <v>170</v>
      </c>
      <c r="B184" s="106">
        <f t="shared" si="111"/>
        <v>45731</v>
      </c>
      <c r="C184" s="70">
        <f t="shared" si="112"/>
        <v>884</v>
      </c>
      <c r="D184" s="71">
        <f t="shared" si="113"/>
        <v>1410</v>
      </c>
      <c r="E184" s="72">
        <f t="shared" si="164"/>
        <v>1179</v>
      </c>
      <c r="F184" s="72">
        <f t="shared" si="165"/>
        <v>1204</v>
      </c>
      <c r="G184" s="72">
        <f t="shared" si="166"/>
        <v>724</v>
      </c>
      <c r="H184" s="73">
        <f t="shared" si="167"/>
        <v>1115</v>
      </c>
      <c r="I184" s="73">
        <f t="shared" si="168"/>
        <v>1090</v>
      </c>
      <c r="J184" s="73">
        <f t="shared" si="169"/>
        <v>1570</v>
      </c>
      <c r="K184" s="73">
        <f t="shared" ref="K184:M184" si="180">K183</f>
        <v>1995</v>
      </c>
      <c r="L184" s="73">
        <f t="shared" si="180"/>
        <v>1990</v>
      </c>
      <c r="M184" s="73">
        <f t="shared" si="180"/>
        <v>1970</v>
      </c>
      <c r="N184" s="73">
        <f t="shared" si="171"/>
        <v>-880</v>
      </c>
      <c r="O184" s="73">
        <f t="shared" si="172"/>
        <v>-900</v>
      </c>
      <c r="P184" s="73">
        <f t="shared" si="173"/>
        <v>-400</v>
      </c>
      <c r="Q184" s="72">
        <f t="shared" si="161"/>
        <v>0</v>
      </c>
      <c r="R184" s="72">
        <f t="shared" si="161"/>
        <v>0</v>
      </c>
      <c r="S184" s="72">
        <f t="shared" si="161"/>
        <v>0</v>
      </c>
      <c r="T184" s="74">
        <f t="shared" si="174"/>
        <v>794</v>
      </c>
      <c r="U184" s="93">
        <f t="shared" si="116"/>
        <v>1500</v>
      </c>
      <c r="V184" s="93">
        <f t="shared" si="117"/>
        <v>1500</v>
      </c>
      <c r="W184" s="93">
        <f t="shared" si="118"/>
        <v>1500</v>
      </c>
      <c r="X184" s="85"/>
      <c r="Y184" s="73"/>
      <c r="Z184" s="73"/>
      <c r="AA184" s="73"/>
      <c r="AB184" s="48"/>
    </row>
    <row r="185" spans="1:28" ht="15" customHeight="1">
      <c r="A185" s="70">
        <f t="shared" si="177"/>
        <v>171</v>
      </c>
      <c r="B185" s="106">
        <f t="shared" si="111"/>
        <v>45732</v>
      </c>
      <c r="C185" s="70">
        <f t="shared" si="112"/>
        <v>884</v>
      </c>
      <c r="D185" s="71">
        <f t="shared" si="113"/>
        <v>1408</v>
      </c>
      <c r="E185" s="72">
        <f t="shared" si="164"/>
        <v>1177</v>
      </c>
      <c r="F185" s="72">
        <f t="shared" si="165"/>
        <v>1202</v>
      </c>
      <c r="G185" s="72">
        <f t="shared" si="166"/>
        <v>722</v>
      </c>
      <c r="H185" s="73">
        <f t="shared" si="167"/>
        <v>1115</v>
      </c>
      <c r="I185" s="73">
        <f t="shared" si="168"/>
        <v>1090</v>
      </c>
      <c r="J185" s="73">
        <f t="shared" si="169"/>
        <v>1570</v>
      </c>
      <c r="K185" s="73">
        <f t="shared" ref="K185:M185" si="181">K184</f>
        <v>1995</v>
      </c>
      <c r="L185" s="73">
        <f t="shared" si="181"/>
        <v>1990</v>
      </c>
      <c r="M185" s="73">
        <f t="shared" si="181"/>
        <v>1970</v>
      </c>
      <c r="N185" s="73">
        <f t="shared" si="171"/>
        <v>-880</v>
      </c>
      <c r="O185" s="73">
        <f t="shared" si="172"/>
        <v>-900</v>
      </c>
      <c r="P185" s="73">
        <f t="shared" si="173"/>
        <v>-400</v>
      </c>
      <c r="Q185" s="72">
        <f t="shared" si="161"/>
        <v>0</v>
      </c>
      <c r="R185" s="72">
        <f t="shared" si="161"/>
        <v>0</v>
      </c>
      <c r="S185" s="72">
        <f t="shared" si="161"/>
        <v>0</v>
      </c>
      <c r="T185" s="74">
        <f t="shared" si="174"/>
        <v>792</v>
      </c>
      <c r="U185" s="93">
        <f t="shared" si="116"/>
        <v>1500</v>
      </c>
      <c r="V185" s="93">
        <f t="shared" si="117"/>
        <v>1500</v>
      </c>
      <c r="W185" s="93">
        <f t="shared" si="118"/>
        <v>1500</v>
      </c>
      <c r="X185" s="85"/>
      <c r="Y185" s="73"/>
      <c r="Z185" s="73"/>
      <c r="AA185" s="73"/>
      <c r="AB185" s="48"/>
    </row>
    <row r="186" spans="1:28" ht="15" customHeight="1">
      <c r="A186" s="70">
        <f t="shared" si="177"/>
        <v>172</v>
      </c>
      <c r="B186" s="106">
        <f t="shared" si="111"/>
        <v>45733</v>
      </c>
      <c r="C186" s="70">
        <f t="shared" si="112"/>
        <v>884</v>
      </c>
      <c r="D186" s="71">
        <f t="shared" si="113"/>
        <v>1406</v>
      </c>
      <c r="E186" s="72">
        <f t="shared" si="164"/>
        <v>1175</v>
      </c>
      <c r="F186" s="72">
        <f t="shared" si="165"/>
        <v>1200</v>
      </c>
      <c r="G186" s="72">
        <f t="shared" si="166"/>
        <v>720</v>
      </c>
      <c r="H186" s="73">
        <f t="shared" si="167"/>
        <v>1115</v>
      </c>
      <c r="I186" s="73">
        <f t="shared" si="168"/>
        <v>1090</v>
      </c>
      <c r="J186" s="73">
        <f t="shared" si="169"/>
        <v>1570</v>
      </c>
      <c r="K186" s="73">
        <f t="shared" ref="K186:M186" si="182">K185</f>
        <v>1995</v>
      </c>
      <c r="L186" s="73">
        <f t="shared" si="182"/>
        <v>1990</v>
      </c>
      <c r="M186" s="73">
        <f t="shared" si="182"/>
        <v>1970</v>
      </c>
      <c r="N186" s="73">
        <f t="shared" si="171"/>
        <v>-880</v>
      </c>
      <c r="O186" s="73">
        <f t="shared" si="172"/>
        <v>-900</v>
      </c>
      <c r="P186" s="73">
        <f t="shared" si="173"/>
        <v>-400</v>
      </c>
      <c r="Q186" s="72">
        <f t="shared" si="161"/>
        <v>0</v>
      </c>
      <c r="R186" s="72">
        <f t="shared" si="161"/>
        <v>0</v>
      </c>
      <c r="S186" s="72">
        <f t="shared" si="161"/>
        <v>0</v>
      </c>
      <c r="T186" s="74">
        <f t="shared" si="174"/>
        <v>790</v>
      </c>
      <c r="U186" s="93">
        <f t="shared" si="116"/>
        <v>1500</v>
      </c>
      <c r="V186" s="93">
        <f t="shared" si="117"/>
        <v>1500</v>
      </c>
      <c r="W186" s="93">
        <f t="shared" si="118"/>
        <v>1500</v>
      </c>
      <c r="X186" s="85"/>
      <c r="Y186" s="73"/>
      <c r="Z186" s="73"/>
      <c r="AA186" s="73"/>
      <c r="AB186" s="48"/>
    </row>
    <row r="187" spans="1:28" ht="15" customHeight="1">
      <c r="A187" s="70">
        <f t="shared" si="177"/>
        <v>173</v>
      </c>
      <c r="B187" s="106">
        <f t="shared" si="111"/>
        <v>45734</v>
      </c>
      <c r="C187" s="70">
        <f t="shared" si="112"/>
        <v>884</v>
      </c>
      <c r="D187" s="71">
        <f t="shared" si="113"/>
        <v>1404</v>
      </c>
      <c r="E187" s="72">
        <f t="shared" si="164"/>
        <v>1173</v>
      </c>
      <c r="F187" s="72">
        <f t="shared" si="165"/>
        <v>1198</v>
      </c>
      <c r="G187" s="72">
        <f t="shared" si="166"/>
        <v>718</v>
      </c>
      <c r="H187" s="73">
        <f t="shared" si="167"/>
        <v>1115</v>
      </c>
      <c r="I187" s="73">
        <f t="shared" si="168"/>
        <v>1090</v>
      </c>
      <c r="J187" s="73">
        <f t="shared" si="169"/>
        <v>1570</v>
      </c>
      <c r="K187" s="73">
        <f t="shared" ref="K187:M187" si="183">K186</f>
        <v>1995</v>
      </c>
      <c r="L187" s="73">
        <f t="shared" si="183"/>
        <v>1990</v>
      </c>
      <c r="M187" s="73">
        <f t="shared" si="183"/>
        <v>1970</v>
      </c>
      <c r="N187" s="73">
        <f t="shared" si="171"/>
        <v>-880</v>
      </c>
      <c r="O187" s="73">
        <f t="shared" si="172"/>
        <v>-900</v>
      </c>
      <c r="P187" s="73">
        <f t="shared" si="173"/>
        <v>-400</v>
      </c>
      <c r="Q187" s="72">
        <f t="shared" si="161"/>
        <v>0</v>
      </c>
      <c r="R187" s="72">
        <f t="shared" si="161"/>
        <v>0</v>
      </c>
      <c r="S187" s="72">
        <f t="shared" si="161"/>
        <v>0</v>
      </c>
      <c r="T187" s="74">
        <f t="shared" si="174"/>
        <v>788</v>
      </c>
      <c r="U187" s="93">
        <f t="shared" si="116"/>
        <v>1500</v>
      </c>
      <c r="V187" s="93">
        <f t="shared" si="117"/>
        <v>1500</v>
      </c>
      <c r="W187" s="93">
        <f t="shared" si="118"/>
        <v>1500</v>
      </c>
      <c r="X187" s="85"/>
      <c r="Y187" s="73"/>
      <c r="Z187" s="73"/>
      <c r="AA187" s="73"/>
      <c r="AB187" s="48"/>
    </row>
    <row r="188" spans="1:28" ht="15" customHeight="1">
      <c r="A188" s="70">
        <f t="shared" si="177"/>
        <v>174</v>
      </c>
      <c r="B188" s="106">
        <f t="shared" si="111"/>
        <v>45735</v>
      </c>
      <c r="C188" s="70">
        <f t="shared" si="112"/>
        <v>884</v>
      </c>
      <c r="D188" s="71">
        <f t="shared" si="113"/>
        <v>1402</v>
      </c>
      <c r="E188" s="72">
        <f t="shared" si="164"/>
        <v>1171</v>
      </c>
      <c r="F188" s="72">
        <f t="shared" si="165"/>
        <v>1196</v>
      </c>
      <c r="G188" s="72">
        <f t="shared" si="166"/>
        <v>716</v>
      </c>
      <c r="H188" s="73">
        <f t="shared" si="167"/>
        <v>1115</v>
      </c>
      <c r="I188" s="73">
        <f t="shared" si="168"/>
        <v>1090</v>
      </c>
      <c r="J188" s="73">
        <f t="shared" si="169"/>
        <v>1570</v>
      </c>
      <c r="K188" s="73">
        <f t="shared" ref="K188:M188" si="184">K187</f>
        <v>1995</v>
      </c>
      <c r="L188" s="73">
        <f t="shared" si="184"/>
        <v>1990</v>
      </c>
      <c r="M188" s="73">
        <f t="shared" si="184"/>
        <v>1970</v>
      </c>
      <c r="N188" s="73">
        <f t="shared" si="171"/>
        <v>-880</v>
      </c>
      <c r="O188" s="73">
        <f t="shared" si="172"/>
        <v>-900</v>
      </c>
      <c r="P188" s="73">
        <f t="shared" si="173"/>
        <v>-400</v>
      </c>
      <c r="Q188" s="72">
        <f t="shared" si="161"/>
        <v>0</v>
      </c>
      <c r="R188" s="72">
        <f t="shared" si="161"/>
        <v>0</v>
      </c>
      <c r="S188" s="72">
        <f t="shared" si="161"/>
        <v>0</v>
      </c>
      <c r="T188" s="74">
        <f t="shared" si="174"/>
        <v>786</v>
      </c>
      <c r="U188" s="93">
        <f t="shared" si="116"/>
        <v>1500</v>
      </c>
      <c r="V188" s="93">
        <f t="shared" si="117"/>
        <v>1500</v>
      </c>
      <c r="W188" s="93">
        <f t="shared" si="118"/>
        <v>1500</v>
      </c>
      <c r="X188" s="85"/>
      <c r="Y188" s="73"/>
      <c r="Z188" s="73"/>
      <c r="AA188" s="73"/>
      <c r="AB188" s="48"/>
    </row>
    <row r="189" spans="1:28" ht="15" customHeight="1">
      <c r="A189" s="70">
        <f t="shared" si="177"/>
        <v>175</v>
      </c>
      <c r="B189" s="106">
        <f t="shared" si="111"/>
        <v>45736</v>
      </c>
      <c r="C189" s="70">
        <f t="shared" si="112"/>
        <v>884</v>
      </c>
      <c r="D189" s="71">
        <f t="shared" si="113"/>
        <v>1400</v>
      </c>
      <c r="E189" s="72">
        <f t="shared" si="164"/>
        <v>1169</v>
      </c>
      <c r="F189" s="72">
        <f t="shared" si="165"/>
        <v>1194</v>
      </c>
      <c r="G189" s="72">
        <f t="shared" si="166"/>
        <v>714</v>
      </c>
      <c r="H189" s="73">
        <f t="shared" si="167"/>
        <v>1115</v>
      </c>
      <c r="I189" s="73">
        <f t="shared" si="168"/>
        <v>1090</v>
      </c>
      <c r="J189" s="73">
        <f t="shared" si="169"/>
        <v>1570</v>
      </c>
      <c r="K189" s="73">
        <f t="shared" ref="K189:M189" si="185">K188</f>
        <v>1995</v>
      </c>
      <c r="L189" s="73">
        <f t="shared" si="185"/>
        <v>1990</v>
      </c>
      <c r="M189" s="73">
        <f t="shared" si="185"/>
        <v>1970</v>
      </c>
      <c r="N189" s="73">
        <f t="shared" si="171"/>
        <v>-880</v>
      </c>
      <c r="O189" s="73">
        <f t="shared" si="172"/>
        <v>-900</v>
      </c>
      <c r="P189" s="73">
        <f t="shared" si="173"/>
        <v>-400</v>
      </c>
      <c r="Q189" s="72">
        <f t="shared" si="161"/>
        <v>0</v>
      </c>
      <c r="R189" s="72">
        <f t="shared" si="161"/>
        <v>0</v>
      </c>
      <c r="S189" s="72">
        <f t="shared" si="161"/>
        <v>0</v>
      </c>
      <c r="T189" s="74">
        <f t="shared" si="174"/>
        <v>784</v>
      </c>
      <c r="U189" s="93">
        <f t="shared" si="116"/>
        <v>1500</v>
      </c>
      <c r="V189" s="93">
        <f t="shared" si="117"/>
        <v>1500</v>
      </c>
      <c r="W189" s="93">
        <f t="shared" si="118"/>
        <v>1500</v>
      </c>
      <c r="X189" s="85"/>
      <c r="Y189" s="73"/>
      <c r="Z189" s="73"/>
      <c r="AA189" s="73"/>
      <c r="AB189" s="48"/>
    </row>
    <row r="190" spans="1:28" ht="15" customHeight="1">
      <c r="A190" s="70">
        <f t="shared" si="177"/>
        <v>176</v>
      </c>
      <c r="B190" s="106">
        <f t="shared" si="111"/>
        <v>45737</v>
      </c>
      <c r="C190" s="70">
        <f t="shared" si="112"/>
        <v>884</v>
      </c>
      <c r="D190" s="71">
        <f t="shared" si="113"/>
        <v>1398</v>
      </c>
      <c r="E190" s="72">
        <f t="shared" si="164"/>
        <v>1167</v>
      </c>
      <c r="F190" s="72">
        <f t="shared" si="165"/>
        <v>1192</v>
      </c>
      <c r="G190" s="72">
        <f t="shared" si="166"/>
        <v>712</v>
      </c>
      <c r="H190" s="73">
        <f t="shared" si="167"/>
        <v>1115</v>
      </c>
      <c r="I190" s="73">
        <f t="shared" si="168"/>
        <v>1090</v>
      </c>
      <c r="J190" s="73">
        <f t="shared" si="169"/>
        <v>1570</v>
      </c>
      <c r="K190" s="73">
        <f t="shared" ref="K190:M190" si="186">K189</f>
        <v>1995</v>
      </c>
      <c r="L190" s="73">
        <f t="shared" si="186"/>
        <v>1990</v>
      </c>
      <c r="M190" s="73">
        <f t="shared" si="186"/>
        <v>1970</v>
      </c>
      <c r="N190" s="73">
        <f t="shared" si="171"/>
        <v>-880</v>
      </c>
      <c r="O190" s="73">
        <f t="shared" si="172"/>
        <v>-900</v>
      </c>
      <c r="P190" s="73">
        <f t="shared" si="173"/>
        <v>-400</v>
      </c>
      <c r="Q190" s="72">
        <f t="shared" si="161"/>
        <v>0</v>
      </c>
      <c r="R190" s="72">
        <f t="shared" si="161"/>
        <v>0</v>
      </c>
      <c r="S190" s="72">
        <f t="shared" si="161"/>
        <v>0</v>
      </c>
      <c r="T190" s="74">
        <f t="shared" si="174"/>
        <v>782</v>
      </c>
      <c r="U190" s="93">
        <f t="shared" si="116"/>
        <v>1500</v>
      </c>
      <c r="V190" s="93">
        <f t="shared" si="117"/>
        <v>1500</v>
      </c>
      <c r="W190" s="93">
        <f t="shared" si="118"/>
        <v>1500</v>
      </c>
      <c r="X190" s="85"/>
      <c r="Y190" s="73"/>
      <c r="Z190" s="73"/>
      <c r="AA190" s="73"/>
      <c r="AB190" s="48"/>
    </row>
    <row r="191" spans="1:28" ht="15" customHeight="1">
      <c r="A191" s="70">
        <f t="shared" si="177"/>
        <v>177</v>
      </c>
      <c r="B191" s="106">
        <f t="shared" si="111"/>
        <v>45738</v>
      </c>
      <c r="C191" s="70">
        <f t="shared" si="112"/>
        <v>884</v>
      </c>
      <c r="D191" s="71">
        <f t="shared" si="113"/>
        <v>1396</v>
      </c>
      <c r="E191" s="72">
        <f t="shared" si="164"/>
        <v>1165</v>
      </c>
      <c r="F191" s="72">
        <f t="shared" si="165"/>
        <v>1190</v>
      </c>
      <c r="G191" s="72">
        <f t="shared" si="166"/>
        <v>710</v>
      </c>
      <c r="H191" s="73">
        <f t="shared" si="167"/>
        <v>1115</v>
      </c>
      <c r="I191" s="73">
        <f t="shared" si="168"/>
        <v>1090</v>
      </c>
      <c r="J191" s="73">
        <f t="shared" si="169"/>
        <v>1570</v>
      </c>
      <c r="K191" s="73">
        <f t="shared" ref="K191:M191" si="187">K190</f>
        <v>1995</v>
      </c>
      <c r="L191" s="73">
        <f t="shared" si="187"/>
        <v>1990</v>
      </c>
      <c r="M191" s="73">
        <f t="shared" si="187"/>
        <v>1970</v>
      </c>
      <c r="N191" s="73">
        <f t="shared" si="171"/>
        <v>-880</v>
      </c>
      <c r="O191" s="73">
        <f t="shared" si="172"/>
        <v>-900</v>
      </c>
      <c r="P191" s="73">
        <f t="shared" si="173"/>
        <v>-400</v>
      </c>
      <c r="Q191" s="72">
        <f t="shared" si="161"/>
        <v>0</v>
      </c>
      <c r="R191" s="72">
        <f t="shared" si="161"/>
        <v>0</v>
      </c>
      <c r="S191" s="72">
        <f t="shared" si="161"/>
        <v>0</v>
      </c>
      <c r="T191" s="74">
        <f t="shared" si="174"/>
        <v>780</v>
      </c>
      <c r="U191" s="93">
        <f t="shared" si="116"/>
        <v>1500</v>
      </c>
      <c r="V191" s="93">
        <f t="shared" si="117"/>
        <v>1500</v>
      </c>
      <c r="W191" s="93">
        <f t="shared" si="118"/>
        <v>1500</v>
      </c>
      <c r="X191" s="85"/>
      <c r="Y191" s="73"/>
      <c r="Z191" s="73"/>
      <c r="AA191" s="73"/>
      <c r="AB191" s="48"/>
    </row>
    <row r="192" spans="1:28" ht="15" customHeight="1">
      <c r="A192" s="70">
        <f t="shared" si="177"/>
        <v>178</v>
      </c>
      <c r="B192" s="106">
        <f t="shared" si="111"/>
        <v>45739</v>
      </c>
      <c r="C192" s="70">
        <f t="shared" si="112"/>
        <v>884</v>
      </c>
      <c r="D192" s="71">
        <f t="shared" si="113"/>
        <v>1394</v>
      </c>
      <c r="E192" s="72">
        <f t="shared" si="164"/>
        <v>1163</v>
      </c>
      <c r="F192" s="72">
        <f t="shared" si="165"/>
        <v>1188</v>
      </c>
      <c r="G192" s="72">
        <f t="shared" si="166"/>
        <v>708</v>
      </c>
      <c r="H192" s="73">
        <f t="shared" si="167"/>
        <v>1115</v>
      </c>
      <c r="I192" s="73">
        <f t="shared" si="168"/>
        <v>1090</v>
      </c>
      <c r="J192" s="73">
        <f t="shared" si="169"/>
        <v>1570</v>
      </c>
      <c r="K192" s="73">
        <f t="shared" ref="K192:M192" si="188">K191</f>
        <v>1995</v>
      </c>
      <c r="L192" s="73">
        <f t="shared" si="188"/>
        <v>1990</v>
      </c>
      <c r="M192" s="73">
        <f t="shared" si="188"/>
        <v>1970</v>
      </c>
      <c r="N192" s="73">
        <f t="shared" si="171"/>
        <v>-880</v>
      </c>
      <c r="O192" s="73">
        <f t="shared" si="172"/>
        <v>-900</v>
      </c>
      <c r="P192" s="73">
        <f t="shared" si="173"/>
        <v>-400</v>
      </c>
      <c r="Q192" s="72">
        <f t="shared" si="161"/>
        <v>0</v>
      </c>
      <c r="R192" s="72">
        <f t="shared" si="161"/>
        <v>0</v>
      </c>
      <c r="S192" s="72">
        <f t="shared" si="161"/>
        <v>0</v>
      </c>
      <c r="T192" s="74">
        <f t="shared" si="174"/>
        <v>778</v>
      </c>
      <c r="U192" s="93">
        <f t="shared" si="116"/>
        <v>1500</v>
      </c>
      <c r="V192" s="93">
        <f t="shared" si="117"/>
        <v>1500</v>
      </c>
      <c r="W192" s="93">
        <f t="shared" si="118"/>
        <v>1500</v>
      </c>
      <c r="X192" s="85"/>
      <c r="Y192" s="73"/>
      <c r="Z192" s="73"/>
      <c r="AA192" s="73"/>
      <c r="AB192" s="48"/>
    </row>
    <row r="193" spans="1:28" ht="15" customHeight="1">
      <c r="A193" s="70">
        <f t="shared" si="177"/>
        <v>179</v>
      </c>
      <c r="B193" s="106">
        <f t="shared" si="111"/>
        <v>45740</v>
      </c>
      <c r="C193" s="70">
        <f t="shared" si="112"/>
        <v>884</v>
      </c>
      <c r="D193" s="71">
        <f t="shared" si="113"/>
        <v>1392</v>
      </c>
      <c r="E193" s="72">
        <f t="shared" si="164"/>
        <v>1161</v>
      </c>
      <c r="F193" s="72">
        <f t="shared" si="165"/>
        <v>1186</v>
      </c>
      <c r="G193" s="72">
        <f t="shared" si="166"/>
        <v>706</v>
      </c>
      <c r="H193" s="73">
        <f t="shared" si="167"/>
        <v>1115</v>
      </c>
      <c r="I193" s="73">
        <f t="shared" si="168"/>
        <v>1090</v>
      </c>
      <c r="J193" s="73">
        <f t="shared" si="169"/>
        <v>1570</v>
      </c>
      <c r="K193" s="73">
        <f t="shared" ref="K193:M193" si="189">K192</f>
        <v>1995</v>
      </c>
      <c r="L193" s="73">
        <f t="shared" si="189"/>
        <v>1990</v>
      </c>
      <c r="M193" s="73">
        <f t="shared" si="189"/>
        <v>1970</v>
      </c>
      <c r="N193" s="73">
        <f t="shared" si="171"/>
        <v>-880</v>
      </c>
      <c r="O193" s="73">
        <f t="shared" si="172"/>
        <v>-900</v>
      </c>
      <c r="P193" s="73">
        <f t="shared" si="173"/>
        <v>-400</v>
      </c>
      <c r="Q193" s="72">
        <f t="shared" si="161"/>
        <v>0</v>
      </c>
      <c r="R193" s="72">
        <f t="shared" si="161"/>
        <v>0</v>
      </c>
      <c r="S193" s="72">
        <f t="shared" si="161"/>
        <v>0</v>
      </c>
      <c r="T193" s="74">
        <f t="shared" si="174"/>
        <v>776</v>
      </c>
      <c r="U193" s="93">
        <f t="shared" si="116"/>
        <v>1500</v>
      </c>
      <c r="V193" s="93">
        <f t="shared" si="117"/>
        <v>1500</v>
      </c>
      <c r="W193" s="93">
        <f t="shared" si="118"/>
        <v>1500</v>
      </c>
      <c r="X193" s="85"/>
      <c r="Y193" s="73"/>
      <c r="Z193" s="73"/>
      <c r="AA193" s="73"/>
      <c r="AB193" s="48"/>
    </row>
    <row r="194" spans="1:28" ht="15" customHeight="1">
      <c r="A194" s="70">
        <f t="shared" si="177"/>
        <v>180</v>
      </c>
      <c r="B194" s="106">
        <f t="shared" si="111"/>
        <v>45741</v>
      </c>
      <c r="C194" s="70">
        <f t="shared" si="112"/>
        <v>884</v>
      </c>
      <c r="D194" s="71">
        <f t="shared" si="113"/>
        <v>1390</v>
      </c>
      <c r="E194" s="72">
        <f t="shared" si="164"/>
        <v>1159</v>
      </c>
      <c r="F194" s="72">
        <f t="shared" si="165"/>
        <v>1184</v>
      </c>
      <c r="G194" s="72">
        <f t="shared" si="166"/>
        <v>704</v>
      </c>
      <c r="H194" s="73">
        <f t="shared" si="167"/>
        <v>1115</v>
      </c>
      <c r="I194" s="73">
        <f t="shared" si="168"/>
        <v>1090</v>
      </c>
      <c r="J194" s="73">
        <f t="shared" si="169"/>
        <v>1570</v>
      </c>
      <c r="K194" s="73">
        <f t="shared" ref="K194:M194" si="190">K193</f>
        <v>1995</v>
      </c>
      <c r="L194" s="73">
        <f t="shared" si="190"/>
        <v>1990</v>
      </c>
      <c r="M194" s="73">
        <f t="shared" si="190"/>
        <v>1970</v>
      </c>
      <c r="N194" s="73">
        <f t="shared" si="171"/>
        <v>-880</v>
      </c>
      <c r="O194" s="73">
        <f t="shared" si="172"/>
        <v>-900</v>
      </c>
      <c r="P194" s="73">
        <f t="shared" si="173"/>
        <v>-400</v>
      </c>
      <c r="Q194" s="72">
        <f t="shared" si="161"/>
        <v>0</v>
      </c>
      <c r="R194" s="72">
        <f t="shared" si="161"/>
        <v>0</v>
      </c>
      <c r="S194" s="72">
        <f t="shared" si="161"/>
        <v>0</v>
      </c>
      <c r="T194" s="74">
        <f t="shared" si="174"/>
        <v>774</v>
      </c>
      <c r="U194" s="93">
        <f t="shared" si="116"/>
        <v>1500</v>
      </c>
      <c r="V194" s="93">
        <f t="shared" si="117"/>
        <v>1500</v>
      </c>
      <c r="W194" s="93">
        <f t="shared" si="118"/>
        <v>1500</v>
      </c>
      <c r="X194" s="85"/>
      <c r="Y194" s="73"/>
      <c r="Z194" s="73"/>
      <c r="AA194" s="73"/>
      <c r="AB194" s="48"/>
    </row>
    <row r="195" spans="1:28" ht="15" customHeight="1">
      <c r="A195" s="70">
        <f t="shared" si="177"/>
        <v>181</v>
      </c>
      <c r="B195" s="106">
        <f t="shared" si="111"/>
        <v>45742</v>
      </c>
      <c r="C195" s="70">
        <f t="shared" si="112"/>
        <v>884</v>
      </c>
      <c r="D195" s="71">
        <f t="shared" si="113"/>
        <v>1388</v>
      </c>
      <c r="E195" s="72">
        <f t="shared" si="164"/>
        <v>1157</v>
      </c>
      <c r="F195" s="72">
        <f t="shared" si="165"/>
        <v>1182</v>
      </c>
      <c r="G195" s="72">
        <f t="shared" si="166"/>
        <v>702</v>
      </c>
      <c r="H195" s="73">
        <f t="shared" si="167"/>
        <v>1115</v>
      </c>
      <c r="I195" s="73">
        <f t="shared" si="168"/>
        <v>1090</v>
      </c>
      <c r="J195" s="73">
        <f t="shared" si="169"/>
        <v>1570</v>
      </c>
      <c r="K195" s="73">
        <f t="shared" ref="K195:M195" si="191">K194</f>
        <v>1995</v>
      </c>
      <c r="L195" s="73">
        <f t="shared" si="191"/>
        <v>1990</v>
      </c>
      <c r="M195" s="73">
        <f t="shared" si="191"/>
        <v>1970</v>
      </c>
      <c r="N195" s="73">
        <f t="shared" si="171"/>
        <v>-880</v>
      </c>
      <c r="O195" s="73">
        <f t="shared" si="172"/>
        <v>-900</v>
      </c>
      <c r="P195" s="73">
        <f t="shared" si="173"/>
        <v>-400</v>
      </c>
      <c r="Q195" s="72">
        <f t="shared" si="161"/>
        <v>0</v>
      </c>
      <c r="R195" s="72">
        <f t="shared" si="161"/>
        <v>0</v>
      </c>
      <c r="S195" s="72">
        <f t="shared" si="161"/>
        <v>0</v>
      </c>
      <c r="T195" s="74">
        <f t="shared" si="174"/>
        <v>772</v>
      </c>
      <c r="U195" s="93">
        <f t="shared" si="116"/>
        <v>1500</v>
      </c>
      <c r="V195" s="93">
        <f t="shared" si="117"/>
        <v>1500</v>
      </c>
      <c r="W195" s="93">
        <f t="shared" si="118"/>
        <v>1500</v>
      </c>
      <c r="X195" s="85"/>
      <c r="Y195" s="73"/>
      <c r="Z195" s="73"/>
      <c r="AA195" s="73"/>
      <c r="AB195" s="48"/>
    </row>
    <row r="196" spans="1:28" ht="15" customHeight="1">
      <c r="A196" s="70">
        <f t="shared" si="177"/>
        <v>182</v>
      </c>
      <c r="B196" s="106">
        <f t="shared" si="111"/>
        <v>45743</v>
      </c>
      <c r="C196" s="70">
        <f t="shared" si="112"/>
        <v>884</v>
      </c>
      <c r="D196" s="71">
        <f t="shared" si="113"/>
        <v>1386</v>
      </c>
      <c r="E196" s="72">
        <f t="shared" si="164"/>
        <v>1155</v>
      </c>
      <c r="F196" s="72">
        <f t="shared" si="165"/>
        <v>1180</v>
      </c>
      <c r="G196" s="72">
        <f t="shared" si="166"/>
        <v>700</v>
      </c>
      <c r="H196" s="73">
        <f t="shared" si="167"/>
        <v>1115</v>
      </c>
      <c r="I196" s="73">
        <f t="shared" si="168"/>
        <v>1090</v>
      </c>
      <c r="J196" s="73">
        <f t="shared" si="169"/>
        <v>1570</v>
      </c>
      <c r="K196" s="73">
        <f t="shared" ref="K196:M196" si="192">K195</f>
        <v>1995</v>
      </c>
      <c r="L196" s="73">
        <f t="shared" si="192"/>
        <v>1990</v>
      </c>
      <c r="M196" s="73">
        <f t="shared" si="192"/>
        <v>1970</v>
      </c>
      <c r="N196" s="73">
        <f t="shared" si="171"/>
        <v>-880</v>
      </c>
      <c r="O196" s="73">
        <f t="shared" si="172"/>
        <v>-900</v>
      </c>
      <c r="P196" s="73">
        <f t="shared" si="173"/>
        <v>-400</v>
      </c>
      <c r="Q196" s="72">
        <f t="shared" si="161"/>
        <v>0</v>
      </c>
      <c r="R196" s="72">
        <f t="shared" si="161"/>
        <v>0</v>
      </c>
      <c r="S196" s="72">
        <f t="shared" si="161"/>
        <v>0</v>
      </c>
      <c r="T196" s="74">
        <f t="shared" si="174"/>
        <v>770</v>
      </c>
      <c r="U196" s="93">
        <f t="shared" si="116"/>
        <v>1500</v>
      </c>
      <c r="V196" s="93">
        <f t="shared" si="117"/>
        <v>1500</v>
      </c>
      <c r="W196" s="93">
        <f t="shared" si="118"/>
        <v>1500</v>
      </c>
      <c r="X196" s="85"/>
      <c r="Y196" s="73"/>
      <c r="Z196" s="73"/>
      <c r="AA196" s="73"/>
      <c r="AB196" s="48"/>
    </row>
    <row r="197" spans="1:28" ht="15" customHeight="1">
      <c r="A197" s="70">
        <f t="shared" si="177"/>
        <v>183</v>
      </c>
      <c r="B197" s="106">
        <f t="shared" si="111"/>
        <v>45744</v>
      </c>
      <c r="C197" s="70">
        <f t="shared" si="112"/>
        <v>884</v>
      </c>
      <c r="D197" s="71">
        <f t="shared" si="113"/>
        <v>1384</v>
      </c>
      <c r="E197" s="72">
        <f t="shared" si="164"/>
        <v>1153</v>
      </c>
      <c r="F197" s="72">
        <f t="shared" si="165"/>
        <v>1178</v>
      </c>
      <c r="G197" s="72">
        <f t="shared" si="166"/>
        <v>698</v>
      </c>
      <c r="H197" s="73">
        <f t="shared" si="167"/>
        <v>1115</v>
      </c>
      <c r="I197" s="73">
        <f t="shared" si="168"/>
        <v>1090</v>
      </c>
      <c r="J197" s="73">
        <f t="shared" si="169"/>
        <v>1570</v>
      </c>
      <c r="K197" s="73">
        <f t="shared" ref="K197:M197" si="193">K196</f>
        <v>1995</v>
      </c>
      <c r="L197" s="73">
        <f t="shared" si="193"/>
        <v>1990</v>
      </c>
      <c r="M197" s="73">
        <f t="shared" si="193"/>
        <v>1970</v>
      </c>
      <c r="N197" s="73">
        <f t="shared" si="171"/>
        <v>-880</v>
      </c>
      <c r="O197" s="73">
        <f t="shared" si="172"/>
        <v>-900</v>
      </c>
      <c r="P197" s="73">
        <f t="shared" si="173"/>
        <v>-400</v>
      </c>
      <c r="Q197" s="72">
        <f t="shared" si="161"/>
        <v>0</v>
      </c>
      <c r="R197" s="72">
        <f t="shared" si="161"/>
        <v>0</v>
      </c>
      <c r="S197" s="72">
        <f t="shared" si="161"/>
        <v>0</v>
      </c>
      <c r="T197" s="74">
        <f t="shared" si="174"/>
        <v>768</v>
      </c>
      <c r="U197" s="93">
        <f t="shared" si="116"/>
        <v>1500</v>
      </c>
      <c r="V197" s="93">
        <f t="shared" si="117"/>
        <v>1500</v>
      </c>
      <c r="W197" s="93">
        <f t="shared" si="118"/>
        <v>1500</v>
      </c>
      <c r="X197" s="85"/>
      <c r="Y197" s="73"/>
      <c r="Z197" s="73"/>
      <c r="AA197" s="73"/>
      <c r="AB197" s="48"/>
    </row>
    <row r="198" spans="1:28" ht="15" customHeight="1">
      <c r="A198" s="70">
        <f t="shared" si="177"/>
        <v>184</v>
      </c>
      <c r="B198" s="106">
        <f t="shared" si="111"/>
        <v>45745</v>
      </c>
      <c r="C198" s="70">
        <f t="shared" si="112"/>
        <v>884</v>
      </c>
      <c r="D198" s="71">
        <f t="shared" si="113"/>
        <v>1382</v>
      </c>
      <c r="E198" s="72">
        <f t="shared" si="164"/>
        <v>1151</v>
      </c>
      <c r="F198" s="72">
        <f t="shared" si="165"/>
        <v>1176</v>
      </c>
      <c r="G198" s="72">
        <f t="shared" si="166"/>
        <v>696</v>
      </c>
      <c r="H198" s="73">
        <f t="shared" si="167"/>
        <v>1115</v>
      </c>
      <c r="I198" s="73">
        <f t="shared" si="168"/>
        <v>1090</v>
      </c>
      <c r="J198" s="73">
        <f t="shared" si="169"/>
        <v>1570</v>
      </c>
      <c r="K198" s="73">
        <f t="shared" ref="K198:M198" si="194">K197</f>
        <v>1995</v>
      </c>
      <c r="L198" s="73">
        <f t="shared" si="194"/>
        <v>1990</v>
      </c>
      <c r="M198" s="73">
        <f t="shared" si="194"/>
        <v>1970</v>
      </c>
      <c r="N198" s="73">
        <f t="shared" si="171"/>
        <v>-880</v>
      </c>
      <c r="O198" s="73">
        <f t="shared" si="172"/>
        <v>-900</v>
      </c>
      <c r="P198" s="73">
        <f t="shared" si="173"/>
        <v>-400</v>
      </c>
      <c r="Q198" s="72">
        <f t="shared" si="161"/>
        <v>0</v>
      </c>
      <c r="R198" s="72">
        <f t="shared" si="161"/>
        <v>0</v>
      </c>
      <c r="S198" s="72">
        <f t="shared" si="161"/>
        <v>0</v>
      </c>
      <c r="T198" s="74">
        <f t="shared" si="174"/>
        <v>766</v>
      </c>
      <c r="U198" s="93">
        <f t="shared" si="116"/>
        <v>1500</v>
      </c>
      <c r="V198" s="93">
        <f t="shared" si="117"/>
        <v>1500</v>
      </c>
      <c r="W198" s="93">
        <f t="shared" si="118"/>
        <v>1500</v>
      </c>
      <c r="X198" s="85"/>
      <c r="Y198" s="73"/>
      <c r="Z198" s="73"/>
      <c r="AA198" s="73"/>
      <c r="AB198" s="48"/>
    </row>
    <row r="199" spans="1:28" ht="15" customHeight="1">
      <c r="A199" s="70">
        <f t="shared" si="177"/>
        <v>185</v>
      </c>
      <c r="B199" s="106">
        <f t="shared" si="111"/>
        <v>45746</v>
      </c>
      <c r="C199" s="70">
        <f t="shared" si="112"/>
        <v>884</v>
      </c>
      <c r="D199" s="71">
        <f t="shared" si="113"/>
        <v>1380</v>
      </c>
      <c r="E199" s="72">
        <f t="shared" si="164"/>
        <v>1149</v>
      </c>
      <c r="F199" s="72">
        <f t="shared" si="165"/>
        <v>1174</v>
      </c>
      <c r="G199" s="72">
        <f t="shared" si="166"/>
        <v>694</v>
      </c>
      <c r="H199" s="73">
        <f t="shared" si="167"/>
        <v>1115</v>
      </c>
      <c r="I199" s="73">
        <f t="shared" si="168"/>
        <v>1090</v>
      </c>
      <c r="J199" s="73">
        <f t="shared" si="169"/>
        <v>1570</v>
      </c>
      <c r="K199" s="73">
        <f t="shared" ref="K199:M199" si="195">K198</f>
        <v>1995</v>
      </c>
      <c r="L199" s="73">
        <f t="shared" si="195"/>
        <v>1990</v>
      </c>
      <c r="M199" s="73">
        <f t="shared" si="195"/>
        <v>1970</v>
      </c>
      <c r="N199" s="73">
        <f t="shared" si="171"/>
        <v>-880</v>
      </c>
      <c r="O199" s="73">
        <f t="shared" si="172"/>
        <v>-900</v>
      </c>
      <c r="P199" s="73">
        <f t="shared" si="173"/>
        <v>-400</v>
      </c>
      <c r="Q199" s="72">
        <f t="shared" si="161"/>
        <v>0</v>
      </c>
      <c r="R199" s="72">
        <f t="shared" si="161"/>
        <v>0</v>
      </c>
      <c r="S199" s="72">
        <f t="shared" si="161"/>
        <v>0</v>
      </c>
      <c r="T199" s="74">
        <f t="shared" si="174"/>
        <v>764</v>
      </c>
      <c r="U199" s="93">
        <f t="shared" si="116"/>
        <v>1500</v>
      </c>
      <c r="V199" s="93">
        <f t="shared" si="117"/>
        <v>1500</v>
      </c>
      <c r="W199" s="93">
        <f t="shared" si="118"/>
        <v>1500</v>
      </c>
      <c r="X199" s="85"/>
      <c r="Y199" s="73"/>
      <c r="Z199" s="73"/>
      <c r="AA199" s="73"/>
      <c r="AB199" s="48"/>
    </row>
    <row r="200" spans="1:28" ht="15" customHeight="1">
      <c r="A200" s="70">
        <f t="shared" si="177"/>
        <v>186</v>
      </c>
      <c r="B200" s="106">
        <f t="shared" si="111"/>
        <v>45747</v>
      </c>
      <c r="C200" s="70">
        <f t="shared" si="112"/>
        <v>884</v>
      </c>
      <c r="D200" s="71">
        <f t="shared" si="113"/>
        <v>1378</v>
      </c>
      <c r="E200" s="72">
        <f t="shared" si="164"/>
        <v>1147</v>
      </c>
      <c r="F200" s="72">
        <f t="shared" si="165"/>
        <v>1172</v>
      </c>
      <c r="G200" s="72">
        <f t="shared" si="166"/>
        <v>692</v>
      </c>
      <c r="H200" s="73">
        <f t="shared" si="167"/>
        <v>1115</v>
      </c>
      <c r="I200" s="73">
        <f t="shared" si="168"/>
        <v>1090</v>
      </c>
      <c r="J200" s="73">
        <f t="shared" si="169"/>
        <v>1570</v>
      </c>
      <c r="K200" s="73">
        <f t="shared" ref="K200:M200" si="196">K199</f>
        <v>1995</v>
      </c>
      <c r="L200" s="73">
        <f t="shared" si="196"/>
        <v>1990</v>
      </c>
      <c r="M200" s="73">
        <f t="shared" si="196"/>
        <v>1970</v>
      </c>
      <c r="N200" s="73">
        <f t="shared" si="171"/>
        <v>-880</v>
      </c>
      <c r="O200" s="73">
        <f t="shared" si="172"/>
        <v>-900</v>
      </c>
      <c r="P200" s="73">
        <f t="shared" si="173"/>
        <v>-400</v>
      </c>
      <c r="Q200" s="72">
        <f t="shared" si="161"/>
        <v>0</v>
      </c>
      <c r="R200" s="72">
        <f t="shared" si="161"/>
        <v>0</v>
      </c>
      <c r="S200" s="72">
        <f t="shared" si="161"/>
        <v>0</v>
      </c>
      <c r="T200" s="74">
        <f t="shared" si="174"/>
        <v>762</v>
      </c>
      <c r="U200" s="93">
        <f t="shared" si="116"/>
        <v>1500</v>
      </c>
      <c r="V200" s="93">
        <f t="shared" si="117"/>
        <v>1500</v>
      </c>
      <c r="W200" s="93">
        <f t="shared" si="118"/>
        <v>1500</v>
      </c>
      <c r="X200" s="85"/>
      <c r="Y200" s="73"/>
      <c r="Z200" s="73"/>
      <c r="AA200" s="73"/>
      <c r="AB200" s="48"/>
    </row>
    <row r="201" spans="1:28" ht="15" customHeight="1">
      <c r="A201" s="70">
        <f t="shared" si="177"/>
        <v>187</v>
      </c>
      <c r="B201" s="106">
        <f t="shared" si="111"/>
        <v>45748</v>
      </c>
      <c r="C201" s="70">
        <f t="shared" si="112"/>
        <v>884</v>
      </c>
      <c r="D201" s="71">
        <f t="shared" si="113"/>
        <v>1376</v>
      </c>
      <c r="E201" s="72">
        <f t="shared" si="164"/>
        <v>1145</v>
      </c>
      <c r="F201" s="72">
        <f t="shared" si="165"/>
        <v>1170</v>
      </c>
      <c r="G201" s="72">
        <f t="shared" si="166"/>
        <v>690</v>
      </c>
      <c r="H201" s="73">
        <f t="shared" si="167"/>
        <v>1115</v>
      </c>
      <c r="I201" s="73">
        <f t="shared" si="168"/>
        <v>1090</v>
      </c>
      <c r="J201" s="73">
        <f t="shared" si="169"/>
        <v>1570</v>
      </c>
      <c r="K201" s="73">
        <f t="shared" ref="K201:M201" si="197">K200</f>
        <v>1995</v>
      </c>
      <c r="L201" s="73">
        <f t="shared" si="197"/>
        <v>1990</v>
      </c>
      <c r="M201" s="73">
        <f t="shared" si="197"/>
        <v>1970</v>
      </c>
      <c r="N201" s="73">
        <f t="shared" si="171"/>
        <v>-880</v>
      </c>
      <c r="O201" s="73">
        <f t="shared" si="172"/>
        <v>-900</v>
      </c>
      <c r="P201" s="73">
        <f t="shared" si="173"/>
        <v>-400</v>
      </c>
      <c r="Q201" s="72">
        <f t="shared" si="161"/>
        <v>0</v>
      </c>
      <c r="R201" s="72">
        <f t="shared" si="161"/>
        <v>0</v>
      </c>
      <c r="S201" s="72">
        <f t="shared" si="161"/>
        <v>0</v>
      </c>
      <c r="T201" s="74">
        <f t="shared" si="174"/>
        <v>760</v>
      </c>
      <c r="U201" s="93">
        <f t="shared" si="116"/>
        <v>1500</v>
      </c>
      <c r="V201" s="93">
        <f t="shared" si="117"/>
        <v>1500</v>
      </c>
      <c r="W201" s="93">
        <f t="shared" si="118"/>
        <v>1500</v>
      </c>
      <c r="X201" s="85"/>
      <c r="Y201" s="73"/>
      <c r="Z201" s="73"/>
      <c r="AA201" s="73"/>
      <c r="AB201" s="48"/>
    </row>
    <row r="202" spans="1:28" ht="15" customHeight="1">
      <c r="A202" s="70">
        <f t="shared" si="177"/>
        <v>188</v>
      </c>
      <c r="B202" s="106">
        <f t="shared" si="111"/>
        <v>45749</v>
      </c>
      <c r="C202" s="70">
        <f t="shared" si="112"/>
        <v>884</v>
      </c>
      <c r="D202" s="71">
        <f t="shared" si="113"/>
        <v>1374</v>
      </c>
      <c r="E202" s="72">
        <f t="shared" si="164"/>
        <v>1143</v>
      </c>
      <c r="F202" s="72">
        <f t="shared" si="165"/>
        <v>1168</v>
      </c>
      <c r="G202" s="72">
        <f t="shared" si="166"/>
        <v>688</v>
      </c>
      <c r="H202" s="73">
        <f t="shared" si="167"/>
        <v>1115</v>
      </c>
      <c r="I202" s="73">
        <f t="shared" si="168"/>
        <v>1090</v>
      </c>
      <c r="J202" s="73">
        <f t="shared" si="169"/>
        <v>1570</v>
      </c>
      <c r="K202" s="73">
        <f t="shared" ref="K202:M202" si="198">K201</f>
        <v>1995</v>
      </c>
      <c r="L202" s="73">
        <f t="shared" si="198"/>
        <v>1990</v>
      </c>
      <c r="M202" s="73">
        <f t="shared" si="198"/>
        <v>1970</v>
      </c>
      <c r="N202" s="73">
        <f t="shared" si="171"/>
        <v>-880</v>
      </c>
      <c r="O202" s="73">
        <f t="shared" si="172"/>
        <v>-900</v>
      </c>
      <c r="P202" s="73">
        <f t="shared" si="173"/>
        <v>-400</v>
      </c>
      <c r="Q202" s="72">
        <f t="shared" si="161"/>
        <v>0</v>
      </c>
      <c r="R202" s="72">
        <f t="shared" si="161"/>
        <v>0</v>
      </c>
      <c r="S202" s="72">
        <f t="shared" si="161"/>
        <v>0</v>
      </c>
      <c r="T202" s="74">
        <f t="shared" si="174"/>
        <v>758</v>
      </c>
      <c r="U202" s="93">
        <f t="shared" si="116"/>
        <v>1500</v>
      </c>
      <c r="V202" s="93">
        <f t="shared" si="117"/>
        <v>1500</v>
      </c>
      <c r="W202" s="93">
        <f t="shared" si="118"/>
        <v>1500</v>
      </c>
      <c r="X202" s="85"/>
      <c r="Y202" s="73"/>
      <c r="Z202" s="73"/>
      <c r="AA202" s="73"/>
      <c r="AB202" s="48"/>
    </row>
    <row r="203" spans="1:28" ht="15" customHeight="1">
      <c r="A203" s="70">
        <f t="shared" si="177"/>
        <v>189</v>
      </c>
      <c r="B203" s="106">
        <f t="shared" si="111"/>
        <v>45750</v>
      </c>
      <c r="C203" s="70">
        <f t="shared" si="112"/>
        <v>884</v>
      </c>
      <c r="D203" s="71">
        <f t="shared" si="113"/>
        <v>1372</v>
      </c>
      <c r="E203" s="72">
        <f t="shared" si="164"/>
        <v>1141</v>
      </c>
      <c r="F203" s="72">
        <f t="shared" si="165"/>
        <v>1166</v>
      </c>
      <c r="G203" s="72">
        <f t="shared" si="166"/>
        <v>686</v>
      </c>
      <c r="H203" s="73">
        <f t="shared" si="167"/>
        <v>1115</v>
      </c>
      <c r="I203" s="73">
        <f t="shared" si="168"/>
        <v>1090</v>
      </c>
      <c r="J203" s="73">
        <f t="shared" si="169"/>
        <v>1570</v>
      </c>
      <c r="K203" s="73">
        <f t="shared" ref="K203:M203" si="199">K202</f>
        <v>1995</v>
      </c>
      <c r="L203" s="73">
        <f t="shared" si="199"/>
        <v>1990</v>
      </c>
      <c r="M203" s="73">
        <f t="shared" si="199"/>
        <v>1970</v>
      </c>
      <c r="N203" s="73">
        <f t="shared" si="171"/>
        <v>-880</v>
      </c>
      <c r="O203" s="73">
        <f t="shared" si="172"/>
        <v>-900</v>
      </c>
      <c r="P203" s="73">
        <f t="shared" si="173"/>
        <v>-400</v>
      </c>
      <c r="Q203" s="72">
        <f t="shared" si="161"/>
        <v>0</v>
      </c>
      <c r="R203" s="72">
        <f t="shared" si="161"/>
        <v>0</v>
      </c>
      <c r="S203" s="72">
        <f t="shared" si="161"/>
        <v>0</v>
      </c>
      <c r="T203" s="74">
        <f t="shared" si="174"/>
        <v>756</v>
      </c>
      <c r="U203" s="93">
        <f t="shared" si="116"/>
        <v>1500</v>
      </c>
      <c r="V203" s="93">
        <f t="shared" si="117"/>
        <v>1500</v>
      </c>
      <c r="W203" s="93">
        <f t="shared" si="118"/>
        <v>1500</v>
      </c>
      <c r="X203" s="85"/>
      <c r="Y203" s="73"/>
      <c r="Z203" s="73"/>
      <c r="AA203" s="73"/>
      <c r="AB203" s="48"/>
    </row>
    <row r="204" spans="1:28" ht="15" customHeight="1">
      <c r="A204" s="70">
        <f t="shared" si="177"/>
        <v>190</v>
      </c>
      <c r="B204" s="106">
        <f t="shared" si="111"/>
        <v>45751</v>
      </c>
      <c r="C204" s="70">
        <f t="shared" si="112"/>
        <v>884</v>
      </c>
      <c r="D204" s="71">
        <f t="shared" si="113"/>
        <v>1370</v>
      </c>
      <c r="E204" s="72">
        <f t="shared" si="164"/>
        <v>1139</v>
      </c>
      <c r="F204" s="72">
        <f t="shared" si="165"/>
        <v>1164</v>
      </c>
      <c r="G204" s="72">
        <f t="shared" si="166"/>
        <v>684</v>
      </c>
      <c r="H204" s="73">
        <f t="shared" si="167"/>
        <v>1115</v>
      </c>
      <c r="I204" s="73">
        <f t="shared" si="168"/>
        <v>1090</v>
      </c>
      <c r="J204" s="73">
        <f t="shared" si="169"/>
        <v>1570</v>
      </c>
      <c r="K204" s="73">
        <f t="shared" ref="K204:M204" si="200">K203</f>
        <v>1995</v>
      </c>
      <c r="L204" s="73">
        <f t="shared" si="200"/>
        <v>1990</v>
      </c>
      <c r="M204" s="73">
        <f t="shared" si="200"/>
        <v>1970</v>
      </c>
      <c r="N204" s="73">
        <f t="shared" si="171"/>
        <v>-880</v>
      </c>
      <c r="O204" s="73">
        <f t="shared" si="172"/>
        <v>-900</v>
      </c>
      <c r="P204" s="73">
        <f t="shared" si="173"/>
        <v>-400</v>
      </c>
      <c r="Q204" s="72">
        <f t="shared" si="161"/>
        <v>0</v>
      </c>
      <c r="R204" s="72">
        <f t="shared" si="161"/>
        <v>0</v>
      </c>
      <c r="S204" s="72">
        <f t="shared" si="161"/>
        <v>0</v>
      </c>
      <c r="T204" s="74">
        <f t="shared" si="174"/>
        <v>754</v>
      </c>
      <c r="U204" s="93">
        <f t="shared" si="116"/>
        <v>1500</v>
      </c>
      <c r="V204" s="93">
        <f t="shared" si="117"/>
        <v>1500</v>
      </c>
      <c r="W204" s="93">
        <f t="shared" si="118"/>
        <v>1500</v>
      </c>
      <c r="X204" s="85"/>
      <c r="Y204" s="73"/>
      <c r="Z204" s="73"/>
      <c r="AA204" s="73"/>
      <c r="AB204" s="48"/>
    </row>
    <row r="205" spans="1:28" ht="15" customHeight="1">
      <c r="A205" s="70">
        <f t="shared" si="177"/>
        <v>191</v>
      </c>
      <c r="B205" s="106">
        <f t="shared" si="111"/>
        <v>45752</v>
      </c>
      <c r="C205" s="70">
        <f t="shared" si="112"/>
        <v>884</v>
      </c>
      <c r="D205" s="71">
        <f t="shared" si="113"/>
        <v>1368</v>
      </c>
      <c r="E205" s="72">
        <f t="shared" si="164"/>
        <v>1137</v>
      </c>
      <c r="F205" s="72">
        <f t="shared" si="165"/>
        <v>1162</v>
      </c>
      <c r="G205" s="72">
        <f t="shared" si="166"/>
        <v>682</v>
      </c>
      <c r="H205" s="73">
        <f t="shared" si="167"/>
        <v>1115</v>
      </c>
      <c r="I205" s="73">
        <f t="shared" si="168"/>
        <v>1090</v>
      </c>
      <c r="J205" s="73">
        <f t="shared" si="169"/>
        <v>1570</v>
      </c>
      <c r="K205" s="73">
        <f t="shared" ref="K205:M205" si="201">K204</f>
        <v>1995</v>
      </c>
      <c r="L205" s="73">
        <f t="shared" si="201"/>
        <v>1990</v>
      </c>
      <c r="M205" s="73">
        <f t="shared" si="201"/>
        <v>1970</v>
      </c>
      <c r="N205" s="73">
        <f t="shared" si="171"/>
        <v>-880</v>
      </c>
      <c r="O205" s="73">
        <f t="shared" si="172"/>
        <v>-900</v>
      </c>
      <c r="P205" s="73">
        <f t="shared" si="173"/>
        <v>-400</v>
      </c>
      <c r="Q205" s="72">
        <f t="shared" si="161"/>
        <v>0</v>
      </c>
      <c r="R205" s="72">
        <f t="shared" si="161"/>
        <v>0</v>
      </c>
      <c r="S205" s="72">
        <f t="shared" si="161"/>
        <v>0</v>
      </c>
      <c r="T205" s="74">
        <f t="shared" si="174"/>
        <v>752</v>
      </c>
      <c r="U205" s="93">
        <f t="shared" si="116"/>
        <v>1500</v>
      </c>
      <c r="V205" s="93">
        <f t="shared" si="117"/>
        <v>1500</v>
      </c>
      <c r="W205" s="93">
        <f t="shared" si="118"/>
        <v>1500</v>
      </c>
      <c r="X205" s="85"/>
      <c r="Y205" s="73"/>
      <c r="Z205" s="73"/>
      <c r="AA205" s="73"/>
      <c r="AB205" s="48"/>
    </row>
    <row r="206" spans="1:28" ht="15" customHeight="1">
      <c r="A206" s="70">
        <f t="shared" si="177"/>
        <v>192</v>
      </c>
      <c r="B206" s="106">
        <f t="shared" si="111"/>
        <v>45753</v>
      </c>
      <c r="C206" s="70">
        <f t="shared" si="112"/>
        <v>884</v>
      </c>
      <c r="D206" s="71">
        <f t="shared" si="113"/>
        <v>1366</v>
      </c>
      <c r="E206" s="72">
        <f t="shared" si="164"/>
        <v>1135</v>
      </c>
      <c r="F206" s="72">
        <f t="shared" si="165"/>
        <v>1160</v>
      </c>
      <c r="G206" s="72">
        <f t="shared" si="166"/>
        <v>680</v>
      </c>
      <c r="H206" s="73">
        <f t="shared" si="167"/>
        <v>1115</v>
      </c>
      <c r="I206" s="73">
        <f t="shared" si="168"/>
        <v>1090</v>
      </c>
      <c r="J206" s="73">
        <f t="shared" si="169"/>
        <v>1570</v>
      </c>
      <c r="K206" s="73">
        <f t="shared" ref="K206:M206" si="202">K205</f>
        <v>1995</v>
      </c>
      <c r="L206" s="73">
        <f t="shared" si="202"/>
        <v>1990</v>
      </c>
      <c r="M206" s="73">
        <f t="shared" si="202"/>
        <v>1970</v>
      </c>
      <c r="N206" s="73">
        <f t="shared" si="171"/>
        <v>-880</v>
      </c>
      <c r="O206" s="73">
        <f t="shared" si="172"/>
        <v>-900</v>
      </c>
      <c r="P206" s="73">
        <f t="shared" si="173"/>
        <v>-400</v>
      </c>
      <c r="Q206" s="72">
        <f t="shared" si="161"/>
        <v>0</v>
      </c>
      <c r="R206" s="72">
        <f t="shared" si="161"/>
        <v>0</v>
      </c>
      <c r="S206" s="72">
        <f t="shared" si="161"/>
        <v>0</v>
      </c>
      <c r="T206" s="74">
        <f t="shared" si="174"/>
        <v>750</v>
      </c>
      <c r="U206" s="93">
        <f t="shared" si="116"/>
        <v>1500</v>
      </c>
      <c r="V206" s="93">
        <f t="shared" si="117"/>
        <v>1500</v>
      </c>
      <c r="W206" s="93">
        <f t="shared" si="118"/>
        <v>1500</v>
      </c>
      <c r="X206" s="85"/>
      <c r="Y206" s="73"/>
      <c r="Z206" s="73"/>
      <c r="AA206" s="73"/>
      <c r="AB206" s="48"/>
    </row>
    <row r="207" spans="1:28" ht="15" customHeight="1">
      <c r="A207" s="70">
        <f t="shared" si="177"/>
        <v>193</v>
      </c>
      <c r="B207" s="106">
        <f t="shared" si="111"/>
        <v>45754</v>
      </c>
      <c r="C207" s="70">
        <f t="shared" si="112"/>
        <v>884</v>
      </c>
      <c r="D207" s="71">
        <f t="shared" si="113"/>
        <v>1364</v>
      </c>
      <c r="E207" s="72">
        <f t="shared" si="164"/>
        <v>1133</v>
      </c>
      <c r="F207" s="72">
        <f t="shared" si="165"/>
        <v>1158</v>
      </c>
      <c r="G207" s="72">
        <f t="shared" si="166"/>
        <v>678</v>
      </c>
      <c r="H207" s="73">
        <f t="shared" si="167"/>
        <v>1115</v>
      </c>
      <c r="I207" s="73">
        <f t="shared" si="168"/>
        <v>1090</v>
      </c>
      <c r="J207" s="73">
        <f t="shared" si="169"/>
        <v>1570</v>
      </c>
      <c r="K207" s="73">
        <f t="shared" ref="K207:M207" si="203">K206</f>
        <v>1995</v>
      </c>
      <c r="L207" s="73">
        <f t="shared" si="203"/>
        <v>1990</v>
      </c>
      <c r="M207" s="73">
        <f t="shared" si="203"/>
        <v>1970</v>
      </c>
      <c r="N207" s="73">
        <f t="shared" si="171"/>
        <v>-880</v>
      </c>
      <c r="O207" s="73">
        <f t="shared" si="172"/>
        <v>-900</v>
      </c>
      <c r="P207" s="73">
        <f t="shared" si="173"/>
        <v>-400</v>
      </c>
      <c r="Q207" s="72">
        <f t="shared" si="161"/>
        <v>0</v>
      </c>
      <c r="R207" s="72">
        <f t="shared" si="161"/>
        <v>0</v>
      </c>
      <c r="S207" s="72">
        <f t="shared" si="161"/>
        <v>0</v>
      </c>
      <c r="T207" s="74">
        <f t="shared" si="174"/>
        <v>748</v>
      </c>
      <c r="U207" s="93">
        <f t="shared" si="116"/>
        <v>1500</v>
      </c>
      <c r="V207" s="93">
        <f t="shared" si="117"/>
        <v>1500</v>
      </c>
      <c r="W207" s="93">
        <f t="shared" si="118"/>
        <v>1500</v>
      </c>
      <c r="X207" s="85"/>
      <c r="Y207" s="73"/>
      <c r="Z207" s="73"/>
      <c r="AA207" s="73"/>
      <c r="AB207" s="48"/>
    </row>
    <row r="208" spans="1:28" ht="15" customHeight="1">
      <c r="A208" s="70">
        <f t="shared" si="177"/>
        <v>194</v>
      </c>
      <c r="B208" s="106">
        <f t="shared" ref="B208:B239" si="204">B207+1</f>
        <v>45755</v>
      </c>
      <c r="C208" s="70">
        <f t="shared" ref="C208:C239" si="205">C207</f>
        <v>884</v>
      </c>
      <c r="D208" s="71">
        <f t="shared" ref="D208:D239" si="206">D207-2</f>
        <v>1362</v>
      </c>
      <c r="E208" s="72">
        <f t="shared" si="164"/>
        <v>1131</v>
      </c>
      <c r="F208" s="72">
        <f t="shared" si="165"/>
        <v>1156</v>
      </c>
      <c r="G208" s="72">
        <f t="shared" si="166"/>
        <v>676</v>
      </c>
      <c r="H208" s="73">
        <f t="shared" si="167"/>
        <v>1115</v>
      </c>
      <c r="I208" s="73">
        <f t="shared" si="168"/>
        <v>1090</v>
      </c>
      <c r="J208" s="73">
        <f t="shared" si="169"/>
        <v>1570</v>
      </c>
      <c r="K208" s="73">
        <f t="shared" ref="K208:M208" si="207">K207</f>
        <v>1995</v>
      </c>
      <c r="L208" s="73">
        <f t="shared" si="207"/>
        <v>1990</v>
      </c>
      <c r="M208" s="73">
        <f t="shared" si="207"/>
        <v>1970</v>
      </c>
      <c r="N208" s="73">
        <f t="shared" si="171"/>
        <v>-880</v>
      </c>
      <c r="O208" s="73">
        <f t="shared" si="172"/>
        <v>-900</v>
      </c>
      <c r="P208" s="73">
        <f t="shared" si="173"/>
        <v>-400</v>
      </c>
      <c r="Q208" s="72">
        <f t="shared" ref="Q208:S241" si="208">Q207</f>
        <v>0</v>
      </c>
      <c r="R208" s="72">
        <f t="shared" si="208"/>
        <v>0</v>
      </c>
      <c r="S208" s="72">
        <f t="shared" si="208"/>
        <v>0</v>
      </c>
      <c r="T208" s="74">
        <f t="shared" si="174"/>
        <v>746</v>
      </c>
      <c r="U208" s="93">
        <f t="shared" ref="U208:U239" si="209">U207+$X208*1000-Q208</f>
        <v>1500</v>
      </c>
      <c r="V208" s="93">
        <f t="shared" ref="V208:V239" si="210">V207+$X208*1000-R208</f>
        <v>1500</v>
      </c>
      <c r="W208" s="93">
        <f t="shared" ref="W208:W239" si="211">W207+$X208*1000-S208</f>
        <v>1500</v>
      </c>
      <c r="X208" s="85"/>
      <c r="Y208" s="73"/>
      <c r="Z208" s="73"/>
      <c r="AA208" s="73"/>
      <c r="AB208" s="48"/>
    </row>
    <row r="209" spans="1:28" ht="15" customHeight="1">
      <c r="A209" s="70">
        <f t="shared" si="177"/>
        <v>195</v>
      </c>
      <c r="B209" s="106">
        <f t="shared" si="204"/>
        <v>45756</v>
      </c>
      <c r="C209" s="70">
        <f t="shared" si="205"/>
        <v>884</v>
      </c>
      <c r="D209" s="71">
        <f t="shared" si="206"/>
        <v>1360</v>
      </c>
      <c r="E209" s="72">
        <f t="shared" si="164"/>
        <v>1129</v>
      </c>
      <c r="F209" s="72">
        <f t="shared" si="165"/>
        <v>1154</v>
      </c>
      <c r="G209" s="72">
        <f t="shared" si="166"/>
        <v>674</v>
      </c>
      <c r="H209" s="73">
        <f t="shared" si="167"/>
        <v>1115</v>
      </c>
      <c r="I209" s="73">
        <f t="shared" si="168"/>
        <v>1090</v>
      </c>
      <c r="J209" s="73">
        <f t="shared" si="169"/>
        <v>1570</v>
      </c>
      <c r="K209" s="73">
        <f t="shared" ref="K209:M209" si="212">K208</f>
        <v>1995</v>
      </c>
      <c r="L209" s="73">
        <f t="shared" si="212"/>
        <v>1990</v>
      </c>
      <c r="M209" s="73">
        <f t="shared" si="212"/>
        <v>1970</v>
      </c>
      <c r="N209" s="73">
        <f t="shared" si="171"/>
        <v>-880</v>
      </c>
      <c r="O209" s="73">
        <f t="shared" si="172"/>
        <v>-900</v>
      </c>
      <c r="P209" s="73">
        <f t="shared" si="173"/>
        <v>-400</v>
      </c>
      <c r="Q209" s="72">
        <f t="shared" si="208"/>
        <v>0</v>
      </c>
      <c r="R209" s="72">
        <f t="shared" si="208"/>
        <v>0</v>
      </c>
      <c r="S209" s="72">
        <f t="shared" si="208"/>
        <v>0</v>
      </c>
      <c r="T209" s="74">
        <f t="shared" si="174"/>
        <v>744</v>
      </c>
      <c r="U209" s="93">
        <f t="shared" si="209"/>
        <v>1500</v>
      </c>
      <c r="V209" s="93">
        <f t="shared" si="210"/>
        <v>1500</v>
      </c>
      <c r="W209" s="93">
        <f t="shared" si="211"/>
        <v>1500</v>
      </c>
      <c r="X209" s="85"/>
      <c r="Y209" s="73"/>
      <c r="Z209" s="73"/>
      <c r="AA209" s="73"/>
      <c r="AB209" s="48"/>
    </row>
    <row r="210" spans="1:28" ht="15" customHeight="1">
      <c r="A210" s="70">
        <f t="shared" si="177"/>
        <v>196</v>
      </c>
      <c r="B210" s="106">
        <f t="shared" si="204"/>
        <v>45757</v>
      </c>
      <c r="C210" s="70">
        <f t="shared" si="205"/>
        <v>884</v>
      </c>
      <c r="D210" s="71">
        <f t="shared" si="206"/>
        <v>1358</v>
      </c>
      <c r="E210" s="72">
        <f t="shared" si="164"/>
        <v>1127</v>
      </c>
      <c r="F210" s="72">
        <f t="shared" si="165"/>
        <v>1152</v>
      </c>
      <c r="G210" s="72">
        <f t="shared" si="166"/>
        <v>672</v>
      </c>
      <c r="H210" s="73">
        <f t="shared" si="167"/>
        <v>1115</v>
      </c>
      <c r="I210" s="73">
        <f t="shared" si="168"/>
        <v>1090</v>
      </c>
      <c r="J210" s="73">
        <f t="shared" si="169"/>
        <v>1570</v>
      </c>
      <c r="K210" s="73">
        <f t="shared" ref="K210:M210" si="213">K209</f>
        <v>1995</v>
      </c>
      <c r="L210" s="73">
        <f t="shared" si="213"/>
        <v>1990</v>
      </c>
      <c r="M210" s="73">
        <f t="shared" si="213"/>
        <v>1970</v>
      </c>
      <c r="N210" s="73">
        <f t="shared" si="171"/>
        <v>-880</v>
      </c>
      <c r="O210" s="73">
        <f t="shared" si="172"/>
        <v>-900</v>
      </c>
      <c r="P210" s="73">
        <f t="shared" si="173"/>
        <v>-400</v>
      </c>
      <c r="Q210" s="72">
        <f t="shared" si="208"/>
        <v>0</v>
      </c>
      <c r="R210" s="72">
        <f t="shared" si="208"/>
        <v>0</v>
      </c>
      <c r="S210" s="72">
        <f t="shared" si="208"/>
        <v>0</v>
      </c>
      <c r="T210" s="74">
        <f t="shared" si="174"/>
        <v>742</v>
      </c>
      <c r="U210" s="93">
        <f t="shared" si="209"/>
        <v>1500</v>
      </c>
      <c r="V210" s="93">
        <f t="shared" si="210"/>
        <v>1500</v>
      </c>
      <c r="W210" s="93">
        <f t="shared" si="211"/>
        <v>1500</v>
      </c>
      <c r="X210" s="85"/>
      <c r="Y210" s="73"/>
      <c r="Z210" s="73"/>
      <c r="AA210" s="73"/>
      <c r="AB210" s="48"/>
    </row>
    <row r="211" spans="1:28" ht="15" customHeight="1">
      <c r="A211" s="70">
        <f t="shared" si="177"/>
        <v>197</v>
      </c>
      <c r="B211" s="106">
        <f t="shared" si="204"/>
        <v>45758</v>
      </c>
      <c r="C211" s="70">
        <f t="shared" si="205"/>
        <v>884</v>
      </c>
      <c r="D211" s="71">
        <f t="shared" si="206"/>
        <v>1356</v>
      </c>
      <c r="E211" s="72">
        <f t="shared" si="164"/>
        <v>1125</v>
      </c>
      <c r="F211" s="72">
        <f t="shared" si="165"/>
        <v>1150</v>
      </c>
      <c r="G211" s="72">
        <f t="shared" si="166"/>
        <v>670</v>
      </c>
      <c r="H211" s="73">
        <f t="shared" si="167"/>
        <v>1115</v>
      </c>
      <c r="I211" s="73">
        <f t="shared" si="168"/>
        <v>1090</v>
      </c>
      <c r="J211" s="73">
        <f t="shared" si="169"/>
        <v>1570</v>
      </c>
      <c r="K211" s="73">
        <f t="shared" ref="K211:M211" si="214">K210</f>
        <v>1995</v>
      </c>
      <c r="L211" s="73">
        <f t="shared" si="214"/>
        <v>1990</v>
      </c>
      <c r="M211" s="73">
        <f t="shared" si="214"/>
        <v>1970</v>
      </c>
      <c r="N211" s="73">
        <f t="shared" si="171"/>
        <v>-880</v>
      </c>
      <c r="O211" s="73">
        <f t="shared" si="172"/>
        <v>-900</v>
      </c>
      <c r="P211" s="73">
        <f t="shared" si="173"/>
        <v>-400</v>
      </c>
      <c r="Q211" s="72">
        <f t="shared" si="208"/>
        <v>0</v>
      </c>
      <c r="R211" s="72">
        <f t="shared" si="208"/>
        <v>0</v>
      </c>
      <c r="S211" s="72">
        <f t="shared" si="208"/>
        <v>0</v>
      </c>
      <c r="T211" s="74">
        <f t="shared" si="174"/>
        <v>740</v>
      </c>
      <c r="U211" s="93">
        <f t="shared" si="209"/>
        <v>1500</v>
      </c>
      <c r="V211" s="93">
        <f t="shared" si="210"/>
        <v>1500</v>
      </c>
      <c r="W211" s="93">
        <f t="shared" si="211"/>
        <v>1500</v>
      </c>
      <c r="X211" s="85"/>
      <c r="Y211" s="73"/>
      <c r="Z211" s="73"/>
      <c r="AA211" s="73"/>
      <c r="AB211" s="48"/>
    </row>
    <row r="212" spans="1:28" ht="15" customHeight="1">
      <c r="A212" s="70">
        <f t="shared" si="177"/>
        <v>198</v>
      </c>
      <c r="B212" s="106">
        <f t="shared" si="204"/>
        <v>45759</v>
      </c>
      <c r="C212" s="70">
        <f t="shared" si="205"/>
        <v>884</v>
      </c>
      <c r="D212" s="71">
        <f t="shared" si="206"/>
        <v>1354</v>
      </c>
      <c r="E212" s="72">
        <f t="shared" si="164"/>
        <v>1123</v>
      </c>
      <c r="F212" s="72">
        <f t="shared" si="165"/>
        <v>1148</v>
      </c>
      <c r="G212" s="72">
        <f t="shared" si="166"/>
        <v>668</v>
      </c>
      <c r="H212" s="73">
        <f t="shared" si="167"/>
        <v>1115</v>
      </c>
      <c r="I212" s="73">
        <f t="shared" si="168"/>
        <v>1090</v>
      </c>
      <c r="J212" s="73">
        <f t="shared" si="169"/>
        <v>1570</v>
      </c>
      <c r="K212" s="73">
        <f t="shared" ref="K212:M212" si="215">K211</f>
        <v>1995</v>
      </c>
      <c r="L212" s="73">
        <f t="shared" si="215"/>
        <v>1990</v>
      </c>
      <c r="M212" s="73">
        <f t="shared" si="215"/>
        <v>1970</v>
      </c>
      <c r="N212" s="73">
        <f t="shared" si="171"/>
        <v>-880</v>
      </c>
      <c r="O212" s="73">
        <f t="shared" si="172"/>
        <v>-900</v>
      </c>
      <c r="P212" s="73">
        <f t="shared" si="173"/>
        <v>-400</v>
      </c>
      <c r="Q212" s="72">
        <f t="shared" si="208"/>
        <v>0</v>
      </c>
      <c r="R212" s="72">
        <f t="shared" si="208"/>
        <v>0</v>
      </c>
      <c r="S212" s="72">
        <f t="shared" si="208"/>
        <v>0</v>
      </c>
      <c r="T212" s="74">
        <f t="shared" si="174"/>
        <v>738</v>
      </c>
      <c r="U212" s="93">
        <f t="shared" si="209"/>
        <v>1500</v>
      </c>
      <c r="V212" s="93">
        <f t="shared" si="210"/>
        <v>1500</v>
      </c>
      <c r="W212" s="93">
        <f t="shared" si="211"/>
        <v>1500</v>
      </c>
      <c r="X212" s="85"/>
      <c r="Y212" s="73"/>
      <c r="Z212" s="73"/>
      <c r="AA212" s="73"/>
      <c r="AB212" s="48"/>
    </row>
    <row r="213" spans="1:28" ht="15" customHeight="1">
      <c r="A213" s="70">
        <f t="shared" si="177"/>
        <v>199</v>
      </c>
      <c r="B213" s="106">
        <f t="shared" si="204"/>
        <v>45760</v>
      </c>
      <c r="C213" s="70">
        <f t="shared" si="205"/>
        <v>884</v>
      </c>
      <c r="D213" s="71">
        <f t="shared" si="206"/>
        <v>1352</v>
      </c>
      <c r="E213" s="72">
        <f t="shared" si="164"/>
        <v>1121</v>
      </c>
      <c r="F213" s="72">
        <f t="shared" si="165"/>
        <v>1146</v>
      </c>
      <c r="G213" s="72">
        <f t="shared" si="166"/>
        <v>666</v>
      </c>
      <c r="H213" s="73">
        <f t="shared" si="167"/>
        <v>1115</v>
      </c>
      <c r="I213" s="73">
        <f t="shared" si="168"/>
        <v>1090</v>
      </c>
      <c r="J213" s="73">
        <f t="shared" si="169"/>
        <v>1570</v>
      </c>
      <c r="K213" s="73">
        <f t="shared" ref="K213:M213" si="216">K212</f>
        <v>1995</v>
      </c>
      <c r="L213" s="73">
        <f t="shared" si="216"/>
        <v>1990</v>
      </c>
      <c r="M213" s="73">
        <f t="shared" si="216"/>
        <v>1970</v>
      </c>
      <c r="N213" s="73">
        <f t="shared" si="171"/>
        <v>-880</v>
      </c>
      <c r="O213" s="73">
        <f t="shared" si="172"/>
        <v>-900</v>
      </c>
      <c r="P213" s="73">
        <f t="shared" si="173"/>
        <v>-400</v>
      </c>
      <c r="Q213" s="72">
        <f t="shared" si="208"/>
        <v>0</v>
      </c>
      <c r="R213" s="72">
        <f t="shared" si="208"/>
        <v>0</v>
      </c>
      <c r="S213" s="72">
        <f t="shared" si="208"/>
        <v>0</v>
      </c>
      <c r="T213" s="74">
        <f t="shared" si="174"/>
        <v>736</v>
      </c>
      <c r="U213" s="93">
        <f t="shared" si="209"/>
        <v>1500</v>
      </c>
      <c r="V213" s="93">
        <f t="shared" si="210"/>
        <v>1500</v>
      </c>
      <c r="W213" s="93">
        <f t="shared" si="211"/>
        <v>1500</v>
      </c>
      <c r="X213" s="85"/>
      <c r="Y213" s="73"/>
      <c r="Z213" s="73"/>
      <c r="AA213" s="73"/>
      <c r="AB213" s="48"/>
    </row>
    <row r="214" spans="1:28" ht="15" customHeight="1">
      <c r="A214" s="70">
        <f t="shared" si="177"/>
        <v>200</v>
      </c>
      <c r="B214" s="106">
        <f t="shared" si="204"/>
        <v>45761</v>
      </c>
      <c r="C214" s="70">
        <f t="shared" si="205"/>
        <v>884</v>
      </c>
      <c r="D214" s="71">
        <f t="shared" si="206"/>
        <v>1350</v>
      </c>
      <c r="E214" s="72">
        <f t="shared" si="164"/>
        <v>1119</v>
      </c>
      <c r="F214" s="72">
        <f t="shared" si="165"/>
        <v>1144</v>
      </c>
      <c r="G214" s="72">
        <f t="shared" si="166"/>
        <v>664</v>
      </c>
      <c r="H214" s="73">
        <f t="shared" si="167"/>
        <v>1115</v>
      </c>
      <c r="I214" s="73">
        <f t="shared" si="168"/>
        <v>1090</v>
      </c>
      <c r="J214" s="73">
        <f t="shared" si="169"/>
        <v>1570</v>
      </c>
      <c r="K214" s="73">
        <f t="shared" ref="K214:M214" si="217">K213</f>
        <v>1995</v>
      </c>
      <c r="L214" s="73">
        <f t="shared" si="217"/>
        <v>1990</v>
      </c>
      <c r="M214" s="73">
        <f t="shared" si="217"/>
        <v>1970</v>
      </c>
      <c r="N214" s="73">
        <f t="shared" si="171"/>
        <v>-880</v>
      </c>
      <c r="O214" s="73">
        <f t="shared" si="172"/>
        <v>-900</v>
      </c>
      <c r="P214" s="73">
        <f t="shared" si="173"/>
        <v>-400</v>
      </c>
      <c r="Q214" s="72">
        <f t="shared" si="208"/>
        <v>0</v>
      </c>
      <c r="R214" s="72">
        <f t="shared" si="208"/>
        <v>0</v>
      </c>
      <c r="S214" s="72">
        <f t="shared" si="208"/>
        <v>0</v>
      </c>
      <c r="T214" s="74">
        <f t="shared" si="174"/>
        <v>734</v>
      </c>
      <c r="U214" s="93">
        <f t="shared" si="209"/>
        <v>1500</v>
      </c>
      <c r="V214" s="93">
        <f t="shared" si="210"/>
        <v>1500</v>
      </c>
      <c r="W214" s="93">
        <f t="shared" si="211"/>
        <v>1500</v>
      </c>
      <c r="X214" s="85"/>
      <c r="Y214" s="73"/>
      <c r="Z214" s="73"/>
      <c r="AA214" s="73"/>
      <c r="AB214" s="48"/>
    </row>
    <row r="215" spans="1:28" ht="15" customHeight="1">
      <c r="A215" s="70">
        <f t="shared" si="177"/>
        <v>201</v>
      </c>
      <c r="B215" s="106">
        <f t="shared" si="204"/>
        <v>45762</v>
      </c>
      <c r="C215" s="70">
        <f t="shared" si="205"/>
        <v>884</v>
      </c>
      <c r="D215" s="71">
        <f t="shared" si="206"/>
        <v>1348</v>
      </c>
      <c r="E215" s="72">
        <f t="shared" si="164"/>
        <v>1117</v>
      </c>
      <c r="F215" s="72">
        <f t="shared" si="165"/>
        <v>1142</v>
      </c>
      <c r="G215" s="72">
        <f t="shared" si="166"/>
        <v>662</v>
      </c>
      <c r="H215" s="73">
        <f t="shared" si="167"/>
        <v>1115</v>
      </c>
      <c r="I215" s="73">
        <f t="shared" si="168"/>
        <v>1090</v>
      </c>
      <c r="J215" s="73">
        <f t="shared" si="169"/>
        <v>1570</v>
      </c>
      <c r="K215" s="73">
        <f t="shared" ref="K215:M215" si="218">K214</f>
        <v>1995</v>
      </c>
      <c r="L215" s="73">
        <f t="shared" si="218"/>
        <v>1990</v>
      </c>
      <c r="M215" s="73">
        <f t="shared" si="218"/>
        <v>1970</v>
      </c>
      <c r="N215" s="73">
        <f t="shared" si="171"/>
        <v>-880</v>
      </c>
      <c r="O215" s="73">
        <f t="shared" si="172"/>
        <v>-900</v>
      </c>
      <c r="P215" s="73">
        <f t="shared" si="173"/>
        <v>-400</v>
      </c>
      <c r="Q215" s="72">
        <f t="shared" si="208"/>
        <v>0</v>
      </c>
      <c r="R215" s="72">
        <f t="shared" si="208"/>
        <v>0</v>
      </c>
      <c r="S215" s="72">
        <f t="shared" si="208"/>
        <v>0</v>
      </c>
      <c r="T215" s="74">
        <f t="shared" si="174"/>
        <v>732</v>
      </c>
      <c r="U215" s="93">
        <f t="shared" si="209"/>
        <v>1500</v>
      </c>
      <c r="V215" s="93">
        <f t="shared" si="210"/>
        <v>1500</v>
      </c>
      <c r="W215" s="93">
        <f t="shared" si="211"/>
        <v>1500</v>
      </c>
      <c r="X215" s="85"/>
      <c r="Y215" s="73"/>
      <c r="Z215" s="73"/>
      <c r="AA215" s="73"/>
      <c r="AB215" s="48"/>
    </row>
    <row r="216" spans="1:28" ht="15" customHeight="1">
      <c r="A216" s="70">
        <f t="shared" si="177"/>
        <v>202</v>
      </c>
      <c r="B216" s="106">
        <f t="shared" si="204"/>
        <v>45763</v>
      </c>
      <c r="C216" s="70">
        <f t="shared" si="205"/>
        <v>884</v>
      </c>
      <c r="D216" s="71">
        <f t="shared" si="206"/>
        <v>1346</v>
      </c>
      <c r="E216" s="72">
        <f t="shared" si="164"/>
        <v>1115</v>
      </c>
      <c r="F216" s="72">
        <f t="shared" si="165"/>
        <v>1140</v>
      </c>
      <c r="G216" s="72">
        <f t="shared" si="166"/>
        <v>660</v>
      </c>
      <c r="H216" s="73">
        <f t="shared" si="167"/>
        <v>1115</v>
      </c>
      <c r="I216" s="73">
        <f t="shared" si="168"/>
        <v>1090</v>
      </c>
      <c r="J216" s="73">
        <f t="shared" si="169"/>
        <v>1570</v>
      </c>
      <c r="K216" s="73">
        <f t="shared" ref="K216:M216" si="219">K215</f>
        <v>1995</v>
      </c>
      <c r="L216" s="73">
        <f t="shared" si="219"/>
        <v>1990</v>
      </c>
      <c r="M216" s="73">
        <f t="shared" si="219"/>
        <v>1970</v>
      </c>
      <c r="N216" s="73">
        <f t="shared" si="171"/>
        <v>-880</v>
      </c>
      <c r="O216" s="73">
        <f t="shared" si="172"/>
        <v>-900</v>
      </c>
      <c r="P216" s="73">
        <f t="shared" si="173"/>
        <v>-400</v>
      </c>
      <c r="Q216" s="72">
        <f t="shared" si="208"/>
        <v>0</v>
      </c>
      <c r="R216" s="72">
        <f t="shared" si="208"/>
        <v>0</v>
      </c>
      <c r="S216" s="72">
        <f t="shared" si="208"/>
        <v>0</v>
      </c>
      <c r="T216" s="74">
        <f t="shared" si="174"/>
        <v>730</v>
      </c>
      <c r="U216" s="93">
        <f t="shared" si="209"/>
        <v>1500</v>
      </c>
      <c r="V216" s="93">
        <f t="shared" si="210"/>
        <v>1500</v>
      </c>
      <c r="W216" s="93">
        <f t="shared" si="211"/>
        <v>1500</v>
      </c>
      <c r="X216" s="85"/>
      <c r="Y216" s="73"/>
      <c r="Z216" s="73"/>
      <c r="AA216" s="73"/>
      <c r="AB216" s="48"/>
    </row>
    <row r="217" spans="1:28" ht="15" customHeight="1">
      <c r="A217" s="70">
        <f t="shared" si="177"/>
        <v>203</v>
      </c>
      <c r="B217" s="106">
        <f t="shared" si="204"/>
        <v>45764</v>
      </c>
      <c r="C217" s="70">
        <f t="shared" si="205"/>
        <v>884</v>
      </c>
      <c r="D217" s="71">
        <f t="shared" si="206"/>
        <v>1344</v>
      </c>
      <c r="E217" s="72">
        <f t="shared" si="164"/>
        <v>1113</v>
      </c>
      <c r="F217" s="72">
        <f t="shared" si="165"/>
        <v>1138</v>
      </c>
      <c r="G217" s="72">
        <f t="shared" si="166"/>
        <v>658</v>
      </c>
      <c r="H217" s="73">
        <f t="shared" si="167"/>
        <v>1115</v>
      </c>
      <c r="I217" s="73">
        <f t="shared" si="168"/>
        <v>1090</v>
      </c>
      <c r="J217" s="73">
        <f t="shared" si="169"/>
        <v>1570</v>
      </c>
      <c r="K217" s="73">
        <f t="shared" ref="K217:M217" si="220">K216</f>
        <v>1995</v>
      </c>
      <c r="L217" s="73">
        <f t="shared" si="220"/>
        <v>1990</v>
      </c>
      <c r="M217" s="73">
        <f t="shared" si="220"/>
        <v>1970</v>
      </c>
      <c r="N217" s="73">
        <f t="shared" si="171"/>
        <v>-880</v>
      </c>
      <c r="O217" s="73">
        <f t="shared" si="172"/>
        <v>-900</v>
      </c>
      <c r="P217" s="73">
        <f t="shared" si="173"/>
        <v>-400</v>
      </c>
      <c r="Q217" s="72">
        <f t="shared" si="208"/>
        <v>0</v>
      </c>
      <c r="R217" s="72">
        <f t="shared" si="208"/>
        <v>0</v>
      </c>
      <c r="S217" s="72">
        <f t="shared" si="208"/>
        <v>0</v>
      </c>
      <c r="T217" s="74">
        <f t="shared" si="174"/>
        <v>728</v>
      </c>
      <c r="U217" s="93">
        <f t="shared" si="209"/>
        <v>1500</v>
      </c>
      <c r="V217" s="93">
        <f t="shared" si="210"/>
        <v>1500</v>
      </c>
      <c r="W217" s="93">
        <f t="shared" si="211"/>
        <v>1500</v>
      </c>
      <c r="X217" s="85"/>
      <c r="Y217" s="73"/>
      <c r="Z217" s="73"/>
      <c r="AA217" s="73"/>
      <c r="AB217" s="48"/>
    </row>
    <row r="218" spans="1:28" ht="15" customHeight="1">
      <c r="A218" s="70">
        <f t="shared" si="177"/>
        <v>204</v>
      </c>
      <c r="B218" s="106">
        <f t="shared" si="204"/>
        <v>45765</v>
      </c>
      <c r="C218" s="70">
        <f t="shared" si="205"/>
        <v>884</v>
      </c>
      <c r="D218" s="71">
        <f t="shared" si="206"/>
        <v>1342</v>
      </c>
      <c r="E218" s="72">
        <f t="shared" si="164"/>
        <v>1111</v>
      </c>
      <c r="F218" s="72">
        <f t="shared" si="165"/>
        <v>1136</v>
      </c>
      <c r="G218" s="72">
        <f t="shared" si="166"/>
        <v>656</v>
      </c>
      <c r="H218" s="73">
        <f t="shared" si="167"/>
        <v>1115</v>
      </c>
      <c r="I218" s="73">
        <f t="shared" si="168"/>
        <v>1090</v>
      </c>
      <c r="J218" s="73">
        <f t="shared" si="169"/>
        <v>1570</v>
      </c>
      <c r="K218" s="73">
        <f t="shared" ref="K218:M218" si="221">K217</f>
        <v>1995</v>
      </c>
      <c r="L218" s="73">
        <f t="shared" si="221"/>
        <v>1990</v>
      </c>
      <c r="M218" s="73">
        <f t="shared" si="221"/>
        <v>1970</v>
      </c>
      <c r="N218" s="73">
        <f t="shared" si="171"/>
        <v>-880</v>
      </c>
      <c r="O218" s="73">
        <f t="shared" si="172"/>
        <v>-900</v>
      </c>
      <c r="P218" s="73">
        <f t="shared" si="173"/>
        <v>-400</v>
      </c>
      <c r="Q218" s="72">
        <f t="shared" si="208"/>
        <v>0</v>
      </c>
      <c r="R218" s="72">
        <f t="shared" si="208"/>
        <v>0</v>
      </c>
      <c r="S218" s="72">
        <f t="shared" si="208"/>
        <v>0</v>
      </c>
      <c r="T218" s="74">
        <f t="shared" si="174"/>
        <v>726</v>
      </c>
      <c r="U218" s="93">
        <f t="shared" si="209"/>
        <v>1500</v>
      </c>
      <c r="V218" s="93">
        <f t="shared" si="210"/>
        <v>1500</v>
      </c>
      <c r="W218" s="93">
        <f t="shared" si="211"/>
        <v>1500</v>
      </c>
      <c r="X218" s="85"/>
      <c r="Y218" s="73"/>
      <c r="Z218" s="73"/>
      <c r="AA218" s="73"/>
      <c r="AB218" s="48"/>
    </row>
    <row r="219" spans="1:28" ht="15" customHeight="1">
      <c r="A219" s="70">
        <f t="shared" si="177"/>
        <v>205</v>
      </c>
      <c r="B219" s="106">
        <f t="shared" si="204"/>
        <v>45766</v>
      </c>
      <c r="C219" s="70">
        <f t="shared" si="205"/>
        <v>884</v>
      </c>
      <c r="D219" s="71">
        <f t="shared" si="206"/>
        <v>1340</v>
      </c>
      <c r="E219" s="72">
        <f t="shared" si="164"/>
        <v>1109</v>
      </c>
      <c r="F219" s="72">
        <f t="shared" si="165"/>
        <v>1134</v>
      </c>
      <c r="G219" s="72">
        <f t="shared" si="166"/>
        <v>654</v>
      </c>
      <c r="H219" s="73">
        <f t="shared" si="167"/>
        <v>1115</v>
      </c>
      <c r="I219" s="73">
        <f t="shared" si="168"/>
        <v>1090</v>
      </c>
      <c r="J219" s="73">
        <f t="shared" si="169"/>
        <v>1570</v>
      </c>
      <c r="K219" s="73">
        <f t="shared" ref="K219:M219" si="222">K218</f>
        <v>1995</v>
      </c>
      <c r="L219" s="73">
        <f t="shared" si="222"/>
        <v>1990</v>
      </c>
      <c r="M219" s="73">
        <f t="shared" si="222"/>
        <v>1970</v>
      </c>
      <c r="N219" s="73">
        <f t="shared" si="171"/>
        <v>-880</v>
      </c>
      <c r="O219" s="73">
        <f t="shared" si="172"/>
        <v>-900</v>
      </c>
      <c r="P219" s="73">
        <f t="shared" si="173"/>
        <v>-400</v>
      </c>
      <c r="Q219" s="72">
        <f t="shared" si="208"/>
        <v>0</v>
      </c>
      <c r="R219" s="72">
        <f t="shared" si="208"/>
        <v>0</v>
      </c>
      <c r="S219" s="72">
        <f t="shared" si="208"/>
        <v>0</v>
      </c>
      <c r="T219" s="74">
        <f t="shared" si="174"/>
        <v>724</v>
      </c>
      <c r="U219" s="93">
        <f t="shared" si="209"/>
        <v>1500</v>
      </c>
      <c r="V219" s="93">
        <f t="shared" si="210"/>
        <v>1500</v>
      </c>
      <c r="W219" s="93">
        <f t="shared" si="211"/>
        <v>1500</v>
      </c>
      <c r="X219" s="85"/>
      <c r="Y219" s="73"/>
      <c r="Z219" s="73"/>
      <c r="AA219" s="73"/>
      <c r="AB219" s="48"/>
    </row>
    <row r="220" spans="1:28" ht="15" customHeight="1">
      <c r="A220" s="70">
        <f t="shared" si="177"/>
        <v>206</v>
      </c>
      <c r="B220" s="106">
        <f t="shared" si="204"/>
        <v>45767</v>
      </c>
      <c r="C220" s="70">
        <f t="shared" si="205"/>
        <v>884</v>
      </c>
      <c r="D220" s="71">
        <f t="shared" si="206"/>
        <v>1338</v>
      </c>
      <c r="E220" s="72">
        <f t="shared" si="164"/>
        <v>1107</v>
      </c>
      <c r="F220" s="72">
        <f t="shared" si="165"/>
        <v>1132</v>
      </c>
      <c r="G220" s="72">
        <f t="shared" si="166"/>
        <v>652</v>
      </c>
      <c r="H220" s="73">
        <f t="shared" si="167"/>
        <v>1115</v>
      </c>
      <c r="I220" s="73">
        <f t="shared" si="168"/>
        <v>1090</v>
      </c>
      <c r="J220" s="73">
        <f t="shared" si="169"/>
        <v>1570</v>
      </c>
      <c r="K220" s="73">
        <f t="shared" ref="K220:M220" si="223">K219</f>
        <v>1995</v>
      </c>
      <c r="L220" s="73">
        <f t="shared" si="223"/>
        <v>1990</v>
      </c>
      <c r="M220" s="73">
        <f t="shared" si="223"/>
        <v>1970</v>
      </c>
      <c r="N220" s="73">
        <f t="shared" si="171"/>
        <v>-880</v>
      </c>
      <c r="O220" s="73">
        <f t="shared" si="172"/>
        <v>-900</v>
      </c>
      <c r="P220" s="73">
        <f t="shared" si="173"/>
        <v>-400</v>
      </c>
      <c r="Q220" s="72">
        <f t="shared" si="208"/>
        <v>0</v>
      </c>
      <c r="R220" s="72">
        <f t="shared" si="208"/>
        <v>0</v>
      </c>
      <c r="S220" s="72">
        <f t="shared" si="208"/>
        <v>0</v>
      </c>
      <c r="T220" s="74">
        <f t="shared" si="174"/>
        <v>722</v>
      </c>
      <c r="U220" s="93">
        <f t="shared" si="209"/>
        <v>1500</v>
      </c>
      <c r="V220" s="93">
        <f t="shared" si="210"/>
        <v>1500</v>
      </c>
      <c r="W220" s="93">
        <f t="shared" si="211"/>
        <v>1500</v>
      </c>
      <c r="X220" s="85"/>
      <c r="Y220" s="73"/>
      <c r="Z220" s="73"/>
      <c r="AA220" s="73"/>
      <c r="AB220" s="48"/>
    </row>
    <row r="221" spans="1:28" ht="15" customHeight="1">
      <c r="A221" s="70">
        <f t="shared" si="177"/>
        <v>207</v>
      </c>
      <c r="B221" s="106">
        <f t="shared" si="204"/>
        <v>45768</v>
      </c>
      <c r="C221" s="70">
        <f t="shared" si="205"/>
        <v>884</v>
      </c>
      <c r="D221" s="71">
        <f t="shared" si="206"/>
        <v>1336</v>
      </c>
      <c r="E221" s="72">
        <f t="shared" si="164"/>
        <v>1105</v>
      </c>
      <c r="F221" s="72">
        <f t="shared" si="165"/>
        <v>1130</v>
      </c>
      <c r="G221" s="72">
        <f t="shared" si="166"/>
        <v>650</v>
      </c>
      <c r="H221" s="73">
        <f t="shared" si="167"/>
        <v>1115</v>
      </c>
      <c r="I221" s="73">
        <f t="shared" si="168"/>
        <v>1090</v>
      </c>
      <c r="J221" s="73">
        <f t="shared" si="169"/>
        <v>1570</v>
      </c>
      <c r="K221" s="73">
        <f t="shared" ref="K221:M221" si="224">K220</f>
        <v>1995</v>
      </c>
      <c r="L221" s="73">
        <f t="shared" si="224"/>
        <v>1990</v>
      </c>
      <c r="M221" s="73">
        <f t="shared" si="224"/>
        <v>1970</v>
      </c>
      <c r="N221" s="73">
        <f t="shared" si="171"/>
        <v>-880</v>
      </c>
      <c r="O221" s="73">
        <f t="shared" si="172"/>
        <v>-900</v>
      </c>
      <c r="P221" s="73">
        <f t="shared" si="173"/>
        <v>-400</v>
      </c>
      <c r="Q221" s="72">
        <f t="shared" si="208"/>
        <v>0</v>
      </c>
      <c r="R221" s="72">
        <f t="shared" si="208"/>
        <v>0</v>
      </c>
      <c r="S221" s="72">
        <f t="shared" si="208"/>
        <v>0</v>
      </c>
      <c r="T221" s="74">
        <f t="shared" si="174"/>
        <v>720</v>
      </c>
      <c r="U221" s="93">
        <f t="shared" si="209"/>
        <v>1500</v>
      </c>
      <c r="V221" s="93">
        <f t="shared" si="210"/>
        <v>1500</v>
      </c>
      <c r="W221" s="93">
        <f t="shared" si="211"/>
        <v>1500</v>
      </c>
      <c r="X221" s="85"/>
      <c r="Y221" s="73"/>
      <c r="Z221" s="73"/>
      <c r="AA221" s="73"/>
      <c r="AB221" s="48"/>
    </row>
    <row r="222" spans="1:28" ht="15" customHeight="1">
      <c r="A222" s="70">
        <f t="shared" si="177"/>
        <v>208</v>
      </c>
      <c r="B222" s="106">
        <f t="shared" si="204"/>
        <v>45769</v>
      </c>
      <c r="C222" s="70">
        <f t="shared" si="205"/>
        <v>884</v>
      </c>
      <c r="D222" s="71">
        <f t="shared" si="206"/>
        <v>1334</v>
      </c>
      <c r="E222" s="72">
        <f t="shared" si="164"/>
        <v>1103</v>
      </c>
      <c r="F222" s="72">
        <f t="shared" si="165"/>
        <v>1128</v>
      </c>
      <c r="G222" s="72">
        <f t="shared" si="166"/>
        <v>648</v>
      </c>
      <c r="H222" s="73">
        <f t="shared" si="167"/>
        <v>1115</v>
      </c>
      <c r="I222" s="73">
        <f t="shared" si="168"/>
        <v>1090</v>
      </c>
      <c r="J222" s="73">
        <f t="shared" si="169"/>
        <v>1570</v>
      </c>
      <c r="K222" s="73">
        <f t="shared" ref="K222:M222" si="225">K221</f>
        <v>1995</v>
      </c>
      <c r="L222" s="73">
        <f t="shared" si="225"/>
        <v>1990</v>
      </c>
      <c r="M222" s="73">
        <f t="shared" si="225"/>
        <v>1970</v>
      </c>
      <c r="N222" s="73">
        <f t="shared" si="171"/>
        <v>-880</v>
      </c>
      <c r="O222" s="73">
        <f t="shared" si="172"/>
        <v>-900</v>
      </c>
      <c r="P222" s="73">
        <f t="shared" si="173"/>
        <v>-400</v>
      </c>
      <c r="Q222" s="72">
        <f t="shared" si="208"/>
        <v>0</v>
      </c>
      <c r="R222" s="72">
        <f t="shared" si="208"/>
        <v>0</v>
      </c>
      <c r="S222" s="72">
        <f t="shared" si="208"/>
        <v>0</v>
      </c>
      <c r="T222" s="74">
        <f t="shared" si="174"/>
        <v>718</v>
      </c>
      <c r="U222" s="93">
        <f t="shared" si="209"/>
        <v>1500</v>
      </c>
      <c r="V222" s="93">
        <f t="shared" si="210"/>
        <v>1500</v>
      </c>
      <c r="W222" s="93">
        <f t="shared" si="211"/>
        <v>1500</v>
      </c>
      <c r="X222" s="85"/>
      <c r="Y222" s="73"/>
      <c r="Z222" s="73"/>
      <c r="AA222" s="73"/>
      <c r="AB222" s="48"/>
    </row>
    <row r="223" spans="1:28" ht="15" customHeight="1">
      <c r="A223" s="70">
        <f t="shared" si="177"/>
        <v>209</v>
      </c>
      <c r="B223" s="106">
        <f t="shared" si="204"/>
        <v>45770</v>
      </c>
      <c r="C223" s="70">
        <f t="shared" si="205"/>
        <v>884</v>
      </c>
      <c r="D223" s="71">
        <f t="shared" si="206"/>
        <v>1332</v>
      </c>
      <c r="E223" s="72">
        <f t="shared" si="164"/>
        <v>1101</v>
      </c>
      <c r="F223" s="72">
        <f t="shared" si="165"/>
        <v>1126</v>
      </c>
      <c r="G223" s="72">
        <f t="shared" si="166"/>
        <v>646</v>
      </c>
      <c r="H223" s="73">
        <f t="shared" si="167"/>
        <v>1115</v>
      </c>
      <c r="I223" s="73">
        <f t="shared" si="168"/>
        <v>1090</v>
      </c>
      <c r="J223" s="73">
        <f t="shared" si="169"/>
        <v>1570</v>
      </c>
      <c r="K223" s="73">
        <f t="shared" ref="K223:M223" si="226">K222</f>
        <v>1995</v>
      </c>
      <c r="L223" s="73">
        <f t="shared" si="226"/>
        <v>1990</v>
      </c>
      <c r="M223" s="73">
        <f t="shared" si="226"/>
        <v>1970</v>
      </c>
      <c r="N223" s="73">
        <f t="shared" si="171"/>
        <v>-880</v>
      </c>
      <c r="O223" s="73">
        <f t="shared" si="172"/>
        <v>-900</v>
      </c>
      <c r="P223" s="73">
        <f t="shared" si="173"/>
        <v>-400</v>
      </c>
      <c r="Q223" s="72">
        <f t="shared" si="208"/>
        <v>0</v>
      </c>
      <c r="R223" s="72">
        <f t="shared" si="208"/>
        <v>0</v>
      </c>
      <c r="S223" s="72">
        <f t="shared" si="208"/>
        <v>0</v>
      </c>
      <c r="T223" s="74">
        <f t="shared" si="174"/>
        <v>716</v>
      </c>
      <c r="U223" s="93">
        <f t="shared" si="209"/>
        <v>1500</v>
      </c>
      <c r="V223" s="93">
        <f t="shared" si="210"/>
        <v>1500</v>
      </c>
      <c r="W223" s="93">
        <f t="shared" si="211"/>
        <v>1500</v>
      </c>
      <c r="X223" s="85"/>
      <c r="Y223" s="73"/>
      <c r="Z223" s="73"/>
      <c r="AA223" s="73"/>
      <c r="AB223" s="48"/>
    </row>
    <row r="224" spans="1:28" ht="15" customHeight="1">
      <c r="A224" s="70">
        <f t="shared" si="177"/>
        <v>210</v>
      </c>
      <c r="B224" s="106">
        <f t="shared" si="204"/>
        <v>45771</v>
      </c>
      <c r="C224" s="70">
        <f t="shared" si="205"/>
        <v>884</v>
      </c>
      <c r="D224" s="71">
        <f t="shared" si="206"/>
        <v>1330</v>
      </c>
      <c r="E224" s="72">
        <f t="shared" si="164"/>
        <v>1099</v>
      </c>
      <c r="F224" s="72">
        <f t="shared" si="165"/>
        <v>1124</v>
      </c>
      <c r="G224" s="72">
        <f t="shared" si="166"/>
        <v>644</v>
      </c>
      <c r="H224" s="73">
        <f t="shared" si="167"/>
        <v>1115</v>
      </c>
      <c r="I224" s="73">
        <f t="shared" si="168"/>
        <v>1090</v>
      </c>
      <c r="J224" s="73">
        <f t="shared" si="169"/>
        <v>1570</v>
      </c>
      <c r="K224" s="73">
        <f t="shared" ref="K224:M224" si="227">K223</f>
        <v>1995</v>
      </c>
      <c r="L224" s="73">
        <f t="shared" si="227"/>
        <v>1990</v>
      </c>
      <c r="M224" s="73">
        <f t="shared" si="227"/>
        <v>1970</v>
      </c>
      <c r="N224" s="73">
        <f t="shared" si="171"/>
        <v>-880</v>
      </c>
      <c r="O224" s="73">
        <f t="shared" si="172"/>
        <v>-900</v>
      </c>
      <c r="P224" s="73">
        <f t="shared" si="173"/>
        <v>-400</v>
      </c>
      <c r="Q224" s="72">
        <f t="shared" si="208"/>
        <v>0</v>
      </c>
      <c r="R224" s="72">
        <f t="shared" si="208"/>
        <v>0</v>
      </c>
      <c r="S224" s="72">
        <f t="shared" si="208"/>
        <v>0</v>
      </c>
      <c r="T224" s="74">
        <f t="shared" si="174"/>
        <v>714</v>
      </c>
      <c r="U224" s="93">
        <f t="shared" si="209"/>
        <v>1500</v>
      </c>
      <c r="V224" s="93">
        <f t="shared" si="210"/>
        <v>1500</v>
      </c>
      <c r="W224" s="93">
        <f t="shared" si="211"/>
        <v>1500</v>
      </c>
      <c r="X224" s="85"/>
      <c r="Y224" s="73"/>
      <c r="Z224" s="73"/>
      <c r="AA224" s="73"/>
      <c r="AB224" s="48"/>
    </row>
    <row r="225" spans="1:28" ht="15" customHeight="1">
      <c r="A225" s="70">
        <f t="shared" si="177"/>
        <v>211</v>
      </c>
      <c r="B225" s="106">
        <f t="shared" si="204"/>
        <v>45772</v>
      </c>
      <c r="C225" s="70">
        <f t="shared" si="205"/>
        <v>884</v>
      </c>
      <c r="D225" s="71">
        <f t="shared" si="206"/>
        <v>1328</v>
      </c>
      <c r="E225" s="72">
        <f t="shared" si="164"/>
        <v>1097</v>
      </c>
      <c r="F225" s="72">
        <f t="shared" si="165"/>
        <v>1122</v>
      </c>
      <c r="G225" s="72">
        <f t="shared" si="166"/>
        <v>642</v>
      </c>
      <c r="H225" s="73">
        <f t="shared" si="167"/>
        <v>1115</v>
      </c>
      <c r="I225" s="73">
        <f t="shared" si="168"/>
        <v>1090</v>
      </c>
      <c r="J225" s="73">
        <f t="shared" si="169"/>
        <v>1570</v>
      </c>
      <c r="K225" s="73">
        <f t="shared" ref="K225:M225" si="228">K224</f>
        <v>1995</v>
      </c>
      <c r="L225" s="73">
        <f t="shared" si="228"/>
        <v>1990</v>
      </c>
      <c r="M225" s="73">
        <f t="shared" si="228"/>
        <v>1970</v>
      </c>
      <c r="N225" s="73">
        <f t="shared" si="171"/>
        <v>-880</v>
      </c>
      <c r="O225" s="73">
        <f t="shared" si="172"/>
        <v>-900</v>
      </c>
      <c r="P225" s="73">
        <f t="shared" si="173"/>
        <v>-400</v>
      </c>
      <c r="Q225" s="72">
        <f t="shared" si="208"/>
        <v>0</v>
      </c>
      <c r="R225" s="72">
        <f t="shared" si="208"/>
        <v>0</v>
      </c>
      <c r="S225" s="72">
        <f t="shared" si="208"/>
        <v>0</v>
      </c>
      <c r="T225" s="74">
        <f t="shared" si="174"/>
        <v>712</v>
      </c>
      <c r="U225" s="93">
        <f t="shared" si="209"/>
        <v>1500</v>
      </c>
      <c r="V225" s="93">
        <f t="shared" si="210"/>
        <v>1500</v>
      </c>
      <c r="W225" s="93">
        <f t="shared" si="211"/>
        <v>1500</v>
      </c>
      <c r="X225" s="85"/>
      <c r="Y225" s="73"/>
      <c r="Z225" s="73"/>
      <c r="AA225" s="73"/>
      <c r="AB225" s="48"/>
    </row>
    <row r="226" spans="1:28" ht="15" customHeight="1">
      <c r="A226" s="70">
        <f t="shared" si="177"/>
        <v>212</v>
      </c>
      <c r="B226" s="106">
        <f t="shared" si="204"/>
        <v>45773</v>
      </c>
      <c r="C226" s="70">
        <f t="shared" si="205"/>
        <v>884</v>
      </c>
      <c r="D226" s="71">
        <f t="shared" si="206"/>
        <v>1326</v>
      </c>
      <c r="E226" s="72">
        <f t="shared" si="164"/>
        <v>1095</v>
      </c>
      <c r="F226" s="72">
        <f t="shared" si="165"/>
        <v>1120</v>
      </c>
      <c r="G226" s="72">
        <f t="shared" si="166"/>
        <v>640</v>
      </c>
      <c r="H226" s="73">
        <f t="shared" si="167"/>
        <v>1115</v>
      </c>
      <c r="I226" s="73">
        <f t="shared" si="168"/>
        <v>1090</v>
      </c>
      <c r="J226" s="73">
        <f t="shared" si="169"/>
        <v>1570</v>
      </c>
      <c r="K226" s="73">
        <f t="shared" ref="K226:M226" si="229">K225</f>
        <v>1995</v>
      </c>
      <c r="L226" s="73">
        <f t="shared" si="229"/>
        <v>1990</v>
      </c>
      <c r="M226" s="73">
        <f t="shared" si="229"/>
        <v>1970</v>
      </c>
      <c r="N226" s="73">
        <f t="shared" si="171"/>
        <v>-880</v>
      </c>
      <c r="O226" s="73">
        <f t="shared" si="172"/>
        <v>-900</v>
      </c>
      <c r="P226" s="73">
        <f t="shared" si="173"/>
        <v>-400</v>
      </c>
      <c r="Q226" s="72">
        <f t="shared" si="208"/>
        <v>0</v>
      </c>
      <c r="R226" s="72">
        <f t="shared" si="208"/>
        <v>0</v>
      </c>
      <c r="S226" s="72">
        <f t="shared" si="208"/>
        <v>0</v>
      </c>
      <c r="T226" s="74">
        <f t="shared" si="174"/>
        <v>710</v>
      </c>
      <c r="U226" s="93">
        <f t="shared" si="209"/>
        <v>1500</v>
      </c>
      <c r="V226" s="93">
        <f t="shared" si="210"/>
        <v>1500</v>
      </c>
      <c r="W226" s="93">
        <f t="shared" si="211"/>
        <v>1500</v>
      </c>
      <c r="X226" s="85"/>
      <c r="Y226" s="73"/>
      <c r="Z226" s="73"/>
      <c r="AA226" s="73"/>
      <c r="AB226" s="48"/>
    </row>
    <row r="227" spans="1:28" ht="15" customHeight="1">
      <c r="A227" s="70">
        <f t="shared" si="177"/>
        <v>213</v>
      </c>
      <c r="B227" s="106">
        <f t="shared" si="204"/>
        <v>45774</v>
      </c>
      <c r="C227" s="70">
        <f t="shared" si="205"/>
        <v>884</v>
      </c>
      <c r="D227" s="71">
        <f t="shared" si="206"/>
        <v>1324</v>
      </c>
      <c r="E227" s="72">
        <f t="shared" si="164"/>
        <v>1093</v>
      </c>
      <c r="F227" s="72">
        <f t="shared" si="165"/>
        <v>1118</v>
      </c>
      <c r="G227" s="72">
        <f t="shared" si="166"/>
        <v>638</v>
      </c>
      <c r="H227" s="73">
        <f t="shared" si="167"/>
        <v>1115</v>
      </c>
      <c r="I227" s="73">
        <f t="shared" si="168"/>
        <v>1090</v>
      </c>
      <c r="J227" s="73">
        <f t="shared" si="169"/>
        <v>1570</v>
      </c>
      <c r="K227" s="73">
        <f t="shared" ref="K227:M227" si="230">K226</f>
        <v>1995</v>
      </c>
      <c r="L227" s="73">
        <f t="shared" si="230"/>
        <v>1990</v>
      </c>
      <c r="M227" s="73">
        <f t="shared" si="230"/>
        <v>1970</v>
      </c>
      <c r="N227" s="73">
        <f t="shared" si="171"/>
        <v>-880</v>
      </c>
      <c r="O227" s="73">
        <f t="shared" si="172"/>
        <v>-900</v>
      </c>
      <c r="P227" s="73">
        <f t="shared" si="173"/>
        <v>-400</v>
      </c>
      <c r="Q227" s="72">
        <f t="shared" si="208"/>
        <v>0</v>
      </c>
      <c r="R227" s="72">
        <f t="shared" si="208"/>
        <v>0</v>
      </c>
      <c r="S227" s="72">
        <f t="shared" si="208"/>
        <v>0</v>
      </c>
      <c r="T227" s="74">
        <f t="shared" si="174"/>
        <v>708</v>
      </c>
      <c r="U227" s="93">
        <f t="shared" si="209"/>
        <v>1500</v>
      </c>
      <c r="V227" s="93">
        <f t="shared" si="210"/>
        <v>1500</v>
      </c>
      <c r="W227" s="93">
        <f t="shared" si="211"/>
        <v>1500</v>
      </c>
      <c r="X227" s="85"/>
      <c r="Y227" s="73"/>
      <c r="Z227" s="73"/>
      <c r="AA227" s="73"/>
      <c r="AB227" s="48"/>
    </row>
    <row r="228" spans="1:28" ht="15" customHeight="1">
      <c r="A228" s="70">
        <f t="shared" si="177"/>
        <v>214</v>
      </c>
      <c r="B228" s="106">
        <f t="shared" si="204"/>
        <v>45775</v>
      </c>
      <c r="C228" s="70">
        <f t="shared" si="205"/>
        <v>884</v>
      </c>
      <c r="D228" s="71">
        <f t="shared" si="206"/>
        <v>1322</v>
      </c>
      <c r="E228" s="72">
        <f t="shared" si="164"/>
        <v>1091</v>
      </c>
      <c r="F228" s="72">
        <f t="shared" si="165"/>
        <v>1116</v>
      </c>
      <c r="G228" s="72">
        <f t="shared" si="166"/>
        <v>636</v>
      </c>
      <c r="H228" s="73">
        <f t="shared" si="167"/>
        <v>1115</v>
      </c>
      <c r="I228" s="73">
        <f t="shared" si="168"/>
        <v>1090</v>
      </c>
      <c r="J228" s="73">
        <f t="shared" si="169"/>
        <v>1570</v>
      </c>
      <c r="K228" s="73">
        <f t="shared" ref="K228:M228" si="231">K227</f>
        <v>1995</v>
      </c>
      <c r="L228" s="73">
        <f t="shared" si="231"/>
        <v>1990</v>
      </c>
      <c r="M228" s="73">
        <f t="shared" si="231"/>
        <v>1970</v>
      </c>
      <c r="N228" s="73">
        <f t="shared" si="171"/>
        <v>-880</v>
      </c>
      <c r="O228" s="73">
        <f t="shared" si="172"/>
        <v>-900</v>
      </c>
      <c r="P228" s="73">
        <f t="shared" si="173"/>
        <v>-400</v>
      </c>
      <c r="Q228" s="72">
        <f t="shared" si="208"/>
        <v>0</v>
      </c>
      <c r="R228" s="72">
        <f t="shared" si="208"/>
        <v>0</v>
      </c>
      <c r="S228" s="72">
        <f t="shared" si="208"/>
        <v>0</v>
      </c>
      <c r="T228" s="74">
        <f t="shared" si="174"/>
        <v>706</v>
      </c>
      <c r="U228" s="93">
        <f t="shared" si="209"/>
        <v>1500</v>
      </c>
      <c r="V228" s="93">
        <f t="shared" si="210"/>
        <v>1500</v>
      </c>
      <c r="W228" s="93">
        <f t="shared" si="211"/>
        <v>1500</v>
      </c>
      <c r="X228" s="85"/>
      <c r="Y228" s="73"/>
      <c r="Z228" s="73"/>
      <c r="AA228" s="73"/>
      <c r="AB228" s="48"/>
    </row>
    <row r="229" spans="1:28" ht="15" customHeight="1">
      <c r="A229" s="70">
        <f t="shared" si="177"/>
        <v>215</v>
      </c>
      <c r="B229" s="106">
        <f t="shared" si="204"/>
        <v>45776</v>
      </c>
      <c r="C229" s="70">
        <f t="shared" si="205"/>
        <v>884</v>
      </c>
      <c r="D229" s="71">
        <f t="shared" si="206"/>
        <v>1320</v>
      </c>
      <c r="E229" s="72">
        <f t="shared" si="164"/>
        <v>1089</v>
      </c>
      <c r="F229" s="72">
        <f t="shared" si="165"/>
        <v>1114</v>
      </c>
      <c r="G229" s="72">
        <f t="shared" si="166"/>
        <v>634</v>
      </c>
      <c r="H229" s="73">
        <f t="shared" si="167"/>
        <v>1115</v>
      </c>
      <c r="I229" s="73">
        <f t="shared" si="168"/>
        <v>1090</v>
      </c>
      <c r="J229" s="73">
        <f t="shared" si="169"/>
        <v>1570</v>
      </c>
      <c r="K229" s="73">
        <f t="shared" ref="K229:M229" si="232">K228</f>
        <v>1995</v>
      </c>
      <c r="L229" s="73">
        <f t="shared" si="232"/>
        <v>1990</v>
      </c>
      <c r="M229" s="73">
        <f t="shared" si="232"/>
        <v>1970</v>
      </c>
      <c r="N229" s="73">
        <f t="shared" si="171"/>
        <v>-880</v>
      </c>
      <c r="O229" s="73">
        <f t="shared" si="172"/>
        <v>-900</v>
      </c>
      <c r="P229" s="73">
        <f t="shared" si="173"/>
        <v>-400</v>
      </c>
      <c r="Q229" s="72">
        <f t="shared" si="208"/>
        <v>0</v>
      </c>
      <c r="R229" s="72">
        <f t="shared" si="208"/>
        <v>0</v>
      </c>
      <c r="S229" s="72">
        <f t="shared" si="208"/>
        <v>0</v>
      </c>
      <c r="T229" s="74">
        <f t="shared" si="174"/>
        <v>704</v>
      </c>
      <c r="U229" s="93">
        <f t="shared" si="209"/>
        <v>1500</v>
      </c>
      <c r="V229" s="93">
        <f t="shared" si="210"/>
        <v>1500</v>
      </c>
      <c r="W229" s="93">
        <f t="shared" si="211"/>
        <v>1500</v>
      </c>
      <c r="X229" s="85"/>
      <c r="Y229" s="73"/>
      <c r="Z229" s="73"/>
      <c r="AA229" s="73"/>
      <c r="AB229" s="48"/>
    </row>
    <row r="230" spans="1:28" ht="15" customHeight="1">
      <c r="A230" s="70">
        <f t="shared" si="177"/>
        <v>216</v>
      </c>
      <c r="B230" s="106">
        <f t="shared" si="204"/>
        <v>45777</v>
      </c>
      <c r="C230" s="70">
        <f t="shared" si="205"/>
        <v>884</v>
      </c>
      <c r="D230" s="71">
        <f t="shared" si="206"/>
        <v>1318</v>
      </c>
      <c r="E230" s="72">
        <f t="shared" si="164"/>
        <v>1087</v>
      </c>
      <c r="F230" s="72">
        <f t="shared" si="165"/>
        <v>1112</v>
      </c>
      <c r="G230" s="72">
        <f t="shared" si="166"/>
        <v>632</v>
      </c>
      <c r="H230" s="73">
        <f t="shared" si="167"/>
        <v>1115</v>
      </c>
      <c r="I230" s="73">
        <f t="shared" si="168"/>
        <v>1090</v>
      </c>
      <c r="J230" s="73">
        <f t="shared" si="169"/>
        <v>1570</v>
      </c>
      <c r="K230" s="73">
        <f t="shared" ref="K230:M230" si="233">K229</f>
        <v>1995</v>
      </c>
      <c r="L230" s="73">
        <f t="shared" si="233"/>
        <v>1990</v>
      </c>
      <c r="M230" s="73">
        <f t="shared" si="233"/>
        <v>1970</v>
      </c>
      <c r="N230" s="73">
        <f t="shared" si="171"/>
        <v>-880</v>
      </c>
      <c r="O230" s="73">
        <f t="shared" si="172"/>
        <v>-900</v>
      </c>
      <c r="P230" s="73">
        <f t="shared" si="173"/>
        <v>-400</v>
      </c>
      <c r="Q230" s="72">
        <f t="shared" si="208"/>
        <v>0</v>
      </c>
      <c r="R230" s="72">
        <f t="shared" si="208"/>
        <v>0</v>
      </c>
      <c r="S230" s="72">
        <f t="shared" si="208"/>
        <v>0</v>
      </c>
      <c r="T230" s="74">
        <f t="shared" si="174"/>
        <v>702</v>
      </c>
      <c r="U230" s="93">
        <f t="shared" si="209"/>
        <v>1500</v>
      </c>
      <c r="V230" s="93">
        <f t="shared" si="210"/>
        <v>1500</v>
      </c>
      <c r="W230" s="93">
        <f t="shared" si="211"/>
        <v>1500</v>
      </c>
      <c r="X230" s="85"/>
      <c r="Y230" s="73"/>
      <c r="Z230" s="73"/>
      <c r="AA230" s="73"/>
      <c r="AB230" s="48"/>
    </row>
    <row r="231" spans="1:28" ht="15" customHeight="1">
      <c r="A231" s="70">
        <f t="shared" si="177"/>
        <v>217</v>
      </c>
      <c r="B231" s="106">
        <f t="shared" si="204"/>
        <v>45778</v>
      </c>
      <c r="C231" s="70">
        <f t="shared" si="205"/>
        <v>884</v>
      </c>
      <c r="D231" s="71">
        <f t="shared" si="206"/>
        <v>1316</v>
      </c>
      <c r="E231" s="72">
        <f t="shared" si="164"/>
        <v>1085</v>
      </c>
      <c r="F231" s="72">
        <f t="shared" si="165"/>
        <v>1110</v>
      </c>
      <c r="G231" s="72">
        <f t="shared" si="166"/>
        <v>630</v>
      </c>
      <c r="H231" s="73">
        <f t="shared" si="167"/>
        <v>1115</v>
      </c>
      <c r="I231" s="73">
        <f t="shared" si="168"/>
        <v>1090</v>
      </c>
      <c r="J231" s="73">
        <f t="shared" si="169"/>
        <v>1570</v>
      </c>
      <c r="K231" s="73">
        <f t="shared" ref="K231:M231" si="234">K230</f>
        <v>1995</v>
      </c>
      <c r="L231" s="73">
        <f t="shared" si="234"/>
        <v>1990</v>
      </c>
      <c r="M231" s="73">
        <f t="shared" si="234"/>
        <v>1970</v>
      </c>
      <c r="N231" s="73">
        <f t="shared" si="171"/>
        <v>-880</v>
      </c>
      <c r="O231" s="73">
        <f t="shared" si="172"/>
        <v>-900</v>
      </c>
      <c r="P231" s="73">
        <f t="shared" si="173"/>
        <v>-400</v>
      </c>
      <c r="Q231" s="72">
        <f t="shared" si="208"/>
        <v>0</v>
      </c>
      <c r="R231" s="72">
        <f t="shared" si="208"/>
        <v>0</v>
      </c>
      <c r="S231" s="72">
        <f t="shared" si="208"/>
        <v>0</v>
      </c>
      <c r="T231" s="74">
        <f t="shared" si="174"/>
        <v>700</v>
      </c>
      <c r="U231" s="93">
        <f t="shared" si="209"/>
        <v>1500</v>
      </c>
      <c r="V231" s="93">
        <f t="shared" si="210"/>
        <v>1500</v>
      </c>
      <c r="W231" s="93">
        <f t="shared" si="211"/>
        <v>1500</v>
      </c>
      <c r="X231" s="85"/>
      <c r="Y231" s="73"/>
      <c r="Z231" s="73"/>
      <c r="AA231" s="73"/>
      <c r="AB231" s="48"/>
    </row>
    <row r="232" spans="1:28" ht="15" customHeight="1">
      <c r="A232" s="70">
        <f t="shared" si="177"/>
        <v>218</v>
      </c>
      <c r="B232" s="106">
        <f t="shared" si="204"/>
        <v>45779</v>
      </c>
      <c r="C232" s="70">
        <f t="shared" si="205"/>
        <v>884</v>
      </c>
      <c r="D232" s="71">
        <f t="shared" si="206"/>
        <v>1314</v>
      </c>
      <c r="E232" s="72">
        <f t="shared" si="164"/>
        <v>1083</v>
      </c>
      <c r="F232" s="72">
        <f t="shared" si="165"/>
        <v>1108</v>
      </c>
      <c r="G232" s="72">
        <f t="shared" si="166"/>
        <v>628</v>
      </c>
      <c r="H232" s="73">
        <f t="shared" si="167"/>
        <v>1115</v>
      </c>
      <c r="I232" s="73">
        <f t="shared" si="168"/>
        <v>1090</v>
      </c>
      <c r="J232" s="73">
        <f t="shared" si="169"/>
        <v>1570</v>
      </c>
      <c r="K232" s="73">
        <f t="shared" ref="K232:M232" si="235">K231</f>
        <v>1995</v>
      </c>
      <c r="L232" s="73">
        <f t="shared" si="235"/>
        <v>1990</v>
      </c>
      <c r="M232" s="73">
        <f t="shared" si="235"/>
        <v>1970</v>
      </c>
      <c r="N232" s="73">
        <f t="shared" si="171"/>
        <v>-880</v>
      </c>
      <c r="O232" s="73">
        <f t="shared" si="172"/>
        <v>-900</v>
      </c>
      <c r="P232" s="73">
        <f t="shared" si="173"/>
        <v>-400</v>
      </c>
      <c r="Q232" s="72">
        <f t="shared" si="208"/>
        <v>0</v>
      </c>
      <c r="R232" s="72">
        <f t="shared" si="208"/>
        <v>0</v>
      </c>
      <c r="S232" s="72">
        <f t="shared" si="208"/>
        <v>0</v>
      </c>
      <c r="T232" s="74">
        <f t="shared" si="174"/>
        <v>698</v>
      </c>
      <c r="U232" s="93">
        <f t="shared" si="209"/>
        <v>1500</v>
      </c>
      <c r="V232" s="93">
        <f t="shared" si="210"/>
        <v>1500</v>
      </c>
      <c r="W232" s="93">
        <f t="shared" si="211"/>
        <v>1500</v>
      </c>
      <c r="X232" s="85"/>
      <c r="Y232" s="73"/>
      <c r="Z232" s="73"/>
      <c r="AA232" s="73"/>
      <c r="AB232" s="48"/>
    </row>
    <row r="233" spans="1:28" ht="15" customHeight="1">
      <c r="A233" s="70">
        <f t="shared" si="177"/>
        <v>219</v>
      </c>
      <c r="B233" s="106">
        <f t="shared" si="204"/>
        <v>45780</v>
      </c>
      <c r="C233" s="70">
        <f t="shared" si="205"/>
        <v>884</v>
      </c>
      <c r="D233" s="71">
        <f t="shared" si="206"/>
        <v>1312</v>
      </c>
      <c r="E233" s="72">
        <f t="shared" si="164"/>
        <v>1081</v>
      </c>
      <c r="F233" s="72">
        <f t="shared" si="165"/>
        <v>1106</v>
      </c>
      <c r="G233" s="72">
        <f t="shared" si="166"/>
        <v>626</v>
      </c>
      <c r="H233" s="73">
        <f t="shared" si="167"/>
        <v>1115</v>
      </c>
      <c r="I233" s="73">
        <f t="shared" si="168"/>
        <v>1090</v>
      </c>
      <c r="J233" s="73">
        <f t="shared" si="169"/>
        <v>1570</v>
      </c>
      <c r="K233" s="73">
        <f t="shared" ref="K233:M233" si="236">K232</f>
        <v>1995</v>
      </c>
      <c r="L233" s="73">
        <f t="shared" si="236"/>
        <v>1990</v>
      </c>
      <c r="M233" s="73">
        <f t="shared" si="236"/>
        <v>1970</v>
      </c>
      <c r="N233" s="73">
        <f t="shared" si="171"/>
        <v>-880</v>
      </c>
      <c r="O233" s="73">
        <f t="shared" si="172"/>
        <v>-900</v>
      </c>
      <c r="P233" s="73">
        <f t="shared" si="173"/>
        <v>-400</v>
      </c>
      <c r="Q233" s="72">
        <f t="shared" si="208"/>
        <v>0</v>
      </c>
      <c r="R233" s="72">
        <f t="shared" si="208"/>
        <v>0</v>
      </c>
      <c r="S233" s="72">
        <f t="shared" si="208"/>
        <v>0</v>
      </c>
      <c r="T233" s="74">
        <f t="shared" si="174"/>
        <v>696</v>
      </c>
      <c r="U233" s="93">
        <f t="shared" si="209"/>
        <v>1500</v>
      </c>
      <c r="V233" s="93">
        <f t="shared" si="210"/>
        <v>1500</v>
      </c>
      <c r="W233" s="93">
        <f t="shared" si="211"/>
        <v>1500</v>
      </c>
      <c r="X233" s="85"/>
      <c r="Y233" s="73"/>
      <c r="Z233" s="73"/>
      <c r="AA233" s="73"/>
      <c r="AB233" s="48"/>
    </row>
    <row r="234" spans="1:28" ht="15" customHeight="1">
      <c r="A234" s="70">
        <f t="shared" si="177"/>
        <v>220</v>
      </c>
      <c r="B234" s="106">
        <f t="shared" si="204"/>
        <v>45781</v>
      </c>
      <c r="C234" s="70">
        <f t="shared" si="205"/>
        <v>884</v>
      </c>
      <c r="D234" s="71">
        <f t="shared" si="206"/>
        <v>1310</v>
      </c>
      <c r="E234" s="72">
        <f t="shared" si="164"/>
        <v>1079</v>
      </c>
      <c r="F234" s="72">
        <f t="shared" si="165"/>
        <v>1104</v>
      </c>
      <c r="G234" s="72">
        <f t="shared" si="166"/>
        <v>624</v>
      </c>
      <c r="H234" s="73">
        <f t="shared" si="167"/>
        <v>1115</v>
      </c>
      <c r="I234" s="73">
        <f t="shared" si="168"/>
        <v>1090</v>
      </c>
      <c r="J234" s="73">
        <f t="shared" si="169"/>
        <v>1570</v>
      </c>
      <c r="K234" s="73">
        <f t="shared" ref="K234:M234" si="237">K233</f>
        <v>1995</v>
      </c>
      <c r="L234" s="73">
        <f t="shared" si="237"/>
        <v>1990</v>
      </c>
      <c r="M234" s="73">
        <f t="shared" si="237"/>
        <v>1970</v>
      </c>
      <c r="N234" s="73">
        <f t="shared" si="171"/>
        <v>-880</v>
      </c>
      <c r="O234" s="73">
        <f t="shared" si="172"/>
        <v>-900</v>
      </c>
      <c r="P234" s="73">
        <f t="shared" si="173"/>
        <v>-400</v>
      </c>
      <c r="Q234" s="72">
        <f t="shared" si="208"/>
        <v>0</v>
      </c>
      <c r="R234" s="72">
        <f t="shared" si="208"/>
        <v>0</v>
      </c>
      <c r="S234" s="72">
        <f t="shared" si="208"/>
        <v>0</v>
      </c>
      <c r="T234" s="74">
        <f t="shared" si="174"/>
        <v>694</v>
      </c>
      <c r="U234" s="93">
        <f t="shared" si="209"/>
        <v>1500</v>
      </c>
      <c r="V234" s="93">
        <f t="shared" si="210"/>
        <v>1500</v>
      </c>
      <c r="W234" s="93">
        <f t="shared" si="211"/>
        <v>1500</v>
      </c>
      <c r="X234" s="85"/>
      <c r="Y234" s="73"/>
      <c r="Z234" s="73"/>
      <c r="AA234" s="73"/>
      <c r="AB234" s="48"/>
    </row>
    <row r="235" spans="1:28" ht="15" customHeight="1">
      <c r="A235" s="70">
        <f t="shared" si="177"/>
        <v>221</v>
      </c>
      <c r="B235" s="106">
        <f t="shared" si="204"/>
        <v>45782</v>
      </c>
      <c r="C235" s="70">
        <f t="shared" si="205"/>
        <v>884</v>
      </c>
      <c r="D235" s="71">
        <f t="shared" si="206"/>
        <v>1308</v>
      </c>
      <c r="E235" s="72">
        <f t="shared" si="164"/>
        <v>1077</v>
      </c>
      <c r="F235" s="72">
        <f t="shared" si="165"/>
        <v>1102</v>
      </c>
      <c r="G235" s="72">
        <f t="shared" si="166"/>
        <v>622</v>
      </c>
      <c r="H235" s="73">
        <f t="shared" si="167"/>
        <v>1115</v>
      </c>
      <c r="I235" s="73">
        <f t="shared" si="168"/>
        <v>1090</v>
      </c>
      <c r="J235" s="73">
        <f t="shared" si="169"/>
        <v>1570</v>
      </c>
      <c r="K235" s="73">
        <f t="shared" ref="K235:M235" si="238">K234</f>
        <v>1995</v>
      </c>
      <c r="L235" s="73">
        <f t="shared" si="238"/>
        <v>1990</v>
      </c>
      <c r="M235" s="73">
        <f t="shared" si="238"/>
        <v>1970</v>
      </c>
      <c r="N235" s="73">
        <f t="shared" si="171"/>
        <v>-880</v>
      </c>
      <c r="O235" s="73">
        <f t="shared" si="172"/>
        <v>-900</v>
      </c>
      <c r="P235" s="73">
        <f t="shared" si="173"/>
        <v>-400</v>
      </c>
      <c r="Q235" s="72">
        <f t="shared" si="208"/>
        <v>0</v>
      </c>
      <c r="R235" s="72">
        <f t="shared" si="208"/>
        <v>0</v>
      </c>
      <c r="S235" s="72">
        <f t="shared" si="208"/>
        <v>0</v>
      </c>
      <c r="T235" s="74">
        <f t="shared" si="174"/>
        <v>692</v>
      </c>
      <c r="U235" s="93">
        <f t="shared" si="209"/>
        <v>1500</v>
      </c>
      <c r="V235" s="93">
        <f t="shared" si="210"/>
        <v>1500</v>
      </c>
      <c r="W235" s="93">
        <f t="shared" si="211"/>
        <v>1500</v>
      </c>
      <c r="X235" s="85"/>
      <c r="Y235" s="73"/>
      <c r="Z235" s="73"/>
      <c r="AA235" s="73"/>
      <c r="AB235" s="48"/>
    </row>
    <row r="236" spans="1:28" ht="15" customHeight="1">
      <c r="A236" s="70">
        <f t="shared" si="177"/>
        <v>222</v>
      </c>
      <c r="B236" s="106">
        <f t="shared" si="204"/>
        <v>45783</v>
      </c>
      <c r="C236" s="70">
        <f t="shared" si="205"/>
        <v>884</v>
      </c>
      <c r="D236" s="71">
        <f t="shared" si="206"/>
        <v>1306</v>
      </c>
      <c r="E236" s="72">
        <f t="shared" si="164"/>
        <v>1075</v>
      </c>
      <c r="F236" s="72">
        <f t="shared" si="165"/>
        <v>1100</v>
      </c>
      <c r="G236" s="72">
        <f t="shared" si="166"/>
        <v>620</v>
      </c>
      <c r="H236" s="73">
        <f t="shared" si="167"/>
        <v>1115</v>
      </c>
      <c r="I236" s="73">
        <f t="shared" si="168"/>
        <v>1090</v>
      </c>
      <c r="J236" s="73">
        <f t="shared" si="169"/>
        <v>1570</v>
      </c>
      <c r="K236" s="73">
        <f t="shared" ref="K236:M236" si="239">K235</f>
        <v>1995</v>
      </c>
      <c r="L236" s="73">
        <f t="shared" si="239"/>
        <v>1990</v>
      </c>
      <c r="M236" s="73">
        <f t="shared" si="239"/>
        <v>1970</v>
      </c>
      <c r="N236" s="73">
        <f t="shared" si="171"/>
        <v>-880</v>
      </c>
      <c r="O236" s="73">
        <f t="shared" si="172"/>
        <v>-900</v>
      </c>
      <c r="P236" s="73">
        <f t="shared" si="173"/>
        <v>-400</v>
      </c>
      <c r="Q236" s="72">
        <f t="shared" si="208"/>
        <v>0</v>
      </c>
      <c r="R236" s="72">
        <f t="shared" si="208"/>
        <v>0</v>
      </c>
      <c r="S236" s="72">
        <f t="shared" si="208"/>
        <v>0</v>
      </c>
      <c r="T236" s="74">
        <f t="shared" si="174"/>
        <v>690</v>
      </c>
      <c r="U236" s="93">
        <f t="shared" si="209"/>
        <v>1500</v>
      </c>
      <c r="V236" s="93">
        <f t="shared" si="210"/>
        <v>1500</v>
      </c>
      <c r="W236" s="93">
        <f t="shared" si="211"/>
        <v>1500</v>
      </c>
      <c r="X236" s="85"/>
      <c r="Y236" s="73"/>
      <c r="Z236" s="73"/>
      <c r="AA236" s="73"/>
      <c r="AB236" s="48"/>
    </row>
    <row r="237" spans="1:28" ht="15" customHeight="1">
      <c r="A237" s="70">
        <f t="shared" si="177"/>
        <v>223</v>
      </c>
      <c r="B237" s="106">
        <f t="shared" si="204"/>
        <v>45784</v>
      </c>
      <c r="C237" s="70">
        <f t="shared" si="205"/>
        <v>884</v>
      </c>
      <c r="D237" s="71">
        <f t="shared" si="206"/>
        <v>1304</v>
      </c>
      <c r="E237" s="72">
        <f t="shared" si="164"/>
        <v>1073</v>
      </c>
      <c r="F237" s="72">
        <f t="shared" si="165"/>
        <v>1098</v>
      </c>
      <c r="G237" s="72">
        <f t="shared" si="166"/>
        <v>618</v>
      </c>
      <c r="H237" s="73">
        <f t="shared" si="167"/>
        <v>1115</v>
      </c>
      <c r="I237" s="73">
        <f t="shared" si="168"/>
        <v>1090</v>
      </c>
      <c r="J237" s="73">
        <f t="shared" si="169"/>
        <v>1570</v>
      </c>
      <c r="K237" s="73">
        <f t="shared" ref="K237:M237" si="240">K236</f>
        <v>1995</v>
      </c>
      <c r="L237" s="73">
        <f t="shared" si="240"/>
        <v>1990</v>
      </c>
      <c r="M237" s="73">
        <f t="shared" si="240"/>
        <v>1970</v>
      </c>
      <c r="N237" s="73">
        <f t="shared" si="171"/>
        <v>-880</v>
      </c>
      <c r="O237" s="73">
        <f t="shared" si="172"/>
        <v>-900</v>
      </c>
      <c r="P237" s="73">
        <f t="shared" si="173"/>
        <v>-400</v>
      </c>
      <c r="Q237" s="72">
        <f t="shared" si="208"/>
        <v>0</v>
      </c>
      <c r="R237" s="72">
        <f t="shared" si="208"/>
        <v>0</v>
      </c>
      <c r="S237" s="72">
        <f t="shared" si="208"/>
        <v>0</v>
      </c>
      <c r="T237" s="74">
        <f t="shared" si="174"/>
        <v>688</v>
      </c>
      <c r="U237" s="93">
        <f t="shared" si="209"/>
        <v>1500</v>
      </c>
      <c r="V237" s="93">
        <f t="shared" si="210"/>
        <v>1500</v>
      </c>
      <c r="W237" s="93">
        <f t="shared" si="211"/>
        <v>1500</v>
      </c>
      <c r="X237" s="85"/>
      <c r="Y237" s="73"/>
      <c r="Z237" s="73"/>
      <c r="AA237" s="73"/>
      <c r="AB237" s="48"/>
    </row>
    <row r="238" spans="1:28" ht="15" customHeight="1">
      <c r="A238" s="70">
        <f t="shared" si="177"/>
        <v>224</v>
      </c>
      <c r="B238" s="106">
        <f t="shared" si="204"/>
        <v>45785</v>
      </c>
      <c r="C238" s="70">
        <f t="shared" si="205"/>
        <v>884</v>
      </c>
      <c r="D238" s="71">
        <f t="shared" si="206"/>
        <v>1302</v>
      </c>
      <c r="E238" s="72">
        <f t="shared" si="164"/>
        <v>1071</v>
      </c>
      <c r="F238" s="72">
        <f t="shared" si="165"/>
        <v>1096</v>
      </c>
      <c r="G238" s="72">
        <f t="shared" si="166"/>
        <v>616</v>
      </c>
      <c r="H238" s="73">
        <f t="shared" si="167"/>
        <v>1115</v>
      </c>
      <c r="I238" s="73">
        <f t="shared" si="168"/>
        <v>1090</v>
      </c>
      <c r="J238" s="73">
        <f t="shared" si="169"/>
        <v>1570</v>
      </c>
      <c r="K238" s="73">
        <f t="shared" ref="K238:M238" si="241">K237</f>
        <v>1995</v>
      </c>
      <c r="L238" s="73">
        <f t="shared" si="241"/>
        <v>1990</v>
      </c>
      <c r="M238" s="73">
        <f t="shared" si="241"/>
        <v>1970</v>
      </c>
      <c r="N238" s="73">
        <f t="shared" si="171"/>
        <v>-880</v>
      </c>
      <c r="O238" s="73">
        <f t="shared" si="172"/>
        <v>-900</v>
      </c>
      <c r="P238" s="73">
        <f t="shared" si="173"/>
        <v>-400</v>
      </c>
      <c r="Q238" s="72">
        <f t="shared" si="208"/>
        <v>0</v>
      </c>
      <c r="R238" s="72">
        <f t="shared" si="208"/>
        <v>0</v>
      </c>
      <c r="S238" s="72">
        <f t="shared" si="208"/>
        <v>0</v>
      </c>
      <c r="T238" s="74">
        <f t="shared" si="174"/>
        <v>686</v>
      </c>
      <c r="U238" s="93">
        <f t="shared" si="209"/>
        <v>1500</v>
      </c>
      <c r="V238" s="93">
        <f t="shared" si="210"/>
        <v>1500</v>
      </c>
      <c r="W238" s="93">
        <f t="shared" si="211"/>
        <v>1500</v>
      </c>
      <c r="X238" s="85"/>
      <c r="Y238" s="73"/>
      <c r="Z238" s="73"/>
      <c r="AA238" s="73"/>
      <c r="AB238" s="48"/>
    </row>
    <row r="239" spans="1:28" ht="15" customHeight="1">
      <c r="A239" s="70">
        <f t="shared" si="177"/>
        <v>225</v>
      </c>
      <c r="B239" s="106">
        <f t="shared" si="204"/>
        <v>45786</v>
      </c>
      <c r="C239" s="70">
        <f t="shared" si="205"/>
        <v>884</v>
      </c>
      <c r="D239" s="71">
        <f t="shared" si="206"/>
        <v>1300</v>
      </c>
      <c r="E239" s="72">
        <f t="shared" si="164"/>
        <v>1069</v>
      </c>
      <c r="F239" s="72">
        <f t="shared" si="165"/>
        <v>1094</v>
      </c>
      <c r="G239" s="72">
        <f t="shared" si="166"/>
        <v>614</v>
      </c>
      <c r="H239" s="73">
        <f t="shared" si="167"/>
        <v>1115</v>
      </c>
      <c r="I239" s="73">
        <f t="shared" si="168"/>
        <v>1090</v>
      </c>
      <c r="J239" s="73">
        <f t="shared" si="169"/>
        <v>1570</v>
      </c>
      <c r="K239" s="73">
        <f t="shared" ref="K239:M239" si="242">K238</f>
        <v>1995</v>
      </c>
      <c r="L239" s="73">
        <f t="shared" si="242"/>
        <v>1990</v>
      </c>
      <c r="M239" s="73">
        <f t="shared" si="242"/>
        <v>1970</v>
      </c>
      <c r="N239" s="73">
        <f t="shared" si="171"/>
        <v>-880</v>
      </c>
      <c r="O239" s="73">
        <f t="shared" si="172"/>
        <v>-900</v>
      </c>
      <c r="P239" s="73">
        <f t="shared" si="173"/>
        <v>-400</v>
      </c>
      <c r="Q239" s="72">
        <f t="shared" si="208"/>
        <v>0</v>
      </c>
      <c r="R239" s="72">
        <f t="shared" si="208"/>
        <v>0</v>
      </c>
      <c r="S239" s="72">
        <f t="shared" si="208"/>
        <v>0</v>
      </c>
      <c r="T239" s="74">
        <f t="shared" si="174"/>
        <v>684</v>
      </c>
      <c r="U239" s="93">
        <f t="shared" si="209"/>
        <v>1500</v>
      </c>
      <c r="V239" s="93">
        <f t="shared" si="210"/>
        <v>1500</v>
      </c>
      <c r="W239" s="93">
        <f t="shared" si="211"/>
        <v>1500</v>
      </c>
      <c r="X239" s="85"/>
      <c r="Y239" s="73"/>
      <c r="Z239" s="73"/>
      <c r="AA239" s="73"/>
      <c r="AB239" s="48"/>
    </row>
    <row r="240" spans="1:28" ht="12.75" customHeight="1">
      <c r="Q240" s="72">
        <f t="shared" si="208"/>
        <v>0</v>
      </c>
      <c r="R240" s="72">
        <f t="shared" si="208"/>
        <v>0</v>
      </c>
      <c r="S240" s="72">
        <f t="shared" si="208"/>
        <v>0</v>
      </c>
    </row>
    <row r="241" spans="17:19" ht="13.15" customHeight="1">
      <c r="Q241" s="72">
        <f t="shared" si="208"/>
        <v>0</v>
      </c>
      <c r="R241" s="72">
        <f t="shared" si="208"/>
        <v>0</v>
      </c>
      <c r="S241" s="72">
        <f t="shared" si="208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51C3-3ED9-407B-A36D-ECFFFCA5CAFA}">
  <sheetPr codeName="Sheet61">
    <tabColor rgb="FFFF0000"/>
    <pageSetUpPr fitToPage="1"/>
  </sheetPr>
  <dimension ref="A1:AF242"/>
  <sheetViews>
    <sheetView view="pageBreakPreview" zoomScale="80" zoomScaleNormal="83" zoomScaleSheetLayoutView="80" workbookViewId="0">
      <pane ySplit="13" topLeftCell="A232" activePane="bottomLeft" state="frozen"/>
      <selection activeCell="Q391" sqref="Q391:S391"/>
      <selection pane="bottomLeft" activeCell="U242" sqref="U242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2.1406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59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45561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36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15">
      <c r="A14" s="80">
        <v>0</v>
      </c>
      <c r="B14" s="81">
        <v>45561</v>
      </c>
      <c r="C14" s="82">
        <v>884</v>
      </c>
      <c r="D14" s="83">
        <v>1750</v>
      </c>
      <c r="E14" s="84">
        <f>C14+D14-H14</f>
        <v>899</v>
      </c>
      <c r="F14" s="84">
        <f>C14+D14-I14</f>
        <v>909</v>
      </c>
      <c r="G14" s="84">
        <f>D14+C14-J14</f>
        <v>899</v>
      </c>
      <c r="H14" s="84">
        <f t="shared" ref="H14:J29" si="1">K14+N14</f>
        <v>1735</v>
      </c>
      <c r="I14" s="84">
        <f t="shared" si="1"/>
        <v>1725</v>
      </c>
      <c r="J14" s="84">
        <f t="shared" si="1"/>
        <v>1735</v>
      </c>
      <c r="K14" s="84">
        <v>1955</v>
      </c>
      <c r="L14" s="84">
        <v>1955</v>
      </c>
      <c r="M14" s="84">
        <v>1965</v>
      </c>
      <c r="N14" s="84">
        <v>-220</v>
      </c>
      <c r="O14" s="84">
        <v>-230</v>
      </c>
      <c r="P14" s="84">
        <v>-230</v>
      </c>
      <c r="Q14" s="84">
        <v>0</v>
      </c>
      <c r="R14" s="84">
        <v>0</v>
      </c>
      <c r="S14" s="84">
        <v>0</v>
      </c>
      <c r="T14" s="84">
        <f>D14+C14-V14</f>
        <v>2864</v>
      </c>
      <c r="U14" s="84">
        <f>N14</f>
        <v>-220</v>
      </c>
      <c r="V14" s="84">
        <f t="shared" ref="V14:W14" si="2">O14</f>
        <v>-230</v>
      </c>
      <c r="W14" s="84">
        <f t="shared" si="2"/>
        <v>-230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45562</v>
      </c>
      <c r="C15" s="70">
        <f>C14</f>
        <v>884</v>
      </c>
      <c r="D15" s="71">
        <f>D14-2</f>
        <v>1748</v>
      </c>
      <c r="E15" s="72">
        <f>C15+D15-H15</f>
        <v>897</v>
      </c>
      <c r="F15" s="72">
        <f>C15+D15-I15</f>
        <v>907</v>
      </c>
      <c r="G15" s="72">
        <f>D15+C15-J15</f>
        <v>897</v>
      </c>
      <c r="H15" s="73">
        <f t="shared" si="1"/>
        <v>1735</v>
      </c>
      <c r="I15" s="73">
        <f t="shared" si="1"/>
        <v>1725</v>
      </c>
      <c r="J15" s="73">
        <f t="shared" si="1"/>
        <v>1735</v>
      </c>
      <c r="K15" s="73">
        <f>K14</f>
        <v>1955</v>
      </c>
      <c r="L15" s="73">
        <f>L14</f>
        <v>1955</v>
      </c>
      <c r="M15" s="73">
        <f>M14</f>
        <v>1965</v>
      </c>
      <c r="N15" s="73">
        <f>N14-Q15</f>
        <v>-220</v>
      </c>
      <c r="O15" s="73">
        <f t="shared" ref="O15:P30" si="3">O14-R15</f>
        <v>-230</v>
      </c>
      <c r="P15" s="73">
        <f t="shared" si="3"/>
        <v>-230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2862</v>
      </c>
      <c r="U15" s="93">
        <f t="shared" ref="U15:W15" si="6">U14+$X15*1000-Q15</f>
        <v>-220</v>
      </c>
      <c r="V15" s="93">
        <f t="shared" si="6"/>
        <v>-230</v>
      </c>
      <c r="W15" s="93">
        <f t="shared" si="6"/>
        <v>-230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45563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895</v>
      </c>
      <c r="F16" s="72">
        <f>C16+D16-I16</f>
        <v>905</v>
      </c>
      <c r="G16" s="72">
        <f>D16+C16-J16</f>
        <v>895</v>
      </c>
      <c r="H16" s="73">
        <f t="shared" si="1"/>
        <v>1735</v>
      </c>
      <c r="I16" s="73">
        <f t="shared" si="1"/>
        <v>1725</v>
      </c>
      <c r="J16" s="73">
        <f t="shared" si="1"/>
        <v>1735</v>
      </c>
      <c r="K16" s="73">
        <f t="shared" ref="K16:M31" si="10">K15</f>
        <v>1955</v>
      </c>
      <c r="L16" s="73">
        <f t="shared" si="10"/>
        <v>1955</v>
      </c>
      <c r="M16" s="73">
        <f t="shared" si="10"/>
        <v>1965</v>
      </c>
      <c r="N16" s="73">
        <f>N15-Q16</f>
        <v>-220</v>
      </c>
      <c r="O16" s="73">
        <f t="shared" si="3"/>
        <v>-230</v>
      </c>
      <c r="P16" s="73">
        <f t="shared" si="3"/>
        <v>-230</v>
      </c>
      <c r="Q16" s="72">
        <f t="shared" ref="Q16:S7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2860</v>
      </c>
      <c r="U16" s="93">
        <f t="shared" ref="U16:U79" si="12">U15+$X16*1000-Q16</f>
        <v>-220</v>
      </c>
      <c r="V16" s="93">
        <f t="shared" ref="V16:V79" si="13">V15+$X16*1000-R16</f>
        <v>-230</v>
      </c>
      <c r="W16" s="93">
        <f t="shared" ref="W16:W79" si="14">W15+$X16*1000-S16</f>
        <v>-230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45564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893</v>
      </c>
      <c r="F17" s="72">
        <f t="shared" ref="F17:F80" si="16">C17+D17-I17</f>
        <v>903</v>
      </c>
      <c r="G17" s="72">
        <f t="shared" ref="G17:G80" si="17">D17+C17-J17</f>
        <v>893</v>
      </c>
      <c r="H17" s="73">
        <f t="shared" si="1"/>
        <v>1735</v>
      </c>
      <c r="I17" s="73">
        <f t="shared" si="1"/>
        <v>1725</v>
      </c>
      <c r="J17" s="73">
        <f t="shared" si="1"/>
        <v>1735</v>
      </c>
      <c r="K17" s="73">
        <f t="shared" si="10"/>
        <v>1955</v>
      </c>
      <c r="L17" s="73">
        <f t="shared" si="10"/>
        <v>1955</v>
      </c>
      <c r="M17" s="73">
        <f t="shared" si="10"/>
        <v>1965</v>
      </c>
      <c r="N17" s="73">
        <f t="shared" ref="N17:P32" si="18">N16-Q17</f>
        <v>-220</v>
      </c>
      <c r="O17" s="73">
        <f t="shared" si="3"/>
        <v>-230</v>
      </c>
      <c r="P17" s="73">
        <f t="shared" si="3"/>
        <v>-230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2858</v>
      </c>
      <c r="U17" s="93">
        <f t="shared" si="12"/>
        <v>-220</v>
      </c>
      <c r="V17" s="93">
        <f t="shared" si="13"/>
        <v>-230</v>
      </c>
      <c r="W17" s="93">
        <f t="shared" si="14"/>
        <v>-230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45565</v>
      </c>
      <c r="C18" s="70">
        <f t="shared" si="8"/>
        <v>884</v>
      </c>
      <c r="D18" s="71">
        <f t="shared" si="9"/>
        <v>1742</v>
      </c>
      <c r="E18" s="72">
        <f t="shared" si="15"/>
        <v>891</v>
      </c>
      <c r="F18" s="72">
        <f t="shared" si="16"/>
        <v>901</v>
      </c>
      <c r="G18" s="72">
        <f t="shared" si="17"/>
        <v>891</v>
      </c>
      <c r="H18" s="73">
        <f t="shared" si="1"/>
        <v>1735</v>
      </c>
      <c r="I18" s="73">
        <f t="shared" si="1"/>
        <v>1725</v>
      </c>
      <c r="J18" s="73">
        <f t="shared" si="1"/>
        <v>1735</v>
      </c>
      <c r="K18" s="73">
        <f t="shared" si="10"/>
        <v>1955</v>
      </c>
      <c r="L18" s="73">
        <f t="shared" si="10"/>
        <v>1955</v>
      </c>
      <c r="M18" s="73">
        <f t="shared" si="10"/>
        <v>1965</v>
      </c>
      <c r="N18" s="73">
        <f t="shared" si="18"/>
        <v>-220</v>
      </c>
      <c r="O18" s="73">
        <f t="shared" si="3"/>
        <v>-230</v>
      </c>
      <c r="P18" s="73">
        <f t="shared" si="3"/>
        <v>-230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2856</v>
      </c>
      <c r="U18" s="93">
        <f t="shared" si="12"/>
        <v>-220</v>
      </c>
      <c r="V18" s="93">
        <f t="shared" si="13"/>
        <v>-230</v>
      </c>
      <c r="W18" s="93">
        <f t="shared" si="14"/>
        <v>-230</v>
      </c>
      <c r="X18" s="74"/>
      <c r="Y18" s="73"/>
      <c r="Z18" s="73"/>
      <c r="AA18" s="73"/>
      <c r="AB18" s="48"/>
      <c r="AD18" s="55">
        <v>45439</v>
      </c>
    </row>
    <row r="19" spans="1:30" ht="16.5" customHeight="1">
      <c r="A19" s="68">
        <v>5</v>
      </c>
      <c r="B19" s="69">
        <f t="shared" si="7"/>
        <v>45566</v>
      </c>
      <c r="C19" s="70">
        <f t="shared" si="8"/>
        <v>884</v>
      </c>
      <c r="D19" s="71">
        <f t="shared" si="9"/>
        <v>1740</v>
      </c>
      <c r="E19" s="72">
        <f t="shared" si="15"/>
        <v>889</v>
      </c>
      <c r="F19" s="72">
        <f t="shared" si="16"/>
        <v>899</v>
      </c>
      <c r="G19" s="72">
        <f t="shared" si="17"/>
        <v>889</v>
      </c>
      <c r="H19" s="73">
        <f t="shared" si="1"/>
        <v>1735</v>
      </c>
      <c r="I19" s="73">
        <f t="shared" si="1"/>
        <v>1725</v>
      </c>
      <c r="J19" s="73">
        <f t="shared" si="1"/>
        <v>1735</v>
      </c>
      <c r="K19" s="73">
        <f t="shared" si="10"/>
        <v>1955</v>
      </c>
      <c r="L19" s="73">
        <f t="shared" si="10"/>
        <v>1955</v>
      </c>
      <c r="M19" s="73">
        <f t="shared" si="10"/>
        <v>1965</v>
      </c>
      <c r="N19" s="73">
        <f t="shared" si="18"/>
        <v>-220</v>
      </c>
      <c r="O19" s="73">
        <f t="shared" si="3"/>
        <v>-230</v>
      </c>
      <c r="P19" s="73">
        <f t="shared" si="3"/>
        <v>-230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2854</v>
      </c>
      <c r="U19" s="93">
        <f t="shared" si="12"/>
        <v>-220</v>
      </c>
      <c r="V19" s="93">
        <f t="shared" si="13"/>
        <v>-230</v>
      </c>
      <c r="W19" s="93">
        <f t="shared" si="14"/>
        <v>-230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45567</v>
      </c>
      <c r="C20" s="70">
        <f t="shared" si="8"/>
        <v>884</v>
      </c>
      <c r="D20" s="71">
        <f t="shared" si="9"/>
        <v>1738</v>
      </c>
      <c r="E20" s="72">
        <f t="shared" si="15"/>
        <v>887</v>
      </c>
      <c r="F20" s="72">
        <f t="shared" si="16"/>
        <v>897</v>
      </c>
      <c r="G20" s="72">
        <f t="shared" si="17"/>
        <v>887</v>
      </c>
      <c r="H20" s="73">
        <f t="shared" si="1"/>
        <v>1735</v>
      </c>
      <c r="I20" s="73">
        <f t="shared" si="1"/>
        <v>1725</v>
      </c>
      <c r="J20" s="73">
        <f t="shared" si="1"/>
        <v>1735</v>
      </c>
      <c r="K20" s="73">
        <f t="shared" si="10"/>
        <v>1955</v>
      </c>
      <c r="L20" s="73">
        <f t="shared" si="10"/>
        <v>1955</v>
      </c>
      <c r="M20" s="73">
        <f t="shared" si="10"/>
        <v>1965</v>
      </c>
      <c r="N20" s="73">
        <f t="shared" si="18"/>
        <v>-220</v>
      </c>
      <c r="O20" s="73">
        <f t="shared" si="3"/>
        <v>-230</v>
      </c>
      <c r="P20" s="73">
        <f t="shared" si="3"/>
        <v>-230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2852</v>
      </c>
      <c r="U20" s="93">
        <f t="shared" si="12"/>
        <v>-220</v>
      </c>
      <c r="V20" s="93">
        <f t="shared" si="13"/>
        <v>-230</v>
      </c>
      <c r="W20" s="93">
        <f t="shared" si="14"/>
        <v>-230</v>
      </c>
      <c r="X20" s="74"/>
      <c r="Y20" s="73"/>
      <c r="Z20" s="73"/>
      <c r="AA20" s="73"/>
      <c r="AB20" s="48"/>
      <c r="AD20" s="55">
        <v>45448</v>
      </c>
    </row>
    <row r="21" spans="1:30" ht="15.75">
      <c r="A21" s="68">
        <v>7</v>
      </c>
      <c r="B21" s="69">
        <f t="shared" si="7"/>
        <v>45568</v>
      </c>
      <c r="C21" s="70">
        <f t="shared" si="8"/>
        <v>884</v>
      </c>
      <c r="D21" s="71">
        <f t="shared" si="9"/>
        <v>1736</v>
      </c>
      <c r="E21" s="72">
        <f t="shared" si="15"/>
        <v>885</v>
      </c>
      <c r="F21" s="72">
        <f t="shared" si="16"/>
        <v>895</v>
      </c>
      <c r="G21" s="72">
        <f t="shared" si="17"/>
        <v>885</v>
      </c>
      <c r="H21" s="73">
        <f t="shared" si="1"/>
        <v>1735</v>
      </c>
      <c r="I21" s="73">
        <f t="shared" si="1"/>
        <v>1725</v>
      </c>
      <c r="J21" s="73">
        <f t="shared" si="1"/>
        <v>1735</v>
      </c>
      <c r="K21" s="73">
        <f t="shared" si="10"/>
        <v>1955</v>
      </c>
      <c r="L21" s="73">
        <f t="shared" si="10"/>
        <v>1955</v>
      </c>
      <c r="M21" s="73">
        <f t="shared" si="10"/>
        <v>1965</v>
      </c>
      <c r="N21" s="73">
        <f t="shared" si="18"/>
        <v>-220</v>
      </c>
      <c r="O21" s="73">
        <f t="shared" si="3"/>
        <v>-230</v>
      </c>
      <c r="P21" s="73">
        <f t="shared" si="3"/>
        <v>-230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2850</v>
      </c>
      <c r="U21" s="93">
        <f t="shared" si="12"/>
        <v>-220</v>
      </c>
      <c r="V21" s="93">
        <f t="shared" si="13"/>
        <v>-230</v>
      </c>
      <c r="W21" s="93">
        <f t="shared" si="14"/>
        <v>-230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7"/>
        <v>45569</v>
      </c>
      <c r="C22" s="70">
        <f t="shared" si="8"/>
        <v>884</v>
      </c>
      <c r="D22" s="71">
        <f t="shared" si="9"/>
        <v>1734</v>
      </c>
      <c r="E22" s="72">
        <f t="shared" si="15"/>
        <v>883</v>
      </c>
      <c r="F22" s="72">
        <f t="shared" si="16"/>
        <v>893</v>
      </c>
      <c r="G22" s="72">
        <f t="shared" si="17"/>
        <v>883</v>
      </c>
      <c r="H22" s="73">
        <f t="shared" si="1"/>
        <v>1735</v>
      </c>
      <c r="I22" s="73">
        <f t="shared" si="1"/>
        <v>1725</v>
      </c>
      <c r="J22" s="73">
        <f t="shared" si="1"/>
        <v>1735</v>
      </c>
      <c r="K22" s="73">
        <f t="shared" si="10"/>
        <v>1955</v>
      </c>
      <c r="L22" s="73">
        <f t="shared" si="10"/>
        <v>1955</v>
      </c>
      <c r="M22" s="73">
        <f t="shared" si="10"/>
        <v>1965</v>
      </c>
      <c r="N22" s="73">
        <f t="shared" si="18"/>
        <v>-220</v>
      </c>
      <c r="O22" s="73">
        <f t="shared" si="3"/>
        <v>-230</v>
      </c>
      <c r="P22" s="73">
        <f t="shared" si="3"/>
        <v>-230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2848</v>
      </c>
      <c r="U22" s="93">
        <f t="shared" si="12"/>
        <v>-220</v>
      </c>
      <c r="V22" s="93">
        <f t="shared" si="13"/>
        <v>-230</v>
      </c>
      <c r="W22" s="93">
        <f t="shared" si="14"/>
        <v>-230</v>
      </c>
      <c r="X22" s="74"/>
      <c r="Y22" s="73"/>
      <c r="Z22" s="73"/>
      <c r="AA22" s="73"/>
      <c r="AB22" s="48"/>
      <c r="AD22" s="55">
        <v>45456</v>
      </c>
    </row>
    <row r="23" spans="1:30" ht="16.5" customHeight="1">
      <c r="A23" s="68">
        <v>9</v>
      </c>
      <c r="B23" s="69">
        <f t="shared" si="7"/>
        <v>45570</v>
      </c>
      <c r="C23" s="70">
        <f t="shared" si="8"/>
        <v>884</v>
      </c>
      <c r="D23" s="71">
        <f t="shared" si="9"/>
        <v>1732</v>
      </c>
      <c r="E23" s="72">
        <f t="shared" si="15"/>
        <v>881</v>
      </c>
      <c r="F23" s="72">
        <f t="shared" si="16"/>
        <v>891</v>
      </c>
      <c r="G23" s="72">
        <f t="shared" si="17"/>
        <v>881</v>
      </c>
      <c r="H23" s="73">
        <f t="shared" si="1"/>
        <v>1735</v>
      </c>
      <c r="I23" s="73">
        <f t="shared" si="1"/>
        <v>1725</v>
      </c>
      <c r="J23" s="73">
        <f t="shared" si="1"/>
        <v>1735</v>
      </c>
      <c r="K23" s="73">
        <f t="shared" si="10"/>
        <v>1955</v>
      </c>
      <c r="L23" s="73">
        <f t="shared" si="10"/>
        <v>1955</v>
      </c>
      <c r="M23" s="73">
        <f t="shared" si="10"/>
        <v>1965</v>
      </c>
      <c r="N23" s="73">
        <f t="shared" si="18"/>
        <v>-220</v>
      </c>
      <c r="O23" s="73">
        <f t="shared" si="3"/>
        <v>-230</v>
      </c>
      <c r="P23" s="73">
        <f t="shared" si="3"/>
        <v>-230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2846</v>
      </c>
      <c r="U23" s="93">
        <f t="shared" si="12"/>
        <v>-220</v>
      </c>
      <c r="V23" s="93">
        <f t="shared" si="13"/>
        <v>-230</v>
      </c>
      <c r="W23" s="93">
        <f t="shared" si="14"/>
        <v>-230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45571</v>
      </c>
      <c r="C24" s="70">
        <f t="shared" si="8"/>
        <v>884</v>
      </c>
      <c r="D24" s="71">
        <f t="shared" si="9"/>
        <v>1730</v>
      </c>
      <c r="E24" s="72">
        <f t="shared" si="15"/>
        <v>879</v>
      </c>
      <c r="F24" s="72">
        <f t="shared" si="16"/>
        <v>889</v>
      </c>
      <c r="G24" s="72">
        <f t="shared" si="17"/>
        <v>879</v>
      </c>
      <c r="H24" s="73">
        <f t="shared" si="1"/>
        <v>1735</v>
      </c>
      <c r="I24" s="73">
        <f t="shared" si="1"/>
        <v>1725</v>
      </c>
      <c r="J24" s="73">
        <f t="shared" si="1"/>
        <v>1735</v>
      </c>
      <c r="K24" s="73">
        <f t="shared" si="10"/>
        <v>1955</v>
      </c>
      <c r="L24" s="73">
        <f t="shared" si="10"/>
        <v>1955</v>
      </c>
      <c r="M24" s="73">
        <f t="shared" si="10"/>
        <v>1965</v>
      </c>
      <c r="N24" s="73">
        <f t="shared" si="18"/>
        <v>-220</v>
      </c>
      <c r="O24" s="73">
        <f t="shared" si="3"/>
        <v>-230</v>
      </c>
      <c r="P24" s="73">
        <f t="shared" si="3"/>
        <v>-230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2844</v>
      </c>
      <c r="U24" s="93">
        <f t="shared" si="12"/>
        <v>-220</v>
      </c>
      <c r="V24" s="93">
        <f t="shared" si="13"/>
        <v>-230</v>
      </c>
      <c r="W24" s="93">
        <f t="shared" si="14"/>
        <v>-230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45572</v>
      </c>
      <c r="C25" s="70">
        <f t="shared" si="8"/>
        <v>884</v>
      </c>
      <c r="D25" s="71">
        <f t="shared" si="9"/>
        <v>1728</v>
      </c>
      <c r="E25" s="72">
        <f t="shared" si="15"/>
        <v>877</v>
      </c>
      <c r="F25" s="72">
        <f t="shared" si="16"/>
        <v>887</v>
      </c>
      <c r="G25" s="72">
        <f t="shared" si="17"/>
        <v>877</v>
      </c>
      <c r="H25" s="73">
        <f t="shared" si="1"/>
        <v>1735</v>
      </c>
      <c r="I25" s="73">
        <f t="shared" si="1"/>
        <v>1725</v>
      </c>
      <c r="J25" s="73">
        <f t="shared" si="1"/>
        <v>1735</v>
      </c>
      <c r="K25" s="73">
        <f t="shared" si="10"/>
        <v>1955</v>
      </c>
      <c r="L25" s="73">
        <f t="shared" si="10"/>
        <v>1955</v>
      </c>
      <c r="M25" s="73">
        <f t="shared" si="10"/>
        <v>1965</v>
      </c>
      <c r="N25" s="73">
        <f t="shared" si="18"/>
        <v>-220</v>
      </c>
      <c r="O25" s="73">
        <f t="shared" si="3"/>
        <v>-230</v>
      </c>
      <c r="P25" s="73">
        <f t="shared" si="3"/>
        <v>-230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2842</v>
      </c>
      <c r="U25" s="93">
        <f t="shared" si="12"/>
        <v>-220</v>
      </c>
      <c r="V25" s="93">
        <f t="shared" si="13"/>
        <v>-230</v>
      </c>
      <c r="W25" s="93">
        <f t="shared" si="14"/>
        <v>-230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45573</v>
      </c>
      <c r="C26" s="70">
        <f t="shared" si="8"/>
        <v>884</v>
      </c>
      <c r="D26" s="71">
        <f t="shared" si="9"/>
        <v>1726</v>
      </c>
      <c r="E26" s="72">
        <f t="shared" si="15"/>
        <v>875</v>
      </c>
      <c r="F26" s="72">
        <f t="shared" si="16"/>
        <v>885</v>
      </c>
      <c r="G26" s="72">
        <f t="shared" si="17"/>
        <v>875</v>
      </c>
      <c r="H26" s="73">
        <f t="shared" si="1"/>
        <v>1735</v>
      </c>
      <c r="I26" s="73">
        <f t="shared" si="1"/>
        <v>1725</v>
      </c>
      <c r="J26" s="73">
        <f t="shared" si="1"/>
        <v>1735</v>
      </c>
      <c r="K26" s="73">
        <f t="shared" si="10"/>
        <v>1955</v>
      </c>
      <c r="L26" s="73">
        <f t="shared" si="10"/>
        <v>1955</v>
      </c>
      <c r="M26" s="73">
        <f t="shared" si="10"/>
        <v>1965</v>
      </c>
      <c r="N26" s="73">
        <f t="shared" si="18"/>
        <v>-220</v>
      </c>
      <c r="O26" s="73">
        <f t="shared" si="3"/>
        <v>-230</v>
      </c>
      <c r="P26" s="73">
        <f t="shared" si="3"/>
        <v>-230</v>
      </c>
      <c r="Q26" s="72">
        <f t="shared" si="11"/>
        <v>0</v>
      </c>
      <c r="R26" s="72">
        <f t="shared" si="11"/>
        <v>0</v>
      </c>
      <c r="S26" s="72">
        <f t="shared" si="11"/>
        <v>0</v>
      </c>
      <c r="T26" s="74">
        <f t="shared" si="5"/>
        <v>2840</v>
      </c>
      <c r="U26" s="93">
        <f t="shared" si="12"/>
        <v>-220</v>
      </c>
      <c r="V26" s="93">
        <f t="shared" si="13"/>
        <v>-230</v>
      </c>
      <c r="W26" s="93">
        <f t="shared" si="14"/>
        <v>-230</v>
      </c>
      <c r="X26" s="74"/>
      <c r="Y26" s="73"/>
      <c r="Z26" s="73"/>
      <c r="AA26" s="73"/>
      <c r="AB26" s="48"/>
      <c r="AD26" s="55"/>
    </row>
    <row r="27" spans="1:30" ht="16.5" customHeight="1">
      <c r="A27" s="68">
        <v>13</v>
      </c>
      <c r="B27" s="69">
        <f t="shared" si="7"/>
        <v>45574</v>
      </c>
      <c r="C27" s="70">
        <f t="shared" si="8"/>
        <v>884</v>
      </c>
      <c r="D27" s="71">
        <f t="shared" si="9"/>
        <v>1724</v>
      </c>
      <c r="E27" s="72">
        <f t="shared" si="15"/>
        <v>873</v>
      </c>
      <c r="F27" s="72">
        <f t="shared" si="16"/>
        <v>883</v>
      </c>
      <c r="G27" s="72">
        <f t="shared" si="17"/>
        <v>873</v>
      </c>
      <c r="H27" s="73">
        <f t="shared" si="1"/>
        <v>1735</v>
      </c>
      <c r="I27" s="73">
        <f t="shared" si="1"/>
        <v>1725</v>
      </c>
      <c r="J27" s="73">
        <f t="shared" si="1"/>
        <v>1735</v>
      </c>
      <c r="K27" s="73">
        <f t="shared" si="10"/>
        <v>1955</v>
      </c>
      <c r="L27" s="73">
        <f t="shared" si="10"/>
        <v>1955</v>
      </c>
      <c r="M27" s="73">
        <f t="shared" si="10"/>
        <v>1965</v>
      </c>
      <c r="N27" s="73">
        <f t="shared" si="18"/>
        <v>-220</v>
      </c>
      <c r="O27" s="73">
        <f t="shared" si="3"/>
        <v>-230</v>
      </c>
      <c r="P27" s="73">
        <f t="shared" si="3"/>
        <v>-230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2838</v>
      </c>
      <c r="U27" s="93">
        <f t="shared" si="12"/>
        <v>-220</v>
      </c>
      <c r="V27" s="93">
        <f t="shared" si="13"/>
        <v>-230</v>
      </c>
      <c r="W27" s="93">
        <f t="shared" si="14"/>
        <v>-230</v>
      </c>
      <c r="X27" s="74"/>
      <c r="Y27" s="73"/>
      <c r="Z27" s="73"/>
      <c r="AA27" s="73"/>
      <c r="AB27" s="48"/>
      <c r="AD27" s="55"/>
    </row>
    <row r="28" spans="1:30" ht="16.5" customHeight="1">
      <c r="A28" s="68">
        <v>14</v>
      </c>
      <c r="B28" s="69">
        <f t="shared" si="7"/>
        <v>45575</v>
      </c>
      <c r="C28" s="70">
        <f t="shared" si="8"/>
        <v>884</v>
      </c>
      <c r="D28" s="71">
        <f t="shared" si="9"/>
        <v>1722</v>
      </c>
      <c r="E28" s="72">
        <f t="shared" si="15"/>
        <v>871</v>
      </c>
      <c r="F28" s="72">
        <f t="shared" si="16"/>
        <v>881</v>
      </c>
      <c r="G28" s="72">
        <f t="shared" si="17"/>
        <v>871</v>
      </c>
      <c r="H28" s="73">
        <f t="shared" si="1"/>
        <v>1735</v>
      </c>
      <c r="I28" s="73">
        <f t="shared" si="1"/>
        <v>1725</v>
      </c>
      <c r="J28" s="73">
        <f t="shared" si="1"/>
        <v>1735</v>
      </c>
      <c r="K28" s="73">
        <f t="shared" si="10"/>
        <v>1955</v>
      </c>
      <c r="L28" s="73">
        <f t="shared" si="10"/>
        <v>1955</v>
      </c>
      <c r="M28" s="73">
        <f t="shared" si="10"/>
        <v>1965</v>
      </c>
      <c r="N28" s="73">
        <f t="shared" si="18"/>
        <v>-220</v>
      </c>
      <c r="O28" s="73">
        <f t="shared" si="3"/>
        <v>-230</v>
      </c>
      <c r="P28" s="73">
        <f t="shared" si="3"/>
        <v>-230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2836</v>
      </c>
      <c r="U28" s="93">
        <f t="shared" si="12"/>
        <v>-220</v>
      </c>
      <c r="V28" s="93">
        <f t="shared" si="13"/>
        <v>-230</v>
      </c>
      <c r="W28" s="93">
        <f t="shared" si="14"/>
        <v>-230</v>
      </c>
      <c r="X28" s="74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45576</v>
      </c>
      <c r="C29" s="70">
        <f t="shared" si="8"/>
        <v>884</v>
      </c>
      <c r="D29" s="71">
        <f t="shared" si="9"/>
        <v>1720</v>
      </c>
      <c r="E29" s="72">
        <f t="shared" si="15"/>
        <v>869</v>
      </c>
      <c r="F29" s="72">
        <f t="shared" si="16"/>
        <v>879</v>
      </c>
      <c r="G29" s="72">
        <f t="shared" si="17"/>
        <v>869</v>
      </c>
      <c r="H29" s="73">
        <f t="shared" si="1"/>
        <v>1735</v>
      </c>
      <c r="I29" s="73">
        <f t="shared" si="1"/>
        <v>1725</v>
      </c>
      <c r="J29" s="73">
        <f t="shared" si="1"/>
        <v>1735</v>
      </c>
      <c r="K29" s="73">
        <f t="shared" si="10"/>
        <v>1955</v>
      </c>
      <c r="L29" s="73">
        <f t="shared" si="10"/>
        <v>1955</v>
      </c>
      <c r="M29" s="73">
        <f t="shared" si="10"/>
        <v>1965</v>
      </c>
      <c r="N29" s="73">
        <f t="shared" si="18"/>
        <v>-220</v>
      </c>
      <c r="O29" s="73">
        <f t="shared" si="3"/>
        <v>-230</v>
      </c>
      <c r="P29" s="73">
        <f t="shared" si="3"/>
        <v>-230</v>
      </c>
      <c r="Q29" s="72">
        <f t="shared" ref="Q29:Q37" si="19">Q28</f>
        <v>0</v>
      </c>
      <c r="R29" s="72">
        <f t="shared" ref="R29:R37" si="20">R28</f>
        <v>0</v>
      </c>
      <c r="S29" s="72">
        <f t="shared" ref="S29:S37" si="21">S28</f>
        <v>0</v>
      </c>
      <c r="T29" s="74">
        <f t="shared" si="5"/>
        <v>2834</v>
      </c>
      <c r="U29" s="93">
        <f t="shared" si="12"/>
        <v>-220</v>
      </c>
      <c r="V29" s="93">
        <f t="shared" si="13"/>
        <v>-230</v>
      </c>
      <c r="W29" s="93">
        <f t="shared" si="14"/>
        <v>-230</v>
      </c>
      <c r="X29" s="74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45577</v>
      </c>
      <c r="C30" s="70">
        <f t="shared" si="8"/>
        <v>884</v>
      </c>
      <c r="D30" s="71">
        <f t="shared" si="9"/>
        <v>1718</v>
      </c>
      <c r="E30" s="72">
        <f t="shared" si="15"/>
        <v>867</v>
      </c>
      <c r="F30" s="72">
        <f t="shared" si="16"/>
        <v>877</v>
      </c>
      <c r="G30" s="72">
        <f t="shared" si="17"/>
        <v>867</v>
      </c>
      <c r="H30" s="73">
        <f t="shared" ref="H30:J93" si="22">K30+N30</f>
        <v>1735</v>
      </c>
      <c r="I30" s="73">
        <f t="shared" si="22"/>
        <v>1725</v>
      </c>
      <c r="J30" s="73">
        <f t="shared" si="22"/>
        <v>1735</v>
      </c>
      <c r="K30" s="73">
        <f t="shared" si="10"/>
        <v>1955</v>
      </c>
      <c r="L30" s="73">
        <f t="shared" si="10"/>
        <v>1955</v>
      </c>
      <c r="M30" s="73">
        <f t="shared" si="10"/>
        <v>1965</v>
      </c>
      <c r="N30" s="73">
        <f t="shared" si="18"/>
        <v>-220</v>
      </c>
      <c r="O30" s="73">
        <f t="shared" si="3"/>
        <v>-230</v>
      </c>
      <c r="P30" s="73">
        <f t="shared" si="3"/>
        <v>-230</v>
      </c>
      <c r="Q30" s="72">
        <f t="shared" si="19"/>
        <v>0</v>
      </c>
      <c r="R30" s="72">
        <f t="shared" si="20"/>
        <v>0</v>
      </c>
      <c r="S30" s="72">
        <f t="shared" si="21"/>
        <v>0</v>
      </c>
      <c r="T30" s="74">
        <f t="shared" si="5"/>
        <v>2832</v>
      </c>
      <c r="U30" s="93">
        <f t="shared" si="12"/>
        <v>-220</v>
      </c>
      <c r="V30" s="93">
        <f t="shared" si="13"/>
        <v>-230</v>
      </c>
      <c r="W30" s="93">
        <f t="shared" si="14"/>
        <v>-230</v>
      </c>
      <c r="X30" s="74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45578</v>
      </c>
      <c r="C31" s="70">
        <f t="shared" si="8"/>
        <v>884</v>
      </c>
      <c r="D31" s="71">
        <f t="shared" si="9"/>
        <v>1716</v>
      </c>
      <c r="E31" s="72">
        <f t="shared" si="15"/>
        <v>865</v>
      </c>
      <c r="F31" s="72">
        <f t="shared" si="16"/>
        <v>875</v>
      </c>
      <c r="G31" s="72">
        <f t="shared" si="17"/>
        <v>865</v>
      </c>
      <c r="H31" s="73">
        <f t="shared" si="22"/>
        <v>1735</v>
      </c>
      <c r="I31" s="73">
        <f t="shared" si="22"/>
        <v>1725</v>
      </c>
      <c r="J31" s="73">
        <f t="shared" si="22"/>
        <v>1735</v>
      </c>
      <c r="K31" s="73">
        <f t="shared" si="10"/>
        <v>1955</v>
      </c>
      <c r="L31" s="73">
        <f t="shared" si="10"/>
        <v>1955</v>
      </c>
      <c r="M31" s="73">
        <f t="shared" si="10"/>
        <v>1965</v>
      </c>
      <c r="N31" s="73">
        <f t="shared" si="18"/>
        <v>-220</v>
      </c>
      <c r="O31" s="73">
        <f t="shared" si="18"/>
        <v>-230</v>
      </c>
      <c r="P31" s="73">
        <f t="shared" si="18"/>
        <v>-230</v>
      </c>
      <c r="Q31" s="72">
        <f t="shared" si="19"/>
        <v>0</v>
      </c>
      <c r="R31" s="72">
        <f t="shared" si="20"/>
        <v>0</v>
      </c>
      <c r="S31" s="72">
        <f t="shared" si="21"/>
        <v>0</v>
      </c>
      <c r="T31" s="74">
        <f t="shared" si="5"/>
        <v>2830</v>
      </c>
      <c r="U31" s="93">
        <f t="shared" si="12"/>
        <v>-220</v>
      </c>
      <c r="V31" s="93">
        <f t="shared" si="13"/>
        <v>-230</v>
      </c>
      <c r="W31" s="93">
        <f t="shared" si="14"/>
        <v>-230</v>
      </c>
      <c r="X31" s="74"/>
      <c r="Y31" s="73"/>
      <c r="Z31" s="73"/>
      <c r="AA31" s="73"/>
      <c r="AB31" s="48"/>
    </row>
    <row r="32" spans="1:30" ht="16.5" customHeight="1">
      <c r="A32" s="68">
        <v>18</v>
      </c>
      <c r="B32" s="69">
        <f t="shared" si="7"/>
        <v>45579</v>
      </c>
      <c r="C32" s="70">
        <f t="shared" si="8"/>
        <v>884</v>
      </c>
      <c r="D32" s="71">
        <f t="shared" si="9"/>
        <v>1714</v>
      </c>
      <c r="E32" s="72">
        <f t="shared" si="15"/>
        <v>863</v>
      </c>
      <c r="F32" s="72">
        <f t="shared" si="16"/>
        <v>873</v>
      </c>
      <c r="G32" s="72">
        <f t="shared" si="17"/>
        <v>863</v>
      </c>
      <c r="H32" s="73">
        <f t="shared" si="22"/>
        <v>1735</v>
      </c>
      <c r="I32" s="73">
        <f t="shared" si="22"/>
        <v>1725</v>
      </c>
      <c r="J32" s="73">
        <f t="shared" si="22"/>
        <v>1735</v>
      </c>
      <c r="K32" s="73">
        <f t="shared" ref="K32:M47" si="23">K31</f>
        <v>1955</v>
      </c>
      <c r="L32" s="73">
        <f t="shared" si="23"/>
        <v>1955</v>
      </c>
      <c r="M32" s="73">
        <f t="shared" si="23"/>
        <v>1965</v>
      </c>
      <c r="N32" s="73">
        <f t="shared" si="18"/>
        <v>-220</v>
      </c>
      <c r="O32" s="73">
        <f t="shared" si="18"/>
        <v>-230</v>
      </c>
      <c r="P32" s="73">
        <f t="shared" si="18"/>
        <v>-230</v>
      </c>
      <c r="Q32" s="72">
        <f t="shared" si="19"/>
        <v>0</v>
      </c>
      <c r="R32" s="72">
        <f t="shared" si="20"/>
        <v>0</v>
      </c>
      <c r="S32" s="72">
        <f t="shared" si="21"/>
        <v>0</v>
      </c>
      <c r="T32" s="74">
        <f t="shared" si="5"/>
        <v>2828</v>
      </c>
      <c r="U32" s="93">
        <f t="shared" si="12"/>
        <v>-220</v>
      </c>
      <c r="V32" s="93">
        <f t="shared" si="13"/>
        <v>-230</v>
      </c>
      <c r="W32" s="93">
        <f t="shared" si="14"/>
        <v>-230</v>
      </c>
      <c r="X32" s="74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45580</v>
      </c>
      <c r="C33" s="70">
        <f t="shared" si="8"/>
        <v>884</v>
      </c>
      <c r="D33" s="71">
        <f t="shared" si="9"/>
        <v>1712</v>
      </c>
      <c r="E33" s="72">
        <f t="shared" si="15"/>
        <v>861</v>
      </c>
      <c r="F33" s="72">
        <f t="shared" si="16"/>
        <v>871</v>
      </c>
      <c r="G33" s="72">
        <f t="shared" si="17"/>
        <v>861</v>
      </c>
      <c r="H33" s="73">
        <f t="shared" si="22"/>
        <v>1735</v>
      </c>
      <c r="I33" s="73">
        <f t="shared" si="22"/>
        <v>1725</v>
      </c>
      <c r="J33" s="73">
        <f t="shared" si="22"/>
        <v>1735</v>
      </c>
      <c r="K33" s="73">
        <f t="shared" si="23"/>
        <v>1955</v>
      </c>
      <c r="L33" s="73">
        <f t="shared" si="23"/>
        <v>1955</v>
      </c>
      <c r="M33" s="73">
        <f t="shared" si="23"/>
        <v>1965</v>
      </c>
      <c r="N33" s="73">
        <f t="shared" ref="N33:P48" si="24">N32-Q33</f>
        <v>-220</v>
      </c>
      <c r="O33" s="73">
        <f t="shared" si="24"/>
        <v>-230</v>
      </c>
      <c r="P33" s="73">
        <f t="shared" si="24"/>
        <v>-230</v>
      </c>
      <c r="Q33" s="97">
        <f t="shared" si="19"/>
        <v>0</v>
      </c>
      <c r="R33" s="97">
        <f t="shared" si="20"/>
        <v>0</v>
      </c>
      <c r="S33" s="97">
        <f t="shared" si="21"/>
        <v>0</v>
      </c>
      <c r="T33" s="74">
        <f t="shared" si="5"/>
        <v>2826</v>
      </c>
      <c r="U33" s="93">
        <f t="shared" si="12"/>
        <v>-220</v>
      </c>
      <c r="V33" s="93">
        <f t="shared" si="13"/>
        <v>-230</v>
      </c>
      <c r="W33" s="93">
        <f t="shared" si="14"/>
        <v>-230</v>
      </c>
      <c r="X33" s="74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45581</v>
      </c>
      <c r="C34" s="70">
        <f t="shared" si="8"/>
        <v>884</v>
      </c>
      <c r="D34" s="71">
        <f t="shared" si="9"/>
        <v>1710</v>
      </c>
      <c r="E34" s="72">
        <f t="shared" si="15"/>
        <v>859</v>
      </c>
      <c r="F34" s="72">
        <f t="shared" si="16"/>
        <v>869</v>
      </c>
      <c r="G34" s="72">
        <f t="shared" si="17"/>
        <v>859</v>
      </c>
      <c r="H34" s="73">
        <f t="shared" si="22"/>
        <v>1735</v>
      </c>
      <c r="I34" s="73">
        <f t="shared" si="22"/>
        <v>1725</v>
      </c>
      <c r="J34" s="73">
        <f t="shared" si="22"/>
        <v>1735</v>
      </c>
      <c r="K34" s="73">
        <f t="shared" si="23"/>
        <v>1955</v>
      </c>
      <c r="L34" s="73">
        <f t="shared" si="23"/>
        <v>1955</v>
      </c>
      <c r="M34" s="73">
        <f t="shared" si="23"/>
        <v>1965</v>
      </c>
      <c r="N34" s="73">
        <f t="shared" si="24"/>
        <v>-220</v>
      </c>
      <c r="O34" s="73">
        <f t="shared" si="24"/>
        <v>-230</v>
      </c>
      <c r="P34" s="73">
        <f t="shared" si="24"/>
        <v>-230</v>
      </c>
      <c r="Q34" s="72">
        <f t="shared" si="19"/>
        <v>0</v>
      </c>
      <c r="R34" s="72">
        <f t="shared" si="20"/>
        <v>0</v>
      </c>
      <c r="S34" s="72">
        <f t="shared" si="21"/>
        <v>0</v>
      </c>
      <c r="T34" s="74">
        <f t="shared" si="5"/>
        <v>2694</v>
      </c>
      <c r="U34" s="116">
        <f>U33+0.12*1000-Q34</f>
        <v>-100</v>
      </c>
      <c r="V34" s="116">
        <f t="shared" si="13"/>
        <v>-100</v>
      </c>
      <c r="W34" s="116">
        <f t="shared" si="14"/>
        <v>-100</v>
      </c>
      <c r="X34" s="85">
        <v>0.13</v>
      </c>
      <c r="Y34" s="73"/>
      <c r="Z34" s="73"/>
      <c r="AA34" s="73"/>
      <c r="AB34" s="48">
        <v>7</v>
      </c>
    </row>
    <row r="35" spans="1:28" ht="16.5" customHeight="1">
      <c r="A35" s="68">
        <v>21</v>
      </c>
      <c r="B35" s="69">
        <f t="shared" si="7"/>
        <v>45582</v>
      </c>
      <c r="C35" s="70">
        <f t="shared" si="8"/>
        <v>884</v>
      </c>
      <c r="D35" s="71">
        <f t="shared" si="9"/>
        <v>1708</v>
      </c>
      <c r="E35" s="72">
        <f t="shared" si="15"/>
        <v>857</v>
      </c>
      <c r="F35" s="72">
        <f t="shared" si="16"/>
        <v>867</v>
      </c>
      <c r="G35" s="72">
        <f t="shared" si="17"/>
        <v>857</v>
      </c>
      <c r="H35" s="73">
        <f t="shared" si="22"/>
        <v>1735</v>
      </c>
      <c r="I35" s="73">
        <f t="shared" si="22"/>
        <v>1725</v>
      </c>
      <c r="J35" s="73">
        <f t="shared" si="22"/>
        <v>1735</v>
      </c>
      <c r="K35" s="73">
        <f t="shared" si="23"/>
        <v>1955</v>
      </c>
      <c r="L35" s="73">
        <f t="shared" si="23"/>
        <v>1955</v>
      </c>
      <c r="M35" s="73">
        <f t="shared" si="23"/>
        <v>1965</v>
      </c>
      <c r="N35" s="73">
        <f t="shared" si="24"/>
        <v>-220</v>
      </c>
      <c r="O35" s="73">
        <f t="shared" si="24"/>
        <v>-230</v>
      </c>
      <c r="P35" s="73">
        <f t="shared" si="24"/>
        <v>-230</v>
      </c>
      <c r="Q35" s="72">
        <f t="shared" si="19"/>
        <v>0</v>
      </c>
      <c r="R35" s="72">
        <f t="shared" si="20"/>
        <v>0</v>
      </c>
      <c r="S35" s="72">
        <f t="shared" si="21"/>
        <v>0</v>
      </c>
      <c r="T35" s="74">
        <f t="shared" si="5"/>
        <v>2692</v>
      </c>
      <c r="U35" s="93">
        <f t="shared" si="12"/>
        <v>-100</v>
      </c>
      <c r="V35" s="93">
        <f t="shared" si="13"/>
        <v>-100</v>
      </c>
      <c r="W35" s="93">
        <f t="shared" si="14"/>
        <v>-100</v>
      </c>
      <c r="X35" s="85"/>
      <c r="Y35" s="73"/>
      <c r="Z35" s="73"/>
      <c r="AA35" s="73"/>
      <c r="AB35" s="48"/>
    </row>
    <row r="36" spans="1:28" ht="16.5" customHeight="1">
      <c r="A36" s="68">
        <v>22</v>
      </c>
      <c r="B36" s="69">
        <f t="shared" si="7"/>
        <v>45583</v>
      </c>
      <c r="C36" s="70">
        <f t="shared" si="8"/>
        <v>884</v>
      </c>
      <c r="D36" s="71">
        <f t="shared" si="9"/>
        <v>1706</v>
      </c>
      <c r="E36" s="72">
        <f t="shared" si="15"/>
        <v>855</v>
      </c>
      <c r="F36" s="72">
        <f t="shared" si="16"/>
        <v>865</v>
      </c>
      <c r="G36" s="72">
        <f t="shared" si="17"/>
        <v>855</v>
      </c>
      <c r="H36" s="73">
        <f t="shared" si="22"/>
        <v>1735</v>
      </c>
      <c r="I36" s="73">
        <f t="shared" si="22"/>
        <v>1725</v>
      </c>
      <c r="J36" s="73">
        <f t="shared" si="22"/>
        <v>1735</v>
      </c>
      <c r="K36" s="73">
        <f t="shared" si="23"/>
        <v>1955</v>
      </c>
      <c r="L36" s="73">
        <f t="shared" si="23"/>
        <v>1955</v>
      </c>
      <c r="M36" s="73">
        <f t="shared" si="23"/>
        <v>1965</v>
      </c>
      <c r="N36" s="73">
        <f t="shared" si="24"/>
        <v>-220</v>
      </c>
      <c r="O36" s="73">
        <f t="shared" si="24"/>
        <v>-230</v>
      </c>
      <c r="P36" s="73">
        <f t="shared" si="24"/>
        <v>-230</v>
      </c>
      <c r="Q36" s="72">
        <f t="shared" si="19"/>
        <v>0</v>
      </c>
      <c r="R36" s="72">
        <f t="shared" si="20"/>
        <v>0</v>
      </c>
      <c r="S36" s="72">
        <f t="shared" si="21"/>
        <v>0</v>
      </c>
      <c r="T36" s="74">
        <f t="shared" si="5"/>
        <v>2690</v>
      </c>
      <c r="U36" s="93">
        <f t="shared" si="12"/>
        <v>-100</v>
      </c>
      <c r="V36" s="93">
        <f t="shared" si="13"/>
        <v>-100</v>
      </c>
      <c r="W36" s="93">
        <f t="shared" si="14"/>
        <v>-100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45584</v>
      </c>
      <c r="C37" s="70">
        <f t="shared" si="8"/>
        <v>884</v>
      </c>
      <c r="D37" s="71">
        <f t="shared" si="9"/>
        <v>1704</v>
      </c>
      <c r="E37" s="72">
        <f t="shared" si="15"/>
        <v>853</v>
      </c>
      <c r="F37" s="72">
        <f t="shared" si="16"/>
        <v>863</v>
      </c>
      <c r="G37" s="72">
        <f t="shared" si="17"/>
        <v>853</v>
      </c>
      <c r="H37" s="73">
        <f t="shared" si="22"/>
        <v>1735</v>
      </c>
      <c r="I37" s="73">
        <f t="shared" si="22"/>
        <v>1725</v>
      </c>
      <c r="J37" s="73">
        <f t="shared" si="22"/>
        <v>1735</v>
      </c>
      <c r="K37" s="73">
        <f t="shared" si="23"/>
        <v>1955</v>
      </c>
      <c r="L37" s="73">
        <f t="shared" si="23"/>
        <v>1955</v>
      </c>
      <c r="M37" s="73">
        <f t="shared" si="23"/>
        <v>1965</v>
      </c>
      <c r="N37" s="73">
        <f t="shared" si="24"/>
        <v>-220</v>
      </c>
      <c r="O37" s="73">
        <f t="shared" si="24"/>
        <v>-230</v>
      </c>
      <c r="P37" s="73">
        <f t="shared" si="24"/>
        <v>-230</v>
      </c>
      <c r="Q37" s="72">
        <f t="shared" si="19"/>
        <v>0</v>
      </c>
      <c r="R37" s="72">
        <f t="shared" si="20"/>
        <v>0</v>
      </c>
      <c r="S37" s="72">
        <f t="shared" si="21"/>
        <v>0</v>
      </c>
      <c r="T37" s="74">
        <f t="shared" si="5"/>
        <v>2688</v>
      </c>
      <c r="U37" s="93">
        <f t="shared" si="12"/>
        <v>-100</v>
      </c>
      <c r="V37" s="93">
        <f t="shared" si="13"/>
        <v>-100</v>
      </c>
      <c r="W37" s="93">
        <f t="shared" si="14"/>
        <v>-100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45585</v>
      </c>
      <c r="C38" s="70">
        <f t="shared" si="8"/>
        <v>884</v>
      </c>
      <c r="D38" s="71">
        <f t="shared" si="9"/>
        <v>1702</v>
      </c>
      <c r="E38" s="72">
        <f t="shared" si="15"/>
        <v>851</v>
      </c>
      <c r="F38" s="72">
        <f t="shared" si="16"/>
        <v>861</v>
      </c>
      <c r="G38" s="72">
        <f t="shared" si="17"/>
        <v>851</v>
      </c>
      <c r="H38" s="73">
        <f t="shared" si="22"/>
        <v>1735</v>
      </c>
      <c r="I38" s="73">
        <f t="shared" si="22"/>
        <v>1725</v>
      </c>
      <c r="J38" s="73">
        <f t="shared" si="22"/>
        <v>1735</v>
      </c>
      <c r="K38" s="73">
        <f t="shared" si="23"/>
        <v>1955</v>
      </c>
      <c r="L38" s="73">
        <f t="shared" si="23"/>
        <v>1955</v>
      </c>
      <c r="M38" s="73">
        <f t="shared" si="23"/>
        <v>1965</v>
      </c>
      <c r="N38" s="73">
        <f t="shared" si="24"/>
        <v>-220</v>
      </c>
      <c r="O38" s="73">
        <f t="shared" si="24"/>
        <v>-230</v>
      </c>
      <c r="P38" s="73">
        <f t="shared" si="24"/>
        <v>-230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2686</v>
      </c>
      <c r="U38" s="93">
        <f t="shared" si="12"/>
        <v>-100</v>
      </c>
      <c r="V38" s="93">
        <f t="shared" si="13"/>
        <v>-100</v>
      </c>
      <c r="W38" s="93">
        <f t="shared" si="14"/>
        <v>-100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45586</v>
      </c>
      <c r="C39" s="70">
        <f t="shared" si="8"/>
        <v>884</v>
      </c>
      <c r="D39" s="71">
        <f t="shared" si="9"/>
        <v>1700</v>
      </c>
      <c r="E39" s="72">
        <f t="shared" si="15"/>
        <v>849</v>
      </c>
      <c r="F39" s="72">
        <f t="shared" si="16"/>
        <v>859</v>
      </c>
      <c r="G39" s="72">
        <f t="shared" si="17"/>
        <v>849</v>
      </c>
      <c r="H39" s="73">
        <f t="shared" si="22"/>
        <v>1735</v>
      </c>
      <c r="I39" s="73">
        <f t="shared" si="22"/>
        <v>1725</v>
      </c>
      <c r="J39" s="73">
        <f t="shared" si="22"/>
        <v>1735</v>
      </c>
      <c r="K39" s="73">
        <f t="shared" si="23"/>
        <v>1955</v>
      </c>
      <c r="L39" s="73">
        <f t="shared" si="23"/>
        <v>1955</v>
      </c>
      <c r="M39" s="73">
        <f t="shared" si="23"/>
        <v>1965</v>
      </c>
      <c r="N39" s="73">
        <f t="shared" si="24"/>
        <v>-220</v>
      </c>
      <c r="O39" s="73">
        <f t="shared" si="24"/>
        <v>-230</v>
      </c>
      <c r="P39" s="73">
        <f t="shared" si="24"/>
        <v>-230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2384</v>
      </c>
      <c r="U39" s="93">
        <f t="shared" si="12"/>
        <v>200</v>
      </c>
      <c r="V39" s="93">
        <f t="shared" si="13"/>
        <v>200</v>
      </c>
      <c r="W39" s="93">
        <f t="shared" si="14"/>
        <v>200</v>
      </c>
      <c r="X39" s="85">
        <v>0.3</v>
      </c>
      <c r="Y39" s="73"/>
      <c r="Z39" s="73"/>
      <c r="AA39" s="73"/>
      <c r="AB39" s="48">
        <v>6</v>
      </c>
    </row>
    <row r="40" spans="1:28" ht="16.5" customHeight="1">
      <c r="A40" s="68">
        <v>26</v>
      </c>
      <c r="B40" s="69">
        <f t="shared" si="7"/>
        <v>45587</v>
      </c>
      <c r="C40" s="70">
        <f t="shared" si="8"/>
        <v>884</v>
      </c>
      <c r="D40" s="71">
        <f t="shared" si="9"/>
        <v>1698</v>
      </c>
      <c r="E40" s="72">
        <f t="shared" si="15"/>
        <v>847</v>
      </c>
      <c r="F40" s="72">
        <f t="shared" si="16"/>
        <v>857</v>
      </c>
      <c r="G40" s="72">
        <f t="shared" si="17"/>
        <v>847</v>
      </c>
      <c r="H40" s="73">
        <f t="shared" si="22"/>
        <v>1735</v>
      </c>
      <c r="I40" s="73">
        <f t="shared" si="22"/>
        <v>1725</v>
      </c>
      <c r="J40" s="73">
        <f t="shared" si="22"/>
        <v>1735</v>
      </c>
      <c r="K40" s="73">
        <f t="shared" si="23"/>
        <v>1955</v>
      </c>
      <c r="L40" s="73">
        <f t="shared" si="23"/>
        <v>1955</v>
      </c>
      <c r="M40" s="73">
        <f t="shared" si="23"/>
        <v>1965</v>
      </c>
      <c r="N40" s="73">
        <f t="shared" si="24"/>
        <v>-220</v>
      </c>
      <c r="O40" s="73">
        <f t="shared" si="24"/>
        <v>-230</v>
      </c>
      <c r="P40" s="73">
        <f t="shared" si="24"/>
        <v>-230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2382</v>
      </c>
      <c r="U40" s="93">
        <f t="shared" si="12"/>
        <v>200</v>
      </c>
      <c r="V40" s="93">
        <f t="shared" si="13"/>
        <v>200</v>
      </c>
      <c r="W40" s="93">
        <f t="shared" si="14"/>
        <v>200</v>
      </c>
      <c r="X40" s="85"/>
      <c r="Y40" s="73"/>
      <c r="Z40" s="73"/>
      <c r="AA40" s="73"/>
      <c r="AB40" s="48"/>
    </row>
    <row r="41" spans="1:28" ht="16.5" customHeight="1">
      <c r="A41" s="68">
        <v>27</v>
      </c>
      <c r="B41" s="69">
        <f t="shared" si="7"/>
        <v>45588</v>
      </c>
      <c r="C41" s="70">
        <f t="shared" si="8"/>
        <v>884</v>
      </c>
      <c r="D41" s="71">
        <f t="shared" si="9"/>
        <v>1696</v>
      </c>
      <c r="E41" s="72">
        <f t="shared" si="15"/>
        <v>845</v>
      </c>
      <c r="F41" s="72">
        <f t="shared" si="16"/>
        <v>855</v>
      </c>
      <c r="G41" s="72">
        <f t="shared" si="17"/>
        <v>845</v>
      </c>
      <c r="H41" s="73">
        <f t="shared" si="22"/>
        <v>1735</v>
      </c>
      <c r="I41" s="73">
        <f t="shared" si="22"/>
        <v>1725</v>
      </c>
      <c r="J41" s="73">
        <f t="shared" si="22"/>
        <v>1735</v>
      </c>
      <c r="K41" s="73">
        <f t="shared" si="23"/>
        <v>1955</v>
      </c>
      <c r="L41" s="73">
        <f t="shared" si="23"/>
        <v>1955</v>
      </c>
      <c r="M41" s="73">
        <f t="shared" si="23"/>
        <v>1965</v>
      </c>
      <c r="N41" s="73">
        <f t="shared" si="24"/>
        <v>-220</v>
      </c>
      <c r="O41" s="73">
        <f t="shared" si="24"/>
        <v>-230</v>
      </c>
      <c r="P41" s="73">
        <f t="shared" si="24"/>
        <v>-230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2380</v>
      </c>
      <c r="U41" s="93">
        <f t="shared" si="12"/>
        <v>200</v>
      </c>
      <c r="V41" s="93">
        <f t="shared" si="13"/>
        <v>200</v>
      </c>
      <c r="W41" s="93">
        <f t="shared" si="14"/>
        <v>200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45589</v>
      </c>
      <c r="C42" s="70">
        <f t="shared" si="8"/>
        <v>884</v>
      </c>
      <c r="D42" s="71">
        <f t="shared" si="9"/>
        <v>1694</v>
      </c>
      <c r="E42" s="72">
        <f t="shared" si="15"/>
        <v>843</v>
      </c>
      <c r="F42" s="72">
        <f t="shared" si="16"/>
        <v>853</v>
      </c>
      <c r="G42" s="72">
        <f t="shared" si="17"/>
        <v>843</v>
      </c>
      <c r="H42" s="73">
        <f t="shared" si="22"/>
        <v>1735</v>
      </c>
      <c r="I42" s="73">
        <f t="shared" si="22"/>
        <v>1725</v>
      </c>
      <c r="J42" s="73">
        <f t="shared" si="22"/>
        <v>1735</v>
      </c>
      <c r="K42" s="73">
        <f t="shared" si="23"/>
        <v>1955</v>
      </c>
      <c r="L42" s="73">
        <f t="shared" si="23"/>
        <v>1955</v>
      </c>
      <c r="M42" s="73">
        <f t="shared" si="23"/>
        <v>1965</v>
      </c>
      <c r="N42" s="73">
        <f t="shared" si="24"/>
        <v>-220</v>
      </c>
      <c r="O42" s="73">
        <f t="shared" si="24"/>
        <v>-230</v>
      </c>
      <c r="P42" s="73">
        <f t="shared" si="24"/>
        <v>-230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2378</v>
      </c>
      <c r="U42" s="93">
        <f t="shared" si="12"/>
        <v>200</v>
      </c>
      <c r="V42" s="93">
        <f t="shared" si="13"/>
        <v>200</v>
      </c>
      <c r="W42" s="93">
        <f t="shared" si="14"/>
        <v>200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45590</v>
      </c>
      <c r="C43" s="70">
        <f t="shared" si="8"/>
        <v>884</v>
      </c>
      <c r="D43" s="71">
        <f t="shared" si="9"/>
        <v>1692</v>
      </c>
      <c r="E43" s="72">
        <f t="shared" si="15"/>
        <v>841</v>
      </c>
      <c r="F43" s="72">
        <f t="shared" si="16"/>
        <v>851</v>
      </c>
      <c r="G43" s="72">
        <f t="shared" si="17"/>
        <v>841</v>
      </c>
      <c r="H43" s="73">
        <f t="shared" si="22"/>
        <v>1735</v>
      </c>
      <c r="I43" s="73">
        <f t="shared" si="22"/>
        <v>1725</v>
      </c>
      <c r="J43" s="73">
        <f t="shared" si="22"/>
        <v>1735</v>
      </c>
      <c r="K43" s="73">
        <f t="shared" si="23"/>
        <v>1955</v>
      </c>
      <c r="L43" s="73">
        <f t="shared" si="23"/>
        <v>1955</v>
      </c>
      <c r="M43" s="73">
        <f t="shared" si="23"/>
        <v>1965</v>
      </c>
      <c r="N43" s="73">
        <f t="shared" si="24"/>
        <v>-220</v>
      </c>
      <c r="O43" s="73">
        <f t="shared" si="24"/>
        <v>-230</v>
      </c>
      <c r="P43" s="73">
        <f t="shared" si="24"/>
        <v>-230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2076</v>
      </c>
      <c r="U43" s="93">
        <f t="shared" si="12"/>
        <v>500</v>
      </c>
      <c r="V43" s="93">
        <f t="shared" si="13"/>
        <v>500</v>
      </c>
      <c r="W43" s="93">
        <f t="shared" si="14"/>
        <v>500</v>
      </c>
      <c r="X43" s="85">
        <v>0.3</v>
      </c>
      <c r="Y43" s="73"/>
      <c r="Z43" s="73"/>
      <c r="AA43" s="73"/>
      <c r="AB43" s="48">
        <v>5</v>
      </c>
    </row>
    <row r="44" spans="1:28" ht="16.5" customHeight="1">
      <c r="A44" s="68">
        <v>30</v>
      </c>
      <c r="B44" s="69">
        <f t="shared" si="7"/>
        <v>45591</v>
      </c>
      <c r="C44" s="70">
        <f t="shared" si="8"/>
        <v>884</v>
      </c>
      <c r="D44" s="71">
        <f t="shared" si="9"/>
        <v>1690</v>
      </c>
      <c r="E44" s="72">
        <f t="shared" si="15"/>
        <v>839</v>
      </c>
      <c r="F44" s="72">
        <f t="shared" si="16"/>
        <v>849</v>
      </c>
      <c r="G44" s="72">
        <f t="shared" si="17"/>
        <v>839</v>
      </c>
      <c r="H44" s="73">
        <f t="shared" si="22"/>
        <v>1735</v>
      </c>
      <c r="I44" s="73">
        <f t="shared" si="22"/>
        <v>1725</v>
      </c>
      <c r="J44" s="73">
        <f t="shared" si="22"/>
        <v>1735</v>
      </c>
      <c r="K44" s="73">
        <f t="shared" si="23"/>
        <v>1955</v>
      </c>
      <c r="L44" s="73">
        <f t="shared" si="23"/>
        <v>1955</v>
      </c>
      <c r="M44" s="73">
        <f t="shared" si="23"/>
        <v>1965</v>
      </c>
      <c r="N44" s="73">
        <f t="shared" si="24"/>
        <v>-220</v>
      </c>
      <c r="O44" s="73">
        <f t="shared" si="24"/>
        <v>-230</v>
      </c>
      <c r="P44" s="73">
        <f t="shared" si="24"/>
        <v>-230</v>
      </c>
      <c r="Q44" s="72">
        <f t="shared" si="11"/>
        <v>0</v>
      </c>
      <c r="R44" s="72">
        <f t="shared" si="11"/>
        <v>0</v>
      </c>
      <c r="S44" s="72">
        <f t="shared" si="11"/>
        <v>0</v>
      </c>
      <c r="T44" s="74">
        <f t="shared" si="5"/>
        <v>2074</v>
      </c>
      <c r="U44" s="93">
        <f t="shared" si="12"/>
        <v>500</v>
      </c>
      <c r="V44" s="93">
        <f t="shared" si="13"/>
        <v>500</v>
      </c>
      <c r="W44" s="93">
        <f t="shared" si="14"/>
        <v>500</v>
      </c>
      <c r="X44" s="85"/>
      <c r="Y44" s="73"/>
      <c r="Z44" s="73"/>
      <c r="AA44" s="73"/>
      <c r="AB44" s="48"/>
    </row>
    <row r="45" spans="1:28" ht="15">
      <c r="A45" s="68">
        <v>31</v>
      </c>
      <c r="B45" s="69">
        <f t="shared" si="7"/>
        <v>45592</v>
      </c>
      <c r="C45" s="70">
        <f t="shared" si="8"/>
        <v>884</v>
      </c>
      <c r="D45" s="71">
        <f t="shared" si="9"/>
        <v>1688</v>
      </c>
      <c r="E45" s="72">
        <f t="shared" si="15"/>
        <v>837</v>
      </c>
      <c r="F45" s="72">
        <f t="shared" si="16"/>
        <v>847</v>
      </c>
      <c r="G45" s="72">
        <f t="shared" si="17"/>
        <v>837</v>
      </c>
      <c r="H45" s="73">
        <f t="shared" si="22"/>
        <v>1735</v>
      </c>
      <c r="I45" s="73">
        <f t="shared" si="22"/>
        <v>1725</v>
      </c>
      <c r="J45" s="73">
        <f t="shared" si="22"/>
        <v>1735</v>
      </c>
      <c r="K45" s="73">
        <f t="shared" si="23"/>
        <v>1955</v>
      </c>
      <c r="L45" s="73">
        <f t="shared" si="23"/>
        <v>1955</v>
      </c>
      <c r="M45" s="73">
        <f t="shared" si="23"/>
        <v>1965</v>
      </c>
      <c r="N45" s="73">
        <f t="shared" si="24"/>
        <v>-220</v>
      </c>
      <c r="O45" s="73">
        <f t="shared" si="24"/>
        <v>-230</v>
      </c>
      <c r="P45" s="73">
        <f t="shared" si="24"/>
        <v>-230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2072</v>
      </c>
      <c r="U45" s="93">
        <f t="shared" si="12"/>
        <v>500</v>
      </c>
      <c r="V45" s="93">
        <f t="shared" si="13"/>
        <v>500</v>
      </c>
      <c r="W45" s="93">
        <f t="shared" si="14"/>
        <v>500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45593</v>
      </c>
      <c r="C46" s="70">
        <f t="shared" si="8"/>
        <v>884</v>
      </c>
      <c r="D46" s="71">
        <f t="shared" si="9"/>
        <v>1686</v>
      </c>
      <c r="E46" s="72">
        <f t="shared" si="15"/>
        <v>835</v>
      </c>
      <c r="F46" s="72">
        <f t="shared" si="16"/>
        <v>845</v>
      </c>
      <c r="G46" s="72">
        <f t="shared" si="17"/>
        <v>835</v>
      </c>
      <c r="H46" s="73">
        <f t="shared" si="22"/>
        <v>1735</v>
      </c>
      <c r="I46" s="73">
        <f t="shared" si="22"/>
        <v>1725</v>
      </c>
      <c r="J46" s="73">
        <f t="shared" si="22"/>
        <v>1735</v>
      </c>
      <c r="K46" s="73">
        <f t="shared" si="23"/>
        <v>1955</v>
      </c>
      <c r="L46" s="73">
        <f t="shared" si="23"/>
        <v>1955</v>
      </c>
      <c r="M46" s="73">
        <f t="shared" si="23"/>
        <v>1965</v>
      </c>
      <c r="N46" s="73">
        <f t="shared" si="24"/>
        <v>-220</v>
      </c>
      <c r="O46" s="73">
        <f t="shared" si="24"/>
        <v>-230</v>
      </c>
      <c r="P46" s="73">
        <f t="shared" si="24"/>
        <v>-230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2070</v>
      </c>
      <c r="U46" s="93">
        <f t="shared" si="12"/>
        <v>500</v>
      </c>
      <c r="V46" s="93">
        <f t="shared" si="13"/>
        <v>500</v>
      </c>
      <c r="W46" s="93">
        <f t="shared" si="14"/>
        <v>500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45594</v>
      </c>
      <c r="C47" s="70">
        <f t="shared" si="8"/>
        <v>884</v>
      </c>
      <c r="D47" s="71">
        <f t="shared" si="9"/>
        <v>1684</v>
      </c>
      <c r="E47" s="72">
        <f t="shared" si="15"/>
        <v>833</v>
      </c>
      <c r="F47" s="72">
        <f t="shared" si="16"/>
        <v>843</v>
      </c>
      <c r="G47" s="72">
        <f t="shared" si="17"/>
        <v>833</v>
      </c>
      <c r="H47" s="73">
        <f t="shared" si="22"/>
        <v>1735</v>
      </c>
      <c r="I47" s="73">
        <f t="shared" si="22"/>
        <v>1725</v>
      </c>
      <c r="J47" s="73">
        <f t="shared" si="22"/>
        <v>1735</v>
      </c>
      <c r="K47" s="73">
        <f t="shared" si="23"/>
        <v>1955</v>
      </c>
      <c r="L47" s="73">
        <f t="shared" si="23"/>
        <v>1955</v>
      </c>
      <c r="M47" s="73">
        <f t="shared" si="23"/>
        <v>1965</v>
      </c>
      <c r="N47" s="73">
        <f t="shared" si="24"/>
        <v>-220</v>
      </c>
      <c r="O47" s="73">
        <f t="shared" si="24"/>
        <v>-230</v>
      </c>
      <c r="P47" s="73">
        <f t="shared" si="24"/>
        <v>-230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2068</v>
      </c>
      <c r="U47" s="93">
        <f t="shared" si="12"/>
        <v>500</v>
      </c>
      <c r="V47" s="93">
        <f t="shared" si="13"/>
        <v>500</v>
      </c>
      <c r="W47" s="93">
        <f t="shared" si="14"/>
        <v>500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45595</v>
      </c>
      <c r="C48" s="70">
        <f t="shared" si="8"/>
        <v>884</v>
      </c>
      <c r="D48" s="71">
        <f t="shared" si="9"/>
        <v>1682</v>
      </c>
      <c r="E48" s="72">
        <f t="shared" si="15"/>
        <v>831</v>
      </c>
      <c r="F48" s="72">
        <f t="shared" si="16"/>
        <v>841</v>
      </c>
      <c r="G48" s="72">
        <f t="shared" si="17"/>
        <v>831</v>
      </c>
      <c r="H48" s="73">
        <f t="shared" si="22"/>
        <v>1735</v>
      </c>
      <c r="I48" s="73">
        <f t="shared" si="22"/>
        <v>1725</v>
      </c>
      <c r="J48" s="73">
        <f t="shared" si="22"/>
        <v>1735</v>
      </c>
      <c r="K48" s="73">
        <f t="shared" ref="K48:M63" si="25">K47</f>
        <v>1955</v>
      </c>
      <c r="L48" s="73">
        <f t="shared" si="25"/>
        <v>1955</v>
      </c>
      <c r="M48" s="73">
        <f t="shared" si="25"/>
        <v>1965</v>
      </c>
      <c r="N48" s="73">
        <f t="shared" si="24"/>
        <v>-220</v>
      </c>
      <c r="O48" s="73">
        <f t="shared" si="24"/>
        <v>-230</v>
      </c>
      <c r="P48" s="73">
        <f t="shared" si="24"/>
        <v>-230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1766</v>
      </c>
      <c r="U48" s="93">
        <f t="shared" si="12"/>
        <v>800</v>
      </c>
      <c r="V48" s="93">
        <f t="shared" si="13"/>
        <v>800</v>
      </c>
      <c r="W48" s="93">
        <f t="shared" si="14"/>
        <v>800</v>
      </c>
      <c r="X48" s="85">
        <v>0.3</v>
      </c>
      <c r="Y48" s="73"/>
      <c r="Z48" s="73"/>
      <c r="AA48" s="73"/>
      <c r="AB48" s="48">
        <v>4</v>
      </c>
    </row>
    <row r="49" spans="1:28" ht="15" customHeight="1">
      <c r="A49" s="68">
        <v>35</v>
      </c>
      <c r="B49" s="69">
        <f t="shared" si="7"/>
        <v>45596</v>
      </c>
      <c r="C49" s="70">
        <f t="shared" si="8"/>
        <v>884</v>
      </c>
      <c r="D49" s="71">
        <f t="shared" si="9"/>
        <v>1680</v>
      </c>
      <c r="E49" s="72">
        <f t="shared" si="15"/>
        <v>829</v>
      </c>
      <c r="F49" s="72">
        <f t="shared" si="16"/>
        <v>839</v>
      </c>
      <c r="G49" s="72">
        <f t="shared" si="17"/>
        <v>829</v>
      </c>
      <c r="H49" s="73">
        <f t="shared" si="22"/>
        <v>1735</v>
      </c>
      <c r="I49" s="73">
        <f t="shared" si="22"/>
        <v>1725</v>
      </c>
      <c r="J49" s="73">
        <f t="shared" si="22"/>
        <v>1735</v>
      </c>
      <c r="K49" s="73">
        <f t="shared" si="25"/>
        <v>1955</v>
      </c>
      <c r="L49" s="73">
        <f t="shared" si="25"/>
        <v>1955</v>
      </c>
      <c r="M49" s="73">
        <f t="shared" si="25"/>
        <v>1965</v>
      </c>
      <c r="N49" s="73">
        <f t="shared" ref="N49:P64" si="26">N48-Q49</f>
        <v>-220</v>
      </c>
      <c r="O49" s="73">
        <f t="shared" si="26"/>
        <v>-230</v>
      </c>
      <c r="P49" s="73">
        <f t="shared" si="26"/>
        <v>-230</v>
      </c>
      <c r="Q49" s="72">
        <f t="shared" si="11"/>
        <v>0</v>
      </c>
      <c r="R49" s="72">
        <f t="shared" si="11"/>
        <v>0</v>
      </c>
      <c r="S49" s="72">
        <f t="shared" si="11"/>
        <v>0</v>
      </c>
      <c r="T49" s="74">
        <f t="shared" si="5"/>
        <v>1764</v>
      </c>
      <c r="U49" s="93">
        <f t="shared" si="12"/>
        <v>800</v>
      </c>
      <c r="V49" s="93">
        <f t="shared" si="13"/>
        <v>800</v>
      </c>
      <c r="W49" s="93">
        <f t="shared" si="14"/>
        <v>800</v>
      </c>
      <c r="X49" s="85"/>
      <c r="Y49" s="73"/>
      <c r="Z49" s="73"/>
      <c r="AA49" s="73"/>
      <c r="AB49" s="48"/>
    </row>
    <row r="50" spans="1:28" ht="15" customHeight="1">
      <c r="A50" s="68">
        <v>36</v>
      </c>
      <c r="B50" s="69">
        <f t="shared" si="7"/>
        <v>45597</v>
      </c>
      <c r="C50" s="70">
        <f t="shared" si="8"/>
        <v>884</v>
      </c>
      <c r="D50" s="71">
        <f t="shared" si="9"/>
        <v>1678</v>
      </c>
      <c r="E50" s="72">
        <f t="shared" si="15"/>
        <v>827</v>
      </c>
      <c r="F50" s="72">
        <f t="shared" si="16"/>
        <v>837</v>
      </c>
      <c r="G50" s="72">
        <f t="shared" si="17"/>
        <v>827</v>
      </c>
      <c r="H50" s="73">
        <f t="shared" si="22"/>
        <v>1735</v>
      </c>
      <c r="I50" s="73">
        <f t="shared" si="22"/>
        <v>1725</v>
      </c>
      <c r="J50" s="73">
        <f t="shared" si="22"/>
        <v>1735</v>
      </c>
      <c r="K50" s="73">
        <f t="shared" si="25"/>
        <v>1955</v>
      </c>
      <c r="L50" s="73">
        <f t="shared" si="25"/>
        <v>1955</v>
      </c>
      <c r="M50" s="73">
        <f t="shared" si="25"/>
        <v>1965</v>
      </c>
      <c r="N50" s="73">
        <f t="shared" si="26"/>
        <v>-220</v>
      </c>
      <c r="O50" s="73">
        <f t="shared" si="26"/>
        <v>-230</v>
      </c>
      <c r="P50" s="73">
        <f t="shared" si="26"/>
        <v>-230</v>
      </c>
      <c r="Q50" s="72">
        <f t="shared" si="11"/>
        <v>0</v>
      </c>
      <c r="R50" s="72">
        <f t="shared" si="11"/>
        <v>0</v>
      </c>
      <c r="S50" s="72">
        <f t="shared" si="11"/>
        <v>0</v>
      </c>
      <c r="T50" s="74">
        <f t="shared" si="5"/>
        <v>1762</v>
      </c>
      <c r="U50" s="93">
        <f t="shared" si="12"/>
        <v>800</v>
      </c>
      <c r="V50" s="93">
        <f t="shared" si="13"/>
        <v>800</v>
      </c>
      <c r="W50" s="93">
        <f t="shared" si="14"/>
        <v>800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45598</v>
      </c>
      <c r="C51" s="70">
        <f t="shared" si="8"/>
        <v>884</v>
      </c>
      <c r="D51" s="71">
        <f t="shared" si="9"/>
        <v>1676</v>
      </c>
      <c r="E51" s="72">
        <f t="shared" si="15"/>
        <v>825</v>
      </c>
      <c r="F51" s="72">
        <f t="shared" si="16"/>
        <v>835</v>
      </c>
      <c r="G51" s="72">
        <f t="shared" si="17"/>
        <v>825</v>
      </c>
      <c r="H51" s="73">
        <f t="shared" si="22"/>
        <v>1735</v>
      </c>
      <c r="I51" s="73">
        <f t="shared" si="22"/>
        <v>1725</v>
      </c>
      <c r="J51" s="73">
        <f t="shared" si="22"/>
        <v>1735</v>
      </c>
      <c r="K51" s="73">
        <f t="shared" si="25"/>
        <v>1955</v>
      </c>
      <c r="L51" s="73">
        <f t="shared" si="25"/>
        <v>1955</v>
      </c>
      <c r="M51" s="73">
        <f t="shared" si="25"/>
        <v>1965</v>
      </c>
      <c r="N51" s="73">
        <f t="shared" si="26"/>
        <v>-220</v>
      </c>
      <c r="O51" s="73">
        <f t="shared" si="26"/>
        <v>-230</v>
      </c>
      <c r="P51" s="73">
        <f t="shared" si="26"/>
        <v>-230</v>
      </c>
      <c r="Q51" s="72">
        <f t="shared" si="11"/>
        <v>0</v>
      </c>
      <c r="R51" s="72">
        <f t="shared" si="11"/>
        <v>0</v>
      </c>
      <c r="S51" s="72">
        <f t="shared" si="11"/>
        <v>0</v>
      </c>
      <c r="T51" s="74">
        <f t="shared" si="5"/>
        <v>1760</v>
      </c>
      <c r="U51" s="93">
        <f t="shared" si="12"/>
        <v>800</v>
      </c>
      <c r="V51" s="93">
        <f t="shared" si="13"/>
        <v>800</v>
      </c>
      <c r="W51" s="93">
        <f t="shared" si="14"/>
        <v>800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45599</v>
      </c>
      <c r="C52" s="70">
        <f t="shared" si="8"/>
        <v>884</v>
      </c>
      <c r="D52" s="71">
        <f t="shared" si="9"/>
        <v>1674</v>
      </c>
      <c r="E52" s="72">
        <f t="shared" si="15"/>
        <v>823</v>
      </c>
      <c r="F52" s="72">
        <f t="shared" si="16"/>
        <v>833</v>
      </c>
      <c r="G52" s="72">
        <f t="shared" si="17"/>
        <v>823</v>
      </c>
      <c r="H52" s="73">
        <f t="shared" si="22"/>
        <v>1735</v>
      </c>
      <c r="I52" s="73">
        <f t="shared" si="22"/>
        <v>1725</v>
      </c>
      <c r="J52" s="73">
        <f t="shared" si="22"/>
        <v>1735</v>
      </c>
      <c r="K52" s="73">
        <f t="shared" si="25"/>
        <v>1955</v>
      </c>
      <c r="L52" s="73">
        <f t="shared" si="25"/>
        <v>1955</v>
      </c>
      <c r="M52" s="73">
        <f t="shared" si="25"/>
        <v>1965</v>
      </c>
      <c r="N52" s="73">
        <f t="shared" si="26"/>
        <v>-220</v>
      </c>
      <c r="O52" s="73">
        <f t="shared" si="26"/>
        <v>-230</v>
      </c>
      <c r="P52" s="73">
        <f t="shared" si="26"/>
        <v>-230</v>
      </c>
      <c r="Q52" s="72">
        <f t="shared" si="11"/>
        <v>0</v>
      </c>
      <c r="R52" s="72">
        <f t="shared" si="11"/>
        <v>0</v>
      </c>
      <c r="S52" s="72">
        <f t="shared" si="11"/>
        <v>0</v>
      </c>
      <c r="T52" s="74">
        <f t="shared" si="5"/>
        <v>1758</v>
      </c>
      <c r="U52" s="93">
        <f t="shared" si="12"/>
        <v>800</v>
      </c>
      <c r="V52" s="93">
        <f t="shared" si="13"/>
        <v>800</v>
      </c>
      <c r="W52" s="93">
        <f t="shared" si="14"/>
        <v>800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45600</v>
      </c>
      <c r="C53" s="70">
        <f t="shared" si="8"/>
        <v>884</v>
      </c>
      <c r="D53" s="71">
        <f t="shared" si="9"/>
        <v>1672</v>
      </c>
      <c r="E53" s="72">
        <f t="shared" si="15"/>
        <v>821</v>
      </c>
      <c r="F53" s="72">
        <f t="shared" si="16"/>
        <v>831</v>
      </c>
      <c r="G53" s="72">
        <f t="shared" si="17"/>
        <v>821</v>
      </c>
      <c r="H53" s="73">
        <f t="shared" si="22"/>
        <v>1735</v>
      </c>
      <c r="I53" s="73">
        <f t="shared" si="22"/>
        <v>1725</v>
      </c>
      <c r="J53" s="73">
        <f t="shared" si="22"/>
        <v>1735</v>
      </c>
      <c r="K53" s="73">
        <f t="shared" si="25"/>
        <v>1955</v>
      </c>
      <c r="L53" s="73">
        <f t="shared" si="25"/>
        <v>1955</v>
      </c>
      <c r="M53" s="73">
        <f t="shared" si="25"/>
        <v>1965</v>
      </c>
      <c r="N53" s="73">
        <f t="shared" si="26"/>
        <v>-220</v>
      </c>
      <c r="O53" s="73">
        <f t="shared" si="26"/>
        <v>-230</v>
      </c>
      <c r="P53" s="73">
        <f t="shared" si="26"/>
        <v>-230</v>
      </c>
      <c r="Q53" s="72">
        <f t="shared" si="11"/>
        <v>0</v>
      </c>
      <c r="R53" s="72">
        <f t="shared" si="11"/>
        <v>0</v>
      </c>
      <c r="S53" s="72">
        <f t="shared" si="11"/>
        <v>0</v>
      </c>
      <c r="T53" s="74">
        <f t="shared" si="5"/>
        <v>1456</v>
      </c>
      <c r="U53" s="93">
        <f t="shared" si="12"/>
        <v>1100</v>
      </c>
      <c r="V53" s="93">
        <f t="shared" si="13"/>
        <v>1100</v>
      </c>
      <c r="W53" s="93">
        <f t="shared" si="14"/>
        <v>1100</v>
      </c>
      <c r="X53" s="85">
        <v>0.3</v>
      </c>
      <c r="Y53" s="73"/>
      <c r="Z53" s="73"/>
      <c r="AA53" s="73"/>
      <c r="AB53" s="48">
        <v>3</v>
      </c>
    </row>
    <row r="54" spans="1:28" ht="15" customHeight="1">
      <c r="A54" s="68">
        <v>40</v>
      </c>
      <c r="B54" s="69">
        <f t="shared" si="7"/>
        <v>45601</v>
      </c>
      <c r="C54" s="70">
        <f t="shared" si="8"/>
        <v>884</v>
      </c>
      <c r="D54" s="71">
        <f t="shared" si="9"/>
        <v>1670</v>
      </c>
      <c r="E54" s="72">
        <f t="shared" si="15"/>
        <v>819</v>
      </c>
      <c r="F54" s="72">
        <f t="shared" si="16"/>
        <v>829</v>
      </c>
      <c r="G54" s="72">
        <f t="shared" si="17"/>
        <v>819</v>
      </c>
      <c r="H54" s="73">
        <f t="shared" si="22"/>
        <v>1735</v>
      </c>
      <c r="I54" s="73">
        <f t="shared" si="22"/>
        <v>1725</v>
      </c>
      <c r="J54" s="73">
        <f t="shared" si="22"/>
        <v>1735</v>
      </c>
      <c r="K54" s="73">
        <f t="shared" si="25"/>
        <v>1955</v>
      </c>
      <c r="L54" s="73">
        <f t="shared" si="25"/>
        <v>1955</v>
      </c>
      <c r="M54" s="73">
        <f t="shared" si="25"/>
        <v>1965</v>
      </c>
      <c r="N54" s="73">
        <f t="shared" si="26"/>
        <v>-220</v>
      </c>
      <c r="O54" s="73">
        <f t="shared" si="26"/>
        <v>-230</v>
      </c>
      <c r="P54" s="73">
        <f t="shared" si="26"/>
        <v>-230</v>
      </c>
      <c r="Q54" s="72">
        <f t="shared" si="11"/>
        <v>0</v>
      </c>
      <c r="R54" s="72">
        <f t="shared" si="11"/>
        <v>0</v>
      </c>
      <c r="S54" s="72">
        <f t="shared" si="11"/>
        <v>0</v>
      </c>
      <c r="T54" s="74">
        <f t="shared" si="5"/>
        <v>1454</v>
      </c>
      <c r="U54" s="93">
        <f t="shared" si="12"/>
        <v>1100</v>
      </c>
      <c r="V54" s="93">
        <f t="shared" si="13"/>
        <v>1100</v>
      </c>
      <c r="W54" s="93">
        <f t="shared" si="14"/>
        <v>1100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45602</v>
      </c>
      <c r="C55" s="70">
        <f t="shared" si="8"/>
        <v>884</v>
      </c>
      <c r="D55" s="71">
        <f t="shared" si="9"/>
        <v>1668</v>
      </c>
      <c r="E55" s="72">
        <f t="shared" si="15"/>
        <v>817</v>
      </c>
      <c r="F55" s="72">
        <f t="shared" si="16"/>
        <v>827</v>
      </c>
      <c r="G55" s="72">
        <f t="shared" si="17"/>
        <v>817</v>
      </c>
      <c r="H55" s="73">
        <f t="shared" si="22"/>
        <v>1735</v>
      </c>
      <c r="I55" s="73">
        <f t="shared" si="22"/>
        <v>1725</v>
      </c>
      <c r="J55" s="73">
        <f t="shared" si="22"/>
        <v>1735</v>
      </c>
      <c r="K55" s="73">
        <f t="shared" si="25"/>
        <v>1955</v>
      </c>
      <c r="L55" s="73">
        <f t="shared" si="25"/>
        <v>1955</v>
      </c>
      <c r="M55" s="73">
        <f t="shared" si="25"/>
        <v>1965</v>
      </c>
      <c r="N55" s="73">
        <f t="shared" si="26"/>
        <v>-220</v>
      </c>
      <c r="O55" s="73">
        <f t="shared" si="26"/>
        <v>-230</v>
      </c>
      <c r="P55" s="73">
        <f t="shared" si="26"/>
        <v>-230</v>
      </c>
      <c r="Q55" s="72">
        <f t="shared" si="11"/>
        <v>0</v>
      </c>
      <c r="R55" s="72">
        <f t="shared" si="11"/>
        <v>0</v>
      </c>
      <c r="S55" s="72">
        <f t="shared" si="11"/>
        <v>0</v>
      </c>
      <c r="T55" s="74">
        <f t="shared" si="5"/>
        <v>1452</v>
      </c>
      <c r="U55" s="93">
        <f t="shared" si="12"/>
        <v>1100</v>
      </c>
      <c r="V55" s="93">
        <f t="shared" si="13"/>
        <v>1100</v>
      </c>
      <c r="W55" s="93">
        <f t="shared" si="14"/>
        <v>1100</v>
      </c>
      <c r="X55" s="8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45603</v>
      </c>
      <c r="C56" s="70">
        <f t="shared" si="8"/>
        <v>884</v>
      </c>
      <c r="D56" s="71">
        <f t="shared" si="9"/>
        <v>1666</v>
      </c>
      <c r="E56" s="72">
        <f t="shared" si="15"/>
        <v>815</v>
      </c>
      <c r="F56" s="72">
        <f t="shared" si="16"/>
        <v>825</v>
      </c>
      <c r="G56" s="72">
        <f t="shared" si="17"/>
        <v>815</v>
      </c>
      <c r="H56" s="73">
        <f t="shared" si="22"/>
        <v>1735</v>
      </c>
      <c r="I56" s="73">
        <f t="shared" si="22"/>
        <v>1725</v>
      </c>
      <c r="J56" s="73">
        <f t="shared" si="22"/>
        <v>1735</v>
      </c>
      <c r="K56" s="73">
        <f t="shared" si="25"/>
        <v>1955</v>
      </c>
      <c r="L56" s="73">
        <f t="shared" si="25"/>
        <v>1955</v>
      </c>
      <c r="M56" s="73">
        <f t="shared" si="25"/>
        <v>1965</v>
      </c>
      <c r="N56" s="73">
        <f t="shared" si="26"/>
        <v>-220</v>
      </c>
      <c r="O56" s="73">
        <f t="shared" si="26"/>
        <v>-230</v>
      </c>
      <c r="P56" s="73">
        <f t="shared" si="26"/>
        <v>-230</v>
      </c>
      <c r="Q56" s="72">
        <f t="shared" si="11"/>
        <v>0</v>
      </c>
      <c r="R56" s="72">
        <f t="shared" si="11"/>
        <v>0</v>
      </c>
      <c r="S56" s="72">
        <f t="shared" si="11"/>
        <v>0</v>
      </c>
      <c r="T56" s="74">
        <f t="shared" si="5"/>
        <v>1450</v>
      </c>
      <c r="U56" s="93">
        <f t="shared" si="12"/>
        <v>1100</v>
      </c>
      <c r="V56" s="93">
        <f t="shared" si="13"/>
        <v>1100</v>
      </c>
      <c r="W56" s="93">
        <f t="shared" si="14"/>
        <v>1100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45604</v>
      </c>
      <c r="C57" s="70">
        <f t="shared" si="8"/>
        <v>884</v>
      </c>
      <c r="D57" s="71">
        <f t="shared" si="9"/>
        <v>1664</v>
      </c>
      <c r="E57" s="72">
        <f t="shared" si="15"/>
        <v>813</v>
      </c>
      <c r="F57" s="72">
        <f t="shared" si="16"/>
        <v>823</v>
      </c>
      <c r="G57" s="72">
        <f t="shared" si="17"/>
        <v>813</v>
      </c>
      <c r="H57" s="73">
        <f t="shared" si="22"/>
        <v>1735</v>
      </c>
      <c r="I57" s="73">
        <f t="shared" si="22"/>
        <v>1725</v>
      </c>
      <c r="J57" s="73">
        <f t="shared" si="22"/>
        <v>1735</v>
      </c>
      <c r="K57" s="73">
        <f t="shared" si="25"/>
        <v>1955</v>
      </c>
      <c r="L57" s="73">
        <f t="shared" si="25"/>
        <v>1955</v>
      </c>
      <c r="M57" s="73">
        <f t="shared" si="25"/>
        <v>1965</v>
      </c>
      <c r="N57" s="73">
        <f t="shared" si="26"/>
        <v>-220</v>
      </c>
      <c r="O57" s="73">
        <f t="shared" si="26"/>
        <v>-230</v>
      </c>
      <c r="P57" s="73">
        <f t="shared" si="26"/>
        <v>-230</v>
      </c>
      <c r="Q57" s="72">
        <f t="shared" si="11"/>
        <v>0</v>
      </c>
      <c r="R57" s="72">
        <f t="shared" si="11"/>
        <v>0</v>
      </c>
      <c r="S57" s="72">
        <f t="shared" si="11"/>
        <v>0</v>
      </c>
      <c r="T57" s="74">
        <f t="shared" si="5"/>
        <v>1448</v>
      </c>
      <c r="U57" s="93">
        <f t="shared" si="12"/>
        <v>1100</v>
      </c>
      <c r="V57" s="93">
        <f t="shared" si="13"/>
        <v>1100</v>
      </c>
      <c r="W57" s="93">
        <f t="shared" si="14"/>
        <v>1100</v>
      </c>
      <c r="X57" s="85"/>
      <c r="Y57" s="73"/>
      <c r="Z57" s="73"/>
      <c r="AA57" s="73"/>
      <c r="AB57" s="48"/>
    </row>
    <row r="58" spans="1:28" ht="15" customHeight="1">
      <c r="A58" s="68">
        <v>44</v>
      </c>
      <c r="B58" s="69">
        <f t="shared" si="7"/>
        <v>45605</v>
      </c>
      <c r="C58" s="70">
        <f t="shared" si="8"/>
        <v>884</v>
      </c>
      <c r="D58" s="71">
        <f t="shared" si="9"/>
        <v>1662</v>
      </c>
      <c r="E58" s="72">
        <f t="shared" si="15"/>
        <v>811</v>
      </c>
      <c r="F58" s="72">
        <f t="shared" si="16"/>
        <v>821</v>
      </c>
      <c r="G58" s="72">
        <f t="shared" si="17"/>
        <v>811</v>
      </c>
      <c r="H58" s="73">
        <f t="shared" si="22"/>
        <v>1735</v>
      </c>
      <c r="I58" s="73">
        <f t="shared" si="22"/>
        <v>1725</v>
      </c>
      <c r="J58" s="73">
        <f t="shared" si="22"/>
        <v>1735</v>
      </c>
      <c r="K58" s="73">
        <f t="shared" si="25"/>
        <v>1955</v>
      </c>
      <c r="L58" s="73">
        <f t="shared" si="25"/>
        <v>1955</v>
      </c>
      <c r="M58" s="73">
        <f t="shared" si="25"/>
        <v>1965</v>
      </c>
      <c r="N58" s="73">
        <f t="shared" si="26"/>
        <v>-220</v>
      </c>
      <c r="O58" s="73">
        <f t="shared" si="26"/>
        <v>-230</v>
      </c>
      <c r="P58" s="73">
        <f t="shared" si="26"/>
        <v>-230</v>
      </c>
      <c r="Q58" s="72">
        <f t="shared" si="11"/>
        <v>0</v>
      </c>
      <c r="R58" s="72">
        <f t="shared" si="11"/>
        <v>0</v>
      </c>
      <c r="S58" s="72">
        <f t="shared" si="11"/>
        <v>0</v>
      </c>
      <c r="T58" s="74">
        <f t="shared" si="5"/>
        <v>1446</v>
      </c>
      <c r="U58" s="93">
        <f t="shared" si="12"/>
        <v>1100</v>
      </c>
      <c r="V58" s="93">
        <f t="shared" si="13"/>
        <v>1100</v>
      </c>
      <c r="W58" s="93">
        <f t="shared" si="14"/>
        <v>1100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45606</v>
      </c>
      <c r="C59" s="70">
        <f t="shared" si="8"/>
        <v>884</v>
      </c>
      <c r="D59" s="71">
        <f t="shared" si="9"/>
        <v>1660</v>
      </c>
      <c r="E59" s="72">
        <f t="shared" si="15"/>
        <v>809</v>
      </c>
      <c r="F59" s="72">
        <f t="shared" si="16"/>
        <v>819</v>
      </c>
      <c r="G59" s="72">
        <f t="shared" si="17"/>
        <v>809</v>
      </c>
      <c r="H59" s="73">
        <f t="shared" si="22"/>
        <v>1735</v>
      </c>
      <c r="I59" s="73">
        <f t="shared" si="22"/>
        <v>1725</v>
      </c>
      <c r="J59" s="73">
        <f t="shared" si="22"/>
        <v>1735</v>
      </c>
      <c r="K59" s="73">
        <f t="shared" si="25"/>
        <v>1955</v>
      </c>
      <c r="L59" s="73">
        <f t="shared" si="25"/>
        <v>1955</v>
      </c>
      <c r="M59" s="73">
        <f t="shared" si="25"/>
        <v>1965</v>
      </c>
      <c r="N59" s="73">
        <f t="shared" si="26"/>
        <v>-220</v>
      </c>
      <c r="O59" s="73">
        <f t="shared" si="26"/>
        <v>-230</v>
      </c>
      <c r="P59" s="73">
        <f t="shared" si="26"/>
        <v>-230</v>
      </c>
      <c r="Q59" s="72">
        <f t="shared" si="11"/>
        <v>0</v>
      </c>
      <c r="R59" s="72">
        <f t="shared" si="11"/>
        <v>0</v>
      </c>
      <c r="S59" s="72">
        <f t="shared" si="11"/>
        <v>0</v>
      </c>
      <c r="T59" s="74">
        <f t="shared" si="5"/>
        <v>1444</v>
      </c>
      <c r="U59" s="93">
        <f t="shared" si="12"/>
        <v>1100</v>
      </c>
      <c r="V59" s="93">
        <f t="shared" si="13"/>
        <v>1100</v>
      </c>
      <c r="W59" s="93">
        <f t="shared" si="14"/>
        <v>1100</v>
      </c>
      <c r="X59" s="8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45607</v>
      </c>
      <c r="C60" s="70">
        <f t="shared" si="8"/>
        <v>884</v>
      </c>
      <c r="D60" s="71">
        <f t="shared" si="9"/>
        <v>1658</v>
      </c>
      <c r="E60" s="72">
        <f t="shared" si="15"/>
        <v>807</v>
      </c>
      <c r="F60" s="72">
        <f t="shared" si="16"/>
        <v>817</v>
      </c>
      <c r="G60" s="72">
        <f t="shared" si="17"/>
        <v>807</v>
      </c>
      <c r="H60" s="73">
        <f t="shared" si="22"/>
        <v>1735</v>
      </c>
      <c r="I60" s="73">
        <f t="shared" si="22"/>
        <v>1725</v>
      </c>
      <c r="J60" s="73">
        <f t="shared" si="22"/>
        <v>1735</v>
      </c>
      <c r="K60" s="73">
        <f t="shared" si="25"/>
        <v>1955</v>
      </c>
      <c r="L60" s="73">
        <f t="shared" si="25"/>
        <v>1955</v>
      </c>
      <c r="M60" s="73">
        <f t="shared" si="25"/>
        <v>1965</v>
      </c>
      <c r="N60" s="73">
        <f t="shared" si="26"/>
        <v>-220</v>
      </c>
      <c r="O60" s="73">
        <f t="shared" si="26"/>
        <v>-230</v>
      </c>
      <c r="P60" s="73">
        <f t="shared" si="26"/>
        <v>-230</v>
      </c>
      <c r="Q60" s="72">
        <f t="shared" si="11"/>
        <v>0</v>
      </c>
      <c r="R60" s="72">
        <f t="shared" si="11"/>
        <v>0</v>
      </c>
      <c r="S60" s="72">
        <f t="shared" si="11"/>
        <v>0</v>
      </c>
      <c r="T60" s="74">
        <f t="shared" si="5"/>
        <v>1442</v>
      </c>
      <c r="U60" s="93">
        <f t="shared" si="12"/>
        <v>1100</v>
      </c>
      <c r="V60" s="93">
        <f t="shared" si="13"/>
        <v>1100</v>
      </c>
      <c r="W60" s="93">
        <f t="shared" si="14"/>
        <v>1100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45608</v>
      </c>
      <c r="C61" s="70">
        <f t="shared" si="8"/>
        <v>884</v>
      </c>
      <c r="D61" s="71">
        <f t="shared" si="9"/>
        <v>1656</v>
      </c>
      <c r="E61" s="72">
        <f t="shared" si="15"/>
        <v>805</v>
      </c>
      <c r="F61" s="72">
        <f t="shared" si="16"/>
        <v>815</v>
      </c>
      <c r="G61" s="72">
        <f t="shared" si="17"/>
        <v>805</v>
      </c>
      <c r="H61" s="73">
        <f t="shared" si="22"/>
        <v>1735</v>
      </c>
      <c r="I61" s="73">
        <f t="shared" si="22"/>
        <v>1725</v>
      </c>
      <c r="J61" s="73">
        <f t="shared" si="22"/>
        <v>1735</v>
      </c>
      <c r="K61" s="73">
        <f t="shared" si="25"/>
        <v>1955</v>
      </c>
      <c r="L61" s="73">
        <f t="shared" si="25"/>
        <v>1955</v>
      </c>
      <c r="M61" s="73">
        <f t="shared" si="25"/>
        <v>1965</v>
      </c>
      <c r="N61" s="73">
        <f t="shared" si="26"/>
        <v>-220</v>
      </c>
      <c r="O61" s="73">
        <f t="shared" si="26"/>
        <v>-230</v>
      </c>
      <c r="P61" s="73">
        <f t="shared" si="26"/>
        <v>-230</v>
      </c>
      <c r="Q61" s="72">
        <f t="shared" si="11"/>
        <v>0</v>
      </c>
      <c r="R61" s="72">
        <f t="shared" si="11"/>
        <v>0</v>
      </c>
      <c r="S61" s="72">
        <f t="shared" si="11"/>
        <v>0</v>
      </c>
      <c r="T61" s="74">
        <f t="shared" si="5"/>
        <v>1440</v>
      </c>
      <c r="U61" s="93">
        <f t="shared" si="12"/>
        <v>1100</v>
      </c>
      <c r="V61" s="93">
        <f t="shared" si="13"/>
        <v>1100</v>
      </c>
      <c r="W61" s="93">
        <f t="shared" si="14"/>
        <v>1100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45609</v>
      </c>
      <c r="C62" s="70">
        <f t="shared" si="8"/>
        <v>884</v>
      </c>
      <c r="D62" s="71">
        <f t="shared" si="9"/>
        <v>1654</v>
      </c>
      <c r="E62" s="72">
        <f t="shared" si="15"/>
        <v>803</v>
      </c>
      <c r="F62" s="72">
        <f t="shared" si="16"/>
        <v>813</v>
      </c>
      <c r="G62" s="72">
        <f t="shared" si="17"/>
        <v>803</v>
      </c>
      <c r="H62" s="73">
        <f t="shared" si="22"/>
        <v>1735</v>
      </c>
      <c r="I62" s="73">
        <f t="shared" si="22"/>
        <v>1725</v>
      </c>
      <c r="J62" s="73">
        <f t="shared" si="22"/>
        <v>1735</v>
      </c>
      <c r="K62" s="73">
        <f t="shared" si="25"/>
        <v>1955</v>
      </c>
      <c r="L62" s="73">
        <f t="shared" si="25"/>
        <v>1955</v>
      </c>
      <c r="M62" s="73">
        <f t="shared" si="25"/>
        <v>1965</v>
      </c>
      <c r="N62" s="73">
        <f t="shared" si="26"/>
        <v>-220</v>
      </c>
      <c r="O62" s="73">
        <f t="shared" si="26"/>
        <v>-230</v>
      </c>
      <c r="P62" s="73">
        <f t="shared" si="26"/>
        <v>-230</v>
      </c>
      <c r="Q62" s="72">
        <f t="shared" si="11"/>
        <v>0</v>
      </c>
      <c r="R62" s="72">
        <f t="shared" si="11"/>
        <v>0</v>
      </c>
      <c r="S62" s="72">
        <f t="shared" si="11"/>
        <v>0</v>
      </c>
      <c r="T62" s="74">
        <f t="shared" si="5"/>
        <v>1438</v>
      </c>
      <c r="U62" s="93">
        <f t="shared" si="12"/>
        <v>1100</v>
      </c>
      <c r="V62" s="93">
        <f t="shared" si="13"/>
        <v>1100</v>
      </c>
      <c r="W62" s="93">
        <f t="shared" si="14"/>
        <v>1100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45610</v>
      </c>
      <c r="C63" s="70">
        <f t="shared" si="8"/>
        <v>884</v>
      </c>
      <c r="D63" s="71">
        <f t="shared" si="9"/>
        <v>1652</v>
      </c>
      <c r="E63" s="72">
        <f t="shared" si="15"/>
        <v>801</v>
      </c>
      <c r="F63" s="72">
        <f t="shared" si="16"/>
        <v>811</v>
      </c>
      <c r="G63" s="72">
        <f t="shared" si="17"/>
        <v>801</v>
      </c>
      <c r="H63" s="73">
        <f t="shared" si="22"/>
        <v>1735</v>
      </c>
      <c r="I63" s="73">
        <f t="shared" si="22"/>
        <v>1725</v>
      </c>
      <c r="J63" s="73">
        <f t="shared" si="22"/>
        <v>1735</v>
      </c>
      <c r="K63" s="73">
        <f t="shared" si="25"/>
        <v>1955</v>
      </c>
      <c r="L63" s="73">
        <f t="shared" si="25"/>
        <v>1955</v>
      </c>
      <c r="M63" s="73">
        <f t="shared" si="25"/>
        <v>1965</v>
      </c>
      <c r="N63" s="73">
        <f t="shared" si="26"/>
        <v>-220</v>
      </c>
      <c r="O63" s="73">
        <f t="shared" si="26"/>
        <v>-230</v>
      </c>
      <c r="P63" s="73">
        <f t="shared" si="26"/>
        <v>-230</v>
      </c>
      <c r="Q63" s="72">
        <f t="shared" si="11"/>
        <v>0</v>
      </c>
      <c r="R63" s="72">
        <f t="shared" si="11"/>
        <v>0</v>
      </c>
      <c r="S63" s="72">
        <f t="shared" si="11"/>
        <v>0</v>
      </c>
      <c r="T63" s="74">
        <f t="shared" si="5"/>
        <v>1436</v>
      </c>
      <c r="U63" s="93">
        <f t="shared" si="12"/>
        <v>1100</v>
      </c>
      <c r="V63" s="93">
        <f t="shared" si="13"/>
        <v>1100</v>
      </c>
      <c r="W63" s="93">
        <f t="shared" si="14"/>
        <v>1100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45611</v>
      </c>
      <c r="C64" s="70">
        <f t="shared" si="8"/>
        <v>884</v>
      </c>
      <c r="D64" s="71">
        <f t="shared" si="9"/>
        <v>1650</v>
      </c>
      <c r="E64" s="72">
        <f t="shared" si="15"/>
        <v>799</v>
      </c>
      <c r="F64" s="72">
        <f t="shared" si="16"/>
        <v>809</v>
      </c>
      <c r="G64" s="72">
        <f t="shared" si="17"/>
        <v>799</v>
      </c>
      <c r="H64" s="73">
        <f t="shared" si="22"/>
        <v>1735</v>
      </c>
      <c r="I64" s="73">
        <f t="shared" si="22"/>
        <v>1725</v>
      </c>
      <c r="J64" s="73">
        <f t="shared" si="22"/>
        <v>1735</v>
      </c>
      <c r="K64" s="73">
        <f t="shared" ref="K64:M79" si="27">K63</f>
        <v>1955</v>
      </c>
      <c r="L64" s="73">
        <f t="shared" si="27"/>
        <v>1955</v>
      </c>
      <c r="M64" s="73">
        <f t="shared" si="27"/>
        <v>1965</v>
      </c>
      <c r="N64" s="73">
        <f t="shared" si="26"/>
        <v>-220</v>
      </c>
      <c r="O64" s="73">
        <f t="shared" si="26"/>
        <v>-230</v>
      </c>
      <c r="P64" s="73">
        <f t="shared" si="26"/>
        <v>-230</v>
      </c>
      <c r="Q64" s="72">
        <f t="shared" si="11"/>
        <v>0</v>
      </c>
      <c r="R64" s="72">
        <f t="shared" si="11"/>
        <v>0</v>
      </c>
      <c r="S64" s="72">
        <f t="shared" si="11"/>
        <v>0</v>
      </c>
      <c r="T64" s="74">
        <f t="shared" si="5"/>
        <v>1434</v>
      </c>
      <c r="U64" s="93">
        <f t="shared" si="12"/>
        <v>1100</v>
      </c>
      <c r="V64" s="93">
        <f t="shared" si="13"/>
        <v>1100</v>
      </c>
      <c r="W64" s="93">
        <f t="shared" si="14"/>
        <v>1100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45612</v>
      </c>
      <c r="C65" s="70">
        <f t="shared" si="8"/>
        <v>884</v>
      </c>
      <c r="D65" s="71">
        <f t="shared" si="9"/>
        <v>1648</v>
      </c>
      <c r="E65" s="72">
        <f t="shared" si="15"/>
        <v>797</v>
      </c>
      <c r="F65" s="72">
        <f t="shared" si="16"/>
        <v>807</v>
      </c>
      <c r="G65" s="72">
        <f t="shared" si="17"/>
        <v>797</v>
      </c>
      <c r="H65" s="73">
        <f t="shared" si="22"/>
        <v>1735</v>
      </c>
      <c r="I65" s="73">
        <f t="shared" si="22"/>
        <v>1725</v>
      </c>
      <c r="J65" s="73">
        <f t="shared" si="22"/>
        <v>1735</v>
      </c>
      <c r="K65" s="73">
        <f t="shared" si="27"/>
        <v>1955</v>
      </c>
      <c r="L65" s="73">
        <f t="shared" si="27"/>
        <v>1955</v>
      </c>
      <c r="M65" s="73">
        <f t="shared" si="27"/>
        <v>1965</v>
      </c>
      <c r="N65" s="73">
        <f t="shared" ref="N65:P80" si="28">N64-Q65</f>
        <v>-220</v>
      </c>
      <c r="O65" s="73">
        <f t="shared" si="28"/>
        <v>-230</v>
      </c>
      <c r="P65" s="73">
        <f t="shared" si="28"/>
        <v>-230</v>
      </c>
      <c r="Q65" s="72">
        <f t="shared" si="11"/>
        <v>0</v>
      </c>
      <c r="R65" s="72">
        <f t="shared" si="11"/>
        <v>0</v>
      </c>
      <c r="S65" s="72">
        <f t="shared" si="11"/>
        <v>0</v>
      </c>
      <c r="T65" s="74">
        <f t="shared" si="5"/>
        <v>1432</v>
      </c>
      <c r="U65" s="93">
        <f t="shared" si="12"/>
        <v>1100</v>
      </c>
      <c r="V65" s="93">
        <f t="shared" si="13"/>
        <v>1100</v>
      </c>
      <c r="W65" s="93">
        <f t="shared" si="14"/>
        <v>1100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45613</v>
      </c>
      <c r="C66" s="70">
        <f t="shared" si="8"/>
        <v>884</v>
      </c>
      <c r="D66" s="71">
        <f t="shared" si="9"/>
        <v>1646</v>
      </c>
      <c r="E66" s="72">
        <f t="shared" si="15"/>
        <v>795</v>
      </c>
      <c r="F66" s="72">
        <f t="shared" si="16"/>
        <v>805</v>
      </c>
      <c r="G66" s="72">
        <f t="shared" si="17"/>
        <v>795</v>
      </c>
      <c r="H66" s="73">
        <f t="shared" si="22"/>
        <v>1735</v>
      </c>
      <c r="I66" s="73">
        <f t="shared" si="22"/>
        <v>1725</v>
      </c>
      <c r="J66" s="73">
        <f t="shared" si="22"/>
        <v>1735</v>
      </c>
      <c r="K66" s="73">
        <f t="shared" si="27"/>
        <v>1955</v>
      </c>
      <c r="L66" s="73">
        <f t="shared" si="27"/>
        <v>1955</v>
      </c>
      <c r="M66" s="73">
        <f t="shared" si="27"/>
        <v>1965</v>
      </c>
      <c r="N66" s="73">
        <f t="shared" si="28"/>
        <v>-220</v>
      </c>
      <c r="O66" s="73">
        <f t="shared" si="28"/>
        <v>-230</v>
      </c>
      <c r="P66" s="73">
        <f t="shared" si="28"/>
        <v>-230</v>
      </c>
      <c r="Q66" s="72">
        <f t="shared" si="11"/>
        <v>0</v>
      </c>
      <c r="R66" s="72">
        <f t="shared" si="11"/>
        <v>0</v>
      </c>
      <c r="S66" s="72">
        <f t="shared" si="11"/>
        <v>0</v>
      </c>
      <c r="T66" s="74">
        <f t="shared" si="5"/>
        <v>1430</v>
      </c>
      <c r="U66" s="93">
        <f t="shared" si="12"/>
        <v>1100</v>
      </c>
      <c r="V66" s="93">
        <f t="shared" si="13"/>
        <v>1100</v>
      </c>
      <c r="W66" s="93">
        <f t="shared" si="14"/>
        <v>1100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45614</v>
      </c>
      <c r="C67" s="70">
        <f t="shared" si="8"/>
        <v>884</v>
      </c>
      <c r="D67" s="71">
        <f t="shared" si="9"/>
        <v>1644</v>
      </c>
      <c r="E67" s="72">
        <f t="shared" si="15"/>
        <v>793</v>
      </c>
      <c r="F67" s="72">
        <f t="shared" si="16"/>
        <v>803</v>
      </c>
      <c r="G67" s="72">
        <f t="shared" si="17"/>
        <v>793</v>
      </c>
      <c r="H67" s="73">
        <f t="shared" si="22"/>
        <v>1735</v>
      </c>
      <c r="I67" s="73">
        <f t="shared" si="22"/>
        <v>1725</v>
      </c>
      <c r="J67" s="73">
        <f t="shared" si="22"/>
        <v>1735</v>
      </c>
      <c r="K67" s="73">
        <f t="shared" si="27"/>
        <v>1955</v>
      </c>
      <c r="L67" s="73">
        <f t="shared" si="27"/>
        <v>1955</v>
      </c>
      <c r="M67" s="73">
        <f t="shared" si="27"/>
        <v>1965</v>
      </c>
      <c r="N67" s="73">
        <f t="shared" si="28"/>
        <v>-220</v>
      </c>
      <c r="O67" s="73">
        <f t="shared" si="28"/>
        <v>-230</v>
      </c>
      <c r="P67" s="73">
        <f t="shared" si="28"/>
        <v>-230</v>
      </c>
      <c r="Q67" s="72">
        <f t="shared" si="11"/>
        <v>0</v>
      </c>
      <c r="R67" s="72">
        <f t="shared" si="11"/>
        <v>0</v>
      </c>
      <c r="S67" s="72">
        <f t="shared" si="11"/>
        <v>0</v>
      </c>
      <c r="T67" s="74">
        <f t="shared" si="5"/>
        <v>1428</v>
      </c>
      <c r="U67" s="93">
        <f t="shared" si="12"/>
        <v>1100</v>
      </c>
      <c r="V67" s="93">
        <f t="shared" si="13"/>
        <v>1100</v>
      </c>
      <c r="W67" s="93">
        <f t="shared" si="14"/>
        <v>1100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45615</v>
      </c>
      <c r="C68" s="70">
        <f t="shared" si="8"/>
        <v>884</v>
      </c>
      <c r="D68" s="71">
        <f t="shared" si="9"/>
        <v>1642</v>
      </c>
      <c r="E68" s="72">
        <f t="shared" si="15"/>
        <v>791</v>
      </c>
      <c r="F68" s="72">
        <f t="shared" si="16"/>
        <v>801</v>
      </c>
      <c r="G68" s="72">
        <f t="shared" si="17"/>
        <v>791</v>
      </c>
      <c r="H68" s="73">
        <f t="shared" si="22"/>
        <v>1735</v>
      </c>
      <c r="I68" s="73">
        <f t="shared" si="22"/>
        <v>1725</v>
      </c>
      <c r="J68" s="73">
        <f t="shared" si="22"/>
        <v>1735</v>
      </c>
      <c r="K68" s="73">
        <f t="shared" si="27"/>
        <v>1955</v>
      </c>
      <c r="L68" s="73">
        <f t="shared" si="27"/>
        <v>1955</v>
      </c>
      <c r="M68" s="73">
        <f t="shared" si="27"/>
        <v>1965</v>
      </c>
      <c r="N68" s="73">
        <f t="shared" si="28"/>
        <v>-220</v>
      </c>
      <c r="O68" s="73">
        <f t="shared" si="28"/>
        <v>-230</v>
      </c>
      <c r="P68" s="73">
        <f t="shared" si="28"/>
        <v>-230</v>
      </c>
      <c r="Q68" s="72">
        <f t="shared" si="11"/>
        <v>0</v>
      </c>
      <c r="R68" s="72">
        <f t="shared" si="11"/>
        <v>0</v>
      </c>
      <c r="S68" s="72">
        <f t="shared" si="11"/>
        <v>0</v>
      </c>
      <c r="T68" s="74">
        <f t="shared" si="5"/>
        <v>1426</v>
      </c>
      <c r="U68" s="93">
        <f t="shared" si="12"/>
        <v>1100</v>
      </c>
      <c r="V68" s="93">
        <f t="shared" si="13"/>
        <v>1100</v>
      </c>
      <c r="W68" s="93">
        <f t="shared" si="14"/>
        <v>1100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45616</v>
      </c>
      <c r="C69" s="70">
        <f t="shared" si="8"/>
        <v>884</v>
      </c>
      <c r="D69" s="71">
        <f t="shared" si="9"/>
        <v>1640</v>
      </c>
      <c r="E69" s="72">
        <f t="shared" si="15"/>
        <v>789</v>
      </c>
      <c r="F69" s="72">
        <f t="shared" si="16"/>
        <v>799</v>
      </c>
      <c r="G69" s="72">
        <f t="shared" si="17"/>
        <v>789</v>
      </c>
      <c r="H69" s="73">
        <f t="shared" si="22"/>
        <v>1735</v>
      </c>
      <c r="I69" s="73">
        <f t="shared" si="22"/>
        <v>1725</v>
      </c>
      <c r="J69" s="73">
        <f t="shared" si="22"/>
        <v>1735</v>
      </c>
      <c r="K69" s="73">
        <f t="shared" si="27"/>
        <v>1955</v>
      </c>
      <c r="L69" s="73">
        <f t="shared" si="27"/>
        <v>1955</v>
      </c>
      <c r="M69" s="73">
        <f t="shared" si="27"/>
        <v>1965</v>
      </c>
      <c r="N69" s="73">
        <f t="shared" si="28"/>
        <v>-220</v>
      </c>
      <c r="O69" s="73">
        <f t="shared" si="28"/>
        <v>-230</v>
      </c>
      <c r="P69" s="73">
        <f t="shared" si="28"/>
        <v>-230</v>
      </c>
      <c r="Q69" s="72">
        <f t="shared" si="11"/>
        <v>0</v>
      </c>
      <c r="R69" s="72">
        <f t="shared" si="11"/>
        <v>0</v>
      </c>
      <c r="S69" s="72">
        <f t="shared" si="11"/>
        <v>0</v>
      </c>
      <c r="T69" s="74">
        <f t="shared" si="5"/>
        <v>1424</v>
      </c>
      <c r="U69" s="93">
        <f t="shared" si="12"/>
        <v>1100</v>
      </c>
      <c r="V69" s="93">
        <f t="shared" si="13"/>
        <v>1100</v>
      </c>
      <c r="W69" s="93">
        <f t="shared" si="14"/>
        <v>1100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45617</v>
      </c>
      <c r="C70" s="70">
        <f t="shared" si="8"/>
        <v>884</v>
      </c>
      <c r="D70" s="71">
        <f t="shared" si="9"/>
        <v>1638</v>
      </c>
      <c r="E70" s="72">
        <f t="shared" si="15"/>
        <v>787</v>
      </c>
      <c r="F70" s="72">
        <f t="shared" si="16"/>
        <v>797</v>
      </c>
      <c r="G70" s="72">
        <f t="shared" si="17"/>
        <v>787</v>
      </c>
      <c r="H70" s="73">
        <f t="shared" si="22"/>
        <v>1735</v>
      </c>
      <c r="I70" s="73">
        <f t="shared" si="22"/>
        <v>1725</v>
      </c>
      <c r="J70" s="73">
        <f t="shared" si="22"/>
        <v>1735</v>
      </c>
      <c r="K70" s="73">
        <f t="shared" si="27"/>
        <v>1955</v>
      </c>
      <c r="L70" s="73">
        <f t="shared" si="27"/>
        <v>1955</v>
      </c>
      <c r="M70" s="73">
        <f t="shared" si="27"/>
        <v>1965</v>
      </c>
      <c r="N70" s="73">
        <f t="shared" si="28"/>
        <v>-220</v>
      </c>
      <c r="O70" s="73">
        <f t="shared" si="28"/>
        <v>-230</v>
      </c>
      <c r="P70" s="73">
        <f t="shared" si="28"/>
        <v>-230</v>
      </c>
      <c r="Q70" s="72">
        <f t="shared" si="11"/>
        <v>0</v>
      </c>
      <c r="R70" s="72">
        <f t="shared" si="11"/>
        <v>0</v>
      </c>
      <c r="S70" s="72">
        <f t="shared" si="11"/>
        <v>0</v>
      </c>
      <c r="T70" s="74">
        <f t="shared" si="5"/>
        <v>1422</v>
      </c>
      <c r="U70" s="93">
        <f t="shared" si="12"/>
        <v>1100</v>
      </c>
      <c r="V70" s="93">
        <f t="shared" si="13"/>
        <v>1100</v>
      </c>
      <c r="W70" s="93">
        <f t="shared" si="14"/>
        <v>1100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45618</v>
      </c>
      <c r="C71" s="70">
        <f t="shared" si="8"/>
        <v>884</v>
      </c>
      <c r="D71" s="71">
        <f t="shared" si="9"/>
        <v>1636</v>
      </c>
      <c r="E71" s="72">
        <f t="shared" si="15"/>
        <v>785</v>
      </c>
      <c r="F71" s="72">
        <f t="shared" si="16"/>
        <v>795</v>
      </c>
      <c r="G71" s="72">
        <f t="shared" si="17"/>
        <v>785</v>
      </c>
      <c r="H71" s="73">
        <f t="shared" si="22"/>
        <v>1735</v>
      </c>
      <c r="I71" s="73">
        <f t="shared" si="22"/>
        <v>1725</v>
      </c>
      <c r="J71" s="73">
        <f t="shared" si="22"/>
        <v>1735</v>
      </c>
      <c r="K71" s="73">
        <f t="shared" si="27"/>
        <v>1955</v>
      </c>
      <c r="L71" s="73">
        <f t="shared" si="27"/>
        <v>1955</v>
      </c>
      <c r="M71" s="73">
        <f t="shared" si="27"/>
        <v>1965</v>
      </c>
      <c r="N71" s="73">
        <f t="shared" si="28"/>
        <v>-220</v>
      </c>
      <c r="O71" s="73">
        <f t="shared" si="28"/>
        <v>-230</v>
      </c>
      <c r="P71" s="73">
        <f t="shared" si="28"/>
        <v>-230</v>
      </c>
      <c r="Q71" s="72">
        <f t="shared" si="11"/>
        <v>0</v>
      </c>
      <c r="R71" s="72">
        <f t="shared" si="11"/>
        <v>0</v>
      </c>
      <c r="S71" s="72">
        <f t="shared" si="11"/>
        <v>0</v>
      </c>
      <c r="T71" s="74">
        <f t="shared" si="5"/>
        <v>1420</v>
      </c>
      <c r="U71" s="93">
        <f t="shared" si="12"/>
        <v>1100</v>
      </c>
      <c r="V71" s="93">
        <f t="shared" si="13"/>
        <v>1100</v>
      </c>
      <c r="W71" s="93">
        <f t="shared" si="14"/>
        <v>1100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45619</v>
      </c>
      <c r="C72" s="70">
        <f t="shared" si="8"/>
        <v>884</v>
      </c>
      <c r="D72" s="71">
        <f t="shared" si="9"/>
        <v>1634</v>
      </c>
      <c r="E72" s="72">
        <f t="shared" si="15"/>
        <v>783</v>
      </c>
      <c r="F72" s="72">
        <f t="shared" si="16"/>
        <v>793</v>
      </c>
      <c r="G72" s="72">
        <f t="shared" si="17"/>
        <v>783</v>
      </c>
      <c r="H72" s="73">
        <f t="shared" si="22"/>
        <v>1735</v>
      </c>
      <c r="I72" s="73">
        <f t="shared" si="22"/>
        <v>1725</v>
      </c>
      <c r="J72" s="73">
        <f t="shared" si="22"/>
        <v>1735</v>
      </c>
      <c r="K72" s="73">
        <f t="shared" si="27"/>
        <v>1955</v>
      </c>
      <c r="L72" s="73">
        <f t="shared" si="27"/>
        <v>1955</v>
      </c>
      <c r="M72" s="73">
        <f t="shared" si="27"/>
        <v>1965</v>
      </c>
      <c r="N72" s="73">
        <f t="shared" si="28"/>
        <v>-220</v>
      </c>
      <c r="O72" s="73">
        <f t="shared" si="28"/>
        <v>-230</v>
      </c>
      <c r="P72" s="73">
        <f t="shared" si="28"/>
        <v>-230</v>
      </c>
      <c r="Q72" s="72">
        <f t="shared" si="11"/>
        <v>0</v>
      </c>
      <c r="R72" s="72">
        <f t="shared" si="11"/>
        <v>0</v>
      </c>
      <c r="S72" s="72">
        <f t="shared" si="11"/>
        <v>0</v>
      </c>
      <c r="T72" s="74">
        <f t="shared" si="5"/>
        <v>1418</v>
      </c>
      <c r="U72" s="93">
        <f t="shared" si="12"/>
        <v>1100</v>
      </c>
      <c r="V72" s="93">
        <f t="shared" si="13"/>
        <v>1100</v>
      </c>
      <c r="W72" s="93">
        <f t="shared" si="14"/>
        <v>1100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45620</v>
      </c>
      <c r="C73" s="70">
        <f t="shared" si="8"/>
        <v>884</v>
      </c>
      <c r="D73" s="71">
        <f t="shared" si="9"/>
        <v>1632</v>
      </c>
      <c r="E73" s="72">
        <f t="shared" si="15"/>
        <v>781</v>
      </c>
      <c r="F73" s="72">
        <f t="shared" si="16"/>
        <v>791</v>
      </c>
      <c r="G73" s="72">
        <f t="shared" si="17"/>
        <v>781</v>
      </c>
      <c r="H73" s="73">
        <f t="shared" si="22"/>
        <v>1735</v>
      </c>
      <c r="I73" s="73">
        <f t="shared" si="22"/>
        <v>1725</v>
      </c>
      <c r="J73" s="73">
        <f t="shared" si="22"/>
        <v>1735</v>
      </c>
      <c r="K73" s="73">
        <f t="shared" si="27"/>
        <v>1955</v>
      </c>
      <c r="L73" s="73">
        <f t="shared" si="27"/>
        <v>1955</v>
      </c>
      <c r="M73" s="73">
        <f t="shared" si="27"/>
        <v>1965</v>
      </c>
      <c r="N73" s="73">
        <f t="shared" si="28"/>
        <v>-220</v>
      </c>
      <c r="O73" s="73">
        <f t="shared" si="28"/>
        <v>-230</v>
      </c>
      <c r="P73" s="73">
        <f t="shared" si="28"/>
        <v>-230</v>
      </c>
      <c r="Q73" s="72">
        <f t="shared" si="11"/>
        <v>0</v>
      </c>
      <c r="R73" s="72">
        <f t="shared" si="11"/>
        <v>0</v>
      </c>
      <c r="S73" s="72">
        <f t="shared" si="11"/>
        <v>0</v>
      </c>
      <c r="T73" s="74">
        <f t="shared" si="5"/>
        <v>1416</v>
      </c>
      <c r="U73" s="93">
        <f t="shared" si="12"/>
        <v>1100</v>
      </c>
      <c r="V73" s="93">
        <f t="shared" si="13"/>
        <v>1100</v>
      </c>
      <c r="W73" s="93">
        <f t="shared" si="14"/>
        <v>1100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45621</v>
      </c>
      <c r="C74" s="70">
        <f t="shared" si="8"/>
        <v>884</v>
      </c>
      <c r="D74" s="71">
        <f t="shared" si="9"/>
        <v>1630</v>
      </c>
      <c r="E74" s="72">
        <f t="shared" si="15"/>
        <v>779</v>
      </c>
      <c r="F74" s="72">
        <f t="shared" si="16"/>
        <v>789</v>
      </c>
      <c r="G74" s="72">
        <f t="shared" si="17"/>
        <v>779</v>
      </c>
      <c r="H74" s="73">
        <f t="shared" si="22"/>
        <v>1735</v>
      </c>
      <c r="I74" s="73">
        <f t="shared" si="22"/>
        <v>1725</v>
      </c>
      <c r="J74" s="73">
        <f t="shared" si="22"/>
        <v>1735</v>
      </c>
      <c r="K74" s="73">
        <f t="shared" si="27"/>
        <v>1955</v>
      </c>
      <c r="L74" s="73">
        <f t="shared" si="27"/>
        <v>1955</v>
      </c>
      <c r="M74" s="73">
        <f t="shared" si="27"/>
        <v>1965</v>
      </c>
      <c r="N74" s="73">
        <f t="shared" si="28"/>
        <v>-220</v>
      </c>
      <c r="O74" s="73">
        <f t="shared" si="28"/>
        <v>-230</v>
      </c>
      <c r="P74" s="73">
        <f t="shared" si="28"/>
        <v>-230</v>
      </c>
      <c r="Q74" s="72">
        <f t="shared" si="11"/>
        <v>0</v>
      </c>
      <c r="R74" s="72">
        <f t="shared" si="11"/>
        <v>0</v>
      </c>
      <c r="S74" s="72">
        <f t="shared" si="11"/>
        <v>0</v>
      </c>
      <c r="T74" s="74">
        <f t="shared" si="5"/>
        <v>1414</v>
      </c>
      <c r="U74" s="93">
        <f t="shared" si="12"/>
        <v>1100</v>
      </c>
      <c r="V74" s="93">
        <f t="shared" si="13"/>
        <v>1100</v>
      </c>
      <c r="W74" s="93">
        <f t="shared" si="14"/>
        <v>1100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45622</v>
      </c>
      <c r="C75" s="70">
        <f t="shared" si="8"/>
        <v>884</v>
      </c>
      <c r="D75" s="71">
        <f t="shared" si="9"/>
        <v>1628</v>
      </c>
      <c r="E75" s="72">
        <f t="shared" si="15"/>
        <v>777</v>
      </c>
      <c r="F75" s="72">
        <f t="shared" si="16"/>
        <v>787</v>
      </c>
      <c r="G75" s="72">
        <f t="shared" si="17"/>
        <v>777</v>
      </c>
      <c r="H75" s="73">
        <f t="shared" si="22"/>
        <v>1735</v>
      </c>
      <c r="I75" s="73">
        <f t="shared" si="22"/>
        <v>1725</v>
      </c>
      <c r="J75" s="73">
        <f t="shared" si="22"/>
        <v>1735</v>
      </c>
      <c r="K75" s="73">
        <f t="shared" si="27"/>
        <v>1955</v>
      </c>
      <c r="L75" s="73">
        <f t="shared" si="27"/>
        <v>1955</v>
      </c>
      <c r="M75" s="73">
        <f t="shared" si="27"/>
        <v>1965</v>
      </c>
      <c r="N75" s="73">
        <f t="shared" si="28"/>
        <v>-220</v>
      </c>
      <c r="O75" s="73">
        <f t="shared" si="28"/>
        <v>-230</v>
      </c>
      <c r="P75" s="73">
        <f t="shared" si="28"/>
        <v>-230</v>
      </c>
      <c r="Q75" s="72">
        <f t="shared" si="11"/>
        <v>0</v>
      </c>
      <c r="R75" s="72">
        <f t="shared" si="11"/>
        <v>0</v>
      </c>
      <c r="S75" s="72">
        <f t="shared" si="11"/>
        <v>0</v>
      </c>
      <c r="T75" s="74">
        <f t="shared" si="5"/>
        <v>1112</v>
      </c>
      <c r="U75" s="93">
        <f t="shared" si="12"/>
        <v>1400</v>
      </c>
      <c r="V75" s="93">
        <f t="shared" si="13"/>
        <v>1400</v>
      </c>
      <c r="W75" s="93">
        <f t="shared" si="14"/>
        <v>1400</v>
      </c>
      <c r="X75" s="85">
        <v>0.3</v>
      </c>
      <c r="Y75" s="73"/>
      <c r="Z75" s="73"/>
      <c r="AA75" s="73"/>
      <c r="AB75" s="48">
        <v>2</v>
      </c>
    </row>
    <row r="76" spans="1:28" ht="15">
      <c r="A76" s="68">
        <v>62</v>
      </c>
      <c r="B76" s="69">
        <f t="shared" si="7"/>
        <v>45623</v>
      </c>
      <c r="C76" s="70">
        <f t="shared" si="8"/>
        <v>884</v>
      </c>
      <c r="D76" s="71">
        <f t="shared" si="9"/>
        <v>1626</v>
      </c>
      <c r="E76" s="72">
        <f t="shared" si="15"/>
        <v>775</v>
      </c>
      <c r="F76" s="72">
        <f t="shared" si="16"/>
        <v>785</v>
      </c>
      <c r="G76" s="72">
        <f t="shared" si="17"/>
        <v>775</v>
      </c>
      <c r="H76" s="73">
        <f t="shared" si="22"/>
        <v>1735</v>
      </c>
      <c r="I76" s="73">
        <f t="shared" si="22"/>
        <v>1725</v>
      </c>
      <c r="J76" s="73">
        <f t="shared" si="22"/>
        <v>1735</v>
      </c>
      <c r="K76" s="73">
        <f t="shared" si="27"/>
        <v>1955</v>
      </c>
      <c r="L76" s="73">
        <f t="shared" si="27"/>
        <v>1955</v>
      </c>
      <c r="M76" s="73">
        <f t="shared" si="27"/>
        <v>1965</v>
      </c>
      <c r="N76" s="73">
        <f t="shared" si="28"/>
        <v>-220</v>
      </c>
      <c r="O76" s="73">
        <f t="shared" si="28"/>
        <v>-230</v>
      </c>
      <c r="P76" s="73">
        <f t="shared" si="28"/>
        <v>-230</v>
      </c>
      <c r="Q76" s="72">
        <f t="shared" si="11"/>
        <v>0</v>
      </c>
      <c r="R76" s="72">
        <f t="shared" si="11"/>
        <v>0</v>
      </c>
      <c r="S76" s="72">
        <f t="shared" si="11"/>
        <v>0</v>
      </c>
      <c r="T76" s="74">
        <f t="shared" si="5"/>
        <v>1110</v>
      </c>
      <c r="U76" s="93">
        <f t="shared" si="12"/>
        <v>1400</v>
      </c>
      <c r="V76" s="93">
        <f t="shared" si="13"/>
        <v>1400</v>
      </c>
      <c r="W76" s="93">
        <f t="shared" si="14"/>
        <v>1400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45624</v>
      </c>
      <c r="C77" s="70">
        <f t="shared" si="8"/>
        <v>884</v>
      </c>
      <c r="D77" s="71">
        <f t="shared" si="9"/>
        <v>1624</v>
      </c>
      <c r="E77" s="72">
        <f t="shared" si="15"/>
        <v>773</v>
      </c>
      <c r="F77" s="72">
        <f t="shared" si="16"/>
        <v>783</v>
      </c>
      <c r="G77" s="72">
        <f t="shared" si="17"/>
        <v>773</v>
      </c>
      <c r="H77" s="73">
        <f t="shared" si="22"/>
        <v>1735</v>
      </c>
      <c r="I77" s="73">
        <f t="shared" si="22"/>
        <v>1725</v>
      </c>
      <c r="J77" s="73">
        <f t="shared" si="22"/>
        <v>1735</v>
      </c>
      <c r="K77" s="73">
        <f t="shared" si="27"/>
        <v>1955</v>
      </c>
      <c r="L77" s="73">
        <f t="shared" si="27"/>
        <v>1955</v>
      </c>
      <c r="M77" s="73">
        <f t="shared" si="27"/>
        <v>1965</v>
      </c>
      <c r="N77" s="73">
        <f t="shared" si="28"/>
        <v>-220</v>
      </c>
      <c r="O77" s="73">
        <f t="shared" si="28"/>
        <v>-230</v>
      </c>
      <c r="P77" s="73">
        <f t="shared" si="28"/>
        <v>-230</v>
      </c>
      <c r="Q77" s="72">
        <f t="shared" si="11"/>
        <v>0</v>
      </c>
      <c r="R77" s="72">
        <f t="shared" si="11"/>
        <v>0</v>
      </c>
      <c r="S77" s="72">
        <f t="shared" si="11"/>
        <v>0</v>
      </c>
      <c r="T77" s="74">
        <f t="shared" si="5"/>
        <v>1108</v>
      </c>
      <c r="U77" s="93">
        <f t="shared" si="12"/>
        <v>1400</v>
      </c>
      <c r="V77" s="93">
        <f t="shared" si="13"/>
        <v>1400</v>
      </c>
      <c r="W77" s="93">
        <f t="shared" si="14"/>
        <v>1400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45625</v>
      </c>
      <c r="C78" s="70">
        <f t="shared" si="8"/>
        <v>884</v>
      </c>
      <c r="D78" s="71">
        <f t="shared" si="9"/>
        <v>1622</v>
      </c>
      <c r="E78" s="72">
        <f t="shared" si="15"/>
        <v>771</v>
      </c>
      <c r="F78" s="72">
        <f t="shared" si="16"/>
        <v>781</v>
      </c>
      <c r="G78" s="72">
        <f t="shared" si="17"/>
        <v>771</v>
      </c>
      <c r="H78" s="73">
        <f t="shared" si="22"/>
        <v>1735</v>
      </c>
      <c r="I78" s="73">
        <f t="shared" si="22"/>
        <v>1725</v>
      </c>
      <c r="J78" s="73">
        <f t="shared" si="22"/>
        <v>1735</v>
      </c>
      <c r="K78" s="73">
        <f t="shared" si="27"/>
        <v>1955</v>
      </c>
      <c r="L78" s="73">
        <f t="shared" si="27"/>
        <v>1955</v>
      </c>
      <c r="M78" s="73">
        <f t="shared" si="27"/>
        <v>1965</v>
      </c>
      <c r="N78" s="73">
        <f t="shared" si="28"/>
        <v>-220</v>
      </c>
      <c r="O78" s="73">
        <f t="shared" si="28"/>
        <v>-230</v>
      </c>
      <c r="P78" s="73">
        <f t="shared" si="28"/>
        <v>-230</v>
      </c>
      <c r="Q78" s="72">
        <f t="shared" si="11"/>
        <v>0</v>
      </c>
      <c r="R78" s="72">
        <f t="shared" si="11"/>
        <v>0</v>
      </c>
      <c r="S78" s="72">
        <f t="shared" si="11"/>
        <v>0</v>
      </c>
      <c r="T78" s="74">
        <f t="shared" si="5"/>
        <v>1106</v>
      </c>
      <c r="U78" s="93">
        <f t="shared" si="12"/>
        <v>1400</v>
      </c>
      <c r="V78" s="93">
        <f t="shared" si="13"/>
        <v>1400</v>
      </c>
      <c r="W78" s="93">
        <f t="shared" si="14"/>
        <v>1400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45626</v>
      </c>
      <c r="C79" s="70">
        <f t="shared" si="8"/>
        <v>884</v>
      </c>
      <c r="D79" s="71">
        <f t="shared" si="9"/>
        <v>1620</v>
      </c>
      <c r="E79" s="72">
        <f t="shared" si="15"/>
        <v>769</v>
      </c>
      <c r="F79" s="72">
        <f t="shared" si="16"/>
        <v>779</v>
      </c>
      <c r="G79" s="72">
        <f t="shared" si="17"/>
        <v>769</v>
      </c>
      <c r="H79" s="73">
        <f t="shared" si="22"/>
        <v>1735</v>
      </c>
      <c r="I79" s="73">
        <f t="shared" si="22"/>
        <v>1725</v>
      </c>
      <c r="J79" s="73">
        <f t="shared" si="22"/>
        <v>1735</v>
      </c>
      <c r="K79" s="73">
        <f t="shared" si="27"/>
        <v>1955</v>
      </c>
      <c r="L79" s="73">
        <f t="shared" si="27"/>
        <v>1955</v>
      </c>
      <c r="M79" s="73">
        <f t="shared" si="27"/>
        <v>1965</v>
      </c>
      <c r="N79" s="73">
        <f t="shared" si="28"/>
        <v>-220</v>
      </c>
      <c r="O79" s="73">
        <f t="shared" si="28"/>
        <v>-230</v>
      </c>
      <c r="P79" s="73">
        <f t="shared" si="28"/>
        <v>-230</v>
      </c>
      <c r="Q79" s="72">
        <f t="shared" si="11"/>
        <v>0</v>
      </c>
      <c r="R79" s="72">
        <f t="shared" si="11"/>
        <v>0</v>
      </c>
      <c r="S79" s="72">
        <f t="shared" si="11"/>
        <v>0</v>
      </c>
      <c r="T79" s="74">
        <f t="shared" ref="T79:T142" si="29">D79+C79-V79</f>
        <v>804</v>
      </c>
      <c r="U79" s="93">
        <f t="shared" si="12"/>
        <v>1700</v>
      </c>
      <c r="V79" s="93">
        <f t="shared" si="13"/>
        <v>1700</v>
      </c>
      <c r="W79" s="93">
        <f t="shared" si="14"/>
        <v>1700</v>
      </c>
      <c r="X79" s="85">
        <v>0.3</v>
      </c>
      <c r="Y79" s="73"/>
      <c r="Z79" s="73"/>
      <c r="AA79" s="73"/>
      <c r="AB79" s="48">
        <v>1</v>
      </c>
    </row>
    <row r="80" spans="1:28" ht="15" customHeight="1">
      <c r="A80" s="68">
        <v>66</v>
      </c>
      <c r="B80" s="69">
        <f t="shared" ref="B80:B143" si="30">B79+1</f>
        <v>45627</v>
      </c>
      <c r="C80" s="70">
        <f t="shared" ref="C80:C143" si="31">C79</f>
        <v>884</v>
      </c>
      <c r="D80" s="71">
        <f t="shared" ref="D80:D143" si="32">D79-2</f>
        <v>1618</v>
      </c>
      <c r="E80" s="72">
        <f t="shared" si="15"/>
        <v>767</v>
      </c>
      <c r="F80" s="72">
        <f t="shared" si="16"/>
        <v>777</v>
      </c>
      <c r="G80" s="72">
        <f t="shared" si="17"/>
        <v>767</v>
      </c>
      <c r="H80" s="73">
        <f t="shared" si="22"/>
        <v>1735</v>
      </c>
      <c r="I80" s="73">
        <f t="shared" si="22"/>
        <v>1725</v>
      </c>
      <c r="J80" s="73">
        <f t="shared" si="22"/>
        <v>1735</v>
      </c>
      <c r="K80" s="73">
        <f t="shared" ref="K80:M95" si="33">K79</f>
        <v>1955</v>
      </c>
      <c r="L80" s="73">
        <f t="shared" si="33"/>
        <v>1955</v>
      </c>
      <c r="M80" s="73">
        <f t="shared" si="33"/>
        <v>1965</v>
      </c>
      <c r="N80" s="73">
        <f t="shared" si="28"/>
        <v>-220</v>
      </c>
      <c r="O80" s="73">
        <f t="shared" si="28"/>
        <v>-230</v>
      </c>
      <c r="P80" s="73">
        <f t="shared" si="28"/>
        <v>-230</v>
      </c>
      <c r="Q80" s="72">
        <f t="shared" ref="Q80:S111" si="34">Q79</f>
        <v>0</v>
      </c>
      <c r="R80" s="72">
        <f t="shared" si="34"/>
        <v>0</v>
      </c>
      <c r="S80" s="72">
        <f t="shared" si="34"/>
        <v>0</v>
      </c>
      <c r="T80" s="74">
        <f t="shared" si="29"/>
        <v>802</v>
      </c>
      <c r="U80" s="93">
        <f t="shared" ref="U80:U143" si="35">U79+$X80*1000-Q80</f>
        <v>1700</v>
      </c>
      <c r="V80" s="93">
        <f t="shared" ref="V80:V143" si="36">V79+$X80*1000-R80</f>
        <v>1700</v>
      </c>
      <c r="W80" s="93">
        <f t="shared" ref="W80:W143" si="37">W79+$X80*1000-S80</f>
        <v>1700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30"/>
        <v>45628</v>
      </c>
      <c r="C81" s="70">
        <f t="shared" si="31"/>
        <v>884</v>
      </c>
      <c r="D81" s="71">
        <f t="shared" si="32"/>
        <v>1616</v>
      </c>
      <c r="E81" s="72">
        <f t="shared" ref="E81:E144" si="38">C81+D81-H81</f>
        <v>765</v>
      </c>
      <c r="F81" s="72">
        <f t="shared" ref="F81:F144" si="39">C81+D81-I81</f>
        <v>775</v>
      </c>
      <c r="G81" s="72">
        <f t="shared" ref="G81:G144" si="40">D81+C81-J81</f>
        <v>765</v>
      </c>
      <c r="H81" s="73">
        <f t="shared" si="22"/>
        <v>1735</v>
      </c>
      <c r="I81" s="73">
        <f t="shared" si="22"/>
        <v>1725</v>
      </c>
      <c r="J81" s="73">
        <f t="shared" si="22"/>
        <v>1735</v>
      </c>
      <c r="K81" s="73">
        <f t="shared" si="33"/>
        <v>1955</v>
      </c>
      <c r="L81" s="73">
        <f t="shared" si="33"/>
        <v>1955</v>
      </c>
      <c r="M81" s="73">
        <f t="shared" si="33"/>
        <v>1965</v>
      </c>
      <c r="N81" s="73">
        <f t="shared" ref="N81:P96" si="41">N80-Q81</f>
        <v>-220</v>
      </c>
      <c r="O81" s="73">
        <f t="shared" si="41"/>
        <v>-230</v>
      </c>
      <c r="P81" s="73">
        <f t="shared" si="41"/>
        <v>-230</v>
      </c>
      <c r="Q81" s="72">
        <f t="shared" si="34"/>
        <v>0</v>
      </c>
      <c r="R81" s="72">
        <f t="shared" si="34"/>
        <v>0</v>
      </c>
      <c r="S81" s="72">
        <f t="shared" si="34"/>
        <v>0</v>
      </c>
      <c r="T81" s="74">
        <f t="shared" si="29"/>
        <v>800</v>
      </c>
      <c r="U81" s="93">
        <f t="shared" si="35"/>
        <v>1700</v>
      </c>
      <c r="V81" s="93">
        <f t="shared" si="36"/>
        <v>1700</v>
      </c>
      <c r="W81" s="93">
        <f t="shared" si="37"/>
        <v>1700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30"/>
        <v>45629</v>
      </c>
      <c r="C82" s="70">
        <f t="shared" si="31"/>
        <v>884</v>
      </c>
      <c r="D82" s="71">
        <f t="shared" si="32"/>
        <v>1614</v>
      </c>
      <c r="E82" s="72">
        <f t="shared" si="38"/>
        <v>763</v>
      </c>
      <c r="F82" s="72">
        <f t="shared" si="39"/>
        <v>773</v>
      </c>
      <c r="G82" s="72">
        <f t="shared" si="40"/>
        <v>763</v>
      </c>
      <c r="H82" s="73">
        <f t="shared" si="22"/>
        <v>1735</v>
      </c>
      <c r="I82" s="73">
        <f t="shared" si="22"/>
        <v>1725</v>
      </c>
      <c r="J82" s="73">
        <f t="shared" si="22"/>
        <v>1735</v>
      </c>
      <c r="K82" s="73">
        <f t="shared" si="33"/>
        <v>1955</v>
      </c>
      <c r="L82" s="73">
        <f t="shared" si="33"/>
        <v>1955</v>
      </c>
      <c r="M82" s="73">
        <f t="shared" si="33"/>
        <v>1965</v>
      </c>
      <c r="N82" s="73">
        <f t="shared" si="41"/>
        <v>-220</v>
      </c>
      <c r="O82" s="73">
        <f t="shared" si="41"/>
        <v>-230</v>
      </c>
      <c r="P82" s="73">
        <f t="shared" si="41"/>
        <v>-230</v>
      </c>
      <c r="Q82" s="72">
        <f t="shared" si="34"/>
        <v>0</v>
      </c>
      <c r="R82" s="72">
        <f t="shared" si="34"/>
        <v>0</v>
      </c>
      <c r="S82" s="72">
        <f t="shared" si="34"/>
        <v>0</v>
      </c>
      <c r="T82" s="74">
        <f t="shared" si="29"/>
        <v>798</v>
      </c>
      <c r="U82" s="93">
        <f t="shared" si="35"/>
        <v>1700</v>
      </c>
      <c r="V82" s="93">
        <f t="shared" si="36"/>
        <v>1700</v>
      </c>
      <c r="W82" s="93">
        <f t="shared" si="37"/>
        <v>1700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30"/>
        <v>45630</v>
      </c>
      <c r="C83" s="70">
        <f t="shared" si="31"/>
        <v>884</v>
      </c>
      <c r="D83" s="71">
        <f t="shared" si="32"/>
        <v>1612</v>
      </c>
      <c r="E83" s="72">
        <f t="shared" si="38"/>
        <v>761</v>
      </c>
      <c r="F83" s="72">
        <f t="shared" si="39"/>
        <v>771</v>
      </c>
      <c r="G83" s="72">
        <f t="shared" si="40"/>
        <v>761</v>
      </c>
      <c r="H83" s="73">
        <f t="shared" si="22"/>
        <v>1735</v>
      </c>
      <c r="I83" s="73">
        <f t="shared" si="22"/>
        <v>1725</v>
      </c>
      <c r="J83" s="73">
        <f t="shared" si="22"/>
        <v>1735</v>
      </c>
      <c r="K83" s="73">
        <f t="shared" si="33"/>
        <v>1955</v>
      </c>
      <c r="L83" s="73">
        <f t="shared" si="33"/>
        <v>1955</v>
      </c>
      <c r="M83" s="73">
        <f t="shared" si="33"/>
        <v>1965</v>
      </c>
      <c r="N83" s="73">
        <f t="shared" si="41"/>
        <v>-220</v>
      </c>
      <c r="O83" s="73">
        <f t="shared" si="41"/>
        <v>-230</v>
      </c>
      <c r="P83" s="73">
        <f t="shared" si="41"/>
        <v>-230</v>
      </c>
      <c r="Q83" s="72">
        <f t="shared" si="34"/>
        <v>0</v>
      </c>
      <c r="R83" s="72">
        <f t="shared" si="34"/>
        <v>0</v>
      </c>
      <c r="S83" s="72">
        <f t="shared" si="34"/>
        <v>0</v>
      </c>
      <c r="T83" s="74">
        <f t="shared" si="29"/>
        <v>796</v>
      </c>
      <c r="U83" s="93">
        <f t="shared" si="35"/>
        <v>1700</v>
      </c>
      <c r="V83" s="93">
        <f t="shared" si="36"/>
        <v>1700</v>
      </c>
      <c r="W83" s="93">
        <f t="shared" si="37"/>
        <v>1700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30"/>
        <v>45631</v>
      </c>
      <c r="C84" s="70">
        <f t="shared" si="31"/>
        <v>884</v>
      </c>
      <c r="D84" s="71">
        <f t="shared" si="32"/>
        <v>1610</v>
      </c>
      <c r="E84" s="72">
        <f t="shared" si="38"/>
        <v>759</v>
      </c>
      <c r="F84" s="72">
        <f t="shared" si="39"/>
        <v>769</v>
      </c>
      <c r="G84" s="72">
        <f t="shared" si="40"/>
        <v>759</v>
      </c>
      <c r="H84" s="73">
        <f t="shared" si="22"/>
        <v>1735</v>
      </c>
      <c r="I84" s="73">
        <f t="shared" si="22"/>
        <v>1725</v>
      </c>
      <c r="J84" s="73">
        <f t="shared" si="22"/>
        <v>1735</v>
      </c>
      <c r="K84" s="73">
        <f t="shared" si="33"/>
        <v>1955</v>
      </c>
      <c r="L84" s="73">
        <f t="shared" si="33"/>
        <v>1955</v>
      </c>
      <c r="M84" s="73">
        <f t="shared" si="33"/>
        <v>1965</v>
      </c>
      <c r="N84" s="73">
        <f t="shared" si="41"/>
        <v>-220</v>
      </c>
      <c r="O84" s="73">
        <f t="shared" si="41"/>
        <v>-230</v>
      </c>
      <c r="P84" s="73">
        <f t="shared" si="41"/>
        <v>-230</v>
      </c>
      <c r="Q84" s="72">
        <f t="shared" si="34"/>
        <v>0</v>
      </c>
      <c r="R84" s="72">
        <f t="shared" si="34"/>
        <v>0</v>
      </c>
      <c r="S84" s="72">
        <f t="shared" si="34"/>
        <v>0</v>
      </c>
      <c r="T84" s="74">
        <f t="shared" si="29"/>
        <v>794</v>
      </c>
      <c r="U84" s="93">
        <f t="shared" si="35"/>
        <v>1700</v>
      </c>
      <c r="V84" s="93">
        <f t="shared" si="36"/>
        <v>1700</v>
      </c>
      <c r="W84" s="93">
        <f t="shared" si="37"/>
        <v>1700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30"/>
        <v>45632</v>
      </c>
      <c r="C85" s="70">
        <f t="shared" si="31"/>
        <v>884</v>
      </c>
      <c r="D85" s="71">
        <f t="shared" si="32"/>
        <v>1608</v>
      </c>
      <c r="E85" s="72">
        <f t="shared" si="38"/>
        <v>757</v>
      </c>
      <c r="F85" s="72">
        <f t="shared" si="39"/>
        <v>767</v>
      </c>
      <c r="G85" s="72">
        <f t="shared" si="40"/>
        <v>757</v>
      </c>
      <c r="H85" s="73">
        <f t="shared" si="22"/>
        <v>1735</v>
      </c>
      <c r="I85" s="73">
        <f t="shared" si="22"/>
        <v>1725</v>
      </c>
      <c r="J85" s="73">
        <f t="shared" si="22"/>
        <v>1735</v>
      </c>
      <c r="K85" s="73">
        <f t="shared" si="33"/>
        <v>1955</v>
      </c>
      <c r="L85" s="73">
        <f t="shared" si="33"/>
        <v>1955</v>
      </c>
      <c r="M85" s="73">
        <f t="shared" si="33"/>
        <v>1965</v>
      </c>
      <c r="N85" s="73">
        <f t="shared" si="41"/>
        <v>-220</v>
      </c>
      <c r="O85" s="73">
        <f t="shared" si="41"/>
        <v>-230</v>
      </c>
      <c r="P85" s="73">
        <f t="shared" si="41"/>
        <v>-230</v>
      </c>
      <c r="Q85" s="72">
        <f t="shared" si="34"/>
        <v>0</v>
      </c>
      <c r="R85" s="72">
        <f t="shared" si="34"/>
        <v>0</v>
      </c>
      <c r="S85" s="72">
        <f t="shared" si="34"/>
        <v>0</v>
      </c>
      <c r="T85" s="74">
        <f t="shared" si="29"/>
        <v>792</v>
      </c>
      <c r="U85" s="93">
        <f t="shared" si="35"/>
        <v>1700</v>
      </c>
      <c r="V85" s="93">
        <f t="shared" si="36"/>
        <v>1700</v>
      </c>
      <c r="W85" s="93">
        <f t="shared" si="37"/>
        <v>1700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30"/>
        <v>45633</v>
      </c>
      <c r="C86" s="70">
        <f t="shared" si="31"/>
        <v>884</v>
      </c>
      <c r="D86" s="71">
        <f t="shared" si="32"/>
        <v>1606</v>
      </c>
      <c r="E86" s="72">
        <f t="shared" si="38"/>
        <v>755</v>
      </c>
      <c r="F86" s="72">
        <f t="shared" si="39"/>
        <v>765</v>
      </c>
      <c r="G86" s="72">
        <f t="shared" si="40"/>
        <v>755</v>
      </c>
      <c r="H86" s="73">
        <f t="shared" si="22"/>
        <v>1735</v>
      </c>
      <c r="I86" s="73">
        <f t="shared" si="22"/>
        <v>1725</v>
      </c>
      <c r="J86" s="73">
        <f t="shared" si="22"/>
        <v>1735</v>
      </c>
      <c r="K86" s="73">
        <f t="shared" si="33"/>
        <v>1955</v>
      </c>
      <c r="L86" s="73">
        <f t="shared" si="33"/>
        <v>1955</v>
      </c>
      <c r="M86" s="73">
        <f t="shared" si="33"/>
        <v>1965</v>
      </c>
      <c r="N86" s="73">
        <f t="shared" si="41"/>
        <v>-220</v>
      </c>
      <c r="O86" s="73">
        <f t="shared" si="41"/>
        <v>-230</v>
      </c>
      <c r="P86" s="73">
        <f t="shared" si="41"/>
        <v>-230</v>
      </c>
      <c r="Q86" s="72">
        <f t="shared" si="34"/>
        <v>0</v>
      </c>
      <c r="R86" s="72">
        <f t="shared" si="34"/>
        <v>0</v>
      </c>
      <c r="S86" s="72">
        <f t="shared" si="34"/>
        <v>0</v>
      </c>
      <c r="T86" s="74">
        <f t="shared" si="29"/>
        <v>790</v>
      </c>
      <c r="U86" s="93">
        <f t="shared" si="35"/>
        <v>1700</v>
      </c>
      <c r="V86" s="93">
        <f t="shared" si="36"/>
        <v>1700</v>
      </c>
      <c r="W86" s="93">
        <f t="shared" si="37"/>
        <v>1700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30"/>
        <v>45634</v>
      </c>
      <c r="C87" s="70">
        <f t="shared" si="31"/>
        <v>884</v>
      </c>
      <c r="D87" s="71">
        <f t="shared" si="32"/>
        <v>1604</v>
      </c>
      <c r="E87" s="72">
        <f t="shared" si="38"/>
        <v>753</v>
      </c>
      <c r="F87" s="72">
        <f t="shared" si="39"/>
        <v>763</v>
      </c>
      <c r="G87" s="72">
        <f t="shared" si="40"/>
        <v>753</v>
      </c>
      <c r="H87" s="73">
        <f t="shared" si="22"/>
        <v>1735</v>
      </c>
      <c r="I87" s="73">
        <f t="shared" si="22"/>
        <v>1725</v>
      </c>
      <c r="J87" s="73">
        <f t="shared" si="22"/>
        <v>1735</v>
      </c>
      <c r="K87" s="73">
        <f t="shared" si="33"/>
        <v>1955</v>
      </c>
      <c r="L87" s="73">
        <f t="shared" si="33"/>
        <v>1955</v>
      </c>
      <c r="M87" s="73">
        <f t="shared" si="33"/>
        <v>1965</v>
      </c>
      <c r="N87" s="73">
        <f t="shared" si="41"/>
        <v>-220</v>
      </c>
      <c r="O87" s="73">
        <f t="shared" si="41"/>
        <v>-230</v>
      </c>
      <c r="P87" s="73">
        <f t="shared" si="41"/>
        <v>-230</v>
      </c>
      <c r="Q87" s="72">
        <f t="shared" si="34"/>
        <v>0</v>
      </c>
      <c r="R87" s="72">
        <f t="shared" si="34"/>
        <v>0</v>
      </c>
      <c r="S87" s="72">
        <f t="shared" si="34"/>
        <v>0</v>
      </c>
      <c r="T87" s="74">
        <f t="shared" si="29"/>
        <v>788</v>
      </c>
      <c r="U87" s="93">
        <f t="shared" si="35"/>
        <v>1700</v>
      </c>
      <c r="V87" s="93">
        <f t="shared" si="36"/>
        <v>1700</v>
      </c>
      <c r="W87" s="93">
        <f t="shared" si="37"/>
        <v>1700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30"/>
        <v>45635</v>
      </c>
      <c r="C88" s="70">
        <f t="shared" si="31"/>
        <v>884</v>
      </c>
      <c r="D88" s="71">
        <f t="shared" si="32"/>
        <v>1602</v>
      </c>
      <c r="E88" s="72">
        <f t="shared" si="38"/>
        <v>751</v>
      </c>
      <c r="F88" s="72">
        <f t="shared" si="39"/>
        <v>761</v>
      </c>
      <c r="G88" s="72">
        <f t="shared" si="40"/>
        <v>751</v>
      </c>
      <c r="H88" s="73">
        <f t="shared" si="22"/>
        <v>1735</v>
      </c>
      <c r="I88" s="73">
        <f t="shared" si="22"/>
        <v>1725</v>
      </c>
      <c r="J88" s="73">
        <f t="shared" si="22"/>
        <v>1735</v>
      </c>
      <c r="K88" s="73">
        <f t="shared" si="33"/>
        <v>1955</v>
      </c>
      <c r="L88" s="73">
        <f t="shared" si="33"/>
        <v>1955</v>
      </c>
      <c r="M88" s="73">
        <f t="shared" si="33"/>
        <v>1965</v>
      </c>
      <c r="N88" s="73">
        <f t="shared" si="41"/>
        <v>-220</v>
      </c>
      <c r="O88" s="73">
        <f t="shared" si="41"/>
        <v>-230</v>
      </c>
      <c r="P88" s="73">
        <f t="shared" si="41"/>
        <v>-230</v>
      </c>
      <c r="Q88" s="72">
        <f t="shared" si="34"/>
        <v>0</v>
      </c>
      <c r="R88" s="72">
        <f t="shared" si="34"/>
        <v>0</v>
      </c>
      <c r="S88" s="72">
        <f t="shared" si="34"/>
        <v>0</v>
      </c>
      <c r="T88" s="74">
        <f t="shared" si="29"/>
        <v>786</v>
      </c>
      <c r="U88" s="93">
        <f t="shared" si="35"/>
        <v>1700</v>
      </c>
      <c r="V88" s="93">
        <f t="shared" si="36"/>
        <v>1700</v>
      </c>
      <c r="W88" s="93">
        <f t="shared" si="37"/>
        <v>1700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30"/>
        <v>45636</v>
      </c>
      <c r="C89" s="70">
        <f t="shared" si="31"/>
        <v>884</v>
      </c>
      <c r="D89" s="71">
        <f t="shared" si="32"/>
        <v>1600</v>
      </c>
      <c r="E89" s="72">
        <f t="shared" si="38"/>
        <v>749</v>
      </c>
      <c r="F89" s="72">
        <f t="shared" si="39"/>
        <v>759</v>
      </c>
      <c r="G89" s="72">
        <f t="shared" si="40"/>
        <v>749</v>
      </c>
      <c r="H89" s="73">
        <f t="shared" si="22"/>
        <v>1735</v>
      </c>
      <c r="I89" s="73">
        <f t="shared" si="22"/>
        <v>1725</v>
      </c>
      <c r="J89" s="73">
        <f t="shared" si="22"/>
        <v>1735</v>
      </c>
      <c r="K89" s="73">
        <f t="shared" si="33"/>
        <v>1955</v>
      </c>
      <c r="L89" s="73">
        <f t="shared" si="33"/>
        <v>1955</v>
      </c>
      <c r="M89" s="73">
        <f t="shared" si="33"/>
        <v>1965</v>
      </c>
      <c r="N89" s="73">
        <f t="shared" si="41"/>
        <v>-220</v>
      </c>
      <c r="O89" s="73">
        <f t="shared" si="41"/>
        <v>-230</v>
      </c>
      <c r="P89" s="73">
        <f t="shared" si="41"/>
        <v>-230</v>
      </c>
      <c r="Q89" s="72">
        <f t="shared" si="34"/>
        <v>0</v>
      </c>
      <c r="R89" s="72">
        <f t="shared" si="34"/>
        <v>0</v>
      </c>
      <c r="S89" s="72">
        <f t="shared" si="34"/>
        <v>0</v>
      </c>
      <c r="T89" s="74">
        <f t="shared" si="29"/>
        <v>784</v>
      </c>
      <c r="U89" s="93">
        <f t="shared" si="35"/>
        <v>1700</v>
      </c>
      <c r="V89" s="93">
        <f t="shared" si="36"/>
        <v>1700</v>
      </c>
      <c r="W89" s="93">
        <f t="shared" si="37"/>
        <v>1700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30"/>
        <v>45637</v>
      </c>
      <c r="C90" s="70">
        <f t="shared" si="31"/>
        <v>884</v>
      </c>
      <c r="D90" s="71">
        <f t="shared" si="32"/>
        <v>1598</v>
      </c>
      <c r="E90" s="72">
        <f t="shared" si="38"/>
        <v>747</v>
      </c>
      <c r="F90" s="72">
        <f t="shared" si="39"/>
        <v>757</v>
      </c>
      <c r="G90" s="72">
        <f t="shared" si="40"/>
        <v>747</v>
      </c>
      <c r="H90" s="73">
        <f t="shared" si="22"/>
        <v>1735</v>
      </c>
      <c r="I90" s="73">
        <f t="shared" si="22"/>
        <v>1725</v>
      </c>
      <c r="J90" s="73">
        <f t="shared" si="22"/>
        <v>1735</v>
      </c>
      <c r="K90" s="73">
        <f t="shared" si="33"/>
        <v>1955</v>
      </c>
      <c r="L90" s="73">
        <f t="shared" si="33"/>
        <v>1955</v>
      </c>
      <c r="M90" s="73">
        <f t="shared" si="33"/>
        <v>1965</v>
      </c>
      <c r="N90" s="73">
        <f t="shared" si="41"/>
        <v>-220</v>
      </c>
      <c r="O90" s="73">
        <f t="shared" si="41"/>
        <v>-230</v>
      </c>
      <c r="P90" s="73">
        <f t="shared" si="41"/>
        <v>-230</v>
      </c>
      <c r="Q90" s="72">
        <f t="shared" si="34"/>
        <v>0</v>
      </c>
      <c r="R90" s="72">
        <f t="shared" si="34"/>
        <v>0</v>
      </c>
      <c r="S90" s="72">
        <f t="shared" si="34"/>
        <v>0</v>
      </c>
      <c r="T90" s="74">
        <f t="shared" si="29"/>
        <v>782</v>
      </c>
      <c r="U90" s="93">
        <f t="shared" si="35"/>
        <v>1700</v>
      </c>
      <c r="V90" s="93">
        <f t="shared" si="36"/>
        <v>1700</v>
      </c>
      <c r="W90" s="93">
        <f t="shared" si="37"/>
        <v>1700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30"/>
        <v>45638</v>
      </c>
      <c r="C91" s="70">
        <f t="shared" si="31"/>
        <v>884</v>
      </c>
      <c r="D91" s="71">
        <f t="shared" si="32"/>
        <v>1596</v>
      </c>
      <c r="E91" s="72">
        <f t="shared" si="38"/>
        <v>745</v>
      </c>
      <c r="F91" s="72">
        <f t="shared" si="39"/>
        <v>755</v>
      </c>
      <c r="G91" s="72">
        <f t="shared" si="40"/>
        <v>745</v>
      </c>
      <c r="H91" s="73">
        <f t="shared" si="22"/>
        <v>1735</v>
      </c>
      <c r="I91" s="73">
        <f t="shared" si="22"/>
        <v>1725</v>
      </c>
      <c r="J91" s="73">
        <f t="shared" si="22"/>
        <v>1735</v>
      </c>
      <c r="K91" s="73">
        <f t="shared" si="33"/>
        <v>1955</v>
      </c>
      <c r="L91" s="73">
        <f t="shared" si="33"/>
        <v>1955</v>
      </c>
      <c r="M91" s="73">
        <f t="shared" si="33"/>
        <v>1965</v>
      </c>
      <c r="N91" s="73">
        <f t="shared" si="41"/>
        <v>-220</v>
      </c>
      <c r="O91" s="73">
        <f t="shared" si="41"/>
        <v>-230</v>
      </c>
      <c r="P91" s="73">
        <f t="shared" si="41"/>
        <v>-230</v>
      </c>
      <c r="Q91" s="72">
        <f t="shared" si="34"/>
        <v>0</v>
      </c>
      <c r="R91" s="72">
        <f t="shared" si="34"/>
        <v>0</v>
      </c>
      <c r="S91" s="72">
        <f t="shared" si="34"/>
        <v>0</v>
      </c>
      <c r="T91" s="74">
        <f t="shared" si="29"/>
        <v>780</v>
      </c>
      <c r="U91" s="93">
        <f t="shared" si="35"/>
        <v>1700</v>
      </c>
      <c r="V91" s="93">
        <f t="shared" si="36"/>
        <v>1700</v>
      </c>
      <c r="W91" s="93">
        <f t="shared" si="37"/>
        <v>1700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30"/>
        <v>45639</v>
      </c>
      <c r="C92" s="70">
        <f t="shared" si="31"/>
        <v>884</v>
      </c>
      <c r="D92" s="71">
        <f t="shared" si="32"/>
        <v>1594</v>
      </c>
      <c r="E92" s="72">
        <f t="shared" si="38"/>
        <v>743</v>
      </c>
      <c r="F92" s="72">
        <f t="shared" si="39"/>
        <v>753</v>
      </c>
      <c r="G92" s="72">
        <f t="shared" si="40"/>
        <v>743</v>
      </c>
      <c r="H92" s="73">
        <f t="shared" si="22"/>
        <v>1735</v>
      </c>
      <c r="I92" s="73">
        <f t="shared" si="22"/>
        <v>1725</v>
      </c>
      <c r="J92" s="73">
        <f t="shared" si="22"/>
        <v>1735</v>
      </c>
      <c r="K92" s="73">
        <f t="shared" si="33"/>
        <v>1955</v>
      </c>
      <c r="L92" s="73">
        <f t="shared" si="33"/>
        <v>1955</v>
      </c>
      <c r="M92" s="73">
        <f t="shared" si="33"/>
        <v>1965</v>
      </c>
      <c r="N92" s="73">
        <f t="shared" si="41"/>
        <v>-220</v>
      </c>
      <c r="O92" s="73">
        <f t="shared" si="41"/>
        <v>-230</v>
      </c>
      <c r="P92" s="73">
        <f t="shared" si="41"/>
        <v>-230</v>
      </c>
      <c r="Q92" s="72">
        <f t="shared" si="34"/>
        <v>0</v>
      </c>
      <c r="R92" s="72">
        <f t="shared" si="34"/>
        <v>0</v>
      </c>
      <c r="S92" s="72">
        <f t="shared" si="34"/>
        <v>0</v>
      </c>
      <c r="T92" s="74">
        <f t="shared" si="29"/>
        <v>778</v>
      </c>
      <c r="U92" s="93">
        <f t="shared" si="35"/>
        <v>1700</v>
      </c>
      <c r="V92" s="93">
        <f t="shared" si="36"/>
        <v>1700</v>
      </c>
      <c r="W92" s="93">
        <f t="shared" si="37"/>
        <v>1700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30"/>
        <v>45640</v>
      </c>
      <c r="C93" s="70">
        <f t="shared" si="31"/>
        <v>884</v>
      </c>
      <c r="D93" s="71">
        <f t="shared" si="32"/>
        <v>1592</v>
      </c>
      <c r="E93" s="72">
        <f t="shared" si="38"/>
        <v>741</v>
      </c>
      <c r="F93" s="72">
        <f t="shared" si="39"/>
        <v>751</v>
      </c>
      <c r="G93" s="72">
        <f t="shared" si="40"/>
        <v>741</v>
      </c>
      <c r="H93" s="73">
        <f t="shared" si="22"/>
        <v>1735</v>
      </c>
      <c r="I93" s="73">
        <f t="shared" si="22"/>
        <v>1725</v>
      </c>
      <c r="J93" s="73">
        <f t="shared" si="22"/>
        <v>1735</v>
      </c>
      <c r="K93" s="73">
        <f t="shared" si="33"/>
        <v>1955</v>
      </c>
      <c r="L93" s="73">
        <f t="shared" si="33"/>
        <v>1955</v>
      </c>
      <c r="M93" s="73">
        <f t="shared" si="33"/>
        <v>1965</v>
      </c>
      <c r="N93" s="73">
        <f t="shared" si="41"/>
        <v>-220</v>
      </c>
      <c r="O93" s="73">
        <f t="shared" si="41"/>
        <v>-230</v>
      </c>
      <c r="P93" s="73">
        <f t="shared" si="41"/>
        <v>-230</v>
      </c>
      <c r="Q93" s="72">
        <f t="shared" si="34"/>
        <v>0</v>
      </c>
      <c r="R93" s="72">
        <f t="shared" si="34"/>
        <v>0</v>
      </c>
      <c r="S93" s="72">
        <f t="shared" si="34"/>
        <v>0</v>
      </c>
      <c r="T93" s="74">
        <f t="shared" si="29"/>
        <v>776</v>
      </c>
      <c r="U93" s="93">
        <f t="shared" si="35"/>
        <v>1700</v>
      </c>
      <c r="V93" s="93">
        <f t="shared" si="36"/>
        <v>1700</v>
      </c>
      <c r="W93" s="93">
        <f t="shared" si="37"/>
        <v>1700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30"/>
        <v>45641</v>
      </c>
      <c r="C94" s="70">
        <f t="shared" si="31"/>
        <v>884</v>
      </c>
      <c r="D94" s="71">
        <f t="shared" si="32"/>
        <v>1590</v>
      </c>
      <c r="E94" s="72">
        <f t="shared" si="38"/>
        <v>739</v>
      </c>
      <c r="F94" s="72">
        <f t="shared" si="39"/>
        <v>749</v>
      </c>
      <c r="G94" s="72">
        <f t="shared" si="40"/>
        <v>739</v>
      </c>
      <c r="H94" s="73">
        <f t="shared" ref="H94:J117" si="42">K94+N94</f>
        <v>1735</v>
      </c>
      <c r="I94" s="73">
        <f t="shared" si="42"/>
        <v>1725</v>
      </c>
      <c r="J94" s="73">
        <f t="shared" si="42"/>
        <v>1735</v>
      </c>
      <c r="K94" s="73">
        <f t="shared" si="33"/>
        <v>1955</v>
      </c>
      <c r="L94" s="73">
        <f t="shared" si="33"/>
        <v>1955</v>
      </c>
      <c r="M94" s="73">
        <f t="shared" si="33"/>
        <v>1965</v>
      </c>
      <c r="N94" s="73">
        <f t="shared" si="41"/>
        <v>-220</v>
      </c>
      <c r="O94" s="73">
        <f t="shared" si="41"/>
        <v>-230</v>
      </c>
      <c r="P94" s="73">
        <f t="shared" si="41"/>
        <v>-230</v>
      </c>
      <c r="Q94" s="72">
        <f t="shared" si="34"/>
        <v>0</v>
      </c>
      <c r="R94" s="72">
        <f t="shared" si="34"/>
        <v>0</v>
      </c>
      <c r="S94" s="72">
        <f t="shared" si="34"/>
        <v>0</v>
      </c>
      <c r="T94" s="74">
        <f t="shared" si="29"/>
        <v>774</v>
      </c>
      <c r="U94" s="93">
        <f t="shared" si="35"/>
        <v>1700</v>
      </c>
      <c r="V94" s="93">
        <f t="shared" si="36"/>
        <v>1700</v>
      </c>
      <c r="W94" s="93">
        <f t="shared" si="37"/>
        <v>1700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30"/>
        <v>45642</v>
      </c>
      <c r="C95" s="70">
        <f t="shared" si="31"/>
        <v>884</v>
      </c>
      <c r="D95" s="71">
        <f t="shared" si="32"/>
        <v>1588</v>
      </c>
      <c r="E95" s="72">
        <f t="shared" si="38"/>
        <v>737</v>
      </c>
      <c r="F95" s="72">
        <f t="shared" si="39"/>
        <v>747</v>
      </c>
      <c r="G95" s="72">
        <f t="shared" si="40"/>
        <v>737</v>
      </c>
      <c r="H95" s="73">
        <f t="shared" si="42"/>
        <v>1735</v>
      </c>
      <c r="I95" s="73">
        <f t="shared" si="42"/>
        <v>1725</v>
      </c>
      <c r="J95" s="73">
        <f t="shared" si="42"/>
        <v>1735</v>
      </c>
      <c r="K95" s="73">
        <f t="shared" si="33"/>
        <v>1955</v>
      </c>
      <c r="L95" s="73">
        <f t="shared" si="33"/>
        <v>1955</v>
      </c>
      <c r="M95" s="73">
        <f t="shared" si="33"/>
        <v>1965</v>
      </c>
      <c r="N95" s="73">
        <f t="shared" si="41"/>
        <v>-220</v>
      </c>
      <c r="O95" s="73">
        <f t="shared" si="41"/>
        <v>-230</v>
      </c>
      <c r="P95" s="73">
        <f t="shared" si="41"/>
        <v>-230</v>
      </c>
      <c r="Q95" s="72">
        <f t="shared" si="34"/>
        <v>0</v>
      </c>
      <c r="R95" s="72">
        <f t="shared" si="34"/>
        <v>0</v>
      </c>
      <c r="S95" s="72">
        <f t="shared" si="34"/>
        <v>0</v>
      </c>
      <c r="T95" s="74">
        <f t="shared" si="29"/>
        <v>772</v>
      </c>
      <c r="U95" s="93">
        <f t="shared" si="35"/>
        <v>1700</v>
      </c>
      <c r="V95" s="93">
        <f t="shared" si="36"/>
        <v>1700</v>
      </c>
      <c r="W95" s="93">
        <f t="shared" si="37"/>
        <v>1700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30"/>
        <v>45643</v>
      </c>
      <c r="C96" s="70">
        <f t="shared" si="31"/>
        <v>884</v>
      </c>
      <c r="D96" s="71">
        <f t="shared" si="32"/>
        <v>1586</v>
      </c>
      <c r="E96" s="72">
        <f t="shared" si="38"/>
        <v>735</v>
      </c>
      <c r="F96" s="72">
        <f t="shared" si="39"/>
        <v>745</v>
      </c>
      <c r="G96" s="72">
        <f t="shared" si="40"/>
        <v>735</v>
      </c>
      <c r="H96" s="73">
        <f t="shared" si="42"/>
        <v>1735</v>
      </c>
      <c r="I96" s="73">
        <f t="shared" si="42"/>
        <v>1725</v>
      </c>
      <c r="J96" s="73">
        <f t="shared" si="42"/>
        <v>1735</v>
      </c>
      <c r="K96" s="73">
        <f t="shared" ref="K96:M111" si="43">K95</f>
        <v>1955</v>
      </c>
      <c r="L96" s="73">
        <f t="shared" si="43"/>
        <v>1955</v>
      </c>
      <c r="M96" s="73">
        <f t="shared" si="43"/>
        <v>1965</v>
      </c>
      <c r="N96" s="73">
        <f t="shared" si="41"/>
        <v>-220</v>
      </c>
      <c r="O96" s="73">
        <f t="shared" si="41"/>
        <v>-230</v>
      </c>
      <c r="P96" s="73">
        <f t="shared" si="41"/>
        <v>-230</v>
      </c>
      <c r="Q96" s="72">
        <f t="shared" si="34"/>
        <v>0</v>
      </c>
      <c r="R96" s="72">
        <f t="shared" si="34"/>
        <v>0</v>
      </c>
      <c r="S96" s="72">
        <f t="shared" si="34"/>
        <v>0</v>
      </c>
      <c r="T96" s="74">
        <f t="shared" si="29"/>
        <v>770</v>
      </c>
      <c r="U96" s="93">
        <f t="shared" si="35"/>
        <v>1700</v>
      </c>
      <c r="V96" s="93">
        <f t="shared" si="36"/>
        <v>1700</v>
      </c>
      <c r="W96" s="93">
        <f t="shared" si="37"/>
        <v>1700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30"/>
        <v>45644</v>
      </c>
      <c r="C97" s="70">
        <f t="shared" si="31"/>
        <v>884</v>
      </c>
      <c r="D97" s="71">
        <f t="shared" si="32"/>
        <v>1584</v>
      </c>
      <c r="E97" s="72">
        <f t="shared" si="38"/>
        <v>733</v>
      </c>
      <c r="F97" s="72">
        <f t="shared" si="39"/>
        <v>743</v>
      </c>
      <c r="G97" s="72">
        <f t="shared" si="40"/>
        <v>733</v>
      </c>
      <c r="H97" s="73">
        <f t="shared" si="42"/>
        <v>1735</v>
      </c>
      <c r="I97" s="73">
        <f t="shared" si="42"/>
        <v>1725</v>
      </c>
      <c r="J97" s="73">
        <f t="shared" si="42"/>
        <v>1735</v>
      </c>
      <c r="K97" s="73">
        <f t="shared" si="43"/>
        <v>1955</v>
      </c>
      <c r="L97" s="73">
        <f t="shared" si="43"/>
        <v>1955</v>
      </c>
      <c r="M97" s="73">
        <f t="shared" si="43"/>
        <v>1965</v>
      </c>
      <c r="N97" s="73">
        <f t="shared" ref="N97:P112" si="44">N96-Q97</f>
        <v>-220</v>
      </c>
      <c r="O97" s="73">
        <f t="shared" si="44"/>
        <v>-230</v>
      </c>
      <c r="P97" s="73">
        <f t="shared" si="44"/>
        <v>-230</v>
      </c>
      <c r="Q97" s="72">
        <f t="shared" si="34"/>
        <v>0</v>
      </c>
      <c r="R97" s="72">
        <f t="shared" si="34"/>
        <v>0</v>
      </c>
      <c r="S97" s="72">
        <f t="shared" si="34"/>
        <v>0</v>
      </c>
      <c r="T97" s="74">
        <f t="shared" si="29"/>
        <v>768</v>
      </c>
      <c r="U97" s="93">
        <f t="shared" si="35"/>
        <v>1700</v>
      </c>
      <c r="V97" s="93">
        <f t="shared" si="36"/>
        <v>1700</v>
      </c>
      <c r="W97" s="93">
        <f t="shared" si="37"/>
        <v>1700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30"/>
        <v>45645</v>
      </c>
      <c r="C98" s="70">
        <f t="shared" si="31"/>
        <v>884</v>
      </c>
      <c r="D98" s="71">
        <f t="shared" si="32"/>
        <v>1582</v>
      </c>
      <c r="E98" s="72">
        <f t="shared" si="38"/>
        <v>731</v>
      </c>
      <c r="F98" s="72">
        <f t="shared" si="39"/>
        <v>741</v>
      </c>
      <c r="G98" s="72">
        <f t="shared" si="40"/>
        <v>731</v>
      </c>
      <c r="H98" s="73">
        <f t="shared" si="42"/>
        <v>1735</v>
      </c>
      <c r="I98" s="73">
        <f t="shared" si="42"/>
        <v>1725</v>
      </c>
      <c r="J98" s="73">
        <f t="shared" si="42"/>
        <v>1735</v>
      </c>
      <c r="K98" s="73">
        <f t="shared" si="43"/>
        <v>1955</v>
      </c>
      <c r="L98" s="73">
        <f t="shared" si="43"/>
        <v>1955</v>
      </c>
      <c r="M98" s="73">
        <f t="shared" si="43"/>
        <v>1965</v>
      </c>
      <c r="N98" s="73">
        <f t="shared" si="44"/>
        <v>-220</v>
      </c>
      <c r="O98" s="73">
        <f t="shared" si="44"/>
        <v>-230</v>
      </c>
      <c r="P98" s="73">
        <f t="shared" si="44"/>
        <v>-230</v>
      </c>
      <c r="Q98" s="72">
        <f t="shared" si="34"/>
        <v>0</v>
      </c>
      <c r="R98" s="72">
        <f t="shared" si="34"/>
        <v>0</v>
      </c>
      <c r="S98" s="72">
        <f t="shared" si="34"/>
        <v>0</v>
      </c>
      <c r="T98" s="74">
        <f t="shared" si="29"/>
        <v>766</v>
      </c>
      <c r="U98" s="93">
        <f t="shared" si="35"/>
        <v>1700</v>
      </c>
      <c r="V98" s="93">
        <f t="shared" si="36"/>
        <v>1700</v>
      </c>
      <c r="W98" s="93">
        <f t="shared" si="37"/>
        <v>1700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30"/>
        <v>45646</v>
      </c>
      <c r="C99" s="70">
        <f t="shared" si="31"/>
        <v>884</v>
      </c>
      <c r="D99" s="71">
        <f t="shared" si="32"/>
        <v>1580</v>
      </c>
      <c r="E99" s="72">
        <f t="shared" si="38"/>
        <v>729</v>
      </c>
      <c r="F99" s="72">
        <f t="shared" si="39"/>
        <v>739</v>
      </c>
      <c r="G99" s="72">
        <f t="shared" si="40"/>
        <v>729</v>
      </c>
      <c r="H99" s="73">
        <f t="shared" si="42"/>
        <v>1735</v>
      </c>
      <c r="I99" s="73">
        <f t="shared" si="42"/>
        <v>1725</v>
      </c>
      <c r="J99" s="73">
        <f t="shared" si="42"/>
        <v>1735</v>
      </c>
      <c r="K99" s="73">
        <f t="shared" si="43"/>
        <v>1955</v>
      </c>
      <c r="L99" s="73">
        <f t="shared" si="43"/>
        <v>1955</v>
      </c>
      <c r="M99" s="73">
        <f t="shared" si="43"/>
        <v>1965</v>
      </c>
      <c r="N99" s="73">
        <f t="shared" si="44"/>
        <v>-220</v>
      </c>
      <c r="O99" s="73">
        <f t="shared" si="44"/>
        <v>-230</v>
      </c>
      <c r="P99" s="73">
        <f t="shared" si="44"/>
        <v>-230</v>
      </c>
      <c r="Q99" s="72">
        <f t="shared" si="34"/>
        <v>0</v>
      </c>
      <c r="R99" s="72">
        <f t="shared" si="34"/>
        <v>0</v>
      </c>
      <c r="S99" s="72">
        <f t="shared" si="34"/>
        <v>0</v>
      </c>
      <c r="T99" s="74">
        <f t="shared" si="29"/>
        <v>764</v>
      </c>
      <c r="U99" s="93">
        <f t="shared" si="35"/>
        <v>1700</v>
      </c>
      <c r="V99" s="93">
        <f t="shared" si="36"/>
        <v>1700</v>
      </c>
      <c r="W99" s="93">
        <f t="shared" si="37"/>
        <v>1700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30"/>
        <v>45647</v>
      </c>
      <c r="C100" s="70">
        <f t="shared" si="31"/>
        <v>884</v>
      </c>
      <c r="D100" s="71">
        <f t="shared" si="32"/>
        <v>1578</v>
      </c>
      <c r="E100" s="72">
        <f t="shared" si="38"/>
        <v>727</v>
      </c>
      <c r="F100" s="72">
        <f t="shared" si="39"/>
        <v>737</v>
      </c>
      <c r="G100" s="72">
        <f t="shared" si="40"/>
        <v>727</v>
      </c>
      <c r="H100" s="73">
        <f t="shared" si="42"/>
        <v>1735</v>
      </c>
      <c r="I100" s="73">
        <f t="shared" si="42"/>
        <v>1725</v>
      </c>
      <c r="J100" s="73">
        <f t="shared" si="42"/>
        <v>1735</v>
      </c>
      <c r="K100" s="73">
        <f t="shared" si="43"/>
        <v>1955</v>
      </c>
      <c r="L100" s="73">
        <f t="shared" si="43"/>
        <v>1955</v>
      </c>
      <c r="M100" s="73">
        <f t="shared" si="43"/>
        <v>1965</v>
      </c>
      <c r="N100" s="73">
        <f t="shared" si="44"/>
        <v>-220</v>
      </c>
      <c r="O100" s="73">
        <f t="shared" si="44"/>
        <v>-230</v>
      </c>
      <c r="P100" s="73">
        <f t="shared" si="44"/>
        <v>-230</v>
      </c>
      <c r="Q100" s="72">
        <f t="shared" si="34"/>
        <v>0</v>
      </c>
      <c r="R100" s="72">
        <f t="shared" si="34"/>
        <v>0</v>
      </c>
      <c r="S100" s="72">
        <f t="shared" si="34"/>
        <v>0</v>
      </c>
      <c r="T100" s="74">
        <f t="shared" si="29"/>
        <v>762</v>
      </c>
      <c r="U100" s="93">
        <f t="shared" si="35"/>
        <v>1700</v>
      </c>
      <c r="V100" s="93">
        <f t="shared" si="36"/>
        <v>1700</v>
      </c>
      <c r="W100" s="93">
        <f t="shared" si="37"/>
        <v>1700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30"/>
        <v>45648</v>
      </c>
      <c r="C101" s="70">
        <f t="shared" si="31"/>
        <v>884</v>
      </c>
      <c r="D101" s="71">
        <f t="shared" si="32"/>
        <v>1576</v>
      </c>
      <c r="E101" s="72">
        <f t="shared" si="38"/>
        <v>725</v>
      </c>
      <c r="F101" s="72">
        <f t="shared" si="39"/>
        <v>735</v>
      </c>
      <c r="G101" s="72">
        <f t="shared" si="40"/>
        <v>725</v>
      </c>
      <c r="H101" s="73">
        <f t="shared" si="42"/>
        <v>1735</v>
      </c>
      <c r="I101" s="73">
        <f t="shared" si="42"/>
        <v>1725</v>
      </c>
      <c r="J101" s="73">
        <f t="shared" si="42"/>
        <v>1735</v>
      </c>
      <c r="K101" s="73">
        <f t="shared" si="43"/>
        <v>1955</v>
      </c>
      <c r="L101" s="73">
        <f t="shared" si="43"/>
        <v>1955</v>
      </c>
      <c r="M101" s="73">
        <f t="shared" si="43"/>
        <v>1965</v>
      </c>
      <c r="N101" s="73">
        <f t="shared" si="44"/>
        <v>-220</v>
      </c>
      <c r="O101" s="73">
        <f t="shared" si="44"/>
        <v>-230</v>
      </c>
      <c r="P101" s="73">
        <f t="shared" si="44"/>
        <v>-230</v>
      </c>
      <c r="Q101" s="72">
        <f t="shared" si="34"/>
        <v>0</v>
      </c>
      <c r="R101" s="72">
        <f t="shared" si="34"/>
        <v>0</v>
      </c>
      <c r="S101" s="72">
        <f t="shared" si="34"/>
        <v>0</v>
      </c>
      <c r="T101" s="74">
        <f t="shared" si="29"/>
        <v>760</v>
      </c>
      <c r="U101" s="93">
        <f t="shared" si="35"/>
        <v>1700</v>
      </c>
      <c r="V101" s="93">
        <f t="shared" si="36"/>
        <v>1700</v>
      </c>
      <c r="W101" s="93">
        <f t="shared" si="37"/>
        <v>1700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30"/>
        <v>45649</v>
      </c>
      <c r="C102" s="70">
        <f t="shared" si="31"/>
        <v>884</v>
      </c>
      <c r="D102" s="71">
        <f t="shared" si="32"/>
        <v>1574</v>
      </c>
      <c r="E102" s="72">
        <f t="shared" si="38"/>
        <v>723</v>
      </c>
      <c r="F102" s="72">
        <f t="shared" si="39"/>
        <v>733</v>
      </c>
      <c r="G102" s="72">
        <f t="shared" si="40"/>
        <v>723</v>
      </c>
      <c r="H102" s="73">
        <f t="shared" si="42"/>
        <v>1735</v>
      </c>
      <c r="I102" s="73">
        <f t="shared" si="42"/>
        <v>1725</v>
      </c>
      <c r="J102" s="73">
        <f t="shared" si="42"/>
        <v>1735</v>
      </c>
      <c r="K102" s="73">
        <f t="shared" si="43"/>
        <v>1955</v>
      </c>
      <c r="L102" s="73">
        <f t="shared" si="43"/>
        <v>1955</v>
      </c>
      <c r="M102" s="73">
        <f t="shared" si="43"/>
        <v>1965</v>
      </c>
      <c r="N102" s="73">
        <f t="shared" si="44"/>
        <v>-220</v>
      </c>
      <c r="O102" s="73">
        <f t="shared" si="44"/>
        <v>-230</v>
      </c>
      <c r="P102" s="73">
        <f t="shared" si="44"/>
        <v>-230</v>
      </c>
      <c r="Q102" s="72">
        <f t="shared" si="34"/>
        <v>0</v>
      </c>
      <c r="R102" s="72">
        <f t="shared" si="34"/>
        <v>0</v>
      </c>
      <c r="S102" s="72">
        <f t="shared" si="34"/>
        <v>0</v>
      </c>
      <c r="T102" s="74">
        <f t="shared" si="29"/>
        <v>758</v>
      </c>
      <c r="U102" s="93">
        <f t="shared" si="35"/>
        <v>1700</v>
      </c>
      <c r="V102" s="93">
        <f t="shared" si="36"/>
        <v>1700</v>
      </c>
      <c r="W102" s="93">
        <f t="shared" si="37"/>
        <v>1700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30"/>
        <v>45650</v>
      </c>
      <c r="C103" s="70">
        <f t="shared" si="31"/>
        <v>884</v>
      </c>
      <c r="D103" s="71">
        <f t="shared" si="32"/>
        <v>1572</v>
      </c>
      <c r="E103" s="72">
        <f t="shared" si="38"/>
        <v>721</v>
      </c>
      <c r="F103" s="72">
        <f t="shared" si="39"/>
        <v>731</v>
      </c>
      <c r="G103" s="72">
        <f t="shared" si="40"/>
        <v>721</v>
      </c>
      <c r="H103" s="73">
        <f t="shared" si="42"/>
        <v>1735</v>
      </c>
      <c r="I103" s="73">
        <f t="shared" si="42"/>
        <v>1725</v>
      </c>
      <c r="J103" s="73">
        <f t="shared" si="42"/>
        <v>1735</v>
      </c>
      <c r="K103" s="73">
        <f t="shared" si="43"/>
        <v>1955</v>
      </c>
      <c r="L103" s="73">
        <f t="shared" si="43"/>
        <v>1955</v>
      </c>
      <c r="M103" s="73">
        <f t="shared" si="43"/>
        <v>1965</v>
      </c>
      <c r="N103" s="73">
        <f t="shared" si="44"/>
        <v>-220</v>
      </c>
      <c r="O103" s="73">
        <f t="shared" si="44"/>
        <v>-230</v>
      </c>
      <c r="P103" s="73">
        <f t="shared" si="44"/>
        <v>-230</v>
      </c>
      <c r="Q103" s="72">
        <f t="shared" si="34"/>
        <v>0</v>
      </c>
      <c r="R103" s="72">
        <f t="shared" si="34"/>
        <v>0</v>
      </c>
      <c r="S103" s="72">
        <f t="shared" si="34"/>
        <v>0</v>
      </c>
      <c r="T103" s="74">
        <f t="shared" si="29"/>
        <v>756</v>
      </c>
      <c r="U103" s="93">
        <f t="shared" si="35"/>
        <v>1700</v>
      </c>
      <c r="V103" s="93">
        <f t="shared" si="36"/>
        <v>1700</v>
      </c>
      <c r="W103" s="93">
        <f t="shared" si="37"/>
        <v>1700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30"/>
        <v>45651</v>
      </c>
      <c r="C104" s="70">
        <f t="shared" si="31"/>
        <v>884</v>
      </c>
      <c r="D104" s="71">
        <f t="shared" si="32"/>
        <v>1570</v>
      </c>
      <c r="E104" s="72">
        <f t="shared" si="38"/>
        <v>719</v>
      </c>
      <c r="F104" s="72">
        <f t="shared" si="39"/>
        <v>729</v>
      </c>
      <c r="G104" s="72">
        <f t="shared" si="40"/>
        <v>719</v>
      </c>
      <c r="H104" s="73">
        <f t="shared" si="42"/>
        <v>1735</v>
      </c>
      <c r="I104" s="73">
        <f t="shared" si="42"/>
        <v>1725</v>
      </c>
      <c r="J104" s="73">
        <f t="shared" si="42"/>
        <v>1735</v>
      </c>
      <c r="K104" s="73">
        <f t="shared" si="43"/>
        <v>1955</v>
      </c>
      <c r="L104" s="73">
        <f t="shared" si="43"/>
        <v>1955</v>
      </c>
      <c r="M104" s="73">
        <f t="shared" si="43"/>
        <v>1965</v>
      </c>
      <c r="N104" s="73">
        <f t="shared" si="44"/>
        <v>-220</v>
      </c>
      <c r="O104" s="73">
        <f t="shared" si="44"/>
        <v>-230</v>
      </c>
      <c r="P104" s="73">
        <f t="shared" si="44"/>
        <v>-230</v>
      </c>
      <c r="Q104" s="72">
        <f t="shared" si="34"/>
        <v>0</v>
      </c>
      <c r="R104" s="72">
        <f t="shared" si="34"/>
        <v>0</v>
      </c>
      <c r="S104" s="72">
        <f t="shared" si="34"/>
        <v>0</v>
      </c>
      <c r="T104" s="74">
        <f t="shared" si="29"/>
        <v>754</v>
      </c>
      <c r="U104" s="93">
        <f t="shared" si="35"/>
        <v>1700</v>
      </c>
      <c r="V104" s="93">
        <f t="shared" si="36"/>
        <v>1700</v>
      </c>
      <c r="W104" s="93">
        <f t="shared" si="37"/>
        <v>1700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30"/>
        <v>45652</v>
      </c>
      <c r="C105" s="70">
        <f t="shared" si="31"/>
        <v>884</v>
      </c>
      <c r="D105" s="71">
        <f t="shared" si="32"/>
        <v>1568</v>
      </c>
      <c r="E105" s="72">
        <f t="shared" si="38"/>
        <v>717</v>
      </c>
      <c r="F105" s="72">
        <f t="shared" si="39"/>
        <v>727</v>
      </c>
      <c r="G105" s="72">
        <f t="shared" si="40"/>
        <v>717</v>
      </c>
      <c r="H105" s="73">
        <f t="shared" si="42"/>
        <v>1735</v>
      </c>
      <c r="I105" s="73">
        <f t="shared" si="42"/>
        <v>1725</v>
      </c>
      <c r="J105" s="73">
        <f t="shared" si="42"/>
        <v>1735</v>
      </c>
      <c r="K105" s="73">
        <f t="shared" si="43"/>
        <v>1955</v>
      </c>
      <c r="L105" s="73">
        <f t="shared" si="43"/>
        <v>1955</v>
      </c>
      <c r="M105" s="73">
        <f t="shared" si="43"/>
        <v>1965</v>
      </c>
      <c r="N105" s="73">
        <f t="shared" si="44"/>
        <v>-220</v>
      </c>
      <c r="O105" s="73">
        <f t="shared" si="44"/>
        <v>-230</v>
      </c>
      <c r="P105" s="73">
        <f t="shared" si="44"/>
        <v>-230</v>
      </c>
      <c r="Q105" s="72">
        <f t="shared" si="34"/>
        <v>0</v>
      </c>
      <c r="R105" s="72">
        <f t="shared" si="34"/>
        <v>0</v>
      </c>
      <c r="S105" s="72">
        <f t="shared" si="34"/>
        <v>0</v>
      </c>
      <c r="T105" s="74">
        <f t="shared" si="29"/>
        <v>752</v>
      </c>
      <c r="U105" s="93">
        <f t="shared" si="35"/>
        <v>1700</v>
      </c>
      <c r="V105" s="93">
        <f t="shared" si="36"/>
        <v>1700</v>
      </c>
      <c r="W105" s="93">
        <f t="shared" si="37"/>
        <v>1700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30"/>
        <v>45653</v>
      </c>
      <c r="C106" s="70">
        <f t="shared" si="31"/>
        <v>884</v>
      </c>
      <c r="D106" s="71">
        <f t="shared" si="32"/>
        <v>1566</v>
      </c>
      <c r="E106" s="72">
        <f t="shared" si="38"/>
        <v>715</v>
      </c>
      <c r="F106" s="72">
        <f t="shared" si="39"/>
        <v>725</v>
      </c>
      <c r="G106" s="72">
        <f t="shared" si="40"/>
        <v>715</v>
      </c>
      <c r="H106" s="73">
        <f t="shared" si="42"/>
        <v>1735</v>
      </c>
      <c r="I106" s="73">
        <f t="shared" si="42"/>
        <v>1725</v>
      </c>
      <c r="J106" s="73">
        <f t="shared" si="42"/>
        <v>1735</v>
      </c>
      <c r="K106" s="73">
        <f t="shared" si="43"/>
        <v>1955</v>
      </c>
      <c r="L106" s="73">
        <f t="shared" si="43"/>
        <v>1955</v>
      </c>
      <c r="M106" s="73">
        <f t="shared" si="43"/>
        <v>1965</v>
      </c>
      <c r="N106" s="73">
        <f t="shared" si="44"/>
        <v>-220</v>
      </c>
      <c r="O106" s="73">
        <f t="shared" si="44"/>
        <v>-230</v>
      </c>
      <c r="P106" s="73">
        <f t="shared" si="44"/>
        <v>-230</v>
      </c>
      <c r="Q106" s="72">
        <f t="shared" si="34"/>
        <v>0</v>
      </c>
      <c r="R106" s="72">
        <f t="shared" si="34"/>
        <v>0</v>
      </c>
      <c r="S106" s="72">
        <f t="shared" si="34"/>
        <v>0</v>
      </c>
      <c r="T106" s="74">
        <f t="shared" si="29"/>
        <v>750</v>
      </c>
      <c r="U106" s="93">
        <f t="shared" si="35"/>
        <v>1700</v>
      </c>
      <c r="V106" s="93">
        <f t="shared" si="36"/>
        <v>1700</v>
      </c>
      <c r="W106" s="93">
        <f t="shared" si="37"/>
        <v>1700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30"/>
        <v>45654</v>
      </c>
      <c r="C107" s="70">
        <f t="shared" si="31"/>
        <v>884</v>
      </c>
      <c r="D107" s="71">
        <f t="shared" si="32"/>
        <v>1564</v>
      </c>
      <c r="E107" s="72">
        <f t="shared" si="38"/>
        <v>713</v>
      </c>
      <c r="F107" s="72">
        <f t="shared" si="39"/>
        <v>723</v>
      </c>
      <c r="G107" s="72">
        <f t="shared" si="40"/>
        <v>713</v>
      </c>
      <c r="H107" s="73">
        <f t="shared" si="42"/>
        <v>1735</v>
      </c>
      <c r="I107" s="73">
        <f t="shared" si="42"/>
        <v>1725</v>
      </c>
      <c r="J107" s="73">
        <f t="shared" si="42"/>
        <v>1735</v>
      </c>
      <c r="K107" s="73">
        <f t="shared" si="43"/>
        <v>1955</v>
      </c>
      <c r="L107" s="73">
        <f t="shared" si="43"/>
        <v>1955</v>
      </c>
      <c r="M107" s="73">
        <f t="shared" si="43"/>
        <v>1965</v>
      </c>
      <c r="N107" s="73">
        <f t="shared" si="44"/>
        <v>-220</v>
      </c>
      <c r="O107" s="73">
        <f t="shared" si="44"/>
        <v>-230</v>
      </c>
      <c r="P107" s="73">
        <f t="shared" si="44"/>
        <v>-230</v>
      </c>
      <c r="Q107" s="72">
        <f t="shared" si="34"/>
        <v>0</v>
      </c>
      <c r="R107" s="72">
        <f t="shared" si="34"/>
        <v>0</v>
      </c>
      <c r="S107" s="72">
        <f t="shared" si="34"/>
        <v>0</v>
      </c>
      <c r="T107" s="74">
        <f t="shared" si="29"/>
        <v>748</v>
      </c>
      <c r="U107" s="93">
        <f t="shared" si="35"/>
        <v>1700</v>
      </c>
      <c r="V107" s="93">
        <f t="shared" si="36"/>
        <v>1700</v>
      </c>
      <c r="W107" s="93">
        <f t="shared" si="37"/>
        <v>1700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30"/>
        <v>45655</v>
      </c>
      <c r="C108" s="70">
        <f t="shared" si="31"/>
        <v>884</v>
      </c>
      <c r="D108" s="71">
        <f t="shared" si="32"/>
        <v>1562</v>
      </c>
      <c r="E108" s="72">
        <f t="shared" si="38"/>
        <v>711</v>
      </c>
      <c r="F108" s="72">
        <f t="shared" si="39"/>
        <v>721</v>
      </c>
      <c r="G108" s="72">
        <f t="shared" si="40"/>
        <v>711</v>
      </c>
      <c r="H108" s="73">
        <f t="shared" si="42"/>
        <v>1735</v>
      </c>
      <c r="I108" s="73">
        <f t="shared" si="42"/>
        <v>1725</v>
      </c>
      <c r="J108" s="73">
        <f t="shared" si="42"/>
        <v>1735</v>
      </c>
      <c r="K108" s="73">
        <f t="shared" si="43"/>
        <v>1955</v>
      </c>
      <c r="L108" s="73">
        <f t="shared" si="43"/>
        <v>1955</v>
      </c>
      <c r="M108" s="73">
        <f t="shared" si="43"/>
        <v>1965</v>
      </c>
      <c r="N108" s="73">
        <f t="shared" si="44"/>
        <v>-220</v>
      </c>
      <c r="O108" s="73">
        <f t="shared" si="44"/>
        <v>-230</v>
      </c>
      <c r="P108" s="73">
        <f t="shared" si="44"/>
        <v>-230</v>
      </c>
      <c r="Q108" s="72">
        <f t="shared" si="34"/>
        <v>0</v>
      </c>
      <c r="R108" s="72">
        <f t="shared" si="34"/>
        <v>0</v>
      </c>
      <c r="S108" s="72">
        <f t="shared" si="34"/>
        <v>0</v>
      </c>
      <c r="T108" s="74">
        <f t="shared" si="29"/>
        <v>746</v>
      </c>
      <c r="U108" s="93">
        <f t="shared" si="35"/>
        <v>1700</v>
      </c>
      <c r="V108" s="93">
        <f t="shared" si="36"/>
        <v>1700</v>
      </c>
      <c r="W108" s="93">
        <f t="shared" si="37"/>
        <v>1700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30"/>
        <v>45656</v>
      </c>
      <c r="C109" s="70">
        <f t="shared" si="31"/>
        <v>884</v>
      </c>
      <c r="D109" s="71">
        <f t="shared" si="32"/>
        <v>1560</v>
      </c>
      <c r="E109" s="72">
        <f t="shared" si="38"/>
        <v>709</v>
      </c>
      <c r="F109" s="72">
        <f t="shared" si="39"/>
        <v>719</v>
      </c>
      <c r="G109" s="72">
        <f t="shared" si="40"/>
        <v>709</v>
      </c>
      <c r="H109" s="73">
        <f t="shared" si="42"/>
        <v>1735</v>
      </c>
      <c r="I109" s="73">
        <f t="shared" si="42"/>
        <v>1725</v>
      </c>
      <c r="J109" s="73">
        <f t="shared" si="42"/>
        <v>1735</v>
      </c>
      <c r="K109" s="73">
        <f t="shared" si="43"/>
        <v>1955</v>
      </c>
      <c r="L109" s="73">
        <f t="shared" si="43"/>
        <v>1955</v>
      </c>
      <c r="M109" s="73">
        <f t="shared" si="43"/>
        <v>1965</v>
      </c>
      <c r="N109" s="73">
        <f t="shared" si="44"/>
        <v>-220</v>
      </c>
      <c r="O109" s="73">
        <f t="shared" si="44"/>
        <v>-230</v>
      </c>
      <c r="P109" s="73">
        <f t="shared" si="44"/>
        <v>-230</v>
      </c>
      <c r="Q109" s="72">
        <f t="shared" si="34"/>
        <v>0</v>
      </c>
      <c r="R109" s="72">
        <f t="shared" si="34"/>
        <v>0</v>
      </c>
      <c r="S109" s="72">
        <f t="shared" si="34"/>
        <v>0</v>
      </c>
      <c r="T109" s="74">
        <f t="shared" si="29"/>
        <v>744</v>
      </c>
      <c r="U109" s="93">
        <f t="shared" si="35"/>
        <v>1700</v>
      </c>
      <c r="V109" s="93">
        <f t="shared" si="36"/>
        <v>1700</v>
      </c>
      <c r="W109" s="93">
        <f t="shared" si="37"/>
        <v>1700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30"/>
        <v>45657</v>
      </c>
      <c r="C110" s="70">
        <f t="shared" si="31"/>
        <v>884</v>
      </c>
      <c r="D110" s="71">
        <f t="shared" si="32"/>
        <v>1558</v>
      </c>
      <c r="E110" s="72">
        <f t="shared" si="38"/>
        <v>707</v>
      </c>
      <c r="F110" s="72">
        <f t="shared" si="39"/>
        <v>717</v>
      </c>
      <c r="G110" s="72">
        <f t="shared" si="40"/>
        <v>707</v>
      </c>
      <c r="H110" s="73">
        <f t="shared" si="42"/>
        <v>1735</v>
      </c>
      <c r="I110" s="73">
        <f t="shared" si="42"/>
        <v>1725</v>
      </c>
      <c r="J110" s="73">
        <f t="shared" si="42"/>
        <v>1735</v>
      </c>
      <c r="K110" s="73">
        <f t="shared" si="43"/>
        <v>1955</v>
      </c>
      <c r="L110" s="73">
        <f t="shared" si="43"/>
        <v>1955</v>
      </c>
      <c r="M110" s="73">
        <f t="shared" si="43"/>
        <v>1965</v>
      </c>
      <c r="N110" s="73">
        <f t="shared" si="44"/>
        <v>-220</v>
      </c>
      <c r="O110" s="73">
        <f t="shared" si="44"/>
        <v>-230</v>
      </c>
      <c r="P110" s="73">
        <f t="shared" si="44"/>
        <v>-230</v>
      </c>
      <c r="Q110" s="72">
        <f t="shared" si="34"/>
        <v>0</v>
      </c>
      <c r="R110" s="72">
        <f t="shared" si="34"/>
        <v>0</v>
      </c>
      <c r="S110" s="72">
        <f t="shared" si="34"/>
        <v>0</v>
      </c>
      <c r="T110" s="74">
        <f t="shared" si="29"/>
        <v>742</v>
      </c>
      <c r="U110" s="93">
        <f t="shared" si="35"/>
        <v>1700</v>
      </c>
      <c r="V110" s="93">
        <f t="shared" si="36"/>
        <v>1700</v>
      </c>
      <c r="W110" s="93">
        <f t="shared" si="37"/>
        <v>1700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30"/>
        <v>45658</v>
      </c>
      <c r="C111" s="70">
        <f t="shared" si="31"/>
        <v>884</v>
      </c>
      <c r="D111" s="71">
        <f t="shared" si="32"/>
        <v>1556</v>
      </c>
      <c r="E111" s="72">
        <f t="shared" si="38"/>
        <v>705</v>
      </c>
      <c r="F111" s="72">
        <f t="shared" si="39"/>
        <v>715</v>
      </c>
      <c r="G111" s="72">
        <f t="shared" si="40"/>
        <v>705</v>
      </c>
      <c r="H111" s="73">
        <f t="shared" si="42"/>
        <v>1735</v>
      </c>
      <c r="I111" s="73">
        <f t="shared" si="42"/>
        <v>1725</v>
      </c>
      <c r="J111" s="73">
        <f t="shared" si="42"/>
        <v>1735</v>
      </c>
      <c r="K111" s="73">
        <f t="shared" si="43"/>
        <v>1955</v>
      </c>
      <c r="L111" s="73">
        <f t="shared" si="43"/>
        <v>1955</v>
      </c>
      <c r="M111" s="73">
        <f t="shared" si="43"/>
        <v>1965</v>
      </c>
      <c r="N111" s="73">
        <f t="shared" si="44"/>
        <v>-220</v>
      </c>
      <c r="O111" s="73">
        <f t="shared" si="44"/>
        <v>-230</v>
      </c>
      <c r="P111" s="73">
        <f t="shared" si="44"/>
        <v>-230</v>
      </c>
      <c r="Q111" s="72">
        <f t="shared" si="34"/>
        <v>0</v>
      </c>
      <c r="R111" s="72">
        <f t="shared" si="34"/>
        <v>0</v>
      </c>
      <c r="S111" s="72">
        <f t="shared" si="34"/>
        <v>0</v>
      </c>
      <c r="T111" s="74">
        <f t="shared" si="29"/>
        <v>740</v>
      </c>
      <c r="U111" s="93">
        <f t="shared" si="35"/>
        <v>1700</v>
      </c>
      <c r="V111" s="93">
        <f t="shared" si="36"/>
        <v>1700</v>
      </c>
      <c r="W111" s="93">
        <f t="shared" si="37"/>
        <v>1700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30"/>
        <v>45659</v>
      </c>
      <c r="C112" s="70">
        <f t="shared" si="31"/>
        <v>884</v>
      </c>
      <c r="D112" s="71">
        <f t="shared" si="32"/>
        <v>1554</v>
      </c>
      <c r="E112" s="72">
        <f t="shared" si="38"/>
        <v>703</v>
      </c>
      <c r="F112" s="72">
        <f t="shared" si="39"/>
        <v>713</v>
      </c>
      <c r="G112" s="72">
        <f t="shared" si="40"/>
        <v>703</v>
      </c>
      <c r="H112" s="73">
        <f t="shared" si="42"/>
        <v>1735</v>
      </c>
      <c r="I112" s="73">
        <f t="shared" si="42"/>
        <v>1725</v>
      </c>
      <c r="J112" s="73">
        <f t="shared" si="42"/>
        <v>1735</v>
      </c>
      <c r="K112" s="73">
        <f t="shared" ref="K112:M127" si="45">K111</f>
        <v>1955</v>
      </c>
      <c r="L112" s="73">
        <f t="shared" si="45"/>
        <v>1955</v>
      </c>
      <c r="M112" s="73">
        <f t="shared" si="45"/>
        <v>1965</v>
      </c>
      <c r="N112" s="73">
        <f t="shared" si="44"/>
        <v>-220</v>
      </c>
      <c r="O112" s="73">
        <f t="shared" si="44"/>
        <v>-230</v>
      </c>
      <c r="P112" s="73">
        <f t="shared" si="44"/>
        <v>-230</v>
      </c>
      <c r="Q112" s="72">
        <f t="shared" ref="Q112:S143" si="46">Q111</f>
        <v>0</v>
      </c>
      <c r="R112" s="72">
        <f t="shared" si="46"/>
        <v>0</v>
      </c>
      <c r="S112" s="72">
        <f t="shared" si="46"/>
        <v>0</v>
      </c>
      <c r="T112" s="74">
        <f t="shared" si="29"/>
        <v>738</v>
      </c>
      <c r="U112" s="93">
        <f t="shared" si="35"/>
        <v>1700</v>
      </c>
      <c r="V112" s="93">
        <f t="shared" si="36"/>
        <v>1700</v>
      </c>
      <c r="W112" s="93">
        <f t="shared" si="37"/>
        <v>1700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30"/>
        <v>45660</v>
      </c>
      <c r="C113" s="70">
        <f t="shared" si="31"/>
        <v>884</v>
      </c>
      <c r="D113" s="71">
        <f t="shared" si="32"/>
        <v>1552</v>
      </c>
      <c r="E113" s="72">
        <f t="shared" si="38"/>
        <v>701</v>
      </c>
      <c r="F113" s="72">
        <f t="shared" si="39"/>
        <v>711</v>
      </c>
      <c r="G113" s="72">
        <f t="shared" si="40"/>
        <v>701</v>
      </c>
      <c r="H113" s="73">
        <f t="shared" si="42"/>
        <v>1735</v>
      </c>
      <c r="I113" s="73">
        <f t="shared" si="42"/>
        <v>1725</v>
      </c>
      <c r="J113" s="73">
        <f t="shared" si="42"/>
        <v>1735</v>
      </c>
      <c r="K113" s="73">
        <f t="shared" si="45"/>
        <v>1955</v>
      </c>
      <c r="L113" s="73">
        <f t="shared" si="45"/>
        <v>1955</v>
      </c>
      <c r="M113" s="73">
        <f t="shared" si="45"/>
        <v>1965</v>
      </c>
      <c r="N113" s="73">
        <f t="shared" ref="N113:P128" si="47">N112-Q113</f>
        <v>-220</v>
      </c>
      <c r="O113" s="73">
        <f t="shared" si="47"/>
        <v>-230</v>
      </c>
      <c r="P113" s="73">
        <f t="shared" si="47"/>
        <v>-230</v>
      </c>
      <c r="Q113" s="72">
        <f t="shared" si="46"/>
        <v>0</v>
      </c>
      <c r="R113" s="72">
        <f t="shared" si="46"/>
        <v>0</v>
      </c>
      <c r="S113" s="72">
        <f t="shared" si="46"/>
        <v>0</v>
      </c>
      <c r="T113" s="74">
        <f t="shared" si="29"/>
        <v>736</v>
      </c>
      <c r="U113" s="93">
        <f t="shared" si="35"/>
        <v>1700</v>
      </c>
      <c r="V113" s="93">
        <f t="shared" si="36"/>
        <v>1700</v>
      </c>
      <c r="W113" s="93">
        <f t="shared" si="37"/>
        <v>1700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30"/>
        <v>45661</v>
      </c>
      <c r="C114" s="70">
        <f t="shared" si="31"/>
        <v>884</v>
      </c>
      <c r="D114" s="71">
        <f t="shared" si="32"/>
        <v>1550</v>
      </c>
      <c r="E114" s="72">
        <f t="shared" si="38"/>
        <v>699</v>
      </c>
      <c r="F114" s="72">
        <f t="shared" si="39"/>
        <v>709</v>
      </c>
      <c r="G114" s="72">
        <f t="shared" si="40"/>
        <v>699</v>
      </c>
      <c r="H114" s="73">
        <f t="shared" si="42"/>
        <v>1735</v>
      </c>
      <c r="I114" s="73">
        <f t="shared" si="42"/>
        <v>1725</v>
      </c>
      <c r="J114" s="73">
        <f t="shared" si="42"/>
        <v>1735</v>
      </c>
      <c r="K114" s="73">
        <f t="shared" si="45"/>
        <v>1955</v>
      </c>
      <c r="L114" s="73">
        <f t="shared" si="45"/>
        <v>1955</v>
      </c>
      <c r="M114" s="73">
        <f t="shared" si="45"/>
        <v>1965</v>
      </c>
      <c r="N114" s="73">
        <f t="shared" si="47"/>
        <v>-220</v>
      </c>
      <c r="O114" s="73">
        <f t="shared" si="47"/>
        <v>-230</v>
      </c>
      <c r="P114" s="73">
        <f t="shared" si="47"/>
        <v>-230</v>
      </c>
      <c r="Q114" s="72">
        <f t="shared" si="46"/>
        <v>0</v>
      </c>
      <c r="R114" s="72">
        <f t="shared" si="46"/>
        <v>0</v>
      </c>
      <c r="S114" s="72">
        <f t="shared" si="46"/>
        <v>0</v>
      </c>
      <c r="T114" s="74">
        <f t="shared" si="29"/>
        <v>734</v>
      </c>
      <c r="U114" s="93">
        <f t="shared" si="35"/>
        <v>1700</v>
      </c>
      <c r="V114" s="93">
        <f t="shared" si="36"/>
        <v>1700</v>
      </c>
      <c r="W114" s="93">
        <f t="shared" si="37"/>
        <v>1700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30"/>
        <v>45662</v>
      </c>
      <c r="C115" s="70">
        <f t="shared" si="31"/>
        <v>884</v>
      </c>
      <c r="D115" s="71">
        <f t="shared" si="32"/>
        <v>1548</v>
      </c>
      <c r="E115" s="72">
        <f t="shared" si="38"/>
        <v>697</v>
      </c>
      <c r="F115" s="72">
        <f t="shared" si="39"/>
        <v>707</v>
      </c>
      <c r="G115" s="72">
        <f t="shared" si="40"/>
        <v>697</v>
      </c>
      <c r="H115" s="73">
        <f t="shared" si="42"/>
        <v>1735</v>
      </c>
      <c r="I115" s="73">
        <f t="shared" si="42"/>
        <v>1725</v>
      </c>
      <c r="J115" s="73">
        <f t="shared" si="42"/>
        <v>1735</v>
      </c>
      <c r="K115" s="73">
        <f t="shared" si="45"/>
        <v>1955</v>
      </c>
      <c r="L115" s="73">
        <f t="shared" si="45"/>
        <v>1955</v>
      </c>
      <c r="M115" s="73">
        <f t="shared" si="45"/>
        <v>1965</v>
      </c>
      <c r="N115" s="73">
        <f t="shared" si="47"/>
        <v>-220</v>
      </c>
      <c r="O115" s="73">
        <f t="shared" si="47"/>
        <v>-230</v>
      </c>
      <c r="P115" s="73">
        <f t="shared" si="47"/>
        <v>-230</v>
      </c>
      <c r="Q115" s="72">
        <f t="shared" si="46"/>
        <v>0</v>
      </c>
      <c r="R115" s="72">
        <f t="shared" si="46"/>
        <v>0</v>
      </c>
      <c r="S115" s="72">
        <f t="shared" si="46"/>
        <v>0</v>
      </c>
      <c r="T115" s="74">
        <f t="shared" si="29"/>
        <v>732</v>
      </c>
      <c r="U115" s="93">
        <f t="shared" si="35"/>
        <v>1700</v>
      </c>
      <c r="V115" s="93">
        <f t="shared" si="36"/>
        <v>1700</v>
      </c>
      <c r="W115" s="93">
        <f t="shared" si="37"/>
        <v>1700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30"/>
        <v>45663</v>
      </c>
      <c r="C116" s="70">
        <f t="shared" si="31"/>
        <v>884</v>
      </c>
      <c r="D116" s="71">
        <f t="shared" si="32"/>
        <v>1546</v>
      </c>
      <c r="E116" s="72">
        <f t="shared" si="38"/>
        <v>695</v>
      </c>
      <c r="F116" s="72">
        <f t="shared" si="39"/>
        <v>705</v>
      </c>
      <c r="G116" s="72">
        <f t="shared" si="40"/>
        <v>695</v>
      </c>
      <c r="H116" s="73">
        <f t="shared" si="42"/>
        <v>1735</v>
      </c>
      <c r="I116" s="73">
        <f t="shared" si="42"/>
        <v>1725</v>
      </c>
      <c r="J116" s="73">
        <f t="shared" si="42"/>
        <v>1735</v>
      </c>
      <c r="K116" s="73">
        <f t="shared" si="45"/>
        <v>1955</v>
      </c>
      <c r="L116" s="73">
        <f t="shared" si="45"/>
        <v>1955</v>
      </c>
      <c r="M116" s="73">
        <f t="shared" si="45"/>
        <v>1965</v>
      </c>
      <c r="N116" s="73">
        <f t="shared" si="47"/>
        <v>-220</v>
      </c>
      <c r="O116" s="73">
        <f t="shared" si="47"/>
        <v>-230</v>
      </c>
      <c r="P116" s="73">
        <f t="shared" si="47"/>
        <v>-230</v>
      </c>
      <c r="Q116" s="72">
        <f t="shared" si="46"/>
        <v>0</v>
      </c>
      <c r="R116" s="72">
        <f t="shared" si="46"/>
        <v>0</v>
      </c>
      <c r="S116" s="72">
        <f t="shared" si="46"/>
        <v>0</v>
      </c>
      <c r="T116" s="74">
        <f t="shared" si="29"/>
        <v>730</v>
      </c>
      <c r="U116" s="93">
        <f t="shared" si="35"/>
        <v>1700</v>
      </c>
      <c r="V116" s="93">
        <f t="shared" si="36"/>
        <v>1700</v>
      </c>
      <c r="W116" s="93">
        <f t="shared" si="37"/>
        <v>1700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30"/>
        <v>45664</v>
      </c>
      <c r="C117" s="70">
        <f t="shared" si="31"/>
        <v>884</v>
      </c>
      <c r="D117" s="71">
        <f t="shared" si="32"/>
        <v>1544</v>
      </c>
      <c r="E117" s="72">
        <f t="shared" si="38"/>
        <v>693</v>
      </c>
      <c r="F117" s="72">
        <f t="shared" si="39"/>
        <v>703</v>
      </c>
      <c r="G117" s="72">
        <f t="shared" si="40"/>
        <v>693</v>
      </c>
      <c r="H117" s="73">
        <f t="shared" si="42"/>
        <v>1735</v>
      </c>
      <c r="I117" s="73">
        <f t="shared" si="42"/>
        <v>1725</v>
      </c>
      <c r="J117" s="73">
        <f t="shared" si="42"/>
        <v>1735</v>
      </c>
      <c r="K117" s="73">
        <f t="shared" si="45"/>
        <v>1955</v>
      </c>
      <c r="L117" s="73">
        <f t="shared" si="45"/>
        <v>1955</v>
      </c>
      <c r="M117" s="73">
        <f t="shared" si="45"/>
        <v>1965</v>
      </c>
      <c r="N117" s="73">
        <f t="shared" si="47"/>
        <v>-220</v>
      </c>
      <c r="O117" s="73">
        <f t="shared" si="47"/>
        <v>-230</v>
      </c>
      <c r="P117" s="73">
        <f t="shared" si="47"/>
        <v>-230</v>
      </c>
      <c r="Q117" s="72">
        <f t="shared" si="46"/>
        <v>0</v>
      </c>
      <c r="R117" s="72">
        <f t="shared" si="46"/>
        <v>0</v>
      </c>
      <c r="S117" s="72">
        <f t="shared" si="46"/>
        <v>0</v>
      </c>
      <c r="T117" s="74">
        <f t="shared" si="29"/>
        <v>728</v>
      </c>
      <c r="U117" s="93">
        <f t="shared" si="35"/>
        <v>1700</v>
      </c>
      <c r="V117" s="93">
        <f t="shared" si="36"/>
        <v>1700</v>
      </c>
      <c r="W117" s="93">
        <f t="shared" si="37"/>
        <v>1700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48">+A117+1</f>
        <v>104</v>
      </c>
      <c r="B118" s="69">
        <f t="shared" si="30"/>
        <v>45665</v>
      </c>
      <c r="C118" s="70">
        <f t="shared" si="31"/>
        <v>884</v>
      </c>
      <c r="D118" s="71">
        <f t="shared" si="32"/>
        <v>1542</v>
      </c>
      <c r="E118" s="72">
        <f t="shared" si="38"/>
        <v>691</v>
      </c>
      <c r="F118" s="72">
        <f t="shared" si="39"/>
        <v>701</v>
      </c>
      <c r="G118" s="72">
        <f t="shared" si="40"/>
        <v>691</v>
      </c>
      <c r="H118" s="73">
        <f t="shared" ref="H118:J147" si="49">K118+N118</f>
        <v>1735</v>
      </c>
      <c r="I118" s="73">
        <f t="shared" si="49"/>
        <v>1725</v>
      </c>
      <c r="J118" s="73">
        <f t="shared" si="49"/>
        <v>1735</v>
      </c>
      <c r="K118" s="73">
        <f t="shared" si="45"/>
        <v>1955</v>
      </c>
      <c r="L118" s="73">
        <f t="shared" si="45"/>
        <v>1955</v>
      </c>
      <c r="M118" s="73">
        <f t="shared" si="45"/>
        <v>1965</v>
      </c>
      <c r="N118" s="73">
        <f t="shared" si="47"/>
        <v>-220</v>
      </c>
      <c r="O118" s="73">
        <f t="shared" si="47"/>
        <v>-230</v>
      </c>
      <c r="P118" s="73">
        <f t="shared" si="47"/>
        <v>-230</v>
      </c>
      <c r="Q118" s="72">
        <f t="shared" si="46"/>
        <v>0</v>
      </c>
      <c r="R118" s="72">
        <f t="shared" si="46"/>
        <v>0</v>
      </c>
      <c r="S118" s="72">
        <f t="shared" si="46"/>
        <v>0</v>
      </c>
      <c r="T118" s="74">
        <f t="shared" si="29"/>
        <v>726</v>
      </c>
      <c r="U118" s="93">
        <f t="shared" si="35"/>
        <v>1700</v>
      </c>
      <c r="V118" s="93">
        <f t="shared" si="36"/>
        <v>1700</v>
      </c>
      <c r="W118" s="93">
        <f t="shared" si="37"/>
        <v>1700</v>
      </c>
      <c r="X118" s="85"/>
      <c r="Y118" s="73"/>
      <c r="Z118" s="73"/>
      <c r="AA118" s="73"/>
      <c r="AB118" s="48"/>
    </row>
    <row r="119" spans="1:28" ht="15" customHeight="1">
      <c r="A119" s="68">
        <f t="shared" si="48"/>
        <v>105</v>
      </c>
      <c r="B119" s="69">
        <f t="shared" si="30"/>
        <v>45666</v>
      </c>
      <c r="C119" s="70">
        <f t="shared" si="31"/>
        <v>884</v>
      </c>
      <c r="D119" s="71">
        <f t="shared" si="32"/>
        <v>1540</v>
      </c>
      <c r="E119" s="72">
        <f t="shared" si="38"/>
        <v>689</v>
      </c>
      <c r="F119" s="72">
        <f t="shared" si="39"/>
        <v>699</v>
      </c>
      <c r="G119" s="72">
        <f t="shared" si="40"/>
        <v>689</v>
      </c>
      <c r="H119" s="73">
        <f t="shared" si="49"/>
        <v>1735</v>
      </c>
      <c r="I119" s="73">
        <f t="shared" si="49"/>
        <v>1725</v>
      </c>
      <c r="J119" s="73">
        <f t="shared" si="49"/>
        <v>1735</v>
      </c>
      <c r="K119" s="73">
        <f t="shared" si="45"/>
        <v>1955</v>
      </c>
      <c r="L119" s="73">
        <f t="shared" si="45"/>
        <v>1955</v>
      </c>
      <c r="M119" s="73">
        <f t="shared" si="45"/>
        <v>1965</v>
      </c>
      <c r="N119" s="73">
        <f t="shared" si="47"/>
        <v>-220</v>
      </c>
      <c r="O119" s="73">
        <f t="shared" si="47"/>
        <v>-230</v>
      </c>
      <c r="P119" s="73">
        <f t="shared" si="47"/>
        <v>-230</v>
      </c>
      <c r="Q119" s="72">
        <f t="shared" si="46"/>
        <v>0</v>
      </c>
      <c r="R119" s="72">
        <f t="shared" si="46"/>
        <v>0</v>
      </c>
      <c r="S119" s="72">
        <f t="shared" si="46"/>
        <v>0</v>
      </c>
      <c r="T119" s="74">
        <f t="shared" si="29"/>
        <v>724</v>
      </c>
      <c r="U119" s="93">
        <f t="shared" si="35"/>
        <v>1700</v>
      </c>
      <c r="V119" s="93">
        <f t="shared" si="36"/>
        <v>1700</v>
      </c>
      <c r="W119" s="93">
        <f t="shared" si="37"/>
        <v>1700</v>
      </c>
      <c r="X119" s="85"/>
      <c r="Y119" s="73"/>
      <c r="Z119" s="73"/>
      <c r="AA119" s="73"/>
      <c r="AB119" s="48"/>
    </row>
    <row r="120" spans="1:28" ht="15" customHeight="1">
      <c r="A120" s="68">
        <f t="shared" si="48"/>
        <v>106</v>
      </c>
      <c r="B120" s="69">
        <f t="shared" si="30"/>
        <v>45667</v>
      </c>
      <c r="C120" s="70">
        <f t="shared" si="31"/>
        <v>884</v>
      </c>
      <c r="D120" s="71">
        <f t="shared" si="32"/>
        <v>1538</v>
      </c>
      <c r="E120" s="72">
        <f t="shared" si="38"/>
        <v>687</v>
      </c>
      <c r="F120" s="72">
        <f t="shared" si="39"/>
        <v>697</v>
      </c>
      <c r="G120" s="72">
        <f t="shared" si="40"/>
        <v>687</v>
      </c>
      <c r="H120" s="73">
        <f t="shared" si="49"/>
        <v>1735</v>
      </c>
      <c r="I120" s="73">
        <f t="shared" si="49"/>
        <v>1725</v>
      </c>
      <c r="J120" s="73">
        <f t="shared" si="49"/>
        <v>1735</v>
      </c>
      <c r="K120" s="73">
        <f t="shared" si="45"/>
        <v>1955</v>
      </c>
      <c r="L120" s="73">
        <f t="shared" si="45"/>
        <v>1955</v>
      </c>
      <c r="M120" s="73">
        <f t="shared" si="45"/>
        <v>1965</v>
      </c>
      <c r="N120" s="73">
        <f t="shared" si="47"/>
        <v>-220</v>
      </c>
      <c r="O120" s="73">
        <f t="shared" si="47"/>
        <v>-230</v>
      </c>
      <c r="P120" s="73">
        <f t="shared" si="47"/>
        <v>-230</v>
      </c>
      <c r="Q120" s="72">
        <f t="shared" si="46"/>
        <v>0</v>
      </c>
      <c r="R120" s="72">
        <f t="shared" si="46"/>
        <v>0</v>
      </c>
      <c r="S120" s="72">
        <f t="shared" si="46"/>
        <v>0</v>
      </c>
      <c r="T120" s="74">
        <f t="shared" si="29"/>
        <v>722</v>
      </c>
      <c r="U120" s="93">
        <f t="shared" si="35"/>
        <v>1700</v>
      </c>
      <c r="V120" s="93">
        <f t="shared" si="36"/>
        <v>1700</v>
      </c>
      <c r="W120" s="93">
        <f t="shared" si="37"/>
        <v>1700</v>
      </c>
      <c r="X120" s="85"/>
      <c r="Y120" s="73"/>
      <c r="Z120" s="73"/>
      <c r="AA120" s="73"/>
      <c r="AB120" s="48"/>
    </row>
    <row r="121" spans="1:28" ht="15" customHeight="1">
      <c r="A121" s="68">
        <f t="shared" si="48"/>
        <v>107</v>
      </c>
      <c r="B121" s="69">
        <f t="shared" si="30"/>
        <v>45668</v>
      </c>
      <c r="C121" s="70">
        <f t="shared" si="31"/>
        <v>884</v>
      </c>
      <c r="D121" s="71">
        <f t="shared" si="32"/>
        <v>1536</v>
      </c>
      <c r="E121" s="72">
        <f t="shared" si="38"/>
        <v>685</v>
      </c>
      <c r="F121" s="72">
        <f t="shared" si="39"/>
        <v>695</v>
      </c>
      <c r="G121" s="72">
        <f t="shared" si="40"/>
        <v>685</v>
      </c>
      <c r="H121" s="73">
        <f t="shared" si="49"/>
        <v>1735</v>
      </c>
      <c r="I121" s="73">
        <f t="shared" si="49"/>
        <v>1725</v>
      </c>
      <c r="J121" s="73">
        <f t="shared" si="49"/>
        <v>1735</v>
      </c>
      <c r="K121" s="73">
        <f t="shared" si="45"/>
        <v>1955</v>
      </c>
      <c r="L121" s="73">
        <f t="shared" si="45"/>
        <v>1955</v>
      </c>
      <c r="M121" s="73">
        <f t="shared" si="45"/>
        <v>1965</v>
      </c>
      <c r="N121" s="73">
        <f t="shared" si="47"/>
        <v>-220</v>
      </c>
      <c r="O121" s="73">
        <f t="shared" si="47"/>
        <v>-230</v>
      </c>
      <c r="P121" s="73">
        <f t="shared" si="47"/>
        <v>-230</v>
      </c>
      <c r="Q121" s="72">
        <f t="shared" si="46"/>
        <v>0</v>
      </c>
      <c r="R121" s="72">
        <f t="shared" si="46"/>
        <v>0</v>
      </c>
      <c r="S121" s="72">
        <f t="shared" si="46"/>
        <v>0</v>
      </c>
      <c r="T121" s="74">
        <f t="shared" si="29"/>
        <v>720</v>
      </c>
      <c r="U121" s="93">
        <f t="shared" si="35"/>
        <v>1700</v>
      </c>
      <c r="V121" s="93">
        <f t="shared" si="36"/>
        <v>1700</v>
      </c>
      <c r="W121" s="93">
        <f t="shared" si="37"/>
        <v>1700</v>
      </c>
      <c r="X121" s="85"/>
      <c r="Y121" s="73"/>
      <c r="Z121" s="73"/>
      <c r="AA121" s="73"/>
      <c r="AB121" s="48"/>
    </row>
    <row r="122" spans="1:28" ht="15" customHeight="1">
      <c r="A122" s="68">
        <f t="shared" si="48"/>
        <v>108</v>
      </c>
      <c r="B122" s="69">
        <f t="shared" si="30"/>
        <v>45669</v>
      </c>
      <c r="C122" s="70">
        <f t="shared" si="31"/>
        <v>884</v>
      </c>
      <c r="D122" s="71">
        <f t="shared" si="32"/>
        <v>1534</v>
      </c>
      <c r="E122" s="72">
        <f t="shared" si="38"/>
        <v>683</v>
      </c>
      <c r="F122" s="72">
        <f t="shared" si="39"/>
        <v>693</v>
      </c>
      <c r="G122" s="72">
        <f t="shared" si="40"/>
        <v>683</v>
      </c>
      <c r="H122" s="73">
        <f t="shared" si="49"/>
        <v>1735</v>
      </c>
      <c r="I122" s="73">
        <f t="shared" si="49"/>
        <v>1725</v>
      </c>
      <c r="J122" s="73">
        <f t="shared" si="49"/>
        <v>1735</v>
      </c>
      <c r="K122" s="73">
        <f t="shared" si="45"/>
        <v>1955</v>
      </c>
      <c r="L122" s="73">
        <f t="shared" si="45"/>
        <v>1955</v>
      </c>
      <c r="M122" s="73">
        <f t="shared" si="45"/>
        <v>1965</v>
      </c>
      <c r="N122" s="73">
        <f t="shared" si="47"/>
        <v>-220</v>
      </c>
      <c r="O122" s="73">
        <f t="shared" si="47"/>
        <v>-230</v>
      </c>
      <c r="P122" s="73">
        <f t="shared" si="47"/>
        <v>-230</v>
      </c>
      <c r="Q122" s="72">
        <f t="shared" si="46"/>
        <v>0</v>
      </c>
      <c r="R122" s="72">
        <f t="shared" si="46"/>
        <v>0</v>
      </c>
      <c r="S122" s="72">
        <f t="shared" si="46"/>
        <v>0</v>
      </c>
      <c r="T122" s="74">
        <f t="shared" si="29"/>
        <v>718</v>
      </c>
      <c r="U122" s="93">
        <f t="shared" si="35"/>
        <v>1700</v>
      </c>
      <c r="V122" s="93">
        <f t="shared" si="36"/>
        <v>1700</v>
      </c>
      <c r="W122" s="93">
        <f t="shared" si="37"/>
        <v>1700</v>
      </c>
      <c r="X122" s="85"/>
      <c r="Y122" s="73"/>
      <c r="Z122" s="73"/>
      <c r="AA122" s="73"/>
      <c r="AB122" s="48"/>
    </row>
    <row r="123" spans="1:28" ht="15" customHeight="1">
      <c r="A123" s="68">
        <f t="shared" si="48"/>
        <v>109</v>
      </c>
      <c r="B123" s="69">
        <f t="shared" si="30"/>
        <v>45670</v>
      </c>
      <c r="C123" s="70">
        <f t="shared" si="31"/>
        <v>884</v>
      </c>
      <c r="D123" s="71">
        <f t="shared" si="32"/>
        <v>1532</v>
      </c>
      <c r="E123" s="72">
        <f t="shared" si="38"/>
        <v>681</v>
      </c>
      <c r="F123" s="72">
        <f t="shared" si="39"/>
        <v>691</v>
      </c>
      <c r="G123" s="72">
        <f t="shared" si="40"/>
        <v>681</v>
      </c>
      <c r="H123" s="73">
        <f t="shared" si="49"/>
        <v>1735</v>
      </c>
      <c r="I123" s="73">
        <f t="shared" si="49"/>
        <v>1725</v>
      </c>
      <c r="J123" s="73">
        <f t="shared" si="49"/>
        <v>1735</v>
      </c>
      <c r="K123" s="73">
        <f t="shared" si="45"/>
        <v>1955</v>
      </c>
      <c r="L123" s="73">
        <f t="shared" si="45"/>
        <v>1955</v>
      </c>
      <c r="M123" s="73">
        <f t="shared" si="45"/>
        <v>1965</v>
      </c>
      <c r="N123" s="73">
        <f t="shared" si="47"/>
        <v>-220</v>
      </c>
      <c r="O123" s="73">
        <f t="shared" si="47"/>
        <v>-230</v>
      </c>
      <c r="P123" s="73">
        <f t="shared" si="47"/>
        <v>-230</v>
      </c>
      <c r="Q123" s="72">
        <f t="shared" si="46"/>
        <v>0</v>
      </c>
      <c r="R123" s="72">
        <f t="shared" si="46"/>
        <v>0</v>
      </c>
      <c r="S123" s="72">
        <f t="shared" si="46"/>
        <v>0</v>
      </c>
      <c r="T123" s="74">
        <f t="shared" si="29"/>
        <v>716</v>
      </c>
      <c r="U123" s="93">
        <f t="shared" si="35"/>
        <v>1700</v>
      </c>
      <c r="V123" s="93">
        <f t="shared" si="36"/>
        <v>1700</v>
      </c>
      <c r="W123" s="93">
        <f t="shared" si="37"/>
        <v>1700</v>
      </c>
      <c r="X123" s="85"/>
      <c r="Y123" s="73"/>
      <c r="Z123" s="73"/>
      <c r="AA123" s="73"/>
      <c r="AB123" s="48"/>
    </row>
    <row r="124" spans="1:28" ht="15" customHeight="1">
      <c r="A124" s="68">
        <f t="shared" si="48"/>
        <v>110</v>
      </c>
      <c r="B124" s="69">
        <f t="shared" si="30"/>
        <v>45671</v>
      </c>
      <c r="C124" s="70">
        <f t="shared" si="31"/>
        <v>884</v>
      </c>
      <c r="D124" s="71">
        <f t="shared" si="32"/>
        <v>1530</v>
      </c>
      <c r="E124" s="72">
        <f t="shared" si="38"/>
        <v>679</v>
      </c>
      <c r="F124" s="72">
        <f t="shared" si="39"/>
        <v>689</v>
      </c>
      <c r="G124" s="72">
        <f t="shared" si="40"/>
        <v>679</v>
      </c>
      <c r="H124" s="73">
        <f t="shared" si="49"/>
        <v>1735</v>
      </c>
      <c r="I124" s="73">
        <f t="shared" si="49"/>
        <v>1725</v>
      </c>
      <c r="J124" s="73">
        <f t="shared" si="49"/>
        <v>1735</v>
      </c>
      <c r="K124" s="73">
        <f t="shared" si="45"/>
        <v>1955</v>
      </c>
      <c r="L124" s="73">
        <f t="shared" si="45"/>
        <v>1955</v>
      </c>
      <c r="M124" s="73">
        <f t="shared" si="45"/>
        <v>1965</v>
      </c>
      <c r="N124" s="73">
        <f t="shared" si="47"/>
        <v>-220</v>
      </c>
      <c r="O124" s="73">
        <f t="shared" si="47"/>
        <v>-230</v>
      </c>
      <c r="P124" s="73">
        <f t="shared" si="47"/>
        <v>-230</v>
      </c>
      <c r="Q124" s="72">
        <f t="shared" si="46"/>
        <v>0</v>
      </c>
      <c r="R124" s="72">
        <f t="shared" si="46"/>
        <v>0</v>
      </c>
      <c r="S124" s="72">
        <f t="shared" si="46"/>
        <v>0</v>
      </c>
      <c r="T124" s="74">
        <f t="shared" si="29"/>
        <v>714</v>
      </c>
      <c r="U124" s="93">
        <f t="shared" si="35"/>
        <v>1700</v>
      </c>
      <c r="V124" s="93">
        <f t="shared" si="36"/>
        <v>1700</v>
      </c>
      <c r="W124" s="93">
        <f t="shared" si="37"/>
        <v>1700</v>
      </c>
      <c r="X124" s="85"/>
      <c r="Y124" s="73"/>
      <c r="Z124" s="73"/>
      <c r="AA124" s="73"/>
      <c r="AB124" s="48"/>
    </row>
    <row r="125" spans="1:28" ht="15" customHeight="1">
      <c r="A125" s="68">
        <f t="shared" si="48"/>
        <v>111</v>
      </c>
      <c r="B125" s="69">
        <f t="shared" si="30"/>
        <v>45672</v>
      </c>
      <c r="C125" s="70">
        <f t="shared" si="31"/>
        <v>884</v>
      </c>
      <c r="D125" s="71">
        <f t="shared" si="32"/>
        <v>1528</v>
      </c>
      <c r="E125" s="72">
        <f t="shared" si="38"/>
        <v>677</v>
      </c>
      <c r="F125" s="72">
        <f t="shared" si="39"/>
        <v>687</v>
      </c>
      <c r="G125" s="72">
        <f t="shared" si="40"/>
        <v>677</v>
      </c>
      <c r="H125" s="73">
        <f t="shared" si="49"/>
        <v>1735</v>
      </c>
      <c r="I125" s="73">
        <f t="shared" si="49"/>
        <v>1725</v>
      </c>
      <c r="J125" s="73">
        <f t="shared" si="49"/>
        <v>1735</v>
      </c>
      <c r="K125" s="73">
        <f t="shared" si="45"/>
        <v>1955</v>
      </c>
      <c r="L125" s="73">
        <f t="shared" si="45"/>
        <v>1955</v>
      </c>
      <c r="M125" s="73">
        <f t="shared" si="45"/>
        <v>1965</v>
      </c>
      <c r="N125" s="73">
        <f t="shared" si="47"/>
        <v>-220</v>
      </c>
      <c r="O125" s="73">
        <f t="shared" si="47"/>
        <v>-230</v>
      </c>
      <c r="P125" s="73">
        <f t="shared" si="47"/>
        <v>-230</v>
      </c>
      <c r="Q125" s="72">
        <f t="shared" si="46"/>
        <v>0</v>
      </c>
      <c r="R125" s="72">
        <f t="shared" si="46"/>
        <v>0</v>
      </c>
      <c r="S125" s="72">
        <f t="shared" si="46"/>
        <v>0</v>
      </c>
      <c r="T125" s="74">
        <f t="shared" si="29"/>
        <v>712</v>
      </c>
      <c r="U125" s="93">
        <f t="shared" si="35"/>
        <v>1700</v>
      </c>
      <c r="V125" s="93">
        <f t="shared" si="36"/>
        <v>1700</v>
      </c>
      <c r="W125" s="93">
        <f t="shared" si="37"/>
        <v>1700</v>
      </c>
      <c r="X125" s="85"/>
      <c r="Y125" s="73"/>
      <c r="Z125" s="73"/>
      <c r="AA125" s="73"/>
      <c r="AB125" s="48"/>
    </row>
    <row r="126" spans="1:28" ht="15" customHeight="1">
      <c r="A126" s="68">
        <f t="shared" si="48"/>
        <v>112</v>
      </c>
      <c r="B126" s="69">
        <f t="shared" si="30"/>
        <v>45673</v>
      </c>
      <c r="C126" s="70">
        <f t="shared" si="31"/>
        <v>884</v>
      </c>
      <c r="D126" s="71">
        <f t="shared" si="32"/>
        <v>1526</v>
      </c>
      <c r="E126" s="72">
        <f t="shared" si="38"/>
        <v>675</v>
      </c>
      <c r="F126" s="72">
        <f t="shared" si="39"/>
        <v>685</v>
      </c>
      <c r="G126" s="72">
        <f t="shared" si="40"/>
        <v>675</v>
      </c>
      <c r="H126" s="73">
        <f t="shared" si="49"/>
        <v>1735</v>
      </c>
      <c r="I126" s="73">
        <f t="shared" si="49"/>
        <v>1725</v>
      </c>
      <c r="J126" s="73">
        <f t="shared" si="49"/>
        <v>1735</v>
      </c>
      <c r="K126" s="73">
        <f t="shared" si="45"/>
        <v>1955</v>
      </c>
      <c r="L126" s="73">
        <f t="shared" si="45"/>
        <v>1955</v>
      </c>
      <c r="M126" s="73">
        <f t="shared" si="45"/>
        <v>1965</v>
      </c>
      <c r="N126" s="73">
        <f t="shared" si="47"/>
        <v>-220</v>
      </c>
      <c r="O126" s="73">
        <f t="shared" si="47"/>
        <v>-230</v>
      </c>
      <c r="P126" s="73">
        <f t="shared" si="47"/>
        <v>-230</v>
      </c>
      <c r="Q126" s="72">
        <f t="shared" si="46"/>
        <v>0</v>
      </c>
      <c r="R126" s="72">
        <f t="shared" si="46"/>
        <v>0</v>
      </c>
      <c r="S126" s="72">
        <f t="shared" si="46"/>
        <v>0</v>
      </c>
      <c r="T126" s="74">
        <f t="shared" si="29"/>
        <v>710</v>
      </c>
      <c r="U126" s="93">
        <f t="shared" si="35"/>
        <v>1700</v>
      </c>
      <c r="V126" s="93">
        <f t="shared" si="36"/>
        <v>1700</v>
      </c>
      <c r="W126" s="93">
        <f t="shared" si="37"/>
        <v>1700</v>
      </c>
      <c r="X126" s="85"/>
      <c r="Y126" s="73"/>
      <c r="Z126" s="73"/>
      <c r="AA126" s="73"/>
      <c r="AB126" s="48"/>
    </row>
    <row r="127" spans="1:28" ht="15" customHeight="1">
      <c r="A127" s="68">
        <f t="shared" si="48"/>
        <v>113</v>
      </c>
      <c r="B127" s="69">
        <f t="shared" si="30"/>
        <v>45674</v>
      </c>
      <c r="C127" s="70">
        <f t="shared" si="31"/>
        <v>884</v>
      </c>
      <c r="D127" s="71">
        <f t="shared" si="32"/>
        <v>1524</v>
      </c>
      <c r="E127" s="72">
        <f t="shared" si="38"/>
        <v>673</v>
      </c>
      <c r="F127" s="72">
        <f t="shared" si="39"/>
        <v>683</v>
      </c>
      <c r="G127" s="72">
        <f t="shared" si="40"/>
        <v>673</v>
      </c>
      <c r="H127" s="73">
        <f t="shared" si="49"/>
        <v>1735</v>
      </c>
      <c r="I127" s="73">
        <f t="shared" si="49"/>
        <v>1725</v>
      </c>
      <c r="J127" s="73">
        <f t="shared" si="49"/>
        <v>1735</v>
      </c>
      <c r="K127" s="73">
        <f t="shared" si="45"/>
        <v>1955</v>
      </c>
      <c r="L127" s="73">
        <f t="shared" si="45"/>
        <v>1955</v>
      </c>
      <c r="M127" s="73">
        <f t="shared" si="45"/>
        <v>1965</v>
      </c>
      <c r="N127" s="73">
        <f t="shared" si="47"/>
        <v>-220</v>
      </c>
      <c r="O127" s="73">
        <f t="shared" si="47"/>
        <v>-230</v>
      </c>
      <c r="P127" s="73">
        <f t="shared" si="47"/>
        <v>-230</v>
      </c>
      <c r="Q127" s="72">
        <f t="shared" si="46"/>
        <v>0</v>
      </c>
      <c r="R127" s="72">
        <f t="shared" si="46"/>
        <v>0</v>
      </c>
      <c r="S127" s="72">
        <f t="shared" si="46"/>
        <v>0</v>
      </c>
      <c r="T127" s="74">
        <f t="shared" si="29"/>
        <v>708</v>
      </c>
      <c r="U127" s="93">
        <f t="shared" si="35"/>
        <v>1700</v>
      </c>
      <c r="V127" s="93">
        <f t="shared" si="36"/>
        <v>1700</v>
      </c>
      <c r="W127" s="93">
        <f t="shared" si="37"/>
        <v>1700</v>
      </c>
      <c r="X127" s="85"/>
      <c r="Y127" s="73"/>
      <c r="Z127" s="73"/>
      <c r="AA127" s="73"/>
      <c r="AB127" s="48"/>
    </row>
    <row r="128" spans="1:28" ht="15" customHeight="1">
      <c r="A128" s="68">
        <f t="shared" si="48"/>
        <v>114</v>
      </c>
      <c r="B128" s="69">
        <f t="shared" si="30"/>
        <v>45675</v>
      </c>
      <c r="C128" s="70">
        <f t="shared" si="31"/>
        <v>884</v>
      </c>
      <c r="D128" s="71">
        <f t="shared" si="32"/>
        <v>1522</v>
      </c>
      <c r="E128" s="72">
        <f t="shared" si="38"/>
        <v>671</v>
      </c>
      <c r="F128" s="72">
        <f t="shared" si="39"/>
        <v>681</v>
      </c>
      <c r="G128" s="72">
        <f t="shared" si="40"/>
        <v>671</v>
      </c>
      <c r="H128" s="73">
        <f t="shared" si="49"/>
        <v>1735</v>
      </c>
      <c r="I128" s="73">
        <f t="shared" si="49"/>
        <v>1725</v>
      </c>
      <c r="J128" s="73">
        <f t="shared" si="49"/>
        <v>1735</v>
      </c>
      <c r="K128" s="73">
        <f t="shared" ref="K128:M143" si="50">K127</f>
        <v>1955</v>
      </c>
      <c r="L128" s="73">
        <f t="shared" si="50"/>
        <v>1955</v>
      </c>
      <c r="M128" s="73">
        <f t="shared" si="50"/>
        <v>1965</v>
      </c>
      <c r="N128" s="73">
        <f t="shared" si="47"/>
        <v>-220</v>
      </c>
      <c r="O128" s="73">
        <f t="shared" si="47"/>
        <v>-230</v>
      </c>
      <c r="P128" s="73">
        <f t="shared" si="47"/>
        <v>-230</v>
      </c>
      <c r="Q128" s="72">
        <f t="shared" si="46"/>
        <v>0</v>
      </c>
      <c r="R128" s="72">
        <f t="shared" si="46"/>
        <v>0</v>
      </c>
      <c r="S128" s="72">
        <f t="shared" si="46"/>
        <v>0</v>
      </c>
      <c r="T128" s="74">
        <f t="shared" si="29"/>
        <v>706</v>
      </c>
      <c r="U128" s="93">
        <f t="shared" si="35"/>
        <v>1700</v>
      </c>
      <c r="V128" s="93">
        <f t="shared" si="36"/>
        <v>1700</v>
      </c>
      <c r="W128" s="93">
        <f t="shared" si="37"/>
        <v>1700</v>
      </c>
      <c r="X128" s="85"/>
      <c r="Y128" s="73"/>
      <c r="Z128" s="73"/>
      <c r="AA128" s="73"/>
      <c r="AB128" s="48"/>
    </row>
    <row r="129" spans="1:28" ht="15" customHeight="1">
      <c r="A129" s="68">
        <f t="shared" si="48"/>
        <v>115</v>
      </c>
      <c r="B129" s="69">
        <f t="shared" si="30"/>
        <v>45676</v>
      </c>
      <c r="C129" s="70">
        <f t="shared" si="31"/>
        <v>884</v>
      </c>
      <c r="D129" s="71">
        <f t="shared" si="32"/>
        <v>1520</v>
      </c>
      <c r="E129" s="72">
        <f t="shared" si="38"/>
        <v>669</v>
      </c>
      <c r="F129" s="72">
        <f t="shared" si="39"/>
        <v>679</v>
      </c>
      <c r="G129" s="72">
        <f t="shared" si="40"/>
        <v>669</v>
      </c>
      <c r="H129" s="73">
        <f t="shared" si="49"/>
        <v>1735</v>
      </c>
      <c r="I129" s="73">
        <f t="shared" si="49"/>
        <v>1725</v>
      </c>
      <c r="J129" s="73">
        <f t="shared" si="49"/>
        <v>1735</v>
      </c>
      <c r="K129" s="73">
        <f t="shared" si="50"/>
        <v>1955</v>
      </c>
      <c r="L129" s="73">
        <f t="shared" si="50"/>
        <v>1955</v>
      </c>
      <c r="M129" s="73">
        <f t="shared" si="50"/>
        <v>1965</v>
      </c>
      <c r="N129" s="73">
        <f t="shared" ref="N129:P144" si="51">N128-Q129</f>
        <v>-220</v>
      </c>
      <c r="O129" s="73">
        <f t="shared" si="51"/>
        <v>-230</v>
      </c>
      <c r="P129" s="73">
        <f t="shared" si="51"/>
        <v>-230</v>
      </c>
      <c r="Q129" s="72">
        <f t="shared" si="46"/>
        <v>0</v>
      </c>
      <c r="R129" s="72">
        <f t="shared" si="46"/>
        <v>0</v>
      </c>
      <c r="S129" s="72">
        <f t="shared" si="46"/>
        <v>0</v>
      </c>
      <c r="T129" s="74">
        <f t="shared" si="29"/>
        <v>704</v>
      </c>
      <c r="U129" s="93">
        <f t="shared" si="35"/>
        <v>1700</v>
      </c>
      <c r="V129" s="93">
        <f t="shared" si="36"/>
        <v>1700</v>
      </c>
      <c r="W129" s="93">
        <f t="shared" si="37"/>
        <v>1700</v>
      </c>
      <c r="X129" s="85"/>
      <c r="Y129" s="73"/>
      <c r="Z129" s="73"/>
      <c r="AA129" s="73"/>
      <c r="AB129" s="48"/>
    </row>
    <row r="130" spans="1:28" ht="15" customHeight="1">
      <c r="A130" s="68">
        <f t="shared" si="48"/>
        <v>116</v>
      </c>
      <c r="B130" s="69">
        <f t="shared" si="30"/>
        <v>45677</v>
      </c>
      <c r="C130" s="70">
        <f t="shared" si="31"/>
        <v>884</v>
      </c>
      <c r="D130" s="71">
        <f t="shared" si="32"/>
        <v>1518</v>
      </c>
      <c r="E130" s="72">
        <f t="shared" si="38"/>
        <v>667</v>
      </c>
      <c r="F130" s="72">
        <f t="shared" si="39"/>
        <v>677</v>
      </c>
      <c r="G130" s="72">
        <f t="shared" si="40"/>
        <v>667</v>
      </c>
      <c r="H130" s="73">
        <f t="shared" si="49"/>
        <v>1735</v>
      </c>
      <c r="I130" s="73">
        <f t="shared" si="49"/>
        <v>1725</v>
      </c>
      <c r="J130" s="73">
        <f t="shared" si="49"/>
        <v>1735</v>
      </c>
      <c r="K130" s="73">
        <f t="shared" si="50"/>
        <v>1955</v>
      </c>
      <c r="L130" s="73">
        <f t="shared" si="50"/>
        <v>1955</v>
      </c>
      <c r="M130" s="73">
        <f t="shared" si="50"/>
        <v>1965</v>
      </c>
      <c r="N130" s="73">
        <f t="shared" si="51"/>
        <v>-220</v>
      </c>
      <c r="O130" s="73">
        <f t="shared" si="51"/>
        <v>-230</v>
      </c>
      <c r="P130" s="73">
        <f t="shared" si="51"/>
        <v>-230</v>
      </c>
      <c r="Q130" s="72">
        <f t="shared" si="46"/>
        <v>0</v>
      </c>
      <c r="R130" s="72">
        <f t="shared" si="46"/>
        <v>0</v>
      </c>
      <c r="S130" s="72">
        <f t="shared" si="46"/>
        <v>0</v>
      </c>
      <c r="T130" s="74">
        <f t="shared" si="29"/>
        <v>702</v>
      </c>
      <c r="U130" s="93">
        <f t="shared" si="35"/>
        <v>1700</v>
      </c>
      <c r="V130" s="93">
        <f t="shared" si="36"/>
        <v>1700</v>
      </c>
      <c r="W130" s="93">
        <f t="shared" si="37"/>
        <v>1700</v>
      </c>
      <c r="X130" s="85"/>
      <c r="Y130" s="73"/>
      <c r="Z130" s="73"/>
      <c r="AA130" s="73"/>
      <c r="AB130" s="48"/>
    </row>
    <row r="131" spans="1:28" ht="15" customHeight="1">
      <c r="A131" s="68">
        <f t="shared" si="48"/>
        <v>117</v>
      </c>
      <c r="B131" s="69">
        <f t="shared" si="30"/>
        <v>45678</v>
      </c>
      <c r="C131" s="70">
        <f t="shared" si="31"/>
        <v>884</v>
      </c>
      <c r="D131" s="71">
        <f t="shared" si="32"/>
        <v>1516</v>
      </c>
      <c r="E131" s="72">
        <f t="shared" si="38"/>
        <v>665</v>
      </c>
      <c r="F131" s="72">
        <f t="shared" si="39"/>
        <v>675</v>
      </c>
      <c r="G131" s="72">
        <f t="shared" si="40"/>
        <v>665</v>
      </c>
      <c r="H131" s="73">
        <f t="shared" si="49"/>
        <v>1735</v>
      </c>
      <c r="I131" s="73">
        <f t="shared" si="49"/>
        <v>1725</v>
      </c>
      <c r="J131" s="73">
        <f t="shared" si="49"/>
        <v>1735</v>
      </c>
      <c r="K131" s="73">
        <f t="shared" si="50"/>
        <v>1955</v>
      </c>
      <c r="L131" s="73">
        <f t="shared" si="50"/>
        <v>1955</v>
      </c>
      <c r="M131" s="73">
        <f t="shared" si="50"/>
        <v>1965</v>
      </c>
      <c r="N131" s="73">
        <f t="shared" si="51"/>
        <v>-220</v>
      </c>
      <c r="O131" s="73">
        <f t="shared" si="51"/>
        <v>-230</v>
      </c>
      <c r="P131" s="73">
        <f t="shared" si="51"/>
        <v>-230</v>
      </c>
      <c r="Q131" s="72">
        <f t="shared" si="46"/>
        <v>0</v>
      </c>
      <c r="R131" s="72">
        <f t="shared" si="46"/>
        <v>0</v>
      </c>
      <c r="S131" s="72">
        <f t="shared" si="46"/>
        <v>0</v>
      </c>
      <c r="T131" s="74">
        <f t="shared" si="29"/>
        <v>700</v>
      </c>
      <c r="U131" s="93">
        <f t="shared" si="35"/>
        <v>1700</v>
      </c>
      <c r="V131" s="93">
        <f t="shared" si="36"/>
        <v>1700</v>
      </c>
      <c r="W131" s="93">
        <f t="shared" si="37"/>
        <v>1700</v>
      </c>
      <c r="X131" s="85"/>
      <c r="Y131" s="73"/>
      <c r="Z131" s="73"/>
      <c r="AA131" s="73"/>
      <c r="AB131" s="48"/>
    </row>
    <row r="132" spans="1:28" ht="15" customHeight="1">
      <c r="A132" s="68">
        <f t="shared" si="48"/>
        <v>118</v>
      </c>
      <c r="B132" s="69">
        <f t="shared" si="30"/>
        <v>45679</v>
      </c>
      <c r="C132" s="70">
        <f t="shared" si="31"/>
        <v>884</v>
      </c>
      <c r="D132" s="71">
        <f t="shared" si="32"/>
        <v>1514</v>
      </c>
      <c r="E132" s="72">
        <f t="shared" si="38"/>
        <v>663</v>
      </c>
      <c r="F132" s="72">
        <f t="shared" si="39"/>
        <v>673</v>
      </c>
      <c r="G132" s="72">
        <f t="shared" si="40"/>
        <v>663</v>
      </c>
      <c r="H132" s="73">
        <f t="shared" si="49"/>
        <v>1735</v>
      </c>
      <c r="I132" s="73">
        <f t="shared" si="49"/>
        <v>1725</v>
      </c>
      <c r="J132" s="73">
        <f t="shared" si="49"/>
        <v>1735</v>
      </c>
      <c r="K132" s="73">
        <f t="shared" si="50"/>
        <v>1955</v>
      </c>
      <c r="L132" s="73">
        <f t="shared" si="50"/>
        <v>1955</v>
      </c>
      <c r="M132" s="73">
        <f t="shared" si="50"/>
        <v>1965</v>
      </c>
      <c r="N132" s="73">
        <f t="shared" si="51"/>
        <v>-220</v>
      </c>
      <c r="O132" s="73">
        <f t="shared" si="51"/>
        <v>-230</v>
      </c>
      <c r="P132" s="73">
        <f t="shared" si="51"/>
        <v>-230</v>
      </c>
      <c r="Q132" s="72">
        <f t="shared" si="46"/>
        <v>0</v>
      </c>
      <c r="R132" s="72">
        <f t="shared" si="46"/>
        <v>0</v>
      </c>
      <c r="S132" s="72">
        <f t="shared" si="46"/>
        <v>0</v>
      </c>
      <c r="T132" s="74">
        <f t="shared" si="29"/>
        <v>698</v>
      </c>
      <c r="U132" s="93">
        <f t="shared" si="35"/>
        <v>1700</v>
      </c>
      <c r="V132" s="93">
        <f t="shared" si="36"/>
        <v>1700</v>
      </c>
      <c r="W132" s="93">
        <f t="shared" si="37"/>
        <v>1700</v>
      </c>
      <c r="X132" s="85"/>
      <c r="Y132" s="73"/>
      <c r="Z132" s="73"/>
      <c r="AA132" s="73"/>
      <c r="AB132" s="48"/>
    </row>
    <row r="133" spans="1:28" ht="15" customHeight="1">
      <c r="A133" s="68">
        <f t="shared" si="48"/>
        <v>119</v>
      </c>
      <c r="B133" s="69">
        <f t="shared" si="30"/>
        <v>45680</v>
      </c>
      <c r="C133" s="70">
        <f t="shared" si="31"/>
        <v>884</v>
      </c>
      <c r="D133" s="71">
        <f t="shared" si="32"/>
        <v>1512</v>
      </c>
      <c r="E133" s="72">
        <f t="shared" si="38"/>
        <v>661</v>
      </c>
      <c r="F133" s="72">
        <f t="shared" si="39"/>
        <v>671</v>
      </c>
      <c r="G133" s="72">
        <f t="shared" si="40"/>
        <v>661</v>
      </c>
      <c r="H133" s="73">
        <f t="shared" si="49"/>
        <v>1735</v>
      </c>
      <c r="I133" s="73">
        <f t="shared" si="49"/>
        <v>1725</v>
      </c>
      <c r="J133" s="73">
        <f t="shared" si="49"/>
        <v>1735</v>
      </c>
      <c r="K133" s="73">
        <f t="shared" si="50"/>
        <v>1955</v>
      </c>
      <c r="L133" s="73">
        <f t="shared" si="50"/>
        <v>1955</v>
      </c>
      <c r="M133" s="73">
        <f t="shared" si="50"/>
        <v>1965</v>
      </c>
      <c r="N133" s="73">
        <f t="shared" si="51"/>
        <v>-220</v>
      </c>
      <c r="O133" s="73">
        <f t="shared" si="51"/>
        <v>-230</v>
      </c>
      <c r="P133" s="73">
        <f t="shared" si="51"/>
        <v>-230</v>
      </c>
      <c r="Q133" s="72">
        <f t="shared" si="46"/>
        <v>0</v>
      </c>
      <c r="R133" s="72">
        <f t="shared" si="46"/>
        <v>0</v>
      </c>
      <c r="S133" s="72">
        <f t="shared" si="46"/>
        <v>0</v>
      </c>
      <c r="T133" s="74">
        <f t="shared" si="29"/>
        <v>696</v>
      </c>
      <c r="U133" s="93">
        <f t="shared" si="35"/>
        <v>1700</v>
      </c>
      <c r="V133" s="93">
        <f t="shared" si="36"/>
        <v>1700</v>
      </c>
      <c r="W133" s="93">
        <f t="shared" si="37"/>
        <v>1700</v>
      </c>
      <c r="X133" s="85"/>
      <c r="Y133" s="73"/>
      <c r="Z133" s="73"/>
      <c r="AA133" s="73"/>
      <c r="AB133" s="48"/>
    </row>
    <row r="134" spans="1:28" ht="15" customHeight="1">
      <c r="A134" s="68">
        <f t="shared" si="48"/>
        <v>120</v>
      </c>
      <c r="B134" s="69">
        <f t="shared" si="30"/>
        <v>45681</v>
      </c>
      <c r="C134" s="70">
        <f t="shared" si="31"/>
        <v>884</v>
      </c>
      <c r="D134" s="71">
        <f t="shared" si="32"/>
        <v>1510</v>
      </c>
      <c r="E134" s="72">
        <f t="shared" si="38"/>
        <v>659</v>
      </c>
      <c r="F134" s="72">
        <f t="shared" si="39"/>
        <v>669</v>
      </c>
      <c r="G134" s="72">
        <f t="shared" si="40"/>
        <v>659</v>
      </c>
      <c r="H134" s="73">
        <f t="shared" si="49"/>
        <v>1735</v>
      </c>
      <c r="I134" s="73">
        <f t="shared" si="49"/>
        <v>1725</v>
      </c>
      <c r="J134" s="73">
        <f t="shared" si="49"/>
        <v>1735</v>
      </c>
      <c r="K134" s="73">
        <f t="shared" si="50"/>
        <v>1955</v>
      </c>
      <c r="L134" s="73">
        <f t="shared" si="50"/>
        <v>1955</v>
      </c>
      <c r="M134" s="73">
        <f t="shared" si="50"/>
        <v>1965</v>
      </c>
      <c r="N134" s="73">
        <f t="shared" si="51"/>
        <v>-220</v>
      </c>
      <c r="O134" s="73">
        <f t="shared" si="51"/>
        <v>-230</v>
      </c>
      <c r="P134" s="73">
        <f t="shared" si="51"/>
        <v>-230</v>
      </c>
      <c r="Q134" s="72">
        <f t="shared" si="46"/>
        <v>0</v>
      </c>
      <c r="R134" s="72">
        <f t="shared" si="46"/>
        <v>0</v>
      </c>
      <c r="S134" s="72">
        <f t="shared" si="46"/>
        <v>0</v>
      </c>
      <c r="T134" s="74">
        <f t="shared" si="29"/>
        <v>694</v>
      </c>
      <c r="U134" s="93">
        <f t="shared" si="35"/>
        <v>1700</v>
      </c>
      <c r="V134" s="93">
        <f t="shared" si="36"/>
        <v>1700</v>
      </c>
      <c r="W134" s="93">
        <f t="shared" si="37"/>
        <v>1700</v>
      </c>
      <c r="X134" s="85"/>
      <c r="Y134" s="73"/>
      <c r="Z134" s="73"/>
      <c r="AA134" s="73"/>
      <c r="AB134" s="48"/>
    </row>
    <row r="135" spans="1:28" ht="15" customHeight="1">
      <c r="A135" s="68">
        <f t="shared" si="48"/>
        <v>121</v>
      </c>
      <c r="B135" s="69">
        <f t="shared" si="30"/>
        <v>45682</v>
      </c>
      <c r="C135" s="70">
        <f t="shared" si="31"/>
        <v>884</v>
      </c>
      <c r="D135" s="71">
        <f t="shared" si="32"/>
        <v>1508</v>
      </c>
      <c r="E135" s="72">
        <f t="shared" si="38"/>
        <v>657</v>
      </c>
      <c r="F135" s="72">
        <f t="shared" si="39"/>
        <v>667</v>
      </c>
      <c r="G135" s="72">
        <f t="shared" si="40"/>
        <v>657</v>
      </c>
      <c r="H135" s="73">
        <f t="shared" si="49"/>
        <v>1735</v>
      </c>
      <c r="I135" s="73">
        <f t="shared" si="49"/>
        <v>1725</v>
      </c>
      <c r="J135" s="73">
        <f t="shared" si="49"/>
        <v>1735</v>
      </c>
      <c r="K135" s="73">
        <f t="shared" si="50"/>
        <v>1955</v>
      </c>
      <c r="L135" s="73">
        <f t="shared" si="50"/>
        <v>1955</v>
      </c>
      <c r="M135" s="73">
        <f t="shared" si="50"/>
        <v>1965</v>
      </c>
      <c r="N135" s="73">
        <f t="shared" si="51"/>
        <v>-220</v>
      </c>
      <c r="O135" s="73">
        <f t="shared" si="51"/>
        <v>-230</v>
      </c>
      <c r="P135" s="73">
        <f t="shared" si="51"/>
        <v>-230</v>
      </c>
      <c r="Q135" s="72">
        <f t="shared" si="46"/>
        <v>0</v>
      </c>
      <c r="R135" s="72">
        <f t="shared" si="46"/>
        <v>0</v>
      </c>
      <c r="S135" s="72">
        <f t="shared" si="46"/>
        <v>0</v>
      </c>
      <c r="T135" s="74">
        <f t="shared" si="29"/>
        <v>692</v>
      </c>
      <c r="U135" s="93">
        <f t="shared" si="35"/>
        <v>1700</v>
      </c>
      <c r="V135" s="93">
        <f t="shared" si="36"/>
        <v>1700</v>
      </c>
      <c r="W135" s="93">
        <f t="shared" si="37"/>
        <v>1700</v>
      </c>
      <c r="X135" s="85"/>
      <c r="Y135" s="73"/>
      <c r="Z135" s="73"/>
      <c r="AA135" s="73"/>
      <c r="AB135" s="48"/>
    </row>
    <row r="136" spans="1:28" ht="15" customHeight="1">
      <c r="A136" s="68">
        <f t="shared" si="48"/>
        <v>122</v>
      </c>
      <c r="B136" s="69">
        <f t="shared" si="30"/>
        <v>45683</v>
      </c>
      <c r="C136" s="70">
        <f t="shared" si="31"/>
        <v>884</v>
      </c>
      <c r="D136" s="71">
        <f t="shared" si="32"/>
        <v>1506</v>
      </c>
      <c r="E136" s="72">
        <f t="shared" si="38"/>
        <v>655</v>
      </c>
      <c r="F136" s="72">
        <f t="shared" si="39"/>
        <v>665</v>
      </c>
      <c r="G136" s="72">
        <f t="shared" si="40"/>
        <v>655</v>
      </c>
      <c r="H136" s="73">
        <f t="shared" si="49"/>
        <v>1735</v>
      </c>
      <c r="I136" s="73">
        <f t="shared" si="49"/>
        <v>1725</v>
      </c>
      <c r="J136" s="73">
        <f t="shared" si="49"/>
        <v>1735</v>
      </c>
      <c r="K136" s="73">
        <f t="shared" si="50"/>
        <v>1955</v>
      </c>
      <c r="L136" s="73">
        <f t="shared" si="50"/>
        <v>1955</v>
      </c>
      <c r="M136" s="73">
        <f t="shared" si="50"/>
        <v>1965</v>
      </c>
      <c r="N136" s="73">
        <f t="shared" si="51"/>
        <v>-220</v>
      </c>
      <c r="O136" s="73">
        <f t="shared" si="51"/>
        <v>-230</v>
      </c>
      <c r="P136" s="73">
        <f t="shared" si="51"/>
        <v>-230</v>
      </c>
      <c r="Q136" s="72">
        <f t="shared" si="46"/>
        <v>0</v>
      </c>
      <c r="R136" s="72">
        <f t="shared" si="46"/>
        <v>0</v>
      </c>
      <c r="S136" s="72">
        <f t="shared" si="46"/>
        <v>0</v>
      </c>
      <c r="T136" s="74">
        <f t="shared" si="29"/>
        <v>690</v>
      </c>
      <c r="U136" s="93">
        <f t="shared" si="35"/>
        <v>1700</v>
      </c>
      <c r="V136" s="93">
        <f t="shared" si="36"/>
        <v>1700</v>
      </c>
      <c r="W136" s="93">
        <f t="shared" si="37"/>
        <v>1700</v>
      </c>
      <c r="X136" s="85"/>
      <c r="Y136" s="73"/>
      <c r="Z136" s="73"/>
      <c r="AA136" s="73"/>
      <c r="AB136" s="48"/>
    </row>
    <row r="137" spans="1:28" ht="15" customHeight="1">
      <c r="A137" s="68">
        <f t="shared" si="48"/>
        <v>123</v>
      </c>
      <c r="B137" s="69">
        <f t="shared" si="30"/>
        <v>45684</v>
      </c>
      <c r="C137" s="70">
        <f t="shared" si="31"/>
        <v>884</v>
      </c>
      <c r="D137" s="71">
        <f t="shared" si="32"/>
        <v>1504</v>
      </c>
      <c r="E137" s="72">
        <f t="shared" si="38"/>
        <v>653</v>
      </c>
      <c r="F137" s="72">
        <f t="shared" si="39"/>
        <v>663</v>
      </c>
      <c r="G137" s="72">
        <f t="shared" si="40"/>
        <v>653</v>
      </c>
      <c r="H137" s="73">
        <f t="shared" si="49"/>
        <v>1735</v>
      </c>
      <c r="I137" s="73">
        <f t="shared" si="49"/>
        <v>1725</v>
      </c>
      <c r="J137" s="73">
        <f t="shared" si="49"/>
        <v>1735</v>
      </c>
      <c r="K137" s="73">
        <f t="shared" si="50"/>
        <v>1955</v>
      </c>
      <c r="L137" s="73">
        <f t="shared" si="50"/>
        <v>1955</v>
      </c>
      <c r="M137" s="73">
        <f t="shared" si="50"/>
        <v>1965</v>
      </c>
      <c r="N137" s="73">
        <f t="shared" si="51"/>
        <v>-220</v>
      </c>
      <c r="O137" s="73">
        <f t="shared" si="51"/>
        <v>-230</v>
      </c>
      <c r="P137" s="73">
        <f t="shared" si="51"/>
        <v>-230</v>
      </c>
      <c r="Q137" s="72">
        <f t="shared" si="46"/>
        <v>0</v>
      </c>
      <c r="R137" s="72">
        <f t="shared" si="46"/>
        <v>0</v>
      </c>
      <c r="S137" s="72">
        <f t="shared" si="46"/>
        <v>0</v>
      </c>
      <c r="T137" s="74">
        <f t="shared" si="29"/>
        <v>688</v>
      </c>
      <c r="U137" s="93">
        <f t="shared" si="35"/>
        <v>1700</v>
      </c>
      <c r="V137" s="93">
        <f t="shared" si="36"/>
        <v>1700</v>
      </c>
      <c r="W137" s="93">
        <f t="shared" si="37"/>
        <v>1700</v>
      </c>
      <c r="X137" s="85"/>
      <c r="Y137" s="73"/>
      <c r="Z137" s="73"/>
      <c r="AA137" s="73"/>
      <c r="AB137" s="48"/>
    </row>
    <row r="138" spans="1:28" ht="15" customHeight="1">
      <c r="A138" s="68">
        <f t="shared" si="48"/>
        <v>124</v>
      </c>
      <c r="B138" s="69">
        <f t="shared" si="30"/>
        <v>45685</v>
      </c>
      <c r="C138" s="70">
        <f t="shared" si="31"/>
        <v>884</v>
      </c>
      <c r="D138" s="71">
        <f t="shared" si="32"/>
        <v>1502</v>
      </c>
      <c r="E138" s="72">
        <f t="shared" si="38"/>
        <v>651</v>
      </c>
      <c r="F138" s="72">
        <f t="shared" si="39"/>
        <v>661</v>
      </c>
      <c r="G138" s="72">
        <f t="shared" si="40"/>
        <v>651</v>
      </c>
      <c r="H138" s="73">
        <f t="shared" si="49"/>
        <v>1735</v>
      </c>
      <c r="I138" s="73">
        <f t="shared" si="49"/>
        <v>1725</v>
      </c>
      <c r="J138" s="73">
        <f t="shared" si="49"/>
        <v>1735</v>
      </c>
      <c r="K138" s="73">
        <f t="shared" si="50"/>
        <v>1955</v>
      </c>
      <c r="L138" s="73">
        <f t="shared" si="50"/>
        <v>1955</v>
      </c>
      <c r="M138" s="73">
        <f t="shared" si="50"/>
        <v>1965</v>
      </c>
      <c r="N138" s="73">
        <f t="shared" si="51"/>
        <v>-220</v>
      </c>
      <c r="O138" s="73">
        <f t="shared" si="51"/>
        <v>-230</v>
      </c>
      <c r="P138" s="73">
        <f t="shared" si="51"/>
        <v>-230</v>
      </c>
      <c r="Q138" s="72">
        <f t="shared" si="46"/>
        <v>0</v>
      </c>
      <c r="R138" s="72">
        <f t="shared" si="46"/>
        <v>0</v>
      </c>
      <c r="S138" s="72">
        <f t="shared" si="46"/>
        <v>0</v>
      </c>
      <c r="T138" s="74">
        <f t="shared" si="29"/>
        <v>686</v>
      </c>
      <c r="U138" s="93">
        <f t="shared" si="35"/>
        <v>1700</v>
      </c>
      <c r="V138" s="93">
        <f t="shared" si="36"/>
        <v>1700</v>
      </c>
      <c r="W138" s="93">
        <f t="shared" si="37"/>
        <v>1700</v>
      </c>
      <c r="X138" s="85"/>
      <c r="Y138" s="73"/>
      <c r="Z138" s="73"/>
      <c r="AA138" s="73"/>
      <c r="AB138" s="48"/>
    </row>
    <row r="139" spans="1:28" ht="15" customHeight="1">
      <c r="A139" s="68">
        <f t="shared" si="48"/>
        <v>125</v>
      </c>
      <c r="B139" s="69">
        <f t="shared" si="30"/>
        <v>45686</v>
      </c>
      <c r="C139" s="70">
        <f t="shared" si="31"/>
        <v>884</v>
      </c>
      <c r="D139" s="71">
        <f t="shared" si="32"/>
        <v>1500</v>
      </c>
      <c r="E139" s="72">
        <f t="shared" si="38"/>
        <v>649</v>
      </c>
      <c r="F139" s="72">
        <f t="shared" si="39"/>
        <v>659</v>
      </c>
      <c r="G139" s="72">
        <f t="shared" si="40"/>
        <v>649</v>
      </c>
      <c r="H139" s="73">
        <f t="shared" si="49"/>
        <v>1735</v>
      </c>
      <c r="I139" s="73">
        <f t="shared" si="49"/>
        <v>1725</v>
      </c>
      <c r="J139" s="73">
        <f t="shared" si="49"/>
        <v>1735</v>
      </c>
      <c r="K139" s="73">
        <f t="shared" si="50"/>
        <v>1955</v>
      </c>
      <c r="L139" s="73">
        <f t="shared" si="50"/>
        <v>1955</v>
      </c>
      <c r="M139" s="73">
        <f t="shared" si="50"/>
        <v>1965</v>
      </c>
      <c r="N139" s="73">
        <f t="shared" si="51"/>
        <v>-220</v>
      </c>
      <c r="O139" s="73">
        <f t="shared" si="51"/>
        <v>-230</v>
      </c>
      <c r="P139" s="73">
        <f t="shared" si="51"/>
        <v>-230</v>
      </c>
      <c r="Q139" s="72">
        <f t="shared" si="46"/>
        <v>0</v>
      </c>
      <c r="R139" s="72">
        <f t="shared" si="46"/>
        <v>0</v>
      </c>
      <c r="S139" s="72">
        <f t="shared" si="46"/>
        <v>0</v>
      </c>
      <c r="T139" s="74">
        <f t="shared" si="29"/>
        <v>684</v>
      </c>
      <c r="U139" s="93">
        <f t="shared" si="35"/>
        <v>1700</v>
      </c>
      <c r="V139" s="93">
        <f t="shared" si="36"/>
        <v>1700</v>
      </c>
      <c r="W139" s="93">
        <f t="shared" si="37"/>
        <v>1700</v>
      </c>
      <c r="X139" s="85"/>
      <c r="Y139" s="73"/>
      <c r="Z139" s="73"/>
      <c r="AA139" s="73"/>
      <c r="AB139" s="48"/>
    </row>
    <row r="140" spans="1:28" ht="15" customHeight="1">
      <c r="A140" s="68">
        <f t="shared" si="48"/>
        <v>126</v>
      </c>
      <c r="B140" s="69">
        <f t="shared" si="30"/>
        <v>45687</v>
      </c>
      <c r="C140" s="70">
        <f t="shared" si="31"/>
        <v>884</v>
      </c>
      <c r="D140" s="71">
        <f t="shared" si="32"/>
        <v>1498</v>
      </c>
      <c r="E140" s="72">
        <f t="shared" si="38"/>
        <v>647</v>
      </c>
      <c r="F140" s="72">
        <f t="shared" si="39"/>
        <v>657</v>
      </c>
      <c r="G140" s="72">
        <f t="shared" si="40"/>
        <v>647</v>
      </c>
      <c r="H140" s="73">
        <f t="shared" si="49"/>
        <v>1735</v>
      </c>
      <c r="I140" s="73">
        <f t="shared" si="49"/>
        <v>1725</v>
      </c>
      <c r="J140" s="73">
        <f t="shared" si="49"/>
        <v>1735</v>
      </c>
      <c r="K140" s="73">
        <f t="shared" si="50"/>
        <v>1955</v>
      </c>
      <c r="L140" s="73">
        <f t="shared" si="50"/>
        <v>1955</v>
      </c>
      <c r="M140" s="73">
        <f t="shared" si="50"/>
        <v>1965</v>
      </c>
      <c r="N140" s="73">
        <f t="shared" si="51"/>
        <v>-220</v>
      </c>
      <c r="O140" s="73">
        <f t="shared" si="51"/>
        <v>-230</v>
      </c>
      <c r="P140" s="73">
        <f t="shared" si="51"/>
        <v>-230</v>
      </c>
      <c r="Q140" s="72">
        <f t="shared" si="46"/>
        <v>0</v>
      </c>
      <c r="R140" s="72">
        <f t="shared" si="46"/>
        <v>0</v>
      </c>
      <c r="S140" s="72">
        <f t="shared" si="46"/>
        <v>0</v>
      </c>
      <c r="T140" s="74">
        <f t="shared" si="29"/>
        <v>682</v>
      </c>
      <c r="U140" s="93">
        <f t="shared" si="35"/>
        <v>1700</v>
      </c>
      <c r="V140" s="93">
        <f t="shared" si="36"/>
        <v>1700</v>
      </c>
      <c r="W140" s="93">
        <f t="shared" si="37"/>
        <v>1700</v>
      </c>
      <c r="X140" s="85"/>
      <c r="Y140" s="73"/>
      <c r="Z140" s="73"/>
      <c r="AA140" s="73"/>
      <c r="AB140" s="48"/>
    </row>
    <row r="141" spans="1:28" ht="15" customHeight="1">
      <c r="A141" s="68">
        <f t="shared" si="48"/>
        <v>127</v>
      </c>
      <c r="B141" s="69">
        <f t="shared" si="30"/>
        <v>45688</v>
      </c>
      <c r="C141" s="70">
        <f t="shared" si="31"/>
        <v>884</v>
      </c>
      <c r="D141" s="71">
        <f t="shared" si="32"/>
        <v>1496</v>
      </c>
      <c r="E141" s="72">
        <f t="shared" si="38"/>
        <v>645</v>
      </c>
      <c r="F141" s="72">
        <f t="shared" si="39"/>
        <v>655</v>
      </c>
      <c r="G141" s="72">
        <f t="shared" si="40"/>
        <v>645</v>
      </c>
      <c r="H141" s="73">
        <f t="shared" si="49"/>
        <v>1735</v>
      </c>
      <c r="I141" s="73">
        <f t="shared" si="49"/>
        <v>1725</v>
      </c>
      <c r="J141" s="73">
        <f t="shared" si="49"/>
        <v>1735</v>
      </c>
      <c r="K141" s="73">
        <f t="shared" si="50"/>
        <v>1955</v>
      </c>
      <c r="L141" s="73">
        <f t="shared" si="50"/>
        <v>1955</v>
      </c>
      <c r="M141" s="73">
        <f t="shared" si="50"/>
        <v>1965</v>
      </c>
      <c r="N141" s="73">
        <f t="shared" si="51"/>
        <v>-220</v>
      </c>
      <c r="O141" s="73">
        <f t="shared" si="51"/>
        <v>-230</v>
      </c>
      <c r="P141" s="73">
        <f t="shared" si="51"/>
        <v>-230</v>
      </c>
      <c r="Q141" s="72">
        <f t="shared" si="46"/>
        <v>0</v>
      </c>
      <c r="R141" s="72">
        <f t="shared" si="46"/>
        <v>0</v>
      </c>
      <c r="S141" s="72">
        <f t="shared" si="46"/>
        <v>0</v>
      </c>
      <c r="T141" s="74">
        <f t="shared" si="29"/>
        <v>680</v>
      </c>
      <c r="U141" s="93">
        <f t="shared" si="35"/>
        <v>1700</v>
      </c>
      <c r="V141" s="93">
        <f t="shared" si="36"/>
        <v>1700</v>
      </c>
      <c r="W141" s="93">
        <f t="shared" si="37"/>
        <v>1700</v>
      </c>
      <c r="X141" s="85"/>
      <c r="Y141" s="73"/>
      <c r="Z141" s="73"/>
      <c r="AA141" s="73"/>
      <c r="AB141" s="48"/>
    </row>
    <row r="142" spans="1:28" ht="15" customHeight="1">
      <c r="A142" s="68">
        <f t="shared" si="48"/>
        <v>128</v>
      </c>
      <c r="B142" s="69">
        <f t="shared" si="30"/>
        <v>45689</v>
      </c>
      <c r="C142" s="70">
        <f t="shared" si="31"/>
        <v>884</v>
      </c>
      <c r="D142" s="71">
        <f t="shared" si="32"/>
        <v>1494</v>
      </c>
      <c r="E142" s="72">
        <f t="shared" si="38"/>
        <v>643</v>
      </c>
      <c r="F142" s="72">
        <f t="shared" si="39"/>
        <v>653</v>
      </c>
      <c r="G142" s="72">
        <f t="shared" si="40"/>
        <v>643</v>
      </c>
      <c r="H142" s="73">
        <f t="shared" si="49"/>
        <v>1735</v>
      </c>
      <c r="I142" s="73">
        <f t="shared" si="49"/>
        <v>1725</v>
      </c>
      <c r="J142" s="73">
        <f t="shared" si="49"/>
        <v>1735</v>
      </c>
      <c r="K142" s="73">
        <f t="shared" si="50"/>
        <v>1955</v>
      </c>
      <c r="L142" s="73">
        <f t="shared" si="50"/>
        <v>1955</v>
      </c>
      <c r="M142" s="73">
        <f t="shared" si="50"/>
        <v>1965</v>
      </c>
      <c r="N142" s="73">
        <f t="shared" si="51"/>
        <v>-220</v>
      </c>
      <c r="O142" s="73">
        <f t="shared" si="51"/>
        <v>-230</v>
      </c>
      <c r="P142" s="73">
        <f t="shared" si="51"/>
        <v>-230</v>
      </c>
      <c r="Q142" s="72">
        <f t="shared" si="46"/>
        <v>0</v>
      </c>
      <c r="R142" s="72">
        <f t="shared" si="46"/>
        <v>0</v>
      </c>
      <c r="S142" s="72">
        <f t="shared" si="46"/>
        <v>0</v>
      </c>
      <c r="T142" s="74">
        <f t="shared" si="29"/>
        <v>678</v>
      </c>
      <c r="U142" s="93">
        <f t="shared" si="35"/>
        <v>1700</v>
      </c>
      <c r="V142" s="93">
        <f t="shared" si="36"/>
        <v>1700</v>
      </c>
      <c r="W142" s="93">
        <f t="shared" si="37"/>
        <v>1700</v>
      </c>
      <c r="X142" s="85"/>
      <c r="Y142" s="73"/>
      <c r="Z142" s="73"/>
      <c r="AA142" s="73"/>
      <c r="AB142" s="48"/>
    </row>
    <row r="143" spans="1:28" ht="15" customHeight="1">
      <c r="A143" s="68">
        <f t="shared" si="48"/>
        <v>129</v>
      </c>
      <c r="B143" s="69">
        <f t="shared" si="30"/>
        <v>45690</v>
      </c>
      <c r="C143" s="70">
        <f t="shared" si="31"/>
        <v>884</v>
      </c>
      <c r="D143" s="71">
        <f t="shared" si="32"/>
        <v>1492</v>
      </c>
      <c r="E143" s="72">
        <f t="shared" si="38"/>
        <v>641</v>
      </c>
      <c r="F143" s="72">
        <f t="shared" si="39"/>
        <v>651</v>
      </c>
      <c r="G143" s="72">
        <f t="shared" si="40"/>
        <v>641</v>
      </c>
      <c r="H143" s="73">
        <f t="shared" si="49"/>
        <v>1735</v>
      </c>
      <c r="I143" s="73">
        <f t="shared" si="49"/>
        <v>1725</v>
      </c>
      <c r="J143" s="73">
        <f t="shared" si="49"/>
        <v>1735</v>
      </c>
      <c r="K143" s="73">
        <f t="shared" si="50"/>
        <v>1955</v>
      </c>
      <c r="L143" s="73">
        <f t="shared" si="50"/>
        <v>1955</v>
      </c>
      <c r="M143" s="73">
        <f t="shared" si="50"/>
        <v>1965</v>
      </c>
      <c r="N143" s="73">
        <f t="shared" si="51"/>
        <v>-220</v>
      </c>
      <c r="O143" s="73">
        <f t="shared" si="51"/>
        <v>-230</v>
      </c>
      <c r="P143" s="73">
        <f t="shared" si="51"/>
        <v>-230</v>
      </c>
      <c r="Q143" s="72">
        <f t="shared" si="46"/>
        <v>0</v>
      </c>
      <c r="R143" s="72">
        <f t="shared" si="46"/>
        <v>0</v>
      </c>
      <c r="S143" s="72">
        <f t="shared" si="46"/>
        <v>0</v>
      </c>
      <c r="T143" s="74">
        <f t="shared" ref="T143:T206" si="52">D143+C143-V143</f>
        <v>676</v>
      </c>
      <c r="U143" s="93">
        <f t="shared" si="35"/>
        <v>1700</v>
      </c>
      <c r="V143" s="93">
        <f t="shared" si="36"/>
        <v>1700</v>
      </c>
      <c r="W143" s="93">
        <f t="shared" si="37"/>
        <v>1700</v>
      </c>
      <c r="X143" s="85"/>
      <c r="Y143" s="73"/>
      <c r="Z143" s="73"/>
      <c r="AA143" s="73"/>
      <c r="AB143" s="48"/>
    </row>
    <row r="144" spans="1:28" ht="15" customHeight="1">
      <c r="A144" s="68">
        <f t="shared" si="48"/>
        <v>130</v>
      </c>
      <c r="B144" s="69">
        <f t="shared" ref="B144:B207" si="53">B143+1</f>
        <v>45691</v>
      </c>
      <c r="C144" s="70">
        <f t="shared" ref="C144:C207" si="54">C143</f>
        <v>884</v>
      </c>
      <c r="D144" s="71">
        <f t="shared" ref="D144:D207" si="55">D143-2</f>
        <v>1490</v>
      </c>
      <c r="E144" s="72">
        <f t="shared" si="38"/>
        <v>639</v>
      </c>
      <c r="F144" s="72">
        <f t="shared" si="39"/>
        <v>649</v>
      </c>
      <c r="G144" s="72">
        <f t="shared" si="40"/>
        <v>639</v>
      </c>
      <c r="H144" s="73">
        <f t="shared" si="49"/>
        <v>1735</v>
      </c>
      <c r="I144" s="73">
        <f t="shared" si="49"/>
        <v>1725</v>
      </c>
      <c r="J144" s="73">
        <f t="shared" si="49"/>
        <v>1735</v>
      </c>
      <c r="K144" s="73">
        <f t="shared" ref="K144:M159" si="56">K143</f>
        <v>1955</v>
      </c>
      <c r="L144" s="73">
        <f t="shared" si="56"/>
        <v>1955</v>
      </c>
      <c r="M144" s="73">
        <f t="shared" si="56"/>
        <v>1965</v>
      </c>
      <c r="N144" s="73">
        <f t="shared" si="51"/>
        <v>-220</v>
      </c>
      <c r="O144" s="73">
        <f t="shared" si="51"/>
        <v>-230</v>
      </c>
      <c r="P144" s="73">
        <f t="shared" si="51"/>
        <v>-230</v>
      </c>
      <c r="Q144" s="72">
        <f t="shared" ref="Q144:S175" si="57">Q143</f>
        <v>0</v>
      </c>
      <c r="R144" s="72">
        <f t="shared" si="57"/>
        <v>0</v>
      </c>
      <c r="S144" s="72">
        <f t="shared" si="57"/>
        <v>0</v>
      </c>
      <c r="T144" s="74">
        <f t="shared" si="52"/>
        <v>674</v>
      </c>
      <c r="U144" s="93">
        <f t="shared" ref="U144:U207" si="58">U143+$X144*1000-Q144</f>
        <v>1700</v>
      </c>
      <c r="V144" s="93">
        <f t="shared" ref="V144:V207" si="59">V143+$X144*1000-R144</f>
        <v>1700</v>
      </c>
      <c r="W144" s="93">
        <f t="shared" ref="W144:W207" si="60">W143+$X144*1000-S144</f>
        <v>1700</v>
      </c>
      <c r="X144" s="85"/>
      <c r="Y144" s="73"/>
      <c r="Z144" s="73"/>
      <c r="AA144" s="73"/>
      <c r="AB144" s="48"/>
    </row>
    <row r="145" spans="1:28" ht="15" customHeight="1">
      <c r="A145" s="68">
        <f t="shared" si="48"/>
        <v>131</v>
      </c>
      <c r="B145" s="69">
        <f t="shared" si="53"/>
        <v>45692</v>
      </c>
      <c r="C145" s="70">
        <f t="shared" si="54"/>
        <v>884</v>
      </c>
      <c r="D145" s="71">
        <f t="shared" si="55"/>
        <v>1488</v>
      </c>
      <c r="E145" s="72">
        <f t="shared" ref="E145:E208" si="61">C145+D145-H145</f>
        <v>637</v>
      </c>
      <c r="F145" s="72">
        <f t="shared" ref="F145:F208" si="62">C145+D145-I145</f>
        <v>647</v>
      </c>
      <c r="G145" s="72">
        <f t="shared" ref="G145:G208" si="63">D145+C145-J145</f>
        <v>637</v>
      </c>
      <c r="H145" s="73">
        <f t="shared" si="49"/>
        <v>1735</v>
      </c>
      <c r="I145" s="73">
        <f t="shared" si="49"/>
        <v>1725</v>
      </c>
      <c r="J145" s="73">
        <f t="shared" si="49"/>
        <v>1735</v>
      </c>
      <c r="K145" s="73">
        <f t="shared" si="56"/>
        <v>1955</v>
      </c>
      <c r="L145" s="73">
        <f t="shared" si="56"/>
        <v>1955</v>
      </c>
      <c r="M145" s="73">
        <f t="shared" si="56"/>
        <v>1965</v>
      </c>
      <c r="N145" s="73">
        <f t="shared" ref="N145:P160" si="64">N144-Q145</f>
        <v>-220</v>
      </c>
      <c r="O145" s="73">
        <f t="shared" si="64"/>
        <v>-230</v>
      </c>
      <c r="P145" s="73">
        <f t="shared" si="64"/>
        <v>-230</v>
      </c>
      <c r="Q145" s="72">
        <f t="shared" si="57"/>
        <v>0</v>
      </c>
      <c r="R145" s="72">
        <f t="shared" si="57"/>
        <v>0</v>
      </c>
      <c r="S145" s="72">
        <f t="shared" si="57"/>
        <v>0</v>
      </c>
      <c r="T145" s="74">
        <f t="shared" si="52"/>
        <v>672</v>
      </c>
      <c r="U145" s="93">
        <f t="shared" si="58"/>
        <v>1700</v>
      </c>
      <c r="V145" s="93">
        <f t="shared" si="59"/>
        <v>1700</v>
      </c>
      <c r="W145" s="93">
        <f t="shared" si="60"/>
        <v>1700</v>
      </c>
      <c r="X145" s="85"/>
      <c r="Y145" s="73"/>
      <c r="Z145" s="73"/>
      <c r="AA145" s="73"/>
      <c r="AB145" s="48"/>
    </row>
    <row r="146" spans="1:28" ht="15" customHeight="1">
      <c r="A146" s="68">
        <f t="shared" si="48"/>
        <v>132</v>
      </c>
      <c r="B146" s="69">
        <f t="shared" si="53"/>
        <v>45693</v>
      </c>
      <c r="C146" s="70">
        <f t="shared" si="54"/>
        <v>884</v>
      </c>
      <c r="D146" s="71">
        <f t="shared" si="55"/>
        <v>1486</v>
      </c>
      <c r="E146" s="72">
        <f t="shared" si="61"/>
        <v>635</v>
      </c>
      <c r="F146" s="72">
        <f t="shared" si="62"/>
        <v>645</v>
      </c>
      <c r="G146" s="72">
        <f t="shared" si="63"/>
        <v>635</v>
      </c>
      <c r="H146" s="73">
        <f t="shared" si="49"/>
        <v>1735</v>
      </c>
      <c r="I146" s="73">
        <f t="shared" si="49"/>
        <v>1725</v>
      </c>
      <c r="J146" s="73">
        <f t="shared" si="49"/>
        <v>1735</v>
      </c>
      <c r="K146" s="73">
        <f t="shared" si="56"/>
        <v>1955</v>
      </c>
      <c r="L146" s="73">
        <f t="shared" si="56"/>
        <v>1955</v>
      </c>
      <c r="M146" s="73">
        <f t="shared" si="56"/>
        <v>1965</v>
      </c>
      <c r="N146" s="73">
        <f t="shared" si="64"/>
        <v>-220</v>
      </c>
      <c r="O146" s="73">
        <f t="shared" si="64"/>
        <v>-230</v>
      </c>
      <c r="P146" s="73">
        <f t="shared" si="64"/>
        <v>-230</v>
      </c>
      <c r="Q146" s="72">
        <f t="shared" si="57"/>
        <v>0</v>
      </c>
      <c r="R146" s="72">
        <f t="shared" si="57"/>
        <v>0</v>
      </c>
      <c r="S146" s="72">
        <f t="shared" si="57"/>
        <v>0</v>
      </c>
      <c r="T146" s="74">
        <f t="shared" si="52"/>
        <v>670</v>
      </c>
      <c r="U146" s="93">
        <f t="shared" si="58"/>
        <v>1700</v>
      </c>
      <c r="V146" s="93">
        <f t="shared" si="59"/>
        <v>1700</v>
      </c>
      <c r="W146" s="93">
        <f t="shared" si="60"/>
        <v>1700</v>
      </c>
      <c r="X146" s="85"/>
      <c r="Y146" s="73"/>
      <c r="Z146" s="73"/>
      <c r="AA146" s="73"/>
      <c r="AB146" s="48"/>
    </row>
    <row r="147" spans="1:28" ht="15" customHeight="1">
      <c r="A147" s="70">
        <f t="shared" si="48"/>
        <v>133</v>
      </c>
      <c r="B147" s="106">
        <f t="shared" si="53"/>
        <v>45694</v>
      </c>
      <c r="C147" s="70">
        <f t="shared" si="54"/>
        <v>884</v>
      </c>
      <c r="D147" s="71">
        <f t="shared" si="55"/>
        <v>1484</v>
      </c>
      <c r="E147" s="72">
        <f t="shared" si="61"/>
        <v>633</v>
      </c>
      <c r="F147" s="72">
        <f t="shared" si="62"/>
        <v>643</v>
      </c>
      <c r="G147" s="72">
        <f t="shared" si="63"/>
        <v>633</v>
      </c>
      <c r="H147" s="73">
        <f t="shared" si="49"/>
        <v>1735</v>
      </c>
      <c r="I147" s="73">
        <f t="shared" si="49"/>
        <v>1725</v>
      </c>
      <c r="J147" s="73">
        <f t="shared" si="49"/>
        <v>1735</v>
      </c>
      <c r="K147" s="73">
        <f t="shared" si="56"/>
        <v>1955</v>
      </c>
      <c r="L147" s="73">
        <f t="shared" si="56"/>
        <v>1955</v>
      </c>
      <c r="M147" s="73">
        <f t="shared" si="56"/>
        <v>1965</v>
      </c>
      <c r="N147" s="73">
        <f t="shared" si="64"/>
        <v>-220</v>
      </c>
      <c r="O147" s="73">
        <f t="shared" si="64"/>
        <v>-230</v>
      </c>
      <c r="P147" s="73">
        <f t="shared" si="64"/>
        <v>-230</v>
      </c>
      <c r="Q147" s="72">
        <f t="shared" si="57"/>
        <v>0</v>
      </c>
      <c r="R147" s="72">
        <f t="shared" si="57"/>
        <v>0</v>
      </c>
      <c r="S147" s="72">
        <f t="shared" si="57"/>
        <v>0</v>
      </c>
      <c r="T147" s="74">
        <f t="shared" si="52"/>
        <v>668</v>
      </c>
      <c r="U147" s="93">
        <f t="shared" si="58"/>
        <v>1700</v>
      </c>
      <c r="V147" s="93">
        <f t="shared" si="59"/>
        <v>1700</v>
      </c>
      <c r="W147" s="93">
        <f t="shared" si="60"/>
        <v>1700</v>
      </c>
      <c r="X147" s="85"/>
      <c r="Y147" s="73"/>
      <c r="Z147" s="73"/>
      <c r="AA147" s="73"/>
      <c r="AB147" s="48"/>
    </row>
    <row r="148" spans="1:28" ht="15" customHeight="1">
      <c r="A148" s="70">
        <f t="shared" si="48"/>
        <v>134</v>
      </c>
      <c r="B148" s="106">
        <f t="shared" si="53"/>
        <v>45695</v>
      </c>
      <c r="C148" s="70">
        <f t="shared" si="54"/>
        <v>884</v>
      </c>
      <c r="D148" s="71">
        <f t="shared" si="55"/>
        <v>1482</v>
      </c>
      <c r="E148" s="72">
        <f t="shared" si="61"/>
        <v>631</v>
      </c>
      <c r="F148" s="72">
        <f t="shared" si="62"/>
        <v>641</v>
      </c>
      <c r="G148" s="72">
        <f t="shared" si="63"/>
        <v>631</v>
      </c>
      <c r="H148" s="73">
        <f t="shared" ref="H148:J178" si="65">K148+N148</f>
        <v>1735</v>
      </c>
      <c r="I148" s="73">
        <f t="shared" si="65"/>
        <v>1725</v>
      </c>
      <c r="J148" s="73">
        <f t="shared" si="65"/>
        <v>1735</v>
      </c>
      <c r="K148" s="73">
        <f t="shared" si="56"/>
        <v>1955</v>
      </c>
      <c r="L148" s="73">
        <f t="shared" si="56"/>
        <v>1955</v>
      </c>
      <c r="M148" s="73">
        <f t="shared" si="56"/>
        <v>1965</v>
      </c>
      <c r="N148" s="73">
        <f t="shared" si="64"/>
        <v>-220</v>
      </c>
      <c r="O148" s="73">
        <f t="shared" si="64"/>
        <v>-230</v>
      </c>
      <c r="P148" s="73">
        <f t="shared" si="64"/>
        <v>-230</v>
      </c>
      <c r="Q148" s="72">
        <f t="shared" si="57"/>
        <v>0</v>
      </c>
      <c r="R148" s="72">
        <f t="shared" si="57"/>
        <v>0</v>
      </c>
      <c r="S148" s="72">
        <f t="shared" si="57"/>
        <v>0</v>
      </c>
      <c r="T148" s="74">
        <f t="shared" si="52"/>
        <v>666</v>
      </c>
      <c r="U148" s="93">
        <f t="shared" si="58"/>
        <v>1700</v>
      </c>
      <c r="V148" s="93">
        <f t="shared" si="59"/>
        <v>1700</v>
      </c>
      <c r="W148" s="93">
        <f t="shared" si="60"/>
        <v>1700</v>
      </c>
      <c r="X148" s="85"/>
      <c r="Y148" s="73"/>
      <c r="Z148" s="73"/>
      <c r="AA148" s="73"/>
      <c r="AB148" s="48"/>
    </row>
    <row r="149" spans="1:28" ht="15" customHeight="1">
      <c r="A149" s="70">
        <f t="shared" si="48"/>
        <v>135</v>
      </c>
      <c r="B149" s="106">
        <f t="shared" si="53"/>
        <v>45696</v>
      </c>
      <c r="C149" s="70">
        <f t="shared" si="54"/>
        <v>884</v>
      </c>
      <c r="D149" s="71">
        <f t="shared" si="55"/>
        <v>1480</v>
      </c>
      <c r="E149" s="72">
        <f t="shared" si="61"/>
        <v>629</v>
      </c>
      <c r="F149" s="72">
        <f t="shared" si="62"/>
        <v>639</v>
      </c>
      <c r="G149" s="72">
        <f t="shared" si="63"/>
        <v>629</v>
      </c>
      <c r="H149" s="73">
        <f t="shared" si="65"/>
        <v>1735</v>
      </c>
      <c r="I149" s="73">
        <f t="shared" si="65"/>
        <v>1725</v>
      </c>
      <c r="J149" s="73">
        <f t="shared" si="65"/>
        <v>1735</v>
      </c>
      <c r="K149" s="73">
        <f t="shared" si="56"/>
        <v>1955</v>
      </c>
      <c r="L149" s="73">
        <f t="shared" si="56"/>
        <v>1955</v>
      </c>
      <c r="M149" s="73">
        <f t="shared" si="56"/>
        <v>1965</v>
      </c>
      <c r="N149" s="73">
        <f t="shared" si="64"/>
        <v>-220</v>
      </c>
      <c r="O149" s="73">
        <f t="shared" si="64"/>
        <v>-230</v>
      </c>
      <c r="P149" s="73">
        <f t="shared" si="64"/>
        <v>-230</v>
      </c>
      <c r="Q149" s="72">
        <f t="shared" si="57"/>
        <v>0</v>
      </c>
      <c r="R149" s="72">
        <f t="shared" si="57"/>
        <v>0</v>
      </c>
      <c r="S149" s="72">
        <f t="shared" si="57"/>
        <v>0</v>
      </c>
      <c r="T149" s="74">
        <f t="shared" si="52"/>
        <v>664</v>
      </c>
      <c r="U149" s="93">
        <f t="shared" si="58"/>
        <v>1700</v>
      </c>
      <c r="V149" s="93">
        <f t="shared" si="59"/>
        <v>1700</v>
      </c>
      <c r="W149" s="93">
        <f t="shared" si="60"/>
        <v>1700</v>
      </c>
      <c r="X149" s="85"/>
      <c r="Y149" s="73"/>
      <c r="Z149" s="73"/>
      <c r="AA149" s="73"/>
      <c r="AB149" s="48"/>
    </row>
    <row r="150" spans="1:28" ht="15" customHeight="1">
      <c r="A150" s="70">
        <f t="shared" si="48"/>
        <v>136</v>
      </c>
      <c r="B150" s="106">
        <f t="shared" si="53"/>
        <v>45697</v>
      </c>
      <c r="C150" s="70">
        <f t="shared" si="54"/>
        <v>884</v>
      </c>
      <c r="D150" s="71">
        <f t="shared" si="55"/>
        <v>1478</v>
      </c>
      <c r="E150" s="72">
        <f t="shared" si="61"/>
        <v>627</v>
      </c>
      <c r="F150" s="72">
        <f t="shared" si="62"/>
        <v>637</v>
      </c>
      <c r="G150" s="72">
        <f t="shared" si="63"/>
        <v>627</v>
      </c>
      <c r="H150" s="73">
        <f t="shared" si="65"/>
        <v>1735</v>
      </c>
      <c r="I150" s="73">
        <f t="shared" si="65"/>
        <v>1725</v>
      </c>
      <c r="J150" s="73">
        <f t="shared" si="65"/>
        <v>1735</v>
      </c>
      <c r="K150" s="73">
        <f t="shared" si="56"/>
        <v>1955</v>
      </c>
      <c r="L150" s="73">
        <f t="shared" si="56"/>
        <v>1955</v>
      </c>
      <c r="M150" s="73">
        <f t="shared" si="56"/>
        <v>1965</v>
      </c>
      <c r="N150" s="73">
        <f t="shared" si="64"/>
        <v>-220</v>
      </c>
      <c r="O150" s="73">
        <f t="shared" si="64"/>
        <v>-230</v>
      </c>
      <c r="P150" s="73">
        <f t="shared" si="64"/>
        <v>-230</v>
      </c>
      <c r="Q150" s="72">
        <f t="shared" si="57"/>
        <v>0</v>
      </c>
      <c r="R150" s="72">
        <f t="shared" si="57"/>
        <v>0</v>
      </c>
      <c r="S150" s="72">
        <f t="shared" si="57"/>
        <v>0</v>
      </c>
      <c r="T150" s="74">
        <f t="shared" si="52"/>
        <v>662</v>
      </c>
      <c r="U150" s="93">
        <f t="shared" si="58"/>
        <v>1700</v>
      </c>
      <c r="V150" s="93">
        <f t="shared" si="59"/>
        <v>1700</v>
      </c>
      <c r="W150" s="93">
        <f t="shared" si="60"/>
        <v>1700</v>
      </c>
      <c r="X150" s="85"/>
      <c r="Y150" s="73"/>
      <c r="Z150" s="73"/>
      <c r="AA150" s="73"/>
      <c r="AB150" s="48"/>
    </row>
    <row r="151" spans="1:28" ht="15" customHeight="1">
      <c r="A151" s="70">
        <f t="shared" si="48"/>
        <v>137</v>
      </c>
      <c r="B151" s="106">
        <f t="shared" si="53"/>
        <v>45698</v>
      </c>
      <c r="C151" s="70">
        <f t="shared" si="54"/>
        <v>884</v>
      </c>
      <c r="D151" s="71">
        <f t="shared" si="55"/>
        <v>1476</v>
      </c>
      <c r="E151" s="72">
        <f t="shared" si="61"/>
        <v>625</v>
      </c>
      <c r="F151" s="72">
        <f t="shared" si="62"/>
        <v>635</v>
      </c>
      <c r="G151" s="72">
        <f t="shared" si="63"/>
        <v>625</v>
      </c>
      <c r="H151" s="73">
        <f t="shared" si="65"/>
        <v>1735</v>
      </c>
      <c r="I151" s="73">
        <f t="shared" si="65"/>
        <v>1725</v>
      </c>
      <c r="J151" s="73">
        <f t="shared" si="65"/>
        <v>1735</v>
      </c>
      <c r="K151" s="73">
        <f t="shared" si="56"/>
        <v>1955</v>
      </c>
      <c r="L151" s="73">
        <f t="shared" si="56"/>
        <v>1955</v>
      </c>
      <c r="M151" s="73">
        <f t="shared" si="56"/>
        <v>1965</v>
      </c>
      <c r="N151" s="73">
        <f t="shared" si="64"/>
        <v>-220</v>
      </c>
      <c r="O151" s="73">
        <f t="shared" si="64"/>
        <v>-230</v>
      </c>
      <c r="P151" s="73">
        <f t="shared" si="64"/>
        <v>-230</v>
      </c>
      <c r="Q151" s="72">
        <f t="shared" si="57"/>
        <v>0</v>
      </c>
      <c r="R151" s="72">
        <f t="shared" si="57"/>
        <v>0</v>
      </c>
      <c r="S151" s="72">
        <f t="shared" si="57"/>
        <v>0</v>
      </c>
      <c r="T151" s="74">
        <f t="shared" si="52"/>
        <v>660</v>
      </c>
      <c r="U151" s="93">
        <f t="shared" si="58"/>
        <v>1700</v>
      </c>
      <c r="V151" s="93">
        <f t="shared" si="59"/>
        <v>1700</v>
      </c>
      <c r="W151" s="93">
        <f t="shared" si="60"/>
        <v>1700</v>
      </c>
      <c r="X151" s="85"/>
      <c r="Y151" s="73"/>
      <c r="Z151" s="73"/>
      <c r="AA151" s="73"/>
      <c r="AB151" s="48"/>
    </row>
    <row r="152" spans="1:28" ht="15" customHeight="1">
      <c r="A152" s="70">
        <f t="shared" si="48"/>
        <v>138</v>
      </c>
      <c r="B152" s="106">
        <f t="shared" si="53"/>
        <v>45699</v>
      </c>
      <c r="C152" s="70">
        <f t="shared" si="54"/>
        <v>884</v>
      </c>
      <c r="D152" s="71">
        <f t="shared" si="55"/>
        <v>1474</v>
      </c>
      <c r="E152" s="72">
        <f t="shared" si="61"/>
        <v>623</v>
      </c>
      <c r="F152" s="72">
        <f t="shared" si="62"/>
        <v>633</v>
      </c>
      <c r="G152" s="72">
        <f t="shared" si="63"/>
        <v>623</v>
      </c>
      <c r="H152" s="73">
        <f t="shared" si="65"/>
        <v>1735</v>
      </c>
      <c r="I152" s="73">
        <f t="shared" si="65"/>
        <v>1725</v>
      </c>
      <c r="J152" s="73">
        <f t="shared" si="65"/>
        <v>1735</v>
      </c>
      <c r="K152" s="73">
        <f t="shared" si="56"/>
        <v>1955</v>
      </c>
      <c r="L152" s="73">
        <f t="shared" si="56"/>
        <v>1955</v>
      </c>
      <c r="M152" s="73">
        <f t="shared" si="56"/>
        <v>1965</v>
      </c>
      <c r="N152" s="73">
        <f t="shared" si="64"/>
        <v>-220</v>
      </c>
      <c r="O152" s="73">
        <f t="shared" si="64"/>
        <v>-230</v>
      </c>
      <c r="P152" s="73">
        <f t="shared" si="64"/>
        <v>-230</v>
      </c>
      <c r="Q152" s="72">
        <f t="shared" si="57"/>
        <v>0</v>
      </c>
      <c r="R152" s="72">
        <f t="shared" si="57"/>
        <v>0</v>
      </c>
      <c r="S152" s="72">
        <f t="shared" si="57"/>
        <v>0</v>
      </c>
      <c r="T152" s="74">
        <f t="shared" si="52"/>
        <v>658</v>
      </c>
      <c r="U152" s="93">
        <f t="shared" si="58"/>
        <v>1700</v>
      </c>
      <c r="V152" s="93">
        <f t="shared" si="59"/>
        <v>1700</v>
      </c>
      <c r="W152" s="93">
        <f t="shared" si="60"/>
        <v>1700</v>
      </c>
      <c r="X152" s="85"/>
      <c r="Y152" s="73"/>
      <c r="Z152" s="73"/>
      <c r="AA152" s="73"/>
      <c r="AB152" s="48"/>
    </row>
    <row r="153" spans="1:28" ht="15" customHeight="1">
      <c r="A153" s="70">
        <f t="shared" si="48"/>
        <v>139</v>
      </c>
      <c r="B153" s="106">
        <f t="shared" si="53"/>
        <v>45700</v>
      </c>
      <c r="C153" s="70">
        <f t="shared" si="54"/>
        <v>884</v>
      </c>
      <c r="D153" s="71">
        <f t="shared" si="55"/>
        <v>1472</v>
      </c>
      <c r="E153" s="72">
        <f t="shared" si="61"/>
        <v>621</v>
      </c>
      <c r="F153" s="72">
        <f t="shared" si="62"/>
        <v>631</v>
      </c>
      <c r="G153" s="72">
        <f t="shared" si="63"/>
        <v>621</v>
      </c>
      <c r="H153" s="73">
        <f t="shared" si="65"/>
        <v>1735</v>
      </c>
      <c r="I153" s="73">
        <f t="shared" si="65"/>
        <v>1725</v>
      </c>
      <c r="J153" s="73">
        <f t="shared" si="65"/>
        <v>1735</v>
      </c>
      <c r="K153" s="73">
        <f t="shared" si="56"/>
        <v>1955</v>
      </c>
      <c r="L153" s="73">
        <f t="shared" si="56"/>
        <v>1955</v>
      </c>
      <c r="M153" s="73">
        <f t="shared" si="56"/>
        <v>1965</v>
      </c>
      <c r="N153" s="73">
        <f t="shared" si="64"/>
        <v>-220</v>
      </c>
      <c r="O153" s="73">
        <f t="shared" si="64"/>
        <v>-230</v>
      </c>
      <c r="P153" s="73">
        <f t="shared" si="64"/>
        <v>-230</v>
      </c>
      <c r="Q153" s="72">
        <f t="shared" si="57"/>
        <v>0</v>
      </c>
      <c r="R153" s="72">
        <f t="shared" si="57"/>
        <v>0</v>
      </c>
      <c r="S153" s="72">
        <f t="shared" si="57"/>
        <v>0</v>
      </c>
      <c r="T153" s="74">
        <f t="shared" si="52"/>
        <v>656</v>
      </c>
      <c r="U153" s="93">
        <f t="shared" si="58"/>
        <v>1700</v>
      </c>
      <c r="V153" s="93">
        <f t="shared" si="59"/>
        <v>1700</v>
      </c>
      <c r="W153" s="93">
        <f t="shared" si="60"/>
        <v>1700</v>
      </c>
      <c r="X153" s="85"/>
      <c r="Y153" s="73"/>
      <c r="Z153" s="73"/>
      <c r="AA153" s="73"/>
      <c r="AB153" s="48"/>
    </row>
    <row r="154" spans="1:28" ht="15" customHeight="1">
      <c r="A154" s="70">
        <f t="shared" si="48"/>
        <v>140</v>
      </c>
      <c r="B154" s="106">
        <f t="shared" si="53"/>
        <v>45701</v>
      </c>
      <c r="C154" s="70">
        <f t="shared" si="54"/>
        <v>884</v>
      </c>
      <c r="D154" s="71">
        <f t="shared" si="55"/>
        <v>1470</v>
      </c>
      <c r="E154" s="72">
        <f t="shared" si="61"/>
        <v>619</v>
      </c>
      <c r="F154" s="72">
        <f t="shared" si="62"/>
        <v>629</v>
      </c>
      <c r="G154" s="72">
        <f t="shared" si="63"/>
        <v>619</v>
      </c>
      <c r="H154" s="73">
        <f t="shared" si="65"/>
        <v>1735</v>
      </c>
      <c r="I154" s="73">
        <f t="shared" si="65"/>
        <v>1725</v>
      </c>
      <c r="J154" s="73">
        <f t="shared" si="65"/>
        <v>1735</v>
      </c>
      <c r="K154" s="73">
        <f t="shared" si="56"/>
        <v>1955</v>
      </c>
      <c r="L154" s="73">
        <f t="shared" si="56"/>
        <v>1955</v>
      </c>
      <c r="M154" s="73">
        <f t="shared" si="56"/>
        <v>1965</v>
      </c>
      <c r="N154" s="73">
        <f t="shared" si="64"/>
        <v>-220</v>
      </c>
      <c r="O154" s="73">
        <f t="shared" si="64"/>
        <v>-230</v>
      </c>
      <c r="P154" s="73">
        <f t="shared" si="64"/>
        <v>-230</v>
      </c>
      <c r="Q154" s="72">
        <f t="shared" si="57"/>
        <v>0</v>
      </c>
      <c r="R154" s="72">
        <f t="shared" si="57"/>
        <v>0</v>
      </c>
      <c r="S154" s="72">
        <f t="shared" si="57"/>
        <v>0</v>
      </c>
      <c r="T154" s="74">
        <f t="shared" si="52"/>
        <v>654</v>
      </c>
      <c r="U154" s="93">
        <f t="shared" si="58"/>
        <v>1700</v>
      </c>
      <c r="V154" s="93">
        <f t="shared" si="59"/>
        <v>1700</v>
      </c>
      <c r="W154" s="93">
        <f t="shared" si="60"/>
        <v>1700</v>
      </c>
      <c r="X154" s="85"/>
      <c r="Y154" s="73"/>
      <c r="Z154" s="73"/>
      <c r="AA154" s="73"/>
      <c r="AB154" s="48"/>
    </row>
    <row r="155" spans="1:28" ht="15" customHeight="1">
      <c r="A155" s="70">
        <f t="shared" si="48"/>
        <v>141</v>
      </c>
      <c r="B155" s="106">
        <f t="shared" si="53"/>
        <v>45702</v>
      </c>
      <c r="C155" s="70">
        <f t="shared" si="54"/>
        <v>884</v>
      </c>
      <c r="D155" s="71">
        <f t="shared" si="55"/>
        <v>1468</v>
      </c>
      <c r="E155" s="72">
        <f t="shared" si="61"/>
        <v>617</v>
      </c>
      <c r="F155" s="72">
        <f t="shared" si="62"/>
        <v>627</v>
      </c>
      <c r="G155" s="72">
        <f t="shared" si="63"/>
        <v>617</v>
      </c>
      <c r="H155" s="73">
        <f t="shared" si="65"/>
        <v>1735</v>
      </c>
      <c r="I155" s="73">
        <f t="shared" si="65"/>
        <v>1725</v>
      </c>
      <c r="J155" s="73">
        <f t="shared" si="65"/>
        <v>1735</v>
      </c>
      <c r="K155" s="73">
        <f t="shared" si="56"/>
        <v>1955</v>
      </c>
      <c r="L155" s="73">
        <f t="shared" si="56"/>
        <v>1955</v>
      </c>
      <c r="M155" s="73">
        <f t="shared" si="56"/>
        <v>1965</v>
      </c>
      <c r="N155" s="73">
        <f t="shared" si="64"/>
        <v>-220</v>
      </c>
      <c r="O155" s="73">
        <f t="shared" si="64"/>
        <v>-230</v>
      </c>
      <c r="P155" s="73">
        <f t="shared" si="64"/>
        <v>-230</v>
      </c>
      <c r="Q155" s="72">
        <f t="shared" si="57"/>
        <v>0</v>
      </c>
      <c r="R155" s="72">
        <f t="shared" si="57"/>
        <v>0</v>
      </c>
      <c r="S155" s="72">
        <f t="shared" si="57"/>
        <v>0</v>
      </c>
      <c r="T155" s="74">
        <f t="shared" si="52"/>
        <v>652</v>
      </c>
      <c r="U155" s="93">
        <f t="shared" si="58"/>
        <v>1700</v>
      </c>
      <c r="V155" s="93">
        <f t="shared" si="59"/>
        <v>1700</v>
      </c>
      <c r="W155" s="93">
        <f t="shared" si="60"/>
        <v>1700</v>
      </c>
      <c r="X155" s="85"/>
      <c r="Y155" s="73"/>
      <c r="Z155" s="73"/>
      <c r="AA155" s="73"/>
      <c r="AB155" s="48"/>
    </row>
    <row r="156" spans="1:28" ht="15" customHeight="1">
      <c r="A156" s="70">
        <f t="shared" si="48"/>
        <v>142</v>
      </c>
      <c r="B156" s="106">
        <f t="shared" si="53"/>
        <v>45703</v>
      </c>
      <c r="C156" s="70">
        <f t="shared" si="54"/>
        <v>884</v>
      </c>
      <c r="D156" s="71">
        <f t="shared" si="55"/>
        <v>1466</v>
      </c>
      <c r="E156" s="72">
        <f t="shared" si="61"/>
        <v>615</v>
      </c>
      <c r="F156" s="72">
        <f t="shared" si="62"/>
        <v>625</v>
      </c>
      <c r="G156" s="72">
        <f t="shared" si="63"/>
        <v>615</v>
      </c>
      <c r="H156" s="73">
        <f t="shared" si="65"/>
        <v>1735</v>
      </c>
      <c r="I156" s="73">
        <f t="shared" si="65"/>
        <v>1725</v>
      </c>
      <c r="J156" s="73">
        <f t="shared" si="65"/>
        <v>1735</v>
      </c>
      <c r="K156" s="73">
        <f t="shared" si="56"/>
        <v>1955</v>
      </c>
      <c r="L156" s="73">
        <f t="shared" si="56"/>
        <v>1955</v>
      </c>
      <c r="M156" s="73">
        <f t="shared" si="56"/>
        <v>1965</v>
      </c>
      <c r="N156" s="73">
        <f t="shared" si="64"/>
        <v>-220</v>
      </c>
      <c r="O156" s="73">
        <f t="shared" si="64"/>
        <v>-230</v>
      </c>
      <c r="P156" s="73">
        <f t="shared" si="64"/>
        <v>-230</v>
      </c>
      <c r="Q156" s="72">
        <f t="shared" si="57"/>
        <v>0</v>
      </c>
      <c r="R156" s="72">
        <f t="shared" si="57"/>
        <v>0</v>
      </c>
      <c r="S156" s="72">
        <f t="shared" si="57"/>
        <v>0</v>
      </c>
      <c r="T156" s="74">
        <f t="shared" si="52"/>
        <v>650</v>
      </c>
      <c r="U156" s="93">
        <f t="shared" si="58"/>
        <v>1700</v>
      </c>
      <c r="V156" s="93">
        <f t="shared" si="59"/>
        <v>1700</v>
      </c>
      <c r="W156" s="93">
        <f t="shared" si="60"/>
        <v>1700</v>
      </c>
      <c r="X156" s="85"/>
      <c r="Y156" s="73"/>
      <c r="Z156" s="73"/>
      <c r="AA156" s="73"/>
      <c r="AB156" s="48"/>
    </row>
    <row r="157" spans="1:28" ht="15" customHeight="1">
      <c r="A157" s="70">
        <f t="shared" si="48"/>
        <v>143</v>
      </c>
      <c r="B157" s="106">
        <f t="shared" si="53"/>
        <v>45704</v>
      </c>
      <c r="C157" s="70">
        <f t="shared" si="54"/>
        <v>884</v>
      </c>
      <c r="D157" s="71">
        <f t="shared" si="55"/>
        <v>1464</v>
      </c>
      <c r="E157" s="72">
        <f t="shared" si="61"/>
        <v>613</v>
      </c>
      <c r="F157" s="72">
        <f t="shared" si="62"/>
        <v>623</v>
      </c>
      <c r="G157" s="72">
        <f t="shared" si="63"/>
        <v>613</v>
      </c>
      <c r="H157" s="73">
        <f t="shared" si="65"/>
        <v>1735</v>
      </c>
      <c r="I157" s="73">
        <f t="shared" si="65"/>
        <v>1725</v>
      </c>
      <c r="J157" s="73">
        <f t="shared" si="65"/>
        <v>1735</v>
      </c>
      <c r="K157" s="73">
        <f t="shared" si="56"/>
        <v>1955</v>
      </c>
      <c r="L157" s="73">
        <f t="shared" si="56"/>
        <v>1955</v>
      </c>
      <c r="M157" s="73">
        <f t="shared" si="56"/>
        <v>1965</v>
      </c>
      <c r="N157" s="73">
        <f t="shared" si="64"/>
        <v>-220</v>
      </c>
      <c r="O157" s="73">
        <f t="shared" si="64"/>
        <v>-230</v>
      </c>
      <c r="P157" s="73">
        <f t="shared" si="64"/>
        <v>-230</v>
      </c>
      <c r="Q157" s="72">
        <f t="shared" si="57"/>
        <v>0</v>
      </c>
      <c r="R157" s="72">
        <f t="shared" si="57"/>
        <v>0</v>
      </c>
      <c r="S157" s="72">
        <f t="shared" si="57"/>
        <v>0</v>
      </c>
      <c r="T157" s="74">
        <f t="shared" si="52"/>
        <v>648</v>
      </c>
      <c r="U157" s="93">
        <f t="shared" si="58"/>
        <v>1700</v>
      </c>
      <c r="V157" s="93">
        <f t="shared" si="59"/>
        <v>1700</v>
      </c>
      <c r="W157" s="93">
        <f t="shared" si="60"/>
        <v>1700</v>
      </c>
      <c r="X157" s="85"/>
      <c r="Y157" s="73"/>
      <c r="Z157" s="73"/>
      <c r="AA157" s="73"/>
      <c r="AB157" s="48"/>
    </row>
    <row r="158" spans="1:28" ht="15" customHeight="1">
      <c r="A158" s="70">
        <f t="shared" si="48"/>
        <v>144</v>
      </c>
      <c r="B158" s="106">
        <f t="shared" si="53"/>
        <v>45705</v>
      </c>
      <c r="C158" s="70">
        <f t="shared" si="54"/>
        <v>884</v>
      </c>
      <c r="D158" s="71">
        <f t="shared" si="55"/>
        <v>1462</v>
      </c>
      <c r="E158" s="72">
        <f t="shared" si="61"/>
        <v>611</v>
      </c>
      <c r="F158" s="72">
        <f t="shared" si="62"/>
        <v>621</v>
      </c>
      <c r="G158" s="72">
        <f t="shared" si="63"/>
        <v>611</v>
      </c>
      <c r="H158" s="73">
        <f t="shared" si="65"/>
        <v>1735</v>
      </c>
      <c r="I158" s="73">
        <f t="shared" si="65"/>
        <v>1725</v>
      </c>
      <c r="J158" s="73">
        <f t="shared" si="65"/>
        <v>1735</v>
      </c>
      <c r="K158" s="73">
        <f t="shared" si="56"/>
        <v>1955</v>
      </c>
      <c r="L158" s="73">
        <f t="shared" si="56"/>
        <v>1955</v>
      </c>
      <c r="M158" s="73">
        <f t="shared" si="56"/>
        <v>1965</v>
      </c>
      <c r="N158" s="73">
        <f t="shared" si="64"/>
        <v>-220</v>
      </c>
      <c r="O158" s="73">
        <f t="shared" si="64"/>
        <v>-230</v>
      </c>
      <c r="P158" s="73">
        <f t="shared" si="64"/>
        <v>-230</v>
      </c>
      <c r="Q158" s="72">
        <f t="shared" si="57"/>
        <v>0</v>
      </c>
      <c r="R158" s="72">
        <f t="shared" si="57"/>
        <v>0</v>
      </c>
      <c r="S158" s="72">
        <f t="shared" si="57"/>
        <v>0</v>
      </c>
      <c r="T158" s="74">
        <f t="shared" si="52"/>
        <v>646</v>
      </c>
      <c r="U158" s="93">
        <f t="shared" si="58"/>
        <v>1700</v>
      </c>
      <c r="V158" s="93">
        <f t="shared" si="59"/>
        <v>1700</v>
      </c>
      <c r="W158" s="93">
        <f t="shared" si="60"/>
        <v>1700</v>
      </c>
      <c r="X158" s="85"/>
      <c r="Y158" s="73"/>
      <c r="Z158" s="73"/>
      <c r="AA158" s="73"/>
      <c r="AB158" s="48"/>
    </row>
    <row r="159" spans="1:28" ht="15" customHeight="1">
      <c r="A159" s="70">
        <f t="shared" si="48"/>
        <v>145</v>
      </c>
      <c r="B159" s="106">
        <f t="shared" si="53"/>
        <v>45706</v>
      </c>
      <c r="C159" s="70">
        <f t="shared" si="54"/>
        <v>884</v>
      </c>
      <c r="D159" s="71">
        <f t="shared" si="55"/>
        <v>1460</v>
      </c>
      <c r="E159" s="72">
        <f t="shared" si="61"/>
        <v>609</v>
      </c>
      <c r="F159" s="72">
        <f t="shared" si="62"/>
        <v>619</v>
      </c>
      <c r="G159" s="72">
        <f t="shared" si="63"/>
        <v>609</v>
      </c>
      <c r="H159" s="73">
        <f t="shared" si="65"/>
        <v>1735</v>
      </c>
      <c r="I159" s="73">
        <f t="shared" si="65"/>
        <v>1725</v>
      </c>
      <c r="J159" s="73">
        <f t="shared" si="65"/>
        <v>1735</v>
      </c>
      <c r="K159" s="73">
        <f t="shared" si="56"/>
        <v>1955</v>
      </c>
      <c r="L159" s="73">
        <f t="shared" si="56"/>
        <v>1955</v>
      </c>
      <c r="M159" s="73">
        <f t="shared" si="56"/>
        <v>1965</v>
      </c>
      <c r="N159" s="73">
        <f t="shared" si="64"/>
        <v>-220</v>
      </c>
      <c r="O159" s="73">
        <f t="shared" si="64"/>
        <v>-230</v>
      </c>
      <c r="P159" s="73">
        <f t="shared" si="64"/>
        <v>-230</v>
      </c>
      <c r="Q159" s="72">
        <f t="shared" si="57"/>
        <v>0</v>
      </c>
      <c r="R159" s="72">
        <f t="shared" si="57"/>
        <v>0</v>
      </c>
      <c r="S159" s="72">
        <f t="shared" si="57"/>
        <v>0</v>
      </c>
      <c r="T159" s="74">
        <f t="shared" si="52"/>
        <v>644</v>
      </c>
      <c r="U159" s="93">
        <f t="shared" si="58"/>
        <v>1700</v>
      </c>
      <c r="V159" s="93">
        <f t="shared" si="59"/>
        <v>1700</v>
      </c>
      <c r="W159" s="93">
        <f t="shared" si="60"/>
        <v>1700</v>
      </c>
      <c r="X159" s="85"/>
      <c r="Y159" s="73"/>
      <c r="Z159" s="73"/>
      <c r="AA159" s="73"/>
      <c r="AB159" s="48"/>
    </row>
    <row r="160" spans="1:28" ht="15" customHeight="1">
      <c r="A160" s="70">
        <f t="shared" si="48"/>
        <v>146</v>
      </c>
      <c r="B160" s="106">
        <f t="shared" si="53"/>
        <v>45707</v>
      </c>
      <c r="C160" s="70">
        <f t="shared" si="54"/>
        <v>884</v>
      </c>
      <c r="D160" s="71">
        <f t="shared" si="55"/>
        <v>1458</v>
      </c>
      <c r="E160" s="72">
        <f t="shared" si="61"/>
        <v>607</v>
      </c>
      <c r="F160" s="72">
        <f t="shared" si="62"/>
        <v>617</v>
      </c>
      <c r="G160" s="72">
        <f t="shared" si="63"/>
        <v>607</v>
      </c>
      <c r="H160" s="73">
        <f t="shared" si="65"/>
        <v>1735</v>
      </c>
      <c r="I160" s="73">
        <f t="shared" si="65"/>
        <v>1725</v>
      </c>
      <c r="J160" s="73">
        <f t="shared" si="65"/>
        <v>1735</v>
      </c>
      <c r="K160" s="73">
        <f t="shared" ref="K160:M175" si="66">K159</f>
        <v>1955</v>
      </c>
      <c r="L160" s="73">
        <f t="shared" si="66"/>
        <v>1955</v>
      </c>
      <c r="M160" s="73">
        <f t="shared" si="66"/>
        <v>1965</v>
      </c>
      <c r="N160" s="73">
        <f t="shared" si="64"/>
        <v>-220</v>
      </c>
      <c r="O160" s="73">
        <f t="shared" si="64"/>
        <v>-230</v>
      </c>
      <c r="P160" s="73">
        <f t="shared" si="64"/>
        <v>-230</v>
      </c>
      <c r="Q160" s="72">
        <f t="shared" si="57"/>
        <v>0</v>
      </c>
      <c r="R160" s="72">
        <f t="shared" si="57"/>
        <v>0</v>
      </c>
      <c r="S160" s="72">
        <f t="shared" si="57"/>
        <v>0</v>
      </c>
      <c r="T160" s="74">
        <f t="shared" si="52"/>
        <v>642</v>
      </c>
      <c r="U160" s="93">
        <f t="shared" si="58"/>
        <v>1700</v>
      </c>
      <c r="V160" s="93">
        <f t="shared" si="59"/>
        <v>1700</v>
      </c>
      <c r="W160" s="93">
        <f t="shared" si="60"/>
        <v>1700</v>
      </c>
      <c r="X160" s="85"/>
      <c r="Y160" s="73"/>
      <c r="Z160" s="73"/>
      <c r="AA160" s="73"/>
      <c r="AB160" s="48"/>
    </row>
    <row r="161" spans="1:28" ht="15" customHeight="1">
      <c r="A161" s="70">
        <f t="shared" si="48"/>
        <v>147</v>
      </c>
      <c r="B161" s="106">
        <f t="shared" si="53"/>
        <v>45708</v>
      </c>
      <c r="C161" s="70">
        <f t="shared" si="54"/>
        <v>884</v>
      </c>
      <c r="D161" s="71">
        <f t="shared" si="55"/>
        <v>1456</v>
      </c>
      <c r="E161" s="72">
        <f t="shared" si="61"/>
        <v>605</v>
      </c>
      <c r="F161" s="72">
        <f t="shared" si="62"/>
        <v>615</v>
      </c>
      <c r="G161" s="72">
        <f t="shared" si="63"/>
        <v>605</v>
      </c>
      <c r="H161" s="73">
        <f t="shared" si="65"/>
        <v>1735</v>
      </c>
      <c r="I161" s="73">
        <f t="shared" si="65"/>
        <v>1725</v>
      </c>
      <c r="J161" s="73">
        <f t="shared" si="65"/>
        <v>1735</v>
      </c>
      <c r="K161" s="73">
        <f t="shared" si="66"/>
        <v>1955</v>
      </c>
      <c r="L161" s="73">
        <f t="shared" si="66"/>
        <v>1955</v>
      </c>
      <c r="M161" s="73">
        <f t="shared" si="66"/>
        <v>1965</v>
      </c>
      <c r="N161" s="73">
        <f t="shared" ref="N161:P176" si="67">N160-Q161</f>
        <v>-220</v>
      </c>
      <c r="O161" s="73">
        <f t="shared" si="67"/>
        <v>-230</v>
      </c>
      <c r="P161" s="73">
        <f t="shared" si="67"/>
        <v>-230</v>
      </c>
      <c r="Q161" s="72">
        <f t="shared" si="57"/>
        <v>0</v>
      </c>
      <c r="R161" s="72">
        <f t="shared" si="57"/>
        <v>0</v>
      </c>
      <c r="S161" s="72">
        <f t="shared" si="57"/>
        <v>0</v>
      </c>
      <c r="T161" s="74">
        <f t="shared" si="52"/>
        <v>640</v>
      </c>
      <c r="U161" s="93">
        <f t="shared" si="58"/>
        <v>1700</v>
      </c>
      <c r="V161" s="93">
        <f t="shared" si="59"/>
        <v>1700</v>
      </c>
      <c r="W161" s="93">
        <f t="shared" si="60"/>
        <v>1700</v>
      </c>
      <c r="X161" s="85"/>
      <c r="Y161" s="73"/>
      <c r="Z161" s="73"/>
      <c r="AA161" s="73"/>
      <c r="AB161" s="48"/>
    </row>
    <row r="162" spans="1:28" ht="15" customHeight="1">
      <c r="A162" s="70">
        <f t="shared" si="48"/>
        <v>148</v>
      </c>
      <c r="B162" s="106">
        <f t="shared" si="53"/>
        <v>45709</v>
      </c>
      <c r="C162" s="70">
        <f t="shared" si="54"/>
        <v>884</v>
      </c>
      <c r="D162" s="71">
        <f t="shared" si="55"/>
        <v>1454</v>
      </c>
      <c r="E162" s="72">
        <f t="shared" si="61"/>
        <v>603</v>
      </c>
      <c r="F162" s="72">
        <f t="shared" si="62"/>
        <v>613</v>
      </c>
      <c r="G162" s="72">
        <f t="shared" si="63"/>
        <v>603</v>
      </c>
      <c r="H162" s="73">
        <f t="shared" si="65"/>
        <v>1735</v>
      </c>
      <c r="I162" s="73">
        <f t="shared" si="65"/>
        <v>1725</v>
      </c>
      <c r="J162" s="73">
        <f t="shared" si="65"/>
        <v>1735</v>
      </c>
      <c r="K162" s="73">
        <f t="shared" si="66"/>
        <v>1955</v>
      </c>
      <c r="L162" s="73">
        <f t="shared" si="66"/>
        <v>1955</v>
      </c>
      <c r="M162" s="73">
        <f t="shared" si="66"/>
        <v>1965</v>
      </c>
      <c r="N162" s="73">
        <f t="shared" si="67"/>
        <v>-220</v>
      </c>
      <c r="O162" s="73">
        <f t="shared" si="67"/>
        <v>-230</v>
      </c>
      <c r="P162" s="73">
        <f t="shared" si="67"/>
        <v>-230</v>
      </c>
      <c r="Q162" s="72">
        <f t="shared" si="57"/>
        <v>0</v>
      </c>
      <c r="R162" s="72">
        <f t="shared" si="57"/>
        <v>0</v>
      </c>
      <c r="S162" s="72">
        <f t="shared" si="57"/>
        <v>0</v>
      </c>
      <c r="T162" s="74">
        <f t="shared" si="52"/>
        <v>638</v>
      </c>
      <c r="U162" s="93">
        <f t="shared" si="58"/>
        <v>1700</v>
      </c>
      <c r="V162" s="93">
        <f t="shared" si="59"/>
        <v>1700</v>
      </c>
      <c r="W162" s="93">
        <f t="shared" si="60"/>
        <v>1700</v>
      </c>
      <c r="X162" s="85"/>
      <c r="Y162" s="73"/>
      <c r="Z162" s="73"/>
      <c r="AA162" s="73"/>
      <c r="AB162" s="48"/>
    </row>
    <row r="163" spans="1:28" ht="15" customHeight="1">
      <c r="A163" s="70">
        <f t="shared" si="48"/>
        <v>149</v>
      </c>
      <c r="B163" s="106">
        <f t="shared" si="53"/>
        <v>45710</v>
      </c>
      <c r="C163" s="70">
        <f t="shared" si="54"/>
        <v>884</v>
      </c>
      <c r="D163" s="71">
        <f t="shared" si="55"/>
        <v>1452</v>
      </c>
      <c r="E163" s="72">
        <f t="shared" si="61"/>
        <v>601</v>
      </c>
      <c r="F163" s="72">
        <f t="shared" si="62"/>
        <v>611</v>
      </c>
      <c r="G163" s="72">
        <f t="shared" si="63"/>
        <v>601</v>
      </c>
      <c r="H163" s="73">
        <f t="shared" si="65"/>
        <v>1735</v>
      </c>
      <c r="I163" s="73">
        <f t="shared" si="65"/>
        <v>1725</v>
      </c>
      <c r="J163" s="73">
        <f t="shared" si="65"/>
        <v>1735</v>
      </c>
      <c r="K163" s="73">
        <f t="shared" si="66"/>
        <v>1955</v>
      </c>
      <c r="L163" s="73">
        <f t="shared" si="66"/>
        <v>1955</v>
      </c>
      <c r="M163" s="73">
        <f t="shared" si="66"/>
        <v>1965</v>
      </c>
      <c r="N163" s="73">
        <f t="shared" si="67"/>
        <v>-220</v>
      </c>
      <c r="O163" s="73">
        <f t="shared" si="67"/>
        <v>-230</v>
      </c>
      <c r="P163" s="73">
        <f t="shared" si="67"/>
        <v>-230</v>
      </c>
      <c r="Q163" s="72">
        <f t="shared" si="57"/>
        <v>0</v>
      </c>
      <c r="R163" s="72">
        <f t="shared" si="57"/>
        <v>0</v>
      </c>
      <c r="S163" s="72">
        <f t="shared" si="57"/>
        <v>0</v>
      </c>
      <c r="T163" s="74">
        <f t="shared" si="52"/>
        <v>636</v>
      </c>
      <c r="U163" s="93">
        <f t="shared" si="58"/>
        <v>1700</v>
      </c>
      <c r="V163" s="93">
        <f t="shared" si="59"/>
        <v>1700</v>
      </c>
      <c r="W163" s="93">
        <f t="shared" si="60"/>
        <v>1700</v>
      </c>
      <c r="X163" s="85"/>
      <c r="Y163" s="73"/>
      <c r="Z163" s="73"/>
      <c r="AA163" s="73"/>
      <c r="AB163" s="48"/>
    </row>
    <row r="164" spans="1:28" ht="15" customHeight="1">
      <c r="A164" s="70">
        <f t="shared" si="48"/>
        <v>150</v>
      </c>
      <c r="B164" s="106">
        <f t="shared" si="53"/>
        <v>45711</v>
      </c>
      <c r="C164" s="70">
        <f t="shared" si="54"/>
        <v>884</v>
      </c>
      <c r="D164" s="71">
        <f t="shared" si="55"/>
        <v>1450</v>
      </c>
      <c r="E164" s="72">
        <f t="shared" si="61"/>
        <v>599</v>
      </c>
      <c r="F164" s="72">
        <f t="shared" si="62"/>
        <v>609</v>
      </c>
      <c r="G164" s="72">
        <f t="shared" si="63"/>
        <v>599</v>
      </c>
      <c r="H164" s="73">
        <f t="shared" si="65"/>
        <v>1735</v>
      </c>
      <c r="I164" s="73">
        <f t="shared" si="65"/>
        <v>1725</v>
      </c>
      <c r="J164" s="73">
        <f t="shared" si="65"/>
        <v>1735</v>
      </c>
      <c r="K164" s="73">
        <f t="shared" si="66"/>
        <v>1955</v>
      </c>
      <c r="L164" s="73">
        <f t="shared" si="66"/>
        <v>1955</v>
      </c>
      <c r="M164" s="73">
        <f t="shared" si="66"/>
        <v>1965</v>
      </c>
      <c r="N164" s="73">
        <f t="shared" si="67"/>
        <v>-220</v>
      </c>
      <c r="O164" s="73">
        <f t="shared" si="67"/>
        <v>-230</v>
      </c>
      <c r="P164" s="73">
        <f t="shared" si="67"/>
        <v>-230</v>
      </c>
      <c r="Q164" s="72">
        <f t="shared" si="57"/>
        <v>0</v>
      </c>
      <c r="R164" s="72">
        <f t="shared" si="57"/>
        <v>0</v>
      </c>
      <c r="S164" s="72">
        <f t="shared" si="57"/>
        <v>0</v>
      </c>
      <c r="T164" s="74">
        <f t="shared" si="52"/>
        <v>634</v>
      </c>
      <c r="U164" s="93">
        <f t="shared" si="58"/>
        <v>1700</v>
      </c>
      <c r="V164" s="93">
        <f t="shared" si="59"/>
        <v>1700</v>
      </c>
      <c r="W164" s="93">
        <f t="shared" si="60"/>
        <v>1700</v>
      </c>
      <c r="X164" s="85"/>
      <c r="Y164" s="73"/>
      <c r="Z164" s="73"/>
      <c r="AA164" s="73"/>
      <c r="AB164" s="48"/>
    </row>
    <row r="165" spans="1:28" ht="15" customHeight="1">
      <c r="A165" s="70">
        <f t="shared" si="48"/>
        <v>151</v>
      </c>
      <c r="B165" s="106">
        <f t="shared" si="53"/>
        <v>45712</v>
      </c>
      <c r="C165" s="70">
        <f t="shared" si="54"/>
        <v>884</v>
      </c>
      <c r="D165" s="71">
        <f t="shared" si="55"/>
        <v>1448</v>
      </c>
      <c r="E165" s="72">
        <f t="shared" si="61"/>
        <v>597</v>
      </c>
      <c r="F165" s="72">
        <f t="shared" si="62"/>
        <v>607</v>
      </c>
      <c r="G165" s="72">
        <f t="shared" si="63"/>
        <v>597</v>
      </c>
      <c r="H165" s="73">
        <f t="shared" si="65"/>
        <v>1735</v>
      </c>
      <c r="I165" s="73">
        <f t="shared" si="65"/>
        <v>1725</v>
      </c>
      <c r="J165" s="73">
        <f t="shared" si="65"/>
        <v>1735</v>
      </c>
      <c r="K165" s="73">
        <f t="shared" si="66"/>
        <v>1955</v>
      </c>
      <c r="L165" s="73">
        <f t="shared" si="66"/>
        <v>1955</v>
      </c>
      <c r="M165" s="73">
        <f t="shared" si="66"/>
        <v>1965</v>
      </c>
      <c r="N165" s="73">
        <f t="shared" si="67"/>
        <v>-220</v>
      </c>
      <c r="O165" s="73">
        <f t="shared" si="67"/>
        <v>-230</v>
      </c>
      <c r="P165" s="73">
        <f t="shared" si="67"/>
        <v>-230</v>
      </c>
      <c r="Q165" s="72">
        <f t="shared" si="57"/>
        <v>0</v>
      </c>
      <c r="R165" s="72">
        <f t="shared" si="57"/>
        <v>0</v>
      </c>
      <c r="S165" s="72">
        <f t="shared" si="57"/>
        <v>0</v>
      </c>
      <c r="T165" s="74">
        <f t="shared" si="52"/>
        <v>632</v>
      </c>
      <c r="U165" s="93">
        <f t="shared" si="58"/>
        <v>1700</v>
      </c>
      <c r="V165" s="93">
        <f t="shared" si="59"/>
        <v>1700</v>
      </c>
      <c r="W165" s="93">
        <f t="shared" si="60"/>
        <v>1700</v>
      </c>
      <c r="X165" s="85"/>
      <c r="Y165" s="73"/>
      <c r="Z165" s="73"/>
      <c r="AA165" s="73"/>
      <c r="AB165" s="48"/>
    </row>
    <row r="166" spans="1:28" ht="15" customHeight="1">
      <c r="A166" s="70">
        <f t="shared" si="48"/>
        <v>152</v>
      </c>
      <c r="B166" s="106">
        <f t="shared" si="53"/>
        <v>45713</v>
      </c>
      <c r="C166" s="70">
        <f t="shared" si="54"/>
        <v>884</v>
      </c>
      <c r="D166" s="71">
        <f t="shared" si="55"/>
        <v>1446</v>
      </c>
      <c r="E166" s="72">
        <f t="shared" si="61"/>
        <v>595</v>
      </c>
      <c r="F166" s="72">
        <f t="shared" si="62"/>
        <v>605</v>
      </c>
      <c r="G166" s="72">
        <f t="shared" si="63"/>
        <v>595</v>
      </c>
      <c r="H166" s="73">
        <f t="shared" si="65"/>
        <v>1735</v>
      </c>
      <c r="I166" s="73">
        <f t="shared" si="65"/>
        <v>1725</v>
      </c>
      <c r="J166" s="73">
        <f t="shared" si="65"/>
        <v>1735</v>
      </c>
      <c r="K166" s="73">
        <f t="shared" si="66"/>
        <v>1955</v>
      </c>
      <c r="L166" s="73">
        <f t="shared" si="66"/>
        <v>1955</v>
      </c>
      <c r="M166" s="73">
        <f t="shared" si="66"/>
        <v>1965</v>
      </c>
      <c r="N166" s="73">
        <f t="shared" si="67"/>
        <v>-220</v>
      </c>
      <c r="O166" s="73">
        <f t="shared" si="67"/>
        <v>-230</v>
      </c>
      <c r="P166" s="73">
        <f t="shared" si="67"/>
        <v>-230</v>
      </c>
      <c r="Q166" s="72">
        <f t="shared" si="57"/>
        <v>0</v>
      </c>
      <c r="R166" s="72">
        <f t="shared" si="57"/>
        <v>0</v>
      </c>
      <c r="S166" s="72">
        <f t="shared" si="57"/>
        <v>0</v>
      </c>
      <c r="T166" s="74">
        <f t="shared" si="52"/>
        <v>630</v>
      </c>
      <c r="U166" s="93">
        <f t="shared" si="58"/>
        <v>1700</v>
      </c>
      <c r="V166" s="93">
        <f t="shared" si="59"/>
        <v>1700</v>
      </c>
      <c r="W166" s="93">
        <f t="shared" si="60"/>
        <v>1700</v>
      </c>
      <c r="X166" s="85"/>
      <c r="Y166" s="73"/>
      <c r="Z166" s="73"/>
      <c r="AA166" s="73"/>
      <c r="AB166" s="48"/>
    </row>
    <row r="167" spans="1:28" ht="15" customHeight="1">
      <c r="A167" s="70">
        <f t="shared" si="48"/>
        <v>153</v>
      </c>
      <c r="B167" s="106">
        <f t="shared" si="53"/>
        <v>45714</v>
      </c>
      <c r="C167" s="70">
        <f t="shared" si="54"/>
        <v>884</v>
      </c>
      <c r="D167" s="71">
        <f t="shared" si="55"/>
        <v>1444</v>
      </c>
      <c r="E167" s="72">
        <f t="shared" si="61"/>
        <v>593</v>
      </c>
      <c r="F167" s="72">
        <f t="shared" si="62"/>
        <v>603</v>
      </c>
      <c r="G167" s="72">
        <f t="shared" si="63"/>
        <v>593</v>
      </c>
      <c r="H167" s="73">
        <f t="shared" si="65"/>
        <v>1735</v>
      </c>
      <c r="I167" s="73">
        <f t="shared" si="65"/>
        <v>1725</v>
      </c>
      <c r="J167" s="73">
        <f t="shared" si="65"/>
        <v>1735</v>
      </c>
      <c r="K167" s="73">
        <f t="shared" si="66"/>
        <v>1955</v>
      </c>
      <c r="L167" s="73">
        <f t="shared" si="66"/>
        <v>1955</v>
      </c>
      <c r="M167" s="73">
        <f t="shared" si="66"/>
        <v>1965</v>
      </c>
      <c r="N167" s="73">
        <f t="shared" si="67"/>
        <v>-220</v>
      </c>
      <c r="O167" s="73">
        <f t="shared" si="67"/>
        <v>-230</v>
      </c>
      <c r="P167" s="73">
        <f t="shared" si="67"/>
        <v>-230</v>
      </c>
      <c r="Q167" s="72">
        <f t="shared" si="57"/>
        <v>0</v>
      </c>
      <c r="R167" s="72">
        <f t="shared" si="57"/>
        <v>0</v>
      </c>
      <c r="S167" s="72">
        <f t="shared" si="57"/>
        <v>0</v>
      </c>
      <c r="T167" s="74">
        <f t="shared" si="52"/>
        <v>628</v>
      </c>
      <c r="U167" s="93">
        <f t="shared" si="58"/>
        <v>1700</v>
      </c>
      <c r="V167" s="93">
        <f t="shared" si="59"/>
        <v>1700</v>
      </c>
      <c r="W167" s="93">
        <f t="shared" si="60"/>
        <v>1700</v>
      </c>
      <c r="X167" s="85"/>
      <c r="Y167" s="73"/>
      <c r="Z167" s="73"/>
      <c r="AA167" s="73"/>
      <c r="AB167" s="48"/>
    </row>
    <row r="168" spans="1:28" ht="15" customHeight="1">
      <c r="A168" s="70">
        <f t="shared" si="48"/>
        <v>154</v>
      </c>
      <c r="B168" s="106">
        <f t="shared" si="53"/>
        <v>45715</v>
      </c>
      <c r="C168" s="70">
        <f t="shared" si="54"/>
        <v>884</v>
      </c>
      <c r="D168" s="71">
        <f t="shared" si="55"/>
        <v>1442</v>
      </c>
      <c r="E168" s="72">
        <f t="shared" si="61"/>
        <v>591</v>
      </c>
      <c r="F168" s="72">
        <f t="shared" si="62"/>
        <v>601</v>
      </c>
      <c r="G168" s="72">
        <f t="shared" si="63"/>
        <v>591</v>
      </c>
      <c r="H168" s="73">
        <f t="shared" si="65"/>
        <v>1735</v>
      </c>
      <c r="I168" s="73">
        <f t="shared" si="65"/>
        <v>1725</v>
      </c>
      <c r="J168" s="73">
        <f t="shared" si="65"/>
        <v>1735</v>
      </c>
      <c r="K168" s="73">
        <f t="shared" si="66"/>
        <v>1955</v>
      </c>
      <c r="L168" s="73">
        <f t="shared" si="66"/>
        <v>1955</v>
      </c>
      <c r="M168" s="73">
        <f t="shared" si="66"/>
        <v>1965</v>
      </c>
      <c r="N168" s="73">
        <f t="shared" si="67"/>
        <v>-220</v>
      </c>
      <c r="O168" s="73">
        <f t="shared" si="67"/>
        <v>-230</v>
      </c>
      <c r="P168" s="73">
        <f t="shared" si="67"/>
        <v>-230</v>
      </c>
      <c r="Q168" s="72">
        <f t="shared" si="57"/>
        <v>0</v>
      </c>
      <c r="R168" s="72">
        <f t="shared" si="57"/>
        <v>0</v>
      </c>
      <c r="S168" s="72">
        <f t="shared" si="57"/>
        <v>0</v>
      </c>
      <c r="T168" s="74">
        <f t="shared" si="52"/>
        <v>626</v>
      </c>
      <c r="U168" s="93">
        <f t="shared" si="58"/>
        <v>1700</v>
      </c>
      <c r="V168" s="93">
        <f t="shared" si="59"/>
        <v>1700</v>
      </c>
      <c r="W168" s="93">
        <f t="shared" si="60"/>
        <v>1700</v>
      </c>
      <c r="X168" s="85"/>
      <c r="Y168" s="73"/>
      <c r="Z168" s="73"/>
      <c r="AA168" s="73"/>
      <c r="AB168" s="48"/>
    </row>
    <row r="169" spans="1:28" ht="15" customHeight="1">
      <c r="A169" s="70">
        <f t="shared" si="48"/>
        <v>155</v>
      </c>
      <c r="B169" s="106">
        <f t="shared" si="53"/>
        <v>45716</v>
      </c>
      <c r="C169" s="70">
        <f t="shared" si="54"/>
        <v>884</v>
      </c>
      <c r="D169" s="71">
        <f t="shared" si="55"/>
        <v>1440</v>
      </c>
      <c r="E169" s="72">
        <f t="shared" si="61"/>
        <v>589</v>
      </c>
      <c r="F169" s="72">
        <f t="shared" si="62"/>
        <v>599</v>
      </c>
      <c r="G169" s="72">
        <f t="shared" si="63"/>
        <v>589</v>
      </c>
      <c r="H169" s="73">
        <f t="shared" si="65"/>
        <v>1735</v>
      </c>
      <c r="I169" s="73">
        <f t="shared" si="65"/>
        <v>1725</v>
      </c>
      <c r="J169" s="73">
        <f t="shared" si="65"/>
        <v>1735</v>
      </c>
      <c r="K169" s="73">
        <f t="shared" si="66"/>
        <v>1955</v>
      </c>
      <c r="L169" s="73">
        <f t="shared" si="66"/>
        <v>1955</v>
      </c>
      <c r="M169" s="73">
        <f t="shared" si="66"/>
        <v>1965</v>
      </c>
      <c r="N169" s="73">
        <f t="shared" si="67"/>
        <v>-220</v>
      </c>
      <c r="O169" s="73">
        <f t="shared" si="67"/>
        <v>-230</v>
      </c>
      <c r="P169" s="73">
        <f t="shared" si="67"/>
        <v>-230</v>
      </c>
      <c r="Q169" s="72">
        <f t="shared" si="57"/>
        <v>0</v>
      </c>
      <c r="R169" s="72">
        <f t="shared" si="57"/>
        <v>0</v>
      </c>
      <c r="S169" s="72">
        <f t="shared" si="57"/>
        <v>0</v>
      </c>
      <c r="T169" s="74">
        <f t="shared" si="52"/>
        <v>624</v>
      </c>
      <c r="U169" s="93">
        <f t="shared" si="58"/>
        <v>1700</v>
      </c>
      <c r="V169" s="93">
        <f t="shared" si="59"/>
        <v>1700</v>
      </c>
      <c r="W169" s="93">
        <f t="shared" si="60"/>
        <v>1700</v>
      </c>
      <c r="X169" s="85"/>
      <c r="Y169" s="73"/>
      <c r="Z169" s="73"/>
      <c r="AA169" s="73"/>
      <c r="AB169" s="48"/>
    </row>
    <row r="170" spans="1:28" ht="15" customHeight="1">
      <c r="A170" s="70">
        <f t="shared" si="48"/>
        <v>156</v>
      </c>
      <c r="B170" s="106">
        <f t="shared" si="53"/>
        <v>45717</v>
      </c>
      <c r="C170" s="70">
        <f t="shared" si="54"/>
        <v>884</v>
      </c>
      <c r="D170" s="71">
        <f t="shared" si="55"/>
        <v>1438</v>
      </c>
      <c r="E170" s="72">
        <f t="shared" si="61"/>
        <v>587</v>
      </c>
      <c r="F170" s="72">
        <f t="shared" si="62"/>
        <v>597</v>
      </c>
      <c r="G170" s="72">
        <f t="shared" si="63"/>
        <v>587</v>
      </c>
      <c r="H170" s="73">
        <f t="shared" si="65"/>
        <v>1735</v>
      </c>
      <c r="I170" s="73">
        <f t="shared" si="65"/>
        <v>1725</v>
      </c>
      <c r="J170" s="73">
        <f t="shared" si="65"/>
        <v>1735</v>
      </c>
      <c r="K170" s="73">
        <f t="shared" si="66"/>
        <v>1955</v>
      </c>
      <c r="L170" s="73">
        <f t="shared" si="66"/>
        <v>1955</v>
      </c>
      <c r="M170" s="73">
        <f t="shared" si="66"/>
        <v>1965</v>
      </c>
      <c r="N170" s="73">
        <f t="shared" si="67"/>
        <v>-220</v>
      </c>
      <c r="O170" s="73">
        <f t="shared" si="67"/>
        <v>-230</v>
      </c>
      <c r="P170" s="73">
        <f t="shared" si="67"/>
        <v>-230</v>
      </c>
      <c r="Q170" s="72">
        <f t="shared" si="57"/>
        <v>0</v>
      </c>
      <c r="R170" s="72">
        <f t="shared" si="57"/>
        <v>0</v>
      </c>
      <c r="S170" s="72">
        <f t="shared" si="57"/>
        <v>0</v>
      </c>
      <c r="T170" s="74">
        <f t="shared" si="52"/>
        <v>622</v>
      </c>
      <c r="U170" s="93">
        <f t="shared" si="58"/>
        <v>1700</v>
      </c>
      <c r="V170" s="93">
        <f t="shared" si="59"/>
        <v>1700</v>
      </c>
      <c r="W170" s="93">
        <f t="shared" si="60"/>
        <v>1700</v>
      </c>
      <c r="X170" s="85"/>
      <c r="Y170" s="73"/>
      <c r="Z170" s="73"/>
      <c r="AA170" s="73"/>
      <c r="AB170" s="48"/>
    </row>
    <row r="171" spans="1:28" ht="15" customHeight="1">
      <c r="A171" s="70">
        <f t="shared" si="48"/>
        <v>157</v>
      </c>
      <c r="B171" s="106">
        <f t="shared" si="53"/>
        <v>45718</v>
      </c>
      <c r="C171" s="70">
        <f t="shared" si="54"/>
        <v>884</v>
      </c>
      <c r="D171" s="71">
        <f t="shared" si="55"/>
        <v>1436</v>
      </c>
      <c r="E171" s="72">
        <f t="shared" si="61"/>
        <v>585</v>
      </c>
      <c r="F171" s="72">
        <f t="shared" si="62"/>
        <v>595</v>
      </c>
      <c r="G171" s="72">
        <f t="shared" si="63"/>
        <v>585</v>
      </c>
      <c r="H171" s="73">
        <f t="shared" si="65"/>
        <v>1735</v>
      </c>
      <c r="I171" s="73">
        <f t="shared" si="65"/>
        <v>1725</v>
      </c>
      <c r="J171" s="73">
        <f t="shared" si="65"/>
        <v>1735</v>
      </c>
      <c r="K171" s="73">
        <f t="shared" si="66"/>
        <v>1955</v>
      </c>
      <c r="L171" s="73">
        <f t="shared" si="66"/>
        <v>1955</v>
      </c>
      <c r="M171" s="73">
        <f t="shared" si="66"/>
        <v>1965</v>
      </c>
      <c r="N171" s="73">
        <f t="shared" si="67"/>
        <v>-220</v>
      </c>
      <c r="O171" s="73">
        <f t="shared" si="67"/>
        <v>-230</v>
      </c>
      <c r="P171" s="73">
        <f t="shared" si="67"/>
        <v>-230</v>
      </c>
      <c r="Q171" s="72">
        <f t="shared" si="57"/>
        <v>0</v>
      </c>
      <c r="R171" s="72">
        <f t="shared" si="57"/>
        <v>0</v>
      </c>
      <c r="S171" s="72">
        <f t="shared" si="57"/>
        <v>0</v>
      </c>
      <c r="T171" s="74">
        <f t="shared" si="52"/>
        <v>620</v>
      </c>
      <c r="U171" s="93">
        <f t="shared" si="58"/>
        <v>1700</v>
      </c>
      <c r="V171" s="93">
        <f t="shared" si="59"/>
        <v>1700</v>
      </c>
      <c r="W171" s="93">
        <f t="shared" si="60"/>
        <v>1700</v>
      </c>
      <c r="X171" s="85"/>
      <c r="Y171" s="73"/>
      <c r="Z171" s="73"/>
      <c r="AA171" s="73"/>
      <c r="AB171" s="48"/>
    </row>
    <row r="172" spans="1:28" ht="15" customHeight="1">
      <c r="A172" s="70">
        <f t="shared" si="48"/>
        <v>158</v>
      </c>
      <c r="B172" s="106">
        <f t="shared" si="53"/>
        <v>45719</v>
      </c>
      <c r="C172" s="70">
        <f t="shared" si="54"/>
        <v>884</v>
      </c>
      <c r="D172" s="71">
        <f t="shared" si="55"/>
        <v>1434</v>
      </c>
      <c r="E172" s="72">
        <f t="shared" si="61"/>
        <v>583</v>
      </c>
      <c r="F172" s="72">
        <f t="shared" si="62"/>
        <v>593</v>
      </c>
      <c r="G172" s="72">
        <f t="shared" si="63"/>
        <v>583</v>
      </c>
      <c r="H172" s="73">
        <f t="shared" si="65"/>
        <v>1735</v>
      </c>
      <c r="I172" s="73">
        <f t="shared" si="65"/>
        <v>1725</v>
      </c>
      <c r="J172" s="73">
        <f t="shared" si="65"/>
        <v>1735</v>
      </c>
      <c r="K172" s="73">
        <f t="shared" si="66"/>
        <v>1955</v>
      </c>
      <c r="L172" s="73">
        <f t="shared" si="66"/>
        <v>1955</v>
      </c>
      <c r="M172" s="73">
        <f t="shared" si="66"/>
        <v>1965</v>
      </c>
      <c r="N172" s="73">
        <f t="shared" si="67"/>
        <v>-220</v>
      </c>
      <c r="O172" s="73">
        <f t="shared" si="67"/>
        <v>-230</v>
      </c>
      <c r="P172" s="73">
        <f t="shared" si="67"/>
        <v>-230</v>
      </c>
      <c r="Q172" s="72">
        <f t="shared" si="57"/>
        <v>0</v>
      </c>
      <c r="R172" s="72">
        <f t="shared" si="57"/>
        <v>0</v>
      </c>
      <c r="S172" s="72">
        <f t="shared" si="57"/>
        <v>0</v>
      </c>
      <c r="T172" s="74">
        <f t="shared" si="52"/>
        <v>618</v>
      </c>
      <c r="U172" s="93">
        <f t="shared" si="58"/>
        <v>1700</v>
      </c>
      <c r="V172" s="93">
        <f t="shared" si="59"/>
        <v>1700</v>
      </c>
      <c r="W172" s="93">
        <f t="shared" si="60"/>
        <v>1700</v>
      </c>
      <c r="X172" s="85"/>
      <c r="Y172" s="73"/>
      <c r="Z172" s="73"/>
      <c r="AA172" s="73"/>
      <c r="AB172" s="48"/>
    </row>
    <row r="173" spans="1:28" ht="15" customHeight="1">
      <c r="A173" s="70">
        <f t="shared" si="48"/>
        <v>159</v>
      </c>
      <c r="B173" s="106">
        <f t="shared" si="53"/>
        <v>45720</v>
      </c>
      <c r="C173" s="70">
        <f t="shared" si="54"/>
        <v>884</v>
      </c>
      <c r="D173" s="71">
        <f t="shared" si="55"/>
        <v>1432</v>
      </c>
      <c r="E173" s="72">
        <f t="shared" si="61"/>
        <v>581</v>
      </c>
      <c r="F173" s="72">
        <f t="shared" si="62"/>
        <v>591</v>
      </c>
      <c r="G173" s="72">
        <f t="shared" si="63"/>
        <v>581</v>
      </c>
      <c r="H173" s="73">
        <f t="shared" si="65"/>
        <v>1735</v>
      </c>
      <c r="I173" s="73">
        <f t="shared" si="65"/>
        <v>1725</v>
      </c>
      <c r="J173" s="73">
        <f t="shared" si="65"/>
        <v>1735</v>
      </c>
      <c r="K173" s="73">
        <f t="shared" si="66"/>
        <v>1955</v>
      </c>
      <c r="L173" s="73">
        <f t="shared" si="66"/>
        <v>1955</v>
      </c>
      <c r="M173" s="73">
        <f t="shared" si="66"/>
        <v>1965</v>
      </c>
      <c r="N173" s="73">
        <f t="shared" si="67"/>
        <v>-220</v>
      </c>
      <c r="O173" s="73">
        <f t="shared" si="67"/>
        <v>-230</v>
      </c>
      <c r="P173" s="73">
        <f t="shared" si="67"/>
        <v>-230</v>
      </c>
      <c r="Q173" s="72">
        <f t="shared" si="57"/>
        <v>0</v>
      </c>
      <c r="R173" s="72">
        <f t="shared" si="57"/>
        <v>0</v>
      </c>
      <c r="S173" s="72">
        <f t="shared" si="57"/>
        <v>0</v>
      </c>
      <c r="T173" s="74">
        <f t="shared" si="52"/>
        <v>616</v>
      </c>
      <c r="U173" s="93">
        <f t="shared" si="58"/>
        <v>1700</v>
      </c>
      <c r="V173" s="93">
        <f t="shared" si="59"/>
        <v>1700</v>
      </c>
      <c r="W173" s="93">
        <f t="shared" si="60"/>
        <v>1700</v>
      </c>
      <c r="X173" s="85"/>
      <c r="Y173" s="73"/>
      <c r="Z173" s="73"/>
      <c r="AA173" s="73"/>
      <c r="AB173" s="48"/>
    </row>
    <row r="174" spans="1:28" ht="15" customHeight="1">
      <c r="A174" s="70">
        <f t="shared" si="48"/>
        <v>160</v>
      </c>
      <c r="B174" s="106">
        <f t="shared" si="53"/>
        <v>45721</v>
      </c>
      <c r="C174" s="70">
        <f t="shared" si="54"/>
        <v>884</v>
      </c>
      <c r="D174" s="71">
        <f t="shared" si="55"/>
        <v>1430</v>
      </c>
      <c r="E174" s="72">
        <f t="shared" si="61"/>
        <v>579</v>
      </c>
      <c r="F174" s="72">
        <f t="shared" si="62"/>
        <v>589</v>
      </c>
      <c r="G174" s="72">
        <f t="shared" si="63"/>
        <v>579</v>
      </c>
      <c r="H174" s="73">
        <f t="shared" si="65"/>
        <v>1735</v>
      </c>
      <c r="I174" s="73">
        <f t="shared" si="65"/>
        <v>1725</v>
      </c>
      <c r="J174" s="73">
        <f t="shared" si="65"/>
        <v>1735</v>
      </c>
      <c r="K174" s="73">
        <f t="shared" si="66"/>
        <v>1955</v>
      </c>
      <c r="L174" s="73">
        <f t="shared" si="66"/>
        <v>1955</v>
      </c>
      <c r="M174" s="73">
        <f t="shared" si="66"/>
        <v>1965</v>
      </c>
      <c r="N174" s="73">
        <f t="shared" si="67"/>
        <v>-220</v>
      </c>
      <c r="O174" s="73">
        <f t="shared" si="67"/>
        <v>-230</v>
      </c>
      <c r="P174" s="73">
        <f t="shared" si="67"/>
        <v>-230</v>
      </c>
      <c r="Q174" s="72">
        <f t="shared" si="57"/>
        <v>0</v>
      </c>
      <c r="R174" s="72">
        <f t="shared" si="57"/>
        <v>0</v>
      </c>
      <c r="S174" s="72">
        <f t="shared" si="57"/>
        <v>0</v>
      </c>
      <c r="T174" s="74">
        <f t="shared" si="52"/>
        <v>614</v>
      </c>
      <c r="U174" s="93">
        <f t="shared" si="58"/>
        <v>1700</v>
      </c>
      <c r="V174" s="93">
        <f t="shared" si="59"/>
        <v>1700</v>
      </c>
      <c r="W174" s="93">
        <f t="shared" si="60"/>
        <v>1700</v>
      </c>
      <c r="X174" s="85"/>
      <c r="Y174" s="73"/>
      <c r="Z174" s="73"/>
      <c r="AA174" s="73"/>
      <c r="AB174" s="48"/>
    </row>
    <row r="175" spans="1:28" ht="15" customHeight="1">
      <c r="A175" s="70">
        <f t="shared" si="48"/>
        <v>161</v>
      </c>
      <c r="B175" s="106">
        <f t="shared" si="53"/>
        <v>45722</v>
      </c>
      <c r="C175" s="70">
        <f t="shared" si="54"/>
        <v>884</v>
      </c>
      <c r="D175" s="71">
        <f t="shared" si="55"/>
        <v>1428</v>
      </c>
      <c r="E175" s="72">
        <f t="shared" si="61"/>
        <v>577</v>
      </c>
      <c r="F175" s="72">
        <f t="shared" si="62"/>
        <v>587</v>
      </c>
      <c r="G175" s="72">
        <f t="shared" si="63"/>
        <v>577</v>
      </c>
      <c r="H175" s="73">
        <f t="shared" si="65"/>
        <v>1735</v>
      </c>
      <c r="I175" s="73">
        <f t="shared" si="65"/>
        <v>1725</v>
      </c>
      <c r="J175" s="73">
        <f t="shared" si="65"/>
        <v>1735</v>
      </c>
      <c r="K175" s="73">
        <f t="shared" si="66"/>
        <v>1955</v>
      </c>
      <c r="L175" s="73">
        <f t="shared" si="66"/>
        <v>1955</v>
      </c>
      <c r="M175" s="73">
        <f t="shared" si="66"/>
        <v>1965</v>
      </c>
      <c r="N175" s="73">
        <f t="shared" si="67"/>
        <v>-220</v>
      </c>
      <c r="O175" s="73">
        <f t="shared" si="67"/>
        <v>-230</v>
      </c>
      <c r="P175" s="73">
        <f t="shared" si="67"/>
        <v>-230</v>
      </c>
      <c r="Q175" s="72">
        <f t="shared" si="57"/>
        <v>0</v>
      </c>
      <c r="R175" s="72">
        <f t="shared" si="57"/>
        <v>0</v>
      </c>
      <c r="S175" s="72">
        <f t="shared" si="57"/>
        <v>0</v>
      </c>
      <c r="T175" s="74">
        <f t="shared" si="52"/>
        <v>612</v>
      </c>
      <c r="U175" s="93">
        <f t="shared" si="58"/>
        <v>1700</v>
      </c>
      <c r="V175" s="93">
        <f t="shared" si="59"/>
        <v>1700</v>
      </c>
      <c r="W175" s="93">
        <f t="shared" si="60"/>
        <v>1700</v>
      </c>
      <c r="X175" s="85"/>
      <c r="Y175" s="73"/>
      <c r="Z175" s="73"/>
      <c r="AA175" s="73"/>
      <c r="AB175" s="48"/>
    </row>
    <row r="176" spans="1:28" ht="15" customHeight="1">
      <c r="A176" s="70">
        <f t="shared" si="48"/>
        <v>162</v>
      </c>
      <c r="B176" s="106">
        <f t="shared" si="53"/>
        <v>45723</v>
      </c>
      <c r="C176" s="70">
        <f t="shared" si="54"/>
        <v>884</v>
      </c>
      <c r="D176" s="71">
        <f t="shared" si="55"/>
        <v>1426</v>
      </c>
      <c r="E176" s="72">
        <f t="shared" si="61"/>
        <v>575</v>
      </c>
      <c r="F176" s="72">
        <f t="shared" si="62"/>
        <v>585</v>
      </c>
      <c r="G176" s="72">
        <f t="shared" si="63"/>
        <v>575</v>
      </c>
      <c r="H176" s="73">
        <f t="shared" si="65"/>
        <v>1735</v>
      </c>
      <c r="I176" s="73">
        <f t="shared" si="65"/>
        <v>1725</v>
      </c>
      <c r="J176" s="73">
        <f t="shared" si="65"/>
        <v>1735</v>
      </c>
      <c r="K176" s="73">
        <f t="shared" ref="K176:M191" si="68">K175</f>
        <v>1955</v>
      </c>
      <c r="L176" s="73">
        <f t="shared" si="68"/>
        <v>1955</v>
      </c>
      <c r="M176" s="73">
        <f t="shared" si="68"/>
        <v>1965</v>
      </c>
      <c r="N176" s="73">
        <f t="shared" si="67"/>
        <v>-220</v>
      </c>
      <c r="O176" s="73">
        <f t="shared" si="67"/>
        <v>-230</v>
      </c>
      <c r="P176" s="73">
        <f t="shared" si="67"/>
        <v>-230</v>
      </c>
      <c r="Q176" s="72">
        <f t="shared" ref="Q176:S207" si="69">Q175</f>
        <v>0</v>
      </c>
      <c r="R176" s="72">
        <f t="shared" si="69"/>
        <v>0</v>
      </c>
      <c r="S176" s="72">
        <f t="shared" si="69"/>
        <v>0</v>
      </c>
      <c r="T176" s="74">
        <f t="shared" si="52"/>
        <v>610</v>
      </c>
      <c r="U176" s="93">
        <f t="shared" si="58"/>
        <v>1700</v>
      </c>
      <c r="V176" s="93">
        <f t="shared" si="59"/>
        <v>1700</v>
      </c>
      <c r="W176" s="93">
        <f t="shared" si="60"/>
        <v>1700</v>
      </c>
      <c r="X176" s="85"/>
      <c r="Y176" s="73"/>
      <c r="Z176" s="73"/>
      <c r="AA176" s="73"/>
      <c r="AB176" s="48"/>
    </row>
    <row r="177" spans="1:28" ht="15" customHeight="1">
      <c r="A177" s="70">
        <f t="shared" si="48"/>
        <v>163</v>
      </c>
      <c r="B177" s="106">
        <f t="shared" si="53"/>
        <v>45724</v>
      </c>
      <c r="C177" s="70">
        <f t="shared" si="54"/>
        <v>884</v>
      </c>
      <c r="D177" s="71">
        <f t="shared" si="55"/>
        <v>1424</v>
      </c>
      <c r="E177" s="72">
        <f t="shared" si="61"/>
        <v>573</v>
      </c>
      <c r="F177" s="72">
        <f t="shared" si="62"/>
        <v>583</v>
      </c>
      <c r="G177" s="72">
        <f t="shared" si="63"/>
        <v>573</v>
      </c>
      <c r="H177" s="73">
        <f t="shared" si="65"/>
        <v>1735</v>
      </c>
      <c r="I177" s="73">
        <f t="shared" si="65"/>
        <v>1725</v>
      </c>
      <c r="J177" s="73">
        <f t="shared" si="65"/>
        <v>1735</v>
      </c>
      <c r="K177" s="73">
        <f t="shared" si="68"/>
        <v>1955</v>
      </c>
      <c r="L177" s="73">
        <f t="shared" si="68"/>
        <v>1955</v>
      </c>
      <c r="M177" s="73">
        <f t="shared" si="68"/>
        <v>1965</v>
      </c>
      <c r="N177" s="73">
        <f t="shared" ref="N177:P192" si="70">N176-Q177</f>
        <v>-220</v>
      </c>
      <c r="O177" s="73">
        <f t="shared" si="70"/>
        <v>-230</v>
      </c>
      <c r="P177" s="73">
        <f t="shared" si="70"/>
        <v>-230</v>
      </c>
      <c r="Q177" s="72">
        <f t="shared" si="69"/>
        <v>0</v>
      </c>
      <c r="R177" s="72">
        <f t="shared" si="69"/>
        <v>0</v>
      </c>
      <c r="S177" s="72">
        <f t="shared" si="69"/>
        <v>0</v>
      </c>
      <c r="T177" s="74">
        <f t="shared" si="52"/>
        <v>608</v>
      </c>
      <c r="U177" s="93">
        <f t="shared" si="58"/>
        <v>1700</v>
      </c>
      <c r="V177" s="93">
        <f t="shared" si="59"/>
        <v>1700</v>
      </c>
      <c r="W177" s="93">
        <f t="shared" si="60"/>
        <v>1700</v>
      </c>
      <c r="X177" s="85"/>
      <c r="Y177" s="73"/>
      <c r="Z177" s="73"/>
      <c r="AA177" s="73"/>
      <c r="AB177" s="48"/>
    </row>
    <row r="178" spans="1:28" ht="15" customHeight="1">
      <c r="A178" s="70">
        <f t="shared" si="48"/>
        <v>164</v>
      </c>
      <c r="B178" s="106">
        <f t="shared" si="53"/>
        <v>45725</v>
      </c>
      <c r="C178" s="70">
        <f t="shared" si="54"/>
        <v>884</v>
      </c>
      <c r="D178" s="71">
        <f t="shared" si="55"/>
        <v>1422</v>
      </c>
      <c r="E178" s="72">
        <f t="shared" si="61"/>
        <v>571</v>
      </c>
      <c r="F178" s="72">
        <f t="shared" si="62"/>
        <v>581</v>
      </c>
      <c r="G178" s="72">
        <f t="shared" si="63"/>
        <v>571</v>
      </c>
      <c r="H178" s="73">
        <f t="shared" si="65"/>
        <v>1735</v>
      </c>
      <c r="I178" s="73">
        <f t="shared" si="65"/>
        <v>1725</v>
      </c>
      <c r="J178" s="73">
        <f t="shared" si="65"/>
        <v>1735</v>
      </c>
      <c r="K178" s="73">
        <f t="shared" si="68"/>
        <v>1955</v>
      </c>
      <c r="L178" s="73">
        <f t="shared" si="68"/>
        <v>1955</v>
      </c>
      <c r="M178" s="73">
        <f t="shared" si="68"/>
        <v>1965</v>
      </c>
      <c r="N178" s="73">
        <f t="shared" si="70"/>
        <v>-220</v>
      </c>
      <c r="O178" s="73">
        <f t="shared" si="70"/>
        <v>-230</v>
      </c>
      <c r="P178" s="73">
        <f t="shared" si="70"/>
        <v>-230</v>
      </c>
      <c r="Q178" s="72">
        <f t="shared" si="69"/>
        <v>0</v>
      </c>
      <c r="R178" s="72">
        <f t="shared" si="69"/>
        <v>0</v>
      </c>
      <c r="S178" s="72">
        <f t="shared" si="69"/>
        <v>0</v>
      </c>
      <c r="T178" s="74">
        <f t="shared" si="52"/>
        <v>606</v>
      </c>
      <c r="U178" s="93">
        <f t="shared" si="58"/>
        <v>1700</v>
      </c>
      <c r="V178" s="93">
        <f t="shared" si="59"/>
        <v>1700</v>
      </c>
      <c r="W178" s="93">
        <f t="shared" si="60"/>
        <v>1700</v>
      </c>
      <c r="X178" s="85"/>
      <c r="Y178" s="73"/>
      <c r="Z178" s="73"/>
      <c r="AA178" s="73"/>
      <c r="AB178" s="48"/>
    </row>
    <row r="179" spans="1:28" ht="15" customHeight="1">
      <c r="A179" s="70">
        <f t="shared" si="48"/>
        <v>165</v>
      </c>
      <c r="B179" s="106">
        <f t="shared" si="53"/>
        <v>45726</v>
      </c>
      <c r="C179" s="70">
        <f t="shared" si="54"/>
        <v>884</v>
      </c>
      <c r="D179" s="71">
        <f t="shared" si="55"/>
        <v>1420</v>
      </c>
      <c r="E179" s="72">
        <f t="shared" si="61"/>
        <v>569</v>
      </c>
      <c r="F179" s="72">
        <f t="shared" si="62"/>
        <v>579</v>
      </c>
      <c r="G179" s="72">
        <f t="shared" si="63"/>
        <v>569</v>
      </c>
      <c r="H179" s="73">
        <f t="shared" ref="H179:J239" si="71">K179+N179</f>
        <v>1735</v>
      </c>
      <c r="I179" s="73">
        <f t="shared" si="71"/>
        <v>1725</v>
      </c>
      <c r="J179" s="73">
        <f t="shared" si="71"/>
        <v>1735</v>
      </c>
      <c r="K179" s="73">
        <f t="shared" si="68"/>
        <v>1955</v>
      </c>
      <c r="L179" s="73">
        <f t="shared" si="68"/>
        <v>1955</v>
      </c>
      <c r="M179" s="73">
        <f t="shared" si="68"/>
        <v>1965</v>
      </c>
      <c r="N179" s="73">
        <f t="shared" si="70"/>
        <v>-220</v>
      </c>
      <c r="O179" s="73">
        <f t="shared" si="70"/>
        <v>-230</v>
      </c>
      <c r="P179" s="73">
        <f t="shared" si="70"/>
        <v>-230</v>
      </c>
      <c r="Q179" s="72">
        <f t="shared" si="69"/>
        <v>0</v>
      </c>
      <c r="R179" s="72">
        <f t="shared" si="69"/>
        <v>0</v>
      </c>
      <c r="S179" s="72">
        <f t="shared" si="69"/>
        <v>0</v>
      </c>
      <c r="T179" s="74">
        <f t="shared" si="52"/>
        <v>604</v>
      </c>
      <c r="U179" s="93">
        <f t="shared" si="58"/>
        <v>1700</v>
      </c>
      <c r="V179" s="93">
        <f t="shared" si="59"/>
        <v>1700</v>
      </c>
      <c r="W179" s="93">
        <f t="shared" si="60"/>
        <v>1700</v>
      </c>
      <c r="X179" s="85"/>
      <c r="Y179" s="73"/>
      <c r="Z179" s="73"/>
      <c r="AA179" s="73"/>
      <c r="AB179" s="48"/>
    </row>
    <row r="180" spans="1:28" ht="15" customHeight="1">
      <c r="A180" s="70">
        <f t="shared" si="48"/>
        <v>166</v>
      </c>
      <c r="B180" s="106">
        <f t="shared" si="53"/>
        <v>45727</v>
      </c>
      <c r="C180" s="70">
        <f t="shared" si="54"/>
        <v>884</v>
      </c>
      <c r="D180" s="71">
        <f t="shared" si="55"/>
        <v>1418</v>
      </c>
      <c r="E180" s="72">
        <f t="shared" si="61"/>
        <v>567</v>
      </c>
      <c r="F180" s="72">
        <f t="shared" si="62"/>
        <v>577</v>
      </c>
      <c r="G180" s="72">
        <f t="shared" si="63"/>
        <v>567</v>
      </c>
      <c r="H180" s="73">
        <f t="shared" si="71"/>
        <v>1735</v>
      </c>
      <c r="I180" s="73">
        <f t="shared" si="71"/>
        <v>1725</v>
      </c>
      <c r="J180" s="73">
        <f t="shared" si="71"/>
        <v>1735</v>
      </c>
      <c r="K180" s="73">
        <f t="shared" si="68"/>
        <v>1955</v>
      </c>
      <c r="L180" s="73">
        <f t="shared" si="68"/>
        <v>1955</v>
      </c>
      <c r="M180" s="73">
        <f t="shared" si="68"/>
        <v>1965</v>
      </c>
      <c r="N180" s="73">
        <f t="shared" si="70"/>
        <v>-220</v>
      </c>
      <c r="O180" s="73">
        <f t="shared" si="70"/>
        <v>-230</v>
      </c>
      <c r="P180" s="73">
        <f t="shared" si="70"/>
        <v>-230</v>
      </c>
      <c r="Q180" s="72">
        <f t="shared" si="69"/>
        <v>0</v>
      </c>
      <c r="R180" s="72">
        <f t="shared" si="69"/>
        <v>0</v>
      </c>
      <c r="S180" s="72">
        <f t="shared" si="69"/>
        <v>0</v>
      </c>
      <c r="T180" s="74">
        <f t="shared" si="52"/>
        <v>602</v>
      </c>
      <c r="U180" s="93">
        <f t="shared" si="58"/>
        <v>1700</v>
      </c>
      <c r="V180" s="93">
        <f t="shared" si="59"/>
        <v>1700</v>
      </c>
      <c r="W180" s="93">
        <f t="shared" si="60"/>
        <v>1700</v>
      </c>
      <c r="X180" s="85"/>
      <c r="Y180" s="73"/>
      <c r="Z180" s="73"/>
      <c r="AA180" s="73"/>
      <c r="AB180" s="48"/>
    </row>
    <row r="181" spans="1:28" ht="15" customHeight="1">
      <c r="A181" s="70">
        <f t="shared" si="48"/>
        <v>167</v>
      </c>
      <c r="B181" s="106">
        <f t="shared" si="53"/>
        <v>45728</v>
      </c>
      <c r="C181" s="70">
        <f t="shared" si="54"/>
        <v>884</v>
      </c>
      <c r="D181" s="71">
        <f t="shared" si="55"/>
        <v>1416</v>
      </c>
      <c r="E181" s="72">
        <f t="shared" si="61"/>
        <v>565</v>
      </c>
      <c r="F181" s="72">
        <f t="shared" si="62"/>
        <v>575</v>
      </c>
      <c r="G181" s="72">
        <f t="shared" si="63"/>
        <v>565</v>
      </c>
      <c r="H181" s="73">
        <f t="shared" si="71"/>
        <v>1735</v>
      </c>
      <c r="I181" s="73">
        <f t="shared" si="71"/>
        <v>1725</v>
      </c>
      <c r="J181" s="73">
        <f t="shared" si="71"/>
        <v>1735</v>
      </c>
      <c r="K181" s="73">
        <f t="shared" si="68"/>
        <v>1955</v>
      </c>
      <c r="L181" s="73">
        <f t="shared" si="68"/>
        <v>1955</v>
      </c>
      <c r="M181" s="73">
        <f t="shared" si="68"/>
        <v>1965</v>
      </c>
      <c r="N181" s="73">
        <f t="shared" si="70"/>
        <v>-220</v>
      </c>
      <c r="O181" s="73">
        <f t="shared" si="70"/>
        <v>-230</v>
      </c>
      <c r="P181" s="73">
        <f t="shared" si="70"/>
        <v>-230</v>
      </c>
      <c r="Q181" s="72">
        <f t="shared" si="69"/>
        <v>0</v>
      </c>
      <c r="R181" s="72">
        <f t="shared" si="69"/>
        <v>0</v>
      </c>
      <c r="S181" s="72">
        <f t="shared" si="69"/>
        <v>0</v>
      </c>
      <c r="T181" s="74">
        <f t="shared" si="52"/>
        <v>600</v>
      </c>
      <c r="U181" s="93">
        <f t="shared" si="58"/>
        <v>1700</v>
      </c>
      <c r="V181" s="93">
        <f t="shared" si="59"/>
        <v>1700</v>
      </c>
      <c r="W181" s="93">
        <f t="shared" si="60"/>
        <v>1700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39" si="72">+A181+1</f>
        <v>168</v>
      </c>
      <c r="B182" s="106">
        <f t="shared" si="53"/>
        <v>45729</v>
      </c>
      <c r="C182" s="70">
        <f t="shared" si="54"/>
        <v>884</v>
      </c>
      <c r="D182" s="71">
        <f t="shared" si="55"/>
        <v>1414</v>
      </c>
      <c r="E182" s="72">
        <f t="shared" si="61"/>
        <v>563</v>
      </c>
      <c r="F182" s="72">
        <f t="shared" si="62"/>
        <v>573</v>
      </c>
      <c r="G182" s="72">
        <f t="shared" si="63"/>
        <v>563</v>
      </c>
      <c r="H182" s="73">
        <f t="shared" si="71"/>
        <v>1735</v>
      </c>
      <c r="I182" s="73">
        <f t="shared" si="71"/>
        <v>1725</v>
      </c>
      <c r="J182" s="73">
        <f t="shared" si="71"/>
        <v>1735</v>
      </c>
      <c r="K182" s="73">
        <f t="shared" si="68"/>
        <v>1955</v>
      </c>
      <c r="L182" s="73">
        <f t="shared" si="68"/>
        <v>1955</v>
      </c>
      <c r="M182" s="73">
        <f t="shared" si="68"/>
        <v>1965</v>
      </c>
      <c r="N182" s="73">
        <f t="shared" si="70"/>
        <v>-220</v>
      </c>
      <c r="O182" s="73">
        <f t="shared" si="70"/>
        <v>-230</v>
      </c>
      <c r="P182" s="73">
        <f t="shared" si="70"/>
        <v>-230</v>
      </c>
      <c r="Q182" s="72">
        <f t="shared" si="69"/>
        <v>0</v>
      </c>
      <c r="R182" s="72">
        <f t="shared" si="69"/>
        <v>0</v>
      </c>
      <c r="S182" s="72">
        <f t="shared" si="69"/>
        <v>0</v>
      </c>
      <c r="T182" s="74">
        <f t="shared" si="52"/>
        <v>598</v>
      </c>
      <c r="U182" s="93">
        <f t="shared" si="58"/>
        <v>1700</v>
      </c>
      <c r="V182" s="93">
        <f t="shared" si="59"/>
        <v>1700</v>
      </c>
      <c r="W182" s="93">
        <f t="shared" si="60"/>
        <v>1700</v>
      </c>
      <c r="X182" s="85"/>
      <c r="Y182" s="73"/>
      <c r="Z182" s="73"/>
      <c r="AA182" s="73"/>
      <c r="AB182" s="48"/>
    </row>
    <row r="183" spans="1:28" ht="15" customHeight="1">
      <c r="A183" s="70">
        <f t="shared" si="72"/>
        <v>169</v>
      </c>
      <c r="B183" s="106">
        <f t="shared" si="53"/>
        <v>45730</v>
      </c>
      <c r="C183" s="70">
        <f t="shared" si="54"/>
        <v>884</v>
      </c>
      <c r="D183" s="71">
        <f t="shared" si="55"/>
        <v>1412</v>
      </c>
      <c r="E183" s="72">
        <f t="shared" si="61"/>
        <v>561</v>
      </c>
      <c r="F183" s="72">
        <f t="shared" si="62"/>
        <v>571</v>
      </c>
      <c r="G183" s="72">
        <f t="shared" si="63"/>
        <v>561</v>
      </c>
      <c r="H183" s="73">
        <f t="shared" si="71"/>
        <v>1735</v>
      </c>
      <c r="I183" s="73">
        <f t="shared" si="71"/>
        <v>1725</v>
      </c>
      <c r="J183" s="73">
        <f t="shared" si="71"/>
        <v>1735</v>
      </c>
      <c r="K183" s="73">
        <f t="shared" si="68"/>
        <v>1955</v>
      </c>
      <c r="L183" s="73">
        <f t="shared" si="68"/>
        <v>1955</v>
      </c>
      <c r="M183" s="73">
        <f t="shared" si="68"/>
        <v>1965</v>
      </c>
      <c r="N183" s="73">
        <f t="shared" si="70"/>
        <v>-220</v>
      </c>
      <c r="O183" s="73">
        <f t="shared" si="70"/>
        <v>-230</v>
      </c>
      <c r="P183" s="73">
        <f t="shared" si="70"/>
        <v>-230</v>
      </c>
      <c r="Q183" s="72">
        <f t="shared" si="69"/>
        <v>0</v>
      </c>
      <c r="R183" s="72">
        <f t="shared" si="69"/>
        <v>0</v>
      </c>
      <c r="S183" s="72">
        <f t="shared" si="69"/>
        <v>0</v>
      </c>
      <c r="T183" s="74">
        <f t="shared" si="52"/>
        <v>596</v>
      </c>
      <c r="U183" s="93">
        <f t="shared" si="58"/>
        <v>1700</v>
      </c>
      <c r="V183" s="93">
        <f t="shared" si="59"/>
        <v>1700</v>
      </c>
      <c r="W183" s="93">
        <f t="shared" si="60"/>
        <v>1700</v>
      </c>
      <c r="X183" s="85"/>
      <c r="Y183" s="73"/>
      <c r="Z183" s="73"/>
      <c r="AA183" s="73"/>
      <c r="AB183" s="48"/>
    </row>
    <row r="184" spans="1:28" ht="15" customHeight="1">
      <c r="A184" s="70">
        <f t="shared" si="72"/>
        <v>170</v>
      </c>
      <c r="B184" s="106">
        <f t="shared" si="53"/>
        <v>45731</v>
      </c>
      <c r="C184" s="70">
        <f t="shared" si="54"/>
        <v>884</v>
      </c>
      <c r="D184" s="71">
        <f t="shared" si="55"/>
        <v>1410</v>
      </c>
      <c r="E184" s="72">
        <f t="shared" si="61"/>
        <v>559</v>
      </c>
      <c r="F184" s="72">
        <f t="shared" si="62"/>
        <v>569</v>
      </c>
      <c r="G184" s="72">
        <f t="shared" si="63"/>
        <v>559</v>
      </c>
      <c r="H184" s="73">
        <f t="shared" si="71"/>
        <v>1735</v>
      </c>
      <c r="I184" s="73">
        <f t="shared" si="71"/>
        <v>1725</v>
      </c>
      <c r="J184" s="73">
        <f t="shared" si="71"/>
        <v>1735</v>
      </c>
      <c r="K184" s="73">
        <f t="shared" si="68"/>
        <v>1955</v>
      </c>
      <c r="L184" s="73">
        <f t="shared" si="68"/>
        <v>1955</v>
      </c>
      <c r="M184" s="73">
        <f t="shared" si="68"/>
        <v>1965</v>
      </c>
      <c r="N184" s="73">
        <f t="shared" si="70"/>
        <v>-220</v>
      </c>
      <c r="O184" s="73">
        <f t="shared" si="70"/>
        <v>-230</v>
      </c>
      <c r="P184" s="73">
        <f t="shared" si="70"/>
        <v>-230</v>
      </c>
      <c r="Q184" s="72">
        <f t="shared" si="69"/>
        <v>0</v>
      </c>
      <c r="R184" s="72">
        <f t="shared" si="69"/>
        <v>0</v>
      </c>
      <c r="S184" s="72">
        <f t="shared" si="69"/>
        <v>0</v>
      </c>
      <c r="T184" s="74">
        <f t="shared" si="52"/>
        <v>594</v>
      </c>
      <c r="U184" s="93">
        <f t="shared" si="58"/>
        <v>1700</v>
      </c>
      <c r="V184" s="93">
        <f t="shared" si="59"/>
        <v>1700</v>
      </c>
      <c r="W184" s="93">
        <f t="shared" si="60"/>
        <v>1700</v>
      </c>
      <c r="X184" s="85"/>
      <c r="Y184" s="73"/>
      <c r="Z184" s="73"/>
      <c r="AA184" s="73"/>
      <c r="AB184" s="48"/>
    </row>
    <row r="185" spans="1:28" ht="15" customHeight="1">
      <c r="A185" s="70">
        <f t="shared" si="72"/>
        <v>171</v>
      </c>
      <c r="B185" s="106">
        <f t="shared" si="53"/>
        <v>45732</v>
      </c>
      <c r="C185" s="70">
        <f t="shared" si="54"/>
        <v>884</v>
      </c>
      <c r="D185" s="71">
        <f t="shared" si="55"/>
        <v>1408</v>
      </c>
      <c r="E185" s="72">
        <f t="shared" si="61"/>
        <v>557</v>
      </c>
      <c r="F185" s="72">
        <f t="shared" si="62"/>
        <v>567</v>
      </c>
      <c r="G185" s="72">
        <f t="shared" si="63"/>
        <v>557</v>
      </c>
      <c r="H185" s="73">
        <f t="shared" si="71"/>
        <v>1735</v>
      </c>
      <c r="I185" s="73">
        <f t="shared" si="71"/>
        <v>1725</v>
      </c>
      <c r="J185" s="73">
        <f t="shared" si="71"/>
        <v>1735</v>
      </c>
      <c r="K185" s="73">
        <f t="shared" si="68"/>
        <v>1955</v>
      </c>
      <c r="L185" s="73">
        <f t="shared" si="68"/>
        <v>1955</v>
      </c>
      <c r="M185" s="73">
        <f t="shared" si="68"/>
        <v>1965</v>
      </c>
      <c r="N185" s="73">
        <f t="shared" si="70"/>
        <v>-220</v>
      </c>
      <c r="O185" s="73">
        <f t="shared" si="70"/>
        <v>-230</v>
      </c>
      <c r="P185" s="73">
        <f t="shared" si="70"/>
        <v>-230</v>
      </c>
      <c r="Q185" s="72">
        <f t="shared" si="69"/>
        <v>0</v>
      </c>
      <c r="R185" s="72">
        <f t="shared" si="69"/>
        <v>0</v>
      </c>
      <c r="S185" s="72">
        <f t="shared" si="69"/>
        <v>0</v>
      </c>
      <c r="T185" s="74">
        <f t="shared" si="52"/>
        <v>592</v>
      </c>
      <c r="U185" s="93">
        <f t="shared" si="58"/>
        <v>1700</v>
      </c>
      <c r="V185" s="93">
        <f t="shared" si="59"/>
        <v>1700</v>
      </c>
      <c r="W185" s="93">
        <f t="shared" si="60"/>
        <v>1700</v>
      </c>
      <c r="X185" s="85"/>
      <c r="Y185" s="73"/>
      <c r="Z185" s="73"/>
      <c r="AA185" s="73"/>
      <c r="AB185" s="48"/>
    </row>
    <row r="186" spans="1:28" ht="15" customHeight="1">
      <c r="A186" s="70">
        <f t="shared" si="72"/>
        <v>172</v>
      </c>
      <c r="B186" s="106">
        <f t="shared" si="53"/>
        <v>45733</v>
      </c>
      <c r="C186" s="70">
        <f t="shared" si="54"/>
        <v>884</v>
      </c>
      <c r="D186" s="71">
        <f t="shared" si="55"/>
        <v>1406</v>
      </c>
      <c r="E186" s="72">
        <f t="shared" si="61"/>
        <v>555</v>
      </c>
      <c r="F186" s="72">
        <f t="shared" si="62"/>
        <v>565</v>
      </c>
      <c r="G186" s="72">
        <f t="shared" si="63"/>
        <v>555</v>
      </c>
      <c r="H186" s="73">
        <f t="shared" si="71"/>
        <v>1735</v>
      </c>
      <c r="I186" s="73">
        <f t="shared" si="71"/>
        <v>1725</v>
      </c>
      <c r="J186" s="73">
        <f t="shared" si="71"/>
        <v>1735</v>
      </c>
      <c r="K186" s="73">
        <f t="shared" si="68"/>
        <v>1955</v>
      </c>
      <c r="L186" s="73">
        <f t="shared" si="68"/>
        <v>1955</v>
      </c>
      <c r="M186" s="73">
        <f t="shared" si="68"/>
        <v>1965</v>
      </c>
      <c r="N186" s="73">
        <f t="shared" si="70"/>
        <v>-220</v>
      </c>
      <c r="O186" s="73">
        <f t="shared" si="70"/>
        <v>-230</v>
      </c>
      <c r="P186" s="73">
        <f t="shared" si="70"/>
        <v>-230</v>
      </c>
      <c r="Q186" s="72">
        <f t="shared" si="69"/>
        <v>0</v>
      </c>
      <c r="R186" s="72">
        <f t="shared" si="69"/>
        <v>0</v>
      </c>
      <c r="S186" s="72">
        <f t="shared" si="69"/>
        <v>0</v>
      </c>
      <c r="T186" s="74">
        <f t="shared" si="52"/>
        <v>590</v>
      </c>
      <c r="U186" s="93">
        <f t="shared" si="58"/>
        <v>1700</v>
      </c>
      <c r="V186" s="93">
        <f t="shared" si="59"/>
        <v>1700</v>
      </c>
      <c r="W186" s="93">
        <f t="shared" si="60"/>
        <v>1700</v>
      </c>
      <c r="X186" s="85"/>
      <c r="Y186" s="73"/>
      <c r="Z186" s="73"/>
      <c r="AA186" s="73"/>
      <c r="AB186" s="48"/>
    </row>
    <row r="187" spans="1:28" ht="15" customHeight="1">
      <c r="A187" s="70">
        <f t="shared" si="72"/>
        <v>173</v>
      </c>
      <c r="B187" s="106">
        <f t="shared" si="53"/>
        <v>45734</v>
      </c>
      <c r="C187" s="70">
        <f t="shared" si="54"/>
        <v>884</v>
      </c>
      <c r="D187" s="71">
        <f t="shared" si="55"/>
        <v>1404</v>
      </c>
      <c r="E187" s="72">
        <f t="shared" si="61"/>
        <v>553</v>
      </c>
      <c r="F187" s="72">
        <f t="shared" si="62"/>
        <v>563</v>
      </c>
      <c r="G187" s="72">
        <f t="shared" si="63"/>
        <v>553</v>
      </c>
      <c r="H187" s="73">
        <f t="shared" si="71"/>
        <v>1735</v>
      </c>
      <c r="I187" s="73">
        <f t="shared" si="71"/>
        <v>1725</v>
      </c>
      <c r="J187" s="73">
        <f t="shared" si="71"/>
        <v>1735</v>
      </c>
      <c r="K187" s="73">
        <f t="shared" si="68"/>
        <v>1955</v>
      </c>
      <c r="L187" s="73">
        <f t="shared" si="68"/>
        <v>1955</v>
      </c>
      <c r="M187" s="73">
        <f t="shared" si="68"/>
        <v>1965</v>
      </c>
      <c r="N187" s="73">
        <f t="shared" si="70"/>
        <v>-220</v>
      </c>
      <c r="O187" s="73">
        <f t="shared" si="70"/>
        <v>-230</v>
      </c>
      <c r="P187" s="73">
        <f t="shared" si="70"/>
        <v>-230</v>
      </c>
      <c r="Q187" s="72">
        <f t="shared" si="69"/>
        <v>0</v>
      </c>
      <c r="R187" s="72">
        <f t="shared" si="69"/>
        <v>0</v>
      </c>
      <c r="S187" s="72">
        <f t="shared" si="69"/>
        <v>0</v>
      </c>
      <c r="T187" s="74">
        <f t="shared" si="52"/>
        <v>588</v>
      </c>
      <c r="U187" s="93">
        <f t="shared" si="58"/>
        <v>1700</v>
      </c>
      <c r="V187" s="93">
        <f t="shared" si="59"/>
        <v>1700</v>
      </c>
      <c r="W187" s="93">
        <f t="shared" si="60"/>
        <v>1700</v>
      </c>
      <c r="X187" s="85"/>
      <c r="Y187" s="73"/>
      <c r="Z187" s="73"/>
      <c r="AA187" s="73"/>
      <c r="AB187" s="48"/>
    </row>
    <row r="188" spans="1:28" ht="15" customHeight="1">
      <c r="A188" s="70">
        <f t="shared" si="72"/>
        <v>174</v>
      </c>
      <c r="B188" s="106">
        <f t="shared" si="53"/>
        <v>45735</v>
      </c>
      <c r="C188" s="70">
        <f t="shared" si="54"/>
        <v>884</v>
      </c>
      <c r="D188" s="71">
        <f t="shared" si="55"/>
        <v>1402</v>
      </c>
      <c r="E188" s="72">
        <f t="shared" si="61"/>
        <v>551</v>
      </c>
      <c r="F188" s="72">
        <f t="shared" si="62"/>
        <v>561</v>
      </c>
      <c r="G188" s="72">
        <f t="shared" si="63"/>
        <v>551</v>
      </c>
      <c r="H188" s="73">
        <f t="shared" si="71"/>
        <v>1735</v>
      </c>
      <c r="I188" s="73">
        <f t="shared" si="71"/>
        <v>1725</v>
      </c>
      <c r="J188" s="73">
        <f t="shared" si="71"/>
        <v>1735</v>
      </c>
      <c r="K188" s="73">
        <f t="shared" si="68"/>
        <v>1955</v>
      </c>
      <c r="L188" s="73">
        <f t="shared" si="68"/>
        <v>1955</v>
      </c>
      <c r="M188" s="73">
        <f t="shared" si="68"/>
        <v>1965</v>
      </c>
      <c r="N188" s="73">
        <f t="shared" si="70"/>
        <v>-220</v>
      </c>
      <c r="O188" s="73">
        <f t="shared" si="70"/>
        <v>-230</v>
      </c>
      <c r="P188" s="73">
        <f t="shared" si="70"/>
        <v>-230</v>
      </c>
      <c r="Q188" s="72">
        <f t="shared" si="69"/>
        <v>0</v>
      </c>
      <c r="R188" s="72">
        <f t="shared" si="69"/>
        <v>0</v>
      </c>
      <c r="S188" s="72">
        <f t="shared" si="69"/>
        <v>0</v>
      </c>
      <c r="T188" s="74">
        <f t="shared" si="52"/>
        <v>586</v>
      </c>
      <c r="U188" s="93">
        <f t="shared" si="58"/>
        <v>1700</v>
      </c>
      <c r="V188" s="93">
        <f t="shared" si="59"/>
        <v>1700</v>
      </c>
      <c r="W188" s="93">
        <f t="shared" si="60"/>
        <v>1700</v>
      </c>
      <c r="X188" s="85"/>
      <c r="Y188" s="73"/>
      <c r="Z188" s="73"/>
      <c r="AA188" s="73"/>
      <c r="AB188" s="48"/>
    </row>
    <row r="189" spans="1:28" ht="15" customHeight="1">
      <c r="A189" s="70">
        <f t="shared" si="72"/>
        <v>175</v>
      </c>
      <c r="B189" s="106">
        <f t="shared" si="53"/>
        <v>45736</v>
      </c>
      <c r="C189" s="70">
        <f t="shared" si="54"/>
        <v>884</v>
      </c>
      <c r="D189" s="71">
        <f t="shared" si="55"/>
        <v>1400</v>
      </c>
      <c r="E189" s="72">
        <f t="shared" si="61"/>
        <v>549</v>
      </c>
      <c r="F189" s="72">
        <f t="shared" si="62"/>
        <v>559</v>
      </c>
      <c r="G189" s="72">
        <f t="shared" si="63"/>
        <v>549</v>
      </c>
      <c r="H189" s="73">
        <f t="shared" si="71"/>
        <v>1735</v>
      </c>
      <c r="I189" s="73">
        <f t="shared" si="71"/>
        <v>1725</v>
      </c>
      <c r="J189" s="73">
        <f t="shared" si="71"/>
        <v>1735</v>
      </c>
      <c r="K189" s="73">
        <f t="shared" si="68"/>
        <v>1955</v>
      </c>
      <c r="L189" s="73">
        <f t="shared" si="68"/>
        <v>1955</v>
      </c>
      <c r="M189" s="73">
        <f t="shared" si="68"/>
        <v>1965</v>
      </c>
      <c r="N189" s="73">
        <f t="shared" si="70"/>
        <v>-220</v>
      </c>
      <c r="O189" s="73">
        <f t="shared" si="70"/>
        <v>-230</v>
      </c>
      <c r="P189" s="73">
        <f t="shared" si="70"/>
        <v>-230</v>
      </c>
      <c r="Q189" s="72">
        <f t="shared" si="69"/>
        <v>0</v>
      </c>
      <c r="R189" s="72">
        <f t="shared" si="69"/>
        <v>0</v>
      </c>
      <c r="S189" s="72">
        <f t="shared" si="69"/>
        <v>0</v>
      </c>
      <c r="T189" s="74">
        <f t="shared" si="52"/>
        <v>584</v>
      </c>
      <c r="U189" s="93">
        <f t="shared" si="58"/>
        <v>1700</v>
      </c>
      <c r="V189" s="93">
        <f t="shared" si="59"/>
        <v>1700</v>
      </c>
      <c r="W189" s="93">
        <f t="shared" si="60"/>
        <v>1700</v>
      </c>
      <c r="X189" s="85"/>
      <c r="Y189" s="73"/>
      <c r="Z189" s="73"/>
      <c r="AA189" s="73"/>
      <c r="AB189" s="48"/>
    </row>
    <row r="190" spans="1:28" ht="15" customHeight="1">
      <c r="A190" s="70">
        <f t="shared" si="72"/>
        <v>176</v>
      </c>
      <c r="B190" s="106">
        <f t="shared" si="53"/>
        <v>45737</v>
      </c>
      <c r="C190" s="70">
        <f t="shared" si="54"/>
        <v>884</v>
      </c>
      <c r="D190" s="71">
        <f t="shared" si="55"/>
        <v>1398</v>
      </c>
      <c r="E190" s="72">
        <f t="shared" si="61"/>
        <v>547</v>
      </c>
      <c r="F190" s="72">
        <f t="shared" si="62"/>
        <v>557</v>
      </c>
      <c r="G190" s="72">
        <f t="shared" si="63"/>
        <v>547</v>
      </c>
      <c r="H190" s="73">
        <f t="shared" si="71"/>
        <v>1735</v>
      </c>
      <c r="I190" s="73">
        <f t="shared" si="71"/>
        <v>1725</v>
      </c>
      <c r="J190" s="73">
        <f t="shared" si="71"/>
        <v>1735</v>
      </c>
      <c r="K190" s="73">
        <f t="shared" si="68"/>
        <v>1955</v>
      </c>
      <c r="L190" s="73">
        <f t="shared" si="68"/>
        <v>1955</v>
      </c>
      <c r="M190" s="73">
        <f t="shared" si="68"/>
        <v>1965</v>
      </c>
      <c r="N190" s="73">
        <f t="shared" si="70"/>
        <v>-220</v>
      </c>
      <c r="O190" s="73">
        <f t="shared" si="70"/>
        <v>-230</v>
      </c>
      <c r="P190" s="73">
        <f t="shared" si="70"/>
        <v>-230</v>
      </c>
      <c r="Q190" s="72">
        <f t="shared" si="69"/>
        <v>0</v>
      </c>
      <c r="R190" s="72">
        <f t="shared" si="69"/>
        <v>0</v>
      </c>
      <c r="S190" s="72">
        <f t="shared" si="69"/>
        <v>0</v>
      </c>
      <c r="T190" s="74">
        <f t="shared" si="52"/>
        <v>582</v>
      </c>
      <c r="U190" s="93">
        <f t="shared" si="58"/>
        <v>1700</v>
      </c>
      <c r="V190" s="93">
        <f t="shared" si="59"/>
        <v>1700</v>
      </c>
      <c r="W190" s="93">
        <f t="shared" si="60"/>
        <v>1700</v>
      </c>
      <c r="X190" s="85"/>
      <c r="Y190" s="73"/>
      <c r="Z190" s="73"/>
      <c r="AA190" s="73"/>
      <c r="AB190" s="48"/>
    </row>
    <row r="191" spans="1:28" ht="15" customHeight="1">
      <c r="A191" s="70">
        <f t="shared" si="72"/>
        <v>177</v>
      </c>
      <c r="B191" s="106">
        <f t="shared" si="53"/>
        <v>45738</v>
      </c>
      <c r="C191" s="70">
        <f t="shared" si="54"/>
        <v>884</v>
      </c>
      <c r="D191" s="71">
        <f t="shared" si="55"/>
        <v>1396</v>
      </c>
      <c r="E191" s="72">
        <f t="shared" si="61"/>
        <v>545</v>
      </c>
      <c r="F191" s="72">
        <f t="shared" si="62"/>
        <v>555</v>
      </c>
      <c r="G191" s="72">
        <f t="shared" si="63"/>
        <v>545</v>
      </c>
      <c r="H191" s="73">
        <f t="shared" si="71"/>
        <v>1735</v>
      </c>
      <c r="I191" s="73">
        <f t="shared" si="71"/>
        <v>1725</v>
      </c>
      <c r="J191" s="73">
        <f t="shared" si="71"/>
        <v>1735</v>
      </c>
      <c r="K191" s="73">
        <f t="shared" si="68"/>
        <v>1955</v>
      </c>
      <c r="L191" s="73">
        <f t="shared" si="68"/>
        <v>1955</v>
      </c>
      <c r="M191" s="73">
        <f t="shared" si="68"/>
        <v>1965</v>
      </c>
      <c r="N191" s="73">
        <f t="shared" si="70"/>
        <v>-220</v>
      </c>
      <c r="O191" s="73">
        <f t="shared" si="70"/>
        <v>-230</v>
      </c>
      <c r="P191" s="73">
        <f t="shared" si="70"/>
        <v>-230</v>
      </c>
      <c r="Q191" s="72">
        <f t="shared" si="69"/>
        <v>0</v>
      </c>
      <c r="R191" s="72">
        <f t="shared" si="69"/>
        <v>0</v>
      </c>
      <c r="S191" s="72">
        <f t="shared" si="69"/>
        <v>0</v>
      </c>
      <c r="T191" s="74">
        <f t="shared" si="52"/>
        <v>580</v>
      </c>
      <c r="U191" s="93">
        <f t="shared" si="58"/>
        <v>1700</v>
      </c>
      <c r="V191" s="93">
        <f t="shared" si="59"/>
        <v>1700</v>
      </c>
      <c r="W191" s="93">
        <f t="shared" si="60"/>
        <v>1700</v>
      </c>
      <c r="X191" s="85"/>
      <c r="Y191" s="73"/>
      <c r="Z191" s="73"/>
      <c r="AA191" s="73"/>
      <c r="AB191" s="48"/>
    </row>
    <row r="192" spans="1:28" ht="15" customHeight="1">
      <c r="A192" s="70">
        <f t="shared" si="72"/>
        <v>178</v>
      </c>
      <c r="B192" s="106">
        <f t="shared" si="53"/>
        <v>45739</v>
      </c>
      <c r="C192" s="70">
        <f t="shared" si="54"/>
        <v>884</v>
      </c>
      <c r="D192" s="71">
        <f t="shared" si="55"/>
        <v>1394</v>
      </c>
      <c r="E192" s="72">
        <f t="shared" si="61"/>
        <v>543</v>
      </c>
      <c r="F192" s="72">
        <f t="shared" si="62"/>
        <v>553</v>
      </c>
      <c r="G192" s="72">
        <f t="shared" si="63"/>
        <v>543</v>
      </c>
      <c r="H192" s="73">
        <f t="shared" si="71"/>
        <v>1735</v>
      </c>
      <c r="I192" s="73">
        <f t="shared" si="71"/>
        <v>1725</v>
      </c>
      <c r="J192" s="73">
        <f t="shared" si="71"/>
        <v>1735</v>
      </c>
      <c r="K192" s="73">
        <f t="shared" ref="K192:M207" si="73">K191</f>
        <v>1955</v>
      </c>
      <c r="L192" s="73">
        <f t="shared" si="73"/>
        <v>1955</v>
      </c>
      <c r="M192" s="73">
        <f t="shared" si="73"/>
        <v>1965</v>
      </c>
      <c r="N192" s="73">
        <f t="shared" si="70"/>
        <v>-220</v>
      </c>
      <c r="O192" s="73">
        <f t="shared" si="70"/>
        <v>-230</v>
      </c>
      <c r="P192" s="73">
        <f t="shared" si="70"/>
        <v>-230</v>
      </c>
      <c r="Q192" s="72">
        <f t="shared" si="69"/>
        <v>0</v>
      </c>
      <c r="R192" s="72">
        <f t="shared" si="69"/>
        <v>0</v>
      </c>
      <c r="S192" s="72">
        <f t="shared" si="69"/>
        <v>0</v>
      </c>
      <c r="T192" s="74">
        <f t="shared" si="52"/>
        <v>578</v>
      </c>
      <c r="U192" s="93">
        <f t="shared" si="58"/>
        <v>1700</v>
      </c>
      <c r="V192" s="93">
        <f t="shared" si="59"/>
        <v>1700</v>
      </c>
      <c r="W192" s="93">
        <f t="shared" si="60"/>
        <v>1700</v>
      </c>
      <c r="X192" s="85"/>
      <c r="Y192" s="73"/>
      <c r="Z192" s="73"/>
      <c r="AA192" s="73"/>
      <c r="AB192" s="48"/>
    </row>
    <row r="193" spans="1:28" ht="15" customHeight="1">
      <c r="A193" s="70">
        <f t="shared" si="72"/>
        <v>179</v>
      </c>
      <c r="B193" s="106">
        <f t="shared" si="53"/>
        <v>45740</v>
      </c>
      <c r="C193" s="70">
        <f t="shared" si="54"/>
        <v>884</v>
      </c>
      <c r="D193" s="71">
        <f t="shared" si="55"/>
        <v>1392</v>
      </c>
      <c r="E193" s="72">
        <f t="shared" si="61"/>
        <v>541</v>
      </c>
      <c r="F193" s="72">
        <f t="shared" si="62"/>
        <v>551</v>
      </c>
      <c r="G193" s="72">
        <f t="shared" si="63"/>
        <v>541</v>
      </c>
      <c r="H193" s="73">
        <f t="shared" si="71"/>
        <v>1735</v>
      </c>
      <c r="I193" s="73">
        <f t="shared" si="71"/>
        <v>1725</v>
      </c>
      <c r="J193" s="73">
        <f t="shared" si="71"/>
        <v>1735</v>
      </c>
      <c r="K193" s="73">
        <f t="shared" si="73"/>
        <v>1955</v>
      </c>
      <c r="L193" s="73">
        <f t="shared" si="73"/>
        <v>1955</v>
      </c>
      <c r="M193" s="73">
        <f t="shared" si="73"/>
        <v>1965</v>
      </c>
      <c r="N193" s="73">
        <f t="shared" ref="N193:P208" si="74">N192-Q193</f>
        <v>-220</v>
      </c>
      <c r="O193" s="73">
        <f t="shared" si="74"/>
        <v>-230</v>
      </c>
      <c r="P193" s="73">
        <f t="shared" si="74"/>
        <v>-230</v>
      </c>
      <c r="Q193" s="72">
        <f t="shared" si="69"/>
        <v>0</v>
      </c>
      <c r="R193" s="72">
        <f t="shared" si="69"/>
        <v>0</v>
      </c>
      <c r="S193" s="72">
        <f t="shared" si="69"/>
        <v>0</v>
      </c>
      <c r="T193" s="74">
        <f t="shared" si="52"/>
        <v>576</v>
      </c>
      <c r="U193" s="93">
        <f t="shared" si="58"/>
        <v>1700</v>
      </c>
      <c r="V193" s="93">
        <f t="shared" si="59"/>
        <v>1700</v>
      </c>
      <c r="W193" s="93">
        <f t="shared" si="60"/>
        <v>1700</v>
      </c>
      <c r="X193" s="85"/>
      <c r="Y193" s="73"/>
      <c r="Z193" s="73"/>
      <c r="AA193" s="73"/>
      <c r="AB193" s="48"/>
    </row>
    <row r="194" spans="1:28" ht="15" customHeight="1">
      <c r="A194" s="70">
        <f t="shared" si="72"/>
        <v>180</v>
      </c>
      <c r="B194" s="106">
        <f t="shared" si="53"/>
        <v>45741</v>
      </c>
      <c r="C194" s="70">
        <f t="shared" si="54"/>
        <v>884</v>
      </c>
      <c r="D194" s="71">
        <f t="shared" si="55"/>
        <v>1390</v>
      </c>
      <c r="E194" s="72">
        <f t="shared" si="61"/>
        <v>539</v>
      </c>
      <c r="F194" s="72">
        <f t="shared" si="62"/>
        <v>549</v>
      </c>
      <c r="G194" s="72">
        <f t="shared" si="63"/>
        <v>539</v>
      </c>
      <c r="H194" s="73">
        <f t="shared" si="71"/>
        <v>1735</v>
      </c>
      <c r="I194" s="73">
        <f t="shared" si="71"/>
        <v>1725</v>
      </c>
      <c r="J194" s="73">
        <f t="shared" si="71"/>
        <v>1735</v>
      </c>
      <c r="K194" s="73">
        <f t="shared" si="73"/>
        <v>1955</v>
      </c>
      <c r="L194" s="73">
        <f t="shared" si="73"/>
        <v>1955</v>
      </c>
      <c r="M194" s="73">
        <f t="shared" si="73"/>
        <v>1965</v>
      </c>
      <c r="N194" s="73">
        <f t="shared" si="74"/>
        <v>-220</v>
      </c>
      <c r="O194" s="73">
        <f t="shared" si="74"/>
        <v>-230</v>
      </c>
      <c r="P194" s="73">
        <f t="shared" si="74"/>
        <v>-230</v>
      </c>
      <c r="Q194" s="72">
        <f t="shared" si="69"/>
        <v>0</v>
      </c>
      <c r="R194" s="72">
        <f t="shared" si="69"/>
        <v>0</v>
      </c>
      <c r="S194" s="72">
        <f t="shared" si="69"/>
        <v>0</v>
      </c>
      <c r="T194" s="74">
        <f t="shared" si="52"/>
        <v>574</v>
      </c>
      <c r="U194" s="93">
        <f t="shared" si="58"/>
        <v>1700</v>
      </c>
      <c r="V194" s="93">
        <f t="shared" si="59"/>
        <v>1700</v>
      </c>
      <c r="W194" s="93">
        <f t="shared" si="60"/>
        <v>1700</v>
      </c>
      <c r="X194" s="85"/>
      <c r="Y194" s="73"/>
      <c r="Z194" s="73"/>
      <c r="AA194" s="73"/>
      <c r="AB194" s="48"/>
    </row>
    <row r="195" spans="1:28" ht="15" customHeight="1">
      <c r="A195" s="70">
        <f t="shared" si="72"/>
        <v>181</v>
      </c>
      <c r="B195" s="106">
        <f t="shared" si="53"/>
        <v>45742</v>
      </c>
      <c r="C195" s="70">
        <f t="shared" si="54"/>
        <v>884</v>
      </c>
      <c r="D195" s="71">
        <f t="shared" si="55"/>
        <v>1388</v>
      </c>
      <c r="E195" s="72">
        <f t="shared" si="61"/>
        <v>537</v>
      </c>
      <c r="F195" s="72">
        <f t="shared" si="62"/>
        <v>547</v>
      </c>
      <c r="G195" s="72">
        <f t="shared" si="63"/>
        <v>537</v>
      </c>
      <c r="H195" s="73">
        <f t="shared" si="71"/>
        <v>1735</v>
      </c>
      <c r="I195" s="73">
        <f t="shared" si="71"/>
        <v>1725</v>
      </c>
      <c r="J195" s="73">
        <f t="shared" si="71"/>
        <v>1735</v>
      </c>
      <c r="K195" s="73">
        <f t="shared" si="73"/>
        <v>1955</v>
      </c>
      <c r="L195" s="73">
        <f t="shared" si="73"/>
        <v>1955</v>
      </c>
      <c r="M195" s="73">
        <f t="shared" si="73"/>
        <v>1965</v>
      </c>
      <c r="N195" s="73">
        <f t="shared" si="74"/>
        <v>-220</v>
      </c>
      <c r="O195" s="73">
        <f t="shared" si="74"/>
        <v>-230</v>
      </c>
      <c r="P195" s="73">
        <f t="shared" si="74"/>
        <v>-230</v>
      </c>
      <c r="Q195" s="72">
        <f t="shared" si="69"/>
        <v>0</v>
      </c>
      <c r="R195" s="72">
        <f t="shared" si="69"/>
        <v>0</v>
      </c>
      <c r="S195" s="72">
        <f t="shared" si="69"/>
        <v>0</v>
      </c>
      <c r="T195" s="74">
        <f t="shared" si="52"/>
        <v>572</v>
      </c>
      <c r="U195" s="93">
        <f t="shared" si="58"/>
        <v>1700</v>
      </c>
      <c r="V195" s="93">
        <f t="shared" si="59"/>
        <v>1700</v>
      </c>
      <c r="W195" s="93">
        <f t="shared" si="60"/>
        <v>1700</v>
      </c>
      <c r="X195" s="85"/>
      <c r="Y195" s="73"/>
      <c r="Z195" s="73"/>
      <c r="AA195" s="73"/>
      <c r="AB195" s="48"/>
    </row>
    <row r="196" spans="1:28" ht="15" customHeight="1">
      <c r="A196" s="70">
        <f t="shared" si="72"/>
        <v>182</v>
      </c>
      <c r="B196" s="106">
        <f t="shared" si="53"/>
        <v>45743</v>
      </c>
      <c r="C196" s="70">
        <f t="shared" si="54"/>
        <v>884</v>
      </c>
      <c r="D196" s="71">
        <f t="shared" si="55"/>
        <v>1386</v>
      </c>
      <c r="E196" s="72">
        <f t="shared" si="61"/>
        <v>535</v>
      </c>
      <c r="F196" s="72">
        <f t="shared" si="62"/>
        <v>545</v>
      </c>
      <c r="G196" s="72">
        <f t="shared" si="63"/>
        <v>535</v>
      </c>
      <c r="H196" s="73">
        <f t="shared" si="71"/>
        <v>1735</v>
      </c>
      <c r="I196" s="73">
        <f t="shared" si="71"/>
        <v>1725</v>
      </c>
      <c r="J196" s="73">
        <f t="shared" si="71"/>
        <v>1735</v>
      </c>
      <c r="K196" s="73">
        <f t="shared" si="73"/>
        <v>1955</v>
      </c>
      <c r="L196" s="73">
        <f t="shared" si="73"/>
        <v>1955</v>
      </c>
      <c r="M196" s="73">
        <f t="shared" si="73"/>
        <v>1965</v>
      </c>
      <c r="N196" s="73">
        <f t="shared" si="74"/>
        <v>-220</v>
      </c>
      <c r="O196" s="73">
        <f t="shared" si="74"/>
        <v>-230</v>
      </c>
      <c r="P196" s="73">
        <f t="shared" si="74"/>
        <v>-230</v>
      </c>
      <c r="Q196" s="72">
        <f t="shared" si="69"/>
        <v>0</v>
      </c>
      <c r="R196" s="72">
        <f t="shared" si="69"/>
        <v>0</v>
      </c>
      <c r="S196" s="72">
        <f t="shared" si="69"/>
        <v>0</v>
      </c>
      <c r="T196" s="74">
        <f t="shared" si="52"/>
        <v>570</v>
      </c>
      <c r="U196" s="93">
        <f t="shared" si="58"/>
        <v>1700</v>
      </c>
      <c r="V196" s="93">
        <f t="shared" si="59"/>
        <v>1700</v>
      </c>
      <c r="W196" s="93">
        <f t="shared" si="60"/>
        <v>1700</v>
      </c>
      <c r="X196" s="85"/>
      <c r="Y196" s="73"/>
      <c r="Z196" s="73"/>
      <c r="AA196" s="73"/>
      <c r="AB196" s="48"/>
    </row>
    <row r="197" spans="1:28" ht="15" customHeight="1">
      <c r="A197" s="70">
        <f t="shared" si="72"/>
        <v>183</v>
      </c>
      <c r="B197" s="106">
        <f t="shared" si="53"/>
        <v>45744</v>
      </c>
      <c r="C197" s="70">
        <f t="shared" si="54"/>
        <v>884</v>
      </c>
      <c r="D197" s="71">
        <f t="shared" si="55"/>
        <v>1384</v>
      </c>
      <c r="E197" s="72">
        <f t="shared" si="61"/>
        <v>533</v>
      </c>
      <c r="F197" s="72">
        <f t="shared" si="62"/>
        <v>543</v>
      </c>
      <c r="G197" s="72">
        <f t="shared" si="63"/>
        <v>533</v>
      </c>
      <c r="H197" s="73">
        <f t="shared" si="71"/>
        <v>1735</v>
      </c>
      <c r="I197" s="73">
        <f t="shared" si="71"/>
        <v>1725</v>
      </c>
      <c r="J197" s="73">
        <f t="shared" si="71"/>
        <v>1735</v>
      </c>
      <c r="K197" s="73">
        <f t="shared" si="73"/>
        <v>1955</v>
      </c>
      <c r="L197" s="73">
        <f t="shared" si="73"/>
        <v>1955</v>
      </c>
      <c r="M197" s="73">
        <f t="shared" si="73"/>
        <v>1965</v>
      </c>
      <c r="N197" s="73">
        <f t="shared" si="74"/>
        <v>-220</v>
      </c>
      <c r="O197" s="73">
        <f t="shared" si="74"/>
        <v>-230</v>
      </c>
      <c r="P197" s="73">
        <f t="shared" si="74"/>
        <v>-230</v>
      </c>
      <c r="Q197" s="72">
        <f t="shared" si="69"/>
        <v>0</v>
      </c>
      <c r="R197" s="72">
        <f t="shared" si="69"/>
        <v>0</v>
      </c>
      <c r="S197" s="72">
        <f t="shared" si="69"/>
        <v>0</v>
      </c>
      <c r="T197" s="74">
        <f t="shared" si="52"/>
        <v>568</v>
      </c>
      <c r="U197" s="93">
        <f t="shared" si="58"/>
        <v>1700</v>
      </c>
      <c r="V197" s="93">
        <f t="shared" si="59"/>
        <v>1700</v>
      </c>
      <c r="W197" s="93">
        <f t="shared" si="60"/>
        <v>1700</v>
      </c>
      <c r="X197" s="85"/>
      <c r="Y197" s="73"/>
      <c r="Z197" s="73"/>
      <c r="AA197" s="73"/>
      <c r="AB197" s="48"/>
    </row>
    <row r="198" spans="1:28" ht="15" customHeight="1">
      <c r="A198" s="70">
        <f t="shared" si="72"/>
        <v>184</v>
      </c>
      <c r="B198" s="106">
        <f t="shared" si="53"/>
        <v>45745</v>
      </c>
      <c r="C198" s="70">
        <f t="shared" si="54"/>
        <v>884</v>
      </c>
      <c r="D198" s="71">
        <f t="shared" si="55"/>
        <v>1382</v>
      </c>
      <c r="E198" s="72">
        <f t="shared" si="61"/>
        <v>531</v>
      </c>
      <c r="F198" s="72">
        <f t="shared" si="62"/>
        <v>541</v>
      </c>
      <c r="G198" s="72">
        <f t="shared" si="63"/>
        <v>531</v>
      </c>
      <c r="H198" s="73">
        <f t="shared" si="71"/>
        <v>1735</v>
      </c>
      <c r="I198" s="73">
        <f t="shared" si="71"/>
        <v>1725</v>
      </c>
      <c r="J198" s="73">
        <f t="shared" si="71"/>
        <v>1735</v>
      </c>
      <c r="K198" s="73">
        <f t="shared" si="73"/>
        <v>1955</v>
      </c>
      <c r="L198" s="73">
        <f t="shared" si="73"/>
        <v>1955</v>
      </c>
      <c r="M198" s="73">
        <f t="shared" si="73"/>
        <v>1965</v>
      </c>
      <c r="N198" s="73">
        <f t="shared" si="74"/>
        <v>-220</v>
      </c>
      <c r="O198" s="73">
        <f t="shared" si="74"/>
        <v>-230</v>
      </c>
      <c r="P198" s="73">
        <f t="shared" si="74"/>
        <v>-230</v>
      </c>
      <c r="Q198" s="72">
        <f t="shared" si="69"/>
        <v>0</v>
      </c>
      <c r="R198" s="72">
        <f t="shared" si="69"/>
        <v>0</v>
      </c>
      <c r="S198" s="72">
        <f t="shared" si="69"/>
        <v>0</v>
      </c>
      <c r="T198" s="74">
        <f t="shared" si="52"/>
        <v>566</v>
      </c>
      <c r="U198" s="93">
        <f t="shared" si="58"/>
        <v>1700</v>
      </c>
      <c r="V198" s="93">
        <f t="shared" si="59"/>
        <v>1700</v>
      </c>
      <c r="W198" s="93">
        <f t="shared" si="60"/>
        <v>1700</v>
      </c>
      <c r="X198" s="85"/>
      <c r="Y198" s="73"/>
      <c r="Z198" s="73"/>
      <c r="AA198" s="73"/>
      <c r="AB198" s="48"/>
    </row>
    <row r="199" spans="1:28" ht="15" customHeight="1">
      <c r="A199" s="70">
        <f t="shared" si="72"/>
        <v>185</v>
      </c>
      <c r="B199" s="106">
        <f t="shared" si="53"/>
        <v>45746</v>
      </c>
      <c r="C199" s="70">
        <f t="shared" si="54"/>
        <v>884</v>
      </c>
      <c r="D199" s="71">
        <f t="shared" si="55"/>
        <v>1380</v>
      </c>
      <c r="E199" s="72">
        <f t="shared" si="61"/>
        <v>529</v>
      </c>
      <c r="F199" s="72">
        <f t="shared" si="62"/>
        <v>539</v>
      </c>
      <c r="G199" s="72">
        <f t="shared" si="63"/>
        <v>529</v>
      </c>
      <c r="H199" s="73">
        <f t="shared" si="71"/>
        <v>1735</v>
      </c>
      <c r="I199" s="73">
        <f t="shared" si="71"/>
        <v>1725</v>
      </c>
      <c r="J199" s="73">
        <f t="shared" si="71"/>
        <v>1735</v>
      </c>
      <c r="K199" s="73">
        <f t="shared" si="73"/>
        <v>1955</v>
      </c>
      <c r="L199" s="73">
        <f t="shared" si="73"/>
        <v>1955</v>
      </c>
      <c r="M199" s="73">
        <f t="shared" si="73"/>
        <v>1965</v>
      </c>
      <c r="N199" s="73">
        <f t="shared" si="74"/>
        <v>-220</v>
      </c>
      <c r="O199" s="73">
        <f t="shared" si="74"/>
        <v>-230</v>
      </c>
      <c r="P199" s="73">
        <f t="shared" si="74"/>
        <v>-230</v>
      </c>
      <c r="Q199" s="72">
        <f t="shared" si="69"/>
        <v>0</v>
      </c>
      <c r="R199" s="72">
        <f t="shared" si="69"/>
        <v>0</v>
      </c>
      <c r="S199" s="72">
        <f t="shared" si="69"/>
        <v>0</v>
      </c>
      <c r="T199" s="74">
        <f t="shared" si="52"/>
        <v>564</v>
      </c>
      <c r="U199" s="93">
        <f t="shared" si="58"/>
        <v>1700</v>
      </c>
      <c r="V199" s="93">
        <f t="shared" si="59"/>
        <v>1700</v>
      </c>
      <c r="W199" s="93">
        <f t="shared" si="60"/>
        <v>1700</v>
      </c>
      <c r="X199" s="85"/>
      <c r="Y199" s="73"/>
      <c r="Z199" s="73"/>
      <c r="AA199" s="73"/>
      <c r="AB199" s="48"/>
    </row>
    <row r="200" spans="1:28" ht="15" customHeight="1">
      <c r="A200" s="70">
        <f t="shared" si="72"/>
        <v>186</v>
      </c>
      <c r="B200" s="106">
        <f t="shared" si="53"/>
        <v>45747</v>
      </c>
      <c r="C200" s="70">
        <f t="shared" si="54"/>
        <v>884</v>
      </c>
      <c r="D200" s="71">
        <f t="shared" si="55"/>
        <v>1378</v>
      </c>
      <c r="E200" s="72">
        <f t="shared" si="61"/>
        <v>527</v>
      </c>
      <c r="F200" s="72">
        <f t="shared" si="62"/>
        <v>537</v>
      </c>
      <c r="G200" s="72">
        <f t="shared" si="63"/>
        <v>527</v>
      </c>
      <c r="H200" s="73">
        <f t="shared" si="71"/>
        <v>1735</v>
      </c>
      <c r="I200" s="73">
        <f t="shared" si="71"/>
        <v>1725</v>
      </c>
      <c r="J200" s="73">
        <f t="shared" si="71"/>
        <v>1735</v>
      </c>
      <c r="K200" s="73">
        <f t="shared" si="73"/>
        <v>1955</v>
      </c>
      <c r="L200" s="73">
        <f t="shared" si="73"/>
        <v>1955</v>
      </c>
      <c r="M200" s="73">
        <f t="shared" si="73"/>
        <v>1965</v>
      </c>
      <c r="N200" s="73">
        <f t="shared" si="74"/>
        <v>-220</v>
      </c>
      <c r="O200" s="73">
        <f t="shared" si="74"/>
        <v>-230</v>
      </c>
      <c r="P200" s="73">
        <f t="shared" si="74"/>
        <v>-230</v>
      </c>
      <c r="Q200" s="72">
        <f t="shared" si="69"/>
        <v>0</v>
      </c>
      <c r="R200" s="72">
        <f t="shared" si="69"/>
        <v>0</v>
      </c>
      <c r="S200" s="72">
        <f t="shared" si="69"/>
        <v>0</v>
      </c>
      <c r="T200" s="74">
        <f t="shared" si="52"/>
        <v>562</v>
      </c>
      <c r="U200" s="93">
        <f t="shared" si="58"/>
        <v>1700</v>
      </c>
      <c r="V200" s="93">
        <f t="shared" si="59"/>
        <v>1700</v>
      </c>
      <c r="W200" s="93">
        <f t="shared" si="60"/>
        <v>1700</v>
      </c>
      <c r="X200" s="85"/>
      <c r="Y200" s="73"/>
      <c r="Z200" s="73"/>
      <c r="AA200" s="73"/>
      <c r="AB200" s="48"/>
    </row>
    <row r="201" spans="1:28" ht="15" customHeight="1">
      <c r="A201" s="70">
        <f t="shared" si="72"/>
        <v>187</v>
      </c>
      <c r="B201" s="106">
        <f t="shared" si="53"/>
        <v>45748</v>
      </c>
      <c r="C201" s="70">
        <f t="shared" si="54"/>
        <v>884</v>
      </c>
      <c r="D201" s="71">
        <f t="shared" si="55"/>
        <v>1376</v>
      </c>
      <c r="E201" s="72">
        <f t="shared" si="61"/>
        <v>525</v>
      </c>
      <c r="F201" s="72">
        <f t="shared" si="62"/>
        <v>535</v>
      </c>
      <c r="G201" s="72">
        <f t="shared" si="63"/>
        <v>525</v>
      </c>
      <c r="H201" s="73">
        <f t="shared" si="71"/>
        <v>1735</v>
      </c>
      <c r="I201" s="73">
        <f t="shared" si="71"/>
        <v>1725</v>
      </c>
      <c r="J201" s="73">
        <f t="shared" si="71"/>
        <v>1735</v>
      </c>
      <c r="K201" s="73">
        <f t="shared" si="73"/>
        <v>1955</v>
      </c>
      <c r="L201" s="73">
        <f t="shared" si="73"/>
        <v>1955</v>
      </c>
      <c r="M201" s="73">
        <f t="shared" si="73"/>
        <v>1965</v>
      </c>
      <c r="N201" s="73">
        <f t="shared" si="74"/>
        <v>-220</v>
      </c>
      <c r="O201" s="73">
        <f t="shared" si="74"/>
        <v>-230</v>
      </c>
      <c r="P201" s="73">
        <f t="shared" si="74"/>
        <v>-230</v>
      </c>
      <c r="Q201" s="72">
        <f t="shared" si="69"/>
        <v>0</v>
      </c>
      <c r="R201" s="72">
        <f t="shared" si="69"/>
        <v>0</v>
      </c>
      <c r="S201" s="72">
        <f t="shared" si="69"/>
        <v>0</v>
      </c>
      <c r="T201" s="74">
        <f t="shared" si="52"/>
        <v>560</v>
      </c>
      <c r="U201" s="93">
        <f t="shared" si="58"/>
        <v>1700</v>
      </c>
      <c r="V201" s="93">
        <f t="shared" si="59"/>
        <v>1700</v>
      </c>
      <c r="W201" s="93">
        <f t="shared" si="60"/>
        <v>1700</v>
      </c>
      <c r="X201" s="85"/>
      <c r="Y201" s="73"/>
      <c r="Z201" s="73"/>
      <c r="AA201" s="73"/>
      <c r="AB201" s="48"/>
    </row>
    <row r="202" spans="1:28" ht="15" customHeight="1">
      <c r="A202" s="70">
        <f t="shared" si="72"/>
        <v>188</v>
      </c>
      <c r="B202" s="106">
        <f t="shared" si="53"/>
        <v>45749</v>
      </c>
      <c r="C202" s="70">
        <f t="shared" si="54"/>
        <v>884</v>
      </c>
      <c r="D202" s="71">
        <f t="shared" si="55"/>
        <v>1374</v>
      </c>
      <c r="E202" s="72">
        <f t="shared" si="61"/>
        <v>523</v>
      </c>
      <c r="F202" s="72">
        <f t="shared" si="62"/>
        <v>533</v>
      </c>
      <c r="G202" s="72">
        <f t="shared" si="63"/>
        <v>523</v>
      </c>
      <c r="H202" s="73">
        <f t="shared" si="71"/>
        <v>1735</v>
      </c>
      <c r="I202" s="73">
        <f t="shared" si="71"/>
        <v>1725</v>
      </c>
      <c r="J202" s="73">
        <f t="shared" si="71"/>
        <v>1735</v>
      </c>
      <c r="K202" s="73">
        <f t="shared" si="73"/>
        <v>1955</v>
      </c>
      <c r="L202" s="73">
        <f t="shared" si="73"/>
        <v>1955</v>
      </c>
      <c r="M202" s="73">
        <f t="shared" si="73"/>
        <v>1965</v>
      </c>
      <c r="N202" s="73">
        <f t="shared" si="74"/>
        <v>-220</v>
      </c>
      <c r="O202" s="73">
        <f t="shared" si="74"/>
        <v>-230</v>
      </c>
      <c r="P202" s="73">
        <f t="shared" si="74"/>
        <v>-230</v>
      </c>
      <c r="Q202" s="72">
        <f t="shared" si="69"/>
        <v>0</v>
      </c>
      <c r="R202" s="72">
        <f t="shared" si="69"/>
        <v>0</v>
      </c>
      <c r="S202" s="72">
        <f t="shared" si="69"/>
        <v>0</v>
      </c>
      <c r="T202" s="74">
        <f t="shared" si="52"/>
        <v>558</v>
      </c>
      <c r="U202" s="93">
        <f t="shared" si="58"/>
        <v>1700</v>
      </c>
      <c r="V202" s="93">
        <f t="shared" si="59"/>
        <v>1700</v>
      </c>
      <c r="W202" s="93">
        <f t="shared" si="60"/>
        <v>1700</v>
      </c>
      <c r="X202" s="85"/>
      <c r="Y202" s="73"/>
      <c r="Z202" s="73"/>
      <c r="AA202" s="73"/>
      <c r="AB202" s="48"/>
    </row>
    <row r="203" spans="1:28" ht="15" customHeight="1">
      <c r="A203" s="70">
        <f t="shared" si="72"/>
        <v>189</v>
      </c>
      <c r="B203" s="106">
        <f t="shared" si="53"/>
        <v>45750</v>
      </c>
      <c r="C203" s="70">
        <f t="shared" si="54"/>
        <v>884</v>
      </c>
      <c r="D203" s="71">
        <f t="shared" si="55"/>
        <v>1372</v>
      </c>
      <c r="E203" s="72">
        <f t="shared" si="61"/>
        <v>521</v>
      </c>
      <c r="F203" s="72">
        <f t="shared" si="62"/>
        <v>531</v>
      </c>
      <c r="G203" s="72">
        <f t="shared" si="63"/>
        <v>521</v>
      </c>
      <c r="H203" s="73">
        <f t="shared" si="71"/>
        <v>1735</v>
      </c>
      <c r="I203" s="73">
        <f t="shared" si="71"/>
        <v>1725</v>
      </c>
      <c r="J203" s="73">
        <f t="shared" si="71"/>
        <v>1735</v>
      </c>
      <c r="K203" s="73">
        <f t="shared" si="73"/>
        <v>1955</v>
      </c>
      <c r="L203" s="73">
        <f t="shared" si="73"/>
        <v>1955</v>
      </c>
      <c r="M203" s="73">
        <f t="shared" si="73"/>
        <v>1965</v>
      </c>
      <c r="N203" s="73">
        <f t="shared" si="74"/>
        <v>-220</v>
      </c>
      <c r="O203" s="73">
        <f t="shared" si="74"/>
        <v>-230</v>
      </c>
      <c r="P203" s="73">
        <f t="shared" si="74"/>
        <v>-230</v>
      </c>
      <c r="Q203" s="72">
        <f t="shared" si="69"/>
        <v>0</v>
      </c>
      <c r="R203" s="72">
        <f t="shared" si="69"/>
        <v>0</v>
      </c>
      <c r="S203" s="72">
        <f t="shared" si="69"/>
        <v>0</v>
      </c>
      <c r="T203" s="74">
        <f t="shared" si="52"/>
        <v>556</v>
      </c>
      <c r="U203" s="93">
        <f t="shared" si="58"/>
        <v>1700</v>
      </c>
      <c r="V203" s="93">
        <f t="shared" si="59"/>
        <v>1700</v>
      </c>
      <c r="W203" s="93">
        <f t="shared" si="60"/>
        <v>1700</v>
      </c>
      <c r="X203" s="85"/>
      <c r="Y203" s="73"/>
      <c r="Z203" s="73"/>
      <c r="AA203" s="73"/>
      <c r="AB203" s="48"/>
    </row>
    <row r="204" spans="1:28" ht="15" customHeight="1">
      <c r="A204" s="70">
        <f t="shared" si="72"/>
        <v>190</v>
      </c>
      <c r="B204" s="106">
        <f t="shared" si="53"/>
        <v>45751</v>
      </c>
      <c r="C204" s="70">
        <f t="shared" si="54"/>
        <v>884</v>
      </c>
      <c r="D204" s="71">
        <f t="shared" si="55"/>
        <v>1370</v>
      </c>
      <c r="E204" s="72">
        <f t="shared" si="61"/>
        <v>519</v>
      </c>
      <c r="F204" s="72">
        <f t="shared" si="62"/>
        <v>529</v>
      </c>
      <c r="G204" s="72">
        <f t="shared" si="63"/>
        <v>519</v>
      </c>
      <c r="H204" s="73">
        <f t="shared" si="71"/>
        <v>1735</v>
      </c>
      <c r="I204" s="73">
        <f t="shared" si="71"/>
        <v>1725</v>
      </c>
      <c r="J204" s="73">
        <f t="shared" si="71"/>
        <v>1735</v>
      </c>
      <c r="K204" s="73">
        <f t="shared" si="73"/>
        <v>1955</v>
      </c>
      <c r="L204" s="73">
        <f t="shared" si="73"/>
        <v>1955</v>
      </c>
      <c r="M204" s="73">
        <f t="shared" si="73"/>
        <v>1965</v>
      </c>
      <c r="N204" s="73">
        <f t="shared" si="74"/>
        <v>-220</v>
      </c>
      <c r="O204" s="73">
        <f t="shared" si="74"/>
        <v>-230</v>
      </c>
      <c r="P204" s="73">
        <f t="shared" si="74"/>
        <v>-230</v>
      </c>
      <c r="Q204" s="72">
        <f t="shared" si="69"/>
        <v>0</v>
      </c>
      <c r="R204" s="72">
        <f t="shared" si="69"/>
        <v>0</v>
      </c>
      <c r="S204" s="72">
        <f t="shared" si="69"/>
        <v>0</v>
      </c>
      <c r="T204" s="74">
        <f t="shared" si="52"/>
        <v>554</v>
      </c>
      <c r="U204" s="93">
        <f t="shared" si="58"/>
        <v>1700</v>
      </c>
      <c r="V204" s="93">
        <f t="shared" si="59"/>
        <v>1700</v>
      </c>
      <c r="W204" s="93">
        <f t="shared" si="60"/>
        <v>1700</v>
      </c>
      <c r="X204" s="85"/>
      <c r="Y204" s="73"/>
      <c r="Z204" s="73"/>
      <c r="AA204" s="73"/>
      <c r="AB204" s="48"/>
    </row>
    <row r="205" spans="1:28" ht="15" customHeight="1">
      <c r="A205" s="70">
        <f t="shared" si="72"/>
        <v>191</v>
      </c>
      <c r="B205" s="106">
        <f t="shared" si="53"/>
        <v>45752</v>
      </c>
      <c r="C205" s="70">
        <f t="shared" si="54"/>
        <v>884</v>
      </c>
      <c r="D205" s="71">
        <f t="shared" si="55"/>
        <v>1368</v>
      </c>
      <c r="E205" s="72">
        <f t="shared" si="61"/>
        <v>517</v>
      </c>
      <c r="F205" s="72">
        <f t="shared" si="62"/>
        <v>527</v>
      </c>
      <c r="G205" s="72">
        <f t="shared" si="63"/>
        <v>517</v>
      </c>
      <c r="H205" s="73">
        <f t="shared" si="71"/>
        <v>1735</v>
      </c>
      <c r="I205" s="73">
        <f t="shared" si="71"/>
        <v>1725</v>
      </c>
      <c r="J205" s="73">
        <f t="shared" si="71"/>
        <v>1735</v>
      </c>
      <c r="K205" s="73">
        <f t="shared" si="73"/>
        <v>1955</v>
      </c>
      <c r="L205" s="73">
        <f t="shared" si="73"/>
        <v>1955</v>
      </c>
      <c r="M205" s="73">
        <f t="shared" si="73"/>
        <v>1965</v>
      </c>
      <c r="N205" s="73">
        <f t="shared" si="74"/>
        <v>-220</v>
      </c>
      <c r="O205" s="73">
        <f t="shared" si="74"/>
        <v>-230</v>
      </c>
      <c r="P205" s="73">
        <f t="shared" si="74"/>
        <v>-230</v>
      </c>
      <c r="Q205" s="72">
        <f t="shared" si="69"/>
        <v>0</v>
      </c>
      <c r="R205" s="72">
        <f t="shared" si="69"/>
        <v>0</v>
      </c>
      <c r="S205" s="72">
        <f t="shared" si="69"/>
        <v>0</v>
      </c>
      <c r="T205" s="74">
        <f t="shared" si="52"/>
        <v>552</v>
      </c>
      <c r="U205" s="93">
        <f t="shared" si="58"/>
        <v>1700</v>
      </c>
      <c r="V205" s="93">
        <f t="shared" si="59"/>
        <v>1700</v>
      </c>
      <c r="W205" s="93">
        <f t="shared" si="60"/>
        <v>1700</v>
      </c>
      <c r="X205" s="85"/>
      <c r="Y205" s="73"/>
      <c r="Z205" s="73"/>
      <c r="AA205" s="73"/>
      <c r="AB205" s="48"/>
    </row>
    <row r="206" spans="1:28" ht="15" customHeight="1">
      <c r="A206" s="70">
        <f t="shared" si="72"/>
        <v>192</v>
      </c>
      <c r="B206" s="106">
        <f t="shared" si="53"/>
        <v>45753</v>
      </c>
      <c r="C206" s="70">
        <f t="shared" si="54"/>
        <v>884</v>
      </c>
      <c r="D206" s="71">
        <f t="shared" si="55"/>
        <v>1366</v>
      </c>
      <c r="E206" s="72">
        <f t="shared" si="61"/>
        <v>515</v>
      </c>
      <c r="F206" s="72">
        <f t="shared" si="62"/>
        <v>525</v>
      </c>
      <c r="G206" s="72">
        <f t="shared" si="63"/>
        <v>515</v>
      </c>
      <c r="H206" s="73">
        <f t="shared" si="71"/>
        <v>1735</v>
      </c>
      <c r="I206" s="73">
        <f t="shared" si="71"/>
        <v>1725</v>
      </c>
      <c r="J206" s="73">
        <f t="shared" si="71"/>
        <v>1735</v>
      </c>
      <c r="K206" s="73">
        <f t="shared" si="73"/>
        <v>1955</v>
      </c>
      <c r="L206" s="73">
        <f t="shared" si="73"/>
        <v>1955</v>
      </c>
      <c r="M206" s="73">
        <f t="shared" si="73"/>
        <v>1965</v>
      </c>
      <c r="N206" s="73">
        <f t="shared" si="74"/>
        <v>-220</v>
      </c>
      <c r="O206" s="73">
        <f t="shared" si="74"/>
        <v>-230</v>
      </c>
      <c r="P206" s="73">
        <f t="shared" si="74"/>
        <v>-230</v>
      </c>
      <c r="Q206" s="72">
        <f t="shared" si="69"/>
        <v>0</v>
      </c>
      <c r="R206" s="72">
        <f t="shared" si="69"/>
        <v>0</v>
      </c>
      <c r="S206" s="72">
        <f t="shared" si="69"/>
        <v>0</v>
      </c>
      <c r="T206" s="74">
        <f t="shared" si="52"/>
        <v>550</v>
      </c>
      <c r="U206" s="93">
        <f t="shared" si="58"/>
        <v>1700</v>
      </c>
      <c r="V206" s="93">
        <f t="shared" si="59"/>
        <v>1700</v>
      </c>
      <c r="W206" s="93">
        <f t="shared" si="60"/>
        <v>1700</v>
      </c>
      <c r="X206" s="85"/>
      <c r="Y206" s="73"/>
      <c r="Z206" s="73"/>
      <c r="AA206" s="73"/>
      <c r="AB206" s="48"/>
    </row>
    <row r="207" spans="1:28" ht="15" customHeight="1">
      <c r="A207" s="70">
        <f t="shared" si="72"/>
        <v>193</v>
      </c>
      <c r="B207" s="106">
        <f t="shared" si="53"/>
        <v>45754</v>
      </c>
      <c r="C207" s="70">
        <f t="shared" si="54"/>
        <v>884</v>
      </c>
      <c r="D207" s="71">
        <f t="shared" si="55"/>
        <v>1364</v>
      </c>
      <c r="E207" s="72">
        <f t="shared" si="61"/>
        <v>513</v>
      </c>
      <c r="F207" s="72">
        <f t="shared" si="62"/>
        <v>523</v>
      </c>
      <c r="G207" s="72">
        <f t="shared" si="63"/>
        <v>513</v>
      </c>
      <c r="H207" s="73">
        <f t="shared" si="71"/>
        <v>1735</v>
      </c>
      <c r="I207" s="73">
        <f t="shared" si="71"/>
        <v>1725</v>
      </c>
      <c r="J207" s="73">
        <f t="shared" si="71"/>
        <v>1735</v>
      </c>
      <c r="K207" s="73">
        <f t="shared" si="73"/>
        <v>1955</v>
      </c>
      <c r="L207" s="73">
        <f t="shared" si="73"/>
        <v>1955</v>
      </c>
      <c r="M207" s="73">
        <f t="shared" si="73"/>
        <v>1965</v>
      </c>
      <c r="N207" s="73">
        <f t="shared" si="74"/>
        <v>-220</v>
      </c>
      <c r="O207" s="73">
        <f t="shared" si="74"/>
        <v>-230</v>
      </c>
      <c r="P207" s="73">
        <f t="shared" si="74"/>
        <v>-230</v>
      </c>
      <c r="Q207" s="72">
        <f t="shared" si="69"/>
        <v>0</v>
      </c>
      <c r="R207" s="72">
        <f t="shared" si="69"/>
        <v>0</v>
      </c>
      <c r="S207" s="72">
        <f t="shared" si="69"/>
        <v>0</v>
      </c>
      <c r="T207" s="74">
        <f t="shared" ref="T207:T239" si="75">D207+C207-V207</f>
        <v>548</v>
      </c>
      <c r="U207" s="93">
        <f t="shared" si="58"/>
        <v>1700</v>
      </c>
      <c r="V207" s="93">
        <f t="shared" si="59"/>
        <v>1700</v>
      </c>
      <c r="W207" s="93">
        <f t="shared" si="60"/>
        <v>1700</v>
      </c>
      <c r="X207" s="85"/>
      <c r="Y207" s="73"/>
      <c r="Z207" s="73"/>
      <c r="AA207" s="73"/>
      <c r="AB207" s="48"/>
    </row>
    <row r="208" spans="1:28" ht="15" customHeight="1">
      <c r="A208" s="70">
        <f t="shared" si="72"/>
        <v>194</v>
      </c>
      <c r="B208" s="106">
        <f t="shared" ref="B208:B239" si="76">B207+1</f>
        <v>45755</v>
      </c>
      <c r="C208" s="70">
        <f t="shared" ref="C208:C239" si="77">C207</f>
        <v>884</v>
      </c>
      <c r="D208" s="71">
        <f t="shared" ref="D208:D239" si="78">D207-2</f>
        <v>1362</v>
      </c>
      <c r="E208" s="72">
        <f t="shared" si="61"/>
        <v>511</v>
      </c>
      <c r="F208" s="72">
        <f t="shared" si="62"/>
        <v>521</v>
      </c>
      <c r="G208" s="72">
        <f t="shared" si="63"/>
        <v>511</v>
      </c>
      <c r="H208" s="73">
        <f t="shared" si="71"/>
        <v>1735</v>
      </c>
      <c r="I208" s="73">
        <f t="shared" si="71"/>
        <v>1725</v>
      </c>
      <c r="J208" s="73">
        <f t="shared" si="71"/>
        <v>1735</v>
      </c>
      <c r="K208" s="73">
        <f t="shared" ref="K208:M223" si="79">K207</f>
        <v>1955</v>
      </c>
      <c r="L208" s="73">
        <f t="shared" si="79"/>
        <v>1955</v>
      </c>
      <c r="M208" s="73">
        <f t="shared" si="79"/>
        <v>1965</v>
      </c>
      <c r="N208" s="73">
        <f t="shared" si="74"/>
        <v>-220</v>
      </c>
      <c r="O208" s="73">
        <f t="shared" si="74"/>
        <v>-230</v>
      </c>
      <c r="P208" s="73">
        <f t="shared" si="74"/>
        <v>-230</v>
      </c>
      <c r="Q208" s="72">
        <f t="shared" ref="Q208:S239" si="80">Q207</f>
        <v>0</v>
      </c>
      <c r="R208" s="72">
        <f t="shared" si="80"/>
        <v>0</v>
      </c>
      <c r="S208" s="72">
        <f t="shared" si="80"/>
        <v>0</v>
      </c>
      <c r="T208" s="74">
        <f t="shared" si="75"/>
        <v>546</v>
      </c>
      <c r="U208" s="93">
        <f t="shared" ref="U208:U239" si="81">U207+$X208*1000-Q208</f>
        <v>1700</v>
      </c>
      <c r="V208" s="93">
        <f t="shared" ref="V208:V239" si="82">V207+$X208*1000-R208</f>
        <v>1700</v>
      </c>
      <c r="W208" s="93">
        <f t="shared" ref="W208:W239" si="83">W207+$X208*1000-S208</f>
        <v>1700</v>
      </c>
      <c r="X208" s="85"/>
      <c r="Y208" s="73"/>
      <c r="Z208" s="73"/>
      <c r="AA208" s="73"/>
      <c r="AB208" s="48"/>
    </row>
    <row r="209" spans="1:28" ht="15" customHeight="1">
      <c r="A209" s="70">
        <f t="shared" si="72"/>
        <v>195</v>
      </c>
      <c r="B209" s="106">
        <f t="shared" si="76"/>
        <v>45756</v>
      </c>
      <c r="C209" s="70">
        <f t="shared" si="77"/>
        <v>884</v>
      </c>
      <c r="D209" s="71">
        <f t="shared" si="78"/>
        <v>1360</v>
      </c>
      <c r="E209" s="72">
        <f t="shared" ref="E209:E239" si="84">C209+D209-H209</f>
        <v>509</v>
      </c>
      <c r="F209" s="72">
        <f t="shared" ref="F209:F239" si="85">C209+D209-I209</f>
        <v>519</v>
      </c>
      <c r="G209" s="72">
        <f t="shared" ref="G209:G239" si="86">D209+C209-J209</f>
        <v>509</v>
      </c>
      <c r="H209" s="73">
        <f t="shared" si="71"/>
        <v>1735</v>
      </c>
      <c r="I209" s="73">
        <f t="shared" si="71"/>
        <v>1725</v>
      </c>
      <c r="J209" s="73">
        <f t="shared" si="71"/>
        <v>1735</v>
      </c>
      <c r="K209" s="73">
        <f t="shared" si="79"/>
        <v>1955</v>
      </c>
      <c r="L209" s="73">
        <f t="shared" si="79"/>
        <v>1955</v>
      </c>
      <c r="M209" s="73">
        <f t="shared" si="79"/>
        <v>1965</v>
      </c>
      <c r="N209" s="73">
        <f t="shared" ref="N209:P224" si="87">N208-Q209</f>
        <v>-220</v>
      </c>
      <c r="O209" s="73">
        <f t="shared" si="87"/>
        <v>-230</v>
      </c>
      <c r="P209" s="73">
        <f t="shared" si="87"/>
        <v>-230</v>
      </c>
      <c r="Q209" s="72">
        <f t="shared" si="80"/>
        <v>0</v>
      </c>
      <c r="R209" s="72">
        <f t="shared" si="80"/>
        <v>0</v>
      </c>
      <c r="S209" s="72">
        <f t="shared" si="80"/>
        <v>0</v>
      </c>
      <c r="T209" s="74">
        <f t="shared" si="75"/>
        <v>544</v>
      </c>
      <c r="U209" s="93">
        <f t="shared" si="81"/>
        <v>1700</v>
      </c>
      <c r="V209" s="93">
        <f t="shared" si="82"/>
        <v>1700</v>
      </c>
      <c r="W209" s="93">
        <f t="shared" si="83"/>
        <v>1700</v>
      </c>
      <c r="X209" s="85"/>
      <c r="Y209" s="73"/>
      <c r="Z209" s="73"/>
      <c r="AA209" s="73"/>
      <c r="AB209" s="48"/>
    </row>
    <row r="210" spans="1:28" ht="15" customHeight="1">
      <c r="A210" s="70">
        <f t="shared" si="72"/>
        <v>196</v>
      </c>
      <c r="B210" s="106">
        <f t="shared" si="76"/>
        <v>45757</v>
      </c>
      <c r="C210" s="70">
        <f t="shared" si="77"/>
        <v>884</v>
      </c>
      <c r="D210" s="71">
        <f t="shared" si="78"/>
        <v>1358</v>
      </c>
      <c r="E210" s="72">
        <f t="shared" si="84"/>
        <v>507</v>
      </c>
      <c r="F210" s="72">
        <f t="shared" si="85"/>
        <v>517</v>
      </c>
      <c r="G210" s="72">
        <f t="shared" si="86"/>
        <v>507</v>
      </c>
      <c r="H210" s="73">
        <f t="shared" si="71"/>
        <v>1735</v>
      </c>
      <c r="I210" s="73">
        <f t="shared" si="71"/>
        <v>1725</v>
      </c>
      <c r="J210" s="73">
        <f t="shared" si="71"/>
        <v>1735</v>
      </c>
      <c r="K210" s="73">
        <f t="shared" si="79"/>
        <v>1955</v>
      </c>
      <c r="L210" s="73">
        <f t="shared" si="79"/>
        <v>1955</v>
      </c>
      <c r="M210" s="73">
        <f t="shared" si="79"/>
        <v>1965</v>
      </c>
      <c r="N210" s="73">
        <f t="shared" si="87"/>
        <v>-220</v>
      </c>
      <c r="O210" s="73">
        <f t="shared" si="87"/>
        <v>-230</v>
      </c>
      <c r="P210" s="73">
        <f t="shared" si="87"/>
        <v>-230</v>
      </c>
      <c r="Q210" s="72">
        <f t="shared" si="80"/>
        <v>0</v>
      </c>
      <c r="R210" s="72">
        <f t="shared" si="80"/>
        <v>0</v>
      </c>
      <c r="S210" s="72">
        <f t="shared" si="80"/>
        <v>0</v>
      </c>
      <c r="T210" s="74">
        <f t="shared" si="75"/>
        <v>542</v>
      </c>
      <c r="U210" s="93">
        <f t="shared" si="81"/>
        <v>1700</v>
      </c>
      <c r="V210" s="93">
        <f t="shared" si="82"/>
        <v>1700</v>
      </c>
      <c r="W210" s="93">
        <f t="shared" si="83"/>
        <v>1700</v>
      </c>
      <c r="X210" s="85"/>
      <c r="Y210" s="73"/>
      <c r="Z210" s="73"/>
      <c r="AA210" s="73"/>
      <c r="AB210" s="48"/>
    </row>
    <row r="211" spans="1:28" ht="15" customHeight="1">
      <c r="A211" s="70">
        <f t="shared" si="72"/>
        <v>197</v>
      </c>
      <c r="B211" s="106">
        <f t="shared" si="76"/>
        <v>45758</v>
      </c>
      <c r="C211" s="70">
        <f t="shared" si="77"/>
        <v>884</v>
      </c>
      <c r="D211" s="71">
        <f t="shared" si="78"/>
        <v>1356</v>
      </c>
      <c r="E211" s="72">
        <f t="shared" si="84"/>
        <v>505</v>
      </c>
      <c r="F211" s="72">
        <f t="shared" si="85"/>
        <v>515</v>
      </c>
      <c r="G211" s="72">
        <f t="shared" si="86"/>
        <v>505</v>
      </c>
      <c r="H211" s="73">
        <f t="shared" si="71"/>
        <v>1735</v>
      </c>
      <c r="I211" s="73">
        <f t="shared" si="71"/>
        <v>1725</v>
      </c>
      <c r="J211" s="73">
        <f t="shared" si="71"/>
        <v>1735</v>
      </c>
      <c r="K211" s="73">
        <f t="shared" si="79"/>
        <v>1955</v>
      </c>
      <c r="L211" s="73">
        <f t="shared" si="79"/>
        <v>1955</v>
      </c>
      <c r="M211" s="73">
        <f t="shared" si="79"/>
        <v>1965</v>
      </c>
      <c r="N211" s="73">
        <f t="shared" si="87"/>
        <v>-220</v>
      </c>
      <c r="O211" s="73">
        <f t="shared" si="87"/>
        <v>-230</v>
      </c>
      <c r="P211" s="73">
        <f t="shared" si="87"/>
        <v>-230</v>
      </c>
      <c r="Q211" s="72">
        <f t="shared" si="80"/>
        <v>0</v>
      </c>
      <c r="R211" s="72">
        <f t="shared" si="80"/>
        <v>0</v>
      </c>
      <c r="S211" s="72">
        <f t="shared" si="80"/>
        <v>0</v>
      </c>
      <c r="T211" s="74">
        <f t="shared" si="75"/>
        <v>540</v>
      </c>
      <c r="U211" s="93">
        <f t="shared" si="81"/>
        <v>1700</v>
      </c>
      <c r="V211" s="93">
        <f t="shared" si="82"/>
        <v>1700</v>
      </c>
      <c r="W211" s="93">
        <f t="shared" si="83"/>
        <v>1700</v>
      </c>
      <c r="X211" s="85"/>
      <c r="Y211" s="73"/>
      <c r="Z211" s="73"/>
      <c r="AA211" s="73"/>
      <c r="AB211" s="48"/>
    </row>
    <row r="212" spans="1:28" ht="15" customHeight="1">
      <c r="A212" s="70">
        <f t="shared" si="72"/>
        <v>198</v>
      </c>
      <c r="B212" s="106">
        <f t="shared" si="76"/>
        <v>45759</v>
      </c>
      <c r="C212" s="70">
        <f t="shared" si="77"/>
        <v>884</v>
      </c>
      <c r="D212" s="71">
        <f t="shared" si="78"/>
        <v>1354</v>
      </c>
      <c r="E212" s="72">
        <f t="shared" si="84"/>
        <v>503</v>
      </c>
      <c r="F212" s="72">
        <f t="shared" si="85"/>
        <v>513</v>
      </c>
      <c r="G212" s="72">
        <f t="shared" si="86"/>
        <v>503</v>
      </c>
      <c r="H212" s="73">
        <f t="shared" si="71"/>
        <v>1735</v>
      </c>
      <c r="I212" s="73">
        <f t="shared" si="71"/>
        <v>1725</v>
      </c>
      <c r="J212" s="73">
        <f t="shared" si="71"/>
        <v>1735</v>
      </c>
      <c r="K212" s="73">
        <f t="shared" si="79"/>
        <v>1955</v>
      </c>
      <c r="L212" s="73">
        <f t="shared" si="79"/>
        <v>1955</v>
      </c>
      <c r="M212" s="73">
        <f t="shared" si="79"/>
        <v>1965</v>
      </c>
      <c r="N212" s="73">
        <f t="shared" si="87"/>
        <v>-220</v>
      </c>
      <c r="O212" s="73">
        <f t="shared" si="87"/>
        <v>-230</v>
      </c>
      <c r="P212" s="73">
        <f t="shared" si="87"/>
        <v>-230</v>
      </c>
      <c r="Q212" s="72">
        <f t="shared" si="80"/>
        <v>0</v>
      </c>
      <c r="R212" s="72">
        <f t="shared" si="80"/>
        <v>0</v>
      </c>
      <c r="S212" s="72">
        <f t="shared" si="80"/>
        <v>0</v>
      </c>
      <c r="T212" s="74">
        <f t="shared" si="75"/>
        <v>538</v>
      </c>
      <c r="U212" s="93">
        <f t="shared" si="81"/>
        <v>1700</v>
      </c>
      <c r="V212" s="93">
        <f t="shared" si="82"/>
        <v>1700</v>
      </c>
      <c r="W212" s="93">
        <f t="shared" si="83"/>
        <v>1700</v>
      </c>
      <c r="X212" s="85"/>
      <c r="Y212" s="73"/>
      <c r="Z212" s="73"/>
      <c r="AA212" s="73"/>
      <c r="AB212" s="48"/>
    </row>
    <row r="213" spans="1:28" ht="15" customHeight="1">
      <c r="A213" s="70">
        <f t="shared" si="72"/>
        <v>199</v>
      </c>
      <c r="B213" s="106">
        <f t="shared" si="76"/>
        <v>45760</v>
      </c>
      <c r="C213" s="70">
        <f t="shared" si="77"/>
        <v>884</v>
      </c>
      <c r="D213" s="71">
        <f t="shared" si="78"/>
        <v>1352</v>
      </c>
      <c r="E213" s="72">
        <f t="shared" si="84"/>
        <v>501</v>
      </c>
      <c r="F213" s="72">
        <f t="shared" si="85"/>
        <v>511</v>
      </c>
      <c r="G213" s="72">
        <f t="shared" si="86"/>
        <v>501</v>
      </c>
      <c r="H213" s="73">
        <f t="shared" si="71"/>
        <v>1735</v>
      </c>
      <c r="I213" s="73">
        <f t="shared" si="71"/>
        <v>1725</v>
      </c>
      <c r="J213" s="73">
        <f t="shared" si="71"/>
        <v>1735</v>
      </c>
      <c r="K213" s="73">
        <f t="shared" si="79"/>
        <v>1955</v>
      </c>
      <c r="L213" s="73">
        <f t="shared" si="79"/>
        <v>1955</v>
      </c>
      <c r="M213" s="73">
        <f t="shared" si="79"/>
        <v>1965</v>
      </c>
      <c r="N213" s="73">
        <f t="shared" si="87"/>
        <v>-220</v>
      </c>
      <c r="O213" s="73">
        <f t="shared" si="87"/>
        <v>-230</v>
      </c>
      <c r="P213" s="73">
        <f t="shared" si="87"/>
        <v>-230</v>
      </c>
      <c r="Q213" s="72">
        <f t="shared" si="80"/>
        <v>0</v>
      </c>
      <c r="R213" s="72">
        <f t="shared" si="80"/>
        <v>0</v>
      </c>
      <c r="S213" s="72">
        <f t="shared" si="80"/>
        <v>0</v>
      </c>
      <c r="T213" s="74">
        <f t="shared" si="75"/>
        <v>536</v>
      </c>
      <c r="U213" s="93">
        <f t="shared" si="81"/>
        <v>1700</v>
      </c>
      <c r="V213" s="93">
        <f t="shared" si="82"/>
        <v>1700</v>
      </c>
      <c r="W213" s="93">
        <f t="shared" si="83"/>
        <v>1700</v>
      </c>
      <c r="X213" s="85"/>
      <c r="Y213" s="73"/>
      <c r="Z213" s="73"/>
      <c r="AA213" s="73"/>
      <c r="AB213" s="48"/>
    </row>
    <row r="214" spans="1:28" ht="15" customHeight="1">
      <c r="A214" s="70">
        <f t="shared" si="72"/>
        <v>200</v>
      </c>
      <c r="B214" s="106">
        <f t="shared" si="76"/>
        <v>45761</v>
      </c>
      <c r="C214" s="70">
        <f t="shared" si="77"/>
        <v>884</v>
      </c>
      <c r="D214" s="71">
        <f t="shared" si="78"/>
        <v>1350</v>
      </c>
      <c r="E214" s="72">
        <f t="shared" si="84"/>
        <v>499</v>
      </c>
      <c r="F214" s="72">
        <f t="shared" si="85"/>
        <v>509</v>
      </c>
      <c r="G214" s="72">
        <f t="shared" si="86"/>
        <v>499</v>
      </c>
      <c r="H214" s="73">
        <f t="shared" si="71"/>
        <v>1735</v>
      </c>
      <c r="I214" s="73">
        <f t="shared" si="71"/>
        <v>1725</v>
      </c>
      <c r="J214" s="73">
        <f t="shared" si="71"/>
        <v>1735</v>
      </c>
      <c r="K214" s="73">
        <f t="shared" si="79"/>
        <v>1955</v>
      </c>
      <c r="L214" s="73">
        <f t="shared" si="79"/>
        <v>1955</v>
      </c>
      <c r="M214" s="73">
        <f t="shared" si="79"/>
        <v>1965</v>
      </c>
      <c r="N214" s="73">
        <f t="shared" si="87"/>
        <v>-220</v>
      </c>
      <c r="O214" s="73">
        <f t="shared" si="87"/>
        <v>-230</v>
      </c>
      <c r="P214" s="73">
        <f t="shared" si="87"/>
        <v>-230</v>
      </c>
      <c r="Q214" s="72">
        <f t="shared" si="80"/>
        <v>0</v>
      </c>
      <c r="R214" s="72">
        <f t="shared" si="80"/>
        <v>0</v>
      </c>
      <c r="S214" s="72">
        <f t="shared" si="80"/>
        <v>0</v>
      </c>
      <c r="T214" s="74">
        <f t="shared" si="75"/>
        <v>534</v>
      </c>
      <c r="U214" s="93">
        <f t="shared" si="81"/>
        <v>1700</v>
      </c>
      <c r="V214" s="93">
        <f t="shared" si="82"/>
        <v>1700</v>
      </c>
      <c r="W214" s="93">
        <f t="shared" si="83"/>
        <v>1700</v>
      </c>
      <c r="X214" s="85"/>
      <c r="Y214" s="73"/>
      <c r="Z214" s="73"/>
      <c r="AA214" s="73"/>
      <c r="AB214" s="48"/>
    </row>
    <row r="215" spans="1:28" ht="15" customHeight="1">
      <c r="A215" s="70">
        <f t="shared" si="72"/>
        <v>201</v>
      </c>
      <c r="B215" s="106">
        <f t="shared" si="76"/>
        <v>45762</v>
      </c>
      <c r="C215" s="70">
        <f t="shared" si="77"/>
        <v>884</v>
      </c>
      <c r="D215" s="71">
        <f t="shared" si="78"/>
        <v>1348</v>
      </c>
      <c r="E215" s="72">
        <f t="shared" si="84"/>
        <v>497</v>
      </c>
      <c r="F215" s="72">
        <f t="shared" si="85"/>
        <v>507</v>
      </c>
      <c r="G215" s="72">
        <f t="shared" si="86"/>
        <v>497</v>
      </c>
      <c r="H215" s="73">
        <f t="shared" si="71"/>
        <v>1735</v>
      </c>
      <c r="I215" s="73">
        <f t="shared" si="71"/>
        <v>1725</v>
      </c>
      <c r="J215" s="73">
        <f t="shared" si="71"/>
        <v>1735</v>
      </c>
      <c r="K215" s="73">
        <f t="shared" si="79"/>
        <v>1955</v>
      </c>
      <c r="L215" s="73">
        <f t="shared" si="79"/>
        <v>1955</v>
      </c>
      <c r="M215" s="73">
        <f t="shared" si="79"/>
        <v>1965</v>
      </c>
      <c r="N215" s="73">
        <f t="shared" si="87"/>
        <v>-220</v>
      </c>
      <c r="O215" s="73">
        <f t="shared" si="87"/>
        <v>-230</v>
      </c>
      <c r="P215" s="73">
        <f t="shared" si="87"/>
        <v>-230</v>
      </c>
      <c r="Q215" s="72">
        <f t="shared" si="80"/>
        <v>0</v>
      </c>
      <c r="R215" s="72">
        <f t="shared" si="80"/>
        <v>0</v>
      </c>
      <c r="S215" s="72">
        <f t="shared" si="80"/>
        <v>0</v>
      </c>
      <c r="T215" s="74">
        <f t="shared" si="75"/>
        <v>532</v>
      </c>
      <c r="U215" s="93">
        <f t="shared" si="81"/>
        <v>1700</v>
      </c>
      <c r="V215" s="93">
        <f t="shared" si="82"/>
        <v>1700</v>
      </c>
      <c r="W215" s="93">
        <f t="shared" si="83"/>
        <v>1700</v>
      </c>
      <c r="X215" s="85"/>
      <c r="Y215" s="73"/>
      <c r="Z215" s="73"/>
      <c r="AA215" s="73"/>
      <c r="AB215" s="48"/>
    </row>
    <row r="216" spans="1:28" ht="15" customHeight="1">
      <c r="A216" s="70">
        <f t="shared" si="72"/>
        <v>202</v>
      </c>
      <c r="B216" s="106">
        <f t="shared" si="76"/>
        <v>45763</v>
      </c>
      <c r="C216" s="70">
        <f t="shared" si="77"/>
        <v>884</v>
      </c>
      <c r="D216" s="71">
        <f t="shared" si="78"/>
        <v>1346</v>
      </c>
      <c r="E216" s="72">
        <f t="shared" si="84"/>
        <v>495</v>
      </c>
      <c r="F216" s="72">
        <f t="shared" si="85"/>
        <v>505</v>
      </c>
      <c r="G216" s="72">
        <f t="shared" si="86"/>
        <v>495</v>
      </c>
      <c r="H216" s="73">
        <f t="shared" si="71"/>
        <v>1735</v>
      </c>
      <c r="I216" s="73">
        <f t="shared" si="71"/>
        <v>1725</v>
      </c>
      <c r="J216" s="73">
        <f t="shared" si="71"/>
        <v>1735</v>
      </c>
      <c r="K216" s="73">
        <f t="shared" si="79"/>
        <v>1955</v>
      </c>
      <c r="L216" s="73">
        <f t="shared" si="79"/>
        <v>1955</v>
      </c>
      <c r="M216" s="73">
        <f t="shared" si="79"/>
        <v>1965</v>
      </c>
      <c r="N216" s="73">
        <f t="shared" si="87"/>
        <v>-220</v>
      </c>
      <c r="O216" s="73">
        <f t="shared" si="87"/>
        <v>-230</v>
      </c>
      <c r="P216" s="73">
        <f t="shared" si="87"/>
        <v>-230</v>
      </c>
      <c r="Q216" s="72">
        <f t="shared" si="80"/>
        <v>0</v>
      </c>
      <c r="R216" s="72">
        <f t="shared" si="80"/>
        <v>0</v>
      </c>
      <c r="S216" s="72">
        <f t="shared" si="80"/>
        <v>0</v>
      </c>
      <c r="T216" s="74">
        <f t="shared" si="75"/>
        <v>530</v>
      </c>
      <c r="U216" s="93">
        <f t="shared" si="81"/>
        <v>1700</v>
      </c>
      <c r="V216" s="93">
        <f t="shared" si="82"/>
        <v>1700</v>
      </c>
      <c r="W216" s="93">
        <f t="shared" si="83"/>
        <v>1700</v>
      </c>
      <c r="X216" s="85"/>
      <c r="Y216" s="73"/>
      <c r="Z216" s="73"/>
      <c r="AA216" s="73"/>
      <c r="AB216" s="48"/>
    </row>
    <row r="217" spans="1:28" ht="15" customHeight="1">
      <c r="A217" s="70">
        <f t="shared" si="72"/>
        <v>203</v>
      </c>
      <c r="B217" s="106">
        <f t="shared" si="76"/>
        <v>45764</v>
      </c>
      <c r="C217" s="70">
        <f t="shared" si="77"/>
        <v>884</v>
      </c>
      <c r="D217" s="71">
        <f t="shared" si="78"/>
        <v>1344</v>
      </c>
      <c r="E217" s="72">
        <f t="shared" si="84"/>
        <v>493</v>
      </c>
      <c r="F217" s="72">
        <f t="shared" si="85"/>
        <v>503</v>
      </c>
      <c r="G217" s="72">
        <f t="shared" si="86"/>
        <v>493</v>
      </c>
      <c r="H217" s="73">
        <f t="shared" si="71"/>
        <v>1735</v>
      </c>
      <c r="I217" s="73">
        <f t="shared" si="71"/>
        <v>1725</v>
      </c>
      <c r="J217" s="73">
        <f t="shared" si="71"/>
        <v>1735</v>
      </c>
      <c r="K217" s="73">
        <f t="shared" si="79"/>
        <v>1955</v>
      </c>
      <c r="L217" s="73">
        <f t="shared" si="79"/>
        <v>1955</v>
      </c>
      <c r="M217" s="73">
        <f t="shared" si="79"/>
        <v>1965</v>
      </c>
      <c r="N217" s="73">
        <f t="shared" si="87"/>
        <v>-220</v>
      </c>
      <c r="O217" s="73">
        <f t="shared" si="87"/>
        <v>-230</v>
      </c>
      <c r="P217" s="73">
        <f t="shared" si="87"/>
        <v>-230</v>
      </c>
      <c r="Q217" s="72">
        <f t="shared" si="80"/>
        <v>0</v>
      </c>
      <c r="R217" s="72">
        <f t="shared" si="80"/>
        <v>0</v>
      </c>
      <c r="S217" s="72">
        <f t="shared" si="80"/>
        <v>0</v>
      </c>
      <c r="T217" s="74">
        <f t="shared" si="75"/>
        <v>528</v>
      </c>
      <c r="U217" s="93">
        <f t="shared" si="81"/>
        <v>1700</v>
      </c>
      <c r="V217" s="93">
        <f t="shared" si="82"/>
        <v>1700</v>
      </c>
      <c r="W217" s="93">
        <f t="shared" si="83"/>
        <v>1700</v>
      </c>
      <c r="X217" s="85"/>
      <c r="Y217" s="73"/>
      <c r="Z217" s="73"/>
      <c r="AA217" s="73"/>
      <c r="AB217" s="48"/>
    </row>
    <row r="218" spans="1:28" ht="15" customHeight="1">
      <c r="A218" s="70">
        <f t="shared" si="72"/>
        <v>204</v>
      </c>
      <c r="B218" s="106">
        <f t="shared" si="76"/>
        <v>45765</v>
      </c>
      <c r="C218" s="70">
        <f t="shared" si="77"/>
        <v>884</v>
      </c>
      <c r="D218" s="71">
        <f t="shared" si="78"/>
        <v>1342</v>
      </c>
      <c r="E218" s="72">
        <f t="shared" si="84"/>
        <v>491</v>
      </c>
      <c r="F218" s="72">
        <f t="shared" si="85"/>
        <v>501</v>
      </c>
      <c r="G218" s="72">
        <f t="shared" si="86"/>
        <v>491</v>
      </c>
      <c r="H218" s="73">
        <f t="shared" si="71"/>
        <v>1735</v>
      </c>
      <c r="I218" s="73">
        <f t="shared" si="71"/>
        <v>1725</v>
      </c>
      <c r="J218" s="73">
        <f t="shared" si="71"/>
        <v>1735</v>
      </c>
      <c r="K218" s="73">
        <f t="shared" si="79"/>
        <v>1955</v>
      </c>
      <c r="L218" s="73">
        <f t="shared" si="79"/>
        <v>1955</v>
      </c>
      <c r="M218" s="73">
        <f t="shared" si="79"/>
        <v>1965</v>
      </c>
      <c r="N218" s="73">
        <f t="shared" si="87"/>
        <v>-220</v>
      </c>
      <c r="O218" s="73">
        <f t="shared" si="87"/>
        <v>-230</v>
      </c>
      <c r="P218" s="73">
        <f t="shared" si="87"/>
        <v>-230</v>
      </c>
      <c r="Q218" s="72">
        <f t="shared" si="80"/>
        <v>0</v>
      </c>
      <c r="R218" s="72">
        <f t="shared" si="80"/>
        <v>0</v>
      </c>
      <c r="S218" s="72">
        <f t="shared" si="80"/>
        <v>0</v>
      </c>
      <c r="T218" s="74">
        <f t="shared" si="75"/>
        <v>526</v>
      </c>
      <c r="U218" s="93">
        <f t="shared" si="81"/>
        <v>1700</v>
      </c>
      <c r="V218" s="93">
        <f t="shared" si="82"/>
        <v>1700</v>
      </c>
      <c r="W218" s="93">
        <f t="shared" si="83"/>
        <v>1700</v>
      </c>
      <c r="X218" s="85"/>
      <c r="Y218" s="73"/>
      <c r="Z218" s="73"/>
      <c r="AA218" s="73"/>
      <c r="AB218" s="48"/>
    </row>
    <row r="219" spans="1:28" ht="15" customHeight="1">
      <c r="A219" s="70">
        <f t="shared" si="72"/>
        <v>205</v>
      </c>
      <c r="B219" s="106">
        <f t="shared" si="76"/>
        <v>45766</v>
      </c>
      <c r="C219" s="70">
        <f t="shared" si="77"/>
        <v>884</v>
      </c>
      <c r="D219" s="71">
        <f t="shared" si="78"/>
        <v>1340</v>
      </c>
      <c r="E219" s="72">
        <f t="shared" si="84"/>
        <v>489</v>
      </c>
      <c r="F219" s="72">
        <f t="shared" si="85"/>
        <v>499</v>
      </c>
      <c r="G219" s="72">
        <f t="shared" si="86"/>
        <v>489</v>
      </c>
      <c r="H219" s="73">
        <f t="shared" si="71"/>
        <v>1735</v>
      </c>
      <c r="I219" s="73">
        <f t="shared" si="71"/>
        <v>1725</v>
      </c>
      <c r="J219" s="73">
        <f t="shared" si="71"/>
        <v>1735</v>
      </c>
      <c r="K219" s="73">
        <f t="shared" si="79"/>
        <v>1955</v>
      </c>
      <c r="L219" s="73">
        <f t="shared" si="79"/>
        <v>1955</v>
      </c>
      <c r="M219" s="73">
        <f t="shared" si="79"/>
        <v>1965</v>
      </c>
      <c r="N219" s="73">
        <f t="shared" si="87"/>
        <v>-220</v>
      </c>
      <c r="O219" s="73">
        <f t="shared" si="87"/>
        <v>-230</v>
      </c>
      <c r="P219" s="73">
        <f t="shared" si="87"/>
        <v>-230</v>
      </c>
      <c r="Q219" s="72">
        <f t="shared" si="80"/>
        <v>0</v>
      </c>
      <c r="R219" s="72">
        <f t="shared" si="80"/>
        <v>0</v>
      </c>
      <c r="S219" s="72">
        <f t="shared" si="80"/>
        <v>0</v>
      </c>
      <c r="T219" s="74">
        <f t="shared" si="75"/>
        <v>524</v>
      </c>
      <c r="U219" s="93">
        <f t="shared" si="81"/>
        <v>1700</v>
      </c>
      <c r="V219" s="93">
        <f t="shared" si="82"/>
        <v>1700</v>
      </c>
      <c r="W219" s="93">
        <f t="shared" si="83"/>
        <v>1700</v>
      </c>
      <c r="X219" s="85"/>
      <c r="Y219" s="73"/>
      <c r="Z219" s="73"/>
      <c r="AA219" s="73"/>
      <c r="AB219" s="48"/>
    </row>
    <row r="220" spans="1:28" ht="15" customHeight="1">
      <c r="A220" s="70">
        <f t="shared" si="72"/>
        <v>206</v>
      </c>
      <c r="B220" s="106">
        <f t="shared" si="76"/>
        <v>45767</v>
      </c>
      <c r="C220" s="70">
        <f t="shared" si="77"/>
        <v>884</v>
      </c>
      <c r="D220" s="71">
        <f t="shared" si="78"/>
        <v>1338</v>
      </c>
      <c r="E220" s="72">
        <f t="shared" si="84"/>
        <v>487</v>
      </c>
      <c r="F220" s="72">
        <f t="shared" si="85"/>
        <v>497</v>
      </c>
      <c r="G220" s="72">
        <f t="shared" si="86"/>
        <v>487</v>
      </c>
      <c r="H220" s="73">
        <f t="shared" si="71"/>
        <v>1735</v>
      </c>
      <c r="I220" s="73">
        <f t="shared" si="71"/>
        <v>1725</v>
      </c>
      <c r="J220" s="73">
        <f t="shared" si="71"/>
        <v>1735</v>
      </c>
      <c r="K220" s="73">
        <f t="shared" si="79"/>
        <v>1955</v>
      </c>
      <c r="L220" s="73">
        <f t="shared" si="79"/>
        <v>1955</v>
      </c>
      <c r="M220" s="73">
        <f t="shared" si="79"/>
        <v>1965</v>
      </c>
      <c r="N220" s="73">
        <f t="shared" si="87"/>
        <v>-220</v>
      </c>
      <c r="O220" s="73">
        <f t="shared" si="87"/>
        <v>-230</v>
      </c>
      <c r="P220" s="73">
        <f t="shared" si="87"/>
        <v>-230</v>
      </c>
      <c r="Q220" s="72">
        <f t="shared" si="80"/>
        <v>0</v>
      </c>
      <c r="R220" s="72">
        <f t="shared" si="80"/>
        <v>0</v>
      </c>
      <c r="S220" s="72">
        <f t="shared" si="80"/>
        <v>0</v>
      </c>
      <c r="T220" s="74">
        <f t="shared" si="75"/>
        <v>522</v>
      </c>
      <c r="U220" s="93">
        <f t="shared" si="81"/>
        <v>1700</v>
      </c>
      <c r="V220" s="93">
        <f t="shared" si="82"/>
        <v>1700</v>
      </c>
      <c r="W220" s="93">
        <f t="shared" si="83"/>
        <v>1700</v>
      </c>
      <c r="X220" s="85"/>
      <c r="Y220" s="73"/>
      <c r="Z220" s="73"/>
      <c r="AA220" s="73"/>
      <c r="AB220" s="48"/>
    </row>
    <row r="221" spans="1:28" ht="15" customHeight="1">
      <c r="A221" s="70">
        <f t="shared" si="72"/>
        <v>207</v>
      </c>
      <c r="B221" s="106">
        <f t="shared" si="76"/>
        <v>45768</v>
      </c>
      <c r="C221" s="70">
        <f t="shared" si="77"/>
        <v>884</v>
      </c>
      <c r="D221" s="71">
        <f t="shared" si="78"/>
        <v>1336</v>
      </c>
      <c r="E221" s="72">
        <f t="shared" si="84"/>
        <v>485</v>
      </c>
      <c r="F221" s="72">
        <f t="shared" si="85"/>
        <v>495</v>
      </c>
      <c r="G221" s="72">
        <f t="shared" si="86"/>
        <v>485</v>
      </c>
      <c r="H221" s="73">
        <f t="shared" si="71"/>
        <v>1735</v>
      </c>
      <c r="I221" s="73">
        <f t="shared" si="71"/>
        <v>1725</v>
      </c>
      <c r="J221" s="73">
        <f t="shared" si="71"/>
        <v>1735</v>
      </c>
      <c r="K221" s="73">
        <f t="shared" si="79"/>
        <v>1955</v>
      </c>
      <c r="L221" s="73">
        <f t="shared" si="79"/>
        <v>1955</v>
      </c>
      <c r="M221" s="73">
        <f t="shared" si="79"/>
        <v>1965</v>
      </c>
      <c r="N221" s="73">
        <f t="shared" si="87"/>
        <v>-220</v>
      </c>
      <c r="O221" s="73">
        <f t="shared" si="87"/>
        <v>-230</v>
      </c>
      <c r="P221" s="73">
        <f t="shared" si="87"/>
        <v>-230</v>
      </c>
      <c r="Q221" s="72">
        <f t="shared" si="80"/>
        <v>0</v>
      </c>
      <c r="R221" s="72">
        <f t="shared" si="80"/>
        <v>0</v>
      </c>
      <c r="S221" s="72">
        <f t="shared" si="80"/>
        <v>0</v>
      </c>
      <c r="T221" s="74">
        <f t="shared" si="75"/>
        <v>520</v>
      </c>
      <c r="U221" s="93">
        <f t="shared" si="81"/>
        <v>1700</v>
      </c>
      <c r="V221" s="93">
        <f t="shared" si="82"/>
        <v>1700</v>
      </c>
      <c r="W221" s="93">
        <f t="shared" si="83"/>
        <v>1700</v>
      </c>
      <c r="X221" s="85"/>
      <c r="Y221" s="73"/>
      <c r="Z221" s="73"/>
      <c r="AA221" s="73"/>
      <c r="AB221" s="48"/>
    </row>
    <row r="222" spans="1:28" ht="15" customHeight="1">
      <c r="A222" s="70">
        <f t="shared" si="72"/>
        <v>208</v>
      </c>
      <c r="B222" s="106">
        <f t="shared" si="76"/>
        <v>45769</v>
      </c>
      <c r="C222" s="70">
        <f t="shared" si="77"/>
        <v>884</v>
      </c>
      <c r="D222" s="71">
        <f t="shared" si="78"/>
        <v>1334</v>
      </c>
      <c r="E222" s="72">
        <f t="shared" si="84"/>
        <v>483</v>
      </c>
      <c r="F222" s="72">
        <f t="shared" si="85"/>
        <v>493</v>
      </c>
      <c r="G222" s="72">
        <f t="shared" si="86"/>
        <v>483</v>
      </c>
      <c r="H222" s="73">
        <f t="shared" si="71"/>
        <v>1735</v>
      </c>
      <c r="I222" s="73">
        <f t="shared" si="71"/>
        <v>1725</v>
      </c>
      <c r="J222" s="73">
        <f t="shared" si="71"/>
        <v>1735</v>
      </c>
      <c r="K222" s="73">
        <f t="shared" si="79"/>
        <v>1955</v>
      </c>
      <c r="L222" s="73">
        <f t="shared" si="79"/>
        <v>1955</v>
      </c>
      <c r="M222" s="73">
        <f t="shared" si="79"/>
        <v>1965</v>
      </c>
      <c r="N222" s="73">
        <f t="shared" si="87"/>
        <v>-220</v>
      </c>
      <c r="O222" s="73">
        <f t="shared" si="87"/>
        <v>-230</v>
      </c>
      <c r="P222" s="73">
        <f t="shared" si="87"/>
        <v>-230</v>
      </c>
      <c r="Q222" s="72">
        <f t="shared" si="80"/>
        <v>0</v>
      </c>
      <c r="R222" s="72">
        <f t="shared" si="80"/>
        <v>0</v>
      </c>
      <c r="S222" s="72">
        <f t="shared" si="80"/>
        <v>0</v>
      </c>
      <c r="T222" s="74">
        <f t="shared" si="75"/>
        <v>518</v>
      </c>
      <c r="U222" s="93">
        <f t="shared" si="81"/>
        <v>1700</v>
      </c>
      <c r="V222" s="93">
        <f t="shared" si="82"/>
        <v>1700</v>
      </c>
      <c r="W222" s="93">
        <f t="shared" si="83"/>
        <v>1700</v>
      </c>
      <c r="X222" s="85"/>
      <c r="Y222" s="73"/>
      <c r="Z222" s="73"/>
      <c r="AA222" s="73"/>
      <c r="AB222" s="48"/>
    </row>
    <row r="223" spans="1:28" ht="15" customHeight="1">
      <c r="A223" s="70">
        <f t="shared" si="72"/>
        <v>209</v>
      </c>
      <c r="B223" s="106">
        <f t="shared" si="76"/>
        <v>45770</v>
      </c>
      <c r="C223" s="70">
        <f t="shared" si="77"/>
        <v>884</v>
      </c>
      <c r="D223" s="71">
        <f t="shared" si="78"/>
        <v>1332</v>
      </c>
      <c r="E223" s="72">
        <f t="shared" si="84"/>
        <v>481</v>
      </c>
      <c r="F223" s="72">
        <f t="shared" si="85"/>
        <v>491</v>
      </c>
      <c r="G223" s="72">
        <f t="shared" si="86"/>
        <v>481</v>
      </c>
      <c r="H223" s="73">
        <f t="shared" si="71"/>
        <v>1735</v>
      </c>
      <c r="I223" s="73">
        <f t="shared" si="71"/>
        <v>1725</v>
      </c>
      <c r="J223" s="73">
        <f t="shared" si="71"/>
        <v>1735</v>
      </c>
      <c r="K223" s="73">
        <f t="shared" si="79"/>
        <v>1955</v>
      </c>
      <c r="L223" s="73">
        <f t="shared" si="79"/>
        <v>1955</v>
      </c>
      <c r="M223" s="73">
        <f t="shared" si="79"/>
        <v>1965</v>
      </c>
      <c r="N223" s="73">
        <f t="shared" si="87"/>
        <v>-220</v>
      </c>
      <c r="O223" s="73">
        <f t="shared" si="87"/>
        <v>-230</v>
      </c>
      <c r="P223" s="73">
        <f t="shared" si="87"/>
        <v>-230</v>
      </c>
      <c r="Q223" s="72">
        <f t="shared" si="80"/>
        <v>0</v>
      </c>
      <c r="R223" s="72">
        <f t="shared" si="80"/>
        <v>0</v>
      </c>
      <c r="S223" s="72">
        <f t="shared" si="80"/>
        <v>0</v>
      </c>
      <c r="T223" s="74">
        <f t="shared" si="75"/>
        <v>516</v>
      </c>
      <c r="U223" s="93">
        <f t="shared" si="81"/>
        <v>1700</v>
      </c>
      <c r="V223" s="93">
        <f t="shared" si="82"/>
        <v>1700</v>
      </c>
      <c r="W223" s="93">
        <f t="shared" si="83"/>
        <v>1700</v>
      </c>
      <c r="X223" s="85"/>
      <c r="Y223" s="73"/>
      <c r="Z223" s="73"/>
      <c r="AA223" s="73"/>
      <c r="AB223" s="48"/>
    </row>
    <row r="224" spans="1:28" ht="15" customHeight="1">
      <c r="A224" s="70">
        <f t="shared" si="72"/>
        <v>210</v>
      </c>
      <c r="B224" s="106">
        <f t="shared" si="76"/>
        <v>45771</v>
      </c>
      <c r="C224" s="70">
        <f t="shared" si="77"/>
        <v>884</v>
      </c>
      <c r="D224" s="71">
        <f t="shared" si="78"/>
        <v>1330</v>
      </c>
      <c r="E224" s="72">
        <f t="shared" si="84"/>
        <v>479</v>
      </c>
      <c r="F224" s="72">
        <f t="shared" si="85"/>
        <v>489</v>
      </c>
      <c r="G224" s="72">
        <f t="shared" si="86"/>
        <v>479</v>
      </c>
      <c r="H224" s="73">
        <f t="shared" si="71"/>
        <v>1735</v>
      </c>
      <c r="I224" s="73">
        <f t="shared" si="71"/>
        <v>1725</v>
      </c>
      <c r="J224" s="73">
        <f t="shared" si="71"/>
        <v>1735</v>
      </c>
      <c r="K224" s="73">
        <f t="shared" ref="K224:M239" si="88">K223</f>
        <v>1955</v>
      </c>
      <c r="L224" s="73">
        <f t="shared" si="88"/>
        <v>1955</v>
      </c>
      <c r="M224" s="73">
        <f t="shared" si="88"/>
        <v>1965</v>
      </c>
      <c r="N224" s="73">
        <f t="shared" si="87"/>
        <v>-220</v>
      </c>
      <c r="O224" s="73">
        <f t="shared" si="87"/>
        <v>-230</v>
      </c>
      <c r="P224" s="73">
        <f t="shared" si="87"/>
        <v>-230</v>
      </c>
      <c r="Q224" s="72">
        <f t="shared" si="80"/>
        <v>0</v>
      </c>
      <c r="R224" s="72">
        <f t="shared" si="80"/>
        <v>0</v>
      </c>
      <c r="S224" s="72">
        <f t="shared" si="80"/>
        <v>0</v>
      </c>
      <c r="T224" s="74">
        <f t="shared" si="75"/>
        <v>514</v>
      </c>
      <c r="U224" s="93">
        <f t="shared" si="81"/>
        <v>1700</v>
      </c>
      <c r="V224" s="93">
        <f t="shared" si="82"/>
        <v>1700</v>
      </c>
      <c r="W224" s="93">
        <f t="shared" si="83"/>
        <v>1700</v>
      </c>
      <c r="X224" s="85"/>
      <c r="Y224" s="73"/>
      <c r="Z224" s="73"/>
      <c r="AA224" s="73"/>
      <c r="AB224" s="48"/>
    </row>
    <row r="225" spans="1:28" ht="15" customHeight="1">
      <c r="A225" s="70">
        <f t="shared" si="72"/>
        <v>211</v>
      </c>
      <c r="B225" s="106">
        <f t="shared" si="76"/>
        <v>45772</v>
      </c>
      <c r="C225" s="70">
        <f t="shared" si="77"/>
        <v>884</v>
      </c>
      <c r="D225" s="71">
        <f t="shared" si="78"/>
        <v>1328</v>
      </c>
      <c r="E225" s="72">
        <f t="shared" si="84"/>
        <v>477</v>
      </c>
      <c r="F225" s="72">
        <f t="shared" si="85"/>
        <v>487</v>
      </c>
      <c r="G225" s="72">
        <f t="shared" si="86"/>
        <v>477</v>
      </c>
      <c r="H225" s="73">
        <f t="shared" si="71"/>
        <v>1735</v>
      </c>
      <c r="I225" s="73">
        <f t="shared" si="71"/>
        <v>1725</v>
      </c>
      <c r="J225" s="73">
        <f t="shared" si="71"/>
        <v>1735</v>
      </c>
      <c r="K225" s="73">
        <f t="shared" si="88"/>
        <v>1955</v>
      </c>
      <c r="L225" s="73">
        <f t="shared" si="88"/>
        <v>1955</v>
      </c>
      <c r="M225" s="73">
        <f t="shared" si="88"/>
        <v>1965</v>
      </c>
      <c r="N225" s="73">
        <f t="shared" ref="N225:P239" si="89">N224-Q225</f>
        <v>-220</v>
      </c>
      <c r="O225" s="73">
        <f t="shared" si="89"/>
        <v>-230</v>
      </c>
      <c r="P225" s="73">
        <f t="shared" si="89"/>
        <v>-230</v>
      </c>
      <c r="Q225" s="72">
        <f t="shared" si="80"/>
        <v>0</v>
      </c>
      <c r="R225" s="72">
        <f t="shared" si="80"/>
        <v>0</v>
      </c>
      <c r="S225" s="72">
        <f t="shared" si="80"/>
        <v>0</v>
      </c>
      <c r="T225" s="74">
        <f t="shared" si="75"/>
        <v>512</v>
      </c>
      <c r="U225" s="93">
        <f t="shared" si="81"/>
        <v>1700</v>
      </c>
      <c r="V225" s="93">
        <f t="shared" si="82"/>
        <v>1700</v>
      </c>
      <c r="W225" s="93">
        <f t="shared" si="83"/>
        <v>1700</v>
      </c>
      <c r="X225" s="85"/>
      <c r="Y225" s="73"/>
      <c r="Z225" s="73"/>
      <c r="AA225" s="73"/>
      <c r="AB225" s="48"/>
    </row>
    <row r="226" spans="1:28" ht="15" customHeight="1">
      <c r="A226" s="70">
        <f t="shared" si="72"/>
        <v>212</v>
      </c>
      <c r="B226" s="106">
        <f t="shared" si="76"/>
        <v>45773</v>
      </c>
      <c r="C226" s="70">
        <f t="shared" si="77"/>
        <v>884</v>
      </c>
      <c r="D226" s="71">
        <f t="shared" si="78"/>
        <v>1326</v>
      </c>
      <c r="E226" s="72">
        <f t="shared" si="84"/>
        <v>475</v>
      </c>
      <c r="F226" s="72">
        <f t="shared" si="85"/>
        <v>485</v>
      </c>
      <c r="G226" s="72">
        <f t="shared" si="86"/>
        <v>475</v>
      </c>
      <c r="H226" s="73">
        <f t="shared" si="71"/>
        <v>1735</v>
      </c>
      <c r="I226" s="73">
        <f t="shared" si="71"/>
        <v>1725</v>
      </c>
      <c r="J226" s="73">
        <f t="shared" si="71"/>
        <v>1735</v>
      </c>
      <c r="K226" s="73">
        <f t="shared" si="88"/>
        <v>1955</v>
      </c>
      <c r="L226" s="73">
        <f t="shared" si="88"/>
        <v>1955</v>
      </c>
      <c r="M226" s="73">
        <f t="shared" si="88"/>
        <v>1965</v>
      </c>
      <c r="N226" s="73">
        <f t="shared" si="89"/>
        <v>-220</v>
      </c>
      <c r="O226" s="73">
        <f t="shared" si="89"/>
        <v>-230</v>
      </c>
      <c r="P226" s="73">
        <f t="shared" si="89"/>
        <v>-230</v>
      </c>
      <c r="Q226" s="72">
        <f t="shared" si="80"/>
        <v>0</v>
      </c>
      <c r="R226" s="72">
        <f t="shared" si="80"/>
        <v>0</v>
      </c>
      <c r="S226" s="72">
        <f t="shared" si="80"/>
        <v>0</v>
      </c>
      <c r="T226" s="74">
        <f t="shared" si="75"/>
        <v>510</v>
      </c>
      <c r="U226" s="93">
        <f t="shared" si="81"/>
        <v>1700</v>
      </c>
      <c r="V226" s="93">
        <f t="shared" si="82"/>
        <v>1700</v>
      </c>
      <c r="W226" s="93">
        <f t="shared" si="83"/>
        <v>1700</v>
      </c>
      <c r="X226" s="85"/>
      <c r="Y226" s="73"/>
      <c r="Z226" s="73"/>
      <c r="AA226" s="73"/>
      <c r="AB226" s="48"/>
    </row>
    <row r="227" spans="1:28" ht="15" customHeight="1">
      <c r="A227" s="70">
        <f t="shared" si="72"/>
        <v>213</v>
      </c>
      <c r="B227" s="106">
        <f t="shared" si="76"/>
        <v>45774</v>
      </c>
      <c r="C227" s="70">
        <f t="shared" si="77"/>
        <v>884</v>
      </c>
      <c r="D227" s="71">
        <f t="shared" si="78"/>
        <v>1324</v>
      </c>
      <c r="E227" s="72">
        <f t="shared" si="84"/>
        <v>473</v>
      </c>
      <c r="F227" s="72">
        <f t="shared" si="85"/>
        <v>483</v>
      </c>
      <c r="G227" s="72">
        <f t="shared" si="86"/>
        <v>473</v>
      </c>
      <c r="H227" s="73">
        <f t="shared" si="71"/>
        <v>1735</v>
      </c>
      <c r="I227" s="73">
        <f t="shared" si="71"/>
        <v>1725</v>
      </c>
      <c r="J227" s="73">
        <f t="shared" si="71"/>
        <v>1735</v>
      </c>
      <c r="K227" s="73">
        <f t="shared" si="88"/>
        <v>1955</v>
      </c>
      <c r="L227" s="73">
        <f t="shared" si="88"/>
        <v>1955</v>
      </c>
      <c r="M227" s="73">
        <f t="shared" si="88"/>
        <v>1965</v>
      </c>
      <c r="N227" s="73">
        <f t="shared" si="89"/>
        <v>-220</v>
      </c>
      <c r="O227" s="73">
        <f t="shared" si="89"/>
        <v>-230</v>
      </c>
      <c r="P227" s="73">
        <f t="shared" si="89"/>
        <v>-230</v>
      </c>
      <c r="Q227" s="72">
        <f t="shared" si="80"/>
        <v>0</v>
      </c>
      <c r="R227" s="72">
        <f t="shared" si="80"/>
        <v>0</v>
      </c>
      <c r="S227" s="72">
        <f t="shared" si="80"/>
        <v>0</v>
      </c>
      <c r="T227" s="74">
        <f t="shared" si="75"/>
        <v>508</v>
      </c>
      <c r="U227" s="93">
        <f t="shared" si="81"/>
        <v>1700</v>
      </c>
      <c r="V227" s="93">
        <f t="shared" si="82"/>
        <v>1700</v>
      </c>
      <c r="W227" s="93">
        <f t="shared" si="83"/>
        <v>1700</v>
      </c>
      <c r="X227" s="85"/>
      <c r="Y227" s="73"/>
      <c r="Z227" s="73"/>
      <c r="AA227" s="73"/>
      <c r="AB227" s="48"/>
    </row>
    <row r="228" spans="1:28" ht="15" customHeight="1">
      <c r="A228" s="70">
        <f t="shared" si="72"/>
        <v>214</v>
      </c>
      <c r="B228" s="106">
        <f t="shared" si="76"/>
        <v>45775</v>
      </c>
      <c r="C228" s="70">
        <f t="shared" si="77"/>
        <v>884</v>
      </c>
      <c r="D228" s="71">
        <f t="shared" si="78"/>
        <v>1322</v>
      </c>
      <c r="E228" s="72">
        <f t="shared" si="84"/>
        <v>471</v>
      </c>
      <c r="F228" s="72">
        <f t="shared" si="85"/>
        <v>481</v>
      </c>
      <c r="G228" s="72">
        <f t="shared" si="86"/>
        <v>471</v>
      </c>
      <c r="H228" s="73">
        <f t="shared" si="71"/>
        <v>1735</v>
      </c>
      <c r="I228" s="73">
        <f t="shared" si="71"/>
        <v>1725</v>
      </c>
      <c r="J228" s="73">
        <f t="shared" si="71"/>
        <v>1735</v>
      </c>
      <c r="K228" s="73">
        <f t="shared" si="88"/>
        <v>1955</v>
      </c>
      <c r="L228" s="73">
        <f t="shared" si="88"/>
        <v>1955</v>
      </c>
      <c r="M228" s="73">
        <f t="shared" si="88"/>
        <v>1965</v>
      </c>
      <c r="N228" s="73">
        <f t="shared" si="89"/>
        <v>-220</v>
      </c>
      <c r="O228" s="73">
        <f t="shared" si="89"/>
        <v>-230</v>
      </c>
      <c r="P228" s="73">
        <f t="shared" si="89"/>
        <v>-230</v>
      </c>
      <c r="Q228" s="72">
        <f t="shared" si="80"/>
        <v>0</v>
      </c>
      <c r="R228" s="72">
        <f t="shared" si="80"/>
        <v>0</v>
      </c>
      <c r="S228" s="72">
        <f t="shared" si="80"/>
        <v>0</v>
      </c>
      <c r="T228" s="74">
        <f t="shared" si="75"/>
        <v>506</v>
      </c>
      <c r="U228" s="93">
        <f t="shared" si="81"/>
        <v>1700</v>
      </c>
      <c r="V228" s="93">
        <f t="shared" si="82"/>
        <v>1700</v>
      </c>
      <c r="W228" s="93">
        <f t="shared" si="83"/>
        <v>1700</v>
      </c>
      <c r="X228" s="85"/>
      <c r="Y228" s="73"/>
      <c r="Z228" s="73"/>
      <c r="AA228" s="73"/>
      <c r="AB228" s="48"/>
    </row>
    <row r="229" spans="1:28" ht="15" customHeight="1">
      <c r="A229" s="70">
        <f t="shared" si="72"/>
        <v>215</v>
      </c>
      <c r="B229" s="106">
        <f t="shared" si="76"/>
        <v>45776</v>
      </c>
      <c r="C229" s="70">
        <f t="shared" si="77"/>
        <v>884</v>
      </c>
      <c r="D229" s="71">
        <f t="shared" si="78"/>
        <v>1320</v>
      </c>
      <c r="E229" s="72">
        <f t="shared" si="84"/>
        <v>469</v>
      </c>
      <c r="F229" s="72">
        <f t="shared" si="85"/>
        <v>479</v>
      </c>
      <c r="G229" s="72">
        <f t="shared" si="86"/>
        <v>469</v>
      </c>
      <c r="H229" s="73">
        <f t="shared" si="71"/>
        <v>1735</v>
      </c>
      <c r="I229" s="73">
        <f t="shared" si="71"/>
        <v>1725</v>
      </c>
      <c r="J229" s="73">
        <f t="shared" si="71"/>
        <v>1735</v>
      </c>
      <c r="K229" s="73">
        <f t="shared" si="88"/>
        <v>1955</v>
      </c>
      <c r="L229" s="73">
        <f t="shared" si="88"/>
        <v>1955</v>
      </c>
      <c r="M229" s="73">
        <f t="shared" si="88"/>
        <v>1965</v>
      </c>
      <c r="N229" s="73">
        <f t="shared" si="89"/>
        <v>-220</v>
      </c>
      <c r="O229" s="73">
        <f t="shared" si="89"/>
        <v>-230</v>
      </c>
      <c r="P229" s="73">
        <f t="shared" si="89"/>
        <v>-230</v>
      </c>
      <c r="Q229" s="72">
        <f t="shared" si="80"/>
        <v>0</v>
      </c>
      <c r="R229" s="72">
        <f t="shared" si="80"/>
        <v>0</v>
      </c>
      <c r="S229" s="72">
        <f t="shared" si="80"/>
        <v>0</v>
      </c>
      <c r="T229" s="74">
        <f t="shared" si="75"/>
        <v>504</v>
      </c>
      <c r="U229" s="93">
        <f t="shared" si="81"/>
        <v>1700</v>
      </c>
      <c r="V229" s="93">
        <f t="shared" si="82"/>
        <v>1700</v>
      </c>
      <c r="W229" s="93">
        <f t="shared" si="83"/>
        <v>1700</v>
      </c>
      <c r="X229" s="85"/>
      <c r="Y229" s="73"/>
      <c r="Z229" s="73"/>
      <c r="AA229" s="73"/>
      <c r="AB229" s="48"/>
    </row>
    <row r="230" spans="1:28" ht="15" customHeight="1">
      <c r="A230" s="70">
        <f t="shared" si="72"/>
        <v>216</v>
      </c>
      <c r="B230" s="106">
        <f t="shared" si="76"/>
        <v>45777</v>
      </c>
      <c r="C230" s="70">
        <f t="shared" si="77"/>
        <v>884</v>
      </c>
      <c r="D230" s="71">
        <f t="shared" si="78"/>
        <v>1318</v>
      </c>
      <c r="E230" s="72">
        <f t="shared" si="84"/>
        <v>467</v>
      </c>
      <c r="F230" s="72">
        <f t="shared" si="85"/>
        <v>477</v>
      </c>
      <c r="G230" s="72">
        <f t="shared" si="86"/>
        <v>467</v>
      </c>
      <c r="H230" s="73">
        <f t="shared" si="71"/>
        <v>1735</v>
      </c>
      <c r="I230" s="73">
        <f t="shared" si="71"/>
        <v>1725</v>
      </c>
      <c r="J230" s="73">
        <f t="shared" si="71"/>
        <v>1735</v>
      </c>
      <c r="K230" s="73">
        <f t="shared" si="88"/>
        <v>1955</v>
      </c>
      <c r="L230" s="73">
        <f t="shared" si="88"/>
        <v>1955</v>
      </c>
      <c r="M230" s="73">
        <f t="shared" si="88"/>
        <v>1965</v>
      </c>
      <c r="N230" s="73">
        <f t="shared" si="89"/>
        <v>-220</v>
      </c>
      <c r="O230" s="73">
        <f t="shared" si="89"/>
        <v>-230</v>
      </c>
      <c r="P230" s="73">
        <f t="shared" si="89"/>
        <v>-230</v>
      </c>
      <c r="Q230" s="72">
        <f t="shared" si="80"/>
        <v>0</v>
      </c>
      <c r="R230" s="72">
        <f t="shared" si="80"/>
        <v>0</v>
      </c>
      <c r="S230" s="72">
        <f t="shared" si="80"/>
        <v>0</v>
      </c>
      <c r="T230" s="74">
        <f t="shared" si="75"/>
        <v>502</v>
      </c>
      <c r="U230" s="93">
        <f t="shared" si="81"/>
        <v>1700</v>
      </c>
      <c r="V230" s="93">
        <f t="shared" si="82"/>
        <v>1700</v>
      </c>
      <c r="W230" s="93">
        <f t="shared" si="83"/>
        <v>1700</v>
      </c>
      <c r="X230" s="85"/>
      <c r="Y230" s="73"/>
      <c r="Z230" s="73"/>
      <c r="AA230" s="73"/>
      <c r="AB230" s="48"/>
    </row>
    <row r="231" spans="1:28" ht="15" customHeight="1">
      <c r="A231" s="70">
        <f t="shared" si="72"/>
        <v>217</v>
      </c>
      <c r="B231" s="106">
        <f t="shared" si="76"/>
        <v>45778</v>
      </c>
      <c r="C231" s="70">
        <f t="shared" si="77"/>
        <v>884</v>
      </c>
      <c r="D231" s="71">
        <f t="shared" si="78"/>
        <v>1316</v>
      </c>
      <c r="E231" s="72">
        <f t="shared" si="84"/>
        <v>465</v>
      </c>
      <c r="F231" s="72">
        <f t="shared" si="85"/>
        <v>475</v>
      </c>
      <c r="G231" s="72">
        <f t="shared" si="86"/>
        <v>465</v>
      </c>
      <c r="H231" s="73">
        <f t="shared" si="71"/>
        <v>1735</v>
      </c>
      <c r="I231" s="73">
        <f t="shared" si="71"/>
        <v>1725</v>
      </c>
      <c r="J231" s="73">
        <f t="shared" si="71"/>
        <v>1735</v>
      </c>
      <c r="K231" s="73">
        <f t="shared" si="88"/>
        <v>1955</v>
      </c>
      <c r="L231" s="73">
        <f t="shared" si="88"/>
        <v>1955</v>
      </c>
      <c r="M231" s="73">
        <f t="shared" si="88"/>
        <v>1965</v>
      </c>
      <c r="N231" s="73">
        <f t="shared" si="89"/>
        <v>-220</v>
      </c>
      <c r="O231" s="73">
        <f t="shared" si="89"/>
        <v>-230</v>
      </c>
      <c r="P231" s="73">
        <f t="shared" si="89"/>
        <v>-230</v>
      </c>
      <c r="Q231" s="72">
        <f t="shared" si="80"/>
        <v>0</v>
      </c>
      <c r="R231" s="72">
        <f t="shared" si="80"/>
        <v>0</v>
      </c>
      <c r="S231" s="72">
        <f t="shared" si="80"/>
        <v>0</v>
      </c>
      <c r="T231" s="74">
        <f t="shared" si="75"/>
        <v>500</v>
      </c>
      <c r="U231" s="93">
        <f t="shared" si="81"/>
        <v>1700</v>
      </c>
      <c r="V231" s="93">
        <f t="shared" si="82"/>
        <v>1700</v>
      </c>
      <c r="W231" s="93">
        <f t="shared" si="83"/>
        <v>1700</v>
      </c>
      <c r="X231" s="85"/>
      <c r="Y231" s="73"/>
      <c r="Z231" s="73"/>
      <c r="AA231" s="73"/>
      <c r="AB231" s="48"/>
    </row>
    <row r="232" spans="1:28" ht="15" customHeight="1">
      <c r="A232" s="70">
        <f t="shared" si="72"/>
        <v>218</v>
      </c>
      <c r="B232" s="106">
        <f t="shared" si="76"/>
        <v>45779</v>
      </c>
      <c r="C232" s="70">
        <f t="shared" si="77"/>
        <v>884</v>
      </c>
      <c r="D232" s="71">
        <f t="shared" si="78"/>
        <v>1314</v>
      </c>
      <c r="E232" s="72">
        <f t="shared" si="84"/>
        <v>463</v>
      </c>
      <c r="F232" s="72">
        <f t="shared" si="85"/>
        <v>473</v>
      </c>
      <c r="G232" s="72">
        <f t="shared" si="86"/>
        <v>463</v>
      </c>
      <c r="H232" s="73">
        <f t="shared" si="71"/>
        <v>1735</v>
      </c>
      <c r="I232" s="73">
        <f t="shared" si="71"/>
        <v>1725</v>
      </c>
      <c r="J232" s="73">
        <f t="shared" si="71"/>
        <v>1735</v>
      </c>
      <c r="K232" s="73">
        <f t="shared" si="88"/>
        <v>1955</v>
      </c>
      <c r="L232" s="73">
        <f t="shared" si="88"/>
        <v>1955</v>
      </c>
      <c r="M232" s="73">
        <f t="shared" si="88"/>
        <v>1965</v>
      </c>
      <c r="N232" s="73">
        <f t="shared" si="89"/>
        <v>-220</v>
      </c>
      <c r="O232" s="73">
        <f t="shared" si="89"/>
        <v>-230</v>
      </c>
      <c r="P232" s="73">
        <f t="shared" si="89"/>
        <v>-230</v>
      </c>
      <c r="Q232" s="72">
        <f t="shared" si="80"/>
        <v>0</v>
      </c>
      <c r="R232" s="72">
        <f t="shared" si="80"/>
        <v>0</v>
      </c>
      <c r="S232" s="72">
        <f t="shared" si="80"/>
        <v>0</v>
      </c>
      <c r="T232" s="74">
        <f t="shared" si="75"/>
        <v>498</v>
      </c>
      <c r="U232" s="93">
        <f t="shared" si="81"/>
        <v>1700</v>
      </c>
      <c r="V232" s="93">
        <f t="shared" si="82"/>
        <v>1700</v>
      </c>
      <c r="W232" s="93">
        <f t="shared" si="83"/>
        <v>1700</v>
      </c>
      <c r="X232" s="85"/>
      <c r="Y232" s="73"/>
      <c r="Z232" s="73"/>
      <c r="AA232" s="73"/>
      <c r="AB232" s="48"/>
    </row>
    <row r="233" spans="1:28" ht="15" customHeight="1">
      <c r="A233" s="70">
        <f t="shared" si="72"/>
        <v>219</v>
      </c>
      <c r="B233" s="106">
        <f t="shared" si="76"/>
        <v>45780</v>
      </c>
      <c r="C233" s="70">
        <f t="shared" si="77"/>
        <v>884</v>
      </c>
      <c r="D233" s="71">
        <f t="shared" si="78"/>
        <v>1312</v>
      </c>
      <c r="E233" s="72">
        <f t="shared" si="84"/>
        <v>461</v>
      </c>
      <c r="F233" s="72">
        <f t="shared" si="85"/>
        <v>471</v>
      </c>
      <c r="G233" s="72">
        <f t="shared" si="86"/>
        <v>461</v>
      </c>
      <c r="H233" s="73">
        <f t="shared" si="71"/>
        <v>1735</v>
      </c>
      <c r="I233" s="73">
        <f t="shared" si="71"/>
        <v>1725</v>
      </c>
      <c r="J233" s="73">
        <f t="shared" si="71"/>
        <v>1735</v>
      </c>
      <c r="K233" s="73">
        <f t="shared" si="88"/>
        <v>1955</v>
      </c>
      <c r="L233" s="73">
        <f t="shared" si="88"/>
        <v>1955</v>
      </c>
      <c r="M233" s="73">
        <f t="shared" si="88"/>
        <v>1965</v>
      </c>
      <c r="N233" s="73">
        <f t="shared" si="89"/>
        <v>-220</v>
      </c>
      <c r="O233" s="73">
        <f t="shared" si="89"/>
        <v>-230</v>
      </c>
      <c r="P233" s="73">
        <f t="shared" si="89"/>
        <v>-230</v>
      </c>
      <c r="Q233" s="72">
        <f t="shared" si="80"/>
        <v>0</v>
      </c>
      <c r="R233" s="72">
        <f t="shared" si="80"/>
        <v>0</v>
      </c>
      <c r="S233" s="72">
        <f t="shared" si="80"/>
        <v>0</v>
      </c>
      <c r="T233" s="74">
        <f t="shared" si="75"/>
        <v>496</v>
      </c>
      <c r="U233" s="93">
        <f t="shared" si="81"/>
        <v>1700</v>
      </c>
      <c r="V233" s="93">
        <f t="shared" si="82"/>
        <v>1700</v>
      </c>
      <c r="W233" s="93">
        <f t="shared" si="83"/>
        <v>1700</v>
      </c>
      <c r="X233" s="85"/>
      <c r="Y233" s="73"/>
      <c r="Z233" s="73"/>
      <c r="AA233" s="73"/>
      <c r="AB233" s="48"/>
    </row>
    <row r="234" spans="1:28" ht="15" customHeight="1">
      <c r="A234" s="70">
        <f t="shared" si="72"/>
        <v>220</v>
      </c>
      <c r="B234" s="106">
        <f t="shared" si="76"/>
        <v>45781</v>
      </c>
      <c r="C234" s="70">
        <f t="shared" si="77"/>
        <v>884</v>
      </c>
      <c r="D234" s="71">
        <f t="shared" si="78"/>
        <v>1310</v>
      </c>
      <c r="E234" s="72">
        <f t="shared" si="84"/>
        <v>459</v>
      </c>
      <c r="F234" s="72">
        <f t="shared" si="85"/>
        <v>469</v>
      </c>
      <c r="G234" s="72">
        <f t="shared" si="86"/>
        <v>459</v>
      </c>
      <c r="H234" s="73">
        <f t="shared" si="71"/>
        <v>1735</v>
      </c>
      <c r="I234" s="73">
        <f t="shared" si="71"/>
        <v>1725</v>
      </c>
      <c r="J234" s="73">
        <f t="shared" si="71"/>
        <v>1735</v>
      </c>
      <c r="K234" s="73">
        <f t="shared" si="88"/>
        <v>1955</v>
      </c>
      <c r="L234" s="73">
        <f t="shared" si="88"/>
        <v>1955</v>
      </c>
      <c r="M234" s="73">
        <f t="shared" si="88"/>
        <v>1965</v>
      </c>
      <c r="N234" s="73">
        <f t="shared" si="89"/>
        <v>-220</v>
      </c>
      <c r="O234" s="73">
        <f t="shared" si="89"/>
        <v>-230</v>
      </c>
      <c r="P234" s="73">
        <f t="shared" si="89"/>
        <v>-230</v>
      </c>
      <c r="Q234" s="72">
        <f t="shared" si="80"/>
        <v>0</v>
      </c>
      <c r="R234" s="72">
        <f t="shared" si="80"/>
        <v>0</v>
      </c>
      <c r="S234" s="72">
        <f t="shared" si="80"/>
        <v>0</v>
      </c>
      <c r="T234" s="74">
        <f t="shared" si="75"/>
        <v>494</v>
      </c>
      <c r="U234" s="93">
        <f t="shared" si="81"/>
        <v>1700</v>
      </c>
      <c r="V234" s="93">
        <f t="shared" si="82"/>
        <v>1700</v>
      </c>
      <c r="W234" s="93">
        <f t="shared" si="83"/>
        <v>1700</v>
      </c>
      <c r="X234" s="85"/>
      <c r="Y234" s="73"/>
      <c r="Z234" s="73"/>
      <c r="AA234" s="73"/>
      <c r="AB234" s="48"/>
    </row>
    <row r="235" spans="1:28" ht="15" customHeight="1">
      <c r="A235" s="70">
        <f t="shared" si="72"/>
        <v>221</v>
      </c>
      <c r="B235" s="106">
        <f t="shared" si="76"/>
        <v>45782</v>
      </c>
      <c r="C235" s="70">
        <f t="shared" si="77"/>
        <v>884</v>
      </c>
      <c r="D235" s="71">
        <f t="shared" si="78"/>
        <v>1308</v>
      </c>
      <c r="E235" s="72">
        <f t="shared" si="84"/>
        <v>457</v>
      </c>
      <c r="F235" s="72">
        <f t="shared" si="85"/>
        <v>467</v>
      </c>
      <c r="G235" s="72">
        <f t="shared" si="86"/>
        <v>457</v>
      </c>
      <c r="H235" s="73">
        <f t="shared" si="71"/>
        <v>1735</v>
      </c>
      <c r="I235" s="73">
        <f t="shared" si="71"/>
        <v>1725</v>
      </c>
      <c r="J235" s="73">
        <f t="shared" si="71"/>
        <v>1735</v>
      </c>
      <c r="K235" s="73">
        <f t="shared" si="88"/>
        <v>1955</v>
      </c>
      <c r="L235" s="73">
        <f t="shared" si="88"/>
        <v>1955</v>
      </c>
      <c r="M235" s="73">
        <f t="shared" si="88"/>
        <v>1965</v>
      </c>
      <c r="N235" s="73">
        <f t="shared" si="89"/>
        <v>-220</v>
      </c>
      <c r="O235" s="73">
        <f t="shared" si="89"/>
        <v>-230</v>
      </c>
      <c r="P235" s="73">
        <f t="shared" si="89"/>
        <v>-230</v>
      </c>
      <c r="Q235" s="72">
        <f t="shared" si="80"/>
        <v>0</v>
      </c>
      <c r="R235" s="72">
        <f t="shared" si="80"/>
        <v>0</v>
      </c>
      <c r="S235" s="72">
        <f t="shared" si="80"/>
        <v>0</v>
      </c>
      <c r="T235" s="74">
        <f t="shared" si="75"/>
        <v>492</v>
      </c>
      <c r="U235" s="93">
        <f t="shared" si="81"/>
        <v>1700</v>
      </c>
      <c r="V235" s="93">
        <f t="shared" si="82"/>
        <v>1700</v>
      </c>
      <c r="W235" s="93">
        <f t="shared" si="83"/>
        <v>1700</v>
      </c>
      <c r="X235" s="85"/>
      <c r="Y235" s="73"/>
      <c r="Z235" s="73"/>
      <c r="AA235" s="73"/>
      <c r="AB235" s="48"/>
    </row>
    <row r="236" spans="1:28" ht="15" customHeight="1">
      <c r="A236" s="70">
        <f t="shared" si="72"/>
        <v>222</v>
      </c>
      <c r="B236" s="106">
        <f t="shared" si="76"/>
        <v>45783</v>
      </c>
      <c r="C236" s="70">
        <f t="shared" si="77"/>
        <v>884</v>
      </c>
      <c r="D236" s="71">
        <f t="shared" si="78"/>
        <v>1306</v>
      </c>
      <c r="E236" s="72">
        <f t="shared" si="84"/>
        <v>455</v>
      </c>
      <c r="F236" s="72">
        <f t="shared" si="85"/>
        <v>465</v>
      </c>
      <c r="G236" s="72">
        <f t="shared" si="86"/>
        <v>455</v>
      </c>
      <c r="H236" s="73">
        <f t="shared" si="71"/>
        <v>1735</v>
      </c>
      <c r="I236" s="73">
        <f t="shared" si="71"/>
        <v>1725</v>
      </c>
      <c r="J236" s="73">
        <f t="shared" si="71"/>
        <v>1735</v>
      </c>
      <c r="K236" s="73">
        <f t="shared" si="88"/>
        <v>1955</v>
      </c>
      <c r="L236" s="73">
        <f t="shared" si="88"/>
        <v>1955</v>
      </c>
      <c r="M236" s="73">
        <f t="shared" si="88"/>
        <v>1965</v>
      </c>
      <c r="N236" s="73">
        <f t="shared" si="89"/>
        <v>-220</v>
      </c>
      <c r="O236" s="73">
        <f t="shared" si="89"/>
        <v>-230</v>
      </c>
      <c r="P236" s="73">
        <f t="shared" si="89"/>
        <v>-230</v>
      </c>
      <c r="Q236" s="72">
        <f t="shared" si="80"/>
        <v>0</v>
      </c>
      <c r="R236" s="72">
        <f t="shared" si="80"/>
        <v>0</v>
      </c>
      <c r="S236" s="72">
        <f t="shared" si="80"/>
        <v>0</v>
      </c>
      <c r="T236" s="74">
        <f t="shared" si="75"/>
        <v>490</v>
      </c>
      <c r="U236" s="93">
        <f t="shared" si="81"/>
        <v>1700</v>
      </c>
      <c r="V236" s="93">
        <f t="shared" si="82"/>
        <v>1700</v>
      </c>
      <c r="W236" s="93">
        <f t="shared" si="83"/>
        <v>1700</v>
      </c>
      <c r="X236" s="85"/>
      <c r="Y236" s="73"/>
      <c r="Z236" s="73"/>
      <c r="AA236" s="73"/>
      <c r="AB236" s="48"/>
    </row>
    <row r="237" spans="1:28" ht="15" customHeight="1">
      <c r="A237" s="70">
        <f t="shared" si="72"/>
        <v>223</v>
      </c>
      <c r="B237" s="106">
        <f t="shared" si="76"/>
        <v>45784</v>
      </c>
      <c r="C237" s="70">
        <f t="shared" si="77"/>
        <v>884</v>
      </c>
      <c r="D237" s="71">
        <f t="shared" si="78"/>
        <v>1304</v>
      </c>
      <c r="E237" s="72">
        <f t="shared" si="84"/>
        <v>453</v>
      </c>
      <c r="F237" s="72">
        <f t="shared" si="85"/>
        <v>463</v>
      </c>
      <c r="G237" s="72">
        <f t="shared" si="86"/>
        <v>453</v>
      </c>
      <c r="H237" s="73">
        <f t="shared" si="71"/>
        <v>1735</v>
      </c>
      <c r="I237" s="73">
        <f t="shared" si="71"/>
        <v>1725</v>
      </c>
      <c r="J237" s="73">
        <f t="shared" si="71"/>
        <v>1735</v>
      </c>
      <c r="K237" s="73">
        <f t="shared" si="88"/>
        <v>1955</v>
      </c>
      <c r="L237" s="73">
        <f t="shared" si="88"/>
        <v>1955</v>
      </c>
      <c r="M237" s="73">
        <f t="shared" si="88"/>
        <v>1965</v>
      </c>
      <c r="N237" s="73">
        <f t="shared" si="89"/>
        <v>-220</v>
      </c>
      <c r="O237" s="73">
        <f t="shared" si="89"/>
        <v>-230</v>
      </c>
      <c r="P237" s="73">
        <f t="shared" si="89"/>
        <v>-230</v>
      </c>
      <c r="Q237" s="72">
        <f t="shared" si="80"/>
        <v>0</v>
      </c>
      <c r="R237" s="72">
        <f t="shared" si="80"/>
        <v>0</v>
      </c>
      <c r="S237" s="72">
        <f t="shared" si="80"/>
        <v>0</v>
      </c>
      <c r="T237" s="74">
        <f t="shared" si="75"/>
        <v>488</v>
      </c>
      <c r="U237" s="93">
        <f t="shared" si="81"/>
        <v>1700</v>
      </c>
      <c r="V237" s="93">
        <f t="shared" si="82"/>
        <v>1700</v>
      </c>
      <c r="W237" s="93">
        <f t="shared" si="83"/>
        <v>1700</v>
      </c>
      <c r="X237" s="85"/>
      <c r="Y237" s="73"/>
      <c r="Z237" s="73"/>
      <c r="AA237" s="73"/>
      <c r="AB237" s="48"/>
    </row>
    <row r="238" spans="1:28" ht="15" customHeight="1">
      <c r="A238" s="70">
        <f t="shared" si="72"/>
        <v>224</v>
      </c>
      <c r="B238" s="106">
        <f t="shared" si="76"/>
        <v>45785</v>
      </c>
      <c r="C238" s="70">
        <f t="shared" si="77"/>
        <v>884</v>
      </c>
      <c r="D238" s="71">
        <f t="shared" si="78"/>
        <v>1302</v>
      </c>
      <c r="E238" s="72">
        <f t="shared" si="84"/>
        <v>451</v>
      </c>
      <c r="F238" s="72">
        <f t="shared" si="85"/>
        <v>461</v>
      </c>
      <c r="G238" s="72">
        <f t="shared" si="86"/>
        <v>451</v>
      </c>
      <c r="H238" s="73">
        <f t="shared" si="71"/>
        <v>1735</v>
      </c>
      <c r="I238" s="73">
        <f t="shared" si="71"/>
        <v>1725</v>
      </c>
      <c r="J238" s="73">
        <f t="shared" si="71"/>
        <v>1735</v>
      </c>
      <c r="K238" s="73">
        <f t="shared" si="88"/>
        <v>1955</v>
      </c>
      <c r="L238" s="73">
        <f t="shared" si="88"/>
        <v>1955</v>
      </c>
      <c r="M238" s="73">
        <f t="shared" si="88"/>
        <v>1965</v>
      </c>
      <c r="N238" s="73">
        <f t="shared" si="89"/>
        <v>-220</v>
      </c>
      <c r="O238" s="73">
        <f t="shared" si="89"/>
        <v>-230</v>
      </c>
      <c r="P238" s="73">
        <f t="shared" si="89"/>
        <v>-230</v>
      </c>
      <c r="Q238" s="72">
        <f t="shared" si="80"/>
        <v>0</v>
      </c>
      <c r="R238" s="72">
        <f t="shared" si="80"/>
        <v>0</v>
      </c>
      <c r="S238" s="72">
        <f t="shared" si="80"/>
        <v>0</v>
      </c>
      <c r="T238" s="74">
        <f t="shared" si="75"/>
        <v>486</v>
      </c>
      <c r="U238" s="93">
        <f t="shared" si="81"/>
        <v>1700</v>
      </c>
      <c r="V238" s="93">
        <f t="shared" si="82"/>
        <v>1700</v>
      </c>
      <c r="W238" s="93">
        <f t="shared" si="83"/>
        <v>1700</v>
      </c>
      <c r="X238" s="85"/>
      <c r="Y238" s="73"/>
      <c r="Z238" s="73"/>
      <c r="AA238" s="73"/>
      <c r="AB238" s="48"/>
    </row>
    <row r="239" spans="1:28" ht="15" customHeight="1">
      <c r="A239" s="70">
        <f t="shared" si="72"/>
        <v>225</v>
      </c>
      <c r="B239" s="106">
        <f t="shared" si="76"/>
        <v>45786</v>
      </c>
      <c r="C239" s="70">
        <f t="shared" si="77"/>
        <v>884</v>
      </c>
      <c r="D239" s="71">
        <f t="shared" si="78"/>
        <v>1300</v>
      </c>
      <c r="E239" s="72">
        <f t="shared" si="84"/>
        <v>449</v>
      </c>
      <c r="F239" s="72">
        <f t="shared" si="85"/>
        <v>459</v>
      </c>
      <c r="G239" s="72">
        <f t="shared" si="86"/>
        <v>449</v>
      </c>
      <c r="H239" s="73">
        <f t="shared" si="71"/>
        <v>1735</v>
      </c>
      <c r="I239" s="73">
        <f t="shared" si="71"/>
        <v>1725</v>
      </c>
      <c r="J239" s="73">
        <f t="shared" si="71"/>
        <v>1735</v>
      </c>
      <c r="K239" s="73">
        <f t="shared" si="88"/>
        <v>1955</v>
      </c>
      <c r="L239" s="73">
        <f t="shared" si="88"/>
        <v>1955</v>
      </c>
      <c r="M239" s="73">
        <f t="shared" si="88"/>
        <v>1965</v>
      </c>
      <c r="N239" s="73">
        <f t="shared" si="89"/>
        <v>-220</v>
      </c>
      <c r="O239" s="73">
        <f t="shared" si="89"/>
        <v>-230</v>
      </c>
      <c r="P239" s="73">
        <f t="shared" si="89"/>
        <v>-230</v>
      </c>
      <c r="Q239" s="72">
        <f t="shared" si="80"/>
        <v>0</v>
      </c>
      <c r="R239" s="72">
        <f t="shared" si="80"/>
        <v>0</v>
      </c>
      <c r="S239" s="72">
        <f t="shared" si="80"/>
        <v>0</v>
      </c>
      <c r="T239" s="74">
        <f t="shared" si="75"/>
        <v>484</v>
      </c>
      <c r="U239" s="93">
        <f t="shared" si="81"/>
        <v>1700</v>
      </c>
      <c r="V239" s="93">
        <f t="shared" si="82"/>
        <v>1700</v>
      </c>
      <c r="W239" s="93">
        <f t="shared" si="83"/>
        <v>1700</v>
      </c>
      <c r="X239" s="85"/>
      <c r="Y239" s="73"/>
      <c r="Z239" s="73"/>
      <c r="AA239" s="73"/>
      <c r="AB239" s="48"/>
    </row>
    <row r="240" spans="1:28" ht="12.75" customHeight="1">
      <c r="Q240"/>
      <c r="R240"/>
      <c r="S240"/>
    </row>
    <row r="241" spans="17:19" ht="13.15" customHeight="1">
      <c r="Q241"/>
      <c r="R241"/>
      <c r="S241"/>
    </row>
    <row r="242" spans="17:19" ht="13.15" customHeight="1">
      <c r="Q242"/>
      <c r="R242"/>
      <c r="S242"/>
    </row>
  </sheetData>
  <mergeCells count="27">
    <mergeCell ref="A2:AB2"/>
    <mergeCell ref="A3:AB3"/>
    <mergeCell ref="A4:AB4"/>
    <mergeCell ref="A5:H5"/>
    <mergeCell ref="I5:R5"/>
    <mergeCell ref="S5:AB5"/>
    <mergeCell ref="U12:W12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H12:J12"/>
    <mergeCell ref="K12:M12"/>
    <mergeCell ref="N12:P12"/>
    <mergeCell ref="Q12:S12"/>
    <mergeCell ref="T12:T13"/>
    <mergeCell ref="X12:X13"/>
    <mergeCell ref="Y12:Y13"/>
    <mergeCell ref="Z12:Z13"/>
    <mergeCell ref="AA12:AA13"/>
    <mergeCell ref="AB12:AB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51025-8912-4A90-8B32-7619956F4DA6}">
  <sheetPr codeName="Sheet64">
    <tabColor rgb="FFFF0000"/>
    <pageSetUpPr fitToPage="1"/>
  </sheetPr>
  <dimension ref="A1:AF242"/>
  <sheetViews>
    <sheetView view="pageBreakPreview" zoomScale="80" zoomScaleNormal="83" zoomScaleSheetLayoutView="80" workbookViewId="0">
      <pane ySplit="13" topLeftCell="A32" activePane="bottomLeft" state="frozen"/>
      <selection activeCell="Q391" sqref="Q391:S391"/>
      <selection pane="bottomLeft" activeCell="Y37" sqref="Y37"/>
    </sheetView>
  </sheetViews>
  <sheetFormatPr defaultColWidth="9.28515625" defaultRowHeight="13.15" customHeight="1"/>
  <cols>
    <col min="1" max="1" width="4.28515625" style="59" customWidth="1"/>
    <col min="2" max="2" width="11" style="59" customWidth="1"/>
    <col min="3" max="3" width="8.85546875" style="60" customWidth="1"/>
    <col min="4" max="4" width="11.28515625" style="59" bestFit="1" customWidth="1"/>
    <col min="5" max="16" width="8.42578125" style="59" customWidth="1"/>
    <col min="17" max="19" width="7.42578125" style="79" customWidth="1"/>
    <col min="20" max="20" width="10.28515625" style="59" customWidth="1"/>
    <col min="21" max="24" width="9.28515625" style="59" customWidth="1"/>
    <col min="25" max="27" width="10.7109375" style="59" customWidth="1"/>
    <col min="28" max="28" width="12.140625" style="59" customWidth="1"/>
    <col min="29" max="29" width="8.28515625" style="59" customWidth="1"/>
    <col min="30" max="30" width="12.85546875" style="59" customWidth="1"/>
    <col min="31" max="31" width="8.7109375" style="59" customWidth="1"/>
    <col min="32" max="32" width="11.7109375" style="59" customWidth="1"/>
    <col min="33" max="33" width="8.28515625" style="59" bestFit="1" customWidth="1"/>
    <col min="34" max="34" width="9.28515625" style="59" customWidth="1"/>
    <col min="35" max="16384" width="9.28515625" style="59"/>
  </cols>
  <sheetData>
    <row r="1" spans="1:32" ht="19.5" customHeight="1">
      <c r="B1" s="59">
        <v>1</v>
      </c>
      <c r="C1" s="60">
        <f>+B1+1</f>
        <v>2</v>
      </c>
      <c r="D1" s="60">
        <f t="shared" ref="D1:AB1" si="0">+C1+1</f>
        <v>3</v>
      </c>
      <c r="E1" s="60">
        <f t="shared" si="0"/>
        <v>4</v>
      </c>
      <c r="F1" s="60">
        <f t="shared" si="0"/>
        <v>5</v>
      </c>
      <c r="G1" s="60">
        <f t="shared" si="0"/>
        <v>6</v>
      </c>
      <c r="H1" s="60">
        <f t="shared" si="0"/>
        <v>7</v>
      </c>
      <c r="I1" s="60">
        <f t="shared" si="0"/>
        <v>8</v>
      </c>
      <c r="J1" s="60">
        <f t="shared" si="0"/>
        <v>9</v>
      </c>
      <c r="K1" s="60">
        <f t="shared" si="0"/>
        <v>10</v>
      </c>
      <c r="L1" s="60">
        <f t="shared" si="0"/>
        <v>11</v>
      </c>
      <c r="M1" s="60">
        <f t="shared" si="0"/>
        <v>12</v>
      </c>
      <c r="N1" s="60">
        <f t="shared" si="0"/>
        <v>13</v>
      </c>
      <c r="O1" s="60">
        <f t="shared" si="0"/>
        <v>14</v>
      </c>
      <c r="P1" s="60">
        <f t="shared" si="0"/>
        <v>15</v>
      </c>
      <c r="Q1" s="60">
        <f t="shared" si="0"/>
        <v>16</v>
      </c>
      <c r="R1" s="60">
        <f t="shared" si="0"/>
        <v>17</v>
      </c>
      <c r="S1" s="60">
        <f t="shared" si="0"/>
        <v>18</v>
      </c>
      <c r="T1" s="60">
        <f t="shared" si="0"/>
        <v>19</v>
      </c>
      <c r="U1" s="60">
        <f t="shared" si="0"/>
        <v>20</v>
      </c>
      <c r="V1" s="60">
        <f t="shared" si="0"/>
        <v>21</v>
      </c>
      <c r="W1" s="60">
        <f t="shared" si="0"/>
        <v>22</v>
      </c>
      <c r="X1" s="60"/>
      <c r="Y1" s="60">
        <f>+W1+1</f>
        <v>23</v>
      </c>
      <c r="Z1" s="60">
        <f t="shared" si="0"/>
        <v>24</v>
      </c>
      <c r="AA1" s="60">
        <f t="shared" si="0"/>
        <v>25</v>
      </c>
      <c r="AB1" s="60">
        <f t="shared" si="0"/>
        <v>26</v>
      </c>
    </row>
    <row r="2" spans="1:32" ht="19.5" customHeight="1">
      <c r="A2" s="174" t="s">
        <v>12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</row>
    <row r="3" spans="1:32" ht="19.5" customHeight="1">
      <c r="A3" s="174" t="s">
        <v>13</v>
      </c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</row>
    <row r="4" spans="1:32" ht="19.5" customHeight="1">
      <c r="A4" s="17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</row>
    <row r="5" spans="1:32" ht="18.75" customHeight="1">
      <c r="A5" s="175" t="s">
        <v>21</v>
      </c>
      <c r="B5" s="176"/>
      <c r="C5" s="176"/>
      <c r="D5" s="176"/>
      <c r="E5" s="176"/>
      <c r="F5" s="176"/>
      <c r="G5" s="176"/>
      <c r="H5" s="177"/>
      <c r="I5" s="178" t="s">
        <v>23</v>
      </c>
      <c r="J5" s="179"/>
      <c r="K5" s="179"/>
      <c r="L5" s="179"/>
      <c r="M5" s="179"/>
      <c r="N5" s="179"/>
      <c r="O5" s="179"/>
      <c r="P5" s="179"/>
      <c r="Q5" s="179"/>
      <c r="R5" s="180"/>
      <c r="S5" s="178" t="s">
        <v>24</v>
      </c>
      <c r="T5" s="179"/>
      <c r="U5" s="179"/>
      <c r="V5" s="179"/>
      <c r="W5" s="179"/>
      <c r="X5" s="179"/>
      <c r="Y5" s="179"/>
      <c r="Z5" s="179"/>
      <c r="AA5" s="179"/>
      <c r="AB5" s="180"/>
    </row>
    <row r="6" spans="1:32" ht="17.25" customHeight="1">
      <c r="A6" s="161" t="s">
        <v>22</v>
      </c>
      <c r="B6" s="162"/>
      <c r="C6" s="162"/>
      <c r="D6" s="162"/>
      <c r="E6" s="162"/>
      <c r="F6" s="162"/>
      <c r="G6" s="162"/>
      <c r="H6" s="163"/>
      <c r="I6" s="16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65"/>
      <c r="K6" s="165"/>
      <c r="L6" s="165"/>
      <c r="M6" s="165"/>
      <c r="N6" s="165"/>
      <c r="O6" s="165"/>
      <c r="P6" s="165"/>
      <c r="Q6" s="165"/>
      <c r="R6" s="166"/>
      <c r="S6" s="167" t="s">
        <v>33</v>
      </c>
      <c r="T6" s="168"/>
      <c r="U6" s="168"/>
      <c r="V6" s="168"/>
      <c r="W6" s="168"/>
      <c r="X6" s="168"/>
      <c r="Y6" s="168"/>
      <c r="Z6" s="168"/>
      <c r="AA6" s="168"/>
      <c r="AB6" s="169"/>
    </row>
    <row r="7" spans="1:32" ht="21" customHeight="1">
      <c r="A7" s="170" t="s">
        <v>14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  <c r="AB7" s="172"/>
    </row>
    <row r="8" spans="1:32" ht="15">
      <c r="A8" s="11" t="s">
        <v>15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16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1"/>
    </row>
    <row r="9" spans="1:32" ht="15">
      <c r="A9" s="9" t="s">
        <v>17</v>
      </c>
      <c r="B9" s="10"/>
      <c r="C9" s="10" t="s">
        <v>34</v>
      </c>
      <c r="D9" s="10"/>
      <c r="E9" s="10"/>
      <c r="F9" s="10"/>
      <c r="G9" s="10"/>
      <c r="H9" s="10"/>
      <c r="I9" s="10"/>
      <c r="J9" s="15"/>
      <c r="K9" s="15" t="s">
        <v>18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2"/>
    </row>
    <row r="10" spans="1:32" ht="15">
      <c r="A10" s="9" t="s">
        <v>19</v>
      </c>
      <c r="B10" s="10"/>
      <c r="C10" s="10" t="s">
        <v>60</v>
      </c>
      <c r="D10" s="10"/>
      <c r="E10" s="10"/>
      <c r="F10" s="10"/>
      <c r="G10" s="10"/>
      <c r="H10" s="10"/>
      <c r="I10" s="10"/>
      <c r="J10" s="15"/>
      <c r="K10" s="15" t="s">
        <v>20</v>
      </c>
      <c r="L10" s="15"/>
      <c r="M10" s="173">
        <f>B14</f>
        <v>45626</v>
      </c>
      <c r="N10" s="173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2"/>
    </row>
    <row r="11" spans="1:32" ht="11.25" customHeight="1">
      <c r="A11" s="63"/>
      <c r="B11" s="64"/>
      <c r="C11" s="65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6"/>
      <c r="T11" s="64"/>
      <c r="U11" s="64"/>
      <c r="V11" s="64"/>
      <c r="W11" s="64"/>
      <c r="X11" s="64"/>
      <c r="Y11" s="64"/>
      <c r="Z11" s="64"/>
      <c r="AA11" s="64"/>
      <c r="AB11" s="67"/>
    </row>
    <row r="12" spans="1:32" ht="47.25" customHeight="1">
      <c r="A12" s="150" t="s">
        <v>10</v>
      </c>
      <c r="B12" s="150" t="s">
        <v>9</v>
      </c>
      <c r="C12" s="150" t="s">
        <v>8</v>
      </c>
      <c r="D12" s="150" t="s">
        <v>30</v>
      </c>
      <c r="E12" s="152" t="s">
        <v>29</v>
      </c>
      <c r="F12" s="153"/>
      <c r="G12" s="154"/>
      <c r="H12" s="152" t="s">
        <v>28</v>
      </c>
      <c r="I12" s="153"/>
      <c r="J12" s="154"/>
      <c r="K12" s="152" t="s">
        <v>27</v>
      </c>
      <c r="L12" s="153"/>
      <c r="M12" s="154"/>
      <c r="N12" s="152" t="s">
        <v>26</v>
      </c>
      <c r="O12" s="153"/>
      <c r="P12" s="154"/>
      <c r="Q12" s="155" t="s">
        <v>31</v>
      </c>
      <c r="R12" s="156"/>
      <c r="S12" s="157"/>
      <c r="T12" s="150" t="s">
        <v>7</v>
      </c>
      <c r="U12" s="158" t="s">
        <v>25</v>
      </c>
      <c r="V12" s="159"/>
      <c r="W12" s="160"/>
      <c r="X12" s="150" t="s">
        <v>46</v>
      </c>
      <c r="Y12" s="150" t="s">
        <v>6</v>
      </c>
      <c r="Z12" s="150" t="s">
        <v>5</v>
      </c>
      <c r="AA12" s="150" t="s">
        <v>36</v>
      </c>
      <c r="AB12" s="150" t="s">
        <v>3</v>
      </c>
    </row>
    <row r="13" spans="1:32" ht="33" customHeight="1">
      <c r="A13" s="151"/>
      <c r="B13" s="151"/>
      <c r="C13" s="151"/>
      <c r="D13" s="151"/>
      <c r="E13" s="42" t="s">
        <v>2</v>
      </c>
      <c r="F13" s="42" t="s">
        <v>1</v>
      </c>
      <c r="G13" s="42" t="s">
        <v>0</v>
      </c>
      <c r="H13" s="42" t="s">
        <v>2</v>
      </c>
      <c r="I13" s="42" t="s">
        <v>1</v>
      </c>
      <c r="J13" s="42" t="s">
        <v>0</v>
      </c>
      <c r="K13" s="42" t="s">
        <v>2</v>
      </c>
      <c r="L13" s="42" t="s">
        <v>1</v>
      </c>
      <c r="M13" s="42" t="s">
        <v>0</v>
      </c>
      <c r="N13" s="42" t="s">
        <v>2</v>
      </c>
      <c r="O13" s="42" t="s">
        <v>1</v>
      </c>
      <c r="P13" s="42" t="s">
        <v>0</v>
      </c>
      <c r="Q13" s="42" t="s">
        <v>2</v>
      </c>
      <c r="R13" s="42" t="s">
        <v>1</v>
      </c>
      <c r="S13" s="42" t="s">
        <v>0</v>
      </c>
      <c r="T13" s="151"/>
      <c r="U13" s="42" t="s">
        <v>2</v>
      </c>
      <c r="V13" s="42" t="s">
        <v>1</v>
      </c>
      <c r="W13" s="42" t="s">
        <v>0</v>
      </c>
      <c r="X13" s="151"/>
      <c r="Y13" s="151"/>
      <c r="Z13" s="151"/>
      <c r="AA13" s="151"/>
      <c r="AB13" s="151"/>
    </row>
    <row r="14" spans="1:32" s="86" customFormat="1" ht="15">
      <c r="A14" s="80">
        <v>0</v>
      </c>
      <c r="B14" s="81">
        <v>45626</v>
      </c>
      <c r="C14" s="82">
        <v>884</v>
      </c>
      <c r="D14" s="83">
        <v>1750</v>
      </c>
      <c r="E14" s="84">
        <f>C14+D14-H14</f>
        <v>839</v>
      </c>
      <c r="F14" s="84">
        <f>C14+D14-I14</f>
        <v>879</v>
      </c>
      <c r="G14" s="84">
        <f>D14+C14-J14</f>
        <v>849</v>
      </c>
      <c r="H14" s="84">
        <f t="shared" ref="H14:J29" si="1">K14+N14</f>
        <v>1795</v>
      </c>
      <c r="I14" s="84">
        <f t="shared" si="1"/>
        <v>1755</v>
      </c>
      <c r="J14" s="84">
        <f t="shared" si="1"/>
        <v>1785</v>
      </c>
      <c r="K14" s="84">
        <v>1955</v>
      </c>
      <c r="L14" s="84">
        <v>1955</v>
      </c>
      <c r="M14" s="84">
        <v>1965</v>
      </c>
      <c r="N14" s="84">
        <v>-160</v>
      </c>
      <c r="O14" s="84">
        <v>-200</v>
      </c>
      <c r="P14" s="84">
        <v>-180</v>
      </c>
      <c r="Q14" s="84">
        <v>0</v>
      </c>
      <c r="R14" s="84">
        <v>0</v>
      </c>
      <c r="S14" s="84">
        <v>0</v>
      </c>
      <c r="T14" s="84">
        <f>D14+C14-V14</f>
        <v>2834</v>
      </c>
      <c r="U14" s="84">
        <f>N14</f>
        <v>-160</v>
      </c>
      <c r="V14" s="84">
        <f t="shared" ref="V14:W14" si="2">O14</f>
        <v>-200</v>
      </c>
      <c r="W14" s="84">
        <f t="shared" si="2"/>
        <v>-180</v>
      </c>
      <c r="X14" s="84"/>
      <c r="Y14" s="85"/>
      <c r="Z14" s="84"/>
      <c r="AA14" s="84"/>
      <c r="AB14" s="76" t="s">
        <v>11</v>
      </c>
      <c r="AF14" s="87"/>
    </row>
    <row r="15" spans="1:32" ht="15">
      <c r="A15" s="68">
        <v>1</v>
      </c>
      <c r="B15" s="69">
        <f>B14+1</f>
        <v>45627</v>
      </c>
      <c r="C15" s="70">
        <f>C14</f>
        <v>884</v>
      </c>
      <c r="D15" s="71">
        <f>D14-2</f>
        <v>1748</v>
      </c>
      <c r="E15" s="72">
        <f>C15+D15-H15</f>
        <v>837</v>
      </c>
      <c r="F15" s="72">
        <f>C15+D15-I15</f>
        <v>877</v>
      </c>
      <c r="G15" s="72">
        <f>D15+C15-J15</f>
        <v>847</v>
      </c>
      <c r="H15" s="73">
        <f t="shared" si="1"/>
        <v>1795</v>
      </c>
      <c r="I15" s="73">
        <f t="shared" si="1"/>
        <v>1755</v>
      </c>
      <c r="J15" s="73">
        <f t="shared" si="1"/>
        <v>1785</v>
      </c>
      <c r="K15" s="73">
        <f>K14</f>
        <v>1955</v>
      </c>
      <c r="L15" s="73">
        <f>L14</f>
        <v>1955</v>
      </c>
      <c r="M15" s="73">
        <f>M14</f>
        <v>1965</v>
      </c>
      <c r="N15" s="73">
        <f>N14-Q15</f>
        <v>-160</v>
      </c>
      <c r="O15" s="73">
        <f t="shared" ref="O15:P30" si="3">O14-R15</f>
        <v>-200</v>
      </c>
      <c r="P15" s="73">
        <f t="shared" si="3"/>
        <v>-180</v>
      </c>
      <c r="Q15" s="72">
        <f>Q14</f>
        <v>0</v>
      </c>
      <c r="R15" s="72">
        <f t="shared" ref="R15:S15" si="4">R14</f>
        <v>0</v>
      </c>
      <c r="S15" s="72">
        <f t="shared" si="4"/>
        <v>0</v>
      </c>
      <c r="T15" s="74">
        <f t="shared" ref="T15:T78" si="5">D15+C15-V15</f>
        <v>2832</v>
      </c>
      <c r="U15" s="93">
        <f t="shared" ref="U15:W15" si="6">U14+$X15*1000-Q15</f>
        <v>-160</v>
      </c>
      <c r="V15" s="93">
        <f t="shared" si="6"/>
        <v>-200</v>
      </c>
      <c r="W15" s="93">
        <f t="shared" si="6"/>
        <v>-180</v>
      </c>
      <c r="X15" s="74"/>
      <c r="Y15" s="75"/>
      <c r="Z15" s="73"/>
      <c r="AA15" s="73"/>
      <c r="AB15" s="47"/>
    </row>
    <row r="16" spans="1:32" ht="15">
      <c r="A16" s="68">
        <v>2</v>
      </c>
      <c r="B16" s="69">
        <f t="shared" ref="B16:B79" si="7">B15+1</f>
        <v>45628</v>
      </c>
      <c r="C16" s="70">
        <f t="shared" ref="C16:C79" si="8">C15</f>
        <v>884</v>
      </c>
      <c r="D16" s="71">
        <f t="shared" ref="D16:D79" si="9">D15-2</f>
        <v>1746</v>
      </c>
      <c r="E16" s="72">
        <f>C16+D16-H16</f>
        <v>835</v>
      </c>
      <c r="F16" s="72">
        <f>C16+D16-I16</f>
        <v>875</v>
      </c>
      <c r="G16" s="72">
        <f>D16+C16-J16</f>
        <v>845</v>
      </c>
      <c r="H16" s="73">
        <f t="shared" si="1"/>
        <v>1795</v>
      </c>
      <c r="I16" s="73">
        <f t="shared" si="1"/>
        <v>1755</v>
      </c>
      <c r="J16" s="73">
        <f t="shared" si="1"/>
        <v>1785</v>
      </c>
      <c r="K16" s="73">
        <f t="shared" ref="K16:M31" si="10">K15</f>
        <v>1955</v>
      </c>
      <c r="L16" s="73">
        <f t="shared" si="10"/>
        <v>1955</v>
      </c>
      <c r="M16" s="73">
        <f t="shared" si="10"/>
        <v>1965</v>
      </c>
      <c r="N16" s="73">
        <f>N15-Q16</f>
        <v>-160</v>
      </c>
      <c r="O16" s="73">
        <f t="shared" si="3"/>
        <v>-200</v>
      </c>
      <c r="P16" s="73">
        <f t="shared" si="3"/>
        <v>-180</v>
      </c>
      <c r="Q16" s="72">
        <f t="shared" ref="Q16:S79" si="11">Q15</f>
        <v>0</v>
      </c>
      <c r="R16" s="72">
        <f t="shared" si="11"/>
        <v>0</v>
      </c>
      <c r="S16" s="72">
        <f t="shared" si="11"/>
        <v>0</v>
      </c>
      <c r="T16" s="74">
        <f t="shared" si="5"/>
        <v>2830</v>
      </c>
      <c r="U16" s="93">
        <f t="shared" ref="U16:U79" si="12">U15+$X16*1000-Q16</f>
        <v>-160</v>
      </c>
      <c r="V16" s="93">
        <f t="shared" ref="V16:V79" si="13">V15+$X16*1000-R16</f>
        <v>-200</v>
      </c>
      <c r="W16" s="93">
        <f t="shared" ref="W16:W79" si="14">W15+$X16*1000-S16</f>
        <v>-180</v>
      </c>
      <c r="X16" s="74"/>
      <c r="Y16" s="75"/>
      <c r="Z16" s="73"/>
      <c r="AA16" s="73"/>
      <c r="AB16" s="48"/>
      <c r="AD16" s="78"/>
    </row>
    <row r="17" spans="1:30" ht="15.75">
      <c r="A17" s="68">
        <v>3</v>
      </c>
      <c r="B17" s="69">
        <f t="shared" si="7"/>
        <v>45629</v>
      </c>
      <c r="C17" s="70">
        <f t="shared" si="8"/>
        <v>884</v>
      </c>
      <c r="D17" s="71">
        <f t="shared" si="9"/>
        <v>1744</v>
      </c>
      <c r="E17" s="72">
        <f t="shared" ref="E17:E80" si="15">C17+D17-H17</f>
        <v>833</v>
      </c>
      <c r="F17" s="72">
        <f t="shared" ref="F17:F80" si="16">C17+D17-I17</f>
        <v>873</v>
      </c>
      <c r="G17" s="72">
        <f t="shared" ref="G17:G80" si="17">D17+C17-J17</f>
        <v>843</v>
      </c>
      <c r="H17" s="73">
        <f t="shared" si="1"/>
        <v>1795</v>
      </c>
      <c r="I17" s="73">
        <f t="shared" si="1"/>
        <v>1755</v>
      </c>
      <c r="J17" s="73">
        <f t="shared" si="1"/>
        <v>1785</v>
      </c>
      <c r="K17" s="73">
        <f t="shared" si="10"/>
        <v>1955</v>
      </c>
      <c r="L17" s="73">
        <f t="shared" si="10"/>
        <v>1955</v>
      </c>
      <c r="M17" s="73">
        <f t="shared" si="10"/>
        <v>1965</v>
      </c>
      <c r="N17" s="73">
        <f t="shared" ref="N17:P32" si="18">N16-Q17</f>
        <v>-160</v>
      </c>
      <c r="O17" s="73">
        <f t="shared" si="3"/>
        <v>-200</v>
      </c>
      <c r="P17" s="73">
        <f t="shared" si="3"/>
        <v>-180</v>
      </c>
      <c r="Q17" s="72">
        <f t="shared" si="11"/>
        <v>0</v>
      </c>
      <c r="R17" s="72">
        <f t="shared" si="11"/>
        <v>0</v>
      </c>
      <c r="S17" s="72">
        <f t="shared" si="11"/>
        <v>0</v>
      </c>
      <c r="T17" s="74">
        <f t="shared" si="5"/>
        <v>2828</v>
      </c>
      <c r="U17" s="93">
        <f t="shared" si="12"/>
        <v>-160</v>
      </c>
      <c r="V17" s="93">
        <f t="shared" si="13"/>
        <v>-200</v>
      </c>
      <c r="W17" s="93">
        <f t="shared" si="14"/>
        <v>-180</v>
      </c>
      <c r="X17" s="74"/>
      <c r="Y17" s="73"/>
      <c r="Z17" s="73"/>
      <c r="AA17" s="73"/>
      <c r="AB17" s="48"/>
      <c r="AD17" s="55">
        <v>45435</v>
      </c>
    </row>
    <row r="18" spans="1:30" ht="16.5" customHeight="1">
      <c r="A18" s="68">
        <v>4</v>
      </c>
      <c r="B18" s="69">
        <f t="shared" si="7"/>
        <v>45630</v>
      </c>
      <c r="C18" s="70">
        <f t="shared" si="8"/>
        <v>884</v>
      </c>
      <c r="D18" s="71">
        <f t="shared" si="9"/>
        <v>1742</v>
      </c>
      <c r="E18" s="72">
        <f t="shared" si="15"/>
        <v>831</v>
      </c>
      <c r="F18" s="72">
        <f t="shared" si="16"/>
        <v>871</v>
      </c>
      <c r="G18" s="72">
        <f t="shared" si="17"/>
        <v>841</v>
      </c>
      <c r="H18" s="73">
        <f t="shared" si="1"/>
        <v>1795</v>
      </c>
      <c r="I18" s="73">
        <f t="shared" si="1"/>
        <v>1755</v>
      </c>
      <c r="J18" s="73">
        <f t="shared" si="1"/>
        <v>1785</v>
      </c>
      <c r="K18" s="73">
        <f t="shared" si="10"/>
        <v>1955</v>
      </c>
      <c r="L18" s="73">
        <f t="shared" si="10"/>
        <v>1955</v>
      </c>
      <c r="M18" s="73">
        <f t="shared" si="10"/>
        <v>1965</v>
      </c>
      <c r="N18" s="73">
        <f t="shared" si="18"/>
        <v>-160</v>
      </c>
      <c r="O18" s="73">
        <f t="shared" si="3"/>
        <v>-200</v>
      </c>
      <c r="P18" s="73">
        <f t="shared" si="3"/>
        <v>-180</v>
      </c>
      <c r="Q18" s="72">
        <f t="shared" si="11"/>
        <v>0</v>
      </c>
      <c r="R18" s="72">
        <f t="shared" si="11"/>
        <v>0</v>
      </c>
      <c r="S18" s="72">
        <f t="shared" si="11"/>
        <v>0</v>
      </c>
      <c r="T18" s="74">
        <f t="shared" si="5"/>
        <v>2826</v>
      </c>
      <c r="U18" s="93">
        <f t="shared" si="12"/>
        <v>-160</v>
      </c>
      <c r="V18" s="93">
        <f t="shared" si="13"/>
        <v>-200</v>
      </c>
      <c r="W18" s="93">
        <f t="shared" si="14"/>
        <v>-180</v>
      </c>
      <c r="X18" s="74"/>
      <c r="Y18" s="73"/>
      <c r="Z18" s="73"/>
      <c r="AA18" s="73"/>
      <c r="AB18" s="48">
        <v>10</v>
      </c>
      <c r="AD18" s="55">
        <v>45439</v>
      </c>
    </row>
    <row r="19" spans="1:30" ht="16.5" customHeight="1">
      <c r="A19" s="68">
        <v>5</v>
      </c>
      <c r="B19" s="69">
        <f t="shared" si="7"/>
        <v>45631</v>
      </c>
      <c r="C19" s="70">
        <f t="shared" si="8"/>
        <v>884</v>
      </c>
      <c r="D19" s="71">
        <f t="shared" si="9"/>
        <v>1740</v>
      </c>
      <c r="E19" s="72">
        <f t="shared" si="15"/>
        <v>829</v>
      </c>
      <c r="F19" s="72">
        <f t="shared" si="16"/>
        <v>869</v>
      </c>
      <c r="G19" s="72">
        <f t="shared" si="17"/>
        <v>839</v>
      </c>
      <c r="H19" s="73">
        <f t="shared" si="1"/>
        <v>1795</v>
      </c>
      <c r="I19" s="73">
        <f t="shared" si="1"/>
        <v>1755</v>
      </c>
      <c r="J19" s="73">
        <f t="shared" si="1"/>
        <v>1785</v>
      </c>
      <c r="K19" s="73">
        <f t="shared" si="10"/>
        <v>1955</v>
      </c>
      <c r="L19" s="73">
        <f t="shared" si="10"/>
        <v>1955</v>
      </c>
      <c r="M19" s="73">
        <f t="shared" si="10"/>
        <v>1965</v>
      </c>
      <c r="N19" s="73">
        <f t="shared" si="18"/>
        <v>-160</v>
      </c>
      <c r="O19" s="73">
        <f t="shared" si="3"/>
        <v>-200</v>
      </c>
      <c r="P19" s="73">
        <f t="shared" si="3"/>
        <v>-180</v>
      </c>
      <c r="Q19" s="72">
        <f t="shared" si="11"/>
        <v>0</v>
      </c>
      <c r="R19" s="72">
        <f t="shared" si="11"/>
        <v>0</v>
      </c>
      <c r="S19" s="72">
        <f t="shared" si="11"/>
        <v>0</v>
      </c>
      <c r="T19" s="74">
        <f t="shared" si="5"/>
        <v>2824</v>
      </c>
      <c r="U19" s="93">
        <f t="shared" si="12"/>
        <v>-160</v>
      </c>
      <c r="V19" s="93">
        <f t="shared" si="13"/>
        <v>-200</v>
      </c>
      <c r="W19" s="93">
        <f t="shared" si="14"/>
        <v>-180</v>
      </c>
      <c r="X19" s="74"/>
      <c r="Y19" s="73"/>
      <c r="Z19" s="73"/>
      <c r="AA19" s="73"/>
      <c r="AB19" s="48"/>
      <c r="AD19" s="55">
        <v>45444</v>
      </c>
    </row>
    <row r="20" spans="1:30" ht="16.5" customHeight="1">
      <c r="A20" s="68">
        <v>6</v>
      </c>
      <c r="B20" s="69">
        <f t="shared" si="7"/>
        <v>45632</v>
      </c>
      <c r="C20" s="70">
        <f t="shared" si="8"/>
        <v>884</v>
      </c>
      <c r="D20" s="71">
        <f t="shared" si="9"/>
        <v>1738</v>
      </c>
      <c r="E20" s="72">
        <f t="shared" si="15"/>
        <v>827</v>
      </c>
      <c r="F20" s="72">
        <f t="shared" si="16"/>
        <v>867</v>
      </c>
      <c r="G20" s="72">
        <f t="shared" si="17"/>
        <v>837</v>
      </c>
      <c r="H20" s="73">
        <f t="shared" si="1"/>
        <v>1795</v>
      </c>
      <c r="I20" s="73">
        <f t="shared" si="1"/>
        <v>1755</v>
      </c>
      <c r="J20" s="73">
        <f t="shared" si="1"/>
        <v>1785</v>
      </c>
      <c r="K20" s="73">
        <f t="shared" si="10"/>
        <v>1955</v>
      </c>
      <c r="L20" s="73">
        <f t="shared" si="10"/>
        <v>1955</v>
      </c>
      <c r="M20" s="73">
        <f t="shared" si="10"/>
        <v>1965</v>
      </c>
      <c r="N20" s="73">
        <f t="shared" si="18"/>
        <v>-160</v>
      </c>
      <c r="O20" s="73">
        <f t="shared" si="3"/>
        <v>-200</v>
      </c>
      <c r="P20" s="73">
        <f t="shared" si="3"/>
        <v>-180</v>
      </c>
      <c r="Q20" s="72">
        <f t="shared" si="11"/>
        <v>0</v>
      </c>
      <c r="R20" s="72">
        <f t="shared" si="11"/>
        <v>0</v>
      </c>
      <c r="S20" s="72">
        <f t="shared" si="11"/>
        <v>0</v>
      </c>
      <c r="T20" s="74">
        <f t="shared" si="5"/>
        <v>2822</v>
      </c>
      <c r="U20" s="93">
        <f t="shared" si="12"/>
        <v>-160</v>
      </c>
      <c r="V20" s="93">
        <f t="shared" si="13"/>
        <v>-200</v>
      </c>
      <c r="W20" s="93">
        <f t="shared" si="14"/>
        <v>-180</v>
      </c>
      <c r="X20" s="74"/>
      <c r="Y20" s="73"/>
      <c r="Z20" s="73"/>
      <c r="AA20" s="73"/>
      <c r="AB20" s="48"/>
      <c r="AD20" s="55">
        <v>45448</v>
      </c>
    </row>
    <row r="21" spans="1:30" ht="15.75">
      <c r="A21" s="68">
        <v>7</v>
      </c>
      <c r="B21" s="69">
        <f t="shared" si="7"/>
        <v>45633</v>
      </c>
      <c r="C21" s="70">
        <f t="shared" si="8"/>
        <v>884</v>
      </c>
      <c r="D21" s="71">
        <f t="shared" si="9"/>
        <v>1736</v>
      </c>
      <c r="E21" s="72">
        <f t="shared" si="15"/>
        <v>825</v>
      </c>
      <c r="F21" s="72">
        <f t="shared" si="16"/>
        <v>865</v>
      </c>
      <c r="G21" s="72">
        <f t="shared" si="17"/>
        <v>835</v>
      </c>
      <c r="H21" s="73">
        <f t="shared" si="1"/>
        <v>1795</v>
      </c>
      <c r="I21" s="73">
        <f t="shared" si="1"/>
        <v>1755</v>
      </c>
      <c r="J21" s="73">
        <f t="shared" si="1"/>
        <v>1785</v>
      </c>
      <c r="K21" s="73">
        <f t="shared" si="10"/>
        <v>1955</v>
      </c>
      <c r="L21" s="73">
        <f t="shared" si="10"/>
        <v>1955</v>
      </c>
      <c r="M21" s="73">
        <f t="shared" si="10"/>
        <v>1965</v>
      </c>
      <c r="N21" s="73">
        <f t="shared" si="18"/>
        <v>-160</v>
      </c>
      <c r="O21" s="73">
        <f t="shared" si="3"/>
        <v>-200</v>
      </c>
      <c r="P21" s="73">
        <f t="shared" si="3"/>
        <v>-180</v>
      </c>
      <c r="Q21" s="72">
        <f t="shared" si="11"/>
        <v>0</v>
      </c>
      <c r="R21" s="72">
        <f t="shared" si="11"/>
        <v>0</v>
      </c>
      <c r="S21" s="72">
        <f t="shared" si="11"/>
        <v>0</v>
      </c>
      <c r="T21" s="74">
        <f t="shared" si="5"/>
        <v>2820</v>
      </c>
      <c r="U21" s="93">
        <f t="shared" si="12"/>
        <v>-160</v>
      </c>
      <c r="V21" s="93">
        <f t="shared" si="13"/>
        <v>-200</v>
      </c>
      <c r="W21" s="93">
        <f t="shared" si="14"/>
        <v>-180</v>
      </c>
      <c r="X21" s="74"/>
      <c r="Y21" s="73"/>
      <c r="Z21" s="73"/>
      <c r="AA21" s="73"/>
      <c r="AB21" s="48"/>
      <c r="AD21" s="55">
        <v>45452</v>
      </c>
    </row>
    <row r="22" spans="1:30" ht="16.5" customHeight="1">
      <c r="A22" s="68">
        <v>8</v>
      </c>
      <c r="B22" s="69">
        <f t="shared" si="7"/>
        <v>45634</v>
      </c>
      <c r="C22" s="70">
        <f t="shared" si="8"/>
        <v>884</v>
      </c>
      <c r="D22" s="71">
        <f t="shared" si="9"/>
        <v>1734</v>
      </c>
      <c r="E22" s="72">
        <f t="shared" si="15"/>
        <v>823</v>
      </c>
      <c r="F22" s="72">
        <f t="shared" si="16"/>
        <v>863</v>
      </c>
      <c r="G22" s="72">
        <f t="shared" si="17"/>
        <v>833</v>
      </c>
      <c r="H22" s="73">
        <f t="shared" si="1"/>
        <v>1795</v>
      </c>
      <c r="I22" s="73">
        <f t="shared" si="1"/>
        <v>1755</v>
      </c>
      <c r="J22" s="73">
        <f t="shared" si="1"/>
        <v>1785</v>
      </c>
      <c r="K22" s="73">
        <f t="shared" si="10"/>
        <v>1955</v>
      </c>
      <c r="L22" s="73">
        <f t="shared" si="10"/>
        <v>1955</v>
      </c>
      <c r="M22" s="73">
        <f t="shared" si="10"/>
        <v>1965</v>
      </c>
      <c r="N22" s="73">
        <f t="shared" si="18"/>
        <v>-160</v>
      </c>
      <c r="O22" s="73">
        <f t="shared" si="3"/>
        <v>-200</v>
      </c>
      <c r="P22" s="73">
        <f t="shared" si="3"/>
        <v>-180</v>
      </c>
      <c r="Q22" s="72">
        <f t="shared" si="11"/>
        <v>0</v>
      </c>
      <c r="R22" s="72">
        <f t="shared" si="11"/>
        <v>0</v>
      </c>
      <c r="S22" s="72">
        <f t="shared" si="11"/>
        <v>0</v>
      </c>
      <c r="T22" s="74">
        <f t="shared" si="5"/>
        <v>2818</v>
      </c>
      <c r="U22" s="93">
        <f t="shared" si="12"/>
        <v>-160</v>
      </c>
      <c r="V22" s="93">
        <f t="shared" si="13"/>
        <v>-200</v>
      </c>
      <c r="W22" s="93">
        <f t="shared" si="14"/>
        <v>-180</v>
      </c>
      <c r="X22" s="74"/>
      <c r="Y22" s="73"/>
      <c r="Z22" s="73"/>
      <c r="AA22" s="73"/>
      <c r="AB22" s="48">
        <v>9</v>
      </c>
      <c r="AD22" s="55">
        <v>45456</v>
      </c>
    </row>
    <row r="23" spans="1:30" ht="16.5" customHeight="1">
      <c r="A23" s="68">
        <v>9</v>
      </c>
      <c r="B23" s="69">
        <f t="shared" si="7"/>
        <v>45635</v>
      </c>
      <c r="C23" s="70">
        <f t="shared" si="8"/>
        <v>884</v>
      </c>
      <c r="D23" s="71">
        <f t="shared" si="9"/>
        <v>1732</v>
      </c>
      <c r="E23" s="72">
        <f t="shared" si="15"/>
        <v>821</v>
      </c>
      <c r="F23" s="72">
        <f t="shared" si="16"/>
        <v>861</v>
      </c>
      <c r="G23" s="72">
        <f t="shared" si="17"/>
        <v>831</v>
      </c>
      <c r="H23" s="73">
        <f t="shared" si="1"/>
        <v>1795</v>
      </c>
      <c r="I23" s="73">
        <f t="shared" si="1"/>
        <v>1755</v>
      </c>
      <c r="J23" s="73">
        <f t="shared" si="1"/>
        <v>1785</v>
      </c>
      <c r="K23" s="73">
        <f t="shared" si="10"/>
        <v>1955</v>
      </c>
      <c r="L23" s="73">
        <f t="shared" si="10"/>
        <v>1955</v>
      </c>
      <c r="M23" s="73">
        <f t="shared" si="10"/>
        <v>1965</v>
      </c>
      <c r="N23" s="73">
        <f t="shared" si="18"/>
        <v>-160</v>
      </c>
      <c r="O23" s="73">
        <f t="shared" si="3"/>
        <v>-200</v>
      </c>
      <c r="P23" s="73">
        <f t="shared" si="3"/>
        <v>-180</v>
      </c>
      <c r="Q23" s="72">
        <f t="shared" si="11"/>
        <v>0</v>
      </c>
      <c r="R23" s="72">
        <f t="shared" si="11"/>
        <v>0</v>
      </c>
      <c r="S23" s="72">
        <f t="shared" si="11"/>
        <v>0</v>
      </c>
      <c r="T23" s="74">
        <f t="shared" si="5"/>
        <v>2816</v>
      </c>
      <c r="U23" s="93">
        <f t="shared" si="12"/>
        <v>-160</v>
      </c>
      <c r="V23" s="93">
        <f t="shared" si="13"/>
        <v>-200</v>
      </c>
      <c r="W23" s="93">
        <f t="shared" si="14"/>
        <v>-180</v>
      </c>
      <c r="X23" s="74"/>
      <c r="Y23" s="73"/>
      <c r="Z23" s="73"/>
      <c r="AA23" s="73"/>
      <c r="AB23" s="48"/>
      <c r="AD23" s="55">
        <v>45460</v>
      </c>
    </row>
    <row r="24" spans="1:30" ht="16.5" customHeight="1">
      <c r="A24" s="68">
        <v>10</v>
      </c>
      <c r="B24" s="69">
        <f t="shared" si="7"/>
        <v>45636</v>
      </c>
      <c r="C24" s="70">
        <f t="shared" si="8"/>
        <v>884</v>
      </c>
      <c r="D24" s="71">
        <f t="shared" si="9"/>
        <v>1730</v>
      </c>
      <c r="E24" s="72">
        <f t="shared" si="15"/>
        <v>819</v>
      </c>
      <c r="F24" s="72">
        <f t="shared" si="16"/>
        <v>859</v>
      </c>
      <c r="G24" s="72">
        <f t="shared" si="17"/>
        <v>829</v>
      </c>
      <c r="H24" s="73">
        <f t="shared" si="1"/>
        <v>1795</v>
      </c>
      <c r="I24" s="73">
        <f t="shared" si="1"/>
        <v>1755</v>
      </c>
      <c r="J24" s="73">
        <f t="shared" si="1"/>
        <v>1785</v>
      </c>
      <c r="K24" s="73">
        <f t="shared" si="10"/>
        <v>1955</v>
      </c>
      <c r="L24" s="73">
        <f t="shared" si="10"/>
        <v>1955</v>
      </c>
      <c r="M24" s="73">
        <f t="shared" si="10"/>
        <v>1965</v>
      </c>
      <c r="N24" s="73">
        <f t="shared" si="18"/>
        <v>-160</v>
      </c>
      <c r="O24" s="73">
        <f t="shared" si="3"/>
        <v>-200</v>
      </c>
      <c r="P24" s="73">
        <f t="shared" si="3"/>
        <v>-180</v>
      </c>
      <c r="Q24" s="72">
        <f t="shared" si="11"/>
        <v>0</v>
      </c>
      <c r="R24" s="72">
        <f t="shared" si="11"/>
        <v>0</v>
      </c>
      <c r="S24" s="72">
        <f t="shared" si="11"/>
        <v>0</v>
      </c>
      <c r="T24" s="74">
        <f t="shared" si="5"/>
        <v>2814</v>
      </c>
      <c r="U24" s="93">
        <f t="shared" si="12"/>
        <v>-160</v>
      </c>
      <c r="V24" s="93">
        <f t="shared" si="13"/>
        <v>-200</v>
      </c>
      <c r="W24" s="93">
        <f t="shared" si="14"/>
        <v>-180</v>
      </c>
      <c r="X24" s="74"/>
      <c r="Y24" s="73"/>
      <c r="Z24" s="73"/>
      <c r="AA24" s="73"/>
      <c r="AB24" s="48"/>
      <c r="AD24" s="55"/>
    </row>
    <row r="25" spans="1:30" ht="16.5" customHeight="1">
      <c r="A25" s="68">
        <v>11</v>
      </c>
      <c r="B25" s="69">
        <f t="shared" si="7"/>
        <v>45637</v>
      </c>
      <c r="C25" s="70">
        <f t="shared" si="8"/>
        <v>884</v>
      </c>
      <c r="D25" s="71">
        <f t="shared" si="9"/>
        <v>1728</v>
      </c>
      <c r="E25" s="72">
        <f t="shared" si="15"/>
        <v>817</v>
      </c>
      <c r="F25" s="72">
        <f t="shared" si="16"/>
        <v>857</v>
      </c>
      <c r="G25" s="72">
        <f t="shared" si="17"/>
        <v>827</v>
      </c>
      <c r="H25" s="73">
        <f t="shared" si="1"/>
        <v>1795</v>
      </c>
      <c r="I25" s="73">
        <f t="shared" si="1"/>
        <v>1755</v>
      </c>
      <c r="J25" s="73">
        <f t="shared" si="1"/>
        <v>1785</v>
      </c>
      <c r="K25" s="73">
        <f t="shared" si="10"/>
        <v>1955</v>
      </c>
      <c r="L25" s="73">
        <f t="shared" si="10"/>
        <v>1955</v>
      </c>
      <c r="M25" s="73">
        <f t="shared" si="10"/>
        <v>1965</v>
      </c>
      <c r="N25" s="73">
        <f t="shared" si="18"/>
        <v>-160</v>
      </c>
      <c r="O25" s="73">
        <f t="shared" si="3"/>
        <v>-200</v>
      </c>
      <c r="P25" s="73">
        <f t="shared" si="3"/>
        <v>-180</v>
      </c>
      <c r="Q25" s="72">
        <f t="shared" si="11"/>
        <v>0</v>
      </c>
      <c r="R25" s="72">
        <f t="shared" si="11"/>
        <v>0</v>
      </c>
      <c r="S25" s="72">
        <f t="shared" si="11"/>
        <v>0</v>
      </c>
      <c r="T25" s="74">
        <f t="shared" si="5"/>
        <v>2812</v>
      </c>
      <c r="U25" s="93">
        <f t="shared" si="12"/>
        <v>-160</v>
      </c>
      <c r="V25" s="93">
        <f t="shared" si="13"/>
        <v>-200</v>
      </c>
      <c r="W25" s="93">
        <f t="shared" si="14"/>
        <v>-180</v>
      </c>
      <c r="X25" s="74"/>
      <c r="Y25" s="73"/>
      <c r="Z25" s="73"/>
      <c r="AA25" s="73"/>
      <c r="AB25" s="48"/>
      <c r="AD25" s="55"/>
    </row>
    <row r="26" spans="1:30" ht="16.5" customHeight="1">
      <c r="A26" s="68">
        <v>12</v>
      </c>
      <c r="B26" s="69">
        <f t="shared" si="7"/>
        <v>45638</v>
      </c>
      <c r="C26" s="70">
        <f t="shared" si="8"/>
        <v>884</v>
      </c>
      <c r="D26" s="71">
        <f t="shared" si="9"/>
        <v>1726</v>
      </c>
      <c r="E26" s="72">
        <f t="shared" si="15"/>
        <v>815</v>
      </c>
      <c r="F26" s="72">
        <f t="shared" si="16"/>
        <v>855</v>
      </c>
      <c r="G26" s="72">
        <f t="shared" si="17"/>
        <v>825</v>
      </c>
      <c r="H26" s="73">
        <f t="shared" si="1"/>
        <v>1795</v>
      </c>
      <c r="I26" s="73">
        <f t="shared" si="1"/>
        <v>1755</v>
      </c>
      <c r="J26" s="73">
        <f t="shared" si="1"/>
        <v>1785</v>
      </c>
      <c r="K26" s="73">
        <f t="shared" si="10"/>
        <v>1955</v>
      </c>
      <c r="L26" s="73">
        <f t="shared" si="10"/>
        <v>1955</v>
      </c>
      <c r="M26" s="73">
        <f t="shared" si="10"/>
        <v>1965</v>
      </c>
      <c r="N26" s="73">
        <f t="shared" si="18"/>
        <v>-160</v>
      </c>
      <c r="O26" s="73">
        <f t="shared" si="3"/>
        <v>-200</v>
      </c>
      <c r="P26" s="73">
        <f t="shared" si="3"/>
        <v>-180</v>
      </c>
      <c r="Q26" s="97">
        <f t="shared" si="11"/>
        <v>0</v>
      </c>
      <c r="R26" s="97">
        <f t="shared" si="11"/>
        <v>0</v>
      </c>
      <c r="S26" s="97">
        <f t="shared" si="11"/>
        <v>0</v>
      </c>
      <c r="T26" s="74">
        <f t="shared" si="5"/>
        <v>2810</v>
      </c>
      <c r="U26" s="93">
        <f t="shared" si="12"/>
        <v>-160</v>
      </c>
      <c r="V26" s="93">
        <f t="shared" si="13"/>
        <v>-200</v>
      </c>
      <c r="W26" s="93">
        <f t="shared" si="14"/>
        <v>-180</v>
      </c>
      <c r="X26" s="74"/>
      <c r="Y26" s="73"/>
      <c r="Z26" s="73"/>
      <c r="AA26" s="73"/>
      <c r="AB26" s="48"/>
      <c r="AD26" s="55"/>
    </row>
    <row r="27" spans="1:30" ht="16.5" customHeight="1">
      <c r="A27" s="68">
        <v>13</v>
      </c>
      <c r="B27" s="69">
        <f t="shared" si="7"/>
        <v>45639</v>
      </c>
      <c r="C27" s="70">
        <f t="shared" si="8"/>
        <v>884</v>
      </c>
      <c r="D27" s="71">
        <f t="shared" si="9"/>
        <v>1724</v>
      </c>
      <c r="E27" s="72">
        <f t="shared" si="15"/>
        <v>813</v>
      </c>
      <c r="F27" s="72">
        <f t="shared" si="16"/>
        <v>853</v>
      </c>
      <c r="G27" s="72">
        <f t="shared" si="17"/>
        <v>823</v>
      </c>
      <c r="H27" s="73">
        <f t="shared" si="1"/>
        <v>1795</v>
      </c>
      <c r="I27" s="73">
        <f t="shared" si="1"/>
        <v>1755</v>
      </c>
      <c r="J27" s="73">
        <f t="shared" si="1"/>
        <v>1785</v>
      </c>
      <c r="K27" s="73">
        <f t="shared" si="10"/>
        <v>1955</v>
      </c>
      <c r="L27" s="73">
        <f t="shared" si="10"/>
        <v>1955</v>
      </c>
      <c r="M27" s="73">
        <f t="shared" si="10"/>
        <v>1965</v>
      </c>
      <c r="N27" s="73">
        <f t="shared" si="18"/>
        <v>-160</v>
      </c>
      <c r="O27" s="73">
        <f t="shared" si="3"/>
        <v>-200</v>
      </c>
      <c r="P27" s="73">
        <f t="shared" si="3"/>
        <v>-180</v>
      </c>
      <c r="Q27" s="72">
        <f t="shared" si="11"/>
        <v>0</v>
      </c>
      <c r="R27" s="72">
        <f t="shared" si="11"/>
        <v>0</v>
      </c>
      <c r="S27" s="72">
        <f t="shared" si="11"/>
        <v>0</v>
      </c>
      <c r="T27" s="74">
        <f t="shared" si="5"/>
        <v>2508</v>
      </c>
      <c r="U27" s="116">
        <f>U26+0.26*1000-Q27</f>
        <v>100</v>
      </c>
      <c r="V27" s="116">
        <f t="shared" si="13"/>
        <v>100</v>
      </c>
      <c r="W27" s="116">
        <f>W26+0.28*1000-S27</f>
        <v>100</v>
      </c>
      <c r="X27" s="85">
        <v>0.3</v>
      </c>
      <c r="Y27" s="73"/>
      <c r="Z27" s="73"/>
      <c r="AA27" s="73"/>
      <c r="AB27" s="48">
        <v>8</v>
      </c>
      <c r="AD27" s="55"/>
    </row>
    <row r="28" spans="1:30" ht="16.5" customHeight="1">
      <c r="A28" s="68">
        <v>14</v>
      </c>
      <c r="B28" s="69">
        <f t="shared" si="7"/>
        <v>45640</v>
      </c>
      <c r="C28" s="70">
        <f t="shared" si="8"/>
        <v>884</v>
      </c>
      <c r="D28" s="71">
        <f t="shared" si="9"/>
        <v>1722</v>
      </c>
      <c r="E28" s="72">
        <f t="shared" si="15"/>
        <v>811</v>
      </c>
      <c r="F28" s="72">
        <f t="shared" si="16"/>
        <v>851</v>
      </c>
      <c r="G28" s="72">
        <f t="shared" si="17"/>
        <v>821</v>
      </c>
      <c r="H28" s="73">
        <f t="shared" si="1"/>
        <v>1795</v>
      </c>
      <c r="I28" s="73">
        <f t="shared" si="1"/>
        <v>1755</v>
      </c>
      <c r="J28" s="73">
        <f t="shared" si="1"/>
        <v>1785</v>
      </c>
      <c r="K28" s="73">
        <f t="shared" si="10"/>
        <v>1955</v>
      </c>
      <c r="L28" s="73">
        <f t="shared" si="10"/>
        <v>1955</v>
      </c>
      <c r="M28" s="73">
        <f t="shared" si="10"/>
        <v>1965</v>
      </c>
      <c r="N28" s="73">
        <f t="shared" si="18"/>
        <v>-160</v>
      </c>
      <c r="O28" s="73">
        <f t="shared" si="3"/>
        <v>-200</v>
      </c>
      <c r="P28" s="73">
        <f t="shared" si="3"/>
        <v>-180</v>
      </c>
      <c r="Q28" s="72">
        <f t="shared" si="11"/>
        <v>0</v>
      </c>
      <c r="R28" s="72">
        <f t="shared" si="11"/>
        <v>0</v>
      </c>
      <c r="S28" s="72">
        <f t="shared" si="11"/>
        <v>0</v>
      </c>
      <c r="T28" s="74">
        <f t="shared" si="5"/>
        <v>2506</v>
      </c>
      <c r="U28" s="93">
        <f t="shared" si="12"/>
        <v>100</v>
      </c>
      <c r="V28" s="93">
        <f t="shared" si="13"/>
        <v>100</v>
      </c>
      <c r="W28" s="93">
        <f t="shared" si="14"/>
        <v>100</v>
      </c>
      <c r="X28" s="85"/>
      <c r="Y28" s="73"/>
      <c r="Z28" s="73"/>
      <c r="AA28" s="73"/>
      <c r="AB28" s="48"/>
      <c r="AD28" s="78"/>
    </row>
    <row r="29" spans="1:30" ht="16.5" customHeight="1">
      <c r="A29" s="68">
        <v>15</v>
      </c>
      <c r="B29" s="69">
        <f t="shared" si="7"/>
        <v>45641</v>
      </c>
      <c r="C29" s="70">
        <f t="shared" si="8"/>
        <v>884</v>
      </c>
      <c r="D29" s="71">
        <f t="shared" si="9"/>
        <v>1720</v>
      </c>
      <c r="E29" s="72">
        <f t="shared" si="15"/>
        <v>809</v>
      </c>
      <c r="F29" s="72">
        <f t="shared" si="16"/>
        <v>849</v>
      </c>
      <c r="G29" s="72">
        <f t="shared" si="17"/>
        <v>819</v>
      </c>
      <c r="H29" s="73">
        <f t="shared" si="1"/>
        <v>1795</v>
      </c>
      <c r="I29" s="73">
        <f t="shared" si="1"/>
        <v>1755</v>
      </c>
      <c r="J29" s="73">
        <f t="shared" si="1"/>
        <v>1785</v>
      </c>
      <c r="K29" s="73">
        <f t="shared" si="10"/>
        <v>1955</v>
      </c>
      <c r="L29" s="73">
        <f t="shared" si="10"/>
        <v>1955</v>
      </c>
      <c r="M29" s="73">
        <f t="shared" si="10"/>
        <v>1965</v>
      </c>
      <c r="N29" s="73">
        <f t="shared" si="18"/>
        <v>-160</v>
      </c>
      <c r="O29" s="73">
        <f t="shared" si="3"/>
        <v>-200</v>
      </c>
      <c r="P29" s="73">
        <f t="shared" si="3"/>
        <v>-180</v>
      </c>
      <c r="Q29" s="72">
        <f t="shared" si="11"/>
        <v>0</v>
      </c>
      <c r="R29" s="72">
        <f t="shared" si="11"/>
        <v>0</v>
      </c>
      <c r="S29" s="72">
        <f t="shared" si="11"/>
        <v>0</v>
      </c>
      <c r="T29" s="74">
        <f t="shared" si="5"/>
        <v>2504</v>
      </c>
      <c r="U29" s="93">
        <f t="shared" si="12"/>
        <v>100</v>
      </c>
      <c r="V29" s="93">
        <f t="shared" si="13"/>
        <v>100</v>
      </c>
      <c r="W29" s="93">
        <f t="shared" si="14"/>
        <v>100</v>
      </c>
      <c r="X29" s="85"/>
      <c r="Y29" s="73"/>
      <c r="Z29" s="73"/>
      <c r="AA29" s="73"/>
      <c r="AB29" s="48"/>
    </row>
    <row r="30" spans="1:30" ht="16.5" customHeight="1">
      <c r="A30" s="68">
        <v>16</v>
      </c>
      <c r="B30" s="69">
        <f t="shared" si="7"/>
        <v>45642</v>
      </c>
      <c r="C30" s="70">
        <f t="shared" si="8"/>
        <v>884</v>
      </c>
      <c r="D30" s="71">
        <f t="shared" si="9"/>
        <v>1718</v>
      </c>
      <c r="E30" s="72">
        <f t="shared" si="15"/>
        <v>807</v>
      </c>
      <c r="F30" s="72">
        <f t="shared" si="16"/>
        <v>847</v>
      </c>
      <c r="G30" s="72">
        <f t="shared" si="17"/>
        <v>817</v>
      </c>
      <c r="H30" s="73">
        <f t="shared" ref="H30:J93" si="19">K30+N30</f>
        <v>1795</v>
      </c>
      <c r="I30" s="73">
        <f t="shared" si="19"/>
        <v>1755</v>
      </c>
      <c r="J30" s="73">
        <f t="shared" si="19"/>
        <v>1785</v>
      </c>
      <c r="K30" s="73">
        <f t="shared" si="10"/>
        <v>1955</v>
      </c>
      <c r="L30" s="73">
        <f t="shared" si="10"/>
        <v>1955</v>
      </c>
      <c r="M30" s="73">
        <f t="shared" si="10"/>
        <v>1965</v>
      </c>
      <c r="N30" s="73">
        <f t="shared" si="18"/>
        <v>-160</v>
      </c>
      <c r="O30" s="73">
        <f t="shared" si="3"/>
        <v>-200</v>
      </c>
      <c r="P30" s="73">
        <f t="shared" si="3"/>
        <v>-180</v>
      </c>
      <c r="Q30" s="72">
        <f t="shared" si="11"/>
        <v>0</v>
      </c>
      <c r="R30" s="72">
        <f t="shared" si="11"/>
        <v>0</v>
      </c>
      <c r="S30" s="72">
        <f t="shared" si="11"/>
        <v>0</v>
      </c>
      <c r="T30" s="74">
        <f t="shared" si="5"/>
        <v>2502</v>
      </c>
      <c r="U30" s="93">
        <f t="shared" si="12"/>
        <v>100</v>
      </c>
      <c r="V30" s="93">
        <f t="shared" si="13"/>
        <v>100</v>
      </c>
      <c r="W30" s="93">
        <f t="shared" si="14"/>
        <v>100</v>
      </c>
      <c r="X30" s="85"/>
      <c r="Y30" s="73"/>
      <c r="Z30" s="73"/>
      <c r="AA30" s="73"/>
      <c r="AB30" s="48"/>
    </row>
    <row r="31" spans="1:30" ht="16.5" customHeight="1">
      <c r="A31" s="68">
        <v>17</v>
      </c>
      <c r="B31" s="69">
        <f t="shared" si="7"/>
        <v>45643</v>
      </c>
      <c r="C31" s="70">
        <f t="shared" si="8"/>
        <v>884</v>
      </c>
      <c r="D31" s="71">
        <f t="shared" si="9"/>
        <v>1716</v>
      </c>
      <c r="E31" s="72">
        <f t="shared" si="15"/>
        <v>805</v>
      </c>
      <c r="F31" s="72">
        <f t="shared" si="16"/>
        <v>845</v>
      </c>
      <c r="G31" s="72">
        <f t="shared" si="17"/>
        <v>815</v>
      </c>
      <c r="H31" s="73">
        <f t="shared" si="19"/>
        <v>1795</v>
      </c>
      <c r="I31" s="73">
        <f t="shared" si="19"/>
        <v>1755</v>
      </c>
      <c r="J31" s="73">
        <f t="shared" si="19"/>
        <v>1785</v>
      </c>
      <c r="K31" s="73">
        <f t="shared" si="10"/>
        <v>1955</v>
      </c>
      <c r="L31" s="73">
        <f t="shared" si="10"/>
        <v>1955</v>
      </c>
      <c r="M31" s="73">
        <f t="shared" si="10"/>
        <v>1965</v>
      </c>
      <c r="N31" s="73">
        <f t="shared" si="18"/>
        <v>-160</v>
      </c>
      <c r="O31" s="73">
        <f t="shared" si="18"/>
        <v>-200</v>
      </c>
      <c r="P31" s="73">
        <f t="shared" si="18"/>
        <v>-180</v>
      </c>
      <c r="Q31" s="72">
        <f t="shared" si="11"/>
        <v>0</v>
      </c>
      <c r="R31" s="72">
        <f t="shared" si="11"/>
        <v>0</v>
      </c>
      <c r="S31" s="72">
        <f t="shared" si="11"/>
        <v>0</v>
      </c>
      <c r="T31" s="74">
        <f t="shared" si="5"/>
        <v>2200</v>
      </c>
      <c r="U31" s="93">
        <f t="shared" si="12"/>
        <v>400</v>
      </c>
      <c r="V31" s="93">
        <f t="shared" si="13"/>
        <v>400</v>
      </c>
      <c r="W31" s="93">
        <f t="shared" si="14"/>
        <v>400</v>
      </c>
      <c r="X31" s="85">
        <v>0.3</v>
      </c>
      <c r="Y31" s="73"/>
      <c r="Z31" s="73"/>
      <c r="AA31" s="73"/>
      <c r="AB31" s="48">
        <v>7</v>
      </c>
    </row>
    <row r="32" spans="1:30" ht="16.5" customHeight="1">
      <c r="A32" s="68">
        <v>18</v>
      </c>
      <c r="B32" s="69">
        <f t="shared" si="7"/>
        <v>45644</v>
      </c>
      <c r="C32" s="70">
        <f t="shared" si="8"/>
        <v>884</v>
      </c>
      <c r="D32" s="71">
        <f t="shared" si="9"/>
        <v>1714</v>
      </c>
      <c r="E32" s="72">
        <f t="shared" si="15"/>
        <v>803</v>
      </c>
      <c r="F32" s="72">
        <f t="shared" si="16"/>
        <v>843</v>
      </c>
      <c r="G32" s="72">
        <f t="shared" si="17"/>
        <v>813</v>
      </c>
      <c r="H32" s="73">
        <f t="shared" si="19"/>
        <v>1795</v>
      </c>
      <c r="I32" s="73">
        <f t="shared" si="19"/>
        <v>1755</v>
      </c>
      <c r="J32" s="73">
        <f t="shared" si="19"/>
        <v>1785</v>
      </c>
      <c r="K32" s="73">
        <f t="shared" ref="K32:M47" si="20">K31</f>
        <v>1955</v>
      </c>
      <c r="L32" s="73">
        <f t="shared" si="20"/>
        <v>1955</v>
      </c>
      <c r="M32" s="73">
        <f t="shared" si="20"/>
        <v>1965</v>
      </c>
      <c r="N32" s="73">
        <f t="shared" si="18"/>
        <v>-160</v>
      </c>
      <c r="O32" s="73">
        <f t="shared" si="18"/>
        <v>-200</v>
      </c>
      <c r="P32" s="73">
        <f t="shared" si="18"/>
        <v>-180</v>
      </c>
      <c r="Q32" s="72">
        <f t="shared" si="11"/>
        <v>0</v>
      </c>
      <c r="R32" s="72">
        <f t="shared" si="11"/>
        <v>0</v>
      </c>
      <c r="S32" s="72">
        <f t="shared" si="11"/>
        <v>0</v>
      </c>
      <c r="T32" s="74">
        <f t="shared" si="5"/>
        <v>2198</v>
      </c>
      <c r="U32" s="93">
        <f t="shared" si="12"/>
        <v>400</v>
      </c>
      <c r="V32" s="93">
        <f t="shared" si="13"/>
        <v>400</v>
      </c>
      <c r="W32" s="93">
        <f t="shared" si="14"/>
        <v>400</v>
      </c>
      <c r="X32" s="85"/>
      <c r="Y32" s="73"/>
      <c r="Z32" s="73"/>
      <c r="AA32" s="73"/>
      <c r="AB32" s="48"/>
    </row>
    <row r="33" spans="1:28" ht="16.5" customHeight="1">
      <c r="A33" s="68">
        <v>19</v>
      </c>
      <c r="B33" s="69">
        <f t="shared" si="7"/>
        <v>45645</v>
      </c>
      <c r="C33" s="70">
        <f t="shared" si="8"/>
        <v>884</v>
      </c>
      <c r="D33" s="71">
        <f t="shared" si="9"/>
        <v>1712</v>
      </c>
      <c r="E33" s="72">
        <f t="shared" si="15"/>
        <v>801</v>
      </c>
      <c r="F33" s="72">
        <f t="shared" si="16"/>
        <v>841</v>
      </c>
      <c r="G33" s="72">
        <f t="shared" si="17"/>
        <v>811</v>
      </c>
      <c r="H33" s="73">
        <f t="shared" si="19"/>
        <v>1795</v>
      </c>
      <c r="I33" s="73">
        <f t="shared" si="19"/>
        <v>1755</v>
      </c>
      <c r="J33" s="73">
        <f t="shared" si="19"/>
        <v>1785</v>
      </c>
      <c r="K33" s="73">
        <f t="shared" si="20"/>
        <v>1955</v>
      </c>
      <c r="L33" s="73">
        <f t="shared" si="20"/>
        <v>1955</v>
      </c>
      <c r="M33" s="73">
        <f t="shared" si="20"/>
        <v>1965</v>
      </c>
      <c r="N33" s="73">
        <f t="shared" ref="N33:P48" si="21">N32-Q33</f>
        <v>-160</v>
      </c>
      <c r="O33" s="73">
        <f t="shared" si="21"/>
        <v>-200</v>
      </c>
      <c r="P33" s="73">
        <f t="shared" si="21"/>
        <v>-180</v>
      </c>
      <c r="Q33" s="72">
        <f t="shared" si="11"/>
        <v>0</v>
      </c>
      <c r="R33" s="72">
        <f t="shared" si="11"/>
        <v>0</v>
      </c>
      <c r="S33" s="72">
        <f t="shared" si="11"/>
        <v>0</v>
      </c>
      <c r="T33" s="74">
        <f t="shared" si="5"/>
        <v>2196</v>
      </c>
      <c r="U33" s="93">
        <f t="shared" si="12"/>
        <v>400</v>
      </c>
      <c r="V33" s="93">
        <f t="shared" si="13"/>
        <v>400</v>
      </c>
      <c r="W33" s="93">
        <f t="shared" si="14"/>
        <v>400</v>
      </c>
      <c r="X33" s="85"/>
      <c r="Y33" s="73"/>
      <c r="Z33" s="73"/>
      <c r="AA33" s="73"/>
      <c r="AB33" s="48"/>
    </row>
    <row r="34" spans="1:28" ht="16.5" customHeight="1">
      <c r="A34" s="68">
        <v>20</v>
      </c>
      <c r="B34" s="69">
        <f t="shared" si="7"/>
        <v>45646</v>
      </c>
      <c r="C34" s="70">
        <f t="shared" si="8"/>
        <v>884</v>
      </c>
      <c r="D34" s="71">
        <f t="shared" si="9"/>
        <v>1710</v>
      </c>
      <c r="E34" s="72">
        <f t="shared" si="15"/>
        <v>799</v>
      </c>
      <c r="F34" s="72">
        <f t="shared" si="16"/>
        <v>839</v>
      </c>
      <c r="G34" s="72">
        <f t="shared" si="17"/>
        <v>809</v>
      </c>
      <c r="H34" s="73">
        <f t="shared" si="19"/>
        <v>1795</v>
      </c>
      <c r="I34" s="73">
        <f t="shared" si="19"/>
        <v>1755</v>
      </c>
      <c r="J34" s="73">
        <f t="shared" si="19"/>
        <v>1785</v>
      </c>
      <c r="K34" s="73">
        <f t="shared" si="20"/>
        <v>1955</v>
      </c>
      <c r="L34" s="73">
        <f t="shared" si="20"/>
        <v>1955</v>
      </c>
      <c r="M34" s="73">
        <f t="shared" si="20"/>
        <v>1965</v>
      </c>
      <c r="N34" s="73">
        <f t="shared" si="21"/>
        <v>-160</v>
      </c>
      <c r="O34" s="73">
        <f t="shared" si="21"/>
        <v>-200</v>
      </c>
      <c r="P34" s="73">
        <f t="shared" si="21"/>
        <v>-180</v>
      </c>
      <c r="Q34" s="72">
        <f t="shared" si="11"/>
        <v>0</v>
      </c>
      <c r="R34" s="72">
        <f t="shared" si="11"/>
        <v>0</v>
      </c>
      <c r="S34" s="72">
        <f t="shared" si="11"/>
        <v>0</v>
      </c>
      <c r="T34" s="74">
        <f t="shared" si="5"/>
        <v>2194</v>
      </c>
      <c r="U34" s="93">
        <f t="shared" si="12"/>
        <v>400</v>
      </c>
      <c r="V34" s="93">
        <f t="shared" si="13"/>
        <v>400</v>
      </c>
      <c r="W34" s="93">
        <f t="shared" si="14"/>
        <v>400</v>
      </c>
      <c r="X34" s="85"/>
      <c r="Y34" s="73"/>
      <c r="Z34" s="73"/>
      <c r="AA34" s="73"/>
      <c r="AB34" s="48"/>
    </row>
    <row r="35" spans="1:28" ht="16.5" customHeight="1">
      <c r="A35" s="68">
        <v>21</v>
      </c>
      <c r="B35" s="69">
        <f t="shared" si="7"/>
        <v>45647</v>
      </c>
      <c r="C35" s="70">
        <f t="shared" si="8"/>
        <v>884</v>
      </c>
      <c r="D35" s="71">
        <f t="shared" si="9"/>
        <v>1708</v>
      </c>
      <c r="E35" s="72">
        <f t="shared" si="15"/>
        <v>797</v>
      </c>
      <c r="F35" s="72">
        <f t="shared" si="16"/>
        <v>837</v>
      </c>
      <c r="G35" s="72">
        <f t="shared" si="17"/>
        <v>807</v>
      </c>
      <c r="H35" s="73">
        <f t="shared" si="19"/>
        <v>1795</v>
      </c>
      <c r="I35" s="73">
        <f t="shared" si="19"/>
        <v>1755</v>
      </c>
      <c r="J35" s="73">
        <f t="shared" si="19"/>
        <v>1785</v>
      </c>
      <c r="K35" s="73">
        <f t="shared" si="20"/>
        <v>1955</v>
      </c>
      <c r="L35" s="73">
        <f t="shared" si="20"/>
        <v>1955</v>
      </c>
      <c r="M35" s="73">
        <f t="shared" si="20"/>
        <v>1965</v>
      </c>
      <c r="N35" s="73">
        <f t="shared" si="21"/>
        <v>-160</v>
      </c>
      <c r="O35" s="73">
        <f t="shared" si="21"/>
        <v>-200</v>
      </c>
      <c r="P35" s="73">
        <f t="shared" si="21"/>
        <v>-180</v>
      </c>
      <c r="Q35" s="72">
        <f t="shared" si="11"/>
        <v>0</v>
      </c>
      <c r="R35" s="72">
        <f t="shared" si="11"/>
        <v>0</v>
      </c>
      <c r="S35" s="72">
        <f t="shared" si="11"/>
        <v>0</v>
      </c>
      <c r="T35" s="74">
        <f t="shared" si="5"/>
        <v>1892</v>
      </c>
      <c r="U35" s="93">
        <f t="shared" si="12"/>
        <v>700</v>
      </c>
      <c r="V35" s="93">
        <f t="shared" si="13"/>
        <v>700</v>
      </c>
      <c r="W35" s="93">
        <f t="shared" si="14"/>
        <v>700</v>
      </c>
      <c r="X35" s="85">
        <v>0.3</v>
      </c>
      <c r="Y35" s="73"/>
      <c r="Z35" s="73"/>
      <c r="AA35" s="73"/>
      <c r="AB35" s="48">
        <v>6</v>
      </c>
    </row>
    <row r="36" spans="1:28" ht="16.5" customHeight="1">
      <c r="A36" s="68">
        <v>22</v>
      </c>
      <c r="B36" s="69">
        <f t="shared" si="7"/>
        <v>45648</v>
      </c>
      <c r="C36" s="70">
        <f t="shared" si="8"/>
        <v>884</v>
      </c>
      <c r="D36" s="71">
        <f t="shared" si="9"/>
        <v>1706</v>
      </c>
      <c r="E36" s="72">
        <f t="shared" si="15"/>
        <v>795</v>
      </c>
      <c r="F36" s="72">
        <f t="shared" si="16"/>
        <v>835</v>
      </c>
      <c r="G36" s="72">
        <f t="shared" si="17"/>
        <v>805</v>
      </c>
      <c r="H36" s="73">
        <f t="shared" si="19"/>
        <v>1795</v>
      </c>
      <c r="I36" s="73">
        <f t="shared" si="19"/>
        <v>1755</v>
      </c>
      <c r="J36" s="73">
        <f t="shared" si="19"/>
        <v>1785</v>
      </c>
      <c r="K36" s="73">
        <f t="shared" si="20"/>
        <v>1955</v>
      </c>
      <c r="L36" s="73">
        <f t="shared" si="20"/>
        <v>1955</v>
      </c>
      <c r="M36" s="73">
        <f t="shared" si="20"/>
        <v>1965</v>
      </c>
      <c r="N36" s="73">
        <f t="shared" si="21"/>
        <v>-160</v>
      </c>
      <c r="O36" s="73">
        <f t="shared" si="21"/>
        <v>-200</v>
      </c>
      <c r="P36" s="73">
        <f t="shared" si="21"/>
        <v>-180</v>
      </c>
      <c r="Q36" s="72">
        <f t="shared" si="11"/>
        <v>0</v>
      </c>
      <c r="R36" s="72">
        <f t="shared" si="11"/>
        <v>0</v>
      </c>
      <c r="S36" s="72">
        <f t="shared" si="11"/>
        <v>0</v>
      </c>
      <c r="T36" s="74">
        <f t="shared" si="5"/>
        <v>1890</v>
      </c>
      <c r="U36" s="93">
        <f t="shared" si="12"/>
        <v>700</v>
      </c>
      <c r="V36" s="93">
        <f t="shared" si="13"/>
        <v>700</v>
      </c>
      <c r="W36" s="93">
        <f t="shared" si="14"/>
        <v>700</v>
      </c>
      <c r="X36" s="85"/>
      <c r="Y36" s="73"/>
      <c r="Z36" s="73"/>
      <c r="AA36" s="73"/>
      <c r="AB36" s="48"/>
    </row>
    <row r="37" spans="1:28" ht="16.5" customHeight="1">
      <c r="A37" s="68">
        <v>23</v>
      </c>
      <c r="B37" s="69">
        <f t="shared" si="7"/>
        <v>45649</v>
      </c>
      <c r="C37" s="70">
        <f t="shared" si="8"/>
        <v>884</v>
      </c>
      <c r="D37" s="71">
        <f t="shared" si="9"/>
        <v>1704</v>
      </c>
      <c r="E37" s="72">
        <f t="shared" si="15"/>
        <v>793</v>
      </c>
      <c r="F37" s="72">
        <f t="shared" si="16"/>
        <v>833</v>
      </c>
      <c r="G37" s="72">
        <f t="shared" si="17"/>
        <v>803</v>
      </c>
      <c r="H37" s="73">
        <f t="shared" si="19"/>
        <v>1795</v>
      </c>
      <c r="I37" s="73">
        <f t="shared" si="19"/>
        <v>1755</v>
      </c>
      <c r="J37" s="73">
        <f t="shared" si="19"/>
        <v>1785</v>
      </c>
      <c r="K37" s="73">
        <f t="shared" si="20"/>
        <v>1955</v>
      </c>
      <c r="L37" s="73">
        <f t="shared" si="20"/>
        <v>1955</v>
      </c>
      <c r="M37" s="73">
        <f t="shared" si="20"/>
        <v>1965</v>
      </c>
      <c r="N37" s="73">
        <f t="shared" si="21"/>
        <v>-160</v>
      </c>
      <c r="O37" s="73">
        <f t="shared" si="21"/>
        <v>-200</v>
      </c>
      <c r="P37" s="73">
        <f t="shared" si="21"/>
        <v>-180</v>
      </c>
      <c r="Q37" s="72">
        <f t="shared" si="11"/>
        <v>0</v>
      </c>
      <c r="R37" s="72">
        <f t="shared" si="11"/>
        <v>0</v>
      </c>
      <c r="S37" s="72">
        <f t="shared" si="11"/>
        <v>0</v>
      </c>
      <c r="T37" s="74">
        <f t="shared" si="5"/>
        <v>1888</v>
      </c>
      <c r="U37" s="93">
        <f t="shared" si="12"/>
        <v>700</v>
      </c>
      <c r="V37" s="93">
        <f t="shared" si="13"/>
        <v>700</v>
      </c>
      <c r="W37" s="93">
        <f t="shared" si="14"/>
        <v>700</v>
      </c>
      <c r="X37" s="85"/>
      <c r="Y37" s="73"/>
      <c r="Z37" s="73"/>
      <c r="AA37" s="73"/>
      <c r="AB37" s="48"/>
    </row>
    <row r="38" spans="1:28" ht="16.5" customHeight="1">
      <c r="A38" s="68">
        <v>24</v>
      </c>
      <c r="B38" s="69">
        <f t="shared" si="7"/>
        <v>45650</v>
      </c>
      <c r="C38" s="70">
        <f t="shared" si="8"/>
        <v>884</v>
      </c>
      <c r="D38" s="71">
        <f t="shared" si="9"/>
        <v>1702</v>
      </c>
      <c r="E38" s="72">
        <f t="shared" si="15"/>
        <v>791</v>
      </c>
      <c r="F38" s="72">
        <f t="shared" si="16"/>
        <v>831</v>
      </c>
      <c r="G38" s="72">
        <f t="shared" si="17"/>
        <v>801</v>
      </c>
      <c r="H38" s="73">
        <f t="shared" si="19"/>
        <v>1795</v>
      </c>
      <c r="I38" s="73">
        <f t="shared" si="19"/>
        <v>1755</v>
      </c>
      <c r="J38" s="73">
        <f t="shared" si="19"/>
        <v>1785</v>
      </c>
      <c r="K38" s="73">
        <f t="shared" si="20"/>
        <v>1955</v>
      </c>
      <c r="L38" s="73">
        <f t="shared" si="20"/>
        <v>1955</v>
      </c>
      <c r="M38" s="73">
        <f t="shared" si="20"/>
        <v>1965</v>
      </c>
      <c r="N38" s="73">
        <f t="shared" si="21"/>
        <v>-160</v>
      </c>
      <c r="O38" s="73">
        <f t="shared" si="21"/>
        <v>-200</v>
      </c>
      <c r="P38" s="73">
        <f t="shared" si="21"/>
        <v>-180</v>
      </c>
      <c r="Q38" s="72">
        <f t="shared" si="11"/>
        <v>0</v>
      </c>
      <c r="R38" s="72">
        <f t="shared" si="11"/>
        <v>0</v>
      </c>
      <c r="S38" s="72">
        <f t="shared" si="11"/>
        <v>0</v>
      </c>
      <c r="T38" s="74">
        <f t="shared" si="5"/>
        <v>1886</v>
      </c>
      <c r="U38" s="93">
        <f t="shared" si="12"/>
        <v>700</v>
      </c>
      <c r="V38" s="93">
        <f t="shared" si="13"/>
        <v>700</v>
      </c>
      <c r="W38" s="93">
        <f t="shared" si="14"/>
        <v>700</v>
      </c>
      <c r="X38" s="85"/>
      <c r="Y38" s="73"/>
      <c r="Z38" s="73"/>
      <c r="AA38" s="73"/>
      <c r="AB38" s="48"/>
    </row>
    <row r="39" spans="1:28" ht="16.5" customHeight="1">
      <c r="A39" s="68">
        <v>25</v>
      </c>
      <c r="B39" s="69">
        <f t="shared" si="7"/>
        <v>45651</v>
      </c>
      <c r="C39" s="70">
        <f t="shared" si="8"/>
        <v>884</v>
      </c>
      <c r="D39" s="71">
        <f t="shared" si="9"/>
        <v>1700</v>
      </c>
      <c r="E39" s="72">
        <f t="shared" si="15"/>
        <v>789</v>
      </c>
      <c r="F39" s="72">
        <f t="shared" si="16"/>
        <v>829</v>
      </c>
      <c r="G39" s="72">
        <f t="shared" si="17"/>
        <v>799</v>
      </c>
      <c r="H39" s="73">
        <f t="shared" si="19"/>
        <v>1795</v>
      </c>
      <c r="I39" s="73">
        <f t="shared" si="19"/>
        <v>1755</v>
      </c>
      <c r="J39" s="73">
        <f t="shared" si="19"/>
        <v>1785</v>
      </c>
      <c r="K39" s="73">
        <f t="shared" si="20"/>
        <v>1955</v>
      </c>
      <c r="L39" s="73">
        <f t="shared" si="20"/>
        <v>1955</v>
      </c>
      <c r="M39" s="73">
        <f t="shared" si="20"/>
        <v>1965</v>
      </c>
      <c r="N39" s="73">
        <f t="shared" si="21"/>
        <v>-160</v>
      </c>
      <c r="O39" s="73">
        <f t="shared" si="21"/>
        <v>-200</v>
      </c>
      <c r="P39" s="73">
        <f t="shared" si="21"/>
        <v>-180</v>
      </c>
      <c r="Q39" s="72">
        <f t="shared" si="11"/>
        <v>0</v>
      </c>
      <c r="R39" s="72">
        <f t="shared" si="11"/>
        <v>0</v>
      </c>
      <c r="S39" s="72">
        <f t="shared" si="11"/>
        <v>0</v>
      </c>
      <c r="T39" s="74">
        <f t="shared" si="5"/>
        <v>1884</v>
      </c>
      <c r="U39" s="93">
        <f t="shared" si="12"/>
        <v>700</v>
      </c>
      <c r="V39" s="93">
        <f t="shared" si="13"/>
        <v>700</v>
      </c>
      <c r="W39" s="93">
        <f t="shared" si="14"/>
        <v>700</v>
      </c>
      <c r="X39" s="85"/>
      <c r="Y39" s="73"/>
      <c r="Z39" s="73"/>
      <c r="AA39" s="73"/>
      <c r="AB39" s="48"/>
    </row>
    <row r="40" spans="1:28" ht="16.5" customHeight="1">
      <c r="A40" s="68">
        <v>26</v>
      </c>
      <c r="B40" s="69">
        <f t="shared" si="7"/>
        <v>45652</v>
      </c>
      <c r="C40" s="70">
        <f t="shared" si="8"/>
        <v>884</v>
      </c>
      <c r="D40" s="71">
        <f t="shared" si="9"/>
        <v>1698</v>
      </c>
      <c r="E40" s="72">
        <f t="shared" si="15"/>
        <v>787</v>
      </c>
      <c r="F40" s="72">
        <f t="shared" si="16"/>
        <v>827</v>
      </c>
      <c r="G40" s="72">
        <f t="shared" si="17"/>
        <v>797</v>
      </c>
      <c r="H40" s="73">
        <f t="shared" si="19"/>
        <v>1795</v>
      </c>
      <c r="I40" s="73">
        <f t="shared" si="19"/>
        <v>1755</v>
      </c>
      <c r="J40" s="73">
        <f t="shared" si="19"/>
        <v>1785</v>
      </c>
      <c r="K40" s="73">
        <f t="shared" si="20"/>
        <v>1955</v>
      </c>
      <c r="L40" s="73">
        <f t="shared" si="20"/>
        <v>1955</v>
      </c>
      <c r="M40" s="73">
        <f t="shared" si="20"/>
        <v>1965</v>
      </c>
      <c r="N40" s="73">
        <f t="shared" si="21"/>
        <v>-160</v>
      </c>
      <c r="O40" s="73">
        <f t="shared" si="21"/>
        <v>-200</v>
      </c>
      <c r="P40" s="73">
        <f t="shared" si="21"/>
        <v>-180</v>
      </c>
      <c r="Q40" s="72">
        <f t="shared" si="11"/>
        <v>0</v>
      </c>
      <c r="R40" s="72">
        <f t="shared" si="11"/>
        <v>0</v>
      </c>
      <c r="S40" s="72">
        <f t="shared" si="11"/>
        <v>0</v>
      </c>
      <c r="T40" s="74">
        <f t="shared" si="5"/>
        <v>1582</v>
      </c>
      <c r="U40" s="93">
        <f t="shared" si="12"/>
        <v>1000</v>
      </c>
      <c r="V40" s="93">
        <f t="shared" si="13"/>
        <v>1000</v>
      </c>
      <c r="W40" s="93">
        <f t="shared" si="14"/>
        <v>1000</v>
      </c>
      <c r="X40" s="85">
        <v>0.3</v>
      </c>
      <c r="Y40" s="73"/>
      <c r="Z40" s="73"/>
      <c r="AA40" s="73"/>
      <c r="AB40" s="48">
        <v>5</v>
      </c>
    </row>
    <row r="41" spans="1:28" ht="16.5" customHeight="1">
      <c r="A41" s="68">
        <v>27</v>
      </c>
      <c r="B41" s="69">
        <f t="shared" si="7"/>
        <v>45653</v>
      </c>
      <c r="C41" s="70">
        <f t="shared" si="8"/>
        <v>884</v>
      </c>
      <c r="D41" s="71">
        <f t="shared" si="9"/>
        <v>1696</v>
      </c>
      <c r="E41" s="72">
        <f t="shared" si="15"/>
        <v>785</v>
      </c>
      <c r="F41" s="72">
        <f t="shared" si="16"/>
        <v>825</v>
      </c>
      <c r="G41" s="72">
        <f t="shared" si="17"/>
        <v>795</v>
      </c>
      <c r="H41" s="73">
        <f t="shared" si="19"/>
        <v>1795</v>
      </c>
      <c r="I41" s="73">
        <f t="shared" si="19"/>
        <v>1755</v>
      </c>
      <c r="J41" s="73">
        <f t="shared" si="19"/>
        <v>1785</v>
      </c>
      <c r="K41" s="73">
        <f t="shared" si="20"/>
        <v>1955</v>
      </c>
      <c r="L41" s="73">
        <f t="shared" si="20"/>
        <v>1955</v>
      </c>
      <c r="M41" s="73">
        <f t="shared" si="20"/>
        <v>1965</v>
      </c>
      <c r="N41" s="73">
        <f t="shared" si="21"/>
        <v>-160</v>
      </c>
      <c r="O41" s="73">
        <f t="shared" si="21"/>
        <v>-200</v>
      </c>
      <c r="P41" s="73">
        <f t="shared" si="21"/>
        <v>-180</v>
      </c>
      <c r="Q41" s="72">
        <f t="shared" si="11"/>
        <v>0</v>
      </c>
      <c r="R41" s="72">
        <f t="shared" si="11"/>
        <v>0</v>
      </c>
      <c r="S41" s="72">
        <f t="shared" si="11"/>
        <v>0</v>
      </c>
      <c r="T41" s="74">
        <f t="shared" si="5"/>
        <v>1580</v>
      </c>
      <c r="U41" s="93">
        <f t="shared" si="12"/>
        <v>1000</v>
      </c>
      <c r="V41" s="93">
        <f t="shared" si="13"/>
        <v>1000</v>
      </c>
      <c r="W41" s="93">
        <f t="shared" si="14"/>
        <v>1000</v>
      </c>
      <c r="X41" s="85"/>
      <c r="Y41" s="73"/>
      <c r="Z41" s="73"/>
      <c r="AA41" s="73"/>
      <c r="AB41" s="48"/>
    </row>
    <row r="42" spans="1:28" ht="16.5" customHeight="1">
      <c r="A42" s="68">
        <v>28</v>
      </c>
      <c r="B42" s="69">
        <f t="shared" si="7"/>
        <v>45654</v>
      </c>
      <c r="C42" s="70">
        <f t="shared" si="8"/>
        <v>884</v>
      </c>
      <c r="D42" s="71">
        <f t="shared" si="9"/>
        <v>1694</v>
      </c>
      <c r="E42" s="72">
        <f t="shared" si="15"/>
        <v>783</v>
      </c>
      <c r="F42" s="72">
        <f t="shared" si="16"/>
        <v>823</v>
      </c>
      <c r="G42" s="72">
        <f t="shared" si="17"/>
        <v>793</v>
      </c>
      <c r="H42" s="73">
        <f t="shared" si="19"/>
        <v>1795</v>
      </c>
      <c r="I42" s="73">
        <f t="shared" si="19"/>
        <v>1755</v>
      </c>
      <c r="J42" s="73">
        <f t="shared" si="19"/>
        <v>1785</v>
      </c>
      <c r="K42" s="73">
        <f t="shared" si="20"/>
        <v>1955</v>
      </c>
      <c r="L42" s="73">
        <f t="shared" si="20"/>
        <v>1955</v>
      </c>
      <c r="M42" s="73">
        <f t="shared" si="20"/>
        <v>1965</v>
      </c>
      <c r="N42" s="73">
        <f t="shared" si="21"/>
        <v>-160</v>
      </c>
      <c r="O42" s="73">
        <f t="shared" si="21"/>
        <v>-200</v>
      </c>
      <c r="P42" s="73">
        <f t="shared" si="21"/>
        <v>-180</v>
      </c>
      <c r="Q42" s="72">
        <f t="shared" si="11"/>
        <v>0</v>
      </c>
      <c r="R42" s="72">
        <f t="shared" si="11"/>
        <v>0</v>
      </c>
      <c r="S42" s="72">
        <f t="shared" si="11"/>
        <v>0</v>
      </c>
      <c r="T42" s="74">
        <f t="shared" si="5"/>
        <v>1578</v>
      </c>
      <c r="U42" s="93">
        <f t="shared" si="12"/>
        <v>1000</v>
      </c>
      <c r="V42" s="93">
        <f t="shared" si="13"/>
        <v>1000</v>
      </c>
      <c r="W42" s="93">
        <f t="shared" si="14"/>
        <v>1000</v>
      </c>
      <c r="X42" s="85"/>
      <c r="Y42" s="73"/>
      <c r="Z42" s="73"/>
      <c r="AA42" s="73"/>
      <c r="AB42" s="48"/>
    </row>
    <row r="43" spans="1:28" ht="16.5" customHeight="1">
      <c r="A43" s="68">
        <v>29</v>
      </c>
      <c r="B43" s="69">
        <f t="shared" si="7"/>
        <v>45655</v>
      </c>
      <c r="C43" s="70">
        <f t="shared" si="8"/>
        <v>884</v>
      </c>
      <c r="D43" s="71">
        <f t="shared" si="9"/>
        <v>1692</v>
      </c>
      <c r="E43" s="72">
        <f t="shared" si="15"/>
        <v>781</v>
      </c>
      <c r="F43" s="72">
        <f t="shared" si="16"/>
        <v>821</v>
      </c>
      <c r="G43" s="72">
        <f t="shared" si="17"/>
        <v>791</v>
      </c>
      <c r="H43" s="73">
        <f t="shared" si="19"/>
        <v>1795</v>
      </c>
      <c r="I43" s="73">
        <f t="shared" si="19"/>
        <v>1755</v>
      </c>
      <c r="J43" s="73">
        <f t="shared" si="19"/>
        <v>1785</v>
      </c>
      <c r="K43" s="73">
        <f t="shared" si="20"/>
        <v>1955</v>
      </c>
      <c r="L43" s="73">
        <f t="shared" si="20"/>
        <v>1955</v>
      </c>
      <c r="M43" s="73">
        <f t="shared" si="20"/>
        <v>1965</v>
      </c>
      <c r="N43" s="73">
        <f t="shared" si="21"/>
        <v>-160</v>
      </c>
      <c r="O43" s="73">
        <f t="shared" si="21"/>
        <v>-200</v>
      </c>
      <c r="P43" s="73">
        <f t="shared" si="21"/>
        <v>-180</v>
      </c>
      <c r="Q43" s="72">
        <f t="shared" si="11"/>
        <v>0</v>
      </c>
      <c r="R43" s="72">
        <f t="shared" si="11"/>
        <v>0</v>
      </c>
      <c r="S43" s="72">
        <f t="shared" si="11"/>
        <v>0</v>
      </c>
      <c r="T43" s="74">
        <f t="shared" si="5"/>
        <v>1576</v>
      </c>
      <c r="U43" s="93">
        <f t="shared" si="12"/>
        <v>1000</v>
      </c>
      <c r="V43" s="93">
        <f t="shared" si="13"/>
        <v>1000</v>
      </c>
      <c r="W43" s="93">
        <f t="shared" si="14"/>
        <v>1000</v>
      </c>
      <c r="X43" s="85"/>
      <c r="Y43" s="73"/>
      <c r="Z43" s="73"/>
      <c r="AA43" s="73"/>
      <c r="AB43" s="48"/>
    </row>
    <row r="44" spans="1:28" ht="16.5" customHeight="1">
      <c r="A44" s="68">
        <v>30</v>
      </c>
      <c r="B44" s="69">
        <f t="shared" si="7"/>
        <v>45656</v>
      </c>
      <c r="C44" s="70">
        <f t="shared" si="8"/>
        <v>884</v>
      </c>
      <c r="D44" s="71">
        <f t="shared" si="9"/>
        <v>1690</v>
      </c>
      <c r="E44" s="72">
        <f t="shared" si="15"/>
        <v>779</v>
      </c>
      <c r="F44" s="72">
        <f t="shared" si="16"/>
        <v>819</v>
      </c>
      <c r="G44" s="72">
        <f t="shared" si="17"/>
        <v>789</v>
      </c>
      <c r="H44" s="73">
        <f t="shared" si="19"/>
        <v>1795</v>
      </c>
      <c r="I44" s="73">
        <f t="shared" si="19"/>
        <v>1755</v>
      </c>
      <c r="J44" s="73">
        <f t="shared" si="19"/>
        <v>1785</v>
      </c>
      <c r="K44" s="73">
        <f t="shared" si="20"/>
        <v>1955</v>
      </c>
      <c r="L44" s="73">
        <f t="shared" si="20"/>
        <v>1955</v>
      </c>
      <c r="M44" s="73">
        <f t="shared" si="20"/>
        <v>1965</v>
      </c>
      <c r="N44" s="73">
        <f t="shared" si="21"/>
        <v>-160</v>
      </c>
      <c r="O44" s="73">
        <f t="shared" si="21"/>
        <v>-200</v>
      </c>
      <c r="P44" s="73">
        <f t="shared" si="21"/>
        <v>-180</v>
      </c>
      <c r="Q44" s="72">
        <f t="shared" si="11"/>
        <v>0</v>
      </c>
      <c r="R44" s="72">
        <f t="shared" si="11"/>
        <v>0</v>
      </c>
      <c r="S44" s="72">
        <f t="shared" si="11"/>
        <v>0</v>
      </c>
      <c r="T44" s="74">
        <f t="shared" si="5"/>
        <v>1274</v>
      </c>
      <c r="U44" s="93">
        <f t="shared" si="12"/>
        <v>1300</v>
      </c>
      <c r="V44" s="93">
        <f t="shared" si="13"/>
        <v>1300</v>
      </c>
      <c r="W44" s="93">
        <f t="shared" si="14"/>
        <v>1300</v>
      </c>
      <c r="X44" s="85">
        <v>0.3</v>
      </c>
      <c r="Y44" s="73"/>
      <c r="Z44" s="73"/>
      <c r="AA44" s="73"/>
      <c r="AB44" s="48">
        <v>4</v>
      </c>
    </row>
    <row r="45" spans="1:28" ht="15">
      <c r="A45" s="68">
        <v>31</v>
      </c>
      <c r="B45" s="69">
        <f t="shared" si="7"/>
        <v>45657</v>
      </c>
      <c r="C45" s="70">
        <f t="shared" si="8"/>
        <v>884</v>
      </c>
      <c r="D45" s="71">
        <f t="shared" si="9"/>
        <v>1688</v>
      </c>
      <c r="E45" s="72">
        <f t="shared" si="15"/>
        <v>777</v>
      </c>
      <c r="F45" s="72">
        <f t="shared" si="16"/>
        <v>817</v>
      </c>
      <c r="G45" s="72">
        <f t="shared" si="17"/>
        <v>787</v>
      </c>
      <c r="H45" s="73">
        <f t="shared" si="19"/>
        <v>1795</v>
      </c>
      <c r="I45" s="73">
        <f t="shared" si="19"/>
        <v>1755</v>
      </c>
      <c r="J45" s="73">
        <f t="shared" si="19"/>
        <v>1785</v>
      </c>
      <c r="K45" s="73">
        <f t="shared" si="20"/>
        <v>1955</v>
      </c>
      <c r="L45" s="73">
        <f t="shared" si="20"/>
        <v>1955</v>
      </c>
      <c r="M45" s="73">
        <f t="shared" si="20"/>
        <v>1965</v>
      </c>
      <c r="N45" s="73">
        <f t="shared" si="21"/>
        <v>-160</v>
      </c>
      <c r="O45" s="73">
        <f t="shared" si="21"/>
        <v>-200</v>
      </c>
      <c r="P45" s="73">
        <f t="shared" si="21"/>
        <v>-180</v>
      </c>
      <c r="Q45" s="72">
        <f t="shared" si="11"/>
        <v>0</v>
      </c>
      <c r="R45" s="72">
        <f t="shared" si="11"/>
        <v>0</v>
      </c>
      <c r="S45" s="72">
        <f t="shared" si="11"/>
        <v>0</v>
      </c>
      <c r="T45" s="74">
        <f t="shared" si="5"/>
        <v>1272</v>
      </c>
      <c r="U45" s="93">
        <f t="shared" si="12"/>
        <v>1300</v>
      </c>
      <c r="V45" s="93">
        <f t="shared" si="13"/>
        <v>1300</v>
      </c>
      <c r="W45" s="93">
        <f t="shared" si="14"/>
        <v>1300</v>
      </c>
      <c r="X45" s="85"/>
      <c r="Y45" s="73"/>
      <c r="Z45" s="73"/>
      <c r="AA45" s="73"/>
      <c r="AB45" s="48"/>
    </row>
    <row r="46" spans="1:28" ht="15" customHeight="1">
      <c r="A46" s="68">
        <v>32</v>
      </c>
      <c r="B46" s="69">
        <f t="shared" si="7"/>
        <v>45658</v>
      </c>
      <c r="C46" s="70">
        <f t="shared" si="8"/>
        <v>884</v>
      </c>
      <c r="D46" s="71">
        <f t="shared" si="9"/>
        <v>1686</v>
      </c>
      <c r="E46" s="72">
        <f t="shared" si="15"/>
        <v>775</v>
      </c>
      <c r="F46" s="72">
        <f t="shared" si="16"/>
        <v>815</v>
      </c>
      <c r="G46" s="72">
        <f t="shared" si="17"/>
        <v>785</v>
      </c>
      <c r="H46" s="73">
        <f t="shared" si="19"/>
        <v>1795</v>
      </c>
      <c r="I46" s="73">
        <f t="shared" si="19"/>
        <v>1755</v>
      </c>
      <c r="J46" s="73">
        <f t="shared" si="19"/>
        <v>1785</v>
      </c>
      <c r="K46" s="73">
        <f t="shared" si="20"/>
        <v>1955</v>
      </c>
      <c r="L46" s="73">
        <f t="shared" si="20"/>
        <v>1955</v>
      </c>
      <c r="M46" s="73">
        <f t="shared" si="20"/>
        <v>1965</v>
      </c>
      <c r="N46" s="73">
        <f t="shared" si="21"/>
        <v>-160</v>
      </c>
      <c r="O46" s="73">
        <f t="shared" si="21"/>
        <v>-200</v>
      </c>
      <c r="P46" s="73">
        <f t="shared" si="21"/>
        <v>-180</v>
      </c>
      <c r="Q46" s="72">
        <f t="shared" si="11"/>
        <v>0</v>
      </c>
      <c r="R46" s="72">
        <f t="shared" si="11"/>
        <v>0</v>
      </c>
      <c r="S46" s="72">
        <f t="shared" si="11"/>
        <v>0</v>
      </c>
      <c r="T46" s="74">
        <f t="shared" si="5"/>
        <v>1270</v>
      </c>
      <c r="U46" s="93">
        <f t="shared" si="12"/>
        <v>1300</v>
      </c>
      <c r="V46" s="93">
        <f t="shared" si="13"/>
        <v>1300</v>
      </c>
      <c r="W46" s="93">
        <f t="shared" si="14"/>
        <v>1300</v>
      </c>
      <c r="X46" s="85"/>
      <c r="Y46" s="73"/>
      <c r="Z46" s="73"/>
      <c r="AA46" s="73"/>
      <c r="AB46" s="48"/>
    </row>
    <row r="47" spans="1:28" ht="15" customHeight="1">
      <c r="A47" s="68">
        <v>33</v>
      </c>
      <c r="B47" s="69">
        <f t="shared" si="7"/>
        <v>45659</v>
      </c>
      <c r="C47" s="70">
        <f t="shared" si="8"/>
        <v>884</v>
      </c>
      <c r="D47" s="71">
        <f t="shared" si="9"/>
        <v>1684</v>
      </c>
      <c r="E47" s="72">
        <f t="shared" si="15"/>
        <v>773</v>
      </c>
      <c r="F47" s="72">
        <f t="shared" si="16"/>
        <v>813</v>
      </c>
      <c r="G47" s="72">
        <f t="shared" si="17"/>
        <v>783</v>
      </c>
      <c r="H47" s="73">
        <f t="shared" si="19"/>
        <v>1795</v>
      </c>
      <c r="I47" s="73">
        <f t="shared" si="19"/>
        <v>1755</v>
      </c>
      <c r="J47" s="73">
        <f t="shared" si="19"/>
        <v>1785</v>
      </c>
      <c r="K47" s="73">
        <f t="shared" si="20"/>
        <v>1955</v>
      </c>
      <c r="L47" s="73">
        <f t="shared" si="20"/>
        <v>1955</v>
      </c>
      <c r="M47" s="73">
        <f t="shared" si="20"/>
        <v>1965</v>
      </c>
      <c r="N47" s="73">
        <f t="shared" si="21"/>
        <v>-160</v>
      </c>
      <c r="O47" s="73">
        <f t="shared" si="21"/>
        <v>-200</v>
      </c>
      <c r="P47" s="73">
        <f t="shared" si="21"/>
        <v>-180</v>
      </c>
      <c r="Q47" s="72">
        <f t="shared" si="11"/>
        <v>0</v>
      </c>
      <c r="R47" s="72">
        <f t="shared" si="11"/>
        <v>0</v>
      </c>
      <c r="S47" s="72">
        <f t="shared" si="11"/>
        <v>0</v>
      </c>
      <c r="T47" s="74">
        <f t="shared" si="5"/>
        <v>1268</v>
      </c>
      <c r="U47" s="93">
        <f t="shared" si="12"/>
        <v>1300</v>
      </c>
      <c r="V47" s="93">
        <f t="shared" si="13"/>
        <v>1300</v>
      </c>
      <c r="W47" s="93">
        <f t="shared" si="14"/>
        <v>1300</v>
      </c>
      <c r="X47" s="85"/>
      <c r="Y47" s="73"/>
      <c r="Z47" s="73"/>
      <c r="AA47" s="73"/>
      <c r="AB47" s="48"/>
    </row>
    <row r="48" spans="1:28" ht="15" customHeight="1">
      <c r="A48" s="68">
        <v>34</v>
      </c>
      <c r="B48" s="69">
        <f t="shared" si="7"/>
        <v>45660</v>
      </c>
      <c r="C48" s="70">
        <f t="shared" si="8"/>
        <v>884</v>
      </c>
      <c r="D48" s="71">
        <f t="shared" si="9"/>
        <v>1682</v>
      </c>
      <c r="E48" s="72">
        <f t="shared" si="15"/>
        <v>771</v>
      </c>
      <c r="F48" s="72">
        <f t="shared" si="16"/>
        <v>811</v>
      </c>
      <c r="G48" s="72">
        <f t="shared" si="17"/>
        <v>781</v>
      </c>
      <c r="H48" s="73">
        <f t="shared" si="19"/>
        <v>1795</v>
      </c>
      <c r="I48" s="73">
        <f t="shared" si="19"/>
        <v>1755</v>
      </c>
      <c r="J48" s="73">
        <f t="shared" si="19"/>
        <v>1785</v>
      </c>
      <c r="K48" s="73">
        <f t="shared" ref="K48:M63" si="22">K47</f>
        <v>1955</v>
      </c>
      <c r="L48" s="73">
        <f t="shared" si="22"/>
        <v>1955</v>
      </c>
      <c r="M48" s="73">
        <f t="shared" si="22"/>
        <v>1965</v>
      </c>
      <c r="N48" s="73">
        <f t="shared" si="21"/>
        <v>-160</v>
      </c>
      <c r="O48" s="73">
        <f t="shared" si="21"/>
        <v>-200</v>
      </c>
      <c r="P48" s="73">
        <f t="shared" si="21"/>
        <v>-180</v>
      </c>
      <c r="Q48" s="72">
        <f t="shared" si="11"/>
        <v>0</v>
      </c>
      <c r="R48" s="72">
        <f t="shared" si="11"/>
        <v>0</v>
      </c>
      <c r="S48" s="72">
        <f t="shared" si="11"/>
        <v>0</v>
      </c>
      <c r="T48" s="74">
        <f t="shared" si="5"/>
        <v>1266</v>
      </c>
      <c r="U48" s="93">
        <f t="shared" si="12"/>
        <v>1300</v>
      </c>
      <c r="V48" s="93">
        <f t="shared" si="13"/>
        <v>1300</v>
      </c>
      <c r="W48" s="93">
        <f t="shared" si="14"/>
        <v>1300</v>
      </c>
      <c r="X48" s="85"/>
      <c r="Y48" s="73"/>
      <c r="Z48" s="73"/>
      <c r="AA48" s="73"/>
      <c r="AB48" s="48"/>
    </row>
    <row r="49" spans="1:28" ht="15" customHeight="1">
      <c r="A49" s="68">
        <v>35</v>
      </c>
      <c r="B49" s="69">
        <f t="shared" si="7"/>
        <v>45661</v>
      </c>
      <c r="C49" s="70">
        <f t="shared" si="8"/>
        <v>884</v>
      </c>
      <c r="D49" s="71">
        <f t="shared" si="9"/>
        <v>1680</v>
      </c>
      <c r="E49" s="72">
        <f t="shared" si="15"/>
        <v>769</v>
      </c>
      <c r="F49" s="72">
        <f t="shared" si="16"/>
        <v>809</v>
      </c>
      <c r="G49" s="72">
        <f t="shared" si="17"/>
        <v>779</v>
      </c>
      <c r="H49" s="73">
        <f t="shared" si="19"/>
        <v>1795</v>
      </c>
      <c r="I49" s="73">
        <f t="shared" si="19"/>
        <v>1755</v>
      </c>
      <c r="J49" s="73">
        <f t="shared" si="19"/>
        <v>1785</v>
      </c>
      <c r="K49" s="73">
        <f t="shared" si="22"/>
        <v>1955</v>
      </c>
      <c r="L49" s="73">
        <f t="shared" si="22"/>
        <v>1955</v>
      </c>
      <c r="M49" s="73">
        <f t="shared" si="22"/>
        <v>1965</v>
      </c>
      <c r="N49" s="73">
        <f t="shared" ref="N49:P64" si="23">N48-Q49</f>
        <v>-160</v>
      </c>
      <c r="O49" s="73">
        <f t="shared" si="23"/>
        <v>-200</v>
      </c>
      <c r="P49" s="73">
        <f t="shared" si="23"/>
        <v>-180</v>
      </c>
      <c r="Q49" s="72">
        <f t="shared" si="11"/>
        <v>0</v>
      </c>
      <c r="R49" s="72">
        <f t="shared" si="11"/>
        <v>0</v>
      </c>
      <c r="S49" s="72">
        <f t="shared" si="11"/>
        <v>0</v>
      </c>
      <c r="T49" s="74">
        <f t="shared" si="5"/>
        <v>964</v>
      </c>
      <c r="U49" s="93">
        <f t="shared" si="12"/>
        <v>1600</v>
      </c>
      <c r="V49" s="93">
        <f t="shared" si="13"/>
        <v>1600</v>
      </c>
      <c r="W49" s="93">
        <f t="shared" si="14"/>
        <v>1600</v>
      </c>
      <c r="X49" s="85">
        <v>0.3</v>
      </c>
      <c r="Y49" s="73"/>
      <c r="Z49" s="73"/>
      <c r="AA49" s="73"/>
      <c r="AB49" s="48">
        <v>3</v>
      </c>
    </row>
    <row r="50" spans="1:28" ht="15" customHeight="1">
      <c r="A50" s="68">
        <v>36</v>
      </c>
      <c r="B50" s="69">
        <f t="shared" si="7"/>
        <v>45662</v>
      </c>
      <c r="C50" s="70">
        <f t="shared" si="8"/>
        <v>884</v>
      </c>
      <c r="D50" s="71">
        <f t="shared" si="9"/>
        <v>1678</v>
      </c>
      <c r="E50" s="72">
        <f t="shared" si="15"/>
        <v>767</v>
      </c>
      <c r="F50" s="72">
        <f t="shared" si="16"/>
        <v>807</v>
      </c>
      <c r="G50" s="72">
        <f t="shared" si="17"/>
        <v>777</v>
      </c>
      <c r="H50" s="73">
        <f t="shared" si="19"/>
        <v>1795</v>
      </c>
      <c r="I50" s="73">
        <f t="shared" si="19"/>
        <v>1755</v>
      </c>
      <c r="J50" s="73">
        <f t="shared" si="19"/>
        <v>1785</v>
      </c>
      <c r="K50" s="73">
        <f t="shared" si="22"/>
        <v>1955</v>
      </c>
      <c r="L50" s="73">
        <f t="shared" si="22"/>
        <v>1955</v>
      </c>
      <c r="M50" s="73">
        <f t="shared" si="22"/>
        <v>1965</v>
      </c>
      <c r="N50" s="73">
        <f t="shared" si="23"/>
        <v>-160</v>
      </c>
      <c r="O50" s="73">
        <f t="shared" si="23"/>
        <v>-200</v>
      </c>
      <c r="P50" s="73">
        <f t="shared" si="23"/>
        <v>-180</v>
      </c>
      <c r="Q50" s="72">
        <f t="shared" si="11"/>
        <v>0</v>
      </c>
      <c r="R50" s="72">
        <f t="shared" si="11"/>
        <v>0</v>
      </c>
      <c r="S50" s="72">
        <f t="shared" si="11"/>
        <v>0</v>
      </c>
      <c r="T50" s="74">
        <f t="shared" si="5"/>
        <v>962</v>
      </c>
      <c r="U50" s="93">
        <f t="shared" si="12"/>
        <v>1600</v>
      </c>
      <c r="V50" s="93">
        <f t="shared" si="13"/>
        <v>1600</v>
      </c>
      <c r="W50" s="93">
        <f t="shared" si="14"/>
        <v>1600</v>
      </c>
      <c r="X50" s="85"/>
      <c r="Y50" s="73"/>
      <c r="Z50" s="73"/>
      <c r="AA50" s="73"/>
      <c r="AB50" s="48"/>
    </row>
    <row r="51" spans="1:28" ht="15" customHeight="1">
      <c r="A51" s="68">
        <v>37</v>
      </c>
      <c r="B51" s="69">
        <f t="shared" si="7"/>
        <v>45663</v>
      </c>
      <c r="C51" s="70">
        <f t="shared" si="8"/>
        <v>884</v>
      </c>
      <c r="D51" s="71">
        <f t="shared" si="9"/>
        <v>1676</v>
      </c>
      <c r="E51" s="72">
        <f t="shared" si="15"/>
        <v>765</v>
      </c>
      <c r="F51" s="72">
        <f t="shared" si="16"/>
        <v>805</v>
      </c>
      <c r="G51" s="72">
        <f t="shared" si="17"/>
        <v>775</v>
      </c>
      <c r="H51" s="73">
        <f t="shared" si="19"/>
        <v>1795</v>
      </c>
      <c r="I51" s="73">
        <f t="shared" si="19"/>
        <v>1755</v>
      </c>
      <c r="J51" s="73">
        <f t="shared" si="19"/>
        <v>1785</v>
      </c>
      <c r="K51" s="73">
        <f t="shared" si="22"/>
        <v>1955</v>
      </c>
      <c r="L51" s="73">
        <f t="shared" si="22"/>
        <v>1955</v>
      </c>
      <c r="M51" s="73">
        <f t="shared" si="22"/>
        <v>1965</v>
      </c>
      <c r="N51" s="73">
        <f t="shared" si="23"/>
        <v>-160</v>
      </c>
      <c r="O51" s="73">
        <f t="shared" si="23"/>
        <v>-200</v>
      </c>
      <c r="P51" s="73">
        <f t="shared" si="23"/>
        <v>-180</v>
      </c>
      <c r="Q51" s="72">
        <f t="shared" si="11"/>
        <v>0</v>
      </c>
      <c r="R51" s="72">
        <f t="shared" si="11"/>
        <v>0</v>
      </c>
      <c r="S51" s="72">
        <f t="shared" si="11"/>
        <v>0</v>
      </c>
      <c r="T51" s="74">
        <f t="shared" si="5"/>
        <v>960</v>
      </c>
      <c r="U51" s="93">
        <f t="shared" si="12"/>
        <v>1600</v>
      </c>
      <c r="V51" s="93">
        <f t="shared" si="13"/>
        <v>1600</v>
      </c>
      <c r="W51" s="93">
        <f t="shared" si="14"/>
        <v>1600</v>
      </c>
      <c r="X51" s="85"/>
      <c r="Y51" s="73"/>
      <c r="Z51" s="73"/>
      <c r="AA51" s="73"/>
      <c r="AB51" s="48"/>
    </row>
    <row r="52" spans="1:28" ht="15" customHeight="1">
      <c r="A52" s="68">
        <v>38</v>
      </c>
      <c r="B52" s="69">
        <f t="shared" si="7"/>
        <v>45664</v>
      </c>
      <c r="C52" s="70">
        <f t="shared" si="8"/>
        <v>884</v>
      </c>
      <c r="D52" s="71">
        <f t="shared" si="9"/>
        <v>1674</v>
      </c>
      <c r="E52" s="72">
        <f t="shared" si="15"/>
        <v>763</v>
      </c>
      <c r="F52" s="72">
        <f t="shared" si="16"/>
        <v>803</v>
      </c>
      <c r="G52" s="72">
        <f t="shared" si="17"/>
        <v>773</v>
      </c>
      <c r="H52" s="73">
        <f t="shared" si="19"/>
        <v>1795</v>
      </c>
      <c r="I52" s="73">
        <f t="shared" si="19"/>
        <v>1755</v>
      </c>
      <c r="J52" s="73">
        <f t="shared" si="19"/>
        <v>1785</v>
      </c>
      <c r="K52" s="73">
        <f t="shared" si="22"/>
        <v>1955</v>
      </c>
      <c r="L52" s="73">
        <f t="shared" si="22"/>
        <v>1955</v>
      </c>
      <c r="M52" s="73">
        <f t="shared" si="22"/>
        <v>1965</v>
      </c>
      <c r="N52" s="73">
        <f t="shared" si="23"/>
        <v>-160</v>
      </c>
      <c r="O52" s="73">
        <f t="shared" si="23"/>
        <v>-200</v>
      </c>
      <c r="P52" s="73">
        <f t="shared" si="23"/>
        <v>-180</v>
      </c>
      <c r="Q52" s="72">
        <f t="shared" si="11"/>
        <v>0</v>
      </c>
      <c r="R52" s="72">
        <f t="shared" si="11"/>
        <v>0</v>
      </c>
      <c r="S52" s="72">
        <f t="shared" si="11"/>
        <v>0</v>
      </c>
      <c r="T52" s="74">
        <f t="shared" si="5"/>
        <v>958</v>
      </c>
      <c r="U52" s="93">
        <f t="shared" si="12"/>
        <v>1600</v>
      </c>
      <c r="V52" s="93">
        <f t="shared" si="13"/>
        <v>1600</v>
      </c>
      <c r="W52" s="93">
        <f t="shared" si="14"/>
        <v>1600</v>
      </c>
      <c r="X52" s="85"/>
      <c r="Y52" s="73"/>
      <c r="Z52" s="73"/>
      <c r="AA52" s="73"/>
      <c r="AB52" s="48"/>
    </row>
    <row r="53" spans="1:28" ht="15" customHeight="1">
      <c r="A53" s="68">
        <v>39</v>
      </c>
      <c r="B53" s="69">
        <f t="shared" si="7"/>
        <v>45665</v>
      </c>
      <c r="C53" s="70">
        <f t="shared" si="8"/>
        <v>884</v>
      </c>
      <c r="D53" s="71">
        <f t="shared" si="9"/>
        <v>1672</v>
      </c>
      <c r="E53" s="72">
        <f t="shared" si="15"/>
        <v>761</v>
      </c>
      <c r="F53" s="72">
        <f t="shared" si="16"/>
        <v>801</v>
      </c>
      <c r="G53" s="72">
        <f t="shared" si="17"/>
        <v>771</v>
      </c>
      <c r="H53" s="73">
        <f t="shared" si="19"/>
        <v>1795</v>
      </c>
      <c r="I53" s="73">
        <f t="shared" si="19"/>
        <v>1755</v>
      </c>
      <c r="J53" s="73">
        <f t="shared" si="19"/>
        <v>1785</v>
      </c>
      <c r="K53" s="73">
        <f t="shared" si="22"/>
        <v>1955</v>
      </c>
      <c r="L53" s="73">
        <f t="shared" si="22"/>
        <v>1955</v>
      </c>
      <c r="M53" s="73">
        <f t="shared" si="22"/>
        <v>1965</v>
      </c>
      <c r="N53" s="73">
        <f t="shared" si="23"/>
        <v>-160</v>
      </c>
      <c r="O53" s="73">
        <f t="shared" si="23"/>
        <v>-200</v>
      </c>
      <c r="P53" s="73">
        <f t="shared" si="23"/>
        <v>-180</v>
      </c>
      <c r="Q53" s="72">
        <f t="shared" si="11"/>
        <v>0</v>
      </c>
      <c r="R53" s="72">
        <f t="shared" si="11"/>
        <v>0</v>
      </c>
      <c r="S53" s="72">
        <f t="shared" si="11"/>
        <v>0</v>
      </c>
      <c r="T53" s="74">
        <f t="shared" si="5"/>
        <v>656</v>
      </c>
      <c r="U53" s="93">
        <f t="shared" si="12"/>
        <v>1900</v>
      </c>
      <c r="V53" s="93">
        <f t="shared" si="13"/>
        <v>1900</v>
      </c>
      <c r="W53" s="93">
        <f t="shared" si="14"/>
        <v>1900</v>
      </c>
      <c r="X53" s="85">
        <v>0.3</v>
      </c>
      <c r="Y53" s="73"/>
      <c r="Z53" s="73"/>
      <c r="AA53" s="73"/>
      <c r="AB53" s="48">
        <v>2</v>
      </c>
    </row>
    <row r="54" spans="1:28" ht="15" customHeight="1">
      <c r="A54" s="68">
        <v>40</v>
      </c>
      <c r="B54" s="69">
        <f t="shared" si="7"/>
        <v>45666</v>
      </c>
      <c r="C54" s="70">
        <f t="shared" si="8"/>
        <v>884</v>
      </c>
      <c r="D54" s="71">
        <f t="shared" si="9"/>
        <v>1670</v>
      </c>
      <c r="E54" s="72">
        <f t="shared" si="15"/>
        <v>759</v>
      </c>
      <c r="F54" s="72">
        <f t="shared" si="16"/>
        <v>799</v>
      </c>
      <c r="G54" s="72">
        <f t="shared" si="17"/>
        <v>769</v>
      </c>
      <c r="H54" s="73">
        <f t="shared" si="19"/>
        <v>1795</v>
      </c>
      <c r="I54" s="73">
        <f t="shared" si="19"/>
        <v>1755</v>
      </c>
      <c r="J54" s="73">
        <f t="shared" si="19"/>
        <v>1785</v>
      </c>
      <c r="K54" s="73">
        <f t="shared" si="22"/>
        <v>1955</v>
      </c>
      <c r="L54" s="73">
        <f t="shared" si="22"/>
        <v>1955</v>
      </c>
      <c r="M54" s="73">
        <f t="shared" si="22"/>
        <v>1965</v>
      </c>
      <c r="N54" s="73">
        <f t="shared" si="23"/>
        <v>-160</v>
      </c>
      <c r="O54" s="73">
        <f t="shared" si="23"/>
        <v>-200</v>
      </c>
      <c r="P54" s="73">
        <f t="shared" si="23"/>
        <v>-180</v>
      </c>
      <c r="Q54" s="72">
        <f t="shared" si="11"/>
        <v>0</v>
      </c>
      <c r="R54" s="72">
        <f t="shared" si="11"/>
        <v>0</v>
      </c>
      <c r="S54" s="72">
        <f t="shared" si="11"/>
        <v>0</v>
      </c>
      <c r="T54" s="74">
        <f t="shared" si="5"/>
        <v>654</v>
      </c>
      <c r="U54" s="93">
        <f t="shared" si="12"/>
        <v>1900</v>
      </c>
      <c r="V54" s="93">
        <f t="shared" si="13"/>
        <v>1900</v>
      </c>
      <c r="W54" s="93">
        <f t="shared" si="14"/>
        <v>1900</v>
      </c>
      <c r="X54" s="85"/>
      <c r="Y54" s="73"/>
      <c r="Z54" s="73"/>
      <c r="AA54" s="73"/>
      <c r="AB54" s="48"/>
    </row>
    <row r="55" spans="1:28" ht="15" customHeight="1">
      <c r="A55" s="68">
        <v>41</v>
      </c>
      <c r="B55" s="69">
        <f t="shared" si="7"/>
        <v>45667</v>
      </c>
      <c r="C55" s="70">
        <f t="shared" si="8"/>
        <v>884</v>
      </c>
      <c r="D55" s="71">
        <f t="shared" si="9"/>
        <v>1668</v>
      </c>
      <c r="E55" s="72">
        <f t="shared" si="15"/>
        <v>757</v>
      </c>
      <c r="F55" s="72">
        <f t="shared" si="16"/>
        <v>797</v>
      </c>
      <c r="G55" s="72">
        <f t="shared" si="17"/>
        <v>767</v>
      </c>
      <c r="H55" s="73">
        <f t="shared" si="19"/>
        <v>1795</v>
      </c>
      <c r="I55" s="73">
        <f t="shared" si="19"/>
        <v>1755</v>
      </c>
      <c r="J55" s="73">
        <f t="shared" si="19"/>
        <v>1785</v>
      </c>
      <c r="K55" s="73">
        <f t="shared" si="22"/>
        <v>1955</v>
      </c>
      <c r="L55" s="73">
        <f t="shared" si="22"/>
        <v>1955</v>
      </c>
      <c r="M55" s="73">
        <f t="shared" si="22"/>
        <v>1965</v>
      </c>
      <c r="N55" s="73">
        <f t="shared" si="23"/>
        <v>-160</v>
      </c>
      <c r="O55" s="73">
        <f t="shared" si="23"/>
        <v>-200</v>
      </c>
      <c r="P55" s="73">
        <f t="shared" si="23"/>
        <v>-180</v>
      </c>
      <c r="Q55" s="72">
        <f t="shared" si="11"/>
        <v>0</v>
      </c>
      <c r="R55" s="72">
        <f t="shared" si="11"/>
        <v>0</v>
      </c>
      <c r="S55" s="72">
        <f t="shared" si="11"/>
        <v>0</v>
      </c>
      <c r="T55" s="74">
        <f t="shared" si="5"/>
        <v>652</v>
      </c>
      <c r="U55" s="93">
        <f t="shared" si="12"/>
        <v>1900</v>
      </c>
      <c r="V55" s="93">
        <f t="shared" si="13"/>
        <v>1900</v>
      </c>
      <c r="W55" s="93">
        <f t="shared" si="14"/>
        <v>1900</v>
      </c>
      <c r="X55" s="85"/>
      <c r="Y55" s="73"/>
      <c r="Z55" s="73"/>
      <c r="AA55" s="73"/>
      <c r="AB55" s="48"/>
    </row>
    <row r="56" spans="1:28" ht="15" customHeight="1">
      <c r="A56" s="68">
        <v>42</v>
      </c>
      <c r="B56" s="69">
        <f t="shared" si="7"/>
        <v>45668</v>
      </c>
      <c r="C56" s="70">
        <f t="shared" si="8"/>
        <v>884</v>
      </c>
      <c r="D56" s="71">
        <f t="shared" si="9"/>
        <v>1666</v>
      </c>
      <c r="E56" s="72">
        <f t="shared" si="15"/>
        <v>755</v>
      </c>
      <c r="F56" s="72">
        <f t="shared" si="16"/>
        <v>795</v>
      </c>
      <c r="G56" s="72">
        <f t="shared" si="17"/>
        <v>765</v>
      </c>
      <c r="H56" s="73">
        <f t="shared" si="19"/>
        <v>1795</v>
      </c>
      <c r="I56" s="73">
        <f t="shared" si="19"/>
        <v>1755</v>
      </c>
      <c r="J56" s="73">
        <f t="shared" si="19"/>
        <v>1785</v>
      </c>
      <c r="K56" s="73">
        <f t="shared" si="22"/>
        <v>1955</v>
      </c>
      <c r="L56" s="73">
        <f t="shared" si="22"/>
        <v>1955</v>
      </c>
      <c r="M56" s="73">
        <f t="shared" si="22"/>
        <v>1965</v>
      </c>
      <c r="N56" s="73">
        <f t="shared" si="23"/>
        <v>-160</v>
      </c>
      <c r="O56" s="73">
        <f t="shared" si="23"/>
        <v>-200</v>
      </c>
      <c r="P56" s="73">
        <f t="shared" si="23"/>
        <v>-180</v>
      </c>
      <c r="Q56" s="72">
        <f t="shared" si="11"/>
        <v>0</v>
      </c>
      <c r="R56" s="72">
        <f t="shared" si="11"/>
        <v>0</v>
      </c>
      <c r="S56" s="72">
        <f t="shared" si="11"/>
        <v>0</v>
      </c>
      <c r="T56" s="74">
        <f t="shared" si="5"/>
        <v>650</v>
      </c>
      <c r="U56" s="93">
        <f t="shared" si="12"/>
        <v>1900</v>
      </c>
      <c r="V56" s="93">
        <f t="shared" si="13"/>
        <v>1900</v>
      </c>
      <c r="W56" s="93">
        <f t="shared" si="14"/>
        <v>1900</v>
      </c>
      <c r="X56" s="85"/>
      <c r="Y56" s="73"/>
      <c r="Z56" s="73"/>
      <c r="AA56" s="73"/>
      <c r="AB56" s="48"/>
    </row>
    <row r="57" spans="1:28" ht="15" customHeight="1">
      <c r="A57" s="68">
        <v>43</v>
      </c>
      <c r="B57" s="69">
        <f t="shared" si="7"/>
        <v>45669</v>
      </c>
      <c r="C57" s="70">
        <f t="shared" si="8"/>
        <v>884</v>
      </c>
      <c r="D57" s="71">
        <f t="shared" si="9"/>
        <v>1664</v>
      </c>
      <c r="E57" s="72">
        <f t="shared" si="15"/>
        <v>753</v>
      </c>
      <c r="F57" s="72">
        <f t="shared" si="16"/>
        <v>793</v>
      </c>
      <c r="G57" s="72">
        <f t="shared" si="17"/>
        <v>763</v>
      </c>
      <c r="H57" s="73">
        <f t="shared" si="19"/>
        <v>1795</v>
      </c>
      <c r="I57" s="73">
        <f t="shared" si="19"/>
        <v>1755</v>
      </c>
      <c r="J57" s="73">
        <f t="shared" si="19"/>
        <v>1785</v>
      </c>
      <c r="K57" s="73">
        <f t="shared" si="22"/>
        <v>1955</v>
      </c>
      <c r="L57" s="73">
        <f t="shared" si="22"/>
        <v>1955</v>
      </c>
      <c r="M57" s="73">
        <f t="shared" si="22"/>
        <v>1965</v>
      </c>
      <c r="N57" s="73">
        <f t="shared" si="23"/>
        <v>-160</v>
      </c>
      <c r="O57" s="73">
        <f t="shared" si="23"/>
        <v>-200</v>
      </c>
      <c r="P57" s="73">
        <f t="shared" si="23"/>
        <v>-180</v>
      </c>
      <c r="Q57" s="72">
        <f t="shared" si="11"/>
        <v>0</v>
      </c>
      <c r="R57" s="72">
        <f t="shared" si="11"/>
        <v>0</v>
      </c>
      <c r="S57" s="72">
        <f t="shared" si="11"/>
        <v>0</v>
      </c>
      <c r="T57" s="74">
        <f t="shared" si="5"/>
        <v>348</v>
      </c>
      <c r="U57" s="93">
        <f t="shared" si="12"/>
        <v>2200</v>
      </c>
      <c r="V57" s="93">
        <f t="shared" si="13"/>
        <v>2200</v>
      </c>
      <c r="W57" s="93">
        <f t="shared" si="14"/>
        <v>2200</v>
      </c>
      <c r="X57" s="85">
        <v>0.3</v>
      </c>
      <c r="Y57" s="73"/>
      <c r="Z57" s="73"/>
      <c r="AA57" s="73"/>
      <c r="AB57" s="48">
        <v>1</v>
      </c>
    </row>
    <row r="58" spans="1:28" ht="15" customHeight="1">
      <c r="A58" s="68">
        <v>44</v>
      </c>
      <c r="B58" s="69">
        <f t="shared" si="7"/>
        <v>45670</v>
      </c>
      <c r="C58" s="70">
        <f t="shared" si="8"/>
        <v>884</v>
      </c>
      <c r="D58" s="71">
        <f t="shared" si="9"/>
        <v>1662</v>
      </c>
      <c r="E58" s="72">
        <f t="shared" si="15"/>
        <v>751</v>
      </c>
      <c r="F58" s="72">
        <f t="shared" si="16"/>
        <v>791</v>
      </c>
      <c r="G58" s="72">
        <f t="shared" si="17"/>
        <v>761</v>
      </c>
      <c r="H58" s="73">
        <f t="shared" si="19"/>
        <v>1795</v>
      </c>
      <c r="I58" s="73">
        <f t="shared" si="19"/>
        <v>1755</v>
      </c>
      <c r="J58" s="73">
        <f t="shared" si="19"/>
        <v>1785</v>
      </c>
      <c r="K58" s="73">
        <f t="shared" si="22"/>
        <v>1955</v>
      </c>
      <c r="L58" s="73">
        <f t="shared" si="22"/>
        <v>1955</v>
      </c>
      <c r="M58" s="73">
        <f t="shared" si="22"/>
        <v>1965</v>
      </c>
      <c r="N58" s="73">
        <f t="shared" si="23"/>
        <v>-160</v>
      </c>
      <c r="O58" s="73">
        <f t="shared" si="23"/>
        <v>-200</v>
      </c>
      <c r="P58" s="73">
        <f t="shared" si="23"/>
        <v>-180</v>
      </c>
      <c r="Q58" s="72">
        <f t="shared" si="11"/>
        <v>0</v>
      </c>
      <c r="R58" s="72">
        <f t="shared" si="11"/>
        <v>0</v>
      </c>
      <c r="S58" s="72">
        <f t="shared" si="11"/>
        <v>0</v>
      </c>
      <c r="T58" s="74">
        <f t="shared" si="5"/>
        <v>346</v>
      </c>
      <c r="U58" s="93">
        <f t="shared" si="12"/>
        <v>2200</v>
      </c>
      <c r="V58" s="93">
        <f t="shared" si="13"/>
        <v>2200</v>
      </c>
      <c r="W58" s="93">
        <f t="shared" si="14"/>
        <v>2200</v>
      </c>
      <c r="X58" s="85"/>
      <c r="Y58" s="73"/>
      <c r="Z58" s="73"/>
      <c r="AA58" s="73"/>
      <c r="AB58" s="48"/>
    </row>
    <row r="59" spans="1:28" ht="15" customHeight="1">
      <c r="A59" s="68">
        <v>45</v>
      </c>
      <c r="B59" s="69">
        <f t="shared" si="7"/>
        <v>45671</v>
      </c>
      <c r="C59" s="70">
        <f t="shared" si="8"/>
        <v>884</v>
      </c>
      <c r="D59" s="71">
        <f t="shared" si="9"/>
        <v>1660</v>
      </c>
      <c r="E59" s="72">
        <f t="shared" si="15"/>
        <v>749</v>
      </c>
      <c r="F59" s="72">
        <f t="shared" si="16"/>
        <v>789</v>
      </c>
      <c r="G59" s="72">
        <f t="shared" si="17"/>
        <v>759</v>
      </c>
      <c r="H59" s="73">
        <f t="shared" si="19"/>
        <v>1795</v>
      </c>
      <c r="I59" s="73">
        <f t="shared" si="19"/>
        <v>1755</v>
      </c>
      <c r="J59" s="73">
        <f t="shared" si="19"/>
        <v>1785</v>
      </c>
      <c r="K59" s="73">
        <f t="shared" si="22"/>
        <v>1955</v>
      </c>
      <c r="L59" s="73">
        <f t="shared" si="22"/>
        <v>1955</v>
      </c>
      <c r="M59" s="73">
        <f t="shared" si="22"/>
        <v>1965</v>
      </c>
      <c r="N59" s="73">
        <f t="shared" si="23"/>
        <v>-160</v>
      </c>
      <c r="O59" s="73">
        <f t="shared" si="23"/>
        <v>-200</v>
      </c>
      <c r="P59" s="73">
        <f t="shared" si="23"/>
        <v>-180</v>
      </c>
      <c r="Q59" s="72">
        <f t="shared" si="11"/>
        <v>0</v>
      </c>
      <c r="R59" s="72">
        <f t="shared" si="11"/>
        <v>0</v>
      </c>
      <c r="S59" s="72">
        <f t="shared" si="11"/>
        <v>0</v>
      </c>
      <c r="T59" s="74">
        <f t="shared" si="5"/>
        <v>344</v>
      </c>
      <c r="U59" s="93">
        <f t="shared" si="12"/>
        <v>2200</v>
      </c>
      <c r="V59" s="93">
        <f t="shared" si="13"/>
        <v>2200</v>
      </c>
      <c r="W59" s="93">
        <f t="shared" si="14"/>
        <v>2200</v>
      </c>
      <c r="X59" s="85"/>
      <c r="Y59" s="73"/>
      <c r="Z59" s="73"/>
      <c r="AA59" s="73"/>
      <c r="AB59" s="48"/>
    </row>
    <row r="60" spans="1:28" ht="15" customHeight="1">
      <c r="A60" s="68">
        <v>46</v>
      </c>
      <c r="B60" s="69">
        <f t="shared" si="7"/>
        <v>45672</v>
      </c>
      <c r="C60" s="70">
        <f t="shared" si="8"/>
        <v>884</v>
      </c>
      <c r="D60" s="71">
        <f t="shared" si="9"/>
        <v>1658</v>
      </c>
      <c r="E60" s="72">
        <f t="shared" si="15"/>
        <v>747</v>
      </c>
      <c r="F60" s="72">
        <f t="shared" si="16"/>
        <v>787</v>
      </c>
      <c r="G60" s="72">
        <f t="shared" si="17"/>
        <v>757</v>
      </c>
      <c r="H60" s="73">
        <f t="shared" si="19"/>
        <v>1795</v>
      </c>
      <c r="I60" s="73">
        <f t="shared" si="19"/>
        <v>1755</v>
      </c>
      <c r="J60" s="73">
        <f t="shared" si="19"/>
        <v>1785</v>
      </c>
      <c r="K60" s="73">
        <f t="shared" si="22"/>
        <v>1955</v>
      </c>
      <c r="L60" s="73">
        <f t="shared" si="22"/>
        <v>1955</v>
      </c>
      <c r="M60" s="73">
        <f t="shared" si="22"/>
        <v>1965</v>
      </c>
      <c r="N60" s="73">
        <f t="shared" si="23"/>
        <v>-160</v>
      </c>
      <c r="O60" s="73">
        <f t="shared" si="23"/>
        <v>-200</v>
      </c>
      <c r="P60" s="73">
        <f t="shared" si="23"/>
        <v>-180</v>
      </c>
      <c r="Q60" s="72">
        <f t="shared" si="11"/>
        <v>0</v>
      </c>
      <c r="R60" s="72">
        <f t="shared" si="11"/>
        <v>0</v>
      </c>
      <c r="S60" s="72">
        <f t="shared" si="11"/>
        <v>0</v>
      </c>
      <c r="T60" s="74">
        <f t="shared" si="5"/>
        <v>342</v>
      </c>
      <c r="U60" s="93">
        <f t="shared" si="12"/>
        <v>2200</v>
      </c>
      <c r="V60" s="93">
        <f t="shared" si="13"/>
        <v>2200</v>
      </c>
      <c r="W60" s="93">
        <f t="shared" si="14"/>
        <v>2200</v>
      </c>
      <c r="X60" s="85"/>
      <c r="Y60" s="73"/>
      <c r="Z60" s="73"/>
      <c r="AA60" s="73"/>
      <c r="AB60" s="48"/>
    </row>
    <row r="61" spans="1:28" ht="15" customHeight="1">
      <c r="A61" s="68">
        <v>47</v>
      </c>
      <c r="B61" s="69">
        <f t="shared" si="7"/>
        <v>45673</v>
      </c>
      <c r="C61" s="70">
        <f t="shared" si="8"/>
        <v>884</v>
      </c>
      <c r="D61" s="71">
        <f t="shared" si="9"/>
        <v>1656</v>
      </c>
      <c r="E61" s="72">
        <f t="shared" si="15"/>
        <v>745</v>
      </c>
      <c r="F61" s="72">
        <f t="shared" si="16"/>
        <v>785</v>
      </c>
      <c r="G61" s="72">
        <f t="shared" si="17"/>
        <v>755</v>
      </c>
      <c r="H61" s="73">
        <f t="shared" si="19"/>
        <v>1795</v>
      </c>
      <c r="I61" s="73">
        <f t="shared" si="19"/>
        <v>1755</v>
      </c>
      <c r="J61" s="73">
        <f t="shared" si="19"/>
        <v>1785</v>
      </c>
      <c r="K61" s="73">
        <f t="shared" si="22"/>
        <v>1955</v>
      </c>
      <c r="L61" s="73">
        <f t="shared" si="22"/>
        <v>1955</v>
      </c>
      <c r="M61" s="73">
        <f t="shared" si="22"/>
        <v>1965</v>
      </c>
      <c r="N61" s="73">
        <f t="shared" si="23"/>
        <v>-160</v>
      </c>
      <c r="O61" s="73">
        <f t="shared" si="23"/>
        <v>-200</v>
      </c>
      <c r="P61" s="73">
        <f t="shared" si="23"/>
        <v>-180</v>
      </c>
      <c r="Q61" s="72">
        <f t="shared" si="11"/>
        <v>0</v>
      </c>
      <c r="R61" s="72">
        <f t="shared" si="11"/>
        <v>0</v>
      </c>
      <c r="S61" s="72">
        <f t="shared" si="11"/>
        <v>0</v>
      </c>
      <c r="T61" s="74">
        <f t="shared" si="5"/>
        <v>340</v>
      </c>
      <c r="U61" s="93">
        <f t="shared" si="12"/>
        <v>2200</v>
      </c>
      <c r="V61" s="93">
        <f t="shared" si="13"/>
        <v>2200</v>
      </c>
      <c r="W61" s="93">
        <f t="shared" si="14"/>
        <v>2200</v>
      </c>
      <c r="X61" s="85"/>
      <c r="Y61" s="73"/>
      <c r="Z61" s="73"/>
      <c r="AA61" s="73"/>
      <c r="AB61" s="48"/>
    </row>
    <row r="62" spans="1:28" ht="15" customHeight="1">
      <c r="A62" s="68">
        <v>48</v>
      </c>
      <c r="B62" s="69">
        <f t="shared" si="7"/>
        <v>45674</v>
      </c>
      <c r="C62" s="70">
        <f t="shared" si="8"/>
        <v>884</v>
      </c>
      <c r="D62" s="71">
        <f t="shared" si="9"/>
        <v>1654</v>
      </c>
      <c r="E62" s="72">
        <f t="shared" si="15"/>
        <v>743</v>
      </c>
      <c r="F62" s="72">
        <f t="shared" si="16"/>
        <v>783</v>
      </c>
      <c r="G62" s="72">
        <f t="shared" si="17"/>
        <v>753</v>
      </c>
      <c r="H62" s="73">
        <f t="shared" si="19"/>
        <v>1795</v>
      </c>
      <c r="I62" s="73">
        <f t="shared" si="19"/>
        <v>1755</v>
      </c>
      <c r="J62" s="73">
        <f t="shared" si="19"/>
        <v>1785</v>
      </c>
      <c r="K62" s="73">
        <f t="shared" si="22"/>
        <v>1955</v>
      </c>
      <c r="L62" s="73">
        <f t="shared" si="22"/>
        <v>1955</v>
      </c>
      <c r="M62" s="73">
        <f t="shared" si="22"/>
        <v>1965</v>
      </c>
      <c r="N62" s="73">
        <f t="shared" si="23"/>
        <v>-160</v>
      </c>
      <c r="O62" s="73">
        <f t="shared" si="23"/>
        <v>-200</v>
      </c>
      <c r="P62" s="73">
        <f t="shared" si="23"/>
        <v>-180</v>
      </c>
      <c r="Q62" s="72">
        <f t="shared" si="11"/>
        <v>0</v>
      </c>
      <c r="R62" s="72">
        <f t="shared" si="11"/>
        <v>0</v>
      </c>
      <c r="S62" s="72">
        <f t="shared" si="11"/>
        <v>0</v>
      </c>
      <c r="T62" s="74">
        <f t="shared" si="5"/>
        <v>338</v>
      </c>
      <c r="U62" s="93">
        <f t="shared" si="12"/>
        <v>2200</v>
      </c>
      <c r="V62" s="93">
        <f t="shared" si="13"/>
        <v>2200</v>
      </c>
      <c r="W62" s="93">
        <f t="shared" si="14"/>
        <v>2200</v>
      </c>
      <c r="X62" s="85"/>
      <c r="Y62" s="73"/>
      <c r="Z62" s="73"/>
      <c r="AA62" s="73"/>
      <c r="AB62" s="48"/>
    </row>
    <row r="63" spans="1:28" ht="15" customHeight="1">
      <c r="A63" s="68">
        <v>49</v>
      </c>
      <c r="B63" s="69">
        <f t="shared" si="7"/>
        <v>45675</v>
      </c>
      <c r="C63" s="70">
        <f t="shared" si="8"/>
        <v>884</v>
      </c>
      <c r="D63" s="71">
        <f t="shared" si="9"/>
        <v>1652</v>
      </c>
      <c r="E63" s="72">
        <f t="shared" si="15"/>
        <v>741</v>
      </c>
      <c r="F63" s="72">
        <f t="shared" si="16"/>
        <v>781</v>
      </c>
      <c r="G63" s="72">
        <f t="shared" si="17"/>
        <v>751</v>
      </c>
      <c r="H63" s="73">
        <f t="shared" si="19"/>
        <v>1795</v>
      </c>
      <c r="I63" s="73">
        <f t="shared" si="19"/>
        <v>1755</v>
      </c>
      <c r="J63" s="73">
        <f t="shared" si="19"/>
        <v>1785</v>
      </c>
      <c r="K63" s="73">
        <f t="shared" si="22"/>
        <v>1955</v>
      </c>
      <c r="L63" s="73">
        <f t="shared" si="22"/>
        <v>1955</v>
      </c>
      <c r="M63" s="73">
        <f t="shared" si="22"/>
        <v>1965</v>
      </c>
      <c r="N63" s="73">
        <f t="shared" si="23"/>
        <v>-160</v>
      </c>
      <c r="O63" s="73">
        <f t="shared" si="23"/>
        <v>-200</v>
      </c>
      <c r="P63" s="73">
        <f t="shared" si="23"/>
        <v>-180</v>
      </c>
      <c r="Q63" s="72">
        <f t="shared" si="11"/>
        <v>0</v>
      </c>
      <c r="R63" s="72">
        <f t="shared" si="11"/>
        <v>0</v>
      </c>
      <c r="S63" s="72">
        <f t="shared" si="11"/>
        <v>0</v>
      </c>
      <c r="T63" s="74">
        <f t="shared" si="5"/>
        <v>336</v>
      </c>
      <c r="U63" s="93">
        <f t="shared" si="12"/>
        <v>2200</v>
      </c>
      <c r="V63" s="93">
        <f t="shared" si="13"/>
        <v>2200</v>
      </c>
      <c r="W63" s="93">
        <f t="shared" si="14"/>
        <v>2200</v>
      </c>
      <c r="X63" s="85"/>
      <c r="Y63" s="73"/>
      <c r="Z63" s="73"/>
      <c r="AA63" s="73"/>
      <c r="AB63" s="48"/>
    </row>
    <row r="64" spans="1:28" ht="15" customHeight="1">
      <c r="A64" s="68">
        <v>50</v>
      </c>
      <c r="B64" s="69">
        <f t="shared" si="7"/>
        <v>45676</v>
      </c>
      <c r="C64" s="70">
        <f t="shared" si="8"/>
        <v>884</v>
      </c>
      <c r="D64" s="71">
        <f t="shared" si="9"/>
        <v>1650</v>
      </c>
      <c r="E64" s="72">
        <f t="shared" si="15"/>
        <v>739</v>
      </c>
      <c r="F64" s="72">
        <f t="shared" si="16"/>
        <v>779</v>
      </c>
      <c r="G64" s="72">
        <f t="shared" si="17"/>
        <v>749</v>
      </c>
      <c r="H64" s="73">
        <f t="shared" si="19"/>
        <v>1795</v>
      </c>
      <c r="I64" s="73">
        <f t="shared" si="19"/>
        <v>1755</v>
      </c>
      <c r="J64" s="73">
        <f t="shared" si="19"/>
        <v>1785</v>
      </c>
      <c r="K64" s="73">
        <f t="shared" ref="K64:M79" si="24">K63</f>
        <v>1955</v>
      </c>
      <c r="L64" s="73">
        <f t="shared" si="24"/>
        <v>1955</v>
      </c>
      <c r="M64" s="73">
        <f t="shared" si="24"/>
        <v>1965</v>
      </c>
      <c r="N64" s="73">
        <f t="shared" si="23"/>
        <v>-160</v>
      </c>
      <c r="O64" s="73">
        <f t="shared" si="23"/>
        <v>-200</v>
      </c>
      <c r="P64" s="73">
        <f t="shared" si="23"/>
        <v>-180</v>
      </c>
      <c r="Q64" s="72">
        <f t="shared" si="11"/>
        <v>0</v>
      </c>
      <c r="R64" s="72">
        <f t="shared" si="11"/>
        <v>0</v>
      </c>
      <c r="S64" s="72">
        <f t="shared" si="11"/>
        <v>0</v>
      </c>
      <c r="T64" s="74">
        <f t="shared" si="5"/>
        <v>334</v>
      </c>
      <c r="U64" s="93">
        <f t="shared" si="12"/>
        <v>2200</v>
      </c>
      <c r="V64" s="93">
        <f t="shared" si="13"/>
        <v>2200</v>
      </c>
      <c r="W64" s="93">
        <f t="shared" si="14"/>
        <v>2200</v>
      </c>
      <c r="X64" s="85"/>
      <c r="Y64" s="73"/>
      <c r="Z64" s="73"/>
      <c r="AA64" s="73"/>
      <c r="AB64" s="48"/>
    </row>
    <row r="65" spans="1:28" ht="15" customHeight="1">
      <c r="A65" s="68">
        <v>51</v>
      </c>
      <c r="B65" s="69">
        <f t="shared" si="7"/>
        <v>45677</v>
      </c>
      <c r="C65" s="70">
        <f t="shared" si="8"/>
        <v>884</v>
      </c>
      <c r="D65" s="71">
        <f t="shared" si="9"/>
        <v>1648</v>
      </c>
      <c r="E65" s="72">
        <f t="shared" si="15"/>
        <v>737</v>
      </c>
      <c r="F65" s="72">
        <f t="shared" si="16"/>
        <v>777</v>
      </c>
      <c r="G65" s="72">
        <f t="shared" si="17"/>
        <v>747</v>
      </c>
      <c r="H65" s="73">
        <f t="shared" si="19"/>
        <v>1795</v>
      </c>
      <c r="I65" s="73">
        <f t="shared" si="19"/>
        <v>1755</v>
      </c>
      <c r="J65" s="73">
        <f t="shared" si="19"/>
        <v>1785</v>
      </c>
      <c r="K65" s="73">
        <f t="shared" si="24"/>
        <v>1955</v>
      </c>
      <c r="L65" s="73">
        <f t="shared" si="24"/>
        <v>1955</v>
      </c>
      <c r="M65" s="73">
        <f t="shared" si="24"/>
        <v>1965</v>
      </c>
      <c r="N65" s="73">
        <f t="shared" ref="N65:P80" si="25">N64-Q65</f>
        <v>-160</v>
      </c>
      <c r="O65" s="73">
        <f t="shared" si="25"/>
        <v>-200</v>
      </c>
      <c r="P65" s="73">
        <f t="shared" si="25"/>
        <v>-180</v>
      </c>
      <c r="Q65" s="72">
        <f t="shared" si="11"/>
        <v>0</v>
      </c>
      <c r="R65" s="72">
        <f t="shared" si="11"/>
        <v>0</v>
      </c>
      <c r="S65" s="72">
        <f t="shared" si="11"/>
        <v>0</v>
      </c>
      <c r="T65" s="74">
        <f t="shared" si="5"/>
        <v>332</v>
      </c>
      <c r="U65" s="93">
        <f t="shared" si="12"/>
        <v>2200</v>
      </c>
      <c r="V65" s="93">
        <f t="shared" si="13"/>
        <v>2200</v>
      </c>
      <c r="W65" s="93">
        <f t="shared" si="14"/>
        <v>2200</v>
      </c>
      <c r="X65" s="85"/>
      <c r="Y65" s="73"/>
      <c r="Z65" s="73"/>
      <c r="AA65" s="73"/>
      <c r="AB65" s="48"/>
    </row>
    <row r="66" spans="1:28" ht="15" customHeight="1">
      <c r="A66" s="68">
        <v>52</v>
      </c>
      <c r="B66" s="69">
        <f t="shared" si="7"/>
        <v>45678</v>
      </c>
      <c r="C66" s="70">
        <f t="shared" si="8"/>
        <v>884</v>
      </c>
      <c r="D66" s="71">
        <f t="shared" si="9"/>
        <v>1646</v>
      </c>
      <c r="E66" s="72">
        <f t="shared" si="15"/>
        <v>735</v>
      </c>
      <c r="F66" s="72">
        <f t="shared" si="16"/>
        <v>775</v>
      </c>
      <c r="G66" s="72">
        <f t="shared" si="17"/>
        <v>745</v>
      </c>
      <c r="H66" s="73">
        <f t="shared" si="19"/>
        <v>1795</v>
      </c>
      <c r="I66" s="73">
        <f t="shared" si="19"/>
        <v>1755</v>
      </c>
      <c r="J66" s="73">
        <f t="shared" si="19"/>
        <v>1785</v>
      </c>
      <c r="K66" s="73">
        <f t="shared" si="24"/>
        <v>1955</v>
      </c>
      <c r="L66" s="73">
        <f t="shared" si="24"/>
        <v>1955</v>
      </c>
      <c r="M66" s="73">
        <f t="shared" si="24"/>
        <v>1965</v>
      </c>
      <c r="N66" s="73">
        <f t="shared" si="25"/>
        <v>-160</v>
      </c>
      <c r="O66" s="73">
        <f t="shared" si="25"/>
        <v>-200</v>
      </c>
      <c r="P66" s="73">
        <f t="shared" si="25"/>
        <v>-180</v>
      </c>
      <c r="Q66" s="72">
        <f t="shared" si="11"/>
        <v>0</v>
      </c>
      <c r="R66" s="72">
        <f t="shared" si="11"/>
        <v>0</v>
      </c>
      <c r="S66" s="72">
        <f t="shared" si="11"/>
        <v>0</v>
      </c>
      <c r="T66" s="74">
        <f t="shared" si="5"/>
        <v>330</v>
      </c>
      <c r="U66" s="93">
        <f t="shared" si="12"/>
        <v>2200</v>
      </c>
      <c r="V66" s="93">
        <f t="shared" si="13"/>
        <v>2200</v>
      </c>
      <c r="W66" s="93">
        <f t="shared" si="14"/>
        <v>2200</v>
      </c>
      <c r="X66" s="85"/>
      <c r="Y66" s="73"/>
      <c r="Z66" s="73"/>
      <c r="AA66" s="73"/>
      <c r="AB66" s="48"/>
    </row>
    <row r="67" spans="1:28" ht="15" customHeight="1">
      <c r="A67" s="68">
        <v>53</v>
      </c>
      <c r="B67" s="69">
        <f t="shared" si="7"/>
        <v>45679</v>
      </c>
      <c r="C67" s="70">
        <f t="shared" si="8"/>
        <v>884</v>
      </c>
      <c r="D67" s="71">
        <f t="shared" si="9"/>
        <v>1644</v>
      </c>
      <c r="E67" s="72">
        <f t="shared" si="15"/>
        <v>733</v>
      </c>
      <c r="F67" s="72">
        <f t="shared" si="16"/>
        <v>773</v>
      </c>
      <c r="G67" s="72">
        <f t="shared" si="17"/>
        <v>743</v>
      </c>
      <c r="H67" s="73">
        <f t="shared" si="19"/>
        <v>1795</v>
      </c>
      <c r="I67" s="73">
        <f t="shared" si="19"/>
        <v>1755</v>
      </c>
      <c r="J67" s="73">
        <f t="shared" si="19"/>
        <v>1785</v>
      </c>
      <c r="K67" s="73">
        <f t="shared" si="24"/>
        <v>1955</v>
      </c>
      <c r="L67" s="73">
        <f t="shared" si="24"/>
        <v>1955</v>
      </c>
      <c r="M67" s="73">
        <f t="shared" si="24"/>
        <v>1965</v>
      </c>
      <c r="N67" s="73">
        <f t="shared" si="25"/>
        <v>-160</v>
      </c>
      <c r="O67" s="73">
        <f t="shared" si="25"/>
        <v>-200</v>
      </c>
      <c r="P67" s="73">
        <f t="shared" si="25"/>
        <v>-180</v>
      </c>
      <c r="Q67" s="72">
        <f t="shared" si="11"/>
        <v>0</v>
      </c>
      <c r="R67" s="72">
        <f t="shared" si="11"/>
        <v>0</v>
      </c>
      <c r="S67" s="72">
        <f t="shared" si="11"/>
        <v>0</v>
      </c>
      <c r="T67" s="74">
        <f t="shared" si="5"/>
        <v>328</v>
      </c>
      <c r="U67" s="93">
        <f t="shared" si="12"/>
        <v>2200</v>
      </c>
      <c r="V67" s="93">
        <f t="shared" si="13"/>
        <v>2200</v>
      </c>
      <c r="W67" s="93">
        <f t="shared" si="14"/>
        <v>2200</v>
      </c>
      <c r="X67" s="85"/>
      <c r="Y67" s="73"/>
      <c r="Z67" s="73"/>
      <c r="AA67" s="73"/>
      <c r="AB67" s="48"/>
    </row>
    <row r="68" spans="1:28" ht="15" customHeight="1">
      <c r="A68" s="68">
        <v>54</v>
      </c>
      <c r="B68" s="69">
        <f t="shared" si="7"/>
        <v>45680</v>
      </c>
      <c r="C68" s="70">
        <f t="shared" si="8"/>
        <v>884</v>
      </c>
      <c r="D68" s="71">
        <f t="shared" si="9"/>
        <v>1642</v>
      </c>
      <c r="E68" s="72">
        <f t="shared" si="15"/>
        <v>731</v>
      </c>
      <c r="F68" s="72">
        <f t="shared" si="16"/>
        <v>771</v>
      </c>
      <c r="G68" s="72">
        <f t="shared" si="17"/>
        <v>741</v>
      </c>
      <c r="H68" s="73">
        <f t="shared" si="19"/>
        <v>1795</v>
      </c>
      <c r="I68" s="73">
        <f t="shared" si="19"/>
        <v>1755</v>
      </c>
      <c r="J68" s="73">
        <f t="shared" si="19"/>
        <v>1785</v>
      </c>
      <c r="K68" s="73">
        <f t="shared" si="24"/>
        <v>1955</v>
      </c>
      <c r="L68" s="73">
        <f t="shared" si="24"/>
        <v>1955</v>
      </c>
      <c r="M68" s="73">
        <f t="shared" si="24"/>
        <v>1965</v>
      </c>
      <c r="N68" s="73">
        <f t="shared" si="25"/>
        <v>-160</v>
      </c>
      <c r="O68" s="73">
        <f t="shared" si="25"/>
        <v>-200</v>
      </c>
      <c r="P68" s="73">
        <f t="shared" si="25"/>
        <v>-180</v>
      </c>
      <c r="Q68" s="72">
        <f t="shared" si="11"/>
        <v>0</v>
      </c>
      <c r="R68" s="72">
        <f t="shared" si="11"/>
        <v>0</v>
      </c>
      <c r="S68" s="72">
        <f t="shared" si="11"/>
        <v>0</v>
      </c>
      <c r="T68" s="74">
        <f t="shared" si="5"/>
        <v>326</v>
      </c>
      <c r="U68" s="93">
        <f t="shared" si="12"/>
        <v>2200</v>
      </c>
      <c r="V68" s="93">
        <f t="shared" si="13"/>
        <v>2200</v>
      </c>
      <c r="W68" s="93">
        <f t="shared" si="14"/>
        <v>2200</v>
      </c>
      <c r="X68" s="85"/>
      <c r="Y68" s="73"/>
      <c r="Z68" s="73"/>
      <c r="AA68" s="73"/>
      <c r="AB68" s="48"/>
    </row>
    <row r="69" spans="1:28" ht="15" customHeight="1">
      <c r="A69" s="68">
        <v>55</v>
      </c>
      <c r="B69" s="69">
        <f t="shared" si="7"/>
        <v>45681</v>
      </c>
      <c r="C69" s="70">
        <f t="shared" si="8"/>
        <v>884</v>
      </c>
      <c r="D69" s="71">
        <f t="shared" si="9"/>
        <v>1640</v>
      </c>
      <c r="E69" s="72">
        <f t="shared" si="15"/>
        <v>729</v>
      </c>
      <c r="F69" s="72">
        <f t="shared" si="16"/>
        <v>769</v>
      </c>
      <c r="G69" s="72">
        <f t="shared" si="17"/>
        <v>739</v>
      </c>
      <c r="H69" s="73">
        <f t="shared" si="19"/>
        <v>1795</v>
      </c>
      <c r="I69" s="73">
        <f t="shared" si="19"/>
        <v>1755</v>
      </c>
      <c r="J69" s="73">
        <f t="shared" si="19"/>
        <v>1785</v>
      </c>
      <c r="K69" s="73">
        <f t="shared" si="24"/>
        <v>1955</v>
      </c>
      <c r="L69" s="73">
        <f t="shared" si="24"/>
        <v>1955</v>
      </c>
      <c r="M69" s="73">
        <f t="shared" si="24"/>
        <v>1965</v>
      </c>
      <c r="N69" s="73">
        <f t="shared" si="25"/>
        <v>-160</v>
      </c>
      <c r="O69" s="73">
        <f t="shared" si="25"/>
        <v>-200</v>
      </c>
      <c r="P69" s="73">
        <f t="shared" si="25"/>
        <v>-180</v>
      </c>
      <c r="Q69" s="72">
        <f t="shared" si="11"/>
        <v>0</v>
      </c>
      <c r="R69" s="72">
        <f t="shared" si="11"/>
        <v>0</v>
      </c>
      <c r="S69" s="72">
        <f t="shared" si="11"/>
        <v>0</v>
      </c>
      <c r="T69" s="74">
        <f t="shared" si="5"/>
        <v>324</v>
      </c>
      <c r="U69" s="93">
        <f t="shared" si="12"/>
        <v>2200</v>
      </c>
      <c r="V69" s="93">
        <f t="shared" si="13"/>
        <v>2200</v>
      </c>
      <c r="W69" s="93">
        <f t="shared" si="14"/>
        <v>2200</v>
      </c>
      <c r="X69" s="85"/>
      <c r="Y69" s="73"/>
      <c r="Z69" s="73"/>
      <c r="AA69" s="73"/>
      <c r="AB69" s="48"/>
    </row>
    <row r="70" spans="1:28" ht="15" customHeight="1">
      <c r="A70" s="68">
        <v>56</v>
      </c>
      <c r="B70" s="69">
        <f t="shared" si="7"/>
        <v>45682</v>
      </c>
      <c r="C70" s="70">
        <f t="shared" si="8"/>
        <v>884</v>
      </c>
      <c r="D70" s="71">
        <f t="shared" si="9"/>
        <v>1638</v>
      </c>
      <c r="E70" s="72">
        <f t="shared" si="15"/>
        <v>727</v>
      </c>
      <c r="F70" s="72">
        <f t="shared" si="16"/>
        <v>767</v>
      </c>
      <c r="G70" s="72">
        <f t="shared" si="17"/>
        <v>737</v>
      </c>
      <c r="H70" s="73">
        <f t="shared" si="19"/>
        <v>1795</v>
      </c>
      <c r="I70" s="73">
        <f t="shared" si="19"/>
        <v>1755</v>
      </c>
      <c r="J70" s="73">
        <f t="shared" si="19"/>
        <v>1785</v>
      </c>
      <c r="K70" s="73">
        <f t="shared" si="24"/>
        <v>1955</v>
      </c>
      <c r="L70" s="73">
        <f t="shared" si="24"/>
        <v>1955</v>
      </c>
      <c r="M70" s="73">
        <f t="shared" si="24"/>
        <v>1965</v>
      </c>
      <c r="N70" s="73">
        <f t="shared" si="25"/>
        <v>-160</v>
      </c>
      <c r="O70" s="73">
        <f t="shared" si="25"/>
        <v>-200</v>
      </c>
      <c r="P70" s="73">
        <f t="shared" si="25"/>
        <v>-180</v>
      </c>
      <c r="Q70" s="72">
        <f t="shared" si="11"/>
        <v>0</v>
      </c>
      <c r="R70" s="72">
        <f t="shared" si="11"/>
        <v>0</v>
      </c>
      <c r="S70" s="72">
        <f t="shared" si="11"/>
        <v>0</v>
      </c>
      <c r="T70" s="74">
        <f t="shared" si="5"/>
        <v>322</v>
      </c>
      <c r="U70" s="93">
        <f t="shared" si="12"/>
        <v>2200</v>
      </c>
      <c r="V70" s="93">
        <f t="shared" si="13"/>
        <v>2200</v>
      </c>
      <c r="W70" s="93">
        <f t="shared" si="14"/>
        <v>2200</v>
      </c>
      <c r="X70" s="85"/>
      <c r="Y70" s="73"/>
      <c r="Z70" s="73"/>
      <c r="AA70" s="73"/>
      <c r="AB70" s="48"/>
    </row>
    <row r="71" spans="1:28" ht="15" customHeight="1">
      <c r="A71" s="68">
        <v>57</v>
      </c>
      <c r="B71" s="69">
        <f t="shared" si="7"/>
        <v>45683</v>
      </c>
      <c r="C71" s="70">
        <f t="shared" si="8"/>
        <v>884</v>
      </c>
      <c r="D71" s="71">
        <f t="shared" si="9"/>
        <v>1636</v>
      </c>
      <c r="E71" s="72">
        <f t="shared" si="15"/>
        <v>725</v>
      </c>
      <c r="F71" s="72">
        <f t="shared" si="16"/>
        <v>765</v>
      </c>
      <c r="G71" s="72">
        <f t="shared" si="17"/>
        <v>735</v>
      </c>
      <c r="H71" s="73">
        <f t="shared" si="19"/>
        <v>1795</v>
      </c>
      <c r="I71" s="73">
        <f t="shared" si="19"/>
        <v>1755</v>
      </c>
      <c r="J71" s="73">
        <f t="shared" si="19"/>
        <v>1785</v>
      </c>
      <c r="K71" s="73">
        <f t="shared" si="24"/>
        <v>1955</v>
      </c>
      <c r="L71" s="73">
        <f t="shared" si="24"/>
        <v>1955</v>
      </c>
      <c r="M71" s="73">
        <f t="shared" si="24"/>
        <v>1965</v>
      </c>
      <c r="N71" s="73">
        <f t="shared" si="25"/>
        <v>-160</v>
      </c>
      <c r="O71" s="73">
        <f t="shared" si="25"/>
        <v>-200</v>
      </c>
      <c r="P71" s="73">
        <f t="shared" si="25"/>
        <v>-180</v>
      </c>
      <c r="Q71" s="72">
        <f t="shared" si="11"/>
        <v>0</v>
      </c>
      <c r="R71" s="72">
        <f t="shared" si="11"/>
        <v>0</v>
      </c>
      <c r="S71" s="72">
        <f t="shared" si="11"/>
        <v>0</v>
      </c>
      <c r="T71" s="74">
        <f t="shared" si="5"/>
        <v>320</v>
      </c>
      <c r="U71" s="93">
        <f t="shared" si="12"/>
        <v>2200</v>
      </c>
      <c r="V71" s="93">
        <f t="shared" si="13"/>
        <v>2200</v>
      </c>
      <c r="W71" s="93">
        <f t="shared" si="14"/>
        <v>2200</v>
      </c>
      <c r="X71" s="85"/>
      <c r="Y71" s="73"/>
      <c r="Z71" s="73"/>
      <c r="AA71" s="73"/>
      <c r="AB71" s="48"/>
    </row>
    <row r="72" spans="1:28" ht="15" customHeight="1">
      <c r="A72" s="68">
        <v>58</v>
      </c>
      <c r="B72" s="69">
        <f t="shared" si="7"/>
        <v>45684</v>
      </c>
      <c r="C72" s="70">
        <f t="shared" si="8"/>
        <v>884</v>
      </c>
      <c r="D72" s="71">
        <f t="shared" si="9"/>
        <v>1634</v>
      </c>
      <c r="E72" s="72">
        <f t="shared" si="15"/>
        <v>723</v>
      </c>
      <c r="F72" s="72">
        <f t="shared" si="16"/>
        <v>763</v>
      </c>
      <c r="G72" s="72">
        <f t="shared" si="17"/>
        <v>733</v>
      </c>
      <c r="H72" s="73">
        <f t="shared" si="19"/>
        <v>1795</v>
      </c>
      <c r="I72" s="73">
        <f t="shared" si="19"/>
        <v>1755</v>
      </c>
      <c r="J72" s="73">
        <f t="shared" si="19"/>
        <v>1785</v>
      </c>
      <c r="K72" s="73">
        <f t="shared" si="24"/>
        <v>1955</v>
      </c>
      <c r="L72" s="73">
        <f t="shared" si="24"/>
        <v>1955</v>
      </c>
      <c r="M72" s="73">
        <f t="shared" si="24"/>
        <v>1965</v>
      </c>
      <c r="N72" s="73">
        <f t="shared" si="25"/>
        <v>-160</v>
      </c>
      <c r="O72" s="73">
        <f t="shared" si="25"/>
        <v>-200</v>
      </c>
      <c r="P72" s="73">
        <f t="shared" si="25"/>
        <v>-180</v>
      </c>
      <c r="Q72" s="72">
        <f t="shared" si="11"/>
        <v>0</v>
      </c>
      <c r="R72" s="72">
        <f t="shared" si="11"/>
        <v>0</v>
      </c>
      <c r="S72" s="72">
        <f t="shared" si="11"/>
        <v>0</v>
      </c>
      <c r="T72" s="74">
        <f t="shared" si="5"/>
        <v>318</v>
      </c>
      <c r="U72" s="93">
        <f t="shared" si="12"/>
        <v>2200</v>
      </c>
      <c r="V72" s="93">
        <f t="shared" si="13"/>
        <v>2200</v>
      </c>
      <c r="W72" s="93">
        <f t="shared" si="14"/>
        <v>2200</v>
      </c>
      <c r="X72" s="85"/>
      <c r="Y72" s="73"/>
      <c r="Z72" s="73"/>
      <c r="AA72" s="73"/>
      <c r="AB72" s="48"/>
    </row>
    <row r="73" spans="1:28" ht="15" customHeight="1">
      <c r="A73" s="68">
        <v>59</v>
      </c>
      <c r="B73" s="69">
        <f t="shared" si="7"/>
        <v>45685</v>
      </c>
      <c r="C73" s="70">
        <f t="shared" si="8"/>
        <v>884</v>
      </c>
      <c r="D73" s="71">
        <f t="shared" si="9"/>
        <v>1632</v>
      </c>
      <c r="E73" s="72">
        <f t="shared" si="15"/>
        <v>721</v>
      </c>
      <c r="F73" s="72">
        <f t="shared" si="16"/>
        <v>761</v>
      </c>
      <c r="G73" s="72">
        <f t="shared" si="17"/>
        <v>731</v>
      </c>
      <c r="H73" s="73">
        <f t="shared" si="19"/>
        <v>1795</v>
      </c>
      <c r="I73" s="73">
        <f t="shared" si="19"/>
        <v>1755</v>
      </c>
      <c r="J73" s="73">
        <f t="shared" si="19"/>
        <v>1785</v>
      </c>
      <c r="K73" s="73">
        <f t="shared" si="24"/>
        <v>1955</v>
      </c>
      <c r="L73" s="73">
        <f t="shared" si="24"/>
        <v>1955</v>
      </c>
      <c r="M73" s="73">
        <f t="shared" si="24"/>
        <v>1965</v>
      </c>
      <c r="N73" s="73">
        <f t="shared" si="25"/>
        <v>-160</v>
      </c>
      <c r="O73" s="73">
        <f t="shared" si="25"/>
        <v>-200</v>
      </c>
      <c r="P73" s="73">
        <f t="shared" si="25"/>
        <v>-180</v>
      </c>
      <c r="Q73" s="72">
        <f t="shared" si="11"/>
        <v>0</v>
      </c>
      <c r="R73" s="72">
        <f t="shared" si="11"/>
        <v>0</v>
      </c>
      <c r="S73" s="72">
        <f t="shared" si="11"/>
        <v>0</v>
      </c>
      <c r="T73" s="74">
        <f t="shared" si="5"/>
        <v>316</v>
      </c>
      <c r="U73" s="93">
        <f t="shared" si="12"/>
        <v>2200</v>
      </c>
      <c r="V73" s="93">
        <f t="shared" si="13"/>
        <v>2200</v>
      </c>
      <c r="W73" s="93">
        <f t="shared" si="14"/>
        <v>2200</v>
      </c>
      <c r="X73" s="85"/>
      <c r="Y73" s="73"/>
      <c r="Z73" s="73"/>
      <c r="AA73" s="73"/>
      <c r="AB73" s="48"/>
    </row>
    <row r="74" spans="1:28" ht="15" customHeight="1">
      <c r="A74" s="68">
        <v>60</v>
      </c>
      <c r="B74" s="69">
        <f t="shared" si="7"/>
        <v>45686</v>
      </c>
      <c r="C74" s="70">
        <f t="shared" si="8"/>
        <v>884</v>
      </c>
      <c r="D74" s="71">
        <f t="shared" si="9"/>
        <v>1630</v>
      </c>
      <c r="E74" s="72">
        <f t="shared" si="15"/>
        <v>719</v>
      </c>
      <c r="F74" s="72">
        <f t="shared" si="16"/>
        <v>759</v>
      </c>
      <c r="G74" s="72">
        <f t="shared" si="17"/>
        <v>729</v>
      </c>
      <c r="H74" s="73">
        <f t="shared" si="19"/>
        <v>1795</v>
      </c>
      <c r="I74" s="73">
        <f t="shared" si="19"/>
        <v>1755</v>
      </c>
      <c r="J74" s="73">
        <f t="shared" si="19"/>
        <v>1785</v>
      </c>
      <c r="K74" s="73">
        <f t="shared" si="24"/>
        <v>1955</v>
      </c>
      <c r="L74" s="73">
        <f t="shared" si="24"/>
        <v>1955</v>
      </c>
      <c r="M74" s="73">
        <f t="shared" si="24"/>
        <v>1965</v>
      </c>
      <c r="N74" s="73">
        <f t="shared" si="25"/>
        <v>-160</v>
      </c>
      <c r="O74" s="73">
        <f t="shared" si="25"/>
        <v>-200</v>
      </c>
      <c r="P74" s="73">
        <f t="shared" si="25"/>
        <v>-180</v>
      </c>
      <c r="Q74" s="72">
        <f t="shared" si="11"/>
        <v>0</v>
      </c>
      <c r="R74" s="72">
        <f t="shared" si="11"/>
        <v>0</v>
      </c>
      <c r="S74" s="72">
        <f t="shared" si="11"/>
        <v>0</v>
      </c>
      <c r="T74" s="74">
        <f t="shared" si="5"/>
        <v>314</v>
      </c>
      <c r="U74" s="93">
        <f t="shared" si="12"/>
        <v>2200</v>
      </c>
      <c r="V74" s="93">
        <f t="shared" si="13"/>
        <v>2200</v>
      </c>
      <c r="W74" s="93">
        <f t="shared" si="14"/>
        <v>2200</v>
      </c>
      <c r="X74" s="85"/>
      <c r="Y74" s="73"/>
      <c r="Z74" s="73"/>
      <c r="AA74" s="73"/>
      <c r="AB74" s="48"/>
    </row>
    <row r="75" spans="1:28" ht="15" customHeight="1">
      <c r="A75" s="68">
        <v>61</v>
      </c>
      <c r="B75" s="69">
        <f t="shared" si="7"/>
        <v>45687</v>
      </c>
      <c r="C75" s="70">
        <f t="shared" si="8"/>
        <v>884</v>
      </c>
      <c r="D75" s="71">
        <f t="shared" si="9"/>
        <v>1628</v>
      </c>
      <c r="E75" s="72">
        <f t="shared" si="15"/>
        <v>717</v>
      </c>
      <c r="F75" s="72">
        <f t="shared" si="16"/>
        <v>757</v>
      </c>
      <c r="G75" s="72">
        <f t="shared" si="17"/>
        <v>727</v>
      </c>
      <c r="H75" s="73">
        <f t="shared" si="19"/>
        <v>1795</v>
      </c>
      <c r="I75" s="73">
        <f t="shared" si="19"/>
        <v>1755</v>
      </c>
      <c r="J75" s="73">
        <f t="shared" si="19"/>
        <v>1785</v>
      </c>
      <c r="K75" s="73">
        <f t="shared" si="24"/>
        <v>1955</v>
      </c>
      <c r="L75" s="73">
        <f t="shared" si="24"/>
        <v>1955</v>
      </c>
      <c r="M75" s="73">
        <f t="shared" si="24"/>
        <v>1965</v>
      </c>
      <c r="N75" s="73">
        <f t="shared" si="25"/>
        <v>-160</v>
      </c>
      <c r="O75" s="73">
        <f t="shared" si="25"/>
        <v>-200</v>
      </c>
      <c r="P75" s="73">
        <f t="shared" si="25"/>
        <v>-180</v>
      </c>
      <c r="Q75" s="72">
        <f t="shared" si="11"/>
        <v>0</v>
      </c>
      <c r="R75" s="72">
        <f t="shared" si="11"/>
        <v>0</v>
      </c>
      <c r="S75" s="72">
        <f t="shared" si="11"/>
        <v>0</v>
      </c>
      <c r="T75" s="74">
        <f t="shared" si="5"/>
        <v>312</v>
      </c>
      <c r="U75" s="93">
        <f t="shared" si="12"/>
        <v>2200</v>
      </c>
      <c r="V75" s="93">
        <f t="shared" si="13"/>
        <v>2200</v>
      </c>
      <c r="W75" s="93">
        <f t="shared" si="14"/>
        <v>2200</v>
      </c>
      <c r="X75" s="85"/>
      <c r="Y75" s="73"/>
      <c r="Z75" s="73"/>
      <c r="AA75" s="73"/>
      <c r="AB75" s="48"/>
    </row>
    <row r="76" spans="1:28" ht="15">
      <c r="A76" s="68">
        <v>62</v>
      </c>
      <c r="B76" s="69">
        <f t="shared" si="7"/>
        <v>45688</v>
      </c>
      <c r="C76" s="70">
        <f t="shared" si="8"/>
        <v>884</v>
      </c>
      <c r="D76" s="71">
        <f t="shared" si="9"/>
        <v>1626</v>
      </c>
      <c r="E76" s="72">
        <f t="shared" si="15"/>
        <v>715</v>
      </c>
      <c r="F76" s="72">
        <f t="shared" si="16"/>
        <v>755</v>
      </c>
      <c r="G76" s="72">
        <f t="shared" si="17"/>
        <v>725</v>
      </c>
      <c r="H76" s="73">
        <f t="shared" si="19"/>
        <v>1795</v>
      </c>
      <c r="I76" s="73">
        <f t="shared" si="19"/>
        <v>1755</v>
      </c>
      <c r="J76" s="73">
        <f t="shared" si="19"/>
        <v>1785</v>
      </c>
      <c r="K76" s="73">
        <f t="shared" si="24"/>
        <v>1955</v>
      </c>
      <c r="L76" s="73">
        <f t="shared" si="24"/>
        <v>1955</v>
      </c>
      <c r="M76" s="73">
        <f t="shared" si="24"/>
        <v>1965</v>
      </c>
      <c r="N76" s="73">
        <f t="shared" si="25"/>
        <v>-160</v>
      </c>
      <c r="O76" s="73">
        <f t="shared" si="25"/>
        <v>-200</v>
      </c>
      <c r="P76" s="73">
        <f t="shared" si="25"/>
        <v>-180</v>
      </c>
      <c r="Q76" s="72">
        <f t="shared" si="11"/>
        <v>0</v>
      </c>
      <c r="R76" s="72">
        <f t="shared" si="11"/>
        <v>0</v>
      </c>
      <c r="S76" s="72">
        <f t="shared" si="11"/>
        <v>0</v>
      </c>
      <c r="T76" s="74">
        <f t="shared" si="5"/>
        <v>310</v>
      </c>
      <c r="U76" s="93">
        <f t="shared" si="12"/>
        <v>2200</v>
      </c>
      <c r="V76" s="93">
        <f t="shared" si="13"/>
        <v>2200</v>
      </c>
      <c r="W76" s="93">
        <f t="shared" si="14"/>
        <v>2200</v>
      </c>
      <c r="X76" s="85"/>
      <c r="Y76" s="73"/>
      <c r="Z76" s="73"/>
      <c r="AA76" s="73"/>
      <c r="AB76" s="48"/>
    </row>
    <row r="77" spans="1:28" ht="15" customHeight="1">
      <c r="A77" s="68">
        <v>63</v>
      </c>
      <c r="B77" s="69">
        <f t="shared" si="7"/>
        <v>45689</v>
      </c>
      <c r="C77" s="70">
        <f t="shared" si="8"/>
        <v>884</v>
      </c>
      <c r="D77" s="71">
        <f t="shared" si="9"/>
        <v>1624</v>
      </c>
      <c r="E77" s="72">
        <f t="shared" si="15"/>
        <v>713</v>
      </c>
      <c r="F77" s="72">
        <f t="shared" si="16"/>
        <v>753</v>
      </c>
      <c r="G77" s="72">
        <f t="shared" si="17"/>
        <v>723</v>
      </c>
      <c r="H77" s="73">
        <f t="shared" si="19"/>
        <v>1795</v>
      </c>
      <c r="I77" s="73">
        <f t="shared" si="19"/>
        <v>1755</v>
      </c>
      <c r="J77" s="73">
        <f t="shared" si="19"/>
        <v>1785</v>
      </c>
      <c r="K77" s="73">
        <f t="shared" si="24"/>
        <v>1955</v>
      </c>
      <c r="L77" s="73">
        <f t="shared" si="24"/>
        <v>1955</v>
      </c>
      <c r="M77" s="73">
        <f t="shared" si="24"/>
        <v>1965</v>
      </c>
      <c r="N77" s="73">
        <f t="shared" si="25"/>
        <v>-160</v>
      </c>
      <c r="O77" s="73">
        <f t="shared" si="25"/>
        <v>-200</v>
      </c>
      <c r="P77" s="73">
        <f t="shared" si="25"/>
        <v>-180</v>
      </c>
      <c r="Q77" s="72">
        <f t="shared" si="11"/>
        <v>0</v>
      </c>
      <c r="R77" s="72">
        <f t="shared" si="11"/>
        <v>0</v>
      </c>
      <c r="S77" s="72">
        <f t="shared" si="11"/>
        <v>0</v>
      </c>
      <c r="T77" s="74">
        <f t="shared" si="5"/>
        <v>308</v>
      </c>
      <c r="U77" s="93">
        <f t="shared" si="12"/>
        <v>2200</v>
      </c>
      <c r="V77" s="93">
        <f t="shared" si="13"/>
        <v>2200</v>
      </c>
      <c r="W77" s="93">
        <f t="shared" si="14"/>
        <v>2200</v>
      </c>
      <c r="X77" s="85"/>
      <c r="Y77" s="73"/>
      <c r="Z77" s="73"/>
      <c r="AA77" s="73"/>
      <c r="AB77" s="48"/>
    </row>
    <row r="78" spans="1:28" ht="15" customHeight="1">
      <c r="A78" s="68">
        <v>64</v>
      </c>
      <c r="B78" s="69">
        <f t="shared" si="7"/>
        <v>45690</v>
      </c>
      <c r="C78" s="70">
        <f t="shared" si="8"/>
        <v>884</v>
      </c>
      <c r="D78" s="71">
        <f t="shared" si="9"/>
        <v>1622</v>
      </c>
      <c r="E78" s="72">
        <f t="shared" si="15"/>
        <v>711</v>
      </c>
      <c r="F78" s="72">
        <f t="shared" si="16"/>
        <v>751</v>
      </c>
      <c r="G78" s="72">
        <f t="shared" si="17"/>
        <v>721</v>
      </c>
      <c r="H78" s="73">
        <f t="shared" si="19"/>
        <v>1795</v>
      </c>
      <c r="I78" s="73">
        <f t="shared" si="19"/>
        <v>1755</v>
      </c>
      <c r="J78" s="73">
        <f t="shared" si="19"/>
        <v>1785</v>
      </c>
      <c r="K78" s="73">
        <f t="shared" si="24"/>
        <v>1955</v>
      </c>
      <c r="L78" s="73">
        <f t="shared" si="24"/>
        <v>1955</v>
      </c>
      <c r="M78" s="73">
        <f t="shared" si="24"/>
        <v>1965</v>
      </c>
      <c r="N78" s="73">
        <f t="shared" si="25"/>
        <v>-160</v>
      </c>
      <c r="O78" s="73">
        <f t="shared" si="25"/>
        <v>-200</v>
      </c>
      <c r="P78" s="73">
        <f t="shared" si="25"/>
        <v>-180</v>
      </c>
      <c r="Q78" s="72">
        <f t="shared" si="11"/>
        <v>0</v>
      </c>
      <c r="R78" s="72">
        <f t="shared" si="11"/>
        <v>0</v>
      </c>
      <c r="S78" s="72">
        <f t="shared" si="11"/>
        <v>0</v>
      </c>
      <c r="T78" s="74">
        <f t="shared" si="5"/>
        <v>306</v>
      </c>
      <c r="U78" s="93">
        <f t="shared" si="12"/>
        <v>2200</v>
      </c>
      <c r="V78" s="93">
        <f t="shared" si="13"/>
        <v>2200</v>
      </c>
      <c r="W78" s="93">
        <f t="shared" si="14"/>
        <v>2200</v>
      </c>
      <c r="X78" s="85"/>
      <c r="Y78" s="73"/>
      <c r="Z78" s="73"/>
      <c r="AA78" s="73"/>
      <c r="AB78" s="48"/>
    </row>
    <row r="79" spans="1:28" ht="15" customHeight="1">
      <c r="A79" s="68">
        <v>65</v>
      </c>
      <c r="B79" s="69">
        <f t="shared" si="7"/>
        <v>45691</v>
      </c>
      <c r="C79" s="70">
        <f t="shared" si="8"/>
        <v>884</v>
      </c>
      <c r="D79" s="71">
        <f t="shared" si="9"/>
        <v>1620</v>
      </c>
      <c r="E79" s="72">
        <f t="shared" si="15"/>
        <v>709</v>
      </c>
      <c r="F79" s="72">
        <f t="shared" si="16"/>
        <v>749</v>
      </c>
      <c r="G79" s="72">
        <f t="shared" si="17"/>
        <v>719</v>
      </c>
      <c r="H79" s="73">
        <f t="shared" si="19"/>
        <v>1795</v>
      </c>
      <c r="I79" s="73">
        <f t="shared" si="19"/>
        <v>1755</v>
      </c>
      <c r="J79" s="73">
        <f t="shared" si="19"/>
        <v>1785</v>
      </c>
      <c r="K79" s="73">
        <f t="shared" si="24"/>
        <v>1955</v>
      </c>
      <c r="L79" s="73">
        <f t="shared" si="24"/>
        <v>1955</v>
      </c>
      <c r="M79" s="73">
        <f t="shared" si="24"/>
        <v>1965</v>
      </c>
      <c r="N79" s="73">
        <f t="shared" si="25"/>
        <v>-160</v>
      </c>
      <c r="O79" s="73">
        <f t="shared" si="25"/>
        <v>-200</v>
      </c>
      <c r="P79" s="73">
        <f t="shared" si="25"/>
        <v>-180</v>
      </c>
      <c r="Q79" s="72">
        <f t="shared" si="11"/>
        <v>0</v>
      </c>
      <c r="R79" s="72">
        <f t="shared" si="11"/>
        <v>0</v>
      </c>
      <c r="S79" s="72">
        <f t="shared" si="11"/>
        <v>0</v>
      </c>
      <c r="T79" s="74">
        <f t="shared" ref="T79:T142" si="26">D79+C79-V79</f>
        <v>304</v>
      </c>
      <c r="U79" s="93">
        <f t="shared" si="12"/>
        <v>2200</v>
      </c>
      <c r="V79" s="93">
        <f t="shared" si="13"/>
        <v>2200</v>
      </c>
      <c r="W79" s="93">
        <f t="shared" si="14"/>
        <v>2200</v>
      </c>
      <c r="X79" s="85"/>
      <c r="Y79" s="73"/>
      <c r="Z79" s="73"/>
      <c r="AA79" s="73"/>
      <c r="AB79" s="48"/>
    </row>
    <row r="80" spans="1:28" ht="15" customHeight="1">
      <c r="A80" s="68">
        <v>66</v>
      </c>
      <c r="B80" s="69">
        <f t="shared" ref="B80:B143" si="27">B79+1</f>
        <v>45692</v>
      </c>
      <c r="C80" s="70">
        <f t="shared" ref="C80:C143" si="28">C79</f>
        <v>884</v>
      </c>
      <c r="D80" s="71">
        <f t="shared" ref="D80:D143" si="29">D79-2</f>
        <v>1618</v>
      </c>
      <c r="E80" s="72">
        <f t="shared" si="15"/>
        <v>707</v>
      </c>
      <c r="F80" s="72">
        <f t="shared" si="16"/>
        <v>747</v>
      </c>
      <c r="G80" s="72">
        <f t="shared" si="17"/>
        <v>717</v>
      </c>
      <c r="H80" s="73">
        <f t="shared" si="19"/>
        <v>1795</v>
      </c>
      <c r="I80" s="73">
        <f t="shared" si="19"/>
        <v>1755</v>
      </c>
      <c r="J80" s="73">
        <f t="shared" si="19"/>
        <v>1785</v>
      </c>
      <c r="K80" s="73">
        <f t="shared" ref="K80:M95" si="30">K79</f>
        <v>1955</v>
      </c>
      <c r="L80" s="73">
        <f t="shared" si="30"/>
        <v>1955</v>
      </c>
      <c r="M80" s="73">
        <f t="shared" si="30"/>
        <v>1965</v>
      </c>
      <c r="N80" s="73">
        <f t="shared" si="25"/>
        <v>-160</v>
      </c>
      <c r="O80" s="73">
        <f t="shared" si="25"/>
        <v>-200</v>
      </c>
      <c r="P80" s="73">
        <f t="shared" si="25"/>
        <v>-180</v>
      </c>
      <c r="Q80" s="72">
        <f t="shared" ref="Q80:S111" si="31">Q79</f>
        <v>0</v>
      </c>
      <c r="R80" s="72">
        <f t="shared" si="31"/>
        <v>0</v>
      </c>
      <c r="S80" s="72">
        <f t="shared" si="31"/>
        <v>0</v>
      </c>
      <c r="T80" s="74">
        <f t="shared" si="26"/>
        <v>302</v>
      </c>
      <c r="U80" s="93">
        <f t="shared" ref="U80:U143" si="32">U79+$X80*1000-Q80</f>
        <v>2200</v>
      </c>
      <c r="V80" s="93">
        <f t="shared" ref="V80:V143" si="33">V79+$X80*1000-R80</f>
        <v>2200</v>
      </c>
      <c r="W80" s="93">
        <f t="shared" ref="W80:W143" si="34">W79+$X80*1000-S80</f>
        <v>2200</v>
      </c>
      <c r="X80" s="85"/>
      <c r="Y80" s="73"/>
      <c r="Z80" s="73"/>
      <c r="AA80" s="73"/>
      <c r="AB80" s="48"/>
    </row>
    <row r="81" spans="1:30" ht="15" customHeight="1">
      <c r="A81" s="68">
        <v>67</v>
      </c>
      <c r="B81" s="69">
        <f t="shared" si="27"/>
        <v>45693</v>
      </c>
      <c r="C81" s="70">
        <f t="shared" si="28"/>
        <v>884</v>
      </c>
      <c r="D81" s="71">
        <f t="shared" si="29"/>
        <v>1616</v>
      </c>
      <c r="E81" s="72">
        <f t="shared" ref="E81:E144" si="35">C81+D81-H81</f>
        <v>705</v>
      </c>
      <c r="F81" s="72">
        <f t="shared" ref="F81:F144" si="36">C81+D81-I81</f>
        <v>745</v>
      </c>
      <c r="G81" s="72">
        <f t="shared" ref="G81:G144" si="37">D81+C81-J81</f>
        <v>715</v>
      </c>
      <c r="H81" s="73">
        <f t="shared" si="19"/>
        <v>1795</v>
      </c>
      <c r="I81" s="73">
        <f t="shared" si="19"/>
        <v>1755</v>
      </c>
      <c r="J81" s="73">
        <f t="shared" si="19"/>
        <v>1785</v>
      </c>
      <c r="K81" s="73">
        <f t="shared" si="30"/>
        <v>1955</v>
      </c>
      <c r="L81" s="73">
        <f t="shared" si="30"/>
        <v>1955</v>
      </c>
      <c r="M81" s="73">
        <f t="shared" si="30"/>
        <v>1965</v>
      </c>
      <c r="N81" s="73">
        <f t="shared" ref="N81:P96" si="38">N80-Q81</f>
        <v>-160</v>
      </c>
      <c r="O81" s="73">
        <f t="shared" si="38"/>
        <v>-200</v>
      </c>
      <c r="P81" s="73">
        <f t="shared" si="38"/>
        <v>-180</v>
      </c>
      <c r="Q81" s="72">
        <f t="shared" si="31"/>
        <v>0</v>
      </c>
      <c r="R81" s="72">
        <f t="shared" si="31"/>
        <v>0</v>
      </c>
      <c r="S81" s="72">
        <f t="shared" si="31"/>
        <v>0</v>
      </c>
      <c r="T81" s="74">
        <f t="shared" si="26"/>
        <v>300</v>
      </c>
      <c r="U81" s="93">
        <f t="shared" si="32"/>
        <v>2200</v>
      </c>
      <c r="V81" s="93">
        <f t="shared" si="33"/>
        <v>2200</v>
      </c>
      <c r="W81" s="93">
        <f t="shared" si="34"/>
        <v>2200</v>
      </c>
      <c r="X81" s="85"/>
      <c r="Y81" s="73"/>
      <c r="Z81" s="73"/>
      <c r="AA81" s="73"/>
      <c r="AB81" s="48"/>
    </row>
    <row r="82" spans="1:30" ht="15" customHeight="1">
      <c r="A82" s="68">
        <v>68</v>
      </c>
      <c r="B82" s="69">
        <f t="shared" si="27"/>
        <v>45694</v>
      </c>
      <c r="C82" s="70">
        <f t="shared" si="28"/>
        <v>884</v>
      </c>
      <c r="D82" s="71">
        <f t="shared" si="29"/>
        <v>1614</v>
      </c>
      <c r="E82" s="72">
        <f t="shared" si="35"/>
        <v>703</v>
      </c>
      <c r="F82" s="72">
        <f t="shared" si="36"/>
        <v>743</v>
      </c>
      <c r="G82" s="72">
        <f t="shared" si="37"/>
        <v>713</v>
      </c>
      <c r="H82" s="73">
        <f t="shared" si="19"/>
        <v>1795</v>
      </c>
      <c r="I82" s="73">
        <f t="shared" si="19"/>
        <v>1755</v>
      </c>
      <c r="J82" s="73">
        <f t="shared" si="19"/>
        <v>1785</v>
      </c>
      <c r="K82" s="73">
        <f t="shared" si="30"/>
        <v>1955</v>
      </c>
      <c r="L82" s="73">
        <f t="shared" si="30"/>
        <v>1955</v>
      </c>
      <c r="M82" s="73">
        <f t="shared" si="30"/>
        <v>1965</v>
      </c>
      <c r="N82" s="73">
        <f t="shared" si="38"/>
        <v>-160</v>
      </c>
      <c r="O82" s="73">
        <f t="shared" si="38"/>
        <v>-200</v>
      </c>
      <c r="P82" s="73">
        <f t="shared" si="38"/>
        <v>-180</v>
      </c>
      <c r="Q82" s="72">
        <f t="shared" si="31"/>
        <v>0</v>
      </c>
      <c r="R82" s="72">
        <f t="shared" si="31"/>
        <v>0</v>
      </c>
      <c r="S82" s="72">
        <f t="shared" si="31"/>
        <v>0</v>
      </c>
      <c r="T82" s="74">
        <f t="shared" si="26"/>
        <v>298</v>
      </c>
      <c r="U82" s="93">
        <f t="shared" si="32"/>
        <v>2200</v>
      </c>
      <c r="V82" s="93">
        <f t="shared" si="33"/>
        <v>2200</v>
      </c>
      <c r="W82" s="93">
        <f t="shared" si="34"/>
        <v>2200</v>
      </c>
      <c r="X82" s="85"/>
      <c r="Y82" s="73"/>
      <c r="Z82" s="73"/>
      <c r="AA82" s="73"/>
      <c r="AB82" s="48"/>
    </row>
    <row r="83" spans="1:30" ht="15" customHeight="1">
      <c r="A83" s="68">
        <v>69</v>
      </c>
      <c r="B83" s="69">
        <f t="shared" si="27"/>
        <v>45695</v>
      </c>
      <c r="C83" s="70">
        <f t="shared" si="28"/>
        <v>884</v>
      </c>
      <c r="D83" s="71">
        <f t="shared" si="29"/>
        <v>1612</v>
      </c>
      <c r="E83" s="72">
        <f t="shared" si="35"/>
        <v>701</v>
      </c>
      <c r="F83" s="72">
        <f t="shared" si="36"/>
        <v>741</v>
      </c>
      <c r="G83" s="72">
        <f t="shared" si="37"/>
        <v>711</v>
      </c>
      <c r="H83" s="73">
        <f t="shared" si="19"/>
        <v>1795</v>
      </c>
      <c r="I83" s="73">
        <f t="shared" si="19"/>
        <v>1755</v>
      </c>
      <c r="J83" s="73">
        <f t="shared" si="19"/>
        <v>1785</v>
      </c>
      <c r="K83" s="73">
        <f t="shared" si="30"/>
        <v>1955</v>
      </c>
      <c r="L83" s="73">
        <f t="shared" si="30"/>
        <v>1955</v>
      </c>
      <c r="M83" s="73">
        <f t="shared" si="30"/>
        <v>1965</v>
      </c>
      <c r="N83" s="73">
        <f t="shared" si="38"/>
        <v>-160</v>
      </c>
      <c r="O83" s="73">
        <f t="shared" si="38"/>
        <v>-200</v>
      </c>
      <c r="P83" s="73">
        <f t="shared" si="38"/>
        <v>-180</v>
      </c>
      <c r="Q83" s="72">
        <f t="shared" si="31"/>
        <v>0</v>
      </c>
      <c r="R83" s="72">
        <f t="shared" si="31"/>
        <v>0</v>
      </c>
      <c r="S83" s="72">
        <f t="shared" si="31"/>
        <v>0</v>
      </c>
      <c r="T83" s="74">
        <f t="shared" si="26"/>
        <v>296</v>
      </c>
      <c r="U83" s="93">
        <f t="shared" si="32"/>
        <v>2200</v>
      </c>
      <c r="V83" s="93">
        <f t="shared" si="33"/>
        <v>2200</v>
      </c>
      <c r="W83" s="93">
        <f t="shared" si="34"/>
        <v>2200</v>
      </c>
      <c r="X83" s="85"/>
      <c r="Y83" s="73"/>
      <c r="Z83" s="73"/>
      <c r="AA83" s="73"/>
      <c r="AB83" s="48"/>
    </row>
    <row r="84" spans="1:30" ht="15" customHeight="1">
      <c r="A84" s="68">
        <v>70</v>
      </c>
      <c r="B84" s="69">
        <f t="shared" si="27"/>
        <v>45696</v>
      </c>
      <c r="C84" s="70">
        <f t="shared" si="28"/>
        <v>884</v>
      </c>
      <c r="D84" s="71">
        <f t="shared" si="29"/>
        <v>1610</v>
      </c>
      <c r="E84" s="72">
        <f t="shared" si="35"/>
        <v>699</v>
      </c>
      <c r="F84" s="72">
        <f t="shared" si="36"/>
        <v>739</v>
      </c>
      <c r="G84" s="72">
        <f t="shared" si="37"/>
        <v>709</v>
      </c>
      <c r="H84" s="73">
        <f t="shared" si="19"/>
        <v>1795</v>
      </c>
      <c r="I84" s="73">
        <f t="shared" si="19"/>
        <v>1755</v>
      </c>
      <c r="J84" s="73">
        <f t="shared" si="19"/>
        <v>1785</v>
      </c>
      <c r="K84" s="73">
        <f t="shared" si="30"/>
        <v>1955</v>
      </c>
      <c r="L84" s="73">
        <f t="shared" si="30"/>
        <v>1955</v>
      </c>
      <c r="M84" s="73">
        <f t="shared" si="30"/>
        <v>1965</v>
      </c>
      <c r="N84" s="73">
        <f t="shared" si="38"/>
        <v>-160</v>
      </c>
      <c r="O84" s="73">
        <f t="shared" si="38"/>
        <v>-200</v>
      </c>
      <c r="P84" s="73">
        <f t="shared" si="38"/>
        <v>-180</v>
      </c>
      <c r="Q84" s="72">
        <f t="shared" si="31"/>
        <v>0</v>
      </c>
      <c r="R84" s="72">
        <f t="shared" si="31"/>
        <v>0</v>
      </c>
      <c r="S84" s="72">
        <f t="shared" si="31"/>
        <v>0</v>
      </c>
      <c r="T84" s="74">
        <f t="shared" si="26"/>
        <v>294</v>
      </c>
      <c r="U84" s="93">
        <f t="shared" si="32"/>
        <v>2200</v>
      </c>
      <c r="V84" s="93">
        <f t="shared" si="33"/>
        <v>2200</v>
      </c>
      <c r="W84" s="93">
        <f t="shared" si="34"/>
        <v>2200</v>
      </c>
      <c r="X84" s="85"/>
      <c r="Y84" s="73"/>
      <c r="Z84" s="73"/>
      <c r="AA84" s="73"/>
      <c r="AB84" s="48"/>
    </row>
    <row r="85" spans="1:30" ht="15" customHeight="1">
      <c r="A85" s="68">
        <v>71</v>
      </c>
      <c r="B85" s="69">
        <f t="shared" si="27"/>
        <v>45697</v>
      </c>
      <c r="C85" s="70">
        <f t="shared" si="28"/>
        <v>884</v>
      </c>
      <c r="D85" s="71">
        <f t="shared" si="29"/>
        <v>1608</v>
      </c>
      <c r="E85" s="72">
        <f t="shared" si="35"/>
        <v>697</v>
      </c>
      <c r="F85" s="72">
        <f t="shared" si="36"/>
        <v>737</v>
      </c>
      <c r="G85" s="72">
        <f t="shared" si="37"/>
        <v>707</v>
      </c>
      <c r="H85" s="73">
        <f t="shared" si="19"/>
        <v>1795</v>
      </c>
      <c r="I85" s="73">
        <f t="shared" si="19"/>
        <v>1755</v>
      </c>
      <c r="J85" s="73">
        <f t="shared" si="19"/>
        <v>1785</v>
      </c>
      <c r="K85" s="73">
        <f t="shared" si="30"/>
        <v>1955</v>
      </c>
      <c r="L85" s="73">
        <f t="shared" si="30"/>
        <v>1955</v>
      </c>
      <c r="M85" s="73">
        <f t="shared" si="30"/>
        <v>1965</v>
      </c>
      <c r="N85" s="73">
        <f t="shared" si="38"/>
        <v>-160</v>
      </c>
      <c r="O85" s="73">
        <f t="shared" si="38"/>
        <v>-200</v>
      </c>
      <c r="P85" s="73">
        <f t="shared" si="38"/>
        <v>-180</v>
      </c>
      <c r="Q85" s="72">
        <f t="shared" si="31"/>
        <v>0</v>
      </c>
      <c r="R85" s="72">
        <f t="shared" si="31"/>
        <v>0</v>
      </c>
      <c r="S85" s="72">
        <f t="shared" si="31"/>
        <v>0</v>
      </c>
      <c r="T85" s="74">
        <f t="shared" si="26"/>
        <v>292</v>
      </c>
      <c r="U85" s="93">
        <f t="shared" si="32"/>
        <v>2200</v>
      </c>
      <c r="V85" s="93">
        <f t="shared" si="33"/>
        <v>2200</v>
      </c>
      <c r="W85" s="93">
        <f t="shared" si="34"/>
        <v>2200</v>
      </c>
      <c r="X85" s="85"/>
      <c r="Y85" s="73"/>
      <c r="Z85" s="73"/>
      <c r="AA85" s="73"/>
      <c r="AB85" s="48"/>
    </row>
    <row r="86" spans="1:30" ht="15" customHeight="1">
      <c r="A86" s="68">
        <v>72</v>
      </c>
      <c r="B86" s="69">
        <f t="shared" si="27"/>
        <v>45698</v>
      </c>
      <c r="C86" s="70">
        <f t="shared" si="28"/>
        <v>884</v>
      </c>
      <c r="D86" s="71">
        <f t="shared" si="29"/>
        <v>1606</v>
      </c>
      <c r="E86" s="72">
        <f t="shared" si="35"/>
        <v>695</v>
      </c>
      <c r="F86" s="72">
        <f t="shared" si="36"/>
        <v>735</v>
      </c>
      <c r="G86" s="72">
        <f t="shared" si="37"/>
        <v>705</v>
      </c>
      <c r="H86" s="73">
        <f t="shared" si="19"/>
        <v>1795</v>
      </c>
      <c r="I86" s="73">
        <f t="shared" si="19"/>
        <v>1755</v>
      </c>
      <c r="J86" s="73">
        <f t="shared" si="19"/>
        <v>1785</v>
      </c>
      <c r="K86" s="73">
        <f t="shared" si="30"/>
        <v>1955</v>
      </c>
      <c r="L86" s="73">
        <f t="shared" si="30"/>
        <v>1955</v>
      </c>
      <c r="M86" s="73">
        <f t="shared" si="30"/>
        <v>1965</v>
      </c>
      <c r="N86" s="73">
        <f t="shared" si="38"/>
        <v>-160</v>
      </c>
      <c r="O86" s="73">
        <f t="shared" si="38"/>
        <v>-200</v>
      </c>
      <c r="P86" s="73">
        <f t="shared" si="38"/>
        <v>-180</v>
      </c>
      <c r="Q86" s="72">
        <f t="shared" si="31"/>
        <v>0</v>
      </c>
      <c r="R86" s="72">
        <f t="shared" si="31"/>
        <v>0</v>
      </c>
      <c r="S86" s="72">
        <f t="shared" si="31"/>
        <v>0</v>
      </c>
      <c r="T86" s="74">
        <f t="shared" si="26"/>
        <v>290</v>
      </c>
      <c r="U86" s="93">
        <f t="shared" si="32"/>
        <v>2200</v>
      </c>
      <c r="V86" s="93">
        <f t="shared" si="33"/>
        <v>2200</v>
      </c>
      <c r="W86" s="93">
        <f t="shared" si="34"/>
        <v>2200</v>
      </c>
      <c r="X86" s="85"/>
      <c r="Y86" s="73"/>
      <c r="Z86" s="73"/>
      <c r="AA86" s="73"/>
      <c r="AB86" s="48"/>
    </row>
    <row r="87" spans="1:30" ht="15" customHeight="1">
      <c r="A87" s="68">
        <v>73</v>
      </c>
      <c r="B87" s="69">
        <f t="shared" si="27"/>
        <v>45699</v>
      </c>
      <c r="C87" s="70">
        <f t="shared" si="28"/>
        <v>884</v>
      </c>
      <c r="D87" s="71">
        <f t="shared" si="29"/>
        <v>1604</v>
      </c>
      <c r="E87" s="72">
        <f t="shared" si="35"/>
        <v>693</v>
      </c>
      <c r="F87" s="72">
        <f t="shared" si="36"/>
        <v>733</v>
      </c>
      <c r="G87" s="72">
        <f t="shared" si="37"/>
        <v>703</v>
      </c>
      <c r="H87" s="73">
        <f t="shared" si="19"/>
        <v>1795</v>
      </c>
      <c r="I87" s="73">
        <f t="shared" si="19"/>
        <v>1755</v>
      </c>
      <c r="J87" s="73">
        <f t="shared" si="19"/>
        <v>1785</v>
      </c>
      <c r="K87" s="73">
        <f t="shared" si="30"/>
        <v>1955</v>
      </c>
      <c r="L87" s="73">
        <f t="shared" si="30"/>
        <v>1955</v>
      </c>
      <c r="M87" s="73">
        <f t="shared" si="30"/>
        <v>1965</v>
      </c>
      <c r="N87" s="73">
        <f t="shared" si="38"/>
        <v>-160</v>
      </c>
      <c r="O87" s="73">
        <f t="shared" si="38"/>
        <v>-200</v>
      </c>
      <c r="P87" s="73">
        <f t="shared" si="38"/>
        <v>-180</v>
      </c>
      <c r="Q87" s="72">
        <f t="shared" si="31"/>
        <v>0</v>
      </c>
      <c r="R87" s="72">
        <f t="shared" si="31"/>
        <v>0</v>
      </c>
      <c r="S87" s="72">
        <f t="shared" si="31"/>
        <v>0</v>
      </c>
      <c r="T87" s="74">
        <f t="shared" si="26"/>
        <v>288</v>
      </c>
      <c r="U87" s="93">
        <f t="shared" si="32"/>
        <v>2200</v>
      </c>
      <c r="V87" s="93">
        <f t="shared" si="33"/>
        <v>2200</v>
      </c>
      <c r="W87" s="93">
        <f t="shared" si="34"/>
        <v>2200</v>
      </c>
      <c r="X87" s="85"/>
      <c r="Y87" s="73"/>
      <c r="Z87" s="73"/>
      <c r="AA87" s="73"/>
      <c r="AB87" s="48"/>
      <c r="AD87" s="55">
        <v>45355</v>
      </c>
    </row>
    <row r="88" spans="1:30" ht="15" customHeight="1">
      <c r="A88" s="68">
        <v>74</v>
      </c>
      <c r="B88" s="69">
        <f t="shared" si="27"/>
        <v>45700</v>
      </c>
      <c r="C88" s="70">
        <f t="shared" si="28"/>
        <v>884</v>
      </c>
      <c r="D88" s="71">
        <f t="shared" si="29"/>
        <v>1602</v>
      </c>
      <c r="E88" s="72">
        <f t="shared" si="35"/>
        <v>691</v>
      </c>
      <c r="F88" s="72">
        <f t="shared" si="36"/>
        <v>731</v>
      </c>
      <c r="G88" s="72">
        <f t="shared" si="37"/>
        <v>701</v>
      </c>
      <c r="H88" s="73">
        <f t="shared" si="19"/>
        <v>1795</v>
      </c>
      <c r="I88" s="73">
        <f t="shared" si="19"/>
        <v>1755</v>
      </c>
      <c r="J88" s="73">
        <f t="shared" si="19"/>
        <v>1785</v>
      </c>
      <c r="K88" s="73">
        <f t="shared" si="30"/>
        <v>1955</v>
      </c>
      <c r="L88" s="73">
        <f t="shared" si="30"/>
        <v>1955</v>
      </c>
      <c r="M88" s="73">
        <f t="shared" si="30"/>
        <v>1965</v>
      </c>
      <c r="N88" s="73">
        <f t="shared" si="38"/>
        <v>-160</v>
      </c>
      <c r="O88" s="73">
        <f t="shared" si="38"/>
        <v>-200</v>
      </c>
      <c r="P88" s="73">
        <f t="shared" si="38"/>
        <v>-180</v>
      </c>
      <c r="Q88" s="72">
        <f t="shared" si="31"/>
        <v>0</v>
      </c>
      <c r="R88" s="72">
        <f t="shared" si="31"/>
        <v>0</v>
      </c>
      <c r="S88" s="72">
        <f t="shared" si="31"/>
        <v>0</v>
      </c>
      <c r="T88" s="74">
        <f t="shared" si="26"/>
        <v>286</v>
      </c>
      <c r="U88" s="93">
        <f t="shared" si="32"/>
        <v>2200</v>
      </c>
      <c r="V88" s="93">
        <f t="shared" si="33"/>
        <v>2200</v>
      </c>
      <c r="W88" s="93">
        <f t="shared" si="34"/>
        <v>2200</v>
      </c>
      <c r="X88" s="85"/>
      <c r="Y88" s="73"/>
      <c r="Z88" s="73"/>
      <c r="AA88" s="73"/>
      <c r="AB88" s="48"/>
      <c r="AD88" s="55">
        <v>45359</v>
      </c>
    </row>
    <row r="89" spans="1:30" ht="15" customHeight="1">
      <c r="A89" s="68">
        <v>75</v>
      </c>
      <c r="B89" s="69">
        <f t="shared" si="27"/>
        <v>45701</v>
      </c>
      <c r="C89" s="70">
        <f t="shared" si="28"/>
        <v>884</v>
      </c>
      <c r="D89" s="71">
        <f t="shared" si="29"/>
        <v>1600</v>
      </c>
      <c r="E89" s="72">
        <f t="shared" si="35"/>
        <v>689</v>
      </c>
      <c r="F89" s="72">
        <f t="shared" si="36"/>
        <v>729</v>
      </c>
      <c r="G89" s="72">
        <f t="shared" si="37"/>
        <v>699</v>
      </c>
      <c r="H89" s="73">
        <f t="shared" si="19"/>
        <v>1795</v>
      </c>
      <c r="I89" s="73">
        <f t="shared" si="19"/>
        <v>1755</v>
      </c>
      <c r="J89" s="73">
        <f t="shared" si="19"/>
        <v>1785</v>
      </c>
      <c r="K89" s="73">
        <f t="shared" si="30"/>
        <v>1955</v>
      </c>
      <c r="L89" s="73">
        <f t="shared" si="30"/>
        <v>1955</v>
      </c>
      <c r="M89" s="73">
        <f t="shared" si="30"/>
        <v>1965</v>
      </c>
      <c r="N89" s="73">
        <f t="shared" si="38"/>
        <v>-160</v>
      </c>
      <c r="O89" s="73">
        <f t="shared" si="38"/>
        <v>-200</v>
      </c>
      <c r="P89" s="73">
        <f t="shared" si="38"/>
        <v>-180</v>
      </c>
      <c r="Q89" s="72">
        <f t="shared" si="31"/>
        <v>0</v>
      </c>
      <c r="R89" s="72">
        <f t="shared" si="31"/>
        <v>0</v>
      </c>
      <c r="S89" s="72">
        <f t="shared" si="31"/>
        <v>0</v>
      </c>
      <c r="T89" s="74">
        <f t="shared" si="26"/>
        <v>284</v>
      </c>
      <c r="U89" s="93">
        <f t="shared" si="32"/>
        <v>2200</v>
      </c>
      <c r="V89" s="93">
        <f t="shared" si="33"/>
        <v>2200</v>
      </c>
      <c r="W89" s="93">
        <f t="shared" si="34"/>
        <v>2200</v>
      </c>
      <c r="X89" s="85"/>
      <c r="Y89" s="73"/>
      <c r="Z89" s="73"/>
      <c r="AA89" s="73"/>
      <c r="AB89" s="48"/>
      <c r="AD89" s="55">
        <v>45364</v>
      </c>
    </row>
    <row r="90" spans="1:30" ht="15" customHeight="1">
      <c r="A90" s="68">
        <v>76</v>
      </c>
      <c r="B90" s="69">
        <f t="shared" si="27"/>
        <v>45702</v>
      </c>
      <c r="C90" s="70">
        <f t="shared" si="28"/>
        <v>884</v>
      </c>
      <c r="D90" s="71">
        <f t="shared" si="29"/>
        <v>1598</v>
      </c>
      <c r="E90" s="72">
        <f t="shared" si="35"/>
        <v>687</v>
      </c>
      <c r="F90" s="72">
        <f t="shared" si="36"/>
        <v>727</v>
      </c>
      <c r="G90" s="72">
        <f t="shared" si="37"/>
        <v>697</v>
      </c>
      <c r="H90" s="73">
        <f t="shared" si="19"/>
        <v>1795</v>
      </c>
      <c r="I90" s="73">
        <f t="shared" si="19"/>
        <v>1755</v>
      </c>
      <c r="J90" s="73">
        <f t="shared" si="19"/>
        <v>1785</v>
      </c>
      <c r="K90" s="73">
        <f t="shared" si="30"/>
        <v>1955</v>
      </c>
      <c r="L90" s="73">
        <f t="shared" si="30"/>
        <v>1955</v>
      </c>
      <c r="M90" s="73">
        <f t="shared" si="30"/>
        <v>1965</v>
      </c>
      <c r="N90" s="73">
        <f t="shared" si="38"/>
        <v>-160</v>
      </c>
      <c r="O90" s="73">
        <f t="shared" si="38"/>
        <v>-200</v>
      </c>
      <c r="P90" s="73">
        <f t="shared" si="38"/>
        <v>-180</v>
      </c>
      <c r="Q90" s="72">
        <f t="shared" si="31"/>
        <v>0</v>
      </c>
      <c r="R90" s="72">
        <f t="shared" si="31"/>
        <v>0</v>
      </c>
      <c r="S90" s="72">
        <f t="shared" si="31"/>
        <v>0</v>
      </c>
      <c r="T90" s="74">
        <f t="shared" si="26"/>
        <v>282</v>
      </c>
      <c r="U90" s="93">
        <f t="shared" si="32"/>
        <v>2200</v>
      </c>
      <c r="V90" s="93">
        <f t="shared" si="33"/>
        <v>2200</v>
      </c>
      <c r="W90" s="93">
        <f t="shared" si="34"/>
        <v>2200</v>
      </c>
      <c r="X90" s="85"/>
      <c r="Y90" s="73"/>
      <c r="Z90" s="73"/>
      <c r="AA90" s="73"/>
      <c r="AB90" s="48"/>
    </row>
    <row r="91" spans="1:30" ht="15" customHeight="1">
      <c r="A91" s="68">
        <v>77</v>
      </c>
      <c r="B91" s="69">
        <f t="shared" si="27"/>
        <v>45703</v>
      </c>
      <c r="C91" s="70">
        <f t="shared" si="28"/>
        <v>884</v>
      </c>
      <c r="D91" s="71">
        <f t="shared" si="29"/>
        <v>1596</v>
      </c>
      <c r="E91" s="72">
        <f t="shared" si="35"/>
        <v>685</v>
      </c>
      <c r="F91" s="72">
        <f t="shared" si="36"/>
        <v>725</v>
      </c>
      <c r="G91" s="72">
        <f t="shared" si="37"/>
        <v>695</v>
      </c>
      <c r="H91" s="73">
        <f t="shared" si="19"/>
        <v>1795</v>
      </c>
      <c r="I91" s="73">
        <f t="shared" si="19"/>
        <v>1755</v>
      </c>
      <c r="J91" s="73">
        <f t="shared" si="19"/>
        <v>1785</v>
      </c>
      <c r="K91" s="73">
        <f t="shared" si="30"/>
        <v>1955</v>
      </c>
      <c r="L91" s="73">
        <f t="shared" si="30"/>
        <v>1955</v>
      </c>
      <c r="M91" s="73">
        <f t="shared" si="30"/>
        <v>1965</v>
      </c>
      <c r="N91" s="73">
        <f t="shared" si="38"/>
        <v>-160</v>
      </c>
      <c r="O91" s="73">
        <f t="shared" si="38"/>
        <v>-200</v>
      </c>
      <c r="P91" s="73">
        <f t="shared" si="38"/>
        <v>-180</v>
      </c>
      <c r="Q91" s="72">
        <f t="shared" si="31"/>
        <v>0</v>
      </c>
      <c r="R91" s="72">
        <f t="shared" si="31"/>
        <v>0</v>
      </c>
      <c r="S91" s="72">
        <f t="shared" si="31"/>
        <v>0</v>
      </c>
      <c r="T91" s="74">
        <f t="shared" si="26"/>
        <v>280</v>
      </c>
      <c r="U91" s="93">
        <f t="shared" si="32"/>
        <v>2200</v>
      </c>
      <c r="V91" s="93">
        <f t="shared" si="33"/>
        <v>2200</v>
      </c>
      <c r="W91" s="93">
        <f t="shared" si="34"/>
        <v>2200</v>
      </c>
      <c r="X91" s="85"/>
      <c r="Y91" s="73"/>
      <c r="Z91" s="73"/>
      <c r="AA91" s="73"/>
      <c r="AB91" s="48"/>
    </row>
    <row r="92" spans="1:30" ht="15" customHeight="1">
      <c r="A92" s="68">
        <v>78</v>
      </c>
      <c r="B92" s="69">
        <f t="shared" si="27"/>
        <v>45704</v>
      </c>
      <c r="C92" s="70">
        <f t="shared" si="28"/>
        <v>884</v>
      </c>
      <c r="D92" s="71">
        <f t="shared" si="29"/>
        <v>1594</v>
      </c>
      <c r="E92" s="72">
        <f t="shared" si="35"/>
        <v>683</v>
      </c>
      <c r="F92" s="72">
        <f t="shared" si="36"/>
        <v>723</v>
      </c>
      <c r="G92" s="72">
        <f t="shared" si="37"/>
        <v>693</v>
      </c>
      <c r="H92" s="73">
        <f t="shared" si="19"/>
        <v>1795</v>
      </c>
      <c r="I92" s="73">
        <f t="shared" si="19"/>
        <v>1755</v>
      </c>
      <c r="J92" s="73">
        <f t="shared" si="19"/>
        <v>1785</v>
      </c>
      <c r="K92" s="73">
        <f t="shared" si="30"/>
        <v>1955</v>
      </c>
      <c r="L92" s="73">
        <f t="shared" si="30"/>
        <v>1955</v>
      </c>
      <c r="M92" s="73">
        <f t="shared" si="30"/>
        <v>1965</v>
      </c>
      <c r="N92" s="73">
        <f t="shared" si="38"/>
        <v>-160</v>
      </c>
      <c r="O92" s="73">
        <f t="shared" si="38"/>
        <v>-200</v>
      </c>
      <c r="P92" s="73">
        <f t="shared" si="38"/>
        <v>-180</v>
      </c>
      <c r="Q92" s="72">
        <f t="shared" si="31"/>
        <v>0</v>
      </c>
      <c r="R92" s="72">
        <f t="shared" si="31"/>
        <v>0</v>
      </c>
      <c r="S92" s="72">
        <f t="shared" si="31"/>
        <v>0</v>
      </c>
      <c r="T92" s="74">
        <f t="shared" si="26"/>
        <v>278</v>
      </c>
      <c r="U92" s="93">
        <f t="shared" si="32"/>
        <v>2200</v>
      </c>
      <c r="V92" s="93">
        <f t="shared" si="33"/>
        <v>2200</v>
      </c>
      <c r="W92" s="93">
        <f t="shared" si="34"/>
        <v>2200</v>
      </c>
      <c r="X92" s="85"/>
      <c r="Y92" s="73"/>
      <c r="Z92" s="73"/>
      <c r="AA92" s="73"/>
      <c r="AB92" s="48"/>
    </row>
    <row r="93" spans="1:30" ht="15" customHeight="1">
      <c r="A93" s="68">
        <v>79</v>
      </c>
      <c r="B93" s="69">
        <f t="shared" si="27"/>
        <v>45705</v>
      </c>
      <c r="C93" s="70">
        <f t="shared" si="28"/>
        <v>884</v>
      </c>
      <c r="D93" s="71">
        <f t="shared" si="29"/>
        <v>1592</v>
      </c>
      <c r="E93" s="72">
        <f t="shared" si="35"/>
        <v>681</v>
      </c>
      <c r="F93" s="72">
        <f t="shared" si="36"/>
        <v>721</v>
      </c>
      <c r="G93" s="72">
        <f t="shared" si="37"/>
        <v>691</v>
      </c>
      <c r="H93" s="73">
        <f t="shared" si="19"/>
        <v>1795</v>
      </c>
      <c r="I93" s="73">
        <f t="shared" si="19"/>
        <v>1755</v>
      </c>
      <c r="J93" s="73">
        <f t="shared" si="19"/>
        <v>1785</v>
      </c>
      <c r="K93" s="73">
        <f t="shared" si="30"/>
        <v>1955</v>
      </c>
      <c r="L93" s="73">
        <f t="shared" si="30"/>
        <v>1955</v>
      </c>
      <c r="M93" s="73">
        <f t="shared" si="30"/>
        <v>1965</v>
      </c>
      <c r="N93" s="73">
        <f t="shared" si="38"/>
        <v>-160</v>
      </c>
      <c r="O93" s="73">
        <f t="shared" si="38"/>
        <v>-200</v>
      </c>
      <c r="P93" s="73">
        <f t="shared" si="38"/>
        <v>-180</v>
      </c>
      <c r="Q93" s="72">
        <f t="shared" si="31"/>
        <v>0</v>
      </c>
      <c r="R93" s="72">
        <f t="shared" si="31"/>
        <v>0</v>
      </c>
      <c r="S93" s="72">
        <f t="shared" si="31"/>
        <v>0</v>
      </c>
      <c r="T93" s="74">
        <f t="shared" si="26"/>
        <v>276</v>
      </c>
      <c r="U93" s="93">
        <f t="shared" si="32"/>
        <v>2200</v>
      </c>
      <c r="V93" s="93">
        <f t="shared" si="33"/>
        <v>2200</v>
      </c>
      <c r="W93" s="93">
        <f t="shared" si="34"/>
        <v>2200</v>
      </c>
      <c r="X93" s="85"/>
      <c r="Y93" s="73"/>
      <c r="Z93" s="73"/>
      <c r="AA93" s="73"/>
      <c r="AB93" s="48"/>
    </row>
    <row r="94" spans="1:30" ht="15" customHeight="1">
      <c r="A94" s="68">
        <v>80</v>
      </c>
      <c r="B94" s="69">
        <f t="shared" si="27"/>
        <v>45706</v>
      </c>
      <c r="C94" s="70">
        <f t="shared" si="28"/>
        <v>884</v>
      </c>
      <c r="D94" s="71">
        <f t="shared" si="29"/>
        <v>1590</v>
      </c>
      <c r="E94" s="72">
        <f t="shared" si="35"/>
        <v>679</v>
      </c>
      <c r="F94" s="72">
        <f t="shared" si="36"/>
        <v>719</v>
      </c>
      <c r="G94" s="72">
        <f t="shared" si="37"/>
        <v>689</v>
      </c>
      <c r="H94" s="73">
        <f t="shared" ref="H94:J117" si="39">K94+N94</f>
        <v>1795</v>
      </c>
      <c r="I94" s="73">
        <f t="shared" si="39"/>
        <v>1755</v>
      </c>
      <c r="J94" s="73">
        <f t="shared" si="39"/>
        <v>1785</v>
      </c>
      <c r="K94" s="73">
        <f t="shared" si="30"/>
        <v>1955</v>
      </c>
      <c r="L94" s="73">
        <f t="shared" si="30"/>
        <v>1955</v>
      </c>
      <c r="M94" s="73">
        <f t="shared" si="30"/>
        <v>1965</v>
      </c>
      <c r="N94" s="73">
        <f t="shared" si="38"/>
        <v>-160</v>
      </c>
      <c r="O94" s="73">
        <f t="shared" si="38"/>
        <v>-200</v>
      </c>
      <c r="P94" s="73">
        <f t="shared" si="38"/>
        <v>-180</v>
      </c>
      <c r="Q94" s="72">
        <f t="shared" si="31"/>
        <v>0</v>
      </c>
      <c r="R94" s="72">
        <f t="shared" si="31"/>
        <v>0</v>
      </c>
      <c r="S94" s="72">
        <f t="shared" si="31"/>
        <v>0</v>
      </c>
      <c r="T94" s="74">
        <f t="shared" si="26"/>
        <v>274</v>
      </c>
      <c r="U94" s="93">
        <f t="shared" si="32"/>
        <v>2200</v>
      </c>
      <c r="V94" s="93">
        <f t="shared" si="33"/>
        <v>2200</v>
      </c>
      <c r="W94" s="93">
        <f t="shared" si="34"/>
        <v>2200</v>
      </c>
      <c r="X94" s="85"/>
      <c r="Y94" s="73"/>
      <c r="Z94" s="73"/>
      <c r="AA94" s="73"/>
      <c r="AB94" s="48"/>
    </row>
    <row r="95" spans="1:30" ht="15" customHeight="1">
      <c r="A95" s="68">
        <v>81</v>
      </c>
      <c r="B95" s="69">
        <f t="shared" si="27"/>
        <v>45707</v>
      </c>
      <c r="C95" s="70">
        <f t="shared" si="28"/>
        <v>884</v>
      </c>
      <c r="D95" s="71">
        <f t="shared" si="29"/>
        <v>1588</v>
      </c>
      <c r="E95" s="72">
        <f t="shared" si="35"/>
        <v>677</v>
      </c>
      <c r="F95" s="72">
        <f t="shared" si="36"/>
        <v>717</v>
      </c>
      <c r="G95" s="72">
        <f t="shared" si="37"/>
        <v>687</v>
      </c>
      <c r="H95" s="73">
        <f t="shared" si="39"/>
        <v>1795</v>
      </c>
      <c r="I95" s="73">
        <f t="shared" si="39"/>
        <v>1755</v>
      </c>
      <c r="J95" s="73">
        <f t="shared" si="39"/>
        <v>1785</v>
      </c>
      <c r="K95" s="73">
        <f t="shared" si="30"/>
        <v>1955</v>
      </c>
      <c r="L95" s="73">
        <f t="shared" si="30"/>
        <v>1955</v>
      </c>
      <c r="M95" s="73">
        <f t="shared" si="30"/>
        <v>1965</v>
      </c>
      <c r="N95" s="73">
        <f t="shared" si="38"/>
        <v>-160</v>
      </c>
      <c r="O95" s="73">
        <f t="shared" si="38"/>
        <v>-200</v>
      </c>
      <c r="P95" s="73">
        <f t="shared" si="38"/>
        <v>-180</v>
      </c>
      <c r="Q95" s="72">
        <f t="shared" si="31"/>
        <v>0</v>
      </c>
      <c r="R95" s="72">
        <f t="shared" si="31"/>
        <v>0</v>
      </c>
      <c r="S95" s="72">
        <f t="shared" si="31"/>
        <v>0</v>
      </c>
      <c r="T95" s="74">
        <f t="shared" si="26"/>
        <v>272</v>
      </c>
      <c r="U95" s="93">
        <f t="shared" si="32"/>
        <v>2200</v>
      </c>
      <c r="V95" s="93">
        <f t="shared" si="33"/>
        <v>2200</v>
      </c>
      <c r="W95" s="93">
        <f t="shared" si="34"/>
        <v>2200</v>
      </c>
      <c r="X95" s="85"/>
      <c r="Y95" s="73"/>
      <c r="Z95" s="73"/>
      <c r="AA95" s="73"/>
      <c r="AB95" s="48"/>
    </row>
    <row r="96" spans="1:30" ht="15" customHeight="1">
      <c r="A96" s="68">
        <v>82</v>
      </c>
      <c r="B96" s="69">
        <f t="shared" si="27"/>
        <v>45708</v>
      </c>
      <c r="C96" s="70">
        <f t="shared" si="28"/>
        <v>884</v>
      </c>
      <c r="D96" s="71">
        <f t="shared" si="29"/>
        <v>1586</v>
      </c>
      <c r="E96" s="72">
        <f t="shared" si="35"/>
        <v>675</v>
      </c>
      <c r="F96" s="72">
        <f t="shared" si="36"/>
        <v>715</v>
      </c>
      <c r="G96" s="72">
        <f t="shared" si="37"/>
        <v>685</v>
      </c>
      <c r="H96" s="73">
        <f t="shared" si="39"/>
        <v>1795</v>
      </c>
      <c r="I96" s="73">
        <f t="shared" si="39"/>
        <v>1755</v>
      </c>
      <c r="J96" s="73">
        <f t="shared" si="39"/>
        <v>1785</v>
      </c>
      <c r="K96" s="73">
        <f t="shared" ref="K96:M111" si="40">K95</f>
        <v>1955</v>
      </c>
      <c r="L96" s="73">
        <f t="shared" si="40"/>
        <v>1955</v>
      </c>
      <c r="M96" s="73">
        <f t="shared" si="40"/>
        <v>1965</v>
      </c>
      <c r="N96" s="73">
        <f t="shared" si="38"/>
        <v>-160</v>
      </c>
      <c r="O96" s="73">
        <f t="shared" si="38"/>
        <v>-200</v>
      </c>
      <c r="P96" s="73">
        <f t="shared" si="38"/>
        <v>-180</v>
      </c>
      <c r="Q96" s="72">
        <f t="shared" si="31"/>
        <v>0</v>
      </c>
      <c r="R96" s="72">
        <f t="shared" si="31"/>
        <v>0</v>
      </c>
      <c r="S96" s="72">
        <f t="shared" si="31"/>
        <v>0</v>
      </c>
      <c r="T96" s="74">
        <f t="shared" si="26"/>
        <v>270</v>
      </c>
      <c r="U96" s="93">
        <f t="shared" si="32"/>
        <v>2200</v>
      </c>
      <c r="V96" s="93">
        <f t="shared" si="33"/>
        <v>2200</v>
      </c>
      <c r="W96" s="93">
        <f t="shared" si="34"/>
        <v>2200</v>
      </c>
      <c r="X96" s="85"/>
      <c r="Y96" s="73"/>
      <c r="Z96" s="73"/>
      <c r="AA96" s="73"/>
      <c r="AB96" s="48"/>
    </row>
    <row r="97" spans="1:28" ht="15" customHeight="1">
      <c r="A97" s="68">
        <v>83</v>
      </c>
      <c r="B97" s="69">
        <f t="shared" si="27"/>
        <v>45709</v>
      </c>
      <c r="C97" s="70">
        <f t="shared" si="28"/>
        <v>884</v>
      </c>
      <c r="D97" s="71">
        <f t="shared" si="29"/>
        <v>1584</v>
      </c>
      <c r="E97" s="72">
        <f t="shared" si="35"/>
        <v>673</v>
      </c>
      <c r="F97" s="72">
        <f t="shared" si="36"/>
        <v>713</v>
      </c>
      <c r="G97" s="72">
        <f t="shared" si="37"/>
        <v>683</v>
      </c>
      <c r="H97" s="73">
        <f t="shared" si="39"/>
        <v>1795</v>
      </c>
      <c r="I97" s="73">
        <f t="shared" si="39"/>
        <v>1755</v>
      </c>
      <c r="J97" s="73">
        <f t="shared" si="39"/>
        <v>1785</v>
      </c>
      <c r="K97" s="73">
        <f t="shared" si="40"/>
        <v>1955</v>
      </c>
      <c r="L97" s="73">
        <f t="shared" si="40"/>
        <v>1955</v>
      </c>
      <c r="M97" s="73">
        <f t="shared" si="40"/>
        <v>1965</v>
      </c>
      <c r="N97" s="73">
        <f t="shared" ref="N97:P112" si="41">N96-Q97</f>
        <v>-160</v>
      </c>
      <c r="O97" s="73">
        <f t="shared" si="41"/>
        <v>-200</v>
      </c>
      <c r="P97" s="73">
        <f t="shared" si="41"/>
        <v>-180</v>
      </c>
      <c r="Q97" s="72">
        <f t="shared" si="31"/>
        <v>0</v>
      </c>
      <c r="R97" s="72">
        <f t="shared" si="31"/>
        <v>0</v>
      </c>
      <c r="S97" s="72">
        <f t="shared" si="31"/>
        <v>0</v>
      </c>
      <c r="T97" s="74">
        <f t="shared" si="26"/>
        <v>268</v>
      </c>
      <c r="U97" s="93">
        <f t="shared" si="32"/>
        <v>2200</v>
      </c>
      <c r="V97" s="93">
        <f t="shared" si="33"/>
        <v>2200</v>
      </c>
      <c r="W97" s="93">
        <f t="shared" si="34"/>
        <v>2200</v>
      </c>
      <c r="X97" s="85"/>
      <c r="Y97" s="73"/>
      <c r="Z97" s="73"/>
      <c r="AA97" s="73"/>
      <c r="AB97" s="48"/>
    </row>
    <row r="98" spans="1:28" ht="15" customHeight="1">
      <c r="A98" s="68">
        <v>84</v>
      </c>
      <c r="B98" s="69">
        <f t="shared" si="27"/>
        <v>45710</v>
      </c>
      <c r="C98" s="70">
        <f t="shared" si="28"/>
        <v>884</v>
      </c>
      <c r="D98" s="71">
        <f t="shared" si="29"/>
        <v>1582</v>
      </c>
      <c r="E98" s="72">
        <f t="shared" si="35"/>
        <v>671</v>
      </c>
      <c r="F98" s="72">
        <f t="shared" si="36"/>
        <v>711</v>
      </c>
      <c r="G98" s="72">
        <f t="shared" si="37"/>
        <v>681</v>
      </c>
      <c r="H98" s="73">
        <f t="shared" si="39"/>
        <v>1795</v>
      </c>
      <c r="I98" s="73">
        <f t="shared" si="39"/>
        <v>1755</v>
      </c>
      <c r="J98" s="73">
        <f t="shared" si="39"/>
        <v>1785</v>
      </c>
      <c r="K98" s="73">
        <f t="shared" si="40"/>
        <v>1955</v>
      </c>
      <c r="L98" s="73">
        <f t="shared" si="40"/>
        <v>1955</v>
      </c>
      <c r="M98" s="73">
        <f t="shared" si="40"/>
        <v>1965</v>
      </c>
      <c r="N98" s="73">
        <f t="shared" si="41"/>
        <v>-160</v>
      </c>
      <c r="O98" s="73">
        <f t="shared" si="41"/>
        <v>-200</v>
      </c>
      <c r="P98" s="73">
        <f t="shared" si="41"/>
        <v>-180</v>
      </c>
      <c r="Q98" s="72">
        <f t="shared" si="31"/>
        <v>0</v>
      </c>
      <c r="R98" s="72">
        <f t="shared" si="31"/>
        <v>0</v>
      </c>
      <c r="S98" s="72">
        <f t="shared" si="31"/>
        <v>0</v>
      </c>
      <c r="T98" s="74">
        <f t="shared" si="26"/>
        <v>266</v>
      </c>
      <c r="U98" s="93">
        <f t="shared" si="32"/>
        <v>2200</v>
      </c>
      <c r="V98" s="93">
        <f t="shared" si="33"/>
        <v>2200</v>
      </c>
      <c r="W98" s="93">
        <f t="shared" si="34"/>
        <v>2200</v>
      </c>
      <c r="X98" s="85"/>
      <c r="Y98" s="73"/>
      <c r="Z98" s="73"/>
      <c r="AA98" s="73"/>
      <c r="AB98" s="48"/>
    </row>
    <row r="99" spans="1:28" ht="15" customHeight="1">
      <c r="A99" s="68">
        <v>85</v>
      </c>
      <c r="B99" s="69">
        <f t="shared" si="27"/>
        <v>45711</v>
      </c>
      <c r="C99" s="70">
        <f t="shared" si="28"/>
        <v>884</v>
      </c>
      <c r="D99" s="71">
        <f t="shared" si="29"/>
        <v>1580</v>
      </c>
      <c r="E99" s="72">
        <f t="shared" si="35"/>
        <v>669</v>
      </c>
      <c r="F99" s="72">
        <f t="shared" si="36"/>
        <v>709</v>
      </c>
      <c r="G99" s="72">
        <f t="shared" si="37"/>
        <v>679</v>
      </c>
      <c r="H99" s="73">
        <f t="shared" si="39"/>
        <v>1795</v>
      </c>
      <c r="I99" s="73">
        <f t="shared" si="39"/>
        <v>1755</v>
      </c>
      <c r="J99" s="73">
        <f t="shared" si="39"/>
        <v>1785</v>
      </c>
      <c r="K99" s="73">
        <f t="shared" si="40"/>
        <v>1955</v>
      </c>
      <c r="L99" s="73">
        <f t="shared" si="40"/>
        <v>1955</v>
      </c>
      <c r="M99" s="73">
        <f t="shared" si="40"/>
        <v>1965</v>
      </c>
      <c r="N99" s="73">
        <f t="shared" si="41"/>
        <v>-160</v>
      </c>
      <c r="O99" s="73">
        <f t="shared" si="41"/>
        <v>-200</v>
      </c>
      <c r="P99" s="73">
        <f t="shared" si="41"/>
        <v>-180</v>
      </c>
      <c r="Q99" s="72">
        <f t="shared" si="31"/>
        <v>0</v>
      </c>
      <c r="R99" s="72">
        <f t="shared" si="31"/>
        <v>0</v>
      </c>
      <c r="S99" s="72">
        <f t="shared" si="31"/>
        <v>0</v>
      </c>
      <c r="T99" s="74">
        <f t="shared" si="26"/>
        <v>264</v>
      </c>
      <c r="U99" s="93">
        <f t="shared" si="32"/>
        <v>2200</v>
      </c>
      <c r="V99" s="93">
        <f t="shared" si="33"/>
        <v>2200</v>
      </c>
      <c r="W99" s="93">
        <f t="shared" si="34"/>
        <v>2200</v>
      </c>
      <c r="X99" s="85"/>
      <c r="Y99" s="73"/>
      <c r="Z99" s="73"/>
      <c r="AA99" s="73"/>
      <c r="AB99" s="48"/>
    </row>
    <row r="100" spans="1:28" ht="15" customHeight="1">
      <c r="A100" s="68">
        <v>86</v>
      </c>
      <c r="B100" s="69">
        <f t="shared" si="27"/>
        <v>45712</v>
      </c>
      <c r="C100" s="70">
        <f t="shared" si="28"/>
        <v>884</v>
      </c>
      <c r="D100" s="71">
        <f t="shared" si="29"/>
        <v>1578</v>
      </c>
      <c r="E100" s="72">
        <f t="shared" si="35"/>
        <v>667</v>
      </c>
      <c r="F100" s="72">
        <f t="shared" si="36"/>
        <v>707</v>
      </c>
      <c r="G100" s="72">
        <f t="shared" si="37"/>
        <v>677</v>
      </c>
      <c r="H100" s="73">
        <f t="shared" si="39"/>
        <v>1795</v>
      </c>
      <c r="I100" s="73">
        <f t="shared" si="39"/>
        <v>1755</v>
      </c>
      <c r="J100" s="73">
        <f t="shared" si="39"/>
        <v>1785</v>
      </c>
      <c r="K100" s="73">
        <f t="shared" si="40"/>
        <v>1955</v>
      </c>
      <c r="L100" s="73">
        <f t="shared" si="40"/>
        <v>1955</v>
      </c>
      <c r="M100" s="73">
        <f t="shared" si="40"/>
        <v>1965</v>
      </c>
      <c r="N100" s="73">
        <f t="shared" si="41"/>
        <v>-160</v>
      </c>
      <c r="O100" s="73">
        <f t="shared" si="41"/>
        <v>-200</v>
      </c>
      <c r="P100" s="73">
        <f t="shared" si="41"/>
        <v>-180</v>
      </c>
      <c r="Q100" s="72">
        <f t="shared" si="31"/>
        <v>0</v>
      </c>
      <c r="R100" s="72">
        <f t="shared" si="31"/>
        <v>0</v>
      </c>
      <c r="S100" s="72">
        <f t="shared" si="31"/>
        <v>0</v>
      </c>
      <c r="T100" s="74">
        <f t="shared" si="26"/>
        <v>262</v>
      </c>
      <c r="U100" s="93">
        <f t="shared" si="32"/>
        <v>2200</v>
      </c>
      <c r="V100" s="93">
        <f t="shared" si="33"/>
        <v>2200</v>
      </c>
      <c r="W100" s="93">
        <f t="shared" si="34"/>
        <v>2200</v>
      </c>
      <c r="X100" s="85"/>
      <c r="Y100" s="73"/>
      <c r="Z100" s="73"/>
      <c r="AA100" s="73"/>
      <c r="AB100" s="48"/>
    </row>
    <row r="101" spans="1:28" ht="15" customHeight="1">
      <c r="A101" s="68">
        <v>87</v>
      </c>
      <c r="B101" s="69">
        <f t="shared" si="27"/>
        <v>45713</v>
      </c>
      <c r="C101" s="70">
        <f t="shared" si="28"/>
        <v>884</v>
      </c>
      <c r="D101" s="71">
        <f t="shared" si="29"/>
        <v>1576</v>
      </c>
      <c r="E101" s="72">
        <f t="shared" si="35"/>
        <v>665</v>
      </c>
      <c r="F101" s="72">
        <f t="shared" si="36"/>
        <v>705</v>
      </c>
      <c r="G101" s="72">
        <f t="shared" si="37"/>
        <v>675</v>
      </c>
      <c r="H101" s="73">
        <f t="shared" si="39"/>
        <v>1795</v>
      </c>
      <c r="I101" s="73">
        <f t="shared" si="39"/>
        <v>1755</v>
      </c>
      <c r="J101" s="73">
        <f t="shared" si="39"/>
        <v>1785</v>
      </c>
      <c r="K101" s="73">
        <f t="shared" si="40"/>
        <v>1955</v>
      </c>
      <c r="L101" s="73">
        <f t="shared" si="40"/>
        <v>1955</v>
      </c>
      <c r="M101" s="73">
        <f t="shared" si="40"/>
        <v>1965</v>
      </c>
      <c r="N101" s="73">
        <f t="shared" si="41"/>
        <v>-160</v>
      </c>
      <c r="O101" s="73">
        <f t="shared" si="41"/>
        <v>-200</v>
      </c>
      <c r="P101" s="73">
        <f t="shared" si="41"/>
        <v>-180</v>
      </c>
      <c r="Q101" s="72">
        <f t="shared" si="31"/>
        <v>0</v>
      </c>
      <c r="R101" s="72">
        <f t="shared" si="31"/>
        <v>0</v>
      </c>
      <c r="S101" s="72">
        <f t="shared" si="31"/>
        <v>0</v>
      </c>
      <c r="T101" s="74">
        <f t="shared" si="26"/>
        <v>260</v>
      </c>
      <c r="U101" s="93">
        <f t="shared" si="32"/>
        <v>2200</v>
      </c>
      <c r="V101" s="93">
        <f t="shared" si="33"/>
        <v>2200</v>
      </c>
      <c r="W101" s="93">
        <f t="shared" si="34"/>
        <v>2200</v>
      </c>
      <c r="X101" s="85"/>
      <c r="Y101" s="73"/>
      <c r="Z101" s="73"/>
      <c r="AA101" s="73"/>
      <c r="AB101" s="48"/>
    </row>
    <row r="102" spans="1:28" ht="15" customHeight="1">
      <c r="A102" s="68">
        <v>88</v>
      </c>
      <c r="B102" s="69">
        <f t="shared" si="27"/>
        <v>45714</v>
      </c>
      <c r="C102" s="70">
        <f t="shared" si="28"/>
        <v>884</v>
      </c>
      <c r="D102" s="71">
        <f t="shared" si="29"/>
        <v>1574</v>
      </c>
      <c r="E102" s="72">
        <f t="shared" si="35"/>
        <v>663</v>
      </c>
      <c r="F102" s="72">
        <f t="shared" si="36"/>
        <v>703</v>
      </c>
      <c r="G102" s="72">
        <f t="shared" si="37"/>
        <v>673</v>
      </c>
      <c r="H102" s="73">
        <f t="shared" si="39"/>
        <v>1795</v>
      </c>
      <c r="I102" s="73">
        <f t="shared" si="39"/>
        <v>1755</v>
      </c>
      <c r="J102" s="73">
        <f t="shared" si="39"/>
        <v>1785</v>
      </c>
      <c r="K102" s="73">
        <f t="shared" si="40"/>
        <v>1955</v>
      </c>
      <c r="L102" s="73">
        <f t="shared" si="40"/>
        <v>1955</v>
      </c>
      <c r="M102" s="73">
        <f t="shared" si="40"/>
        <v>1965</v>
      </c>
      <c r="N102" s="73">
        <f t="shared" si="41"/>
        <v>-160</v>
      </c>
      <c r="O102" s="73">
        <f t="shared" si="41"/>
        <v>-200</v>
      </c>
      <c r="P102" s="73">
        <f t="shared" si="41"/>
        <v>-180</v>
      </c>
      <c r="Q102" s="72">
        <f t="shared" si="31"/>
        <v>0</v>
      </c>
      <c r="R102" s="72">
        <f t="shared" si="31"/>
        <v>0</v>
      </c>
      <c r="S102" s="72">
        <f t="shared" si="31"/>
        <v>0</v>
      </c>
      <c r="T102" s="74">
        <f t="shared" si="26"/>
        <v>258</v>
      </c>
      <c r="U102" s="93">
        <f t="shared" si="32"/>
        <v>2200</v>
      </c>
      <c r="V102" s="93">
        <f t="shared" si="33"/>
        <v>2200</v>
      </c>
      <c r="W102" s="93">
        <f t="shared" si="34"/>
        <v>2200</v>
      </c>
      <c r="X102" s="85"/>
      <c r="Y102" s="73"/>
      <c r="Z102" s="73"/>
      <c r="AA102" s="73"/>
      <c r="AB102" s="48"/>
    </row>
    <row r="103" spans="1:28" ht="15" customHeight="1">
      <c r="A103" s="68">
        <v>89</v>
      </c>
      <c r="B103" s="69">
        <f t="shared" si="27"/>
        <v>45715</v>
      </c>
      <c r="C103" s="70">
        <f t="shared" si="28"/>
        <v>884</v>
      </c>
      <c r="D103" s="71">
        <f t="shared" si="29"/>
        <v>1572</v>
      </c>
      <c r="E103" s="72">
        <f t="shared" si="35"/>
        <v>661</v>
      </c>
      <c r="F103" s="72">
        <f t="shared" si="36"/>
        <v>701</v>
      </c>
      <c r="G103" s="72">
        <f t="shared" si="37"/>
        <v>671</v>
      </c>
      <c r="H103" s="73">
        <f t="shared" si="39"/>
        <v>1795</v>
      </c>
      <c r="I103" s="73">
        <f t="shared" si="39"/>
        <v>1755</v>
      </c>
      <c r="J103" s="73">
        <f t="shared" si="39"/>
        <v>1785</v>
      </c>
      <c r="K103" s="73">
        <f t="shared" si="40"/>
        <v>1955</v>
      </c>
      <c r="L103" s="73">
        <f t="shared" si="40"/>
        <v>1955</v>
      </c>
      <c r="M103" s="73">
        <f t="shared" si="40"/>
        <v>1965</v>
      </c>
      <c r="N103" s="73">
        <f t="shared" si="41"/>
        <v>-160</v>
      </c>
      <c r="O103" s="73">
        <f t="shared" si="41"/>
        <v>-200</v>
      </c>
      <c r="P103" s="73">
        <f t="shared" si="41"/>
        <v>-180</v>
      </c>
      <c r="Q103" s="72">
        <f t="shared" si="31"/>
        <v>0</v>
      </c>
      <c r="R103" s="72">
        <f t="shared" si="31"/>
        <v>0</v>
      </c>
      <c r="S103" s="72">
        <f t="shared" si="31"/>
        <v>0</v>
      </c>
      <c r="T103" s="74">
        <f t="shared" si="26"/>
        <v>256</v>
      </c>
      <c r="U103" s="93">
        <f t="shared" si="32"/>
        <v>2200</v>
      </c>
      <c r="V103" s="93">
        <f t="shared" si="33"/>
        <v>2200</v>
      </c>
      <c r="W103" s="93">
        <f t="shared" si="34"/>
        <v>2200</v>
      </c>
      <c r="X103" s="85"/>
      <c r="Y103" s="73"/>
      <c r="Z103" s="73"/>
      <c r="AA103" s="73"/>
      <c r="AB103" s="48"/>
    </row>
    <row r="104" spans="1:28" ht="15" customHeight="1">
      <c r="A104" s="68">
        <v>90</v>
      </c>
      <c r="B104" s="69">
        <f t="shared" si="27"/>
        <v>45716</v>
      </c>
      <c r="C104" s="70">
        <f t="shared" si="28"/>
        <v>884</v>
      </c>
      <c r="D104" s="71">
        <f t="shared" si="29"/>
        <v>1570</v>
      </c>
      <c r="E104" s="72">
        <f t="shared" si="35"/>
        <v>659</v>
      </c>
      <c r="F104" s="72">
        <f t="shared" si="36"/>
        <v>699</v>
      </c>
      <c r="G104" s="72">
        <f t="shared" si="37"/>
        <v>669</v>
      </c>
      <c r="H104" s="73">
        <f t="shared" si="39"/>
        <v>1795</v>
      </c>
      <c r="I104" s="73">
        <f t="shared" si="39"/>
        <v>1755</v>
      </c>
      <c r="J104" s="73">
        <f t="shared" si="39"/>
        <v>1785</v>
      </c>
      <c r="K104" s="73">
        <f t="shared" si="40"/>
        <v>1955</v>
      </c>
      <c r="L104" s="73">
        <f t="shared" si="40"/>
        <v>1955</v>
      </c>
      <c r="M104" s="73">
        <f t="shared" si="40"/>
        <v>1965</v>
      </c>
      <c r="N104" s="73">
        <f t="shared" si="41"/>
        <v>-160</v>
      </c>
      <c r="O104" s="73">
        <f t="shared" si="41"/>
        <v>-200</v>
      </c>
      <c r="P104" s="73">
        <f t="shared" si="41"/>
        <v>-180</v>
      </c>
      <c r="Q104" s="72">
        <f t="shared" si="31"/>
        <v>0</v>
      </c>
      <c r="R104" s="72">
        <f t="shared" si="31"/>
        <v>0</v>
      </c>
      <c r="S104" s="72">
        <f t="shared" si="31"/>
        <v>0</v>
      </c>
      <c r="T104" s="74">
        <f t="shared" si="26"/>
        <v>254</v>
      </c>
      <c r="U104" s="93">
        <f t="shared" si="32"/>
        <v>2200</v>
      </c>
      <c r="V104" s="93">
        <f t="shared" si="33"/>
        <v>2200</v>
      </c>
      <c r="W104" s="93">
        <f t="shared" si="34"/>
        <v>2200</v>
      </c>
      <c r="X104" s="85"/>
      <c r="Y104" s="73"/>
      <c r="Z104" s="73"/>
      <c r="AA104" s="73"/>
      <c r="AB104" s="48"/>
    </row>
    <row r="105" spans="1:28" ht="15" customHeight="1">
      <c r="A105" s="68">
        <v>91</v>
      </c>
      <c r="B105" s="69">
        <f t="shared" si="27"/>
        <v>45717</v>
      </c>
      <c r="C105" s="70">
        <f t="shared" si="28"/>
        <v>884</v>
      </c>
      <c r="D105" s="71">
        <f t="shared" si="29"/>
        <v>1568</v>
      </c>
      <c r="E105" s="72">
        <f t="shared" si="35"/>
        <v>657</v>
      </c>
      <c r="F105" s="72">
        <f t="shared" si="36"/>
        <v>697</v>
      </c>
      <c r="G105" s="72">
        <f t="shared" si="37"/>
        <v>667</v>
      </c>
      <c r="H105" s="73">
        <f t="shared" si="39"/>
        <v>1795</v>
      </c>
      <c r="I105" s="73">
        <f t="shared" si="39"/>
        <v>1755</v>
      </c>
      <c r="J105" s="73">
        <f t="shared" si="39"/>
        <v>1785</v>
      </c>
      <c r="K105" s="73">
        <f t="shared" si="40"/>
        <v>1955</v>
      </c>
      <c r="L105" s="73">
        <f t="shared" si="40"/>
        <v>1955</v>
      </c>
      <c r="M105" s="73">
        <f t="shared" si="40"/>
        <v>1965</v>
      </c>
      <c r="N105" s="73">
        <f t="shared" si="41"/>
        <v>-160</v>
      </c>
      <c r="O105" s="73">
        <f t="shared" si="41"/>
        <v>-200</v>
      </c>
      <c r="P105" s="73">
        <f t="shared" si="41"/>
        <v>-180</v>
      </c>
      <c r="Q105" s="72">
        <f t="shared" si="31"/>
        <v>0</v>
      </c>
      <c r="R105" s="72">
        <f t="shared" si="31"/>
        <v>0</v>
      </c>
      <c r="S105" s="72">
        <f t="shared" si="31"/>
        <v>0</v>
      </c>
      <c r="T105" s="74">
        <f t="shared" si="26"/>
        <v>252</v>
      </c>
      <c r="U105" s="93">
        <f t="shared" si="32"/>
        <v>2200</v>
      </c>
      <c r="V105" s="93">
        <f t="shared" si="33"/>
        <v>2200</v>
      </c>
      <c r="W105" s="93">
        <f t="shared" si="34"/>
        <v>2200</v>
      </c>
      <c r="X105" s="85"/>
      <c r="Y105" s="73"/>
      <c r="Z105" s="73"/>
      <c r="AA105" s="73"/>
      <c r="AB105" s="48"/>
    </row>
    <row r="106" spans="1:28" ht="15" customHeight="1">
      <c r="A106" s="68">
        <v>92</v>
      </c>
      <c r="B106" s="69">
        <f t="shared" si="27"/>
        <v>45718</v>
      </c>
      <c r="C106" s="70">
        <f t="shared" si="28"/>
        <v>884</v>
      </c>
      <c r="D106" s="71">
        <f t="shared" si="29"/>
        <v>1566</v>
      </c>
      <c r="E106" s="72">
        <f t="shared" si="35"/>
        <v>655</v>
      </c>
      <c r="F106" s="72">
        <f t="shared" si="36"/>
        <v>695</v>
      </c>
      <c r="G106" s="72">
        <f t="shared" si="37"/>
        <v>665</v>
      </c>
      <c r="H106" s="73">
        <f t="shared" si="39"/>
        <v>1795</v>
      </c>
      <c r="I106" s="73">
        <f t="shared" si="39"/>
        <v>1755</v>
      </c>
      <c r="J106" s="73">
        <f t="shared" si="39"/>
        <v>1785</v>
      </c>
      <c r="K106" s="73">
        <f t="shared" si="40"/>
        <v>1955</v>
      </c>
      <c r="L106" s="73">
        <f t="shared" si="40"/>
        <v>1955</v>
      </c>
      <c r="M106" s="73">
        <f t="shared" si="40"/>
        <v>1965</v>
      </c>
      <c r="N106" s="73">
        <f t="shared" si="41"/>
        <v>-160</v>
      </c>
      <c r="O106" s="73">
        <f t="shared" si="41"/>
        <v>-200</v>
      </c>
      <c r="P106" s="73">
        <f t="shared" si="41"/>
        <v>-180</v>
      </c>
      <c r="Q106" s="72">
        <f t="shared" si="31"/>
        <v>0</v>
      </c>
      <c r="R106" s="72">
        <f t="shared" si="31"/>
        <v>0</v>
      </c>
      <c r="S106" s="72">
        <f t="shared" si="31"/>
        <v>0</v>
      </c>
      <c r="T106" s="74">
        <f t="shared" si="26"/>
        <v>250</v>
      </c>
      <c r="U106" s="93">
        <f t="shared" si="32"/>
        <v>2200</v>
      </c>
      <c r="V106" s="93">
        <f t="shared" si="33"/>
        <v>2200</v>
      </c>
      <c r="W106" s="93">
        <f t="shared" si="34"/>
        <v>2200</v>
      </c>
      <c r="X106" s="85"/>
      <c r="Y106" s="73"/>
      <c r="Z106" s="73"/>
      <c r="AA106" s="73"/>
      <c r="AB106" s="48"/>
    </row>
    <row r="107" spans="1:28" ht="15" customHeight="1">
      <c r="A107" s="68">
        <v>93</v>
      </c>
      <c r="B107" s="69">
        <f t="shared" si="27"/>
        <v>45719</v>
      </c>
      <c r="C107" s="70">
        <f t="shared" si="28"/>
        <v>884</v>
      </c>
      <c r="D107" s="71">
        <f t="shared" si="29"/>
        <v>1564</v>
      </c>
      <c r="E107" s="72">
        <f t="shared" si="35"/>
        <v>653</v>
      </c>
      <c r="F107" s="72">
        <f t="shared" si="36"/>
        <v>693</v>
      </c>
      <c r="G107" s="72">
        <f t="shared" si="37"/>
        <v>663</v>
      </c>
      <c r="H107" s="73">
        <f t="shared" si="39"/>
        <v>1795</v>
      </c>
      <c r="I107" s="73">
        <f t="shared" si="39"/>
        <v>1755</v>
      </c>
      <c r="J107" s="73">
        <f t="shared" si="39"/>
        <v>1785</v>
      </c>
      <c r="K107" s="73">
        <f t="shared" si="40"/>
        <v>1955</v>
      </c>
      <c r="L107" s="73">
        <f t="shared" si="40"/>
        <v>1955</v>
      </c>
      <c r="M107" s="73">
        <f t="shared" si="40"/>
        <v>1965</v>
      </c>
      <c r="N107" s="73">
        <f t="shared" si="41"/>
        <v>-160</v>
      </c>
      <c r="O107" s="73">
        <f t="shared" si="41"/>
        <v>-200</v>
      </c>
      <c r="P107" s="73">
        <f t="shared" si="41"/>
        <v>-180</v>
      </c>
      <c r="Q107" s="72">
        <f t="shared" si="31"/>
        <v>0</v>
      </c>
      <c r="R107" s="72">
        <f t="shared" si="31"/>
        <v>0</v>
      </c>
      <c r="S107" s="72">
        <f t="shared" si="31"/>
        <v>0</v>
      </c>
      <c r="T107" s="74">
        <f t="shared" si="26"/>
        <v>248</v>
      </c>
      <c r="U107" s="93">
        <f t="shared" si="32"/>
        <v>2200</v>
      </c>
      <c r="V107" s="93">
        <f t="shared" si="33"/>
        <v>2200</v>
      </c>
      <c r="W107" s="93">
        <f t="shared" si="34"/>
        <v>2200</v>
      </c>
      <c r="X107" s="85"/>
      <c r="Y107" s="73"/>
      <c r="Z107" s="73"/>
      <c r="AA107" s="73"/>
      <c r="AB107" s="48"/>
    </row>
    <row r="108" spans="1:28" ht="15" customHeight="1">
      <c r="A108" s="68">
        <v>94</v>
      </c>
      <c r="B108" s="69">
        <f t="shared" si="27"/>
        <v>45720</v>
      </c>
      <c r="C108" s="70">
        <f t="shared" si="28"/>
        <v>884</v>
      </c>
      <c r="D108" s="71">
        <f t="shared" si="29"/>
        <v>1562</v>
      </c>
      <c r="E108" s="72">
        <f t="shared" si="35"/>
        <v>651</v>
      </c>
      <c r="F108" s="72">
        <f t="shared" si="36"/>
        <v>691</v>
      </c>
      <c r="G108" s="72">
        <f t="shared" si="37"/>
        <v>661</v>
      </c>
      <c r="H108" s="73">
        <f t="shared" si="39"/>
        <v>1795</v>
      </c>
      <c r="I108" s="73">
        <f t="shared" si="39"/>
        <v>1755</v>
      </c>
      <c r="J108" s="73">
        <f t="shared" si="39"/>
        <v>1785</v>
      </c>
      <c r="K108" s="73">
        <f t="shared" si="40"/>
        <v>1955</v>
      </c>
      <c r="L108" s="73">
        <f t="shared" si="40"/>
        <v>1955</v>
      </c>
      <c r="M108" s="73">
        <f t="shared" si="40"/>
        <v>1965</v>
      </c>
      <c r="N108" s="73">
        <f t="shared" si="41"/>
        <v>-160</v>
      </c>
      <c r="O108" s="73">
        <f t="shared" si="41"/>
        <v>-200</v>
      </c>
      <c r="P108" s="73">
        <f t="shared" si="41"/>
        <v>-180</v>
      </c>
      <c r="Q108" s="72">
        <f t="shared" si="31"/>
        <v>0</v>
      </c>
      <c r="R108" s="72">
        <f t="shared" si="31"/>
        <v>0</v>
      </c>
      <c r="S108" s="72">
        <f t="shared" si="31"/>
        <v>0</v>
      </c>
      <c r="T108" s="74">
        <f t="shared" si="26"/>
        <v>246</v>
      </c>
      <c r="U108" s="93">
        <f t="shared" si="32"/>
        <v>2200</v>
      </c>
      <c r="V108" s="93">
        <f t="shared" si="33"/>
        <v>2200</v>
      </c>
      <c r="W108" s="93">
        <f t="shared" si="34"/>
        <v>2200</v>
      </c>
      <c r="X108" s="85"/>
      <c r="Y108" s="73"/>
      <c r="Z108" s="73"/>
      <c r="AA108" s="73"/>
      <c r="AB108" s="48"/>
    </row>
    <row r="109" spans="1:28" ht="15" customHeight="1">
      <c r="A109" s="68">
        <v>95</v>
      </c>
      <c r="B109" s="69">
        <f t="shared" si="27"/>
        <v>45721</v>
      </c>
      <c r="C109" s="70">
        <f t="shared" si="28"/>
        <v>884</v>
      </c>
      <c r="D109" s="71">
        <f t="shared" si="29"/>
        <v>1560</v>
      </c>
      <c r="E109" s="72">
        <f t="shared" si="35"/>
        <v>649</v>
      </c>
      <c r="F109" s="72">
        <f t="shared" si="36"/>
        <v>689</v>
      </c>
      <c r="G109" s="72">
        <f t="shared" si="37"/>
        <v>659</v>
      </c>
      <c r="H109" s="73">
        <f t="shared" si="39"/>
        <v>1795</v>
      </c>
      <c r="I109" s="73">
        <f t="shared" si="39"/>
        <v>1755</v>
      </c>
      <c r="J109" s="73">
        <f t="shared" si="39"/>
        <v>1785</v>
      </c>
      <c r="K109" s="73">
        <f t="shared" si="40"/>
        <v>1955</v>
      </c>
      <c r="L109" s="73">
        <f t="shared" si="40"/>
        <v>1955</v>
      </c>
      <c r="M109" s="73">
        <f t="shared" si="40"/>
        <v>1965</v>
      </c>
      <c r="N109" s="73">
        <f t="shared" si="41"/>
        <v>-160</v>
      </c>
      <c r="O109" s="73">
        <f t="shared" si="41"/>
        <v>-200</v>
      </c>
      <c r="P109" s="73">
        <f t="shared" si="41"/>
        <v>-180</v>
      </c>
      <c r="Q109" s="72">
        <f t="shared" si="31"/>
        <v>0</v>
      </c>
      <c r="R109" s="72">
        <f t="shared" si="31"/>
        <v>0</v>
      </c>
      <c r="S109" s="72">
        <f t="shared" si="31"/>
        <v>0</v>
      </c>
      <c r="T109" s="74">
        <f t="shared" si="26"/>
        <v>244</v>
      </c>
      <c r="U109" s="93">
        <f t="shared" si="32"/>
        <v>2200</v>
      </c>
      <c r="V109" s="93">
        <f t="shared" si="33"/>
        <v>2200</v>
      </c>
      <c r="W109" s="93">
        <f t="shared" si="34"/>
        <v>2200</v>
      </c>
      <c r="X109" s="85"/>
      <c r="Y109" s="73"/>
      <c r="Z109" s="73"/>
      <c r="AA109" s="73"/>
      <c r="AB109" s="48"/>
    </row>
    <row r="110" spans="1:28" ht="15" customHeight="1">
      <c r="A110" s="68">
        <v>96</v>
      </c>
      <c r="B110" s="69">
        <f t="shared" si="27"/>
        <v>45722</v>
      </c>
      <c r="C110" s="70">
        <f t="shared" si="28"/>
        <v>884</v>
      </c>
      <c r="D110" s="71">
        <f t="shared" si="29"/>
        <v>1558</v>
      </c>
      <c r="E110" s="72">
        <f t="shared" si="35"/>
        <v>647</v>
      </c>
      <c r="F110" s="72">
        <f t="shared" si="36"/>
        <v>687</v>
      </c>
      <c r="G110" s="72">
        <f t="shared" si="37"/>
        <v>657</v>
      </c>
      <c r="H110" s="73">
        <f t="shared" si="39"/>
        <v>1795</v>
      </c>
      <c r="I110" s="73">
        <f t="shared" si="39"/>
        <v>1755</v>
      </c>
      <c r="J110" s="73">
        <f t="shared" si="39"/>
        <v>1785</v>
      </c>
      <c r="K110" s="73">
        <f t="shared" si="40"/>
        <v>1955</v>
      </c>
      <c r="L110" s="73">
        <f t="shared" si="40"/>
        <v>1955</v>
      </c>
      <c r="M110" s="73">
        <f t="shared" si="40"/>
        <v>1965</v>
      </c>
      <c r="N110" s="73">
        <f t="shared" si="41"/>
        <v>-160</v>
      </c>
      <c r="O110" s="73">
        <f t="shared" si="41"/>
        <v>-200</v>
      </c>
      <c r="P110" s="73">
        <f t="shared" si="41"/>
        <v>-180</v>
      </c>
      <c r="Q110" s="72">
        <f t="shared" si="31"/>
        <v>0</v>
      </c>
      <c r="R110" s="72">
        <f t="shared" si="31"/>
        <v>0</v>
      </c>
      <c r="S110" s="72">
        <f t="shared" si="31"/>
        <v>0</v>
      </c>
      <c r="T110" s="74">
        <f t="shared" si="26"/>
        <v>242</v>
      </c>
      <c r="U110" s="93">
        <f t="shared" si="32"/>
        <v>2200</v>
      </c>
      <c r="V110" s="93">
        <f t="shared" si="33"/>
        <v>2200</v>
      </c>
      <c r="W110" s="93">
        <f t="shared" si="34"/>
        <v>2200</v>
      </c>
      <c r="X110" s="85"/>
      <c r="Y110" s="73"/>
      <c r="Z110" s="73"/>
      <c r="AA110" s="73"/>
      <c r="AB110" s="48"/>
    </row>
    <row r="111" spans="1:28" ht="15" customHeight="1">
      <c r="A111" s="68">
        <v>97</v>
      </c>
      <c r="B111" s="69">
        <f t="shared" si="27"/>
        <v>45723</v>
      </c>
      <c r="C111" s="70">
        <f t="shared" si="28"/>
        <v>884</v>
      </c>
      <c r="D111" s="71">
        <f t="shared" si="29"/>
        <v>1556</v>
      </c>
      <c r="E111" s="72">
        <f t="shared" si="35"/>
        <v>645</v>
      </c>
      <c r="F111" s="72">
        <f t="shared" si="36"/>
        <v>685</v>
      </c>
      <c r="G111" s="72">
        <f t="shared" si="37"/>
        <v>655</v>
      </c>
      <c r="H111" s="73">
        <f t="shared" si="39"/>
        <v>1795</v>
      </c>
      <c r="I111" s="73">
        <f t="shared" si="39"/>
        <v>1755</v>
      </c>
      <c r="J111" s="73">
        <f t="shared" si="39"/>
        <v>1785</v>
      </c>
      <c r="K111" s="73">
        <f t="shared" si="40"/>
        <v>1955</v>
      </c>
      <c r="L111" s="73">
        <f t="shared" si="40"/>
        <v>1955</v>
      </c>
      <c r="M111" s="73">
        <f t="shared" si="40"/>
        <v>1965</v>
      </c>
      <c r="N111" s="73">
        <f t="shared" si="41"/>
        <v>-160</v>
      </c>
      <c r="O111" s="73">
        <f t="shared" si="41"/>
        <v>-200</v>
      </c>
      <c r="P111" s="73">
        <f t="shared" si="41"/>
        <v>-180</v>
      </c>
      <c r="Q111" s="72">
        <f t="shared" si="31"/>
        <v>0</v>
      </c>
      <c r="R111" s="72">
        <f t="shared" si="31"/>
        <v>0</v>
      </c>
      <c r="S111" s="72">
        <f t="shared" si="31"/>
        <v>0</v>
      </c>
      <c r="T111" s="74">
        <f t="shared" si="26"/>
        <v>240</v>
      </c>
      <c r="U111" s="93">
        <f t="shared" si="32"/>
        <v>2200</v>
      </c>
      <c r="V111" s="93">
        <f t="shared" si="33"/>
        <v>2200</v>
      </c>
      <c r="W111" s="93">
        <f t="shared" si="34"/>
        <v>2200</v>
      </c>
      <c r="X111" s="85"/>
      <c r="Y111" s="73"/>
      <c r="Z111" s="73"/>
      <c r="AA111" s="73"/>
      <c r="AB111" s="48"/>
    </row>
    <row r="112" spans="1:28" ht="15" customHeight="1">
      <c r="A112" s="68">
        <v>98</v>
      </c>
      <c r="B112" s="69">
        <f t="shared" si="27"/>
        <v>45724</v>
      </c>
      <c r="C112" s="70">
        <f t="shared" si="28"/>
        <v>884</v>
      </c>
      <c r="D112" s="71">
        <f t="shared" si="29"/>
        <v>1554</v>
      </c>
      <c r="E112" s="72">
        <f t="shared" si="35"/>
        <v>643</v>
      </c>
      <c r="F112" s="72">
        <f t="shared" si="36"/>
        <v>683</v>
      </c>
      <c r="G112" s="72">
        <f t="shared" si="37"/>
        <v>653</v>
      </c>
      <c r="H112" s="73">
        <f t="shared" si="39"/>
        <v>1795</v>
      </c>
      <c r="I112" s="73">
        <f t="shared" si="39"/>
        <v>1755</v>
      </c>
      <c r="J112" s="73">
        <f t="shared" si="39"/>
        <v>1785</v>
      </c>
      <c r="K112" s="73">
        <f t="shared" ref="K112:M127" si="42">K111</f>
        <v>1955</v>
      </c>
      <c r="L112" s="73">
        <f t="shared" si="42"/>
        <v>1955</v>
      </c>
      <c r="M112" s="73">
        <f t="shared" si="42"/>
        <v>1965</v>
      </c>
      <c r="N112" s="73">
        <f t="shared" si="41"/>
        <v>-160</v>
      </c>
      <c r="O112" s="73">
        <f t="shared" si="41"/>
        <v>-200</v>
      </c>
      <c r="P112" s="73">
        <f t="shared" si="41"/>
        <v>-180</v>
      </c>
      <c r="Q112" s="72">
        <f t="shared" ref="Q112:S143" si="43">Q111</f>
        <v>0</v>
      </c>
      <c r="R112" s="72">
        <f t="shared" si="43"/>
        <v>0</v>
      </c>
      <c r="S112" s="72">
        <f t="shared" si="43"/>
        <v>0</v>
      </c>
      <c r="T112" s="74">
        <f t="shared" si="26"/>
        <v>238</v>
      </c>
      <c r="U112" s="93">
        <f t="shared" si="32"/>
        <v>2200</v>
      </c>
      <c r="V112" s="93">
        <f t="shared" si="33"/>
        <v>2200</v>
      </c>
      <c r="W112" s="93">
        <f t="shared" si="34"/>
        <v>2200</v>
      </c>
      <c r="X112" s="85"/>
      <c r="Y112" s="73"/>
      <c r="Z112" s="73"/>
      <c r="AA112" s="73"/>
      <c r="AB112" s="48"/>
    </row>
    <row r="113" spans="1:28" ht="15" customHeight="1">
      <c r="A113" s="68">
        <v>99</v>
      </c>
      <c r="B113" s="69">
        <f t="shared" si="27"/>
        <v>45725</v>
      </c>
      <c r="C113" s="70">
        <f t="shared" si="28"/>
        <v>884</v>
      </c>
      <c r="D113" s="71">
        <f t="shared" si="29"/>
        <v>1552</v>
      </c>
      <c r="E113" s="72">
        <f t="shared" si="35"/>
        <v>641</v>
      </c>
      <c r="F113" s="72">
        <f t="shared" si="36"/>
        <v>681</v>
      </c>
      <c r="G113" s="72">
        <f t="shared" si="37"/>
        <v>651</v>
      </c>
      <c r="H113" s="73">
        <f t="shared" si="39"/>
        <v>1795</v>
      </c>
      <c r="I113" s="73">
        <f t="shared" si="39"/>
        <v>1755</v>
      </c>
      <c r="J113" s="73">
        <f t="shared" si="39"/>
        <v>1785</v>
      </c>
      <c r="K113" s="73">
        <f t="shared" si="42"/>
        <v>1955</v>
      </c>
      <c r="L113" s="73">
        <f t="shared" si="42"/>
        <v>1955</v>
      </c>
      <c r="M113" s="73">
        <f t="shared" si="42"/>
        <v>1965</v>
      </c>
      <c r="N113" s="73">
        <f t="shared" ref="N113:P128" si="44">N112-Q113</f>
        <v>-160</v>
      </c>
      <c r="O113" s="73">
        <f t="shared" si="44"/>
        <v>-200</v>
      </c>
      <c r="P113" s="73">
        <f t="shared" si="44"/>
        <v>-180</v>
      </c>
      <c r="Q113" s="72">
        <f t="shared" si="43"/>
        <v>0</v>
      </c>
      <c r="R113" s="72">
        <f t="shared" si="43"/>
        <v>0</v>
      </c>
      <c r="S113" s="72">
        <f t="shared" si="43"/>
        <v>0</v>
      </c>
      <c r="T113" s="74">
        <f t="shared" si="26"/>
        <v>236</v>
      </c>
      <c r="U113" s="93">
        <f t="shared" si="32"/>
        <v>2200</v>
      </c>
      <c r="V113" s="93">
        <f t="shared" si="33"/>
        <v>2200</v>
      </c>
      <c r="W113" s="93">
        <f t="shared" si="34"/>
        <v>2200</v>
      </c>
      <c r="X113" s="85"/>
      <c r="Y113" s="73"/>
      <c r="Z113" s="73"/>
      <c r="AA113" s="73"/>
      <c r="AB113" s="48"/>
    </row>
    <row r="114" spans="1:28" ht="15" customHeight="1">
      <c r="A114" s="68">
        <v>100</v>
      </c>
      <c r="B114" s="69">
        <f t="shared" si="27"/>
        <v>45726</v>
      </c>
      <c r="C114" s="70">
        <f t="shared" si="28"/>
        <v>884</v>
      </c>
      <c r="D114" s="71">
        <f t="shared" si="29"/>
        <v>1550</v>
      </c>
      <c r="E114" s="72">
        <f t="shared" si="35"/>
        <v>639</v>
      </c>
      <c r="F114" s="72">
        <f t="shared" si="36"/>
        <v>679</v>
      </c>
      <c r="G114" s="72">
        <f t="shared" si="37"/>
        <v>649</v>
      </c>
      <c r="H114" s="73">
        <f t="shared" si="39"/>
        <v>1795</v>
      </c>
      <c r="I114" s="73">
        <f t="shared" si="39"/>
        <v>1755</v>
      </c>
      <c r="J114" s="73">
        <f t="shared" si="39"/>
        <v>1785</v>
      </c>
      <c r="K114" s="73">
        <f t="shared" si="42"/>
        <v>1955</v>
      </c>
      <c r="L114" s="73">
        <f t="shared" si="42"/>
        <v>1955</v>
      </c>
      <c r="M114" s="73">
        <f t="shared" si="42"/>
        <v>1965</v>
      </c>
      <c r="N114" s="73">
        <f t="shared" si="44"/>
        <v>-160</v>
      </c>
      <c r="O114" s="73">
        <f t="shared" si="44"/>
        <v>-200</v>
      </c>
      <c r="P114" s="73">
        <f t="shared" si="44"/>
        <v>-180</v>
      </c>
      <c r="Q114" s="72">
        <f t="shared" si="43"/>
        <v>0</v>
      </c>
      <c r="R114" s="72">
        <f t="shared" si="43"/>
        <v>0</v>
      </c>
      <c r="S114" s="72">
        <f t="shared" si="43"/>
        <v>0</v>
      </c>
      <c r="T114" s="74">
        <f t="shared" si="26"/>
        <v>234</v>
      </c>
      <c r="U114" s="93">
        <f t="shared" si="32"/>
        <v>2200</v>
      </c>
      <c r="V114" s="93">
        <f t="shared" si="33"/>
        <v>2200</v>
      </c>
      <c r="W114" s="93">
        <f t="shared" si="34"/>
        <v>2200</v>
      </c>
      <c r="X114" s="85"/>
      <c r="Y114" s="73"/>
      <c r="Z114" s="73"/>
      <c r="AA114" s="73"/>
      <c r="AB114" s="48"/>
    </row>
    <row r="115" spans="1:28" ht="15" customHeight="1">
      <c r="A115" s="68">
        <v>101</v>
      </c>
      <c r="B115" s="69">
        <f t="shared" si="27"/>
        <v>45727</v>
      </c>
      <c r="C115" s="70">
        <f t="shared" si="28"/>
        <v>884</v>
      </c>
      <c r="D115" s="71">
        <f t="shared" si="29"/>
        <v>1548</v>
      </c>
      <c r="E115" s="72">
        <f t="shared" si="35"/>
        <v>637</v>
      </c>
      <c r="F115" s="72">
        <f t="shared" si="36"/>
        <v>677</v>
      </c>
      <c r="G115" s="72">
        <f t="shared" si="37"/>
        <v>647</v>
      </c>
      <c r="H115" s="73">
        <f t="shared" si="39"/>
        <v>1795</v>
      </c>
      <c r="I115" s="73">
        <f t="shared" si="39"/>
        <v>1755</v>
      </c>
      <c r="J115" s="73">
        <f t="shared" si="39"/>
        <v>1785</v>
      </c>
      <c r="K115" s="73">
        <f t="shared" si="42"/>
        <v>1955</v>
      </c>
      <c r="L115" s="73">
        <f t="shared" si="42"/>
        <v>1955</v>
      </c>
      <c r="M115" s="73">
        <f t="shared" si="42"/>
        <v>1965</v>
      </c>
      <c r="N115" s="73">
        <f t="shared" si="44"/>
        <v>-160</v>
      </c>
      <c r="O115" s="73">
        <f t="shared" si="44"/>
        <v>-200</v>
      </c>
      <c r="P115" s="73">
        <f t="shared" si="44"/>
        <v>-180</v>
      </c>
      <c r="Q115" s="72">
        <f t="shared" si="43"/>
        <v>0</v>
      </c>
      <c r="R115" s="72">
        <f t="shared" si="43"/>
        <v>0</v>
      </c>
      <c r="S115" s="72">
        <f t="shared" si="43"/>
        <v>0</v>
      </c>
      <c r="T115" s="74">
        <f t="shared" si="26"/>
        <v>232</v>
      </c>
      <c r="U115" s="93">
        <f t="shared" si="32"/>
        <v>2200</v>
      </c>
      <c r="V115" s="93">
        <f t="shared" si="33"/>
        <v>2200</v>
      </c>
      <c r="W115" s="93">
        <f t="shared" si="34"/>
        <v>2200</v>
      </c>
      <c r="X115" s="85"/>
      <c r="Y115" s="73"/>
      <c r="Z115" s="73"/>
      <c r="AA115" s="73"/>
      <c r="AB115" s="48"/>
    </row>
    <row r="116" spans="1:28" ht="15" customHeight="1">
      <c r="A116" s="68">
        <v>102</v>
      </c>
      <c r="B116" s="69">
        <f t="shared" si="27"/>
        <v>45728</v>
      </c>
      <c r="C116" s="70">
        <f t="shared" si="28"/>
        <v>884</v>
      </c>
      <c r="D116" s="71">
        <f t="shared" si="29"/>
        <v>1546</v>
      </c>
      <c r="E116" s="72">
        <f t="shared" si="35"/>
        <v>635</v>
      </c>
      <c r="F116" s="72">
        <f t="shared" si="36"/>
        <v>675</v>
      </c>
      <c r="G116" s="72">
        <f t="shared" si="37"/>
        <v>645</v>
      </c>
      <c r="H116" s="73">
        <f t="shared" si="39"/>
        <v>1795</v>
      </c>
      <c r="I116" s="73">
        <f t="shared" si="39"/>
        <v>1755</v>
      </c>
      <c r="J116" s="73">
        <f t="shared" si="39"/>
        <v>1785</v>
      </c>
      <c r="K116" s="73">
        <f t="shared" si="42"/>
        <v>1955</v>
      </c>
      <c r="L116" s="73">
        <f t="shared" si="42"/>
        <v>1955</v>
      </c>
      <c r="M116" s="73">
        <f t="shared" si="42"/>
        <v>1965</v>
      </c>
      <c r="N116" s="73">
        <f t="shared" si="44"/>
        <v>-160</v>
      </c>
      <c r="O116" s="73">
        <f t="shared" si="44"/>
        <v>-200</v>
      </c>
      <c r="P116" s="73">
        <f t="shared" si="44"/>
        <v>-180</v>
      </c>
      <c r="Q116" s="72">
        <f t="shared" si="43"/>
        <v>0</v>
      </c>
      <c r="R116" s="72">
        <f t="shared" si="43"/>
        <v>0</v>
      </c>
      <c r="S116" s="72">
        <f t="shared" si="43"/>
        <v>0</v>
      </c>
      <c r="T116" s="74">
        <f t="shared" si="26"/>
        <v>230</v>
      </c>
      <c r="U116" s="93">
        <f t="shared" si="32"/>
        <v>2200</v>
      </c>
      <c r="V116" s="93">
        <f t="shared" si="33"/>
        <v>2200</v>
      </c>
      <c r="W116" s="93">
        <f t="shared" si="34"/>
        <v>2200</v>
      </c>
      <c r="X116" s="85"/>
      <c r="Y116" s="73"/>
      <c r="Z116" s="73"/>
      <c r="AA116" s="73"/>
      <c r="AB116" s="48"/>
    </row>
    <row r="117" spans="1:28" ht="15" customHeight="1">
      <c r="A117" s="68">
        <f>+A116+1</f>
        <v>103</v>
      </c>
      <c r="B117" s="69">
        <f t="shared" si="27"/>
        <v>45729</v>
      </c>
      <c r="C117" s="70">
        <f t="shared" si="28"/>
        <v>884</v>
      </c>
      <c r="D117" s="71">
        <f t="shared" si="29"/>
        <v>1544</v>
      </c>
      <c r="E117" s="72">
        <f t="shared" si="35"/>
        <v>633</v>
      </c>
      <c r="F117" s="72">
        <f t="shared" si="36"/>
        <v>673</v>
      </c>
      <c r="G117" s="72">
        <f t="shared" si="37"/>
        <v>643</v>
      </c>
      <c r="H117" s="73">
        <f t="shared" si="39"/>
        <v>1795</v>
      </c>
      <c r="I117" s="73">
        <f t="shared" si="39"/>
        <v>1755</v>
      </c>
      <c r="J117" s="73">
        <f t="shared" si="39"/>
        <v>1785</v>
      </c>
      <c r="K117" s="73">
        <f t="shared" si="42"/>
        <v>1955</v>
      </c>
      <c r="L117" s="73">
        <f t="shared" si="42"/>
        <v>1955</v>
      </c>
      <c r="M117" s="73">
        <f t="shared" si="42"/>
        <v>1965</v>
      </c>
      <c r="N117" s="73">
        <f t="shared" si="44"/>
        <v>-160</v>
      </c>
      <c r="O117" s="73">
        <f t="shared" si="44"/>
        <v>-200</v>
      </c>
      <c r="P117" s="73">
        <f t="shared" si="44"/>
        <v>-180</v>
      </c>
      <c r="Q117" s="72">
        <f t="shared" si="43"/>
        <v>0</v>
      </c>
      <c r="R117" s="72">
        <f t="shared" si="43"/>
        <v>0</v>
      </c>
      <c r="S117" s="72">
        <f t="shared" si="43"/>
        <v>0</v>
      </c>
      <c r="T117" s="74">
        <f t="shared" si="26"/>
        <v>228</v>
      </c>
      <c r="U117" s="93">
        <f t="shared" si="32"/>
        <v>2200</v>
      </c>
      <c r="V117" s="93">
        <f t="shared" si="33"/>
        <v>2200</v>
      </c>
      <c r="W117" s="93">
        <f t="shared" si="34"/>
        <v>2200</v>
      </c>
      <c r="X117" s="85"/>
      <c r="Y117" s="73"/>
      <c r="Z117" s="73"/>
      <c r="AA117" s="73"/>
      <c r="AB117" s="48"/>
    </row>
    <row r="118" spans="1:28" ht="15" customHeight="1">
      <c r="A118" s="68">
        <f t="shared" ref="A118:A181" si="45">+A117+1</f>
        <v>104</v>
      </c>
      <c r="B118" s="69">
        <f t="shared" si="27"/>
        <v>45730</v>
      </c>
      <c r="C118" s="70">
        <f t="shared" si="28"/>
        <v>884</v>
      </c>
      <c r="D118" s="71">
        <f t="shared" si="29"/>
        <v>1542</v>
      </c>
      <c r="E118" s="72">
        <f t="shared" si="35"/>
        <v>631</v>
      </c>
      <c r="F118" s="72">
        <f t="shared" si="36"/>
        <v>671</v>
      </c>
      <c r="G118" s="72">
        <f t="shared" si="37"/>
        <v>641</v>
      </c>
      <c r="H118" s="73">
        <f t="shared" ref="H118:J147" si="46">K118+N118</f>
        <v>1795</v>
      </c>
      <c r="I118" s="73">
        <f t="shared" si="46"/>
        <v>1755</v>
      </c>
      <c r="J118" s="73">
        <f t="shared" si="46"/>
        <v>1785</v>
      </c>
      <c r="K118" s="73">
        <f t="shared" si="42"/>
        <v>1955</v>
      </c>
      <c r="L118" s="73">
        <f t="shared" si="42"/>
        <v>1955</v>
      </c>
      <c r="M118" s="73">
        <f t="shared" si="42"/>
        <v>1965</v>
      </c>
      <c r="N118" s="73">
        <f t="shared" si="44"/>
        <v>-160</v>
      </c>
      <c r="O118" s="73">
        <f t="shared" si="44"/>
        <v>-200</v>
      </c>
      <c r="P118" s="73">
        <f t="shared" si="44"/>
        <v>-180</v>
      </c>
      <c r="Q118" s="72">
        <f t="shared" si="43"/>
        <v>0</v>
      </c>
      <c r="R118" s="72">
        <f t="shared" si="43"/>
        <v>0</v>
      </c>
      <c r="S118" s="72">
        <f t="shared" si="43"/>
        <v>0</v>
      </c>
      <c r="T118" s="74">
        <f t="shared" si="26"/>
        <v>226</v>
      </c>
      <c r="U118" s="93">
        <f t="shared" si="32"/>
        <v>2200</v>
      </c>
      <c r="V118" s="93">
        <f t="shared" si="33"/>
        <v>2200</v>
      </c>
      <c r="W118" s="93">
        <f t="shared" si="34"/>
        <v>2200</v>
      </c>
      <c r="X118" s="85"/>
      <c r="Y118" s="73"/>
      <c r="Z118" s="73"/>
      <c r="AA118" s="73"/>
      <c r="AB118" s="48"/>
    </row>
    <row r="119" spans="1:28" ht="15" customHeight="1">
      <c r="A119" s="68">
        <f t="shared" si="45"/>
        <v>105</v>
      </c>
      <c r="B119" s="69">
        <f t="shared" si="27"/>
        <v>45731</v>
      </c>
      <c r="C119" s="70">
        <f t="shared" si="28"/>
        <v>884</v>
      </c>
      <c r="D119" s="71">
        <f t="shared" si="29"/>
        <v>1540</v>
      </c>
      <c r="E119" s="72">
        <f t="shared" si="35"/>
        <v>629</v>
      </c>
      <c r="F119" s="72">
        <f t="shared" si="36"/>
        <v>669</v>
      </c>
      <c r="G119" s="72">
        <f t="shared" si="37"/>
        <v>639</v>
      </c>
      <c r="H119" s="73">
        <f t="shared" si="46"/>
        <v>1795</v>
      </c>
      <c r="I119" s="73">
        <f t="shared" si="46"/>
        <v>1755</v>
      </c>
      <c r="J119" s="73">
        <f t="shared" si="46"/>
        <v>1785</v>
      </c>
      <c r="K119" s="73">
        <f t="shared" si="42"/>
        <v>1955</v>
      </c>
      <c r="L119" s="73">
        <f t="shared" si="42"/>
        <v>1955</v>
      </c>
      <c r="M119" s="73">
        <f t="shared" si="42"/>
        <v>1965</v>
      </c>
      <c r="N119" s="73">
        <f t="shared" si="44"/>
        <v>-160</v>
      </c>
      <c r="O119" s="73">
        <f t="shared" si="44"/>
        <v>-200</v>
      </c>
      <c r="P119" s="73">
        <f t="shared" si="44"/>
        <v>-180</v>
      </c>
      <c r="Q119" s="72">
        <f t="shared" si="43"/>
        <v>0</v>
      </c>
      <c r="R119" s="72">
        <f t="shared" si="43"/>
        <v>0</v>
      </c>
      <c r="S119" s="72">
        <f t="shared" si="43"/>
        <v>0</v>
      </c>
      <c r="T119" s="74">
        <f t="shared" si="26"/>
        <v>224</v>
      </c>
      <c r="U119" s="93">
        <f t="shared" si="32"/>
        <v>2200</v>
      </c>
      <c r="V119" s="93">
        <f t="shared" si="33"/>
        <v>2200</v>
      </c>
      <c r="W119" s="93">
        <f t="shared" si="34"/>
        <v>2200</v>
      </c>
      <c r="X119" s="85"/>
      <c r="Y119" s="73"/>
      <c r="Z119" s="73"/>
      <c r="AA119" s="73"/>
      <c r="AB119" s="48"/>
    </row>
    <row r="120" spans="1:28" ht="15" customHeight="1">
      <c r="A120" s="68">
        <f t="shared" si="45"/>
        <v>106</v>
      </c>
      <c r="B120" s="69">
        <f t="shared" si="27"/>
        <v>45732</v>
      </c>
      <c r="C120" s="70">
        <f t="shared" si="28"/>
        <v>884</v>
      </c>
      <c r="D120" s="71">
        <f t="shared" si="29"/>
        <v>1538</v>
      </c>
      <c r="E120" s="72">
        <f t="shared" si="35"/>
        <v>627</v>
      </c>
      <c r="F120" s="72">
        <f t="shared" si="36"/>
        <v>667</v>
      </c>
      <c r="G120" s="72">
        <f t="shared" si="37"/>
        <v>637</v>
      </c>
      <c r="H120" s="73">
        <f t="shared" si="46"/>
        <v>1795</v>
      </c>
      <c r="I120" s="73">
        <f t="shared" si="46"/>
        <v>1755</v>
      </c>
      <c r="J120" s="73">
        <f t="shared" si="46"/>
        <v>1785</v>
      </c>
      <c r="K120" s="73">
        <f t="shared" si="42"/>
        <v>1955</v>
      </c>
      <c r="L120" s="73">
        <f t="shared" si="42"/>
        <v>1955</v>
      </c>
      <c r="M120" s="73">
        <f t="shared" si="42"/>
        <v>1965</v>
      </c>
      <c r="N120" s="73">
        <f t="shared" si="44"/>
        <v>-160</v>
      </c>
      <c r="O120" s="73">
        <f t="shared" si="44"/>
        <v>-200</v>
      </c>
      <c r="P120" s="73">
        <f t="shared" si="44"/>
        <v>-180</v>
      </c>
      <c r="Q120" s="72">
        <f t="shared" si="43"/>
        <v>0</v>
      </c>
      <c r="R120" s="72">
        <f t="shared" si="43"/>
        <v>0</v>
      </c>
      <c r="S120" s="72">
        <f t="shared" si="43"/>
        <v>0</v>
      </c>
      <c r="T120" s="74">
        <f t="shared" si="26"/>
        <v>222</v>
      </c>
      <c r="U120" s="93">
        <f t="shared" si="32"/>
        <v>2200</v>
      </c>
      <c r="V120" s="93">
        <f t="shared" si="33"/>
        <v>2200</v>
      </c>
      <c r="W120" s="93">
        <f t="shared" si="34"/>
        <v>2200</v>
      </c>
      <c r="X120" s="85"/>
      <c r="Y120" s="73"/>
      <c r="Z120" s="73"/>
      <c r="AA120" s="73"/>
      <c r="AB120" s="48"/>
    </row>
    <row r="121" spans="1:28" ht="15" customHeight="1">
      <c r="A121" s="68">
        <f t="shared" si="45"/>
        <v>107</v>
      </c>
      <c r="B121" s="69">
        <f t="shared" si="27"/>
        <v>45733</v>
      </c>
      <c r="C121" s="70">
        <f t="shared" si="28"/>
        <v>884</v>
      </c>
      <c r="D121" s="71">
        <f t="shared" si="29"/>
        <v>1536</v>
      </c>
      <c r="E121" s="72">
        <f t="shared" si="35"/>
        <v>625</v>
      </c>
      <c r="F121" s="72">
        <f t="shared" si="36"/>
        <v>665</v>
      </c>
      <c r="G121" s="72">
        <f t="shared" si="37"/>
        <v>635</v>
      </c>
      <c r="H121" s="73">
        <f t="shared" si="46"/>
        <v>1795</v>
      </c>
      <c r="I121" s="73">
        <f t="shared" si="46"/>
        <v>1755</v>
      </c>
      <c r="J121" s="73">
        <f t="shared" si="46"/>
        <v>1785</v>
      </c>
      <c r="K121" s="73">
        <f t="shared" si="42"/>
        <v>1955</v>
      </c>
      <c r="L121" s="73">
        <f t="shared" si="42"/>
        <v>1955</v>
      </c>
      <c r="M121" s="73">
        <f t="shared" si="42"/>
        <v>1965</v>
      </c>
      <c r="N121" s="73">
        <f t="shared" si="44"/>
        <v>-160</v>
      </c>
      <c r="O121" s="73">
        <f t="shared" si="44"/>
        <v>-200</v>
      </c>
      <c r="P121" s="73">
        <f t="shared" si="44"/>
        <v>-180</v>
      </c>
      <c r="Q121" s="72">
        <f t="shared" si="43"/>
        <v>0</v>
      </c>
      <c r="R121" s="72">
        <f t="shared" si="43"/>
        <v>0</v>
      </c>
      <c r="S121" s="72">
        <f t="shared" si="43"/>
        <v>0</v>
      </c>
      <c r="T121" s="74">
        <f t="shared" si="26"/>
        <v>220</v>
      </c>
      <c r="U121" s="93">
        <f t="shared" si="32"/>
        <v>2200</v>
      </c>
      <c r="V121" s="93">
        <f t="shared" si="33"/>
        <v>2200</v>
      </c>
      <c r="W121" s="93">
        <f t="shared" si="34"/>
        <v>2200</v>
      </c>
      <c r="X121" s="85"/>
      <c r="Y121" s="73"/>
      <c r="Z121" s="73"/>
      <c r="AA121" s="73"/>
      <c r="AB121" s="48"/>
    </row>
    <row r="122" spans="1:28" ht="15" customHeight="1">
      <c r="A122" s="68">
        <f t="shared" si="45"/>
        <v>108</v>
      </c>
      <c r="B122" s="69">
        <f t="shared" si="27"/>
        <v>45734</v>
      </c>
      <c r="C122" s="70">
        <f t="shared" si="28"/>
        <v>884</v>
      </c>
      <c r="D122" s="71">
        <f t="shared" si="29"/>
        <v>1534</v>
      </c>
      <c r="E122" s="72">
        <f t="shared" si="35"/>
        <v>623</v>
      </c>
      <c r="F122" s="72">
        <f t="shared" si="36"/>
        <v>663</v>
      </c>
      <c r="G122" s="72">
        <f t="shared" si="37"/>
        <v>633</v>
      </c>
      <c r="H122" s="73">
        <f t="shared" si="46"/>
        <v>1795</v>
      </c>
      <c r="I122" s="73">
        <f t="shared" si="46"/>
        <v>1755</v>
      </c>
      <c r="J122" s="73">
        <f t="shared" si="46"/>
        <v>1785</v>
      </c>
      <c r="K122" s="73">
        <f t="shared" si="42"/>
        <v>1955</v>
      </c>
      <c r="L122" s="73">
        <f t="shared" si="42"/>
        <v>1955</v>
      </c>
      <c r="M122" s="73">
        <f t="shared" si="42"/>
        <v>1965</v>
      </c>
      <c r="N122" s="73">
        <f t="shared" si="44"/>
        <v>-160</v>
      </c>
      <c r="O122" s="73">
        <f t="shared" si="44"/>
        <v>-200</v>
      </c>
      <c r="P122" s="73">
        <f t="shared" si="44"/>
        <v>-180</v>
      </c>
      <c r="Q122" s="72">
        <f t="shared" si="43"/>
        <v>0</v>
      </c>
      <c r="R122" s="72">
        <f t="shared" si="43"/>
        <v>0</v>
      </c>
      <c r="S122" s="72">
        <f t="shared" si="43"/>
        <v>0</v>
      </c>
      <c r="T122" s="74">
        <f t="shared" si="26"/>
        <v>218</v>
      </c>
      <c r="U122" s="93">
        <f t="shared" si="32"/>
        <v>2200</v>
      </c>
      <c r="V122" s="93">
        <f t="shared" si="33"/>
        <v>2200</v>
      </c>
      <c r="W122" s="93">
        <f t="shared" si="34"/>
        <v>2200</v>
      </c>
      <c r="X122" s="85"/>
      <c r="Y122" s="73"/>
      <c r="Z122" s="73"/>
      <c r="AA122" s="73"/>
      <c r="AB122" s="48"/>
    </row>
    <row r="123" spans="1:28" ht="15" customHeight="1">
      <c r="A123" s="68">
        <f t="shared" si="45"/>
        <v>109</v>
      </c>
      <c r="B123" s="69">
        <f t="shared" si="27"/>
        <v>45735</v>
      </c>
      <c r="C123" s="70">
        <f t="shared" si="28"/>
        <v>884</v>
      </c>
      <c r="D123" s="71">
        <f t="shared" si="29"/>
        <v>1532</v>
      </c>
      <c r="E123" s="72">
        <f t="shared" si="35"/>
        <v>621</v>
      </c>
      <c r="F123" s="72">
        <f t="shared" si="36"/>
        <v>661</v>
      </c>
      <c r="G123" s="72">
        <f t="shared" si="37"/>
        <v>631</v>
      </c>
      <c r="H123" s="73">
        <f t="shared" si="46"/>
        <v>1795</v>
      </c>
      <c r="I123" s="73">
        <f t="shared" si="46"/>
        <v>1755</v>
      </c>
      <c r="J123" s="73">
        <f t="shared" si="46"/>
        <v>1785</v>
      </c>
      <c r="K123" s="73">
        <f t="shared" si="42"/>
        <v>1955</v>
      </c>
      <c r="L123" s="73">
        <f t="shared" si="42"/>
        <v>1955</v>
      </c>
      <c r="M123" s="73">
        <f t="shared" si="42"/>
        <v>1965</v>
      </c>
      <c r="N123" s="73">
        <f t="shared" si="44"/>
        <v>-160</v>
      </c>
      <c r="O123" s="73">
        <f t="shared" si="44"/>
        <v>-200</v>
      </c>
      <c r="P123" s="73">
        <f t="shared" si="44"/>
        <v>-180</v>
      </c>
      <c r="Q123" s="72">
        <f t="shared" si="43"/>
        <v>0</v>
      </c>
      <c r="R123" s="72">
        <f t="shared" si="43"/>
        <v>0</v>
      </c>
      <c r="S123" s="72">
        <f t="shared" si="43"/>
        <v>0</v>
      </c>
      <c r="T123" s="74">
        <f t="shared" si="26"/>
        <v>216</v>
      </c>
      <c r="U123" s="93">
        <f t="shared" si="32"/>
        <v>2200</v>
      </c>
      <c r="V123" s="93">
        <f t="shared" si="33"/>
        <v>2200</v>
      </c>
      <c r="W123" s="93">
        <f t="shared" si="34"/>
        <v>2200</v>
      </c>
      <c r="X123" s="85"/>
      <c r="Y123" s="73"/>
      <c r="Z123" s="73"/>
      <c r="AA123" s="73"/>
      <c r="AB123" s="48"/>
    </row>
    <row r="124" spans="1:28" ht="15" customHeight="1">
      <c r="A124" s="68">
        <f t="shared" si="45"/>
        <v>110</v>
      </c>
      <c r="B124" s="69">
        <f t="shared" si="27"/>
        <v>45736</v>
      </c>
      <c r="C124" s="70">
        <f t="shared" si="28"/>
        <v>884</v>
      </c>
      <c r="D124" s="71">
        <f t="shared" si="29"/>
        <v>1530</v>
      </c>
      <c r="E124" s="72">
        <f t="shared" si="35"/>
        <v>619</v>
      </c>
      <c r="F124" s="72">
        <f t="shared" si="36"/>
        <v>659</v>
      </c>
      <c r="G124" s="72">
        <f t="shared" si="37"/>
        <v>629</v>
      </c>
      <c r="H124" s="73">
        <f t="shared" si="46"/>
        <v>1795</v>
      </c>
      <c r="I124" s="73">
        <f t="shared" si="46"/>
        <v>1755</v>
      </c>
      <c r="J124" s="73">
        <f t="shared" si="46"/>
        <v>1785</v>
      </c>
      <c r="K124" s="73">
        <f t="shared" si="42"/>
        <v>1955</v>
      </c>
      <c r="L124" s="73">
        <f t="shared" si="42"/>
        <v>1955</v>
      </c>
      <c r="M124" s="73">
        <f t="shared" si="42"/>
        <v>1965</v>
      </c>
      <c r="N124" s="73">
        <f t="shared" si="44"/>
        <v>-160</v>
      </c>
      <c r="O124" s="73">
        <f t="shared" si="44"/>
        <v>-200</v>
      </c>
      <c r="P124" s="73">
        <f t="shared" si="44"/>
        <v>-180</v>
      </c>
      <c r="Q124" s="72">
        <f t="shared" si="43"/>
        <v>0</v>
      </c>
      <c r="R124" s="72">
        <f t="shared" si="43"/>
        <v>0</v>
      </c>
      <c r="S124" s="72">
        <f t="shared" si="43"/>
        <v>0</v>
      </c>
      <c r="T124" s="74">
        <f t="shared" si="26"/>
        <v>214</v>
      </c>
      <c r="U124" s="93">
        <f t="shared" si="32"/>
        <v>2200</v>
      </c>
      <c r="V124" s="93">
        <f t="shared" si="33"/>
        <v>2200</v>
      </c>
      <c r="W124" s="93">
        <f t="shared" si="34"/>
        <v>2200</v>
      </c>
      <c r="X124" s="85"/>
      <c r="Y124" s="73"/>
      <c r="Z124" s="73"/>
      <c r="AA124" s="73"/>
      <c r="AB124" s="48"/>
    </row>
    <row r="125" spans="1:28" ht="15" customHeight="1">
      <c r="A125" s="68">
        <f t="shared" si="45"/>
        <v>111</v>
      </c>
      <c r="B125" s="69">
        <f t="shared" si="27"/>
        <v>45737</v>
      </c>
      <c r="C125" s="70">
        <f t="shared" si="28"/>
        <v>884</v>
      </c>
      <c r="D125" s="71">
        <f t="shared" si="29"/>
        <v>1528</v>
      </c>
      <c r="E125" s="72">
        <f t="shared" si="35"/>
        <v>617</v>
      </c>
      <c r="F125" s="72">
        <f t="shared" si="36"/>
        <v>657</v>
      </c>
      <c r="G125" s="72">
        <f t="shared" si="37"/>
        <v>627</v>
      </c>
      <c r="H125" s="73">
        <f t="shared" si="46"/>
        <v>1795</v>
      </c>
      <c r="I125" s="73">
        <f t="shared" si="46"/>
        <v>1755</v>
      </c>
      <c r="J125" s="73">
        <f t="shared" si="46"/>
        <v>1785</v>
      </c>
      <c r="K125" s="73">
        <f t="shared" si="42"/>
        <v>1955</v>
      </c>
      <c r="L125" s="73">
        <f t="shared" si="42"/>
        <v>1955</v>
      </c>
      <c r="M125" s="73">
        <f t="shared" si="42"/>
        <v>1965</v>
      </c>
      <c r="N125" s="73">
        <f t="shared" si="44"/>
        <v>-160</v>
      </c>
      <c r="O125" s="73">
        <f t="shared" si="44"/>
        <v>-200</v>
      </c>
      <c r="P125" s="73">
        <f t="shared" si="44"/>
        <v>-180</v>
      </c>
      <c r="Q125" s="72">
        <f t="shared" si="43"/>
        <v>0</v>
      </c>
      <c r="R125" s="72">
        <f t="shared" si="43"/>
        <v>0</v>
      </c>
      <c r="S125" s="72">
        <f t="shared" si="43"/>
        <v>0</v>
      </c>
      <c r="T125" s="74">
        <f t="shared" si="26"/>
        <v>212</v>
      </c>
      <c r="U125" s="93">
        <f t="shared" si="32"/>
        <v>2200</v>
      </c>
      <c r="V125" s="93">
        <f t="shared" si="33"/>
        <v>2200</v>
      </c>
      <c r="W125" s="93">
        <f t="shared" si="34"/>
        <v>2200</v>
      </c>
      <c r="X125" s="85"/>
      <c r="Y125" s="73"/>
      <c r="Z125" s="73"/>
      <c r="AA125" s="73"/>
      <c r="AB125" s="48"/>
    </row>
    <row r="126" spans="1:28" ht="15" customHeight="1">
      <c r="A126" s="68">
        <f t="shared" si="45"/>
        <v>112</v>
      </c>
      <c r="B126" s="69">
        <f t="shared" si="27"/>
        <v>45738</v>
      </c>
      <c r="C126" s="70">
        <f t="shared" si="28"/>
        <v>884</v>
      </c>
      <c r="D126" s="71">
        <f t="shared" si="29"/>
        <v>1526</v>
      </c>
      <c r="E126" s="72">
        <f t="shared" si="35"/>
        <v>615</v>
      </c>
      <c r="F126" s="72">
        <f t="shared" si="36"/>
        <v>655</v>
      </c>
      <c r="G126" s="72">
        <f t="shared" si="37"/>
        <v>625</v>
      </c>
      <c r="H126" s="73">
        <f t="shared" si="46"/>
        <v>1795</v>
      </c>
      <c r="I126" s="73">
        <f t="shared" si="46"/>
        <v>1755</v>
      </c>
      <c r="J126" s="73">
        <f t="shared" si="46"/>
        <v>1785</v>
      </c>
      <c r="K126" s="73">
        <f t="shared" si="42"/>
        <v>1955</v>
      </c>
      <c r="L126" s="73">
        <f t="shared" si="42"/>
        <v>1955</v>
      </c>
      <c r="M126" s="73">
        <f t="shared" si="42"/>
        <v>1965</v>
      </c>
      <c r="N126" s="73">
        <f t="shared" si="44"/>
        <v>-160</v>
      </c>
      <c r="O126" s="73">
        <f t="shared" si="44"/>
        <v>-200</v>
      </c>
      <c r="P126" s="73">
        <f t="shared" si="44"/>
        <v>-180</v>
      </c>
      <c r="Q126" s="72">
        <f t="shared" si="43"/>
        <v>0</v>
      </c>
      <c r="R126" s="72">
        <f t="shared" si="43"/>
        <v>0</v>
      </c>
      <c r="S126" s="72">
        <f t="shared" si="43"/>
        <v>0</v>
      </c>
      <c r="T126" s="74">
        <f t="shared" si="26"/>
        <v>210</v>
      </c>
      <c r="U126" s="93">
        <f t="shared" si="32"/>
        <v>2200</v>
      </c>
      <c r="V126" s="93">
        <f t="shared" si="33"/>
        <v>2200</v>
      </c>
      <c r="W126" s="93">
        <f t="shared" si="34"/>
        <v>2200</v>
      </c>
      <c r="X126" s="85"/>
      <c r="Y126" s="73"/>
      <c r="Z126" s="73"/>
      <c r="AA126" s="73"/>
      <c r="AB126" s="48"/>
    </row>
    <row r="127" spans="1:28" ht="15" customHeight="1">
      <c r="A127" s="68">
        <f t="shared" si="45"/>
        <v>113</v>
      </c>
      <c r="B127" s="69">
        <f t="shared" si="27"/>
        <v>45739</v>
      </c>
      <c r="C127" s="70">
        <f t="shared" si="28"/>
        <v>884</v>
      </c>
      <c r="D127" s="71">
        <f t="shared" si="29"/>
        <v>1524</v>
      </c>
      <c r="E127" s="72">
        <f t="shared" si="35"/>
        <v>613</v>
      </c>
      <c r="F127" s="72">
        <f t="shared" si="36"/>
        <v>653</v>
      </c>
      <c r="G127" s="72">
        <f t="shared" si="37"/>
        <v>623</v>
      </c>
      <c r="H127" s="73">
        <f t="shared" si="46"/>
        <v>1795</v>
      </c>
      <c r="I127" s="73">
        <f t="shared" si="46"/>
        <v>1755</v>
      </c>
      <c r="J127" s="73">
        <f t="shared" si="46"/>
        <v>1785</v>
      </c>
      <c r="K127" s="73">
        <f t="shared" si="42"/>
        <v>1955</v>
      </c>
      <c r="L127" s="73">
        <f t="shared" si="42"/>
        <v>1955</v>
      </c>
      <c r="M127" s="73">
        <f t="shared" si="42"/>
        <v>1965</v>
      </c>
      <c r="N127" s="73">
        <f t="shared" si="44"/>
        <v>-160</v>
      </c>
      <c r="O127" s="73">
        <f t="shared" si="44"/>
        <v>-200</v>
      </c>
      <c r="P127" s="73">
        <f t="shared" si="44"/>
        <v>-180</v>
      </c>
      <c r="Q127" s="72">
        <f t="shared" si="43"/>
        <v>0</v>
      </c>
      <c r="R127" s="72">
        <f t="shared" si="43"/>
        <v>0</v>
      </c>
      <c r="S127" s="72">
        <f t="shared" si="43"/>
        <v>0</v>
      </c>
      <c r="T127" s="74">
        <f t="shared" si="26"/>
        <v>208</v>
      </c>
      <c r="U127" s="93">
        <f t="shared" si="32"/>
        <v>2200</v>
      </c>
      <c r="V127" s="93">
        <f t="shared" si="33"/>
        <v>2200</v>
      </c>
      <c r="W127" s="93">
        <f t="shared" si="34"/>
        <v>2200</v>
      </c>
      <c r="X127" s="85"/>
      <c r="Y127" s="73"/>
      <c r="Z127" s="73"/>
      <c r="AA127" s="73"/>
      <c r="AB127" s="48"/>
    </row>
    <row r="128" spans="1:28" ht="15" customHeight="1">
      <c r="A128" s="68">
        <f t="shared" si="45"/>
        <v>114</v>
      </c>
      <c r="B128" s="69">
        <f t="shared" si="27"/>
        <v>45740</v>
      </c>
      <c r="C128" s="70">
        <f t="shared" si="28"/>
        <v>884</v>
      </c>
      <c r="D128" s="71">
        <f t="shared" si="29"/>
        <v>1522</v>
      </c>
      <c r="E128" s="72">
        <f t="shared" si="35"/>
        <v>611</v>
      </c>
      <c r="F128" s="72">
        <f t="shared" si="36"/>
        <v>651</v>
      </c>
      <c r="G128" s="72">
        <f t="shared" si="37"/>
        <v>621</v>
      </c>
      <c r="H128" s="73">
        <f t="shared" si="46"/>
        <v>1795</v>
      </c>
      <c r="I128" s="73">
        <f t="shared" si="46"/>
        <v>1755</v>
      </c>
      <c r="J128" s="73">
        <f t="shared" si="46"/>
        <v>1785</v>
      </c>
      <c r="K128" s="73">
        <f t="shared" ref="K128:M143" si="47">K127</f>
        <v>1955</v>
      </c>
      <c r="L128" s="73">
        <f t="shared" si="47"/>
        <v>1955</v>
      </c>
      <c r="M128" s="73">
        <f t="shared" si="47"/>
        <v>1965</v>
      </c>
      <c r="N128" s="73">
        <f t="shared" si="44"/>
        <v>-160</v>
      </c>
      <c r="O128" s="73">
        <f t="shared" si="44"/>
        <v>-200</v>
      </c>
      <c r="P128" s="73">
        <f t="shared" si="44"/>
        <v>-180</v>
      </c>
      <c r="Q128" s="72">
        <f t="shared" si="43"/>
        <v>0</v>
      </c>
      <c r="R128" s="72">
        <f t="shared" si="43"/>
        <v>0</v>
      </c>
      <c r="S128" s="72">
        <f t="shared" si="43"/>
        <v>0</v>
      </c>
      <c r="T128" s="74">
        <f t="shared" si="26"/>
        <v>206</v>
      </c>
      <c r="U128" s="93">
        <f t="shared" si="32"/>
        <v>2200</v>
      </c>
      <c r="V128" s="93">
        <f t="shared" si="33"/>
        <v>2200</v>
      </c>
      <c r="W128" s="93">
        <f t="shared" si="34"/>
        <v>2200</v>
      </c>
      <c r="X128" s="85"/>
      <c r="Y128" s="73"/>
      <c r="Z128" s="73"/>
      <c r="AA128" s="73"/>
      <c r="AB128" s="48"/>
    </row>
    <row r="129" spans="1:28" ht="15" customHeight="1">
      <c r="A129" s="68">
        <f t="shared" si="45"/>
        <v>115</v>
      </c>
      <c r="B129" s="69">
        <f t="shared" si="27"/>
        <v>45741</v>
      </c>
      <c r="C129" s="70">
        <f t="shared" si="28"/>
        <v>884</v>
      </c>
      <c r="D129" s="71">
        <f t="shared" si="29"/>
        <v>1520</v>
      </c>
      <c r="E129" s="72">
        <f t="shared" si="35"/>
        <v>609</v>
      </c>
      <c r="F129" s="72">
        <f t="shared" si="36"/>
        <v>649</v>
      </c>
      <c r="G129" s="72">
        <f t="shared" si="37"/>
        <v>619</v>
      </c>
      <c r="H129" s="73">
        <f t="shared" si="46"/>
        <v>1795</v>
      </c>
      <c r="I129" s="73">
        <f t="shared" si="46"/>
        <v>1755</v>
      </c>
      <c r="J129" s="73">
        <f t="shared" si="46"/>
        <v>1785</v>
      </c>
      <c r="K129" s="73">
        <f t="shared" si="47"/>
        <v>1955</v>
      </c>
      <c r="L129" s="73">
        <f t="shared" si="47"/>
        <v>1955</v>
      </c>
      <c r="M129" s="73">
        <f t="shared" si="47"/>
        <v>1965</v>
      </c>
      <c r="N129" s="73">
        <f t="shared" ref="N129:P144" si="48">N128-Q129</f>
        <v>-160</v>
      </c>
      <c r="O129" s="73">
        <f t="shared" si="48"/>
        <v>-200</v>
      </c>
      <c r="P129" s="73">
        <f t="shared" si="48"/>
        <v>-180</v>
      </c>
      <c r="Q129" s="72">
        <f t="shared" si="43"/>
        <v>0</v>
      </c>
      <c r="R129" s="72">
        <f t="shared" si="43"/>
        <v>0</v>
      </c>
      <c r="S129" s="72">
        <f t="shared" si="43"/>
        <v>0</v>
      </c>
      <c r="T129" s="74">
        <f t="shared" si="26"/>
        <v>204</v>
      </c>
      <c r="U129" s="93">
        <f t="shared" si="32"/>
        <v>2200</v>
      </c>
      <c r="V129" s="93">
        <f t="shared" si="33"/>
        <v>2200</v>
      </c>
      <c r="W129" s="93">
        <f t="shared" si="34"/>
        <v>2200</v>
      </c>
      <c r="X129" s="85"/>
      <c r="Y129" s="73"/>
      <c r="Z129" s="73"/>
      <c r="AA129" s="73"/>
      <c r="AB129" s="48"/>
    </row>
    <row r="130" spans="1:28" ht="15" customHeight="1">
      <c r="A130" s="68">
        <f t="shared" si="45"/>
        <v>116</v>
      </c>
      <c r="B130" s="69">
        <f t="shared" si="27"/>
        <v>45742</v>
      </c>
      <c r="C130" s="70">
        <f t="shared" si="28"/>
        <v>884</v>
      </c>
      <c r="D130" s="71">
        <f t="shared" si="29"/>
        <v>1518</v>
      </c>
      <c r="E130" s="72">
        <f t="shared" si="35"/>
        <v>607</v>
      </c>
      <c r="F130" s="72">
        <f t="shared" si="36"/>
        <v>647</v>
      </c>
      <c r="G130" s="72">
        <f t="shared" si="37"/>
        <v>617</v>
      </c>
      <c r="H130" s="73">
        <f t="shared" si="46"/>
        <v>1795</v>
      </c>
      <c r="I130" s="73">
        <f t="shared" si="46"/>
        <v>1755</v>
      </c>
      <c r="J130" s="73">
        <f t="shared" si="46"/>
        <v>1785</v>
      </c>
      <c r="K130" s="73">
        <f t="shared" si="47"/>
        <v>1955</v>
      </c>
      <c r="L130" s="73">
        <f t="shared" si="47"/>
        <v>1955</v>
      </c>
      <c r="M130" s="73">
        <f t="shared" si="47"/>
        <v>1965</v>
      </c>
      <c r="N130" s="73">
        <f t="shared" si="48"/>
        <v>-160</v>
      </c>
      <c r="O130" s="73">
        <f t="shared" si="48"/>
        <v>-200</v>
      </c>
      <c r="P130" s="73">
        <f t="shared" si="48"/>
        <v>-180</v>
      </c>
      <c r="Q130" s="72">
        <f t="shared" si="43"/>
        <v>0</v>
      </c>
      <c r="R130" s="72">
        <f t="shared" si="43"/>
        <v>0</v>
      </c>
      <c r="S130" s="72">
        <f t="shared" si="43"/>
        <v>0</v>
      </c>
      <c r="T130" s="74">
        <f t="shared" si="26"/>
        <v>202</v>
      </c>
      <c r="U130" s="93">
        <f t="shared" si="32"/>
        <v>2200</v>
      </c>
      <c r="V130" s="93">
        <f t="shared" si="33"/>
        <v>2200</v>
      </c>
      <c r="W130" s="93">
        <f t="shared" si="34"/>
        <v>2200</v>
      </c>
      <c r="X130" s="85"/>
      <c r="Y130" s="73"/>
      <c r="Z130" s="73"/>
      <c r="AA130" s="73"/>
      <c r="AB130" s="48"/>
    </row>
    <row r="131" spans="1:28" ht="15" customHeight="1">
      <c r="A131" s="68">
        <f t="shared" si="45"/>
        <v>117</v>
      </c>
      <c r="B131" s="69">
        <f t="shared" si="27"/>
        <v>45743</v>
      </c>
      <c r="C131" s="70">
        <f t="shared" si="28"/>
        <v>884</v>
      </c>
      <c r="D131" s="71">
        <f t="shared" si="29"/>
        <v>1516</v>
      </c>
      <c r="E131" s="72">
        <f t="shared" si="35"/>
        <v>605</v>
      </c>
      <c r="F131" s="72">
        <f t="shared" si="36"/>
        <v>645</v>
      </c>
      <c r="G131" s="72">
        <f t="shared" si="37"/>
        <v>615</v>
      </c>
      <c r="H131" s="73">
        <f t="shared" si="46"/>
        <v>1795</v>
      </c>
      <c r="I131" s="73">
        <f t="shared" si="46"/>
        <v>1755</v>
      </c>
      <c r="J131" s="73">
        <f t="shared" si="46"/>
        <v>1785</v>
      </c>
      <c r="K131" s="73">
        <f t="shared" si="47"/>
        <v>1955</v>
      </c>
      <c r="L131" s="73">
        <f t="shared" si="47"/>
        <v>1955</v>
      </c>
      <c r="M131" s="73">
        <f t="shared" si="47"/>
        <v>1965</v>
      </c>
      <c r="N131" s="73">
        <f t="shared" si="48"/>
        <v>-160</v>
      </c>
      <c r="O131" s="73">
        <f t="shared" si="48"/>
        <v>-200</v>
      </c>
      <c r="P131" s="73">
        <f t="shared" si="48"/>
        <v>-180</v>
      </c>
      <c r="Q131" s="72">
        <f t="shared" si="43"/>
        <v>0</v>
      </c>
      <c r="R131" s="72">
        <f t="shared" si="43"/>
        <v>0</v>
      </c>
      <c r="S131" s="72">
        <f t="shared" si="43"/>
        <v>0</v>
      </c>
      <c r="T131" s="74">
        <f t="shared" si="26"/>
        <v>200</v>
      </c>
      <c r="U131" s="93">
        <f t="shared" si="32"/>
        <v>2200</v>
      </c>
      <c r="V131" s="93">
        <f t="shared" si="33"/>
        <v>2200</v>
      </c>
      <c r="W131" s="93">
        <f t="shared" si="34"/>
        <v>2200</v>
      </c>
      <c r="X131" s="85"/>
      <c r="Y131" s="73"/>
      <c r="Z131" s="73"/>
      <c r="AA131" s="73"/>
      <c r="AB131" s="48"/>
    </row>
    <row r="132" spans="1:28" ht="15" customHeight="1">
      <c r="A132" s="68">
        <f t="shared" si="45"/>
        <v>118</v>
      </c>
      <c r="B132" s="69">
        <f t="shared" si="27"/>
        <v>45744</v>
      </c>
      <c r="C132" s="70">
        <f t="shared" si="28"/>
        <v>884</v>
      </c>
      <c r="D132" s="71">
        <f t="shared" si="29"/>
        <v>1514</v>
      </c>
      <c r="E132" s="72">
        <f t="shared" si="35"/>
        <v>603</v>
      </c>
      <c r="F132" s="72">
        <f t="shared" si="36"/>
        <v>643</v>
      </c>
      <c r="G132" s="72">
        <f t="shared" si="37"/>
        <v>613</v>
      </c>
      <c r="H132" s="73">
        <f t="shared" si="46"/>
        <v>1795</v>
      </c>
      <c r="I132" s="73">
        <f t="shared" si="46"/>
        <v>1755</v>
      </c>
      <c r="J132" s="73">
        <f t="shared" si="46"/>
        <v>1785</v>
      </c>
      <c r="K132" s="73">
        <f t="shared" si="47"/>
        <v>1955</v>
      </c>
      <c r="L132" s="73">
        <f t="shared" si="47"/>
        <v>1955</v>
      </c>
      <c r="M132" s="73">
        <f t="shared" si="47"/>
        <v>1965</v>
      </c>
      <c r="N132" s="73">
        <f t="shared" si="48"/>
        <v>-160</v>
      </c>
      <c r="O132" s="73">
        <f t="shared" si="48"/>
        <v>-200</v>
      </c>
      <c r="P132" s="73">
        <f t="shared" si="48"/>
        <v>-180</v>
      </c>
      <c r="Q132" s="72">
        <f t="shared" si="43"/>
        <v>0</v>
      </c>
      <c r="R132" s="72">
        <f t="shared" si="43"/>
        <v>0</v>
      </c>
      <c r="S132" s="72">
        <f t="shared" si="43"/>
        <v>0</v>
      </c>
      <c r="T132" s="74">
        <f t="shared" si="26"/>
        <v>198</v>
      </c>
      <c r="U132" s="93">
        <f t="shared" si="32"/>
        <v>2200</v>
      </c>
      <c r="V132" s="93">
        <f t="shared" si="33"/>
        <v>2200</v>
      </c>
      <c r="W132" s="93">
        <f t="shared" si="34"/>
        <v>2200</v>
      </c>
      <c r="X132" s="85"/>
      <c r="Y132" s="73"/>
      <c r="Z132" s="73"/>
      <c r="AA132" s="73"/>
      <c r="AB132" s="48"/>
    </row>
    <row r="133" spans="1:28" ht="15" customHeight="1">
      <c r="A133" s="68">
        <f t="shared" si="45"/>
        <v>119</v>
      </c>
      <c r="B133" s="69">
        <f t="shared" si="27"/>
        <v>45745</v>
      </c>
      <c r="C133" s="70">
        <f t="shared" si="28"/>
        <v>884</v>
      </c>
      <c r="D133" s="71">
        <f t="shared" si="29"/>
        <v>1512</v>
      </c>
      <c r="E133" s="72">
        <f t="shared" si="35"/>
        <v>601</v>
      </c>
      <c r="F133" s="72">
        <f t="shared" si="36"/>
        <v>641</v>
      </c>
      <c r="G133" s="72">
        <f t="shared" si="37"/>
        <v>611</v>
      </c>
      <c r="H133" s="73">
        <f t="shared" si="46"/>
        <v>1795</v>
      </c>
      <c r="I133" s="73">
        <f t="shared" si="46"/>
        <v>1755</v>
      </c>
      <c r="J133" s="73">
        <f t="shared" si="46"/>
        <v>1785</v>
      </c>
      <c r="K133" s="73">
        <f t="shared" si="47"/>
        <v>1955</v>
      </c>
      <c r="L133" s="73">
        <f t="shared" si="47"/>
        <v>1955</v>
      </c>
      <c r="M133" s="73">
        <f t="shared" si="47"/>
        <v>1965</v>
      </c>
      <c r="N133" s="73">
        <f t="shared" si="48"/>
        <v>-160</v>
      </c>
      <c r="O133" s="73">
        <f t="shared" si="48"/>
        <v>-200</v>
      </c>
      <c r="P133" s="73">
        <f t="shared" si="48"/>
        <v>-180</v>
      </c>
      <c r="Q133" s="72">
        <f t="shared" si="43"/>
        <v>0</v>
      </c>
      <c r="R133" s="72">
        <f t="shared" si="43"/>
        <v>0</v>
      </c>
      <c r="S133" s="72">
        <f t="shared" si="43"/>
        <v>0</v>
      </c>
      <c r="T133" s="74">
        <f t="shared" si="26"/>
        <v>196</v>
      </c>
      <c r="U133" s="93">
        <f t="shared" si="32"/>
        <v>2200</v>
      </c>
      <c r="V133" s="93">
        <f t="shared" si="33"/>
        <v>2200</v>
      </c>
      <c r="W133" s="93">
        <f t="shared" si="34"/>
        <v>2200</v>
      </c>
      <c r="X133" s="85"/>
      <c r="Y133" s="73"/>
      <c r="Z133" s="73"/>
      <c r="AA133" s="73"/>
      <c r="AB133" s="48"/>
    </row>
    <row r="134" spans="1:28" ht="15" customHeight="1">
      <c r="A134" s="68">
        <f t="shared" si="45"/>
        <v>120</v>
      </c>
      <c r="B134" s="69">
        <f t="shared" si="27"/>
        <v>45746</v>
      </c>
      <c r="C134" s="70">
        <f t="shared" si="28"/>
        <v>884</v>
      </c>
      <c r="D134" s="71">
        <f t="shared" si="29"/>
        <v>1510</v>
      </c>
      <c r="E134" s="72">
        <f t="shared" si="35"/>
        <v>599</v>
      </c>
      <c r="F134" s="72">
        <f t="shared" si="36"/>
        <v>639</v>
      </c>
      <c r="G134" s="72">
        <f t="shared" si="37"/>
        <v>609</v>
      </c>
      <c r="H134" s="73">
        <f t="shared" si="46"/>
        <v>1795</v>
      </c>
      <c r="I134" s="73">
        <f t="shared" si="46"/>
        <v>1755</v>
      </c>
      <c r="J134" s="73">
        <f t="shared" si="46"/>
        <v>1785</v>
      </c>
      <c r="K134" s="73">
        <f t="shared" si="47"/>
        <v>1955</v>
      </c>
      <c r="L134" s="73">
        <f t="shared" si="47"/>
        <v>1955</v>
      </c>
      <c r="M134" s="73">
        <f t="shared" si="47"/>
        <v>1965</v>
      </c>
      <c r="N134" s="73">
        <f t="shared" si="48"/>
        <v>-160</v>
      </c>
      <c r="O134" s="73">
        <f t="shared" si="48"/>
        <v>-200</v>
      </c>
      <c r="P134" s="73">
        <f t="shared" si="48"/>
        <v>-180</v>
      </c>
      <c r="Q134" s="72">
        <f t="shared" si="43"/>
        <v>0</v>
      </c>
      <c r="R134" s="72">
        <f t="shared" si="43"/>
        <v>0</v>
      </c>
      <c r="S134" s="72">
        <f t="shared" si="43"/>
        <v>0</v>
      </c>
      <c r="T134" s="74">
        <f t="shared" si="26"/>
        <v>194</v>
      </c>
      <c r="U134" s="93">
        <f t="shared" si="32"/>
        <v>2200</v>
      </c>
      <c r="V134" s="93">
        <f t="shared" si="33"/>
        <v>2200</v>
      </c>
      <c r="W134" s="93">
        <f t="shared" si="34"/>
        <v>2200</v>
      </c>
      <c r="X134" s="85"/>
      <c r="Y134" s="73"/>
      <c r="Z134" s="73"/>
      <c r="AA134" s="73"/>
      <c r="AB134" s="48"/>
    </row>
    <row r="135" spans="1:28" ht="15" customHeight="1">
      <c r="A135" s="68">
        <f t="shared" si="45"/>
        <v>121</v>
      </c>
      <c r="B135" s="69">
        <f t="shared" si="27"/>
        <v>45747</v>
      </c>
      <c r="C135" s="70">
        <f t="shared" si="28"/>
        <v>884</v>
      </c>
      <c r="D135" s="71">
        <f t="shared" si="29"/>
        <v>1508</v>
      </c>
      <c r="E135" s="72">
        <f t="shared" si="35"/>
        <v>597</v>
      </c>
      <c r="F135" s="72">
        <f t="shared" si="36"/>
        <v>637</v>
      </c>
      <c r="G135" s="72">
        <f t="shared" si="37"/>
        <v>607</v>
      </c>
      <c r="H135" s="73">
        <f t="shared" si="46"/>
        <v>1795</v>
      </c>
      <c r="I135" s="73">
        <f t="shared" si="46"/>
        <v>1755</v>
      </c>
      <c r="J135" s="73">
        <f t="shared" si="46"/>
        <v>1785</v>
      </c>
      <c r="K135" s="73">
        <f t="shared" si="47"/>
        <v>1955</v>
      </c>
      <c r="L135" s="73">
        <f t="shared" si="47"/>
        <v>1955</v>
      </c>
      <c r="M135" s="73">
        <f t="shared" si="47"/>
        <v>1965</v>
      </c>
      <c r="N135" s="73">
        <f t="shared" si="48"/>
        <v>-160</v>
      </c>
      <c r="O135" s="73">
        <f t="shared" si="48"/>
        <v>-200</v>
      </c>
      <c r="P135" s="73">
        <f t="shared" si="48"/>
        <v>-180</v>
      </c>
      <c r="Q135" s="72">
        <f t="shared" si="43"/>
        <v>0</v>
      </c>
      <c r="R135" s="72">
        <f t="shared" si="43"/>
        <v>0</v>
      </c>
      <c r="S135" s="72">
        <f t="shared" si="43"/>
        <v>0</v>
      </c>
      <c r="T135" s="74">
        <f t="shared" si="26"/>
        <v>192</v>
      </c>
      <c r="U135" s="93">
        <f t="shared" si="32"/>
        <v>2200</v>
      </c>
      <c r="V135" s="93">
        <f t="shared" si="33"/>
        <v>2200</v>
      </c>
      <c r="W135" s="93">
        <f t="shared" si="34"/>
        <v>2200</v>
      </c>
      <c r="X135" s="85"/>
      <c r="Y135" s="73"/>
      <c r="Z135" s="73"/>
      <c r="AA135" s="73"/>
      <c r="AB135" s="48"/>
    </row>
    <row r="136" spans="1:28" ht="15" customHeight="1">
      <c r="A136" s="68">
        <f t="shared" si="45"/>
        <v>122</v>
      </c>
      <c r="B136" s="69">
        <f t="shared" si="27"/>
        <v>45748</v>
      </c>
      <c r="C136" s="70">
        <f t="shared" si="28"/>
        <v>884</v>
      </c>
      <c r="D136" s="71">
        <f t="shared" si="29"/>
        <v>1506</v>
      </c>
      <c r="E136" s="72">
        <f t="shared" si="35"/>
        <v>595</v>
      </c>
      <c r="F136" s="72">
        <f t="shared" si="36"/>
        <v>635</v>
      </c>
      <c r="G136" s="72">
        <f t="shared" si="37"/>
        <v>605</v>
      </c>
      <c r="H136" s="73">
        <f t="shared" si="46"/>
        <v>1795</v>
      </c>
      <c r="I136" s="73">
        <f t="shared" si="46"/>
        <v>1755</v>
      </c>
      <c r="J136" s="73">
        <f t="shared" si="46"/>
        <v>1785</v>
      </c>
      <c r="K136" s="73">
        <f t="shared" si="47"/>
        <v>1955</v>
      </c>
      <c r="L136" s="73">
        <f t="shared" si="47"/>
        <v>1955</v>
      </c>
      <c r="M136" s="73">
        <f t="shared" si="47"/>
        <v>1965</v>
      </c>
      <c r="N136" s="73">
        <f t="shared" si="48"/>
        <v>-160</v>
      </c>
      <c r="O136" s="73">
        <f t="shared" si="48"/>
        <v>-200</v>
      </c>
      <c r="P136" s="73">
        <f t="shared" si="48"/>
        <v>-180</v>
      </c>
      <c r="Q136" s="72">
        <f t="shared" si="43"/>
        <v>0</v>
      </c>
      <c r="R136" s="72">
        <f t="shared" si="43"/>
        <v>0</v>
      </c>
      <c r="S136" s="72">
        <f t="shared" si="43"/>
        <v>0</v>
      </c>
      <c r="T136" s="74">
        <f t="shared" si="26"/>
        <v>190</v>
      </c>
      <c r="U136" s="93">
        <f t="shared" si="32"/>
        <v>2200</v>
      </c>
      <c r="V136" s="93">
        <f t="shared" si="33"/>
        <v>2200</v>
      </c>
      <c r="W136" s="93">
        <f t="shared" si="34"/>
        <v>2200</v>
      </c>
      <c r="X136" s="85"/>
      <c r="Y136" s="73"/>
      <c r="Z136" s="73"/>
      <c r="AA136" s="73"/>
      <c r="AB136" s="48"/>
    </row>
    <row r="137" spans="1:28" ht="15" customHeight="1">
      <c r="A137" s="68">
        <f t="shared" si="45"/>
        <v>123</v>
      </c>
      <c r="B137" s="69">
        <f t="shared" si="27"/>
        <v>45749</v>
      </c>
      <c r="C137" s="70">
        <f t="shared" si="28"/>
        <v>884</v>
      </c>
      <c r="D137" s="71">
        <f t="shared" si="29"/>
        <v>1504</v>
      </c>
      <c r="E137" s="72">
        <f t="shared" si="35"/>
        <v>593</v>
      </c>
      <c r="F137" s="72">
        <f t="shared" si="36"/>
        <v>633</v>
      </c>
      <c r="G137" s="72">
        <f t="shared" si="37"/>
        <v>603</v>
      </c>
      <c r="H137" s="73">
        <f t="shared" si="46"/>
        <v>1795</v>
      </c>
      <c r="I137" s="73">
        <f t="shared" si="46"/>
        <v>1755</v>
      </c>
      <c r="J137" s="73">
        <f t="shared" si="46"/>
        <v>1785</v>
      </c>
      <c r="K137" s="73">
        <f t="shared" si="47"/>
        <v>1955</v>
      </c>
      <c r="L137" s="73">
        <f t="shared" si="47"/>
        <v>1955</v>
      </c>
      <c r="M137" s="73">
        <f t="shared" si="47"/>
        <v>1965</v>
      </c>
      <c r="N137" s="73">
        <f t="shared" si="48"/>
        <v>-160</v>
      </c>
      <c r="O137" s="73">
        <f t="shared" si="48"/>
        <v>-200</v>
      </c>
      <c r="P137" s="73">
        <f t="shared" si="48"/>
        <v>-180</v>
      </c>
      <c r="Q137" s="72">
        <f t="shared" si="43"/>
        <v>0</v>
      </c>
      <c r="R137" s="72">
        <f t="shared" si="43"/>
        <v>0</v>
      </c>
      <c r="S137" s="72">
        <f t="shared" si="43"/>
        <v>0</v>
      </c>
      <c r="T137" s="74">
        <f t="shared" si="26"/>
        <v>188</v>
      </c>
      <c r="U137" s="93">
        <f t="shared" si="32"/>
        <v>2200</v>
      </c>
      <c r="V137" s="93">
        <f t="shared" si="33"/>
        <v>2200</v>
      </c>
      <c r="W137" s="93">
        <f t="shared" si="34"/>
        <v>2200</v>
      </c>
      <c r="X137" s="85"/>
      <c r="Y137" s="73"/>
      <c r="Z137" s="73"/>
      <c r="AA137" s="73"/>
      <c r="AB137" s="48"/>
    </row>
    <row r="138" spans="1:28" ht="15" customHeight="1">
      <c r="A138" s="68">
        <f t="shared" si="45"/>
        <v>124</v>
      </c>
      <c r="B138" s="69">
        <f t="shared" si="27"/>
        <v>45750</v>
      </c>
      <c r="C138" s="70">
        <f t="shared" si="28"/>
        <v>884</v>
      </c>
      <c r="D138" s="71">
        <f t="shared" si="29"/>
        <v>1502</v>
      </c>
      <c r="E138" s="72">
        <f t="shared" si="35"/>
        <v>591</v>
      </c>
      <c r="F138" s="72">
        <f t="shared" si="36"/>
        <v>631</v>
      </c>
      <c r="G138" s="72">
        <f t="shared" si="37"/>
        <v>601</v>
      </c>
      <c r="H138" s="73">
        <f t="shared" si="46"/>
        <v>1795</v>
      </c>
      <c r="I138" s="73">
        <f t="shared" si="46"/>
        <v>1755</v>
      </c>
      <c r="J138" s="73">
        <f t="shared" si="46"/>
        <v>1785</v>
      </c>
      <c r="K138" s="73">
        <f t="shared" si="47"/>
        <v>1955</v>
      </c>
      <c r="L138" s="73">
        <f t="shared" si="47"/>
        <v>1955</v>
      </c>
      <c r="M138" s="73">
        <f t="shared" si="47"/>
        <v>1965</v>
      </c>
      <c r="N138" s="73">
        <f t="shared" si="48"/>
        <v>-160</v>
      </c>
      <c r="O138" s="73">
        <f t="shared" si="48"/>
        <v>-200</v>
      </c>
      <c r="P138" s="73">
        <f t="shared" si="48"/>
        <v>-180</v>
      </c>
      <c r="Q138" s="72">
        <f t="shared" si="43"/>
        <v>0</v>
      </c>
      <c r="R138" s="72">
        <f t="shared" si="43"/>
        <v>0</v>
      </c>
      <c r="S138" s="72">
        <f t="shared" si="43"/>
        <v>0</v>
      </c>
      <c r="T138" s="74">
        <f t="shared" si="26"/>
        <v>186</v>
      </c>
      <c r="U138" s="93">
        <f t="shared" si="32"/>
        <v>2200</v>
      </c>
      <c r="V138" s="93">
        <f t="shared" si="33"/>
        <v>2200</v>
      </c>
      <c r="W138" s="93">
        <f t="shared" si="34"/>
        <v>2200</v>
      </c>
      <c r="X138" s="85"/>
      <c r="Y138" s="73"/>
      <c r="Z138" s="73"/>
      <c r="AA138" s="73"/>
      <c r="AB138" s="48"/>
    </row>
    <row r="139" spans="1:28" ht="15" customHeight="1">
      <c r="A139" s="68">
        <f t="shared" si="45"/>
        <v>125</v>
      </c>
      <c r="B139" s="69">
        <f t="shared" si="27"/>
        <v>45751</v>
      </c>
      <c r="C139" s="70">
        <f t="shared" si="28"/>
        <v>884</v>
      </c>
      <c r="D139" s="71">
        <f t="shared" si="29"/>
        <v>1500</v>
      </c>
      <c r="E139" s="72">
        <f t="shared" si="35"/>
        <v>589</v>
      </c>
      <c r="F139" s="72">
        <f t="shared" si="36"/>
        <v>629</v>
      </c>
      <c r="G139" s="72">
        <f t="shared" si="37"/>
        <v>599</v>
      </c>
      <c r="H139" s="73">
        <f t="shared" si="46"/>
        <v>1795</v>
      </c>
      <c r="I139" s="73">
        <f t="shared" si="46"/>
        <v>1755</v>
      </c>
      <c r="J139" s="73">
        <f t="shared" si="46"/>
        <v>1785</v>
      </c>
      <c r="K139" s="73">
        <f t="shared" si="47"/>
        <v>1955</v>
      </c>
      <c r="L139" s="73">
        <f t="shared" si="47"/>
        <v>1955</v>
      </c>
      <c r="M139" s="73">
        <f t="shared" si="47"/>
        <v>1965</v>
      </c>
      <c r="N139" s="73">
        <f t="shared" si="48"/>
        <v>-160</v>
      </c>
      <c r="O139" s="73">
        <f t="shared" si="48"/>
        <v>-200</v>
      </c>
      <c r="P139" s="73">
        <f t="shared" si="48"/>
        <v>-180</v>
      </c>
      <c r="Q139" s="72">
        <f t="shared" si="43"/>
        <v>0</v>
      </c>
      <c r="R139" s="72">
        <f t="shared" si="43"/>
        <v>0</v>
      </c>
      <c r="S139" s="72">
        <f t="shared" si="43"/>
        <v>0</v>
      </c>
      <c r="T139" s="74">
        <f t="shared" si="26"/>
        <v>184</v>
      </c>
      <c r="U139" s="93">
        <f t="shared" si="32"/>
        <v>2200</v>
      </c>
      <c r="V139" s="93">
        <f t="shared" si="33"/>
        <v>2200</v>
      </c>
      <c r="W139" s="93">
        <f t="shared" si="34"/>
        <v>2200</v>
      </c>
      <c r="X139" s="85"/>
      <c r="Y139" s="73"/>
      <c r="Z139" s="73"/>
      <c r="AA139" s="73"/>
      <c r="AB139" s="48"/>
    </row>
    <row r="140" spans="1:28" ht="15" customHeight="1">
      <c r="A140" s="68">
        <f t="shared" si="45"/>
        <v>126</v>
      </c>
      <c r="B140" s="69">
        <f t="shared" si="27"/>
        <v>45752</v>
      </c>
      <c r="C140" s="70">
        <f t="shared" si="28"/>
        <v>884</v>
      </c>
      <c r="D140" s="71">
        <f t="shared" si="29"/>
        <v>1498</v>
      </c>
      <c r="E140" s="72">
        <f t="shared" si="35"/>
        <v>587</v>
      </c>
      <c r="F140" s="72">
        <f t="shared" si="36"/>
        <v>627</v>
      </c>
      <c r="G140" s="72">
        <f t="shared" si="37"/>
        <v>597</v>
      </c>
      <c r="H140" s="73">
        <f t="shared" si="46"/>
        <v>1795</v>
      </c>
      <c r="I140" s="73">
        <f t="shared" si="46"/>
        <v>1755</v>
      </c>
      <c r="J140" s="73">
        <f t="shared" si="46"/>
        <v>1785</v>
      </c>
      <c r="K140" s="73">
        <f t="shared" si="47"/>
        <v>1955</v>
      </c>
      <c r="L140" s="73">
        <f t="shared" si="47"/>
        <v>1955</v>
      </c>
      <c r="M140" s="73">
        <f t="shared" si="47"/>
        <v>1965</v>
      </c>
      <c r="N140" s="73">
        <f t="shared" si="48"/>
        <v>-160</v>
      </c>
      <c r="O140" s="73">
        <f t="shared" si="48"/>
        <v>-200</v>
      </c>
      <c r="P140" s="73">
        <f t="shared" si="48"/>
        <v>-180</v>
      </c>
      <c r="Q140" s="72">
        <f t="shared" si="43"/>
        <v>0</v>
      </c>
      <c r="R140" s="72">
        <f t="shared" si="43"/>
        <v>0</v>
      </c>
      <c r="S140" s="72">
        <f t="shared" si="43"/>
        <v>0</v>
      </c>
      <c r="T140" s="74">
        <f t="shared" si="26"/>
        <v>182</v>
      </c>
      <c r="U140" s="93">
        <f t="shared" si="32"/>
        <v>2200</v>
      </c>
      <c r="V140" s="93">
        <f t="shared" si="33"/>
        <v>2200</v>
      </c>
      <c r="W140" s="93">
        <f t="shared" si="34"/>
        <v>2200</v>
      </c>
      <c r="X140" s="85"/>
      <c r="Y140" s="73"/>
      <c r="Z140" s="73"/>
      <c r="AA140" s="73"/>
      <c r="AB140" s="48"/>
    </row>
    <row r="141" spans="1:28" ht="15" customHeight="1">
      <c r="A141" s="68">
        <f t="shared" si="45"/>
        <v>127</v>
      </c>
      <c r="B141" s="69">
        <f t="shared" si="27"/>
        <v>45753</v>
      </c>
      <c r="C141" s="70">
        <f t="shared" si="28"/>
        <v>884</v>
      </c>
      <c r="D141" s="71">
        <f t="shared" si="29"/>
        <v>1496</v>
      </c>
      <c r="E141" s="72">
        <f t="shared" si="35"/>
        <v>585</v>
      </c>
      <c r="F141" s="72">
        <f t="shared" si="36"/>
        <v>625</v>
      </c>
      <c r="G141" s="72">
        <f t="shared" si="37"/>
        <v>595</v>
      </c>
      <c r="H141" s="73">
        <f t="shared" si="46"/>
        <v>1795</v>
      </c>
      <c r="I141" s="73">
        <f t="shared" si="46"/>
        <v>1755</v>
      </c>
      <c r="J141" s="73">
        <f t="shared" si="46"/>
        <v>1785</v>
      </c>
      <c r="K141" s="73">
        <f t="shared" si="47"/>
        <v>1955</v>
      </c>
      <c r="L141" s="73">
        <f t="shared" si="47"/>
        <v>1955</v>
      </c>
      <c r="M141" s="73">
        <f t="shared" si="47"/>
        <v>1965</v>
      </c>
      <c r="N141" s="73">
        <f t="shared" si="48"/>
        <v>-160</v>
      </c>
      <c r="O141" s="73">
        <f t="shared" si="48"/>
        <v>-200</v>
      </c>
      <c r="P141" s="73">
        <f t="shared" si="48"/>
        <v>-180</v>
      </c>
      <c r="Q141" s="72">
        <f t="shared" si="43"/>
        <v>0</v>
      </c>
      <c r="R141" s="72">
        <f t="shared" si="43"/>
        <v>0</v>
      </c>
      <c r="S141" s="72">
        <f t="shared" si="43"/>
        <v>0</v>
      </c>
      <c r="T141" s="74">
        <f t="shared" si="26"/>
        <v>180</v>
      </c>
      <c r="U141" s="93">
        <f t="shared" si="32"/>
        <v>2200</v>
      </c>
      <c r="V141" s="93">
        <f t="shared" si="33"/>
        <v>2200</v>
      </c>
      <c r="W141" s="93">
        <f t="shared" si="34"/>
        <v>2200</v>
      </c>
      <c r="X141" s="85"/>
      <c r="Y141" s="73"/>
      <c r="Z141" s="73"/>
      <c r="AA141" s="73"/>
      <c r="AB141" s="48"/>
    </row>
    <row r="142" spans="1:28" ht="15" customHeight="1">
      <c r="A142" s="68">
        <f t="shared" si="45"/>
        <v>128</v>
      </c>
      <c r="B142" s="69">
        <f t="shared" si="27"/>
        <v>45754</v>
      </c>
      <c r="C142" s="70">
        <f t="shared" si="28"/>
        <v>884</v>
      </c>
      <c r="D142" s="71">
        <f t="shared" si="29"/>
        <v>1494</v>
      </c>
      <c r="E142" s="72">
        <f t="shared" si="35"/>
        <v>583</v>
      </c>
      <c r="F142" s="72">
        <f t="shared" si="36"/>
        <v>623</v>
      </c>
      <c r="G142" s="72">
        <f t="shared" si="37"/>
        <v>593</v>
      </c>
      <c r="H142" s="73">
        <f t="shared" si="46"/>
        <v>1795</v>
      </c>
      <c r="I142" s="73">
        <f t="shared" si="46"/>
        <v>1755</v>
      </c>
      <c r="J142" s="73">
        <f t="shared" si="46"/>
        <v>1785</v>
      </c>
      <c r="K142" s="73">
        <f t="shared" si="47"/>
        <v>1955</v>
      </c>
      <c r="L142" s="73">
        <f t="shared" si="47"/>
        <v>1955</v>
      </c>
      <c r="M142" s="73">
        <f t="shared" si="47"/>
        <v>1965</v>
      </c>
      <c r="N142" s="73">
        <f t="shared" si="48"/>
        <v>-160</v>
      </c>
      <c r="O142" s="73">
        <f t="shared" si="48"/>
        <v>-200</v>
      </c>
      <c r="P142" s="73">
        <f t="shared" si="48"/>
        <v>-180</v>
      </c>
      <c r="Q142" s="72">
        <f t="shared" si="43"/>
        <v>0</v>
      </c>
      <c r="R142" s="72">
        <f t="shared" si="43"/>
        <v>0</v>
      </c>
      <c r="S142" s="72">
        <f t="shared" si="43"/>
        <v>0</v>
      </c>
      <c r="T142" s="74">
        <f t="shared" si="26"/>
        <v>178</v>
      </c>
      <c r="U142" s="93">
        <f t="shared" si="32"/>
        <v>2200</v>
      </c>
      <c r="V142" s="93">
        <f t="shared" si="33"/>
        <v>2200</v>
      </c>
      <c r="W142" s="93">
        <f t="shared" si="34"/>
        <v>2200</v>
      </c>
      <c r="X142" s="85"/>
      <c r="Y142" s="73"/>
      <c r="Z142" s="73"/>
      <c r="AA142" s="73"/>
      <c r="AB142" s="48"/>
    </row>
    <row r="143" spans="1:28" ht="15" customHeight="1">
      <c r="A143" s="68">
        <f t="shared" si="45"/>
        <v>129</v>
      </c>
      <c r="B143" s="69">
        <f t="shared" si="27"/>
        <v>45755</v>
      </c>
      <c r="C143" s="70">
        <f t="shared" si="28"/>
        <v>884</v>
      </c>
      <c r="D143" s="71">
        <f t="shared" si="29"/>
        <v>1492</v>
      </c>
      <c r="E143" s="72">
        <f t="shared" si="35"/>
        <v>581</v>
      </c>
      <c r="F143" s="72">
        <f t="shared" si="36"/>
        <v>621</v>
      </c>
      <c r="G143" s="72">
        <f t="shared" si="37"/>
        <v>591</v>
      </c>
      <c r="H143" s="73">
        <f t="shared" si="46"/>
        <v>1795</v>
      </c>
      <c r="I143" s="73">
        <f t="shared" si="46"/>
        <v>1755</v>
      </c>
      <c r="J143" s="73">
        <f t="shared" si="46"/>
        <v>1785</v>
      </c>
      <c r="K143" s="73">
        <f t="shared" si="47"/>
        <v>1955</v>
      </c>
      <c r="L143" s="73">
        <f t="shared" si="47"/>
        <v>1955</v>
      </c>
      <c r="M143" s="73">
        <f t="shared" si="47"/>
        <v>1965</v>
      </c>
      <c r="N143" s="73">
        <f t="shared" si="48"/>
        <v>-160</v>
      </c>
      <c r="O143" s="73">
        <f t="shared" si="48"/>
        <v>-200</v>
      </c>
      <c r="P143" s="73">
        <f t="shared" si="48"/>
        <v>-180</v>
      </c>
      <c r="Q143" s="72">
        <f t="shared" si="43"/>
        <v>0</v>
      </c>
      <c r="R143" s="72">
        <f t="shared" si="43"/>
        <v>0</v>
      </c>
      <c r="S143" s="72">
        <f t="shared" si="43"/>
        <v>0</v>
      </c>
      <c r="T143" s="74">
        <f t="shared" ref="T143:T206" si="49">D143+C143-V143</f>
        <v>176</v>
      </c>
      <c r="U143" s="93">
        <f t="shared" si="32"/>
        <v>2200</v>
      </c>
      <c r="V143" s="93">
        <f t="shared" si="33"/>
        <v>2200</v>
      </c>
      <c r="W143" s="93">
        <f t="shared" si="34"/>
        <v>2200</v>
      </c>
      <c r="X143" s="85"/>
      <c r="Y143" s="73"/>
      <c r="Z143" s="73"/>
      <c r="AA143" s="73"/>
      <c r="AB143" s="48"/>
    </row>
    <row r="144" spans="1:28" ht="15" customHeight="1">
      <c r="A144" s="68">
        <f t="shared" si="45"/>
        <v>130</v>
      </c>
      <c r="B144" s="69">
        <f t="shared" ref="B144:B207" si="50">B143+1</f>
        <v>45756</v>
      </c>
      <c r="C144" s="70">
        <f t="shared" ref="C144:C207" si="51">C143</f>
        <v>884</v>
      </c>
      <c r="D144" s="71">
        <f t="shared" ref="D144:D207" si="52">D143-2</f>
        <v>1490</v>
      </c>
      <c r="E144" s="72">
        <f t="shared" si="35"/>
        <v>579</v>
      </c>
      <c r="F144" s="72">
        <f t="shared" si="36"/>
        <v>619</v>
      </c>
      <c r="G144" s="72">
        <f t="shared" si="37"/>
        <v>589</v>
      </c>
      <c r="H144" s="73">
        <f t="shared" si="46"/>
        <v>1795</v>
      </c>
      <c r="I144" s="73">
        <f t="shared" si="46"/>
        <v>1755</v>
      </c>
      <c r="J144" s="73">
        <f t="shared" si="46"/>
        <v>1785</v>
      </c>
      <c r="K144" s="73">
        <f t="shared" ref="K144:M159" si="53">K143</f>
        <v>1955</v>
      </c>
      <c r="L144" s="73">
        <f t="shared" si="53"/>
        <v>1955</v>
      </c>
      <c r="M144" s="73">
        <f t="shared" si="53"/>
        <v>1965</v>
      </c>
      <c r="N144" s="73">
        <f t="shared" si="48"/>
        <v>-160</v>
      </c>
      <c r="O144" s="73">
        <f t="shared" si="48"/>
        <v>-200</v>
      </c>
      <c r="P144" s="73">
        <f t="shared" si="48"/>
        <v>-180</v>
      </c>
      <c r="Q144" s="72">
        <f t="shared" ref="Q144:S175" si="54">Q143</f>
        <v>0</v>
      </c>
      <c r="R144" s="72">
        <f t="shared" si="54"/>
        <v>0</v>
      </c>
      <c r="S144" s="72">
        <f t="shared" si="54"/>
        <v>0</v>
      </c>
      <c r="T144" s="74">
        <f t="shared" si="49"/>
        <v>174</v>
      </c>
      <c r="U144" s="93">
        <f t="shared" ref="U144:U207" si="55">U143+$X144*1000-Q144</f>
        <v>2200</v>
      </c>
      <c r="V144" s="93">
        <f t="shared" ref="V144:V207" si="56">V143+$X144*1000-R144</f>
        <v>2200</v>
      </c>
      <c r="W144" s="93">
        <f t="shared" ref="W144:W207" si="57">W143+$X144*1000-S144</f>
        <v>2200</v>
      </c>
      <c r="X144" s="85"/>
      <c r="Y144" s="73"/>
      <c r="Z144" s="73"/>
      <c r="AA144" s="73"/>
      <c r="AB144" s="48"/>
    </row>
    <row r="145" spans="1:28" ht="15" customHeight="1">
      <c r="A145" s="68">
        <f t="shared" si="45"/>
        <v>131</v>
      </c>
      <c r="B145" s="69">
        <f t="shared" si="50"/>
        <v>45757</v>
      </c>
      <c r="C145" s="70">
        <f t="shared" si="51"/>
        <v>884</v>
      </c>
      <c r="D145" s="71">
        <f t="shared" si="52"/>
        <v>1488</v>
      </c>
      <c r="E145" s="72">
        <f t="shared" ref="E145:E208" si="58">C145+D145-H145</f>
        <v>577</v>
      </c>
      <c r="F145" s="72">
        <f t="shared" ref="F145:F208" si="59">C145+D145-I145</f>
        <v>617</v>
      </c>
      <c r="G145" s="72">
        <f t="shared" ref="G145:G208" si="60">D145+C145-J145</f>
        <v>587</v>
      </c>
      <c r="H145" s="73">
        <f t="shared" si="46"/>
        <v>1795</v>
      </c>
      <c r="I145" s="73">
        <f t="shared" si="46"/>
        <v>1755</v>
      </c>
      <c r="J145" s="73">
        <f t="shared" si="46"/>
        <v>1785</v>
      </c>
      <c r="K145" s="73">
        <f t="shared" si="53"/>
        <v>1955</v>
      </c>
      <c r="L145" s="73">
        <f t="shared" si="53"/>
        <v>1955</v>
      </c>
      <c r="M145" s="73">
        <f t="shared" si="53"/>
        <v>1965</v>
      </c>
      <c r="N145" s="73">
        <f t="shared" ref="N145:P160" si="61">N144-Q145</f>
        <v>-160</v>
      </c>
      <c r="O145" s="73">
        <f t="shared" si="61"/>
        <v>-200</v>
      </c>
      <c r="P145" s="73">
        <f t="shared" si="61"/>
        <v>-180</v>
      </c>
      <c r="Q145" s="72">
        <f t="shared" si="54"/>
        <v>0</v>
      </c>
      <c r="R145" s="72">
        <f t="shared" si="54"/>
        <v>0</v>
      </c>
      <c r="S145" s="72">
        <f t="shared" si="54"/>
        <v>0</v>
      </c>
      <c r="T145" s="74">
        <f t="shared" si="49"/>
        <v>172</v>
      </c>
      <c r="U145" s="93">
        <f t="shared" si="55"/>
        <v>2200</v>
      </c>
      <c r="V145" s="93">
        <f t="shared" si="56"/>
        <v>2200</v>
      </c>
      <c r="W145" s="93">
        <f t="shared" si="57"/>
        <v>2200</v>
      </c>
      <c r="X145" s="85"/>
      <c r="Y145" s="73"/>
      <c r="Z145" s="73"/>
      <c r="AA145" s="73"/>
      <c r="AB145" s="48"/>
    </row>
    <row r="146" spans="1:28" ht="15" customHeight="1">
      <c r="A146" s="68">
        <f t="shared" si="45"/>
        <v>132</v>
      </c>
      <c r="B146" s="69">
        <f t="shared" si="50"/>
        <v>45758</v>
      </c>
      <c r="C146" s="70">
        <f t="shared" si="51"/>
        <v>884</v>
      </c>
      <c r="D146" s="71">
        <f t="shared" si="52"/>
        <v>1486</v>
      </c>
      <c r="E146" s="72">
        <f t="shared" si="58"/>
        <v>575</v>
      </c>
      <c r="F146" s="72">
        <f t="shared" si="59"/>
        <v>615</v>
      </c>
      <c r="G146" s="72">
        <f t="shared" si="60"/>
        <v>585</v>
      </c>
      <c r="H146" s="73">
        <f t="shared" si="46"/>
        <v>1795</v>
      </c>
      <c r="I146" s="73">
        <f t="shared" si="46"/>
        <v>1755</v>
      </c>
      <c r="J146" s="73">
        <f t="shared" si="46"/>
        <v>1785</v>
      </c>
      <c r="K146" s="73">
        <f t="shared" si="53"/>
        <v>1955</v>
      </c>
      <c r="L146" s="73">
        <f t="shared" si="53"/>
        <v>1955</v>
      </c>
      <c r="M146" s="73">
        <f t="shared" si="53"/>
        <v>1965</v>
      </c>
      <c r="N146" s="73">
        <f t="shared" si="61"/>
        <v>-160</v>
      </c>
      <c r="O146" s="73">
        <f t="shared" si="61"/>
        <v>-200</v>
      </c>
      <c r="P146" s="73">
        <f t="shared" si="61"/>
        <v>-180</v>
      </c>
      <c r="Q146" s="72">
        <f t="shared" si="54"/>
        <v>0</v>
      </c>
      <c r="R146" s="72">
        <f t="shared" si="54"/>
        <v>0</v>
      </c>
      <c r="S146" s="72">
        <f t="shared" si="54"/>
        <v>0</v>
      </c>
      <c r="T146" s="74">
        <f t="shared" si="49"/>
        <v>170</v>
      </c>
      <c r="U146" s="93">
        <f t="shared" si="55"/>
        <v>2200</v>
      </c>
      <c r="V146" s="93">
        <f t="shared" si="56"/>
        <v>2200</v>
      </c>
      <c r="W146" s="93">
        <f t="shared" si="57"/>
        <v>2200</v>
      </c>
      <c r="X146" s="85"/>
      <c r="Y146" s="73"/>
      <c r="Z146" s="73"/>
      <c r="AA146" s="73"/>
      <c r="AB146" s="48"/>
    </row>
    <row r="147" spans="1:28" ht="15" customHeight="1">
      <c r="A147" s="70">
        <f t="shared" si="45"/>
        <v>133</v>
      </c>
      <c r="B147" s="106">
        <f t="shared" si="50"/>
        <v>45759</v>
      </c>
      <c r="C147" s="70">
        <f t="shared" si="51"/>
        <v>884</v>
      </c>
      <c r="D147" s="71">
        <f t="shared" si="52"/>
        <v>1484</v>
      </c>
      <c r="E147" s="72">
        <f t="shared" si="58"/>
        <v>573</v>
      </c>
      <c r="F147" s="72">
        <f t="shared" si="59"/>
        <v>613</v>
      </c>
      <c r="G147" s="72">
        <f t="shared" si="60"/>
        <v>583</v>
      </c>
      <c r="H147" s="73">
        <f t="shared" si="46"/>
        <v>1795</v>
      </c>
      <c r="I147" s="73">
        <f t="shared" si="46"/>
        <v>1755</v>
      </c>
      <c r="J147" s="73">
        <f t="shared" si="46"/>
        <v>1785</v>
      </c>
      <c r="K147" s="73">
        <f t="shared" si="53"/>
        <v>1955</v>
      </c>
      <c r="L147" s="73">
        <f t="shared" si="53"/>
        <v>1955</v>
      </c>
      <c r="M147" s="73">
        <f t="shared" si="53"/>
        <v>1965</v>
      </c>
      <c r="N147" s="73">
        <f t="shared" si="61"/>
        <v>-160</v>
      </c>
      <c r="O147" s="73">
        <f t="shared" si="61"/>
        <v>-200</v>
      </c>
      <c r="P147" s="73">
        <f t="shared" si="61"/>
        <v>-180</v>
      </c>
      <c r="Q147" s="72">
        <f t="shared" si="54"/>
        <v>0</v>
      </c>
      <c r="R147" s="72">
        <f t="shared" si="54"/>
        <v>0</v>
      </c>
      <c r="S147" s="72">
        <f t="shared" si="54"/>
        <v>0</v>
      </c>
      <c r="T147" s="74">
        <f t="shared" si="49"/>
        <v>168</v>
      </c>
      <c r="U147" s="93">
        <f t="shared" si="55"/>
        <v>2200</v>
      </c>
      <c r="V147" s="93">
        <f t="shared" si="56"/>
        <v>2200</v>
      </c>
      <c r="W147" s="93">
        <f t="shared" si="57"/>
        <v>2200</v>
      </c>
      <c r="X147" s="85"/>
      <c r="Y147" s="73"/>
      <c r="Z147" s="73"/>
      <c r="AA147" s="73"/>
      <c r="AB147" s="48"/>
    </row>
    <row r="148" spans="1:28" ht="15" customHeight="1">
      <c r="A148" s="70">
        <f t="shared" si="45"/>
        <v>134</v>
      </c>
      <c r="B148" s="106">
        <f t="shared" si="50"/>
        <v>45760</v>
      </c>
      <c r="C148" s="70">
        <f t="shared" si="51"/>
        <v>884</v>
      </c>
      <c r="D148" s="71">
        <f t="shared" si="52"/>
        <v>1482</v>
      </c>
      <c r="E148" s="72">
        <f t="shared" si="58"/>
        <v>571</v>
      </c>
      <c r="F148" s="72">
        <f t="shared" si="59"/>
        <v>611</v>
      </c>
      <c r="G148" s="72">
        <f t="shared" si="60"/>
        <v>581</v>
      </c>
      <c r="H148" s="73">
        <f t="shared" ref="H148:J178" si="62">K148+N148</f>
        <v>1795</v>
      </c>
      <c r="I148" s="73">
        <f t="shared" si="62"/>
        <v>1755</v>
      </c>
      <c r="J148" s="73">
        <f t="shared" si="62"/>
        <v>1785</v>
      </c>
      <c r="K148" s="73">
        <f t="shared" si="53"/>
        <v>1955</v>
      </c>
      <c r="L148" s="73">
        <f t="shared" si="53"/>
        <v>1955</v>
      </c>
      <c r="M148" s="73">
        <f t="shared" si="53"/>
        <v>1965</v>
      </c>
      <c r="N148" s="73">
        <f t="shared" si="61"/>
        <v>-160</v>
      </c>
      <c r="O148" s="73">
        <f t="shared" si="61"/>
        <v>-200</v>
      </c>
      <c r="P148" s="73">
        <f t="shared" si="61"/>
        <v>-180</v>
      </c>
      <c r="Q148" s="72">
        <f t="shared" si="54"/>
        <v>0</v>
      </c>
      <c r="R148" s="72">
        <f t="shared" si="54"/>
        <v>0</v>
      </c>
      <c r="S148" s="72">
        <f t="shared" si="54"/>
        <v>0</v>
      </c>
      <c r="T148" s="74">
        <f t="shared" si="49"/>
        <v>166</v>
      </c>
      <c r="U148" s="93">
        <f t="shared" si="55"/>
        <v>2200</v>
      </c>
      <c r="V148" s="93">
        <f t="shared" si="56"/>
        <v>2200</v>
      </c>
      <c r="W148" s="93">
        <f t="shared" si="57"/>
        <v>2200</v>
      </c>
      <c r="X148" s="85"/>
      <c r="Y148" s="73"/>
      <c r="Z148" s="73"/>
      <c r="AA148" s="73"/>
      <c r="AB148" s="48"/>
    </row>
    <row r="149" spans="1:28" ht="15" customHeight="1">
      <c r="A149" s="70">
        <f t="shared" si="45"/>
        <v>135</v>
      </c>
      <c r="B149" s="106">
        <f t="shared" si="50"/>
        <v>45761</v>
      </c>
      <c r="C149" s="70">
        <f t="shared" si="51"/>
        <v>884</v>
      </c>
      <c r="D149" s="71">
        <f t="shared" si="52"/>
        <v>1480</v>
      </c>
      <c r="E149" s="72">
        <f t="shared" si="58"/>
        <v>569</v>
      </c>
      <c r="F149" s="72">
        <f t="shared" si="59"/>
        <v>609</v>
      </c>
      <c r="G149" s="72">
        <f t="shared" si="60"/>
        <v>579</v>
      </c>
      <c r="H149" s="73">
        <f t="shared" si="62"/>
        <v>1795</v>
      </c>
      <c r="I149" s="73">
        <f t="shared" si="62"/>
        <v>1755</v>
      </c>
      <c r="J149" s="73">
        <f t="shared" si="62"/>
        <v>1785</v>
      </c>
      <c r="K149" s="73">
        <f t="shared" si="53"/>
        <v>1955</v>
      </c>
      <c r="L149" s="73">
        <f t="shared" si="53"/>
        <v>1955</v>
      </c>
      <c r="M149" s="73">
        <f t="shared" si="53"/>
        <v>1965</v>
      </c>
      <c r="N149" s="73">
        <f t="shared" si="61"/>
        <v>-160</v>
      </c>
      <c r="O149" s="73">
        <f t="shared" si="61"/>
        <v>-200</v>
      </c>
      <c r="P149" s="73">
        <f t="shared" si="61"/>
        <v>-180</v>
      </c>
      <c r="Q149" s="72">
        <f t="shared" si="54"/>
        <v>0</v>
      </c>
      <c r="R149" s="72">
        <f t="shared" si="54"/>
        <v>0</v>
      </c>
      <c r="S149" s="72">
        <f t="shared" si="54"/>
        <v>0</v>
      </c>
      <c r="T149" s="74">
        <f t="shared" si="49"/>
        <v>164</v>
      </c>
      <c r="U149" s="93">
        <f t="shared" si="55"/>
        <v>2200</v>
      </c>
      <c r="V149" s="93">
        <f t="shared" si="56"/>
        <v>2200</v>
      </c>
      <c r="W149" s="93">
        <f t="shared" si="57"/>
        <v>2200</v>
      </c>
      <c r="X149" s="85"/>
      <c r="Y149" s="73"/>
      <c r="Z149" s="73"/>
      <c r="AA149" s="73"/>
      <c r="AB149" s="48"/>
    </row>
    <row r="150" spans="1:28" ht="15" customHeight="1">
      <c r="A150" s="70">
        <f t="shared" si="45"/>
        <v>136</v>
      </c>
      <c r="B150" s="106">
        <f t="shared" si="50"/>
        <v>45762</v>
      </c>
      <c r="C150" s="70">
        <f t="shared" si="51"/>
        <v>884</v>
      </c>
      <c r="D150" s="71">
        <f t="shared" si="52"/>
        <v>1478</v>
      </c>
      <c r="E150" s="72">
        <f t="shared" si="58"/>
        <v>567</v>
      </c>
      <c r="F150" s="72">
        <f t="shared" si="59"/>
        <v>607</v>
      </c>
      <c r="G150" s="72">
        <f t="shared" si="60"/>
        <v>577</v>
      </c>
      <c r="H150" s="73">
        <f t="shared" si="62"/>
        <v>1795</v>
      </c>
      <c r="I150" s="73">
        <f t="shared" si="62"/>
        <v>1755</v>
      </c>
      <c r="J150" s="73">
        <f t="shared" si="62"/>
        <v>1785</v>
      </c>
      <c r="K150" s="73">
        <f t="shared" si="53"/>
        <v>1955</v>
      </c>
      <c r="L150" s="73">
        <f t="shared" si="53"/>
        <v>1955</v>
      </c>
      <c r="M150" s="73">
        <f t="shared" si="53"/>
        <v>1965</v>
      </c>
      <c r="N150" s="73">
        <f t="shared" si="61"/>
        <v>-160</v>
      </c>
      <c r="O150" s="73">
        <f t="shared" si="61"/>
        <v>-200</v>
      </c>
      <c r="P150" s="73">
        <f t="shared" si="61"/>
        <v>-180</v>
      </c>
      <c r="Q150" s="72">
        <f t="shared" si="54"/>
        <v>0</v>
      </c>
      <c r="R150" s="72">
        <f t="shared" si="54"/>
        <v>0</v>
      </c>
      <c r="S150" s="72">
        <f t="shared" si="54"/>
        <v>0</v>
      </c>
      <c r="T150" s="74">
        <f t="shared" si="49"/>
        <v>162</v>
      </c>
      <c r="U150" s="93">
        <f t="shared" si="55"/>
        <v>2200</v>
      </c>
      <c r="V150" s="93">
        <f t="shared" si="56"/>
        <v>2200</v>
      </c>
      <c r="W150" s="93">
        <f t="shared" si="57"/>
        <v>2200</v>
      </c>
      <c r="X150" s="85"/>
      <c r="Y150" s="73"/>
      <c r="Z150" s="73"/>
      <c r="AA150" s="73"/>
      <c r="AB150" s="48"/>
    </row>
    <row r="151" spans="1:28" ht="15" customHeight="1">
      <c r="A151" s="70">
        <f t="shared" si="45"/>
        <v>137</v>
      </c>
      <c r="B151" s="106">
        <f t="shared" si="50"/>
        <v>45763</v>
      </c>
      <c r="C151" s="70">
        <f t="shared" si="51"/>
        <v>884</v>
      </c>
      <c r="D151" s="71">
        <f t="shared" si="52"/>
        <v>1476</v>
      </c>
      <c r="E151" s="72">
        <f t="shared" si="58"/>
        <v>565</v>
      </c>
      <c r="F151" s="72">
        <f t="shared" si="59"/>
        <v>605</v>
      </c>
      <c r="G151" s="72">
        <f t="shared" si="60"/>
        <v>575</v>
      </c>
      <c r="H151" s="73">
        <f t="shared" si="62"/>
        <v>1795</v>
      </c>
      <c r="I151" s="73">
        <f t="shared" si="62"/>
        <v>1755</v>
      </c>
      <c r="J151" s="73">
        <f t="shared" si="62"/>
        <v>1785</v>
      </c>
      <c r="K151" s="73">
        <f t="shared" si="53"/>
        <v>1955</v>
      </c>
      <c r="L151" s="73">
        <f t="shared" si="53"/>
        <v>1955</v>
      </c>
      <c r="M151" s="73">
        <f t="shared" si="53"/>
        <v>1965</v>
      </c>
      <c r="N151" s="73">
        <f t="shared" si="61"/>
        <v>-160</v>
      </c>
      <c r="O151" s="73">
        <f t="shared" si="61"/>
        <v>-200</v>
      </c>
      <c r="P151" s="73">
        <f t="shared" si="61"/>
        <v>-180</v>
      </c>
      <c r="Q151" s="72">
        <f t="shared" si="54"/>
        <v>0</v>
      </c>
      <c r="R151" s="72">
        <f t="shared" si="54"/>
        <v>0</v>
      </c>
      <c r="S151" s="72">
        <f t="shared" si="54"/>
        <v>0</v>
      </c>
      <c r="T151" s="74">
        <f t="shared" si="49"/>
        <v>160</v>
      </c>
      <c r="U151" s="93">
        <f t="shared" si="55"/>
        <v>2200</v>
      </c>
      <c r="V151" s="93">
        <f t="shared" si="56"/>
        <v>2200</v>
      </c>
      <c r="W151" s="93">
        <f t="shared" si="57"/>
        <v>2200</v>
      </c>
      <c r="X151" s="85"/>
      <c r="Y151" s="73"/>
      <c r="Z151" s="73"/>
      <c r="AA151" s="73"/>
      <c r="AB151" s="48"/>
    </row>
    <row r="152" spans="1:28" ht="15" customHeight="1">
      <c r="A152" s="70">
        <f t="shared" si="45"/>
        <v>138</v>
      </c>
      <c r="B152" s="106">
        <f t="shared" si="50"/>
        <v>45764</v>
      </c>
      <c r="C152" s="70">
        <f t="shared" si="51"/>
        <v>884</v>
      </c>
      <c r="D152" s="71">
        <f t="shared" si="52"/>
        <v>1474</v>
      </c>
      <c r="E152" s="72">
        <f t="shared" si="58"/>
        <v>563</v>
      </c>
      <c r="F152" s="72">
        <f t="shared" si="59"/>
        <v>603</v>
      </c>
      <c r="G152" s="72">
        <f t="shared" si="60"/>
        <v>573</v>
      </c>
      <c r="H152" s="73">
        <f t="shared" si="62"/>
        <v>1795</v>
      </c>
      <c r="I152" s="73">
        <f t="shared" si="62"/>
        <v>1755</v>
      </c>
      <c r="J152" s="73">
        <f t="shared" si="62"/>
        <v>1785</v>
      </c>
      <c r="K152" s="73">
        <f t="shared" si="53"/>
        <v>1955</v>
      </c>
      <c r="L152" s="73">
        <f t="shared" si="53"/>
        <v>1955</v>
      </c>
      <c r="M152" s="73">
        <f t="shared" si="53"/>
        <v>1965</v>
      </c>
      <c r="N152" s="73">
        <f t="shared" si="61"/>
        <v>-160</v>
      </c>
      <c r="O152" s="73">
        <f t="shared" si="61"/>
        <v>-200</v>
      </c>
      <c r="P152" s="73">
        <f t="shared" si="61"/>
        <v>-180</v>
      </c>
      <c r="Q152" s="72">
        <f t="shared" si="54"/>
        <v>0</v>
      </c>
      <c r="R152" s="72">
        <f t="shared" si="54"/>
        <v>0</v>
      </c>
      <c r="S152" s="72">
        <f t="shared" si="54"/>
        <v>0</v>
      </c>
      <c r="T152" s="74">
        <f t="shared" si="49"/>
        <v>158</v>
      </c>
      <c r="U152" s="93">
        <f t="shared" si="55"/>
        <v>2200</v>
      </c>
      <c r="V152" s="93">
        <f t="shared" si="56"/>
        <v>2200</v>
      </c>
      <c r="W152" s="93">
        <f t="shared" si="57"/>
        <v>2200</v>
      </c>
      <c r="X152" s="85"/>
      <c r="Y152" s="73"/>
      <c r="Z152" s="73"/>
      <c r="AA152" s="73"/>
      <c r="AB152" s="48"/>
    </row>
    <row r="153" spans="1:28" ht="15" customHeight="1">
      <c r="A153" s="70">
        <f t="shared" si="45"/>
        <v>139</v>
      </c>
      <c r="B153" s="106">
        <f t="shared" si="50"/>
        <v>45765</v>
      </c>
      <c r="C153" s="70">
        <f t="shared" si="51"/>
        <v>884</v>
      </c>
      <c r="D153" s="71">
        <f t="shared" si="52"/>
        <v>1472</v>
      </c>
      <c r="E153" s="72">
        <f t="shared" si="58"/>
        <v>561</v>
      </c>
      <c r="F153" s="72">
        <f t="shared" si="59"/>
        <v>601</v>
      </c>
      <c r="G153" s="72">
        <f t="shared" si="60"/>
        <v>571</v>
      </c>
      <c r="H153" s="73">
        <f t="shared" si="62"/>
        <v>1795</v>
      </c>
      <c r="I153" s="73">
        <f t="shared" si="62"/>
        <v>1755</v>
      </c>
      <c r="J153" s="73">
        <f t="shared" si="62"/>
        <v>1785</v>
      </c>
      <c r="K153" s="73">
        <f t="shared" si="53"/>
        <v>1955</v>
      </c>
      <c r="L153" s="73">
        <f t="shared" si="53"/>
        <v>1955</v>
      </c>
      <c r="M153" s="73">
        <f t="shared" si="53"/>
        <v>1965</v>
      </c>
      <c r="N153" s="73">
        <f t="shared" si="61"/>
        <v>-160</v>
      </c>
      <c r="O153" s="73">
        <f t="shared" si="61"/>
        <v>-200</v>
      </c>
      <c r="P153" s="73">
        <f t="shared" si="61"/>
        <v>-180</v>
      </c>
      <c r="Q153" s="72">
        <f t="shared" si="54"/>
        <v>0</v>
      </c>
      <c r="R153" s="72">
        <f t="shared" si="54"/>
        <v>0</v>
      </c>
      <c r="S153" s="72">
        <f t="shared" si="54"/>
        <v>0</v>
      </c>
      <c r="T153" s="74">
        <f t="shared" si="49"/>
        <v>156</v>
      </c>
      <c r="U153" s="93">
        <f t="shared" si="55"/>
        <v>2200</v>
      </c>
      <c r="V153" s="93">
        <f t="shared" si="56"/>
        <v>2200</v>
      </c>
      <c r="W153" s="93">
        <f t="shared" si="57"/>
        <v>2200</v>
      </c>
      <c r="X153" s="85"/>
      <c r="Y153" s="73"/>
      <c r="Z153" s="73"/>
      <c r="AA153" s="73"/>
      <c r="AB153" s="48"/>
    </row>
    <row r="154" spans="1:28" ht="15" customHeight="1">
      <c r="A154" s="70">
        <f t="shared" si="45"/>
        <v>140</v>
      </c>
      <c r="B154" s="106">
        <f t="shared" si="50"/>
        <v>45766</v>
      </c>
      <c r="C154" s="70">
        <f t="shared" si="51"/>
        <v>884</v>
      </c>
      <c r="D154" s="71">
        <f t="shared" si="52"/>
        <v>1470</v>
      </c>
      <c r="E154" s="72">
        <f t="shared" si="58"/>
        <v>559</v>
      </c>
      <c r="F154" s="72">
        <f t="shared" si="59"/>
        <v>599</v>
      </c>
      <c r="G154" s="72">
        <f t="shared" si="60"/>
        <v>569</v>
      </c>
      <c r="H154" s="73">
        <f t="shared" si="62"/>
        <v>1795</v>
      </c>
      <c r="I154" s="73">
        <f t="shared" si="62"/>
        <v>1755</v>
      </c>
      <c r="J154" s="73">
        <f t="shared" si="62"/>
        <v>1785</v>
      </c>
      <c r="K154" s="73">
        <f t="shared" si="53"/>
        <v>1955</v>
      </c>
      <c r="L154" s="73">
        <f t="shared" si="53"/>
        <v>1955</v>
      </c>
      <c r="M154" s="73">
        <f t="shared" si="53"/>
        <v>1965</v>
      </c>
      <c r="N154" s="73">
        <f t="shared" si="61"/>
        <v>-160</v>
      </c>
      <c r="O154" s="73">
        <f t="shared" si="61"/>
        <v>-200</v>
      </c>
      <c r="P154" s="73">
        <f t="shared" si="61"/>
        <v>-180</v>
      </c>
      <c r="Q154" s="72">
        <f t="shared" si="54"/>
        <v>0</v>
      </c>
      <c r="R154" s="72">
        <f t="shared" si="54"/>
        <v>0</v>
      </c>
      <c r="S154" s="72">
        <f t="shared" si="54"/>
        <v>0</v>
      </c>
      <c r="T154" s="74">
        <f t="shared" si="49"/>
        <v>154</v>
      </c>
      <c r="U154" s="93">
        <f t="shared" si="55"/>
        <v>2200</v>
      </c>
      <c r="V154" s="93">
        <f t="shared" si="56"/>
        <v>2200</v>
      </c>
      <c r="W154" s="93">
        <f t="shared" si="57"/>
        <v>2200</v>
      </c>
      <c r="X154" s="85"/>
      <c r="Y154" s="73"/>
      <c r="Z154" s="73"/>
      <c r="AA154" s="73"/>
      <c r="AB154" s="48"/>
    </row>
    <row r="155" spans="1:28" ht="15" customHeight="1">
      <c r="A155" s="70">
        <f t="shared" si="45"/>
        <v>141</v>
      </c>
      <c r="B155" s="106">
        <f t="shared" si="50"/>
        <v>45767</v>
      </c>
      <c r="C155" s="70">
        <f t="shared" si="51"/>
        <v>884</v>
      </c>
      <c r="D155" s="71">
        <f t="shared" si="52"/>
        <v>1468</v>
      </c>
      <c r="E155" s="72">
        <f t="shared" si="58"/>
        <v>557</v>
      </c>
      <c r="F155" s="72">
        <f t="shared" si="59"/>
        <v>597</v>
      </c>
      <c r="G155" s="72">
        <f t="shared" si="60"/>
        <v>567</v>
      </c>
      <c r="H155" s="73">
        <f t="shared" si="62"/>
        <v>1795</v>
      </c>
      <c r="I155" s="73">
        <f t="shared" si="62"/>
        <v>1755</v>
      </c>
      <c r="J155" s="73">
        <f t="shared" si="62"/>
        <v>1785</v>
      </c>
      <c r="K155" s="73">
        <f t="shared" si="53"/>
        <v>1955</v>
      </c>
      <c r="L155" s="73">
        <f t="shared" si="53"/>
        <v>1955</v>
      </c>
      <c r="M155" s="73">
        <f t="shared" si="53"/>
        <v>1965</v>
      </c>
      <c r="N155" s="73">
        <f t="shared" si="61"/>
        <v>-160</v>
      </c>
      <c r="O155" s="73">
        <f t="shared" si="61"/>
        <v>-200</v>
      </c>
      <c r="P155" s="73">
        <f t="shared" si="61"/>
        <v>-180</v>
      </c>
      <c r="Q155" s="72">
        <f t="shared" si="54"/>
        <v>0</v>
      </c>
      <c r="R155" s="72">
        <f t="shared" si="54"/>
        <v>0</v>
      </c>
      <c r="S155" s="72">
        <f t="shared" si="54"/>
        <v>0</v>
      </c>
      <c r="T155" s="74">
        <f t="shared" si="49"/>
        <v>152</v>
      </c>
      <c r="U155" s="93">
        <f t="shared" si="55"/>
        <v>2200</v>
      </c>
      <c r="V155" s="93">
        <f t="shared" si="56"/>
        <v>2200</v>
      </c>
      <c r="W155" s="93">
        <f t="shared" si="57"/>
        <v>2200</v>
      </c>
      <c r="X155" s="85"/>
      <c r="Y155" s="73"/>
      <c r="Z155" s="73"/>
      <c r="AA155" s="73"/>
      <c r="AB155" s="48"/>
    </row>
    <row r="156" spans="1:28" ht="15" customHeight="1">
      <c r="A156" s="70">
        <f t="shared" si="45"/>
        <v>142</v>
      </c>
      <c r="B156" s="106">
        <f t="shared" si="50"/>
        <v>45768</v>
      </c>
      <c r="C156" s="70">
        <f t="shared" si="51"/>
        <v>884</v>
      </c>
      <c r="D156" s="71">
        <f t="shared" si="52"/>
        <v>1466</v>
      </c>
      <c r="E156" s="72">
        <f t="shared" si="58"/>
        <v>555</v>
      </c>
      <c r="F156" s="72">
        <f t="shared" si="59"/>
        <v>595</v>
      </c>
      <c r="G156" s="72">
        <f t="shared" si="60"/>
        <v>565</v>
      </c>
      <c r="H156" s="73">
        <f t="shared" si="62"/>
        <v>1795</v>
      </c>
      <c r="I156" s="73">
        <f t="shared" si="62"/>
        <v>1755</v>
      </c>
      <c r="J156" s="73">
        <f t="shared" si="62"/>
        <v>1785</v>
      </c>
      <c r="K156" s="73">
        <f t="shared" si="53"/>
        <v>1955</v>
      </c>
      <c r="L156" s="73">
        <f t="shared" si="53"/>
        <v>1955</v>
      </c>
      <c r="M156" s="73">
        <f t="shared" si="53"/>
        <v>1965</v>
      </c>
      <c r="N156" s="73">
        <f t="shared" si="61"/>
        <v>-160</v>
      </c>
      <c r="O156" s="73">
        <f t="shared" si="61"/>
        <v>-200</v>
      </c>
      <c r="P156" s="73">
        <f t="shared" si="61"/>
        <v>-180</v>
      </c>
      <c r="Q156" s="72">
        <f t="shared" si="54"/>
        <v>0</v>
      </c>
      <c r="R156" s="72">
        <f t="shared" si="54"/>
        <v>0</v>
      </c>
      <c r="S156" s="72">
        <f t="shared" si="54"/>
        <v>0</v>
      </c>
      <c r="T156" s="74">
        <f t="shared" si="49"/>
        <v>150</v>
      </c>
      <c r="U156" s="93">
        <f t="shared" si="55"/>
        <v>2200</v>
      </c>
      <c r="V156" s="93">
        <f t="shared" si="56"/>
        <v>2200</v>
      </c>
      <c r="W156" s="93">
        <f t="shared" si="57"/>
        <v>2200</v>
      </c>
      <c r="X156" s="85"/>
      <c r="Y156" s="73"/>
      <c r="Z156" s="73"/>
      <c r="AA156" s="73"/>
      <c r="AB156" s="48"/>
    </row>
    <row r="157" spans="1:28" ht="15" customHeight="1">
      <c r="A157" s="70">
        <f t="shared" si="45"/>
        <v>143</v>
      </c>
      <c r="B157" s="106">
        <f t="shared" si="50"/>
        <v>45769</v>
      </c>
      <c r="C157" s="70">
        <f t="shared" si="51"/>
        <v>884</v>
      </c>
      <c r="D157" s="71">
        <f t="shared" si="52"/>
        <v>1464</v>
      </c>
      <c r="E157" s="72">
        <f t="shared" si="58"/>
        <v>553</v>
      </c>
      <c r="F157" s="72">
        <f t="shared" si="59"/>
        <v>593</v>
      </c>
      <c r="G157" s="72">
        <f t="shared" si="60"/>
        <v>563</v>
      </c>
      <c r="H157" s="73">
        <f t="shared" si="62"/>
        <v>1795</v>
      </c>
      <c r="I157" s="73">
        <f t="shared" si="62"/>
        <v>1755</v>
      </c>
      <c r="J157" s="73">
        <f t="shared" si="62"/>
        <v>1785</v>
      </c>
      <c r="K157" s="73">
        <f t="shared" si="53"/>
        <v>1955</v>
      </c>
      <c r="L157" s="73">
        <f t="shared" si="53"/>
        <v>1955</v>
      </c>
      <c r="M157" s="73">
        <f t="shared" si="53"/>
        <v>1965</v>
      </c>
      <c r="N157" s="73">
        <f t="shared" si="61"/>
        <v>-160</v>
      </c>
      <c r="O157" s="73">
        <f t="shared" si="61"/>
        <v>-200</v>
      </c>
      <c r="P157" s="73">
        <f t="shared" si="61"/>
        <v>-180</v>
      </c>
      <c r="Q157" s="72">
        <f t="shared" si="54"/>
        <v>0</v>
      </c>
      <c r="R157" s="72">
        <f t="shared" si="54"/>
        <v>0</v>
      </c>
      <c r="S157" s="72">
        <f t="shared" si="54"/>
        <v>0</v>
      </c>
      <c r="T157" s="74">
        <f t="shared" si="49"/>
        <v>148</v>
      </c>
      <c r="U157" s="93">
        <f t="shared" si="55"/>
        <v>2200</v>
      </c>
      <c r="V157" s="93">
        <f t="shared" si="56"/>
        <v>2200</v>
      </c>
      <c r="W157" s="93">
        <f t="shared" si="57"/>
        <v>2200</v>
      </c>
      <c r="X157" s="85"/>
      <c r="Y157" s="73"/>
      <c r="Z157" s="73"/>
      <c r="AA157" s="73"/>
      <c r="AB157" s="48"/>
    </row>
    <row r="158" spans="1:28" ht="15" customHeight="1">
      <c r="A158" s="70">
        <f t="shared" si="45"/>
        <v>144</v>
      </c>
      <c r="B158" s="106">
        <f t="shared" si="50"/>
        <v>45770</v>
      </c>
      <c r="C158" s="70">
        <f t="shared" si="51"/>
        <v>884</v>
      </c>
      <c r="D158" s="71">
        <f t="shared" si="52"/>
        <v>1462</v>
      </c>
      <c r="E158" s="72">
        <f t="shared" si="58"/>
        <v>551</v>
      </c>
      <c r="F158" s="72">
        <f t="shared" si="59"/>
        <v>591</v>
      </c>
      <c r="G158" s="72">
        <f t="shared" si="60"/>
        <v>561</v>
      </c>
      <c r="H158" s="73">
        <f t="shared" si="62"/>
        <v>1795</v>
      </c>
      <c r="I158" s="73">
        <f t="shared" si="62"/>
        <v>1755</v>
      </c>
      <c r="J158" s="73">
        <f t="shared" si="62"/>
        <v>1785</v>
      </c>
      <c r="K158" s="73">
        <f t="shared" si="53"/>
        <v>1955</v>
      </c>
      <c r="L158" s="73">
        <f t="shared" si="53"/>
        <v>1955</v>
      </c>
      <c r="M158" s="73">
        <f t="shared" si="53"/>
        <v>1965</v>
      </c>
      <c r="N158" s="73">
        <f t="shared" si="61"/>
        <v>-160</v>
      </c>
      <c r="O158" s="73">
        <f t="shared" si="61"/>
        <v>-200</v>
      </c>
      <c r="P158" s="73">
        <f t="shared" si="61"/>
        <v>-180</v>
      </c>
      <c r="Q158" s="72">
        <f t="shared" si="54"/>
        <v>0</v>
      </c>
      <c r="R158" s="72">
        <f t="shared" si="54"/>
        <v>0</v>
      </c>
      <c r="S158" s="72">
        <f t="shared" si="54"/>
        <v>0</v>
      </c>
      <c r="T158" s="74">
        <f t="shared" si="49"/>
        <v>146</v>
      </c>
      <c r="U158" s="93">
        <f t="shared" si="55"/>
        <v>2200</v>
      </c>
      <c r="V158" s="93">
        <f t="shared" si="56"/>
        <v>2200</v>
      </c>
      <c r="W158" s="93">
        <f t="shared" si="57"/>
        <v>2200</v>
      </c>
      <c r="X158" s="85"/>
      <c r="Y158" s="73"/>
      <c r="Z158" s="73"/>
      <c r="AA158" s="73"/>
      <c r="AB158" s="48"/>
    </row>
    <row r="159" spans="1:28" ht="15" customHeight="1">
      <c r="A159" s="70">
        <f t="shared" si="45"/>
        <v>145</v>
      </c>
      <c r="B159" s="106">
        <f t="shared" si="50"/>
        <v>45771</v>
      </c>
      <c r="C159" s="70">
        <f t="shared" si="51"/>
        <v>884</v>
      </c>
      <c r="D159" s="71">
        <f t="shared" si="52"/>
        <v>1460</v>
      </c>
      <c r="E159" s="72">
        <f t="shared" si="58"/>
        <v>549</v>
      </c>
      <c r="F159" s="72">
        <f t="shared" si="59"/>
        <v>589</v>
      </c>
      <c r="G159" s="72">
        <f t="shared" si="60"/>
        <v>559</v>
      </c>
      <c r="H159" s="73">
        <f t="shared" si="62"/>
        <v>1795</v>
      </c>
      <c r="I159" s="73">
        <f t="shared" si="62"/>
        <v>1755</v>
      </c>
      <c r="J159" s="73">
        <f t="shared" si="62"/>
        <v>1785</v>
      </c>
      <c r="K159" s="73">
        <f t="shared" si="53"/>
        <v>1955</v>
      </c>
      <c r="L159" s="73">
        <f t="shared" si="53"/>
        <v>1955</v>
      </c>
      <c r="M159" s="73">
        <f t="shared" si="53"/>
        <v>1965</v>
      </c>
      <c r="N159" s="73">
        <f t="shared" si="61"/>
        <v>-160</v>
      </c>
      <c r="O159" s="73">
        <f t="shared" si="61"/>
        <v>-200</v>
      </c>
      <c r="P159" s="73">
        <f t="shared" si="61"/>
        <v>-180</v>
      </c>
      <c r="Q159" s="72">
        <f t="shared" si="54"/>
        <v>0</v>
      </c>
      <c r="R159" s="72">
        <f t="shared" si="54"/>
        <v>0</v>
      </c>
      <c r="S159" s="72">
        <f t="shared" si="54"/>
        <v>0</v>
      </c>
      <c r="T159" s="74">
        <f t="shared" si="49"/>
        <v>144</v>
      </c>
      <c r="U159" s="93">
        <f t="shared" si="55"/>
        <v>2200</v>
      </c>
      <c r="V159" s="93">
        <f t="shared" si="56"/>
        <v>2200</v>
      </c>
      <c r="W159" s="93">
        <f t="shared" si="57"/>
        <v>2200</v>
      </c>
      <c r="X159" s="85"/>
      <c r="Y159" s="73"/>
      <c r="Z159" s="73"/>
      <c r="AA159" s="73"/>
      <c r="AB159" s="48"/>
    </row>
    <row r="160" spans="1:28" ht="15" customHeight="1">
      <c r="A160" s="70">
        <f t="shared" si="45"/>
        <v>146</v>
      </c>
      <c r="B160" s="106">
        <f t="shared" si="50"/>
        <v>45772</v>
      </c>
      <c r="C160" s="70">
        <f t="shared" si="51"/>
        <v>884</v>
      </c>
      <c r="D160" s="71">
        <f t="shared" si="52"/>
        <v>1458</v>
      </c>
      <c r="E160" s="72">
        <f t="shared" si="58"/>
        <v>547</v>
      </c>
      <c r="F160" s="72">
        <f t="shared" si="59"/>
        <v>587</v>
      </c>
      <c r="G160" s="72">
        <f t="shared" si="60"/>
        <v>557</v>
      </c>
      <c r="H160" s="73">
        <f t="shared" si="62"/>
        <v>1795</v>
      </c>
      <c r="I160" s="73">
        <f t="shared" si="62"/>
        <v>1755</v>
      </c>
      <c r="J160" s="73">
        <f t="shared" si="62"/>
        <v>1785</v>
      </c>
      <c r="K160" s="73">
        <f t="shared" ref="K160:M175" si="63">K159</f>
        <v>1955</v>
      </c>
      <c r="L160" s="73">
        <f t="shared" si="63"/>
        <v>1955</v>
      </c>
      <c r="M160" s="73">
        <f t="shared" si="63"/>
        <v>1965</v>
      </c>
      <c r="N160" s="73">
        <f t="shared" si="61"/>
        <v>-160</v>
      </c>
      <c r="O160" s="73">
        <f t="shared" si="61"/>
        <v>-200</v>
      </c>
      <c r="P160" s="73">
        <f t="shared" si="61"/>
        <v>-180</v>
      </c>
      <c r="Q160" s="72">
        <f t="shared" si="54"/>
        <v>0</v>
      </c>
      <c r="R160" s="72">
        <f t="shared" si="54"/>
        <v>0</v>
      </c>
      <c r="S160" s="72">
        <f t="shared" si="54"/>
        <v>0</v>
      </c>
      <c r="T160" s="74">
        <f t="shared" si="49"/>
        <v>142</v>
      </c>
      <c r="U160" s="93">
        <f t="shared" si="55"/>
        <v>2200</v>
      </c>
      <c r="V160" s="93">
        <f t="shared" si="56"/>
        <v>2200</v>
      </c>
      <c r="W160" s="93">
        <f t="shared" si="57"/>
        <v>2200</v>
      </c>
      <c r="X160" s="85"/>
      <c r="Y160" s="73"/>
      <c r="Z160" s="73"/>
      <c r="AA160" s="73"/>
      <c r="AB160" s="48"/>
    </row>
    <row r="161" spans="1:28" ht="15" customHeight="1">
      <c r="A161" s="70">
        <f t="shared" si="45"/>
        <v>147</v>
      </c>
      <c r="B161" s="106">
        <f t="shared" si="50"/>
        <v>45773</v>
      </c>
      <c r="C161" s="70">
        <f t="shared" si="51"/>
        <v>884</v>
      </c>
      <c r="D161" s="71">
        <f t="shared" si="52"/>
        <v>1456</v>
      </c>
      <c r="E161" s="72">
        <f t="shared" si="58"/>
        <v>545</v>
      </c>
      <c r="F161" s="72">
        <f t="shared" si="59"/>
        <v>585</v>
      </c>
      <c r="G161" s="72">
        <f t="shared" si="60"/>
        <v>555</v>
      </c>
      <c r="H161" s="73">
        <f t="shared" si="62"/>
        <v>1795</v>
      </c>
      <c r="I161" s="73">
        <f t="shared" si="62"/>
        <v>1755</v>
      </c>
      <c r="J161" s="73">
        <f t="shared" si="62"/>
        <v>1785</v>
      </c>
      <c r="K161" s="73">
        <f t="shared" si="63"/>
        <v>1955</v>
      </c>
      <c r="L161" s="73">
        <f t="shared" si="63"/>
        <v>1955</v>
      </c>
      <c r="M161" s="73">
        <f t="shared" si="63"/>
        <v>1965</v>
      </c>
      <c r="N161" s="73">
        <f t="shared" ref="N161:P176" si="64">N160-Q161</f>
        <v>-160</v>
      </c>
      <c r="O161" s="73">
        <f t="shared" si="64"/>
        <v>-200</v>
      </c>
      <c r="P161" s="73">
        <f t="shared" si="64"/>
        <v>-180</v>
      </c>
      <c r="Q161" s="72">
        <f t="shared" si="54"/>
        <v>0</v>
      </c>
      <c r="R161" s="72">
        <f t="shared" si="54"/>
        <v>0</v>
      </c>
      <c r="S161" s="72">
        <f t="shared" si="54"/>
        <v>0</v>
      </c>
      <c r="T161" s="74">
        <f t="shared" si="49"/>
        <v>140</v>
      </c>
      <c r="U161" s="93">
        <f t="shared" si="55"/>
        <v>2200</v>
      </c>
      <c r="V161" s="93">
        <f t="shared" si="56"/>
        <v>2200</v>
      </c>
      <c r="W161" s="93">
        <f t="shared" si="57"/>
        <v>2200</v>
      </c>
      <c r="X161" s="85"/>
      <c r="Y161" s="73"/>
      <c r="Z161" s="73"/>
      <c r="AA161" s="73"/>
      <c r="AB161" s="48"/>
    </row>
    <row r="162" spans="1:28" ht="15" customHeight="1">
      <c r="A162" s="70">
        <f t="shared" si="45"/>
        <v>148</v>
      </c>
      <c r="B162" s="106">
        <f t="shared" si="50"/>
        <v>45774</v>
      </c>
      <c r="C162" s="70">
        <f t="shared" si="51"/>
        <v>884</v>
      </c>
      <c r="D162" s="71">
        <f t="shared" si="52"/>
        <v>1454</v>
      </c>
      <c r="E162" s="72">
        <f t="shared" si="58"/>
        <v>543</v>
      </c>
      <c r="F162" s="72">
        <f t="shared" si="59"/>
        <v>583</v>
      </c>
      <c r="G162" s="72">
        <f t="shared" si="60"/>
        <v>553</v>
      </c>
      <c r="H162" s="73">
        <f t="shared" si="62"/>
        <v>1795</v>
      </c>
      <c r="I162" s="73">
        <f t="shared" si="62"/>
        <v>1755</v>
      </c>
      <c r="J162" s="73">
        <f t="shared" si="62"/>
        <v>1785</v>
      </c>
      <c r="K162" s="73">
        <f t="shared" si="63"/>
        <v>1955</v>
      </c>
      <c r="L162" s="73">
        <f t="shared" si="63"/>
        <v>1955</v>
      </c>
      <c r="M162" s="73">
        <f t="shared" si="63"/>
        <v>1965</v>
      </c>
      <c r="N162" s="73">
        <f t="shared" si="64"/>
        <v>-160</v>
      </c>
      <c r="O162" s="73">
        <f t="shared" si="64"/>
        <v>-200</v>
      </c>
      <c r="P162" s="73">
        <f t="shared" si="64"/>
        <v>-180</v>
      </c>
      <c r="Q162" s="72">
        <f t="shared" si="54"/>
        <v>0</v>
      </c>
      <c r="R162" s="72">
        <f t="shared" si="54"/>
        <v>0</v>
      </c>
      <c r="S162" s="72">
        <f t="shared" si="54"/>
        <v>0</v>
      </c>
      <c r="T162" s="74">
        <f t="shared" si="49"/>
        <v>138</v>
      </c>
      <c r="U162" s="93">
        <f t="shared" si="55"/>
        <v>2200</v>
      </c>
      <c r="V162" s="93">
        <f t="shared" si="56"/>
        <v>2200</v>
      </c>
      <c r="W162" s="93">
        <f t="shared" si="57"/>
        <v>2200</v>
      </c>
      <c r="X162" s="85"/>
      <c r="Y162" s="73"/>
      <c r="Z162" s="73"/>
      <c r="AA162" s="73"/>
      <c r="AB162" s="48"/>
    </row>
    <row r="163" spans="1:28" ht="15" customHeight="1">
      <c r="A163" s="70">
        <f t="shared" si="45"/>
        <v>149</v>
      </c>
      <c r="B163" s="106">
        <f t="shared" si="50"/>
        <v>45775</v>
      </c>
      <c r="C163" s="70">
        <f t="shared" si="51"/>
        <v>884</v>
      </c>
      <c r="D163" s="71">
        <f t="shared" si="52"/>
        <v>1452</v>
      </c>
      <c r="E163" s="72">
        <f t="shared" si="58"/>
        <v>541</v>
      </c>
      <c r="F163" s="72">
        <f t="shared" si="59"/>
        <v>581</v>
      </c>
      <c r="G163" s="72">
        <f t="shared" si="60"/>
        <v>551</v>
      </c>
      <c r="H163" s="73">
        <f t="shared" si="62"/>
        <v>1795</v>
      </c>
      <c r="I163" s="73">
        <f t="shared" si="62"/>
        <v>1755</v>
      </c>
      <c r="J163" s="73">
        <f t="shared" si="62"/>
        <v>1785</v>
      </c>
      <c r="K163" s="73">
        <f t="shared" si="63"/>
        <v>1955</v>
      </c>
      <c r="L163" s="73">
        <f t="shared" si="63"/>
        <v>1955</v>
      </c>
      <c r="M163" s="73">
        <f t="shared" si="63"/>
        <v>1965</v>
      </c>
      <c r="N163" s="73">
        <f t="shared" si="64"/>
        <v>-160</v>
      </c>
      <c r="O163" s="73">
        <f t="shared" si="64"/>
        <v>-200</v>
      </c>
      <c r="P163" s="73">
        <f t="shared" si="64"/>
        <v>-180</v>
      </c>
      <c r="Q163" s="72">
        <f t="shared" si="54"/>
        <v>0</v>
      </c>
      <c r="R163" s="72">
        <f t="shared" si="54"/>
        <v>0</v>
      </c>
      <c r="S163" s="72">
        <f t="shared" si="54"/>
        <v>0</v>
      </c>
      <c r="T163" s="74">
        <f t="shared" si="49"/>
        <v>136</v>
      </c>
      <c r="U163" s="93">
        <f t="shared" si="55"/>
        <v>2200</v>
      </c>
      <c r="V163" s="93">
        <f t="shared" si="56"/>
        <v>2200</v>
      </c>
      <c r="W163" s="93">
        <f t="shared" si="57"/>
        <v>2200</v>
      </c>
      <c r="X163" s="85"/>
      <c r="Y163" s="73"/>
      <c r="Z163" s="73"/>
      <c r="AA163" s="73"/>
      <c r="AB163" s="48"/>
    </row>
    <row r="164" spans="1:28" ht="15" customHeight="1">
      <c r="A164" s="70">
        <f t="shared" si="45"/>
        <v>150</v>
      </c>
      <c r="B164" s="106">
        <f t="shared" si="50"/>
        <v>45776</v>
      </c>
      <c r="C164" s="70">
        <f t="shared" si="51"/>
        <v>884</v>
      </c>
      <c r="D164" s="71">
        <f t="shared" si="52"/>
        <v>1450</v>
      </c>
      <c r="E164" s="72">
        <f t="shared" si="58"/>
        <v>539</v>
      </c>
      <c r="F164" s="72">
        <f t="shared" si="59"/>
        <v>579</v>
      </c>
      <c r="G164" s="72">
        <f t="shared" si="60"/>
        <v>549</v>
      </c>
      <c r="H164" s="73">
        <f t="shared" si="62"/>
        <v>1795</v>
      </c>
      <c r="I164" s="73">
        <f t="shared" si="62"/>
        <v>1755</v>
      </c>
      <c r="J164" s="73">
        <f t="shared" si="62"/>
        <v>1785</v>
      </c>
      <c r="K164" s="73">
        <f t="shared" si="63"/>
        <v>1955</v>
      </c>
      <c r="L164" s="73">
        <f t="shared" si="63"/>
        <v>1955</v>
      </c>
      <c r="M164" s="73">
        <f t="shared" si="63"/>
        <v>1965</v>
      </c>
      <c r="N164" s="73">
        <f t="shared" si="64"/>
        <v>-160</v>
      </c>
      <c r="O164" s="73">
        <f t="shared" si="64"/>
        <v>-200</v>
      </c>
      <c r="P164" s="73">
        <f t="shared" si="64"/>
        <v>-180</v>
      </c>
      <c r="Q164" s="72">
        <f t="shared" si="54"/>
        <v>0</v>
      </c>
      <c r="R164" s="72">
        <f t="shared" si="54"/>
        <v>0</v>
      </c>
      <c r="S164" s="72">
        <f t="shared" si="54"/>
        <v>0</v>
      </c>
      <c r="T164" s="74">
        <f t="shared" si="49"/>
        <v>134</v>
      </c>
      <c r="U164" s="93">
        <f t="shared" si="55"/>
        <v>2200</v>
      </c>
      <c r="V164" s="93">
        <f t="shared" si="56"/>
        <v>2200</v>
      </c>
      <c r="W164" s="93">
        <f t="shared" si="57"/>
        <v>2200</v>
      </c>
      <c r="X164" s="85"/>
      <c r="Y164" s="73"/>
      <c r="Z164" s="73"/>
      <c r="AA164" s="73"/>
      <c r="AB164" s="48"/>
    </row>
    <row r="165" spans="1:28" ht="15" customHeight="1">
      <c r="A165" s="70">
        <f t="shared" si="45"/>
        <v>151</v>
      </c>
      <c r="B165" s="106">
        <f t="shared" si="50"/>
        <v>45777</v>
      </c>
      <c r="C165" s="70">
        <f t="shared" si="51"/>
        <v>884</v>
      </c>
      <c r="D165" s="71">
        <f t="shared" si="52"/>
        <v>1448</v>
      </c>
      <c r="E165" s="72">
        <f t="shared" si="58"/>
        <v>537</v>
      </c>
      <c r="F165" s="72">
        <f t="shared" si="59"/>
        <v>577</v>
      </c>
      <c r="G165" s="72">
        <f t="shared" si="60"/>
        <v>547</v>
      </c>
      <c r="H165" s="73">
        <f t="shared" si="62"/>
        <v>1795</v>
      </c>
      <c r="I165" s="73">
        <f t="shared" si="62"/>
        <v>1755</v>
      </c>
      <c r="J165" s="73">
        <f t="shared" si="62"/>
        <v>1785</v>
      </c>
      <c r="K165" s="73">
        <f t="shared" si="63"/>
        <v>1955</v>
      </c>
      <c r="L165" s="73">
        <f t="shared" si="63"/>
        <v>1955</v>
      </c>
      <c r="M165" s="73">
        <f t="shared" si="63"/>
        <v>1965</v>
      </c>
      <c r="N165" s="73">
        <f t="shared" si="64"/>
        <v>-160</v>
      </c>
      <c r="O165" s="73">
        <f t="shared" si="64"/>
        <v>-200</v>
      </c>
      <c r="P165" s="73">
        <f t="shared" si="64"/>
        <v>-180</v>
      </c>
      <c r="Q165" s="72">
        <f t="shared" si="54"/>
        <v>0</v>
      </c>
      <c r="R165" s="72">
        <f t="shared" si="54"/>
        <v>0</v>
      </c>
      <c r="S165" s="72">
        <f t="shared" si="54"/>
        <v>0</v>
      </c>
      <c r="T165" s="74">
        <f t="shared" si="49"/>
        <v>132</v>
      </c>
      <c r="U165" s="93">
        <f t="shared" si="55"/>
        <v>2200</v>
      </c>
      <c r="V165" s="93">
        <f t="shared" si="56"/>
        <v>2200</v>
      </c>
      <c r="W165" s="93">
        <f t="shared" si="57"/>
        <v>2200</v>
      </c>
      <c r="X165" s="85"/>
      <c r="Y165" s="73"/>
      <c r="Z165" s="73"/>
      <c r="AA165" s="73"/>
      <c r="AB165" s="48"/>
    </row>
    <row r="166" spans="1:28" ht="15" customHeight="1">
      <c r="A166" s="70">
        <f t="shared" si="45"/>
        <v>152</v>
      </c>
      <c r="B166" s="106">
        <f t="shared" si="50"/>
        <v>45778</v>
      </c>
      <c r="C166" s="70">
        <f t="shared" si="51"/>
        <v>884</v>
      </c>
      <c r="D166" s="71">
        <f t="shared" si="52"/>
        <v>1446</v>
      </c>
      <c r="E166" s="72">
        <f t="shared" si="58"/>
        <v>535</v>
      </c>
      <c r="F166" s="72">
        <f t="shared" si="59"/>
        <v>575</v>
      </c>
      <c r="G166" s="72">
        <f t="shared" si="60"/>
        <v>545</v>
      </c>
      <c r="H166" s="73">
        <f t="shared" si="62"/>
        <v>1795</v>
      </c>
      <c r="I166" s="73">
        <f t="shared" si="62"/>
        <v>1755</v>
      </c>
      <c r="J166" s="73">
        <f t="shared" si="62"/>
        <v>1785</v>
      </c>
      <c r="K166" s="73">
        <f t="shared" si="63"/>
        <v>1955</v>
      </c>
      <c r="L166" s="73">
        <f t="shared" si="63"/>
        <v>1955</v>
      </c>
      <c r="M166" s="73">
        <f t="shared" si="63"/>
        <v>1965</v>
      </c>
      <c r="N166" s="73">
        <f t="shared" si="64"/>
        <v>-160</v>
      </c>
      <c r="O166" s="73">
        <f t="shared" si="64"/>
        <v>-200</v>
      </c>
      <c r="P166" s="73">
        <f t="shared" si="64"/>
        <v>-180</v>
      </c>
      <c r="Q166" s="72">
        <f t="shared" si="54"/>
        <v>0</v>
      </c>
      <c r="R166" s="72">
        <f t="shared" si="54"/>
        <v>0</v>
      </c>
      <c r="S166" s="72">
        <f t="shared" si="54"/>
        <v>0</v>
      </c>
      <c r="T166" s="74">
        <f t="shared" si="49"/>
        <v>130</v>
      </c>
      <c r="U166" s="93">
        <f t="shared" si="55"/>
        <v>2200</v>
      </c>
      <c r="V166" s="93">
        <f t="shared" si="56"/>
        <v>2200</v>
      </c>
      <c r="W166" s="93">
        <f t="shared" si="57"/>
        <v>2200</v>
      </c>
      <c r="X166" s="85"/>
      <c r="Y166" s="73"/>
      <c r="Z166" s="73"/>
      <c r="AA166" s="73"/>
      <c r="AB166" s="48"/>
    </row>
    <row r="167" spans="1:28" ht="15" customHeight="1">
      <c r="A167" s="70">
        <f t="shared" si="45"/>
        <v>153</v>
      </c>
      <c r="B167" s="106">
        <f t="shared" si="50"/>
        <v>45779</v>
      </c>
      <c r="C167" s="70">
        <f t="shared" si="51"/>
        <v>884</v>
      </c>
      <c r="D167" s="71">
        <f t="shared" si="52"/>
        <v>1444</v>
      </c>
      <c r="E167" s="72">
        <f t="shared" si="58"/>
        <v>533</v>
      </c>
      <c r="F167" s="72">
        <f t="shared" si="59"/>
        <v>573</v>
      </c>
      <c r="G167" s="72">
        <f t="shared" si="60"/>
        <v>543</v>
      </c>
      <c r="H167" s="73">
        <f t="shared" si="62"/>
        <v>1795</v>
      </c>
      <c r="I167" s="73">
        <f t="shared" si="62"/>
        <v>1755</v>
      </c>
      <c r="J167" s="73">
        <f t="shared" si="62"/>
        <v>1785</v>
      </c>
      <c r="K167" s="73">
        <f t="shared" si="63"/>
        <v>1955</v>
      </c>
      <c r="L167" s="73">
        <f t="shared" si="63"/>
        <v>1955</v>
      </c>
      <c r="M167" s="73">
        <f t="shared" si="63"/>
        <v>1965</v>
      </c>
      <c r="N167" s="73">
        <f t="shared" si="64"/>
        <v>-160</v>
      </c>
      <c r="O167" s="73">
        <f t="shared" si="64"/>
        <v>-200</v>
      </c>
      <c r="P167" s="73">
        <f t="shared" si="64"/>
        <v>-180</v>
      </c>
      <c r="Q167" s="72">
        <f t="shared" si="54"/>
        <v>0</v>
      </c>
      <c r="R167" s="72">
        <f t="shared" si="54"/>
        <v>0</v>
      </c>
      <c r="S167" s="72">
        <f t="shared" si="54"/>
        <v>0</v>
      </c>
      <c r="T167" s="74">
        <f t="shared" si="49"/>
        <v>128</v>
      </c>
      <c r="U167" s="93">
        <f t="shared" si="55"/>
        <v>2200</v>
      </c>
      <c r="V167" s="93">
        <f t="shared" si="56"/>
        <v>2200</v>
      </c>
      <c r="W167" s="93">
        <f t="shared" si="57"/>
        <v>2200</v>
      </c>
      <c r="X167" s="85"/>
      <c r="Y167" s="73"/>
      <c r="Z167" s="73"/>
      <c r="AA167" s="73"/>
      <c r="AB167" s="48"/>
    </row>
    <row r="168" spans="1:28" ht="15" customHeight="1">
      <c r="A168" s="70">
        <f t="shared" si="45"/>
        <v>154</v>
      </c>
      <c r="B168" s="106">
        <f t="shared" si="50"/>
        <v>45780</v>
      </c>
      <c r="C168" s="70">
        <f t="shared" si="51"/>
        <v>884</v>
      </c>
      <c r="D168" s="71">
        <f t="shared" si="52"/>
        <v>1442</v>
      </c>
      <c r="E168" s="72">
        <f t="shared" si="58"/>
        <v>531</v>
      </c>
      <c r="F168" s="72">
        <f t="shared" si="59"/>
        <v>571</v>
      </c>
      <c r="G168" s="72">
        <f t="shared" si="60"/>
        <v>541</v>
      </c>
      <c r="H168" s="73">
        <f t="shared" si="62"/>
        <v>1795</v>
      </c>
      <c r="I168" s="73">
        <f t="shared" si="62"/>
        <v>1755</v>
      </c>
      <c r="J168" s="73">
        <f t="shared" si="62"/>
        <v>1785</v>
      </c>
      <c r="K168" s="73">
        <f t="shared" si="63"/>
        <v>1955</v>
      </c>
      <c r="L168" s="73">
        <f t="shared" si="63"/>
        <v>1955</v>
      </c>
      <c r="M168" s="73">
        <f t="shared" si="63"/>
        <v>1965</v>
      </c>
      <c r="N168" s="73">
        <f t="shared" si="64"/>
        <v>-160</v>
      </c>
      <c r="O168" s="73">
        <f t="shared" si="64"/>
        <v>-200</v>
      </c>
      <c r="P168" s="73">
        <f t="shared" si="64"/>
        <v>-180</v>
      </c>
      <c r="Q168" s="72">
        <f t="shared" si="54"/>
        <v>0</v>
      </c>
      <c r="R168" s="72">
        <f t="shared" si="54"/>
        <v>0</v>
      </c>
      <c r="S168" s="72">
        <f t="shared" si="54"/>
        <v>0</v>
      </c>
      <c r="T168" s="74">
        <f t="shared" si="49"/>
        <v>126</v>
      </c>
      <c r="U168" s="93">
        <f t="shared" si="55"/>
        <v>2200</v>
      </c>
      <c r="V168" s="93">
        <f t="shared" si="56"/>
        <v>2200</v>
      </c>
      <c r="W168" s="93">
        <f t="shared" si="57"/>
        <v>2200</v>
      </c>
      <c r="X168" s="85"/>
      <c r="Y168" s="73"/>
      <c r="Z168" s="73"/>
      <c r="AA168" s="73"/>
      <c r="AB168" s="48"/>
    </row>
    <row r="169" spans="1:28" ht="15" customHeight="1">
      <c r="A169" s="70">
        <f t="shared" si="45"/>
        <v>155</v>
      </c>
      <c r="B169" s="106">
        <f t="shared" si="50"/>
        <v>45781</v>
      </c>
      <c r="C169" s="70">
        <f t="shared" si="51"/>
        <v>884</v>
      </c>
      <c r="D169" s="71">
        <f t="shared" si="52"/>
        <v>1440</v>
      </c>
      <c r="E169" s="72">
        <f t="shared" si="58"/>
        <v>529</v>
      </c>
      <c r="F169" s="72">
        <f t="shared" si="59"/>
        <v>569</v>
      </c>
      <c r="G169" s="72">
        <f t="shared" si="60"/>
        <v>539</v>
      </c>
      <c r="H169" s="73">
        <f t="shared" si="62"/>
        <v>1795</v>
      </c>
      <c r="I169" s="73">
        <f t="shared" si="62"/>
        <v>1755</v>
      </c>
      <c r="J169" s="73">
        <f t="shared" si="62"/>
        <v>1785</v>
      </c>
      <c r="K169" s="73">
        <f t="shared" si="63"/>
        <v>1955</v>
      </c>
      <c r="L169" s="73">
        <f t="shared" si="63"/>
        <v>1955</v>
      </c>
      <c r="M169" s="73">
        <f t="shared" si="63"/>
        <v>1965</v>
      </c>
      <c r="N169" s="73">
        <f t="shared" si="64"/>
        <v>-160</v>
      </c>
      <c r="O169" s="73">
        <f t="shared" si="64"/>
        <v>-200</v>
      </c>
      <c r="P169" s="73">
        <f t="shared" si="64"/>
        <v>-180</v>
      </c>
      <c r="Q169" s="72">
        <f t="shared" si="54"/>
        <v>0</v>
      </c>
      <c r="R169" s="72">
        <f t="shared" si="54"/>
        <v>0</v>
      </c>
      <c r="S169" s="72">
        <f t="shared" si="54"/>
        <v>0</v>
      </c>
      <c r="T169" s="74">
        <f t="shared" si="49"/>
        <v>124</v>
      </c>
      <c r="U169" s="93">
        <f t="shared" si="55"/>
        <v>2200</v>
      </c>
      <c r="V169" s="93">
        <f t="shared" si="56"/>
        <v>2200</v>
      </c>
      <c r="W169" s="93">
        <f t="shared" si="57"/>
        <v>2200</v>
      </c>
      <c r="X169" s="85"/>
      <c r="Y169" s="73"/>
      <c r="Z169" s="73"/>
      <c r="AA169" s="73"/>
      <c r="AB169" s="48"/>
    </row>
    <row r="170" spans="1:28" ht="15" customHeight="1">
      <c r="A170" s="70">
        <f t="shared" si="45"/>
        <v>156</v>
      </c>
      <c r="B170" s="106">
        <f t="shared" si="50"/>
        <v>45782</v>
      </c>
      <c r="C170" s="70">
        <f t="shared" si="51"/>
        <v>884</v>
      </c>
      <c r="D170" s="71">
        <f t="shared" si="52"/>
        <v>1438</v>
      </c>
      <c r="E170" s="72">
        <f t="shared" si="58"/>
        <v>527</v>
      </c>
      <c r="F170" s="72">
        <f t="shared" si="59"/>
        <v>567</v>
      </c>
      <c r="G170" s="72">
        <f t="shared" si="60"/>
        <v>537</v>
      </c>
      <c r="H170" s="73">
        <f t="shared" si="62"/>
        <v>1795</v>
      </c>
      <c r="I170" s="73">
        <f t="shared" si="62"/>
        <v>1755</v>
      </c>
      <c r="J170" s="73">
        <f t="shared" si="62"/>
        <v>1785</v>
      </c>
      <c r="K170" s="73">
        <f t="shared" si="63"/>
        <v>1955</v>
      </c>
      <c r="L170" s="73">
        <f t="shared" si="63"/>
        <v>1955</v>
      </c>
      <c r="M170" s="73">
        <f t="shared" si="63"/>
        <v>1965</v>
      </c>
      <c r="N170" s="73">
        <f t="shared" si="64"/>
        <v>-160</v>
      </c>
      <c r="O170" s="73">
        <f t="shared" si="64"/>
        <v>-200</v>
      </c>
      <c r="P170" s="73">
        <f t="shared" si="64"/>
        <v>-180</v>
      </c>
      <c r="Q170" s="72">
        <f t="shared" si="54"/>
        <v>0</v>
      </c>
      <c r="R170" s="72">
        <f t="shared" si="54"/>
        <v>0</v>
      </c>
      <c r="S170" s="72">
        <f t="shared" si="54"/>
        <v>0</v>
      </c>
      <c r="T170" s="74">
        <f t="shared" si="49"/>
        <v>122</v>
      </c>
      <c r="U170" s="93">
        <f t="shared" si="55"/>
        <v>2200</v>
      </c>
      <c r="V170" s="93">
        <f t="shared" si="56"/>
        <v>2200</v>
      </c>
      <c r="W170" s="93">
        <f t="shared" si="57"/>
        <v>2200</v>
      </c>
      <c r="X170" s="85"/>
      <c r="Y170" s="73"/>
      <c r="Z170" s="73"/>
      <c r="AA170" s="73"/>
      <c r="AB170" s="48"/>
    </row>
    <row r="171" spans="1:28" ht="15" customHeight="1">
      <c r="A171" s="70">
        <f t="shared" si="45"/>
        <v>157</v>
      </c>
      <c r="B171" s="106">
        <f t="shared" si="50"/>
        <v>45783</v>
      </c>
      <c r="C171" s="70">
        <f t="shared" si="51"/>
        <v>884</v>
      </c>
      <c r="D171" s="71">
        <f t="shared" si="52"/>
        <v>1436</v>
      </c>
      <c r="E171" s="72">
        <f t="shared" si="58"/>
        <v>525</v>
      </c>
      <c r="F171" s="72">
        <f t="shared" si="59"/>
        <v>565</v>
      </c>
      <c r="G171" s="72">
        <f t="shared" si="60"/>
        <v>535</v>
      </c>
      <c r="H171" s="73">
        <f t="shared" si="62"/>
        <v>1795</v>
      </c>
      <c r="I171" s="73">
        <f t="shared" si="62"/>
        <v>1755</v>
      </c>
      <c r="J171" s="73">
        <f t="shared" si="62"/>
        <v>1785</v>
      </c>
      <c r="K171" s="73">
        <f t="shared" si="63"/>
        <v>1955</v>
      </c>
      <c r="L171" s="73">
        <f t="shared" si="63"/>
        <v>1955</v>
      </c>
      <c r="M171" s="73">
        <f t="shared" si="63"/>
        <v>1965</v>
      </c>
      <c r="N171" s="73">
        <f t="shared" si="64"/>
        <v>-160</v>
      </c>
      <c r="O171" s="73">
        <f t="shared" si="64"/>
        <v>-200</v>
      </c>
      <c r="P171" s="73">
        <f t="shared" si="64"/>
        <v>-180</v>
      </c>
      <c r="Q171" s="72">
        <f t="shared" si="54"/>
        <v>0</v>
      </c>
      <c r="R171" s="72">
        <f t="shared" si="54"/>
        <v>0</v>
      </c>
      <c r="S171" s="72">
        <f t="shared" si="54"/>
        <v>0</v>
      </c>
      <c r="T171" s="74">
        <f t="shared" si="49"/>
        <v>120</v>
      </c>
      <c r="U171" s="93">
        <f t="shared" si="55"/>
        <v>2200</v>
      </c>
      <c r="V171" s="93">
        <f t="shared" si="56"/>
        <v>2200</v>
      </c>
      <c r="W171" s="93">
        <f t="shared" si="57"/>
        <v>2200</v>
      </c>
      <c r="X171" s="85"/>
      <c r="Y171" s="73"/>
      <c r="Z171" s="73"/>
      <c r="AA171" s="73"/>
      <c r="AB171" s="48"/>
    </row>
    <row r="172" spans="1:28" ht="15" customHeight="1">
      <c r="A172" s="70">
        <f t="shared" si="45"/>
        <v>158</v>
      </c>
      <c r="B172" s="106">
        <f t="shared" si="50"/>
        <v>45784</v>
      </c>
      <c r="C172" s="70">
        <f t="shared" si="51"/>
        <v>884</v>
      </c>
      <c r="D172" s="71">
        <f t="shared" si="52"/>
        <v>1434</v>
      </c>
      <c r="E172" s="72">
        <f t="shared" si="58"/>
        <v>523</v>
      </c>
      <c r="F172" s="72">
        <f t="shared" si="59"/>
        <v>563</v>
      </c>
      <c r="G172" s="72">
        <f t="shared" si="60"/>
        <v>533</v>
      </c>
      <c r="H172" s="73">
        <f t="shared" si="62"/>
        <v>1795</v>
      </c>
      <c r="I172" s="73">
        <f t="shared" si="62"/>
        <v>1755</v>
      </c>
      <c r="J172" s="73">
        <f t="shared" si="62"/>
        <v>1785</v>
      </c>
      <c r="K172" s="73">
        <f t="shared" si="63"/>
        <v>1955</v>
      </c>
      <c r="L172" s="73">
        <f t="shared" si="63"/>
        <v>1955</v>
      </c>
      <c r="M172" s="73">
        <f t="shared" si="63"/>
        <v>1965</v>
      </c>
      <c r="N172" s="73">
        <f t="shared" si="64"/>
        <v>-160</v>
      </c>
      <c r="O172" s="73">
        <f t="shared" si="64"/>
        <v>-200</v>
      </c>
      <c r="P172" s="73">
        <f t="shared" si="64"/>
        <v>-180</v>
      </c>
      <c r="Q172" s="72">
        <f t="shared" si="54"/>
        <v>0</v>
      </c>
      <c r="R172" s="72">
        <f t="shared" si="54"/>
        <v>0</v>
      </c>
      <c r="S172" s="72">
        <f t="shared" si="54"/>
        <v>0</v>
      </c>
      <c r="T172" s="74">
        <f t="shared" si="49"/>
        <v>118</v>
      </c>
      <c r="U172" s="93">
        <f t="shared" si="55"/>
        <v>2200</v>
      </c>
      <c r="V172" s="93">
        <f t="shared" si="56"/>
        <v>2200</v>
      </c>
      <c r="W172" s="93">
        <f t="shared" si="57"/>
        <v>2200</v>
      </c>
      <c r="X172" s="85"/>
      <c r="Y172" s="73"/>
      <c r="Z172" s="73"/>
      <c r="AA172" s="73"/>
      <c r="AB172" s="48"/>
    </row>
    <row r="173" spans="1:28" ht="15" customHeight="1">
      <c r="A173" s="70">
        <f t="shared" si="45"/>
        <v>159</v>
      </c>
      <c r="B173" s="106">
        <f t="shared" si="50"/>
        <v>45785</v>
      </c>
      <c r="C173" s="70">
        <f t="shared" si="51"/>
        <v>884</v>
      </c>
      <c r="D173" s="71">
        <f t="shared" si="52"/>
        <v>1432</v>
      </c>
      <c r="E173" s="72">
        <f t="shared" si="58"/>
        <v>521</v>
      </c>
      <c r="F173" s="72">
        <f t="shared" si="59"/>
        <v>561</v>
      </c>
      <c r="G173" s="72">
        <f t="shared" si="60"/>
        <v>531</v>
      </c>
      <c r="H173" s="73">
        <f t="shared" si="62"/>
        <v>1795</v>
      </c>
      <c r="I173" s="73">
        <f t="shared" si="62"/>
        <v>1755</v>
      </c>
      <c r="J173" s="73">
        <f t="shared" si="62"/>
        <v>1785</v>
      </c>
      <c r="K173" s="73">
        <f t="shared" si="63"/>
        <v>1955</v>
      </c>
      <c r="L173" s="73">
        <f t="shared" si="63"/>
        <v>1955</v>
      </c>
      <c r="M173" s="73">
        <f t="shared" si="63"/>
        <v>1965</v>
      </c>
      <c r="N173" s="73">
        <f t="shared" si="64"/>
        <v>-160</v>
      </c>
      <c r="O173" s="73">
        <f t="shared" si="64"/>
        <v>-200</v>
      </c>
      <c r="P173" s="73">
        <f t="shared" si="64"/>
        <v>-180</v>
      </c>
      <c r="Q173" s="72">
        <f t="shared" si="54"/>
        <v>0</v>
      </c>
      <c r="R173" s="72">
        <f t="shared" si="54"/>
        <v>0</v>
      </c>
      <c r="S173" s="72">
        <f t="shared" si="54"/>
        <v>0</v>
      </c>
      <c r="T173" s="74">
        <f t="shared" si="49"/>
        <v>116</v>
      </c>
      <c r="U173" s="93">
        <f t="shared" si="55"/>
        <v>2200</v>
      </c>
      <c r="V173" s="93">
        <f t="shared" si="56"/>
        <v>2200</v>
      </c>
      <c r="W173" s="93">
        <f t="shared" si="57"/>
        <v>2200</v>
      </c>
      <c r="X173" s="85"/>
      <c r="Y173" s="73"/>
      <c r="Z173" s="73"/>
      <c r="AA173" s="73"/>
      <c r="AB173" s="48"/>
    </row>
    <row r="174" spans="1:28" ht="15" customHeight="1">
      <c r="A174" s="70">
        <f t="shared" si="45"/>
        <v>160</v>
      </c>
      <c r="B174" s="106">
        <f t="shared" si="50"/>
        <v>45786</v>
      </c>
      <c r="C174" s="70">
        <f t="shared" si="51"/>
        <v>884</v>
      </c>
      <c r="D174" s="71">
        <f t="shared" si="52"/>
        <v>1430</v>
      </c>
      <c r="E174" s="72">
        <f t="shared" si="58"/>
        <v>519</v>
      </c>
      <c r="F174" s="72">
        <f t="shared" si="59"/>
        <v>559</v>
      </c>
      <c r="G174" s="72">
        <f t="shared" si="60"/>
        <v>529</v>
      </c>
      <c r="H174" s="73">
        <f t="shared" si="62"/>
        <v>1795</v>
      </c>
      <c r="I174" s="73">
        <f t="shared" si="62"/>
        <v>1755</v>
      </c>
      <c r="J174" s="73">
        <f t="shared" si="62"/>
        <v>1785</v>
      </c>
      <c r="K174" s="73">
        <f t="shared" si="63"/>
        <v>1955</v>
      </c>
      <c r="L174" s="73">
        <f t="shared" si="63"/>
        <v>1955</v>
      </c>
      <c r="M174" s="73">
        <f t="shared" si="63"/>
        <v>1965</v>
      </c>
      <c r="N174" s="73">
        <f t="shared" si="64"/>
        <v>-160</v>
      </c>
      <c r="O174" s="73">
        <f t="shared" si="64"/>
        <v>-200</v>
      </c>
      <c r="P174" s="73">
        <f t="shared" si="64"/>
        <v>-180</v>
      </c>
      <c r="Q174" s="72">
        <f t="shared" si="54"/>
        <v>0</v>
      </c>
      <c r="R174" s="72">
        <f t="shared" si="54"/>
        <v>0</v>
      </c>
      <c r="S174" s="72">
        <f t="shared" si="54"/>
        <v>0</v>
      </c>
      <c r="T174" s="74">
        <f t="shared" si="49"/>
        <v>114</v>
      </c>
      <c r="U174" s="93">
        <f t="shared" si="55"/>
        <v>2200</v>
      </c>
      <c r="V174" s="93">
        <f t="shared" si="56"/>
        <v>2200</v>
      </c>
      <c r="W174" s="93">
        <f t="shared" si="57"/>
        <v>2200</v>
      </c>
      <c r="X174" s="85"/>
      <c r="Y174" s="73"/>
      <c r="Z174" s="73"/>
      <c r="AA174" s="73"/>
      <c r="AB174" s="48"/>
    </row>
    <row r="175" spans="1:28" ht="15" customHeight="1">
      <c r="A175" s="70">
        <f t="shared" si="45"/>
        <v>161</v>
      </c>
      <c r="B175" s="106">
        <f t="shared" si="50"/>
        <v>45787</v>
      </c>
      <c r="C175" s="70">
        <f t="shared" si="51"/>
        <v>884</v>
      </c>
      <c r="D175" s="71">
        <f t="shared" si="52"/>
        <v>1428</v>
      </c>
      <c r="E175" s="72">
        <f t="shared" si="58"/>
        <v>517</v>
      </c>
      <c r="F175" s="72">
        <f t="shared" si="59"/>
        <v>557</v>
      </c>
      <c r="G175" s="72">
        <f t="shared" si="60"/>
        <v>527</v>
      </c>
      <c r="H175" s="73">
        <f t="shared" si="62"/>
        <v>1795</v>
      </c>
      <c r="I175" s="73">
        <f t="shared" si="62"/>
        <v>1755</v>
      </c>
      <c r="J175" s="73">
        <f t="shared" si="62"/>
        <v>1785</v>
      </c>
      <c r="K175" s="73">
        <f t="shared" si="63"/>
        <v>1955</v>
      </c>
      <c r="L175" s="73">
        <f t="shared" si="63"/>
        <v>1955</v>
      </c>
      <c r="M175" s="73">
        <f t="shared" si="63"/>
        <v>1965</v>
      </c>
      <c r="N175" s="73">
        <f t="shared" si="64"/>
        <v>-160</v>
      </c>
      <c r="O175" s="73">
        <f t="shared" si="64"/>
        <v>-200</v>
      </c>
      <c r="P175" s="73">
        <f t="shared" si="64"/>
        <v>-180</v>
      </c>
      <c r="Q175" s="72">
        <f t="shared" si="54"/>
        <v>0</v>
      </c>
      <c r="R175" s="72">
        <f t="shared" si="54"/>
        <v>0</v>
      </c>
      <c r="S175" s="72">
        <f t="shared" si="54"/>
        <v>0</v>
      </c>
      <c r="T175" s="74">
        <f t="shared" si="49"/>
        <v>112</v>
      </c>
      <c r="U175" s="93">
        <f t="shared" si="55"/>
        <v>2200</v>
      </c>
      <c r="V175" s="93">
        <f t="shared" si="56"/>
        <v>2200</v>
      </c>
      <c r="W175" s="93">
        <f t="shared" si="57"/>
        <v>2200</v>
      </c>
      <c r="X175" s="85"/>
      <c r="Y175" s="73"/>
      <c r="Z175" s="73"/>
      <c r="AA175" s="73"/>
      <c r="AB175" s="48"/>
    </row>
    <row r="176" spans="1:28" ht="15" customHeight="1">
      <c r="A176" s="70">
        <f t="shared" si="45"/>
        <v>162</v>
      </c>
      <c r="B176" s="106">
        <f t="shared" si="50"/>
        <v>45788</v>
      </c>
      <c r="C176" s="70">
        <f t="shared" si="51"/>
        <v>884</v>
      </c>
      <c r="D176" s="71">
        <f t="shared" si="52"/>
        <v>1426</v>
      </c>
      <c r="E176" s="72">
        <f t="shared" si="58"/>
        <v>515</v>
      </c>
      <c r="F176" s="72">
        <f t="shared" si="59"/>
        <v>555</v>
      </c>
      <c r="G176" s="72">
        <f t="shared" si="60"/>
        <v>525</v>
      </c>
      <c r="H176" s="73">
        <f t="shared" si="62"/>
        <v>1795</v>
      </c>
      <c r="I176" s="73">
        <f t="shared" si="62"/>
        <v>1755</v>
      </c>
      <c r="J176" s="73">
        <f t="shared" si="62"/>
        <v>1785</v>
      </c>
      <c r="K176" s="73">
        <f t="shared" ref="K176:M191" si="65">K175</f>
        <v>1955</v>
      </c>
      <c r="L176" s="73">
        <f t="shared" si="65"/>
        <v>1955</v>
      </c>
      <c r="M176" s="73">
        <f t="shared" si="65"/>
        <v>1965</v>
      </c>
      <c r="N176" s="73">
        <f t="shared" si="64"/>
        <v>-160</v>
      </c>
      <c r="O176" s="73">
        <f t="shared" si="64"/>
        <v>-200</v>
      </c>
      <c r="P176" s="73">
        <f t="shared" si="64"/>
        <v>-180</v>
      </c>
      <c r="Q176" s="72">
        <f t="shared" ref="Q176:S207" si="66">Q175</f>
        <v>0</v>
      </c>
      <c r="R176" s="72">
        <f t="shared" si="66"/>
        <v>0</v>
      </c>
      <c r="S176" s="72">
        <f t="shared" si="66"/>
        <v>0</v>
      </c>
      <c r="T176" s="74">
        <f t="shared" si="49"/>
        <v>110</v>
      </c>
      <c r="U176" s="93">
        <f t="shared" si="55"/>
        <v>2200</v>
      </c>
      <c r="V176" s="93">
        <f t="shared" si="56"/>
        <v>2200</v>
      </c>
      <c r="W176" s="93">
        <f t="shared" si="57"/>
        <v>2200</v>
      </c>
      <c r="X176" s="85"/>
      <c r="Y176" s="73"/>
      <c r="Z176" s="73"/>
      <c r="AA176" s="73"/>
      <c r="AB176" s="48"/>
    </row>
    <row r="177" spans="1:28" ht="15" customHeight="1">
      <c r="A177" s="70">
        <f t="shared" si="45"/>
        <v>163</v>
      </c>
      <c r="B177" s="106">
        <f t="shared" si="50"/>
        <v>45789</v>
      </c>
      <c r="C177" s="70">
        <f t="shared" si="51"/>
        <v>884</v>
      </c>
      <c r="D177" s="71">
        <f t="shared" si="52"/>
        <v>1424</v>
      </c>
      <c r="E177" s="72">
        <f t="shared" si="58"/>
        <v>513</v>
      </c>
      <c r="F177" s="72">
        <f t="shared" si="59"/>
        <v>553</v>
      </c>
      <c r="G177" s="72">
        <f t="shared" si="60"/>
        <v>523</v>
      </c>
      <c r="H177" s="73">
        <f t="shared" si="62"/>
        <v>1795</v>
      </c>
      <c r="I177" s="73">
        <f t="shared" si="62"/>
        <v>1755</v>
      </c>
      <c r="J177" s="73">
        <f t="shared" si="62"/>
        <v>1785</v>
      </c>
      <c r="K177" s="73">
        <f t="shared" si="65"/>
        <v>1955</v>
      </c>
      <c r="L177" s="73">
        <f t="shared" si="65"/>
        <v>1955</v>
      </c>
      <c r="M177" s="73">
        <f t="shared" si="65"/>
        <v>1965</v>
      </c>
      <c r="N177" s="73">
        <f t="shared" ref="N177:P192" si="67">N176-Q177</f>
        <v>-160</v>
      </c>
      <c r="O177" s="73">
        <f t="shared" si="67"/>
        <v>-200</v>
      </c>
      <c r="P177" s="73">
        <f t="shared" si="67"/>
        <v>-180</v>
      </c>
      <c r="Q177" s="72">
        <f t="shared" si="66"/>
        <v>0</v>
      </c>
      <c r="R177" s="72">
        <f t="shared" si="66"/>
        <v>0</v>
      </c>
      <c r="S177" s="72">
        <f t="shared" si="66"/>
        <v>0</v>
      </c>
      <c r="T177" s="74">
        <f t="shared" si="49"/>
        <v>108</v>
      </c>
      <c r="U177" s="93">
        <f t="shared" si="55"/>
        <v>2200</v>
      </c>
      <c r="V177" s="93">
        <f t="shared" si="56"/>
        <v>2200</v>
      </c>
      <c r="W177" s="93">
        <f t="shared" si="57"/>
        <v>2200</v>
      </c>
      <c r="X177" s="85"/>
      <c r="Y177" s="73"/>
      <c r="Z177" s="73"/>
      <c r="AA177" s="73"/>
      <c r="AB177" s="48"/>
    </row>
    <row r="178" spans="1:28" ht="15" customHeight="1">
      <c r="A178" s="70">
        <f t="shared" si="45"/>
        <v>164</v>
      </c>
      <c r="B178" s="106">
        <f t="shared" si="50"/>
        <v>45790</v>
      </c>
      <c r="C178" s="70">
        <f t="shared" si="51"/>
        <v>884</v>
      </c>
      <c r="D178" s="71">
        <f t="shared" si="52"/>
        <v>1422</v>
      </c>
      <c r="E178" s="72">
        <f t="shared" si="58"/>
        <v>511</v>
      </c>
      <c r="F178" s="72">
        <f t="shared" si="59"/>
        <v>551</v>
      </c>
      <c r="G178" s="72">
        <f t="shared" si="60"/>
        <v>521</v>
      </c>
      <c r="H178" s="73">
        <f t="shared" si="62"/>
        <v>1795</v>
      </c>
      <c r="I178" s="73">
        <f t="shared" si="62"/>
        <v>1755</v>
      </c>
      <c r="J178" s="73">
        <f t="shared" si="62"/>
        <v>1785</v>
      </c>
      <c r="K178" s="73">
        <f t="shared" si="65"/>
        <v>1955</v>
      </c>
      <c r="L178" s="73">
        <f t="shared" si="65"/>
        <v>1955</v>
      </c>
      <c r="M178" s="73">
        <f t="shared" si="65"/>
        <v>1965</v>
      </c>
      <c r="N178" s="73">
        <f t="shared" si="67"/>
        <v>-160</v>
      </c>
      <c r="O178" s="73">
        <f t="shared" si="67"/>
        <v>-200</v>
      </c>
      <c r="P178" s="73">
        <f t="shared" si="67"/>
        <v>-180</v>
      </c>
      <c r="Q178" s="72">
        <f t="shared" si="66"/>
        <v>0</v>
      </c>
      <c r="R178" s="72">
        <f t="shared" si="66"/>
        <v>0</v>
      </c>
      <c r="S178" s="72">
        <f t="shared" si="66"/>
        <v>0</v>
      </c>
      <c r="T178" s="74">
        <f t="shared" si="49"/>
        <v>106</v>
      </c>
      <c r="U178" s="93">
        <f t="shared" si="55"/>
        <v>2200</v>
      </c>
      <c r="V178" s="93">
        <f t="shared" si="56"/>
        <v>2200</v>
      </c>
      <c r="W178" s="93">
        <f t="shared" si="57"/>
        <v>2200</v>
      </c>
      <c r="X178" s="85"/>
      <c r="Y178" s="73"/>
      <c r="Z178" s="73"/>
      <c r="AA178" s="73"/>
      <c r="AB178" s="48"/>
    </row>
    <row r="179" spans="1:28" ht="15" customHeight="1">
      <c r="A179" s="70">
        <f t="shared" si="45"/>
        <v>165</v>
      </c>
      <c r="B179" s="106">
        <f t="shared" si="50"/>
        <v>45791</v>
      </c>
      <c r="C179" s="70">
        <f t="shared" si="51"/>
        <v>884</v>
      </c>
      <c r="D179" s="71">
        <f t="shared" si="52"/>
        <v>1420</v>
      </c>
      <c r="E179" s="72">
        <f t="shared" si="58"/>
        <v>509</v>
      </c>
      <c r="F179" s="72">
        <f t="shared" si="59"/>
        <v>549</v>
      </c>
      <c r="G179" s="72">
        <f t="shared" si="60"/>
        <v>519</v>
      </c>
      <c r="H179" s="73">
        <f t="shared" ref="H179:J239" si="68">K179+N179</f>
        <v>1795</v>
      </c>
      <c r="I179" s="73">
        <f t="shared" si="68"/>
        <v>1755</v>
      </c>
      <c r="J179" s="73">
        <f t="shared" si="68"/>
        <v>1785</v>
      </c>
      <c r="K179" s="73">
        <f t="shared" si="65"/>
        <v>1955</v>
      </c>
      <c r="L179" s="73">
        <f t="shared" si="65"/>
        <v>1955</v>
      </c>
      <c r="M179" s="73">
        <f t="shared" si="65"/>
        <v>1965</v>
      </c>
      <c r="N179" s="73">
        <f t="shared" si="67"/>
        <v>-160</v>
      </c>
      <c r="O179" s="73">
        <f t="shared" si="67"/>
        <v>-200</v>
      </c>
      <c r="P179" s="73">
        <f t="shared" si="67"/>
        <v>-180</v>
      </c>
      <c r="Q179" s="72">
        <f t="shared" si="66"/>
        <v>0</v>
      </c>
      <c r="R179" s="72">
        <f t="shared" si="66"/>
        <v>0</v>
      </c>
      <c r="S179" s="72">
        <f t="shared" si="66"/>
        <v>0</v>
      </c>
      <c r="T179" s="74">
        <f t="shared" si="49"/>
        <v>104</v>
      </c>
      <c r="U179" s="93">
        <f t="shared" si="55"/>
        <v>2200</v>
      </c>
      <c r="V179" s="93">
        <f t="shared" si="56"/>
        <v>2200</v>
      </c>
      <c r="W179" s="93">
        <f t="shared" si="57"/>
        <v>2200</v>
      </c>
      <c r="X179" s="85"/>
      <c r="Y179" s="73"/>
      <c r="Z179" s="73"/>
      <c r="AA179" s="73"/>
      <c r="AB179" s="48"/>
    </row>
    <row r="180" spans="1:28" ht="15" customHeight="1">
      <c r="A180" s="70">
        <f t="shared" si="45"/>
        <v>166</v>
      </c>
      <c r="B180" s="106">
        <f t="shared" si="50"/>
        <v>45792</v>
      </c>
      <c r="C180" s="70">
        <f t="shared" si="51"/>
        <v>884</v>
      </c>
      <c r="D180" s="71">
        <f t="shared" si="52"/>
        <v>1418</v>
      </c>
      <c r="E180" s="72">
        <f t="shared" si="58"/>
        <v>507</v>
      </c>
      <c r="F180" s="72">
        <f t="shared" si="59"/>
        <v>547</v>
      </c>
      <c r="G180" s="72">
        <f t="shared" si="60"/>
        <v>517</v>
      </c>
      <c r="H180" s="73">
        <f t="shared" si="68"/>
        <v>1795</v>
      </c>
      <c r="I180" s="73">
        <f t="shared" si="68"/>
        <v>1755</v>
      </c>
      <c r="J180" s="73">
        <f t="shared" si="68"/>
        <v>1785</v>
      </c>
      <c r="K180" s="73">
        <f t="shared" si="65"/>
        <v>1955</v>
      </c>
      <c r="L180" s="73">
        <f t="shared" si="65"/>
        <v>1955</v>
      </c>
      <c r="M180" s="73">
        <f t="shared" si="65"/>
        <v>1965</v>
      </c>
      <c r="N180" s="73">
        <f t="shared" si="67"/>
        <v>-160</v>
      </c>
      <c r="O180" s="73">
        <f t="shared" si="67"/>
        <v>-200</v>
      </c>
      <c r="P180" s="73">
        <f t="shared" si="67"/>
        <v>-180</v>
      </c>
      <c r="Q180" s="72">
        <f t="shared" si="66"/>
        <v>0</v>
      </c>
      <c r="R180" s="72">
        <f t="shared" si="66"/>
        <v>0</v>
      </c>
      <c r="S180" s="72">
        <f t="shared" si="66"/>
        <v>0</v>
      </c>
      <c r="T180" s="74">
        <f t="shared" si="49"/>
        <v>102</v>
      </c>
      <c r="U180" s="93">
        <f t="shared" si="55"/>
        <v>2200</v>
      </c>
      <c r="V180" s="93">
        <f t="shared" si="56"/>
        <v>2200</v>
      </c>
      <c r="W180" s="93">
        <f t="shared" si="57"/>
        <v>2200</v>
      </c>
      <c r="X180" s="85"/>
      <c r="Y180" s="73"/>
      <c r="Z180" s="73"/>
      <c r="AA180" s="73"/>
      <c r="AB180" s="48"/>
    </row>
    <row r="181" spans="1:28" ht="15" customHeight="1">
      <c r="A181" s="70">
        <f t="shared" si="45"/>
        <v>167</v>
      </c>
      <c r="B181" s="106">
        <f t="shared" si="50"/>
        <v>45793</v>
      </c>
      <c r="C181" s="70">
        <f t="shared" si="51"/>
        <v>884</v>
      </c>
      <c r="D181" s="71">
        <f t="shared" si="52"/>
        <v>1416</v>
      </c>
      <c r="E181" s="72">
        <f t="shared" si="58"/>
        <v>505</v>
      </c>
      <c r="F181" s="72">
        <f t="shared" si="59"/>
        <v>545</v>
      </c>
      <c r="G181" s="72">
        <f t="shared" si="60"/>
        <v>515</v>
      </c>
      <c r="H181" s="73">
        <f t="shared" si="68"/>
        <v>1795</v>
      </c>
      <c r="I181" s="73">
        <f t="shared" si="68"/>
        <v>1755</v>
      </c>
      <c r="J181" s="73">
        <f t="shared" si="68"/>
        <v>1785</v>
      </c>
      <c r="K181" s="73">
        <f t="shared" si="65"/>
        <v>1955</v>
      </c>
      <c r="L181" s="73">
        <f t="shared" si="65"/>
        <v>1955</v>
      </c>
      <c r="M181" s="73">
        <f t="shared" si="65"/>
        <v>1965</v>
      </c>
      <c r="N181" s="73">
        <f t="shared" si="67"/>
        <v>-160</v>
      </c>
      <c r="O181" s="73">
        <f t="shared" si="67"/>
        <v>-200</v>
      </c>
      <c r="P181" s="73">
        <f t="shared" si="67"/>
        <v>-180</v>
      </c>
      <c r="Q181" s="72">
        <f t="shared" si="66"/>
        <v>0</v>
      </c>
      <c r="R181" s="72">
        <f t="shared" si="66"/>
        <v>0</v>
      </c>
      <c r="S181" s="72">
        <f t="shared" si="66"/>
        <v>0</v>
      </c>
      <c r="T181" s="74">
        <f t="shared" si="49"/>
        <v>100</v>
      </c>
      <c r="U181" s="93">
        <f t="shared" si="55"/>
        <v>2200</v>
      </c>
      <c r="V181" s="93">
        <f t="shared" si="56"/>
        <v>2200</v>
      </c>
      <c r="W181" s="93">
        <f t="shared" si="57"/>
        <v>2200</v>
      </c>
      <c r="X181" s="85"/>
      <c r="Y181" s="73"/>
      <c r="Z181" s="73"/>
      <c r="AA181" s="73"/>
      <c r="AB181" s="48"/>
    </row>
    <row r="182" spans="1:28" ht="15" customHeight="1">
      <c r="A182" s="70">
        <f t="shared" ref="A182:A239" si="69">+A181+1</f>
        <v>168</v>
      </c>
      <c r="B182" s="106">
        <f t="shared" si="50"/>
        <v>45794</v>
      </c>
      <c r="C182" s="70">
        <f t="shared" si="51"/>
        <v>884</v>
      </c>
      <c r="D182" s="71">
        <f t="shared" si="52"/>
        <v>1414</v>
      </c>
      <c r="E182" s="72">
        <f t="shared" si="58"/>
        <v>503</v>
      </c>
      <c r="F182" s="72">
        <f t="shared" si="59"/>
        <v>543</v>
      </c>
      <c r="G182" s="72">
        <f t="shared" si="60"/>
        <v>513</v>
      </c>
      <c r="H182" s="73">
        <f t="shared" si="68"/>
        <v>1795</v>
      </c>
      <c r="I182" s="73">
        <f t="shared" si="68"/>
        <v>1755</v>
      </c>
      <c r="J182" s="73">
        <f t="shared" si="68"/>
        <v>1785</v>
      </c>
      <c r="K182" s="73">
        <f t="shared" si="65"/>
        <v>1955</v>
      </c>
      <c r="L182" s="73">
        <f t="shared" si="65"/>
        <v>1955</v>
      </c>
      <c r="M182" s="73">
        <f t="shared" si="65"/>
        <v>1965</v>
      </c>
      <c r="N182" s="73">
        <f t="shared" si="67"/>
        <v>-160</v>
      </c>
      <c r="O182" s="73">
        <f t="shared" si="67"/>
        <v>-200</v>
      </c>
      <c r="P182" s="73">
        <f t="shared" si="67"/>
        <v>-180</v>
      </c>
      <c r="Q182" s="72">
        <f t="shared" si="66"/>
        <v>0</v>
      </c>
      <c r="R182" s="72">
        <f t="shared" si="66"/>
        <v>0</v>
      </c>
      <c r="S182" s="72">
        <f t="shared" si="66"/>
        <v>0</v>
      </c>
      <c r="T182" s="74">
        <f t="shared" si="49"/>
        <v>98</v>
      </c>
      <c r="U182" s="93">
        <f t="shared" si="55"/>
        <v>2200</v>
      </c>
      <c r="V182" s="93">
        <f t="shared" si="56"/>
        <v>2200</v>
      </c>
      <c r="W182" s="93">
        <f t="shared" si="57"/>
        <v>2200</v>
      </c>
      <c r="X182" s="85"/>
      <c r="Y182" s="73"/>
      <c r="Z182" s="73"/>
      <c r="AA182" s="73"/>
      <c r="AB182" s="48"/>
    </row>
    <row r="183" spans="1:28" ht="15" customHeight="1">
      <c r="A183" s="70">
        <f t="shared" si="69"/>
        <v>169</v>
      </c>
      <c r="B183" s="106">
        <f t="shared" si="50"/>
        <v>45795</v>
      </c>
      <c r="C183" s="70">
        <f t="shared" si="51"/>
        <v>884</v>
      </c>
      <c r="D183" s="71">
        <f t="shared" si="52"/>
        <v>1412</v>
      </c>
      <c r="E183" s="72">
        <f t="shared" si="58"/>
        <v>501</v>
      </c>
      <c r="F183" s="72">
        <f t="shared" si="59"/>
        <v>541</v>
      </c>
      <c r="G183" s="72">
        <f t="shared" si="60"/>
        <v>511</v>
      </c>
      <c r="H183" s="73">
        <f t="shared" si="68"/>
        <v>1795</v>
      </c>
      <c r="I183" s="73">
        <f t="shared" si="68"/>
        <v>1755</v>
      </c>
      <c r="J183" s="73">
        <f t="shared" si="68"/>
        <v>1785</v>
      </c>
      <c r="K183" s="73">
        <f t="shared" si="65"/>
        <v>1955</v>
      </c>
      <c r="L183" s="73">
        <f t="shared" si="65"/>
        <v>1955</v>
      </c>
      <c r="M183" s="73">
        <f t="shared" si="65"/>
        <v>1965</v>
      </c>
      <c r="N183" s="73">
        <f t="shared" si="67"/>
        <v>-160</v>
      </c>
      <c r="O183" s="73">
        <f t="shared" si="67"/>
        <v>-200</v>
      </c>
      <c r="P183" s="73">
        <f t="shared" si="67"/>
        <v>-180</v>
      </c>
      <c r="Q183" s="72">
        <f t="shared" si="66"/>
        <v>0</v>
      </c>
      <c r="R183" s="72">
        <f t="shared" si="66"/>
        <v>0</v>
      </c>
      <c r="S183" s="72">
        <f t="shared" si="66"/>
        <v>0</v>
      </c>
      <c r="T183" s="74">
        <f t="shared" si="49"/>
        <v>96</v>
      </c>
      <c r="U183" s="93">
        <f t="shared" si="55"/>
        <v>2200</v>
      </c>
      <c r="V183" s="93">
        <f t="shared" si="56"/>
        <v>2200</v>
      </c>
      <c r="W183" s="93">
        <f t="shared" si="57"/>
        <v>2200</v>
      </c>
      <c r="X183" s="85"/>
      <c r="Y183" s="73"/>
      <c r="Z183" s="73"/>
      <c r="AA183" s="73"/>
      <c r="AB183" s="48"/>
    </row>
    <row r="184" spans="1:28" ht="15" customHeight="1">
      <c r="A184" s="70">
        <f t="shared" si="69"/>
        <v>170</v>
      </c>
      <c r="B184" s="106">
        <f t="shared" si="50"/>
        <v>45796</v>
      </c>
      <c r="C184" s="70">
        <f t="shared" si="51"/>
        <v>884</v>
      </c>
      <c r="D184" s="71">
        <f t="shared" si="52"/>
        <v>1410</v>
      </c>
      <c r="E184" s="72">
        <f t="shared" si="58"/>
        <v>499</v>
      </c>
      <c r="F184" s="72">
        <f t="shared" si="59"/>
        <v>539</v>
      </c>
      <c r="G184" s="72">
        <f t="shared" si="60"/>
        <v>509</v>
      </c>
      <c r="H184" s="73">
        <f t="shared" si="68"/>
        <v>1795</v>
      </c>
      <c r="I184" s="73">
        <f t="shared" si="68"/>
        <v>1755</v>
      </c>
      <c r="J184" s="73">
        <f t="shared" si="68"/>
        <v>1785</v>
      </c>
      <c r="K184" s="73">
        <f t="shared" si="65"/>
        <v>1955</v>
      </c>
      <c r="L184" s="73">
        <f t="shared" si="65"/>
        <v>1955</v>
      </c>
      <c r="M184" s="73">
        <f t="shared" si="65"/>
        <v>1965</v>
      </c>
      <c r="N184" s="73">
        <f t="shared" si="67"/>
        <v>-160</v>
      </c>
      <c r="O184" s="73">
        <f t="shared" si="67"/>
        <v>-200</v>
      </c>
      <c r="P184" s="73">
        <f t="shared" si="67"/>
        <v>-180</v>
      </c>
      <c r="Q184" s="72">
        <f t="shared" si="66"/>
        <v>0</v>
      </c>
      <c r="R184" s="72">
        <f t="shared" si="66"/>
        <v>0</v>
      </c>
      <c r="S184" s="72">
        <f t="shared" si="66"/>
        <v>0</v>
      </c>
      <c r="T184" s="74">
        <f t="shared" si="49"/>
        <v>94</v>
      </c>
      <c r="U184" s="93">
        <f t="shared" si="55"/>
        <v>2200</v>
      </c>
      <c r="V184" s="93">
        <f t="shared" si="56"/>
        <v>2200</v>
      </c>
      <c r="W184" s="93">
        <f t="shared" si="57"/>
        <v>2200</v>
      </c>
      <c r="X184" s="85"/>
      <c r="Y184" s="73"/>
      <c r="Z184" s="73"/>
      <c r="AA184" s="73"/>
      <c r="AB184" s="48"/>
    </row>
    <row r="185" spans="1:28" ht="15" customHeight="1">
      <c r="A185" s="70">
        <f t="shared" si="69"/>
        <v>171</v>
      </c>
      <c r="B185" s="106">
        <f t="shared" si="50"/>
        <v>45797</v>
      </c>
      <c r="C185" s="70">
        <f t="shared" si="51"/>
        <v>884</v>
      </c>
      <c r="D185" s="71">
        <f t="shared" si="52"/>
        <v>1408</v>
      </c>
      <c r="E185" s="72">
        <f t="shared" si="58"/>
        <v>497</v>
      </c>
      <c r="F185" s="72">
        <f t="shared" si="59"/>
        <v>537</v>
      </c>
      <c r="G185" s="72">
        <f t="shared" si="60"/>
        <v>507</v>
      </c>
      <c r="H185" s="73">
        <f t="shared" si="68"/>
        <v>1795</v>
      </c>
      <c r="I185" s="73">
        <f t="shared" si="68"/>
        <v>1755</v>
      </c>
      <c r="J185" s="73">
        <f t="shared" si="68"/>
        <v>1785</v>
      </c>
      <c r="K185" s="73">
        <f t="shared" si="65"/>
        <v>1955</v>
      </c>
      <c r="L185" s="73">
        <f t="shared" si="65"/>
        <v>1955</v>
      </c>
      <c r="M185" s="73">
        <f t="shared" si="65"/>
        <v>1965</v>
      </c>
      <c r="N185" s="73">
        <f t="shared" si="67"/>
        <v>-160</v>
      </c>
      <c r="O185" s="73">
        <f t="shared" si="67"/>
        <v>-200</v>
      </c>
      <c r="P185" s="73">
        <f t="shared" si="67"/>
        <v>-180</v>
      </c>
      <c r="Q185" s="72">
        <f t="shared" si="66"/>
        <v>0</v>
      </c>
      <c r="R185" s="72">
        <f t="shared" si="66"/>
        <v>0</v>
      </c>
      <c r="S185" s="72">
        <f t="shared" si="66"/>
        <v>0</v>
      </c>
      <c r="T185" s="74">
        <f t="shared" si="49"/>
        <v>92</v>
      </c>
      <c r="U185" s="93">
        <f t="shared" si="55"/>
        <v>2200</v>
      </c>
      <c r="V185" s="93">
        <f t="shared" si="56"/>
        <v>2200</v>
      </c>
      <c r="W185" s="93">
        <f t="shared" si="57"/>
        <v>2200</v>
      </c>
      <c r="X185" s="85"/>
      <c r="Y185" s="73"/>
      <c r="Z185" s="73"/>
      <c r="AA185" s="73"/>
      <c r="AB185" s="48"/>
    </row>
    <row r="186" spans="1:28" ht="15" customHeight="1">
      <c r="A186" s="70">
        <f t="shared" si="69"/>
        <v>172</v>
      </c>
      <c r="B186" s="106">
        <f t="shared" si="50"/>
        <v>45798</v>
      </c>
      <c r="C186" s="70">
        <f t="shared" si="51"/>
        <v>884</v>
      </c>
      <c r="D186" s="71">
        <f t="shared" si="52"/>
        <v>1406</v>
      </c>
      <c r="E186" s="72">
        <f t="shared" si="58"/>
        <v>495</v>
      </c>
      <c r="F186" s="72">
        <f t="shared" si="59"/>
        <v>535</v>
      </c>
      <c r="G186" s="72">
        <f t="shared" si="60"/>
        <v>505</v>
      </c>
      <c r="H186" s="73">
        <f t="shared" si="68"/>
        <v>1795</v>
      </c>
      <c r="I186" s="73">
        <f t="shared" si="68"/>
        <v>1755</v>
      </c>
      <c r="J186" s="73">
        <f t="shared" si="68"/>
        <v>1785</v>
      </c>
      <c r="K186" s="73">
        <f t="shared" si="65"/>
        <v>1955</v>
      </c>
      <c r="L186" s="73">
        <f t="shared" si="65"/>
        <v>1955</v>
      </c>
      <c r="M186" s="73">
        <f t="shared" si="65"/>
        <v>1965</v>
      </c>
      <c r="N186" s="73">
        <f t="shared" si="67"/>
        <v>-160</v>
      </c>
      <c r="O186" s="73">
        <f t="shared" si="67"/>
        <v>-200</v>
      </c>
      <c r="P186" s="73">
        <f t="shared" si="67"/>
        <v>-180</v>
      </c>
      <c r="Q186" s="72">
        <f t="shared" si="66"/>
        <v>0</v>
      </c>
      <c r="R186" s="72">
        <f t="shared" si="66"/>
        <v>0</v>
      </c>
      <c r="S186" s="72">
        <f t="shared" si="66"/>
        <v>0</v>
      </c>
      <c r="T186" s="74">
        <f t="shared" si="49"/>
        <v>90</v>
      </c>
      <c r="U186" s="93">
        <f t="shared" si="55"/>
        <v>2200</v>
      </c>
      <c r="V186" s="93">
        <f t="shared" si="56"/>
        <v>2200</v>
      </c>
      <c r="W186" s="93">
        <f t="shared" si="57"/>
        <v>2200</v>
      </c>
      <c r="X186" s="85"/>
      <c r="Y186" s="73"/>
      <c r="Z186" s="73"/>
      <c r="AA186" s="73"/>
      <c r="AB186" s="48"/>
    </row>
    <row r="187" spans="1:28" ht="15" customHeight="1">
      <c r="A187" s="70">
        <f t="shared" si="69"/>
        <v>173</v>
      </c>
      <c r="B187" s="106">
        <f t="shared" si="50"/>
        <v>45799</v>
      </c>
      <c r="C187" s="70">
        <f t="shared" si="51"/>
        <v>884</v>
      </c>
      <c r="D187" s="71">
        <f t="shared" si="52"/>
        <v>1404</v>
      </c>
      <c r="E187" s="72">
        <f t="shared" si="58"/>
        <v>493</v>
      </c>
      <c r="F187" s="72">
        <f t="shared" si="59"/>
        <v>533</v>
      </c>
      <c r="G187" s="72">
        <f t="shared" si="60"/>
        <v>503</v>
      </c>
      <c r="H187" s="73">
        <f t="shared" si="68"/>
        <v>1795</v>
      </c>
      <c r="I187" s="73">
        <f t="shared" si="68"/>
        <v>1755</v>
      </c>
      <c r="J187" s="73">
        <f t="shared" si="68"/>
        <v>1785</v>
      </c>
      <c r="K187" s="73">
        <f t="shared" si="65"/>
        <v>1955</v>
      </c>
      <c r="L187" s="73">
        <f t="shared" si="65"/>
        <v>1955</v>
      </c>
      <c r="M187" s="73">
        <f t="shared" si="65"/>
        <v>1965</v>
      </c>
      <c r="N187" s="73">
        <f t="shared" si="67"/>
        <v>-160</v>
      </c>
      <c r="O187" s="73">
        <f t="shared" si="67"/>
        <v>-200</v>
      </c>
      <c r="P187" s="73">
        <f t="shared" si="67"/>
        <v>-180</v>
      </c>
      <c r="Q187" s="72">
        <f t="shared" si="66"/>
        <v>0</v>
      </c>
      <c r="R187" s="72">
        <f t="shared" si="66"/>
        <v>0</v>
      </c>
      <c r="S187" s="72">
        <f t="shared" si="66"/>
        <v>0</v>
      </c>
      <c r="T187" s="74">
        <f t="shared" si="49"/>
        <v>88</v>
      </c>
      <c r="U187" s="93">
        <f t="shared" si="55"/>
        <v>2200</v>
      </c>
      <c r="V187" s="93">
        <f t="shared" si="56"/>
        <v>2200</v>
      </c>
      <c r="W187" s="93">
        <f t="shared" si="57"/>
        <v>2200</v>
      </c>
      <c r="X187" s="85"/>
      <c r="Y187" s="73"/>
      <c r="Z187" s="73"/>
      <c r="AA187" s="73"/>
      <c r="AB187" s="48"/>
    </row>
    <row r="188" spans="1:28" ht="15" customHeight="1">
      <c r="A188" s="70">
        <f t="shared" si="69"/>
        <v>174</v>
      </c>
      <c r="B188" s="106">
        <f t="shared" si="50"/>
        <v>45800</v>
      </c>
      <c r="C188" s="70">
        <f t="shared" si="51"/>
        <v>884</v>
      </c>
      <c r="D188" s="71">
        <f t="shared" si="52"/>
        <v>1402</v>
      </c>
      <c r="E188" s="72">
        <f t="shared" si="58"/>
        <v>491</v>
      </c>
      <c r="F188" s="72">
        <f t="shared" si="59"/>
        <v>531</v>
      </c>
      <c r="G188" s="72">
        <f t="shared" si="60"/>
        <v>501</v>
      </c>
      <c r="H188" s="73">
        <f t="shared" si="68"/>
        <v>1795</v>
      </c>
      <c r="I188" s="73">
        <f t="shared" si="68"/>
        <v>1755</v>
      </c>
      <c r="J188" s="73">
        <f t="shared" si="68"/>
        <v>1785</v>
      </c>
      <c r="K188" s="73">
        <f t="shared" si="65"/>
        <v>1955</v>
      </c>
      <c r="L188" s="73">
        <f t="shared" si="65"/>
        <v>1955</v>
      </c>
      <c r="M188" s="73">
        <f t="shared" si="65"/>
        <v>1965</v>
      </c>
      <c r="N188" s="73">
        <f t="shared" si="67"/>
        <v>-160</v>
      </c>
      <c r="O188" s="73">
        <f t="shared" si="67"/>
        <v>-200</v>
      </c>
      <c r="P188" s="73">
        <f t="shared" si="67"/>
        <v>-180</v>
      </c>
      <c r="Q188" s="72">
        <f t="shared" si="66"/>
        <v>0</v>
      </c>
      <c r="R188" s="72">
        <f t="shared" si="66"/>
        <v>0</v>
      </c>
      <c r="S188" s="72">
        <f t="shared" si="66"/>
        <v>0</v>
      </c>
      <c r="T188" s="74">
        <f t="shared" si="49"/>
        <v>86</v>
      </c>
      <c r="U188" s="93">
        <f t="shared" si="55"/>
        <v>2200</v>
      </c>
      <c r="V188" s="93">
        <f t="shared" si="56"/>
        <v>2200</v>
      </c>
      <c r="W188" s="93">
        <f t="shared" si="57"/>
        <v>2200</v>
      </c>
      <c r="X188" s="85"/>
      <c r="Y188" s="73"/>
      <c r="Z188" s="73"/>
      <c r="AA188" s="73"/>
      <c r="AB188" s="48"/>
    </row>
    <row r="189" spans="1:28" ht="15" customHeight="1">
      <c r="A189" s="70">
        <f t="shared" si="69"/>
        <v>175</v>
      </c>
      <c r="B189" s="106">
        <f t="shared" si="50"/>
        <v>45801</v>
      </c>
      <c r="C189" s="70">
        <f t="shared" si="51"/>
        <v>884</v>
      </c>
      <c r="D189" s="71">
        <f t="shared" si="52"/>
        <v>1400</v>
      </c>
      <c r="E189" s="72">
        <f t="shared" si="58"/>
        <v>489</v>
      </c>
      <c r="F189" s="72">
        <f t="shared" si="59"/>
        <v>529</v>
      </c>
      <c r="G189" s="72">
        <f t="shared" si="60"/>
        <v>499</v>
      </c>
      <c r="H189" s="73">
        <f t="shared" si="68"/>
        <v>1795</v>
      </c>
      <c r="I189" s="73">
        <f t="shared" si="68"/>
        <v>1755</v>
      </c>
      <c r="J189" s="73">
        <f t="shared" si="68"/>
        <v>1785</v>
      </c>
      <c r="K189" s="73">
        <f t="shared" si="65"/>
        <v>1955</v>
      </c>
      <c r="L189" s="73">
        <f t="shared" si="65"/>
        <v>1955</v>
      </c>
      <c r="M189" s="73">
        <f t="shared" si="65"/>
        <v>1965</v>
      </c>
      <c r="N189" s="73">
        <f t="shared" si="67"/>
        <v>-160</v>
      </c>
      <c r="O189" s="73">
        <f t="shared" si="67"/>
        <v>-200</v>
      </c>
      <c r="P189" s="73">
        <f t="shared" si="67"/>
        <v>-180</v>
      </c>
      <c r="Q189" s="72">
        <f t="shared" si="66"/>
        <v>0</v>
      </c>
      <c r="R189" s="72">
        <f t="shared" si="66"/>
        <v>0</v>
      </c>
      <c r="S189" s="72">
        <f t="shared" si="66"/>
        <v>0</v>
      </c>
      <c r="T189" s="74">
        <f t="shared" si="49"/>
        <v>84</v>
      </c>
      <c r="U189" s="93">
        <f t="shared" si="55"/>
        <v>2200</v>
      </c>
      <c r="V189" s="93">
        <f t="shared" si="56"/>
        <v>2200</v>
      </c>
      <c r="W189" s="93">
        <f t="shared" si="57"/>
        <v>2200</v>
      </c>
      <c r="X189" s="85"/>
      <c r="Y189" s="73"/>
      <c r="Z189" s="73"/>
      <c r="AA189" s="73"/>
      <c r="AB189" s="48"/>
    </row>
    <row r="190" spans="1:28" ht="15" customHeight="1">
      <c r="A190" s="70">
        <f t="shared" si="69"/>
        <v>176</v>
      </c>
      <c r="B190" s="106">
        <f t="shared" si="50"/>
        <v>45802</v>
      </c>
      <c r="C190" s="70">
        <f t="shared" si="51"/>
        <v>884</v>
      </c>
      <c r="D190" s="71">
        <f t="shared" si="52"/>
        <v>1398</v>
      </c>
      <c r="E190" s="72">
        <f t="shared" si="58"/>
        <v>487</v>
      </c>
      <c r="F190" s="72">
        <f t="shared" si="59"/>
        <v>527</v>
      </c>
      <c r="G190" s="72">
        <f t="shared" si="60"/>
        <v>497</v>
      </c>
      <c r="H190" s="73">
        <f t="shared" si="68"/>
        <v>1795</v>
      </c>
      <c r="I190" s="73">
        <f t="shared" si="68"/>
        <v>1755</v>
      </c>
      <c r="J190" s="73">
        <f t="shared" si="68"/>
        <v>1785</v>
      </c>
      <c r="K190" s="73">
        <f t="shared" si="65"/>
        <v>1955</v>
      </c>
      <c r="L190" s="73">
        <f t="shared" si="65"/>
        <v>1955</v>
      </c>
      <c r="M190" s="73">
        <f t="shared" si="65"/>
        <v>1965</v>
      </c>
      <c r="N190" s="73">
        <f t="shared" si="67"/>
        <v>-160</v>
      </c>
      <c r="O190" s="73">
        <f t="shared" si="67"/>
        <v>-200</v>
      </c>
      <c r="P190" s="73">
        <f t="shared" si="67"/>
        <v>-180</v>
      </c>
      <c r="Q190" s="72">
        <f t="shared" si="66"/>
        <v>0</v>
      </c>
      <c r="R190" s="72">
        <f t="shared" si="66"/>
        <v>0</v>
      </c>
      <c r="S190" s="72">
        <f t="shared" si="66"/>
        <v>0</v>
      </c>
      <c r="T190" s="74">
        <f t="shared" si="49"/>
        <v>82</v>
      </c>
      <c r="U190" s="93">
        <f t="shared" si="55"/>
        <v>2200</v>
      </c>
      <c r="V190" s="93">
        <f t="shared" si="56"/>
        <v>2200</v>
      </c>
      <c r="W190" s="93">
        <f t="shared" si="57"/>
        <v>2200</v>
      </c>
      <c r="X190" s="85"/>
      <c r="Y190" s="73"/>
      <c r="Z190" s="73"/>
      <c r="AA190" s="73"/>
      <c r="AB190" s="48"/>
    </row>
    <row r="191" spans="1:28" ht="15" customHeight="1">
      <c r="A191" s="70">
        <f t="shared" si="69"/>
        <v>177</v>
      </c>
      <c r="B191" s="106">
        <f t="shared" si="50"/>
        <v>45803</v>
      </c>
      <c r="C191" s="70">
        <f t="shared" si="51"/>
        <v>884</v>
      </c>
      <c r="D191" s="71">
        <f t="shared" si="52"/>
        <v>1396</v>
      </c>
      <c r="E191" s="72">
        <f t="shared" si="58"/>
        <v>485</v>
      </c>
      <c r="F191" s="72">
        <f t="shared" si="59"/>
        <v>525</v>
      </c>
      <c r="G191" s="72">
        <f t="shared" si="60"/>
        <v>495</v>
      </c>
      <c r="H191" s="73">
        <f t="shared" si="68"/>
        <v>1795</v>
      </c>
      <c r="I191" s="73">
        <f t="shared" si="68"/>
        <v>1755</v>
      </c>
      <c r="J191" s="73">
        <f t="shared" si="68"/>
        <v>1785</v>
      </c>
      <c r="K191" s="73">
        <f t="shared" si="65"/>
        <v>1955</v>
      </c>
      <c r="L191" s="73">
        <f t="shared" si="65"/>
        <v>1955</v>
      </c>
      <c r="M191" s="73">
        <f t="shared" si="65"/>
        <v>1965</v>
      </c>
      <c r="N191" s="73">
        <f t="shared" si="67"/>
        <v>-160</v>
      </c>
      <c r="O191" s="73">
        <f t="shared" si="67"/>
        <v>-200</v>
      </c>
      <c r="P191" s="73">
        <f t="shared" si="67"/>
        <v>-180</v>
      </c>
      <c r="Q191" s="72">
        <f t="shared" si="66"/>
        <v>0</v>
      </c>
      <c r="R191" s="72">
        <f t="shared" si="66"/>
        <v>0</v>
      </c>
      <c r="S191" s="72">
        <f t="shared" si="66"/>
        <v>0</v>
      </c>
      <c r="T191" s="74">
        <f t="shared" si="49"/>
        <v>80</v>
      </c>
      <c r="U191" s="93">
        <f t="shared" si="55"/>
        <v>2200</v>
      </c>
      <c r="V191" s="93">
        <f t="shared" si="56"/>
        <v>2200</v>
      </c>
      <c r="W191" s="93">
        <f t="shared" si="57"/>
        <v>2200</v>
      </c>
      <c r="X191" s="85"/>
      <c r="Y191" s="73"/>
      <c r="Z191" s="73"/>
      <c r="AA191" s="73"/>
      <c r="AB191" s="48"/>
    </row>
    <row r="192" spans="1:28" ht="15" customHeight="1">
      <c r="A192" s="70">
        <f t="shared" si="69"/>
        <v>178</v>
      </c>
      <c r="B192" s="106">
        <f t="shared" si="50"/>
        <v>45804</v>
      </c>
      <c r="C192" s="70">
        <f t="shared" si="51"/>
        <v>884</v>
      </c>
      <c r="D192" s="71">
        <f t="shared" si="52"/>
        <v>1394</v>
      </c>
      <c r="E192" s="72">
        <f t="shared" si="58"/>
        <v>483</v>
      </c>
      <c r="F192" s="72">
        <f t="shared" si="59"/>
        <v>523</v>
      </c>
      <c r="G192" s="72">
        <f t="shared" si="60"/>
        <v>493</v>
      </c>
      <c r="H192" s="73">
        <f t="shared" si="68"/>
        <v>1795</v>
      </c>
      <c r="I192" s="73">
        <f t="shared" si="68"/>
        <v>1755</v>
      </c>
      <c r="J192" s="73">
        <f t="shared" si="68"/>
        <v>1785</v>
      </c>
      <c r="K192" s="73">
        <f t="shared" ref="K192:M207" si="70">K191</f>
        <v>1955</v>
      </c>
      <c r="L192" s="73">
        <f t="shared" si="70"/>
        <v>1955</v>
      </c>
      <c r="M192" s="73">
        <f t="shared" si="70"/>
        <v>1965</v>
      </c>
      <c r="N192" s="73">
        <f t="shared" si="67"/>
        <v>-160</v>
      </c>
      <c r="O192" s="73">
        <f t="shared" si="67"/>
        <v>-200</v>
      </c>
      <c r="P192" s="73">
        <f t="shared" si="67"/>
        <v>-180</v>
      </c>
      <c r="Q192" s="72">
        <f t="shared" si="66"/>
        <v>0</v>
      </c>
      <c r="R192" s="72">
        <f t="shared" si="66"/>
        <v>0</v>
      </c>
      <c r="S192" s="72">
        <f t="shared" si="66"/>
        <v>0</v>
      </c>
      <c r="T192" s="74">
        <f t="shared" si="49"/>
        <v>78</v>
      </c>
      <c r="U192" s="93">
        <f t="shared" si="55"/>
        <v>2200</v>
      </c>
      <c r="V192" s="93">
        <f t="shared" si="56"/>
        <v>2200</v>
      </c>
      <c r="W192" s="93">
        <f t="shared" si="57"/>
        <v>2200</v>
      </c>
      <c r="X192" s="85"/>
      <c r="Y192" s="73"/>
      <c r="Z192" s="73"/>
      <c r="AA192" s="73"/>
      <c r="AB192" s="48"/>
    </row>
    <row r="193" spans="1:28" ht="15" customHeight="1">
      <c r="A193" s="70">
        <f t="shared" si="69"/>
        <v>179</v>
      </c>
      <c r="B193" s="106">
        <f t="shared" si="50"/>
        <v>45805</v>
      </c>
      <c r="C193" s="70">
        <f t="shared" si="51"/>
        <v>884</v>
      </c>
      <c r="D193" s="71">
        <f t="shared" si="52"/>
        <v>1392</v>
      </c>
      <c r="E193" s="72">
        <f t="shared" si="58"/>
        <v>481</v>
      </c>
      <c r="F193" s="72">
        <f t="shared" si="59"/>
        <v>521</v>
      </c>
      <c r="G193" s="72">
        <f t="shared" si="60"/>
        <v>491</v>
      </c>
      <c r="H193" s="73">
        <f t="shared" si="68"/>
        <v>1795</v>
      </c>
      <c r="I193" s="73">
        <f t="shared" si="68"/>
        <v>1755</v>
      </c>
      <c r="J193" s="73">
        <f t="shared" si="68"/>
        <v>1785</v>
      </c>
      <c r="K193" s="73">
        <f t="shared" si="70"/>
        <v>1955</v>
      </c>
      <c r="L193" s="73">
        <f t="shared" si="70"/>
        <v>1955</v>
      </c>
      <c r="M193" s="73">
        <f t="shared" si="70"/>
        <v>1965</v>
      </c>
      <c r="N193" s="73">
        <f t="shared" ref="N193:P208" si="71">N192-Q193</f>
        <v>-160</v>
      </c>
      <c r="O193" s="73">
        <f t="shared" si="71"/>
        <v>-200</v>
      </c>
      <c r="P193" s="73">
        <f t="shared" si="71"/>
        <v>-180</v>
      </c>
      <c r="Q193" s="72">
        <f t="shared" si="66"/>
        <v>0</v>
      </c>
      <c r="R193" s="72">
        <f t="shared" si="66"/>
        <v>0</v>
      </c>
      <c r="S193" s="72">
        <f t="shared" si="66"/>
        <v>0</v>
      </c>
      <c r="T193" s="74">
        <f t="shared" si="49"/>
        <v>76</v>
      </c>
      <c r="U193" s="93">
        <f t="shared" si="55"/>
        <v>2200</v>
      </c>
      <c r="V193" s="93">
        <f t="shared" si="56"/>
        <v>2200</v>
      </c>
      <c r="W193" s="93">
        <f t="shared" si="57"/>
        <v>2200</v>
      </c>
      <c r="X193" s="85"/>
      <c r="Y193" s="73"/>
      <c r="Z193" s="73"/>
      <c r="AA193" s="73"/>
      <c r="AB193" s="48"/>
    </row>
    <row r="194" spans="1:28" ht="15" customHeight="1">
      <c r="A194" s="70">
        <f t="shared" si="69"/>
        <v>180</v>
      </c>
      <c r="B194" s="106">
        <f t="shared" si="50"/>
        <v>45806</v>
      </c>
      <c r="C194" s="70">
        <f t="shared" si="51"/>
        <v>884</v>
      </c>
      <c r="D194" s="71">
        <f t="shared" si="52"/>
        <v>1390</v>
      </c>
      <c r="E194" s="72">
        <f t="shared" si="58"/>
        <v>479</v>
      </c>
      <c r="F194" s="72">
        <f t="shared" si="59"/>
        <v>519</v>
      </c>
      <c r="G194" s="72">
        <f t="shared" si="60"/>
        <v>489</v>
      </c>
      <c r="H194" s="73">
        <f t="shared" si="68"/>
        <v>1795</v>
      </c>
      <c r="I194" s="73">
        <f t="shared" si="68"/>
        <v>1755</v>
      </c>
      <c r="J194" s="73">
        <f t="shared" si="68"/>
        <v>1785</v>
      </c>
      <c r="K194" s="73">
        <f t="shared" si="70"/>
        <v>1955</v>
      </c>
      <c r="L194" s="73">
        <f t="shared" si="70"/>
        <v>1955</v>
      </c>
      <c r="M194" s="73">
        <f t="shared" si="70"/>
        <v>1965</v>
      </c>
      <c r="N194" s="73">
        <f t="shared" si="71"/>
        <v>-160</v>
      </c>
      <c r="O194" s="73">
        <f t="shared" si="71"/>
        <v>-200</v>
      </c>
      <c r="P194" s="73">
        <f t="shared" si="71"/>
        <v>-180</v>
      </c>
      <c r="Q194" s="72">
        <f t="shared" si="66"/>
        <v>0</v>
      </c>
      <c r="R194" s="72">
        <f t="shared" si="66"/>
        <v>0</v>
      </c>
      <c r="S194" s="72">
        <f t="shared" si="66"/>
        <v>0</v>
      </c>
      <c r="T194" s="74">
        <f t="shared" si="49"/>
        <v>74</v>
      </c>
      <c r="U194" s="93">
        <f t="shared" si="55"/>
        <v>2200</v>
      </c>
      <c r="V194" s="93">
        <f t="shared" si="56"/>
        <v>2200</v>
      </c>
      <c r="W194" s="93">
        <f t="shared" si="57"/>
        <v>2200</v>
      </c>
      <c r="X194" s="85"/>
      <c r="Y194" s="73"/>
      <c r="Z194" s="73"/>
      <c r="AA194" s="73"/>
      <c r="AB194" s="48"/>
    </row>
    <row r="195" spans="1:28" ht="15" customHeight="1">
      <c r="A195" s="70">
        <f t="shared" si="69"/>
        <v>181</v>
      </c>
      <c r="B195" s="106">
        <f t="shared" si="50"/>
        <v>45807</v>
      </c>
      <c r="C195" s="70">
        <f t="shared" si="51"/>
        <v>884</v>
      </c>
      <c r="D195" s="71">
        <f t="shared" si="52"/>
        <v>1388</v>
      </c>
      <c r="E195" s="72">
        <f t="shared" si="58"/>
        <v>477</v>
      </c>
      <c r="F195" s="72">
        <f t="shared" si="59"/>
        <v>517</v>
      </c>
      <c r="G195" s="72">
        <f t="shared" si="60"/>
        <v>487</v>
      </c>
      <c r="H195" s="73">
        <f t="shared" si="68"/>
        <v>1795</v>
      </c>
      <c r="I195" s="73">
        <f t="shared" si="68"/>
        <v>1755</v>
      </c>
      <c r="J195" s="73">
        <f t="shared" si="68"/>
        <v>1785</v>
      </c>
      <c r="K195" s="73">
        <f t="shared" si="70"/>
        <v>1955</v>
      </c>
      <c r="L195" s="73">
        <f t="shared" si="70"/>
        <v>1955</v>
      </c>
      <c r="M195" s="73">
        <f t="shared" si="70"/>
        <v>1965</v>
      </c>
      <c r="N195" s="73">
        <f t="shared" si="71"/>
        <v>-160</v>
      </c>
      <c r="O195" s="73">
        <f t="shared" si="71"/>
        <v>-200</v>
      </c>
      <c r="P195" s="73">
        <f t="shared" si="71"/>
        <v>-180</v>
      </c>
      <c r="Q195" s="72">
        <f t="shared" si="66"/>
        <v>0</v>
      </c>
      <c r="R195" s="72">
        <f t="shared" si="66"/>
        <v>0</v>
      </c>
      <c r="S195" s="72">
        <f t="shared" si="66"/>
        <v>0</v>
      </c>
      <c r="T195" s="74">
        <f t="shared" si="49"/>
        <v>72</v>
      </c>
      <c r="U195" s="93">
        <f t="shared" si="55"/>
        <v>2200</v>
      </c>
      <c r="V195" s="93">
        <f t="shared" si="56"/>
        <v>2200</v>
      </c>
      <c r="W195" s="93">
        <f t="shared" si="57"/>
        <v>2200</v>
      </c>
      <c r="X195" s="85"/>
      <c r="Y195" s="73"/>
      <c r="Z195" s="73"/>
      <c r="AA195" s="73"/>
      <c r="AB195" s="48"/>
    </row>
    <row r="196" spans="1:28" ht="15" customHeight="1">
      <c r="A196" s="70">
        <f t="shared" si="69"/>
        <v>182</v>
      </c>
      <c r="B196" s="106">
        <f t="shared" si="50"/>
        <v>45808</v>
      </c>
      <c r="C196" s="70">
        <f t="shared" si="51"/>
        <v>884</v>
      </c>
      <c r="D196" s="71">
        <f t="shared" si="52"/>
        <v>1386</v>
      </c>
      <c r="E196" s="72">
        <f t="shared" si="58"/>
        <v>475</v>
      </c>
      <c r="F196" s="72">
        <f t="shared" si="59"/>
        <v>515</v>
      </c>
      <c r="G196" s="72">
        <f t="shared" si="60"/>
        <v>485</v>
      </c>
      <c r="H196" s="73">
        <f t="shared" si="68"/>
        <v>1795</v>
      </c>
      <c r="I196" s="73">
        <f t="shared" si="68"/>
        <v>1755</v>
      </c>
      <c r="J196" s="73">
        <f t="shared" si="68"/>
        <v>1785</v>
      </c>
      <c r="K196" s="73">
        <f t="shared" si="70"/>
        <v>1955</v>
      </c>
      <c r="L196" s="73">
        <f t="shared" si="70"/>
        <v>1955</v>
      </c>
      <c r="M196" s="73">
        <f t="shared" si="70"/>
        <v>1965</v>
      </c>
      <c r="N196" s="73">
        <f t="shared" si="71"/>
        <v>-160</v>
      </c>
      <c r="O196" s="73">
        <f t="shared" si="71"/>
        <v>-200</v>
      </c>
      <c r="P196" s="73">
        <f t="shared" si="71"/>
        <v>-180</v>
      </c>
      <c r="Q196" s="72">
        <f t="shared" si="66"/>
        <v>0</v>
      </c>
      <c r="R196" s="72">
        <f t="shared" si="66"/>
        <v>0</v>
      </c>
      <c r="S196" s="72">
        <f t="shared" si="66"/>
        <v>0</v>
      </c>
      <c r="T196" s="74">
        <f t="shared" si="49"/>
        <v>70</v>
      </c>
      <c r="U196" s="93">
        <f t="shared" si="55"/>
        <v>2200</v>
      </c>
      <c r="V196" s="93">
        <f t="shared" si="56"/>
        <v>2200</v>
      </c>
      <c r="W196" s="93">
        <f t="shared" si="57"/>
        <v>2200</v>
      </c>
      <c r="X196" s="85"/>
      <c r="Y196" s="73"/>
      <c r="Z196" s="73"/>
      <c r="AA196" s="73"/>
      <c r="AB196" s="48"/>
    </row>
    <row r="197" spans="1:28" ht="15" customHeight="1">
      <c r="A197" s="70">
        <f t="shared" si="69"/>
        <v>183</v>
      </c>
      <c r="B197" s="106">
        <f t="shared" si="50"/>
        <v>45809</v>
      </c>
      <c r="C197" s="70">
        <f t="shared" si="51"/>
        <v>884</v>
      </c>
      <c r="D197" s="71">
        <f t="shared" si="52"/>
        <v>1384</v>
      </c>
      <c r="E197" s="72">
        <f t="shared" si="58"/>
        <v>473</v>
      </c>
      <c r="F197" s="72">
        <f t="shared" si="59"/>
        <v>513</v>
      </c>
      <c r="G197" s="72">
        <f t="shared" si="60"/>
        <v>483</v>
      </c>
      <c r="H197" s="73">
        <f t="shared" si="68"/>
        <v>1795</v>
      </c>
      <c r="I197" s="73">
        <f t="shared" si="68"/>
        <v>1755</v>
      </c>
      <c r="J197" s="73">
        <f t="shared" si="68"/>
        <v>1785</v>
      </c>
      <c r="K197" s="73">
        <f t="shared" si="70"/>
        <v>1955</v>
      </c>
      <c r="L197" s="73">
        <f t="shared" si="70"/>
        <v>1955</v>
      </c>
      <c r="M197" s="73">
        <f t="shared" si="70"/>
        <v>1965</v>
      </c>
      <c r="N197" s="73">
        <f t="shared" si="71"/>
        <v>-160</v>
      </c>
      <c r="O197" s="73">
        <f t="shared" si="71"/>
        <v>-200</v>
      </c>
      <c r="P197" s="73">
        <f t="shared" si="71"/>
        <v>-180</v>
      </c>
      <c r="Q197" s="72">
        <f t="shared" si="66"/>
        <v>0</v>
      </c>
      <c r="R197" s="72">
        <f t="shared" si="66"/>
        <v>0</v>
      </c>
      <c r="S197" s="72">
        <f t="shared" si="66"/>
        <v>0</v>
      </c>
      <c r="T197" s="74">
        <f t="shared" si="49"/>
        <v>68</v>
      </c>
      <c r="U197" s="93">
        <f t="shared" si="55"/>
        <v>2200</v>
      </c>
      <c r="V197" s="93">
        <f t="shared" si="56"/>
        <v>2200</v>
      </c>
      <c r="W197" s="93">
        <f t="shared" si="57"/>
        <v>2200</v>
      </c>
      <c r="X197" s="85"/>
      <c r="Y197" s="73"/>
      <c r="Z197" s="73"/>
      <c r="AA197" s="73"/>
      <c r="AB197" s="48"/>
    </row>
    <row r="198" spans="1:28" ht="15" customHeight="1">
      <c r="A198" s="70">
        <f t="shared" si="69"/>
        <v>184</v>
      </c>
      <c r="B198" s="106">
        <f t="shared" si="50"/>
        <v>45810</v>
      </c>
      <c r="C198" s="70">
        <f t="shared" si="51"/>
        <v>884</v>
      </c>
      <c r="D198" s="71">
        <f t="shared" si="52"/>
        <v>1382</v>
      </c>
      <c r="E198" s="72">
        <f t="shared" si="58"/>
        <v>471</v>
      </c>
      <c r="F198" s="72">
        <f t="shared" si="59"/>
        <v>511</v>
      </c>
      <c r="G198" s="72">
        <f t="shared" si="60"/>
        <v>481</v>
      </c>
      <c r="H198" s="73">
        <f t="shared" si="68"/>
        <v>1795</v>
      </c>
      <c r="I198" s="73">
        <f t="shared" si="68"/>
        <v>1755</v>
      </c>
      <c r="J198" s="73">
        <f t="shared" si="68"/>
        <v>1785</v>
      </c>
      <c r="K198" s="73">
        <f t="shared" si="70"/>
        <v>1955</v>
      </c>
      <c r="L198" s="73">
        <f t="shared" si="70"/>
        <v>1955</v>
      </c>
      <c r="M198" s="73">
        <f t="shared" si="70"/>
        <v>1965</v>
      </c>
      <c r="N198" s="73">
        <f t="shared" si="71"/>
        <v>-160</v>
      </c>
      <c r="O198" s="73">
        <f t="shared" si="71"/>
        <v>-200</v>
      </c>
      <c r="P198" s="73">
        <f t="shared" si="71"/>
        <v>-180</v>
      </c>
      <c r="Q198" s="72">
        <f t="shared" si="66"/>
        <v>0</v>
      </c>
      <c r="R198" s="72">
        <f t="shared" si="66"/>
        <v>0</v>
      </c>
      <c r="S198" s="72">
        <f t="shared" si="66"/>
        <v>0</v>
      </c>
      <c r="T198" s="74">
        <f t="shared" si="49"/>
        <v>66</v>
      </c>
      <c r="U198" s="93">
        <f t="shared" si="55"/>
        <v>2200</v>
      </c>
      <c r="V198" s="93">
        <f t="shared" si="56"/>
        <v>2200</v>
      </c>
      <c r="W198" s="93">
        <f t="shared" si="57"/>
        <v>2200</v>
      </c>
      <c r="X198" s="85"/>
      <c r="Y198" s="73"/>
      <c r="Z198" s="73"/>
      <c r="AA198" s="73"/>
      <c r="AB198" s="48"/>
    </row>
    <row r="199" spans="1:28" ht="15" customHeight="1">
      <c r="A199" s="70">
        <f t="shared" si="69"/>
        <v>185</v>
      </c>
      <c r="B199" s="106">
        <f t="shared" si="50"/>
        <v>45811</v>
      </c>
      <c r="C199" s="70">
        <f t="shared" si="51"/>
        <v>884</v>
      </c>
      <c r="D199" s="71">
        <f t="shared" si="52"/>
        <v>1380</v>
      </c>
      <c r="E199" s="72">
        <f t="shared" si="58"/>
        <v>469</v>
      </c>
      <c r="F199" s="72">
        <f t="shared" si="59"/>
        <v>509</v>
      </c>
      <c r="G199" s="72">
        <f t="shared" si="60"/>
        <v>479</v>
      </c>
      <c r="H199" s="73">
        <f t="shared" si="68"/>
        <v>1795</v>
      </c>
      <c r="I199" s="73">
        <f t="shared" si="68"/>
        <v>1755</v>
      </c>
      <c r="J199" s="73">
        <f t="shared" si="68"/>
        <v>1785</v>
      </c>
      <c r="K199" s="73">
        <f t="shared" si="70"/>
        <v>1955</v>
      </c>
      <c r="L199" s="73">
        <f t="shared" si="70"/>
        <v>1955</v>
      </c>
      <c r="M199" s="73">
        <f t="shared" si="70"/>
        <v>1965</v>
      </c>
      <c r="N199" s="73">
        <f t="shared" si="71"/>
        <v>-160</v>
      </c>
      <c r="O199" s="73">
        <f t="shared" si="71"/>
        <v>-200</v>
      </c>
      <c r="P199" s="73">
        <f t="shared" si="71"/>
        <v>-180</v>
      </c>
      <c r="Q199" s="72">
        <f t="shared" si="66"/>
        <v>0</v>
      </c>
      <c r="R199" s="72">
        <f t="shared" si="66"/>
        <v>0</v>
      </c>
      <c r="S199" s="72">
        <f t="shared" si="66"/>
        <v>0</v>
      </c>
      <c r="T199" s="74">
        <f t="shared" si="49"/>
        <v>64</v>
      </c>
      <c r="U199" s="93">
        <f t="shared" si="55"/>
        <v>2200</v>
      </c>
      <c r="V199" s="93">
        <f t="shared" si="56"/>
        <v>2200</v>
      </c>
      <c r="W199" s="93">
        <f t="shared" si="57"/>
        <v>2200</v>
      </c>
      <c r="X199" s="85"/>
      <c r="Y199" s="73"/>
      <c r="Z199" s="73"/>
      <c r="AA199" s="73"/>
      <c r="AB199" s="48"/>
    </row>
    <row r="200" spans="1:28" ht="15" customHeight="1">
      <c r="A200" s="70">
        <f t="shared" si="69"/>
        <v>186</v>
      </c>
      <c r="B200" s="106">
        <f t="shared" si="50"/>
        <v>45812</v>
      </c>
      <c r="C200" s="70">
        <f t="shared" si="51"/>
        <v>884</v>
      </c>
      <c r="D200" s="71">
        <f t="shared" si="52"/>
        <v>1378</v>
      </c>
      <c r="E200" s="72">
        <f t="shared" si="58"/>
        <v>467</v>
      </c>
      <c r="F200" s="72">
        <f t="shared" si="59"/>
        <v>507</v>
      </c>
      <c r="G200" s="72">
        <f t="shared" si="60"/>
        <v>477</v>
      </c>
      <c r="H200" s="73">
        <f t="shared" si="68"/>
        <v>1795</v>
      </c>
      <c r="I200" s="73">
        <f t="shared" si="68"/>
        <v>1755</v>
      </c>
      <c r="J200" s="73">
        <f t="shared" si="68"/>
        <v>1785</v>
      </c>
      <c r="K200" s="73">
        <f t="shared" si="70"/>
        <v>1955</v>
      </c>
      <c r="L200" s="73">
        <f t="shared" si="70"/>
        <v>1955</v>
      </c>
      <c r="M200" s="73">
        <f t="shared" si="70"/>
        <v>1965</v>
      </c>
      <c r="N200" s="73">
        <f t="shared" si="71"/>
        <v>-160</v>
      </c>
      <c r="O200" s="73">
        <f t="shared" si="71"/>
        <v>-200</v>
      </c>
      <c r="P200" s="73">
        <f t="shared" si="71"/>
        <v>-180</v>
      </c>
      <c r="Q200" s="72">
        <f t="shared" si="66"/>
        <v>0</v>
      </c>
      <c r="R200" s="72">
        <f t="shared" si="66"/>
        <v>0</v>
      </c>
      <c r="S200" s="72">
        <f t="shared" si="66"/>
        <v>0</v>
      </c>
      <c r="T200" s="74">
        <f t="shared" si="49"/>
        <v>62</v>
      </c>
      <c r="U200" s="93">
        <f t="shared" si="55"/>
        <v>2200</v>
      </c>
      <c r="V200" s="93">
        <f t="shared" si="56"/>
        <v>2200</v>
      </c>
      <c r="W200" s="93">
        <f t="shared" si="57"/>
        <v>2200</v>
      </c>
      <c r="X200" s="85"/>
      <c r="Y200" s="73"/>
      <c r="Z200" s="73"/>
      <c r="AA200" s="73"/>
      <c r="AB200" s="48"/>
    </row>
    <row r="201" spans="1:28" ht="15" customHeight="1">
      <c r="A201" s="70">
        <f t="shared" si="69"/>
        <v>187</v>
      </c>
      <c r="B201" s="106">
        <f t="shared" si="50"/>
        <v>45813</v>
      </c>
      <c r="C201" s="70">
        <f t="shared" si="51"/>
        <v>884</v>
      </c>
      <c r="D201" s="71">
        <f t="shared" si="52"/>
        <v>1376</v>
      </c>
      <c r="E201" s="72">
        <f t="shared" si="58"/>
        <v>465</v>
      </c>
      <c r="F201" s="72">
        <f t="shared" si="59"/>
        <v>505</v>
      </c>
      <c r="G201" s="72">
        <f t="shared" si="60"/>
        <v>475</v>
      </c>
      <c r="H201" s="73">
        <f t="shared" si="68"/>
        <v>1795</v>
      </c>
      <c r="I201" s="73">
        <f t="shared" si="68"/>
        <v>1755</v>
      </c>
      <c r="J201" s="73">
        <f t="shared" si="68"/>
        <v>1785</v>
      </c>
      <c r="K201" s="73">
        <f t="shared" si="70"/>
        <v>1955</v>
      </c>
      <c r="L201" s="73">
        <f t="shared" si="70"/>
        <v>1955</v>
      </c>
      <c r="M201" s="73">
        <f t="shared" si="70"/>
        <v>1965</v>
      </c>
      <c r="N201" s="73">
        <f t="shared" si="71"/>
        <v>-160</v>
      </c>
      <c r="O201" s="73">
        <f t="shared" si="71"/>
        <v>-200</v>
      </c>
      <c r="P201" s="73">
        <f t="shared" si="71"/>
        <v>-180</v>
      </c>
      <c r="Q201" s="72">
        <f t="shared" si="66"/>
        <v>0</v>
      </c>
      <c r="R201" s="72">
        <f t="shared" si="66"/>
        <v>0</v>
      </c>
      <c r="S201" s="72">
        <f t="shared" si="66"/>
        <v>0</v>
      </c>
      <c r="T201" s="74">
        <f t="shared" si="49"/>
        <v>60</v>
      </c>
      <c r="U201" s="93">
        <f t="shared" si="55"/>
        <v>2200</v>
      </c>
      <c r="V201" s="93">
        <f t="shared" si="56"/>
        <v>2200</v>
      </c>
      <c r="W201" s="93">
        <f t="shared" si="57"/>
        <v>2200</v>
      </c>
      <c r="X201" s="85"/>
      <c r="Y201" s="73"/>
      <c r="Z201" s="73"/>
      <c r="AA201" s="73"/>
      <c r="AB201" s="48"/>
    </row>
    <row r="202" spans="1:28" ht="15" customHeight="1">
      <c r="A202" s="70">
        <f t="shared" si="69"/>
        <v>188</v>
      </c>
      <c r="B202" s="106">
        <f t="shared" si="50"/>
        <v>45814</v>
      </c>
      <c r="C202" s="70">
        <f t="shared" si="51"/>
        <v>884</v>
      </c>
      <c r="D202" s="71">
        <f t="shared" si="52"/>
        <v>1374</v>
      </c>
      <c r="E202" s="72">
        <f t="shared" si="58"/>
        <v>463</v>
      </c>
      <c r="F202" s="72">
        <f t="shared" si="59"/>
        <v>503</v>
      </c>
      <c r="G202" s="72">
        <f t="shared" si="60"/>
        <v>473</v>
      </c>
      <c r="H202" s="73">
        <f t="shared" si="68"/>
        <v>1795</v>
      </c>
      <c r="I202" s="73">
        <f t="shared" si="68"/>
        <v>1755</v>
      </c>
      <c r="J202" s="73">
        <f t="shared" si="68"/>
        <v>1785</v>
      </c>
      <c r="K202" s="73">
        <f t="shared" si="70"/>
        <v>1955</v>
      </c>
      <c r="L202" s="73">
        <f t="shared" si="70"/>
        <v>1955</v>
      </c>
      <c r="M202" s="73">
        <f t="shared" si="70"/>
        <v>1965</v>
      </c>
      <c r="N202" s="73">
        <f t="shared" si="71"/>
        <v>-160</v>
      </c>
      <c r="O202" s="73">
        <f t="shared" si="71"/>
        <v>-200</v>
      </c>
      <c r="P202" s="73">
        <f t="shared" si="71"/>
        <v>-180</v>
      </c>
      <c r="Q202" s="72">
        <f t="shared" si="66"/>
        <v>0</v>
      </c>
      <c r="R202" s="72">
        <f t="shared" si="66"/>
        <v>0</v>
      </c>
      <c r="S202" s="72">
        <f t="shared" si="66"/>
        <v>0</v>
      </c>
      <c r="T202" s="74">
        <f t="shared" si="49"/>
        <v>58</v>
      </c>
      <c r="U202" s="93">
        <f t="shared" si="55"/>
        <v>2200</v>
      </c>
      <c r="V202" s="93">
        <f t="shared" si="56"/>
        <v>2200</v>
      </c>
      <c r="W202" s="93">
        <f t="shared" si="57"/>
        <v>2200</v>
      </c>
      <c r="X202" s="85"/>
      <c r="Y202" s="73"/>
      <c r="Z202" s="73"/>
      <c r="AA202" s="73"/>
      <c r="AB202" s="48"/>
    </row>
    <row r="203" spans="1:28" ht="15" customHeight="1">
      <c r="A203" s="70">
        <f t="shared" si="69"/>
        <v>189</v>
      </c>
      <c r="B203" s="106">
        <f t="shared" si="50"/>
        <v>45815</v>
      </c>
      <c r="C203" s="70">
        <f t="shared" si="51"/>
        <v>884</v>
      </c>
      <c r="D203" s="71">
        <f t="shared" si="52"/>
        <v>1372</v>
      </c>
      <c r="E203" s="72">
        <f t="shared" si="58"/>
        <v>461</v>
      </c>
      <c r="F203" s="72">
        <f t="shared" si="59"/>
        <v>501</v>
      </c>
      <c r="G203" s="72">
        <f t="shared" si="60"/>
        <v>471</v>
      </c>
      <c r="H203" s="73">
        <f t="shared" si="68"/>
        <v>1795</v>
      </c>
      <c r="I203" s="73">
        <f t="shared" si="68"/>
        <v>1755</v>
      </c>
      <c r="J203" s="73">
        <f t="shared" si="68"/>
        <v>1785</v>
      </c>
      <c r="K203" s="73">
        <f t="shared" si="70"/>
        <v>1955</v>
      </c>
      <c r="L203" s="73">
        <f t="shared" si="70"/>
        <v>1955</v>
      </c>
      <c r="M203" s="73">
        <f t="shared" si="70"/>
        <v>1965</v>
      </c>
      <c r="N203" s="73">
        <f t="shared" si="71"/>
        <v>-160</v>
      </c>
      <c r="O203" s="73">
        <f t="shared" si="71"/>
        <v>-200</v>
      </c>
      <c r="P203" s="73">
        <f t="shared" si="71"/>
        <v>-180</v>
      </c>
      <c r="Q203" s="72">
        <f t="shared" si="66"/>
        <v>0</v>
      </c>
      <c r="R203" s="72">
        <f t="shared" si="66"/>
        <v>0</v>
      </c>
      <c r="S203" s="72">
        <f t="shared" si="66"/>
        <v>0</v>
      </c>
      <c r="T203" s="74">
        <f t="shared" si="49"/>
        <v>56</v>
      </c>
      <c r="U203" s="93">
        <f t="shared" si="55"/>
        <v>2200</v>
      </c>
      <c r="V203" s="93">
        <f t="shared" si="56"/>
        <v>2200</v>
      </c>
      <c r="W203" s="93">
        <f t="shared" si="57"/>
        <v>2200</v>
      </c>
      <c r="X203" s="85"/>
      <c r="Y203" s="73"/>
      <c r="Z203" s="73"/>
      <c r="AA203" s="73"/>
      <c r="AB203" s="48"/>
    </row>
    <row r="204" spans="1:28" ht="15" customHeight="1">
      <c r="A204" s="70">
        <f t="shared" si="69"/>
        <v>190</v>
      </c>
      <c r="B204" s="106">
        <f t="shared" si="50"/>
        <v>45816</v>
      </c>
      <c r="C204" s="70">
        <f t="shared" si="51"/>
        <v>884</v>
      </c>
      <c r="D204" s="71">
        <f t="shared" si="52"/>
        <v>1370</v>
      </c>
      <c r="E204" s="72">
        <f t="shared" si="58"/>
        <v>459</v>
      </c>
      <c r="F204" s="72">
        <f t="shared" si="59"/>
        <v>499</v>
      </c>
      <c r="G204" s="72">
        <f t="shared" si="60"/>
        <v>469</v>
      </c>
      <c r="H204" s="73">
        <f t="shared" si="68"/>
        <v>1795</v>
      </c>
      <c r="I204" s="73">
        <f t="shared" si="68"/>
        <v>1755</v>
      </c>
      <c r="J204" s="73">
        <f t="shared" si="68"/>
        <v>1785</v>
      </c>
      <c r="K204" s="73">
        <f t="shared" si="70"/>
        <v>1955</v>
      </c>
      <c r="L204" s="73">
        <f t="shared" si="70"/>
        <v>1955</v>
      </c>
      <c r="M204" s="73">
        <f t="shared" si="70"/>
        <v>1965</v>
      </c>
      <c r="N204" s="73">
        <f t="shared" si="71"/>
        <v>-160</v>
      </c>
      <c r="O204" s="73">
        <f t="shared" si="71"/>
        <v>-200</v>
      </c>
      <c r="P204" s="73">
        <f t="shared" si="71"/>
        <v>-180</v>
      </c>
      <c r="Q204" s="72">
        <f t="shared" si="66"/>
        <v>0</v>
      </c>
      <c r="R204" s="72">
        <f t="shared" si="66"/>
        <v>0</v>
      </c>
      <c r="S204" s="72">
        <f t="shared" si="66"/>
        <v>0</v>
      </c>
      <c r="T204" s="74">
        <f t="shared" si="49"/>
        <v>54</v>
      </c>
      <c r="U204" s="93">
        <f t="shared" si="55"/>
        <v>2200</v>
      </c>
      <c r="V204" s="93">
        <f t="shared" si="56"/>
        <v>2200</v>
      </c>
      <c r="W204" s="93">
        <f t="shared" si="57"/>
        <v>2200</v>
      </c>
      <c r="X204" s="85"/>
      <c r="Y204" s="73"/>
      <c r="Z204" s="73"/>
      <c r="AA204" s="73"/>
      <c r="AB204" s="48"/>
    </row>
    <row r="205" spans="1:28" ht="15" customHeight="1">
      <c r="A205" s="70">
        <f t="shared" si="69"/>
        <v>191</v>
      </c>
      <c r="B205" s="106">
        <f t="shared" si="50"/>
        <v>45817</v>
      </c>
      <c r="C205" s="70">
        <f t="shared" si="51"/>
        <v>884</v>
      </c>
      <c r="D205" s="71">
        <f t="shared" si="52"/>
        <v>1368</v>
      </c>
      <c r="E205" s="72">
        <f t="shared" si="58"/>
        <v>457</v>
      </c>
      <c r="F205" s="72">
        <f t="shared" si="59"/>
        <v>497</v>
      </c>
      <c r="G205" s="72">
        <f t="shared" si="60"/>
        <v>467</v>
      </c>
      <c r="H205" s="73">
        <f t="shared" si="68"/>
        <v>1795</v>
      </c>
      <c r="I205" s="73">
        <f t="shared" si="68"/>
        <v>1755</v>
      </c>
      <c r="J205" s="73">
        <f t="shared" si="68"/>
        <v>1785</v>
      </c>
      <c r="K205" s="73">
        <f t="shared" si="70"/>
        <v>1955</v>
      </c>
      <c r="L205" s="73">
        <f t="shared" si="70"/>
        <v>1955</v>
      </c>
      <c r="M205" s="73">
        <f t="shared" si="70"/>
        <v>1965</v>
      </c>
      <c r="N205" s="73">
        <f t="shared" si="71"/>
        <v>-160</v>
      </c>
      <c r="O205" s="73">
        <f t="shared" si="71"/>
        <v>-200</v>
      </c>
      <c r="P205" s="73">
        <f t="shared" si="71"/>
        <v>-180</v>
      </c>
      <c r="Q205" s="72">
        <f t="shared" si="66"/>
        <v>0</v>
      </c>
      <c r="R205" s="72">
        <f t="shared" si="66"/>
        <v>0</v>
      </c>
      <c r="S205" s="72">
        <f t="shared" si="66"/>
        <v>0</v>
      </c>
      <c r="T205" s="74">
        <f t="shared" si="49"/>
        <v>52</v>
      </c>
      <c r="U205" s="93">
        <f t="shared" si="55"/>
        <v>2200</v>
      </c>
      <c r="V205" s="93">
        <f t="shared" si="56"/>
        <v>2200</v>
      </c>
      <c r="W205" s="93">
        <f t="shared" si="57"/>
        <v>2200</v>
      </c>
      <c r="X205" s="85"/>
      <c r="Y205" s="73"/>
      <c r="Z205" s="73"/>
      <c r="AA205" s="73"/>
      <c r="AB205" s="48"/>
    </row>
    <row r="206" spans="1:28" ht="15" customHeight="1">
      <c r="A206" s="70">
        <f t="shared" si="69"/>
        <v>192</v>
      </c>
      <c r="B206" s="106">
        <f t="shared" si="50"/>
        <v>45818</v>
      </c>
      <c r="C206" s="70">
        <f t="shared" si="51"/>
        <v>884</v>
      </c>
      <c r="D206" s="71">
        <f t="shared" si="52"/>
        <v>1366</v>
      </c>
      <c r="E206" s="72">
        <f t="shared" si="58"/>
        <v>455</v>
      </c>
      <c r="F206" s="72">
        <f t="shared" si="59"/>
        <v>495</v>
      </c>
      <c r="G206" s="72">
        <f t="shared" si="60"/>
        <v>465</v>
      </c>
      <c r="H206" s="73">
        <f t="shared" si="68"/>
        <v>1795</v>
      </c>
      <c r="I206" s="73">
        <f t="shared" si="68"/>
        <v>1755</v>
      </c>
      <c r="J206" s="73">
        <f t="shared" si="68"/>
        <v>1785</v>
      </c>
      <c r="K206" s="73">
        <f t="shared" si="70"/>
        <v>1955</v>
      </c>
      <c r="L206" s="73">
        <f t="shared" si="70"/>
        <v>1955</v>
      </c>
      <c r="M206" s="73">
        <f t="shared" si="70"/>
        <v>1965</v>
      </c>
      <c r="N206" s="73">
        <f t="shared" si="71"/>
        <v>-160</v>
      </c>
      <c r="O206" s="73">
        <f t="shared" si="71"/>
        <v>-200</v>
      </c>
      <c r="P206" s="73">
        <f t="shared" si="71"/>
        <v>-180</v>
      </c>
      <c r="Q206" s="72">
        <f t="shared" si="66"/>
        <v>0</v>
      </c>
      <c r="R206" s="72">
        <f t="shared" si="66"/>
        <v>0</v>
      </c>
      <c r="S206" s="72">
        <f t="shared" si="66"/>
        <v>0</v>
      </c>
      <c r="T206" s="74">
        <f t="shared" si="49"/>
        <v>50</v>
      </c>
      <c r="U206" s="93">
        <f t="shared" si="55"/>
        <v>2200</v>
      </c>
      <c r="V206" s="93">
        <f t="shared" si="56"/>
        <v>2200</v>
      </c>
      <c r="W206" s="93">
        <f t="shared" si="57"/>
        <v>2200</v>
      </c>
      <c r="X206" s="85"/>
      <c r="Y206" s="73"/>
      <c r="Z206" s="73"/>
      <c r="AA206" s="73"/>
      <c r="AB206" s="48"/>
    </row>
    <row r="207" spans="1:28" ht="15" customHeight="1">
      <c r="A207" s="70">
        <f t="shared" si="69"/>
        <v>193</v>
      </c>
      <c r="B207" s="106">
        <f t="shared" si="50"/>
        <v>45819</v>
      </c>
      <c r="C207" s="70">
        <f t="shared" si="51"/>
        <v>884</v>
      </c>
      <c r="D207" s="71">
        <f t="shared" si="52"/>
        <v>1364</v>
      </c>
      <c r="E207" s="72">
        <f t="shared" si="58"/>
        <v>453</v>
      </c>
      <c r="F207" s="72">
        <f t="shared" si="59"/>
        <v>493</v>
      </c>
      <c r="G207" s="72">
        <f t="shared" si="60"/>
        <v>463</v>
      </c>
      <c r="H207" s="73">
        <f t="shared" si="68"/>
        <v>1795</v>
      </c>
      <c r="I207" s="73">
        <f t="shared" si="68"/>
        <v>1755</v>
      </c>
      <c r="J207" s="73">
        <f t="shared" si="68"/>
        <v>1785</v>
      </c>
      <c r="K207" s="73">
        <f t="shared" si="70"/>
        <v>1955</v>
      </c>
      <c r="L207" s="73">
        <f t="shared" si="70"/>
        <v>1955</v>
      </c>
      <c r="M207" s="73">
        <f t="shared" si="70"/>
        <v>1965</v>
      </c>
      <c r="N207" s="73">
        <f t="shared" si="71"/>
        <v>-160</v>
      </c>
      <c r="O207" s="73">
        <f t="shared" si="71"/>
        <v>-200</v>
      </c>
      <c r="P207" s="73">
        <f t="shared" si="71"/>
        <v>-180</v>
      </c>
      <c r="Q207" s="72">
        <f t="shared" si="66"/>
        <v>0</v>
      </c>
      <c r="R207" s="72">
        <f t="shared" si="66"/>
        <v>0</v>
      </c>
      <c r="S207" s="72">
        <f t="shared" si="66"/>
        <v>0</v>
      </c>
      <c r="T207" s="74">
        <f t="shared" ref="T207:T239" si="72">D207+C207-V207</f>
        <v>48</v>
      </c>
      <c r="U207" s="93">
        <f t="shared" si="55"/>
        <v>2200</v>
      </c>
      <c r="V207" s="93">
        <f t="shared" si="56"/>
        <v>2200</v>
      </c>
      <c r="W207" s="93">
        <f t="shared" si="57"/>
        <v>2200</v>
      </c>
      <c r="X207" s="85"/>
      <c r="Y207" s="73"/>
      <c r="Z207" s="73"/>
      <c r="AA207" s="73"/>
      <c r="AB207" s="48"/>
    </row>
    <row r="208" spans="1:28" ht="15" customHeight="1">
      <c r="A208" s="70">
        <f t="shared" si="69"/>
        <v>194</v>
      </c>
      <c r="B208" s="106">
        <f t="shared" ref="B208:B239" si="73">B207+1</f>
        <v>45820</v>
      </c>
      <c r="C208" s="70">
        <f t="shared" ref="C208:C239" si="74">C207</f>
        <v>884</v>
      </c>
      <c r="D208" s="71">
        <f t="shared" ref="D208:D239" si="75">D207-2</f>
        <v>1362</v>
      </c>
      <c r="E208" s="72">
        <f t="shared" si="58"/>
        <v>451</v>
      </c>
      <c r="F208" s="72">
        <f t="shared" si="59"/>
        <v>491</v>
      </c>
      <c r="G208" s="72">
        <f t="shared" si="60"/>
        <v>461</v>
      </c>
      <c r="H208" s="73">
        <f t="shared" si="68"/>
        <v>1795</v>
      </c>
      <c r="I208" s="73">
        <f t="shared" si="68"/>
        <v>1755</v>
      </c>
      <c r="J208" s="73">
        <f t="shared" si="68"/>
        <v>1785</v>
      </c>
      <c r="K208" s="73">
        <f t="shared" ref="K208:M223" si="76">K207</f>
        <v>1955</v>
      </c>
      <c r="L208" s="73">
        <f t="shared" si="76"/>
        <v>1955</v>
      </c>
      <c r="M208" s="73">
        <f t="shared" si="76"/>
        <v>1965</v>
      </c>
      <c r="N208" s="73">
        <f t="shared" si="71"/>
        <v>-160</v>
      </c>
      <c r="O208" s="73">
        <f t="shared" si="71"/>
        <v>-200</v>
      </c>
      <c r="P208" s="73">
        <f t="shared" si="71"/>
        <v>-180</v>
      </c>
      <c r="Q208" s="72">
        <f t="shared" ref="Q208:S239" si="77">Q207</f>
        <v>0</v>
      </c>
      <c r="R208" s="72">
        <f t="shared" si="77"/>
        <v>0</v>
      </c>
      <c r="S208" s="72">
        <f t="shared" si="77"/>
        <v>0</v>
      </c>
      <c r="T208" s="74">
        <f t="shared" si="72"/>
        <v>46</v>
      </c>
      <c r="U208" s="93">
        <f t="shared" ref="U208:U239" si="78">U207+$X208*1000-Q208</f>
        <v>2200</v>
      </c>
      <c r="V208" s="93">
        <f t="shared" ref="V208:V239" si="79">V207+$X208*1000-R208</f>
        <v>2200</v>
      </c>
      <c r="W208" s="93">
        <f t="shared" ref="W208:W239" si="80">W207+$X208*1000-S208</f>
        <v>2200</v>
      </c>
      <c r="X208" s="85"/>
      <c r="Y208" s="73"/>
      <c r="Z208" s="73"/>
      <c r="AA208" s="73"/>
      <c r="AB208" s="48"/>
    </row>
    <row r="209" spans="1:28" ht="15" customHeight="1">
      <c r="A209" s="70">
        <f t="shared" si="69"/>
        <v>195</v>
      </c>
      <c r="B209" s="106">
        <f t="shared" si="73"/>
        <v>45821</v>
      </c>
      <c r="C209" s="70">
        <f t="shared" si="74"/>
        <v>884</v>
      </c>
      <c r="D209" s="71">
        <f t="shared" si="75"/>
        <v>1360</v>
      </c>
      <c r="E209" s="72">
        <f t="shared" ref="E209:E239" si="81">C209+D209-H209</f>
        <v>449</v>
      </c>
      <c r="F209" s="72">
        <f t="shared" ref="F209:F239" si="82">C209+D209-I209</f>
        <v>489</v>
      </c>
      <c r="G209" s="72">
        <f t="shared" ref="G209:G239" si="83">D209+C209-J209</f>
        <v>459</v>
      </c>
      <c r="H209" s="73">
        <f t="shared" si="68"/>
        <v>1795</v>
      </c>
      <c r="I209" s="73">
        <f t="shared" si="68"/>
        <v>1755</v>
      </c>
      <c r="J209" s="73">
        <f t="shared" si="68"/>
        <v>1785</v>
      </c>
      <c r="K209" s="73">
        <f t="shared" si="76"/>
        <v>1955</v>
      </c>
      <c r="L209" s="73">
        <f t="shared" si="76"/>
        <v>1955</v>
      </c>
      <c r="M209" s="73">
        <f t="shared" si="76"/>
        <v>1965</v>
      </c>
      <c r="N209" s="73">
        <f t="shared" ref="N209:P224" si="84">N208-Q209</f>
        <v>-160</v>
      </c>
      <c r="O209" s="73">
        <f t="shared" si="84"/>
        <v>-200</v>
      </c>
      <c r="P209" s="73">
        <f t="shared" si="84"/>
        <v>-180</v>
      </c>
      <c r="Q209" s="72">
        <f t="shared" si="77"/>
        <v>0</v>
      </c>
      <c r="R209" s="72">
        <f t="shared" si="77"/>
        <v>0</v>
      </c>
      <c r="S209" s="72">
        <f t="shared" si="77"/>
        <v>0</v>
      </c>
      <c r="T209" s="74">
        <f t="shared" si="72"/>
        <v>44</v>
      </c>
      <c r="U209" s="93">
        <f t="shared" si="78"/>
        <v>2200</v>
      </c>
      <c r="V209" s="93">
        <f t="shared" si="79"/>
        <v>2200</v>
      </c>
      <c r="W209" s="93">
        <f t="shared" si="80"/>
        <v>2200</v>
      </c>
      <c r="X209" s="85"/>
      <c r="Y209" s="73"/>
      <c r="Z209" s="73"/>
      <c r="AA209" s="73"/>
      <c r="AB209" s="48"/>
    </row>
    <row r="210" spans="1:28" ht="15" customHeight="1">
      <c r="A210" s="70">
        <f t="shared" si="69"/>
        <v>196</v>
      </c>
      <c r="B210" s="106">
        <f t="shared" si="73"/>
        <v>45822</v>
      </c>
      <c r="C210" s="70">
        <f t="shared" si="74"/>
        <v>884</v>
      </c>
      <c r="D210" s="71">
        <f t="shared" si="75"/>
        <v>1358</v>
      </c>
      <c r="E210" s="72">
        <f t="shared" si="81"/>
        <v>447</v>
      </c>
      <c r="F210" s="72">
        <f t="shared" si="82"/>
        <v>487</v>
      </c>
      <c r="G210" s="72">
        <f t="shared" si="83"/>
        <v>457</v>
      </c>
      <c r="H210" s="73">
        <f t="shared" si="68"/>
        <v>1795</v>
      </c>
      <c r="I210" s="73">
        <f t="shared" si="68"/>
        <v>1755</v>
      </c>
      <c r="J210" s="73">
        <f t="shared" si="68"/>
        <v>1785</v>
      </c>
      <c r="K210" s="73">
        <f t="shared" si="76"/>
        <v>1955</v>
      </c>
      <c r="L210" s="73">
        <f t="shared" si="76"/>
        <v>1955</v>
      </c>
      <c r="M210" s="73">
        <f t="shared" si="76"/>
        <v>1965</v>
      </c>
      <c r="N210" s="73">
        <f t="shared" si="84"/>
        <v>-160</v>
      </c>
      <c r="O210" s="73">
        <f t="shared" si="84"/>
        <v>-200</v>
      </c>
      <c r="P210" s="73">
        <f t="shared" si="84"/>
        <v>-180</v>
      </c>
      <c r="Q210" s="72">
        <f t="shared" si="77"/>
        <v>0</v>
      </c>
      <c r="R210" s="72">
        <f t="shared" si="77"/>
        <v>0</v>
      </c>
      <c r="S210" s="72">
        <f t="shared" si="77"/>
        <v>0</v>
      </c>
      <c r="T210" s="74">
        <f t="shared" si="72"/>
        <v>42</v>
      </c>
      <c r="U210" s="93">
        <f t="shared" si="78"/>
        <v>2200</v>
      </c>
      <c r="V210" s="93">
        <f t="shared" si="79"/>
        <v>2200</v>
      </c>
      <c r="W210" s="93">
        <f t="shared" si="80"/>
        <v>2200</v>
      </c>
      <c r="X210" s="85"/>
      <c r="Y210" s="73"/>
      <c r="Z210" s="73"/>
      <c r="AA210" s="73"/>
      <c r="AB210" s="48"/>
    </row>
    <row r="211" spans="1:28" ht="15" customHeight="1">
      <c r="A211" s="70">
        <f t="shared" si="69"/>
        <v>197</v>
      </c>
      <c r="B211" s="106">
        <f t="shared" si="73"/>
        <v>45823</v>
      </c>
      <c r="C211" s="70">
        <f t="shared" si="74"/>
        <v>884</v>
      </c>
      <c r="D211" s="71">
        <f t="shared" si="75"/>
        <v>1356</v>
      </c>
      <c r="E211" s="72">
        <f t="shared" si="81"/>
        <v>445</v>
      </c>
      <c r="F211" s="72">
        <f t="shared" si="82"/>
        <v>485</v>
      </c>
      <c r="G211" s="72">
        <f t="shared" si="83"/>
        <v>455</v>
      </c>
      <c r="H211" s="73">
        <f t="shared" si="68"/>
        <v>1795</v>
      </c>
      <c r="I211" s="73">
        <f t="shared" si="68"/>
        <v>1755</v>
      </c>
      <c r="J211" s="73">
        <f t="shared" si="68"/>
        <v>1785</v>
      </c>
      <c r="K211" s="73">
        <f t="shared" si="76"/>
        <v>1955</v>
      </c>
      <c r="L211" s="73">
        <f t="shared" si="76"/>
        <v>1955</v>
      </c>
      <c r="M211" s="73">
        <f t="shared" si="76"/>
        <v>1965</v>
      </c>
      <c r="N211" s="73">
        <f t="shared" si="84"/>
        <v>-160</v>
      </c>
      <c r="O211" s="73">
        <f t="shared" si="84"/>
        <v>-200</v>
      </c>
      <c r="P211" s="73">
        <f t="shared" si="84"/>
        <v>-180</v>
      </c>
      <c r="Q211" s="72">
        <f t="shared" si="77"/>
        <v>0</v>
      </c>
      <c r="R211" s="72">
        <f t="shared" si="77"/>
        <v>0</v>
      </c>
      <c r="S211" s="72">
        <f t="shared" si="77"/>
        <v>0</v>
      </c>
      <c r="T211" s="74">
        <f t="shared" si="72"/>
        <v>40</v>
      </c>
      <c r="U211" s="93">
        <f t="shared" si="78"/>
        <v>2200</v>
      </c>
      <c r="V211" s="93">
        <f t="shared" si="79"/>
        <v>2200</v>
      </c>
      <c r="W211" s="93">
        <f t="shared" si="80"/>
        <v>2200</v>
      </c>
      <c r="X211" s="85"/>
      <c r="Y211" s="73"/>
      <c r="Z211" s="73"/>
      <c r="AA211" s="73"/>
      <c r="AB211" s="48"/>
    </row>
    <row r="212" spans="1:28" ht="15" customHeight="1">
      <c r="A212" s="70">
        <f t="shared" si="69"/>
        <v>198</v>
      </c>
      <c r="B212" s="106">
        <f t="shared" si="73"/>
        <v>45824</v>
      </c>
      <c r="C212" s="70">
        <f t="shared" si="74"/>
        <v>884</v>
      </c>
      <c r="D212" s="71">
        <f t="shared" si="75"/>
        <v>1354</v>
      </c>
      <c r="E212" s="72">
        <f t="shared" si="81"/>
        <v>443</v>
      </c>
      <c r="F212" s="72">
        <f t="shared" si="82"/>
        <v>483</v>
      </c>
      <c r="G212" s="72">
        <f t="shared" si="83"/>
        <v>453</v>
      </c>
      <c r="H212" s="73">
        <f t="shared" si="68"/>
        <v>1795</v>
      </c>
      <c r="I212" s="73">
        <f t="shared" si="68"/>
        <v>1755</v>
      </c>
      <c r="J212" s="73">
        <f t="shared" si="68"/>
        <v>1785</v>
      </c>
      <c r="K212" s="73">
        <f t="shared" si="76"/>
        <v>1955</v>
      </c>
      <c r="L212" s="73">
        <f t="shared" si="76"/>
        <v>1955</v>
      </c>
      <c r="M212" s="73">
        <f t="shared" si="76"/>
        <v>1965</v>
      </c>
      <c r="N212" s="73">
        <f t="shared" si="84"/>
        <v>-160</v>
      </c>
      <c r="O212" s="73">
        <f t="shared" si="84"/>
        <v>-200</v>
      </c>
      <c r="P212" s="73">
        <f t="shared" si="84"/>
        <v>-180</v>
      </c>
      <c r="Q212" s="72">
        <f t="shared" si="77"/>
        <v>0</v>
      </c>
      <c r="R212" s="72">
        <f t="shared" si="77"/>
        <v>0</v>
      </c>
      <c r="S212" s="72">
        <f t="shared" si="77"/>
        <v>0</v>
      </c>
      <c r="T212" s="74">
        <f t="shared" si="72"/>
        <v>38</v>
      </c>
      <c r="U212" s="93">
        <f t="shared" si="78"/>
        <v>2200</v>
      </c>
      <c r="V212" s="93">
        <f t="shared" si="79"/>
        <v>2200</v>
      </c>
      <c r="W212" s="93">
        <f t="shared" si="80"/>
        <v>2200</v>
      </c>
      <c r="X212" s="85"/>
      <c r="Y212" s="73"/>
      <c r="Z212" s="73"/>
      <c r="AA212" s="73"/>
      <c r="AB212" s="48"/>
    </row>
    <row r="213" spans="1:28" ht="15" customHeight="1">
      <c r="A213" s="70">
        <f t="shared" si="69"/>
        <v>199</v>
      </c>
      <c r="B213" s="106">
        <f t="shared" si="73"/>
        <v>45825</v>
      </c>
      <c r="C213" s="70">
        <f t="shared" si="74"/>
        <v>884</v>
      </c>
      <c r="D213" s="71">
        <f t="shared" si="75"/>
        <v>1352</v>
      </c>
      <c r="E213" s="72">
        <f t="shared" si="81"/>
        <v>441</v>
      </c>
      <c r="F213" s="72">
        <f t="shared" si="82"/>
        <v>481</v>
      </c>
      <c r="G213" s="72">
        <f t="shared" si="83"/>
        <v>451</v>
      </c>
      <c r="H213" s="73">
        <f t="shared" si="68"/>
        <v>1795</v>
      </c>
      <c r="I213" s="73">
        <f t="shared" si="68"/>
        <v>1755</v>
      </c>
      <c r="J213" s="73">
        <f t="shared" si="68"/>
        <v>1785</v>
      </c>
      <c r="K213" s="73">
        <f t="shared" si="76"/>
        <v>1955</v>
      </c>
      <c r="L213" s="73">
        <f t="shared" si="76"/>
        <v>1955</v>
      </c>
      <c r="M213" s="73">
        <f t="shared" si="76"/>
        <v>1965</v>
      </c>
      <c r="N213" s="73">
        <f t="shared" si="84"/>
        <v>-160</v>
      </c>
      <c r="O213" s="73">
        <f t="shared" si="84"/>
        <v>-200</v>
      </c>
      <c r="P213" s="73">
        <f t="shared" si="84"/>
        <v>-180</v>
      </c>
      <c r="Q213" s="72">
        <f t="shared" si="77"/>
        <v>0</v>
      </c>
      <c r="R213" s="72">
        <f t="shared" si="77"/>
        <v>0</v>
      </c>
      <c r="S213" s="72">
        <f t="shared" si="77"/>
        <v>0</v>
      </c>
      <c r="T213" s="74">
        <f t="shared" si="72"/>
        <v>36</v>
      </c>
      <c r="U213" s="93">
        <f t="shared" si="78"/>
        <v>2200</v>
      </c>
      <c r="V213" s="93">
        <f t="shared" si="79"/>
        <v>2200</v>
      </c>
      <c r="W213" s="93">
        <f t="shared" si="80"/>
        <v>2200</v>
      </c>
      <c r="X213" s="85"/>
      <c r="Y213" s="73"/>
      <c r="Z213" s="73"/>
      <c r="AA213" s="73"/>
      <c r="AB213" s="48"/>
    </row>
    <row r="214" spans="1:28" ht="15" customHeight="1">
      <c r="A214" s="70">
        <f t="shared" si="69"/>
        <v>200</v>
      </c>
      <c r="B214" s="106">
        <f t="shared" si="73"/>
        <v>45826</v>
      </c>
      <c r="C214" s="70">
        <f t="shared" si="74"/>
        <v>884</v>
      </c>
      <c r="D214" s="71">
        <f t="shared" si="75"/>
        <v>1350</v>
      </c>
      <c r="E214" s="72">
        <f t="shared" si="81"/>
        <v>439</v>
      </c>
      <c r="F214" s="72">
        <f t="shared" si="82"/>
        <v>479</v>
      </c>
      <c r="G214" s="72">
        <f t="shared" si="83"/>
        <v>449</v>
      </c>
      <c r="H214" s="73">
        <f t="shared" si="68"/>
        <v>1795</v>
      </c>
      <c r="I214" s="73">
        <f t="shared" si="68"/>
        <v>1755</v>
      </c>
      <c r="J214" s="73">
        <f t="shared" si="68"/>
        <v>1785</v>
      </c>
      <c r="K214" s="73">
        <f t="shared" si="76"/>
        <v>1955</v>
      </c>
      <c r="L214" s="73">
        <f t="shared" si="76"/>
        <v>1955</v>
      </c>
      <c r="M214" s="73">
        <f t="shared" si="76"/>
        <v>1965</v>
      </c>
      <c r="N214" s="73">
        <f t="shared" si="84"/>
        <v>-160</v>
      </c>
      <c r="O214" s="73">
        <f t="shared" si="84"/>
        <v>-200</v>
      </c>
      <c r="P214" s="73">
        <f t="shared" si="84"/>
        <v>-180</v>
      </c>
      <c r="Q214" s="72">
        <f t="shared" si="77"/>
        <v>0</v>
      </c>
      <c r="R214" s="72">
        <f t="shared" si="77"/>
        <v>0</v>
      </c>
      <c r="S214" s="72">
        <f t="shared" si="77"/>
        <v>0</v>
      </c>
      <c r="T214" s="74">
        <f t="shared" si="72"/>
        <v>34</v>
      </c>
      <c r="U214" s="93">
        <f t="shared" si="78"/>
        <v>2200</v>
      </c>
      <c r="V214" s="93">
        <f t="shared" si="79"/>
        <v>2200</v>
      </c>
      <c r="W214" s="93">
        <f t="shared" si="80"/>
        <v>2200</v>
      </c>
      <c r="X214" s="85"/>
      <c r="Y214" s="73"/>
      <c r="Z214" s="73"/>
      <c r="AA214" s="73"/>
      <c r="AB214" s="48"/>
    </row>
    <row r="215" spans="1:28" ht="15" customHeight="1">
      <c r="A215" s="70">
        <f t="shared" si="69"/>
        <v>201</v>
      </c>
      <c r="B215" s="106">
        <f t="shared" si="73"/>
        <v>45827</v>
      </c>
      <c r="C215" s="70">
        <f t="shared" si="74"/>
        <v>884</v>
      </c>
      <c r="D215" s="71">
        <f t="shared" si="75"/>
        <v>1348</v>
      </c>
      <c r="E215" s="72">
        <f t="shared" si="81"/>
        <v>437</v>
      </c>
      <c r="F215" s="72">
        <f t="shared" si="82"/>
        <v>477</v>
      </c>
      <c r="G215" s="72">
        <f t="shared" si="83"/>
        <v>447</v>
      </c>
      <c r="H215" s="73">
        <f t="shared" si="68"/>
        <v>1795</v>
      </c>
      <c r="I215" s="73">
        <f t="shared" si="68"/>
        <v>1755</v>
      </c>
      <c r="J215" s="73">
        <f t="shared" si="68"/>
        <v>1785</v>
      </c>
      <c r="K215" s="73">
        <f t="shared" si="76"/>
        <v>1955</v>
      </c>
      <c r="L215" s="73">
        <f t="shared" si="76"/>
        <v>1955</v>
      </c>
      <c r="M215" s="73">
        <f t="shared" si="76"/>
        <v>1965</v>
      </c>
      <c r="N215" s="73">
        <f t="shared" si="84"/>
        <v>-160</v>
      </c>
      <c r="O215" s="73">
        <f t="shared" si="84"/>
        <v>-200</v>
      </c>
      <c r="P215" s="73">
        <f t="shared" si="84"/>
        <v>-180</v>
      </c>
      <c r="Q215" s="72">
        <f t="shared" si="77"/>
        <v>0</v>
      </c>
      <c r="R215" s="72">
        <f t="shared" si="77"/>
        <v>0</v>
      </c>
      <c r="S215" s="72">
        <f t="shared" si="77"/>
        <v>0</v>
      </c>
      <c r="T215" s="74">
        <f t="shared" si="72"/>
        <v>32</v>
      </c>
      <c r="U215" s="93">
        <f t="shared" si="78"/>
        <v>2200</v>
      </c>
      <c r="V215" s="93">
        <f t="shared" si="79"/>
        <v>2200</v>
      </c>
      <c r="W215" s="93">
        <f t="shared" si="80"/>
        <v>2200</v>
      </c>
      <c r="X215" s="85"/>
      <c r="Y215" s="73"/>
      <c r="Z215" s="73"/>
      <c r="AA215" s="73"/>
      <c r="AB215" s="48"/>
    </row>
    <row r="216" spans="1:28" ht="15" customHeight="1">
      <c r="A216" s="70">
        <f t="shared" si="69"/>
        <v>202</v>
      </c>
      <c r="B216" s="106">
        <f t="shared" si="73"/>
        <v>45828</v>
      </c>
      <c r="C216" s="70">
        <f t="shared" si="74"/>
        <v>884</v>
      </c>
      <c r="D216" s="71">
        <f t="shared" si="75"/>
        <v>1346</v>
      </c>
      <c r="E216" s="72">
        <f t="shared" si="81"/>
        <v>435</v>
      </c>
      <c r="F216" s="72">
        <f t="shared" si="82"/>
        <v>475</v>
      </c>
      <c r="G216" s="72">
        <f t="shared" si="83"/>
        <v>445</v>
      </c>
      <c r="H216" s="73">
        <f t="shared" si="68"/>
        <v>1795</v>
      </c>
      <c r="I216" s="73">
        <f t="shared" si="68"/>
        <v>1755</v>
      </c>
      <c r="J216" s="73">
        <f t="shared" si="68"/>
        <v>1785</v>
      </c>
      <c r="K216" s="73">
        <f t="shared" si="76"/>
        <v>1955</v>
      </c>
      <c r="L216" s="73">
        <f t="shared" si="76"/>
        <v>1955</v>
      </c>
      <c r="M216" s="73">
        <f t="shared" si="76"/>
        <v>1965</v>
      </c>
      <c r="N216" s="73">
        <f t="shared" si="84"/>
        <v>-160</v>
      </c>
      <c r="O216" s="73">
        <f t="shared" si="84"/>
        <v>-200</v>
      </c>
      <c r="P216" s="73">
        <f t="shared" si="84"/>
        <v>-180</v>
      </c>
      <c r="Q216" s="72">
        <f t="shared" si="77"/>
        <v>0</v>
      </c>
      <c r="R216" s="72">
        <f t="shared" si="77"/>
        <v>0</v>
      </c>
      <c r="S216" s="72">
        <f t="shared" si="77"/>
        <v>0</v>
      </c>
      <c r="T216" s="74">
        <f t="shared" si="72"/>
        <v>30</v>
      </c>
      <c r="U216" s="93">
        <f t="shared" si="78"/>
        <v>2200</v>
      </c>
      <c r="V216" s="93">
        <f t="shared" si="79"/>
        <v>2200</v>
      </c>
      <c r="W216" s="93">
        <f t="shared" si="80"/>
        <v>2200</v>
      </c>
      <c r="X216" s="85"/>
      <c r="Y216" s="73"/>
      <c r="Z216" s="73"/>
      <c r="AA216" s="73"/>
      <c r="AB216" s="48"/>
    </row>
    <row r="217" spans="1:28" ht="15" customHeight="1">
      <c r="A217" s="70">
        <f t="shared" si="69"/>
        <v>203</v>
      </c>
      <c r="B217" s="106">
        <f t="shared" si="73"/>
        <v>45829</v>
      </c>
      <c r="C217" s="70">
        <f t="shared" si="74"/>
        <v>884</v>
      </c>
      <c r="D217" s="71">
        <f t="shared" si="75"/>
        <v>1344</v>
      </c>
      <c r="E217" s="72">
        <f t="shared" si="81"/>
        <v>433</v>
      </c>
      <c r="F217" s="72">
        <f t="shared" si="82"/>
        <v>473</v>
      </c>
      <c r="G217" s="72">
        <f t="shared" si="83"/>
        <v>443</v>
      </c>
      <c r="H217" s="73">
        <f t="shared" si="68"/>
        <v>1795</v>
      </c>
      <c r="I217" s="73">
        <f t="shared" si="68"/>
        <v>1755</v>
      </c>
      <c r="J217" s="73">
        <f t="shared" si="68"/>
        <v>1785</v>
      </c>
      <c r="K217" s="73">
        <f t="shared" si="76"/>
        <v>1955</v>
      </c>
      <c r="L217" s="73">
        <f t="shared" si="76"/>
        <v>1955</v>
      </c>
      <c r="M217" s="73">
        <f t="shared" si="76"/>
        <v>1965</v>
      </c>
      <c r="N217" s="73">
        <f t="shared" si="84"/>
        <v>-160</v>
      </c>
      <c r="O217" s="73">
        <f t="shared" si="84"/>
        <v>-200</v>
      </c>
      <c r="P217" s="73">
        <f t="shared" si="84"/>
        <v>-180</v>
      </c>
      <c r="Q217" s="72">
        <f t="shared" si="77"/>
        <v>0</v>
      </c>
      <c r="R217" s="72">
        <f t="shared" si="77"/>
        <v>0</v>
      </c>
      <c r="S217" s="72">
        <f t="shared" si="77"/>
        <v>0</v>
      </c>
      <c r="T217" s="74">
        <f t="shared" si="72"/>
        <v>28</v>
      </c>
      <c r="U217" s="93">
        <f t="shared" si="78"/>
        <v>2200</v>
      </c>
      <c r="V217" s="93">
        <f t="shared" si="79"/>
        <v>2200</v>
      </c>
      <c r="W217" s="93">
        <f t="shared" si="80"/>
        <v>2200</v>
      </c>
      <c r="X217" s="85"/>
      <c r="Y217" s="73"/>
      <c r="Z217" s="73"/>
      <c r="AA217" s="73"/>
      <c r="AB217" s="48"/>
    </row>
    <row r="218" spans="1:28" ht="15" customHeight="1">
      <c r="A218" s="70">
        <f t="shared" si="69"/>
        <v>204</v>
      </c>
      <c r="B218" s="106">
        <f t="shared" si="73"/>
        <v>45830</v>
      </c>
      <c r="C218" s="70">
        <f t="shared" si="74"/>
        <v>884</v>
      </c>
      <c r="D218" s="71">
        <f t="shared" si="75"/>
        <v>1342</v>
      </c>
      <c r="E218" s="72">
        <f t="shared" si="81"/>
        <v>431</v>
      </c>
      <c r="F218" s="72">
        <f t="shared" si="82"/>
        <v>471</v>
      </c>
      <c r="G218" s="72">
        <f t="shared" si="83"/>
        <v>441</v>
      </c>
      <c r="H218" s="73">
        <f t="shared" si="68"/>
        <v>1795</v>
      </c>
      <c r="I218" s="73">
        <f t="shared" si="68"/>
        <v>1755</v>
      </c>
      <c r="J218" s="73">
        <f t="shared" si="68"/>
        <v>1785</v>
      </c>
      <c r="K218" s="73">
        <f t="shared" si="76"/>
        <v>1955</v>
      </c>
      <c r="L218" s="73">
        <f t="shared" si="76"/>
        <v>1955</v>
      </c>
      <c r="M218" s="73">
        <f t="shared" si="76"/>
        <v>1965</v>
      </c>
      <c r="N218" s="73">
        <f t="shared" si="84"/>
        <v>-160</v>
      </c>
      <c r="O218" s="73">
        <f t="shared" si="84"/>
        <v>-200</v>
      </c>
      <c r="P218" s="73">
        <f t="shared" si="84"/>
        <v>-180</v>
      </c>
      <c r="Q218" s="72">
        <f t="shared" si="77"/>
        <v>0</v>
      </c>
      <c r="R218" s="72">
        <f t="shared" si="77"/>
        <v>0</v>
      </c>
      <c r="S218" s="72">
        <f t="shared" si="77"/>
        <v>0</v>
      </c>
      <c r="T218" s="74">
        <f t="shared" si="72"/>
        <v>26</v>
      </c>
      <c r="U218" s="93">
        <f t="shared" si="78"/>
        <v>2200</v>
      </c>
      <c r="V218" s="93">
        <f t="shared" si="79"/>
        <v>2200</v>
      </c>
      <c r="W218" s="93">
        <f t="shared" si="80"/>
        <v>2200</v>
      </c>
      <c r="X218" s="85"/>
      <c r="Y218" s="73"/>
      <c r="Z218" s="73"/>
      <c r="AA218" s="73"/>
      <c r="AB218" s="48"/>
    </row>
    <row r="219" spans="1:28" ht="15" customHeight="1">
      <c r="A219" s="70">
        <f t="shared" si="69"/>
        <v>205</v>
      </c>
      <c r="B219" s="106">
        <f t="shared" si="73"/>
        <v>45831</v>
      </c>
      <c r="C219" s="70">
        <f t="shared" si="74"/>
        <v>884</v>
      </c>
      <c r="D219" s="71">
        <f t="shared" si="75"/>
        <v>1340</v>
      </c>
      <c r="E219" s="72">
        <f t="shared" si="81"/>
        <v>429</v>
      </c>
      <c r="F219" s="72">
        <f t="shared" si="82"/>
        <v>469</v>
      </c>
      <c r="G219" s="72">
        <f t="shared" si="83"/>
        <v>439</v>
      </c>
      <c r="H219" s="73">
        <f t="shared" si="68"/>
        <v>1795</v>
      </c>
      <c r="I219" s="73">
        <f t="shared" si="68"/>
        <v>1755</v>
      </c>
      <c r="J219" s="73">
        <f t="shared" si="68"/>
        <v>1785</v>
      </c>
      <c r="K219" s="73">
        <f t="shared" si="76"/>
        <v>1955</v>
      </c>
      <c r="L219" s="73">
        <f t="shared" si="76"/>
        <v>1955</v>
      </c>
      <c r="M219" s="73">
        <f t="shared" si="76"/>
        <v>1965</v>
      </c>
      <c r="N219" s="73">
        <f t="shared" si="84"/>
        <v>-160</v>
      </c>
      <c r="O219" s="73">
        <f t="shared" si="84"/>
        <v>-200</v>
      </c>
      <c r="P219" s="73">
        <f t="shared" si="84"/>
        <v>-180</v>
      </c>
      <c r="Q219" s="72">
        <f t="shared" si="77"/>
        <v>0</v>
      </c>
      <c r="R219" s="72">
        <f t="shared" si="77"/>
        <v>0</v>
      </c>
      <c r="S219" s="72">
        <f t="shared" si="77"/>
        <v>0</v>
      </c>
      <c r="T219" s="74">
        <f t="shared" si="72"/>
        <v>24</v>
      </c>
      <c r="U219" s="93">
        <f t="shared" si="78"/>
        <v>2200</v>
      </c>
      <c r="V219" s="93">
        <f t="shared" si="79"/>
        <v>2200</v>
      </c>
      <c r="W219" s="93">
        <f t="shared" si="80"/>
        <v>2200</v>
      </c>
      <c r="X219" s="85"/>
      <c r="Y219" s="73"/>
      <c r="Z219" s="73"/>
      <c r="AA219" s="73"/>
      <c r="AB219" s="48"/>
    </row>
    <row r="220" spans="1:28" ht="15" customHeight="1">
      <c r="A220" s="70">
        <f t="shared" si="69"/>
        <v>206</v>
      </c>
      <c r="B220" s="106">
        <f t="shared" si="73"/>
        <v>45832</v>
      </c>
      <c r="C220" s="70">
        <f t="shared" si="74"/>
        <v>884</v>
      </c>
      <c r="D220" s="71">
        <f t="shared" si="75"/>
        <v>1338</v>
      </c>
      <c r="E220" s="72">
        <f t="shared" si="81"/>
        <v>427</v>
      </c>
      <c r="F220" s="72">
        <f t="shared" si="82"/>
        <v>467</v>
      </c>
      <c r="G220" s="72">
        <f t="shared" si="83"/>
        <v>437</v>
      </c>
      <c r="H220" s="73">
        <f t="shared" si="68"/>
        <v>1795</v>
      </c>
      <c r="I220" s="73">
        <f t="shared" si="68"/>
        <v>1755</v>
      </c>
      <c r="J220" s="73">
        <f t="shared" si="68"/>
        <v>1785</v>
      </c>
      <c r="K220" s="73">
        <f t="shared" si="76"/>
        <v>1955</v>
      </c>
      <c r="L220" s="73">
        <f t="shared" si="76"/>
        <v>1955</v>
      </c>
      <c r="M220" s="73">
        <f t="shared" si="76"/>
        <v>1965</v>
      </c>
      <c r="N220" s="73">
        <f t="shared" si="84"/>
        <v>-160</v>
      </c>
      <c r="O220" s="73">
        <f t="shared" si="84"/>
        <v>-200</v>
      </c>
      <c r="P220" s="73">
        <f t="shared" si="84"/>
        <v>-180</v>
      </c>
      <c r="Q220" s="72">
        <f t="shared" si="77"/>
        <v>0</v>
      </c>
      <c r="R220" s="72">
        <f t="shared" si="77"/>
        <v>0</v>
      </c>
      <c r="S220" s="72">
        <f t="shared" si="77"/>
        <v>0</v>
      </c>
      <c r="T220" s="74">
        <f t="shared" si="72"/>
        <v>22</v>
      </c>
      <c r="U220" s="93">
        <f t="shared" si="78"/>
        <v>2200</v>
      </c>
      <c r="V220" s="93">
        <f t="shared" si="79"/>
        <v>2200</v>
      </c>
      <c r="W220" s="93">
        <f t="shared" si="80"/>
        <v>2200</v>
      </c>
      <c r="X220" s="85"/>
      <c r="Y220" s="73"/>
      <c r="Z220" s="73"/>
      <c r="AA220" s="73"/>
      <c r="AB220" s="48"/>
    </row>
    <row r="221" spans="1:28" ht="15" customHeight="1">
      <c r="A221" s="70">
        <f t="shared" si="69"/>
        <v>207</v>
      </c>
      <c r="B221" s="106">
        <f t="shared" si="73"/>
        <v>45833</v>
      </c>
      <c r="C221" s="70">
        <f t="shared" si="74"/>
        <v>884</v>
      </c>
      <c r="D221" s="71">
        <f t="shared" si="75"/>
        <v>1336</v>
      </c>
      <c r="E221" s="72">
        <f t="shared" si="81"/>
        <v>425</v>
      </c>
      <c r="F221" s="72">
        <f t="shared" si="82"/>
        <v>465</v>
      </c>
      <c r="G221" s="72">
        <f t="shared" si="83"/>
        <v>435</v>
      </c>
      <c r="H221" s="73">
        <f t="shared" si="68"/>
        <v>1795</v>
      </c>
      <c r="I221" s="73">
        <f t="shared" si="68"/>
        <v>1755</v>
      </c>
      <c r="J221" s="73">
        <f t="shared" si="68"/>
        <v>1785</v>
      </c>
      <c r="K221" s="73">
        <f t="shared" si="76"/>
        <v>1955</v>
      </c>
      <c r="L221" s="73">
        <f t="shared" si="76"/>
        <v>1955</v>
      </c>
      <c r="M221" s="73">
        <f t="shared" si="76"/>
        <v>1965</v>
      </c>
      <c r="N221" s="73">
        <f t="shared" si="84"/>
        <v>-160</v>
      </c>
      <c r="O221" s="73">
        <f t="shared" si="84"/>
        <v>-200</v>
      </c>
      <c r="P221" s="73">
        <f t="shared" si="84"/>
        <v>-180</v>
      </c>
      <c r="Q221" s="72">
        <f t="shared" si="77"/>
        <v>0</v>
      </c>
      <c r="R221" s="72">
        <f t="shared" si="77"/>
        <v>0</v>
      </c>
      <c r="S221" s="72">
        <f t="shared" si="77"/>
        <v>0</v>
      </c>
      <c r="T221" s="74">
        <f t="shared" si="72"/>
        <v>20</v>
      </c>
      <c r="U221" s="93">
        <f t="shared" si="78"/>
        <v>2200</v>
      </c>
      <c r="V221" s="93">
        <f t="shared" si="79"/>
        <v>2200</v>
      </c>
      <c r="W221" s="93">
        <f t="shared" si="80"/>
        <v>2200</v>
      </c>
      <c r="X221" s="85"/>
      <c r="Y221" s="73"/>
      <c r="Z221" s="73"/>
      <c r="AA221" s="73"/>
      <c r="AB221" s="48"/>
    </row>
    <row r="222" spans="1:28" ht="15" customHeight="1">
      <c r="A222" s="70">
        <f t="shared" si="69"/>
        <v>208</v>
      </c>
      <c r="B222" s="106">
        <f t="shared" si="73"/>
        <v>45834</v>
      </c>
      <c r="C222" s="70">
        <f t="shared" si="74"/>
        <v>884</v>
      </c>
      <c r="D222" s="71">
        <f t="shared" si="75"/>
        <v>1334</v>
      </c>
      <c r="E222" s="72">
        <f t="shared" si="81"/>
        <v>423</v>
      </c>
      <c r="F222" s="72">
        <f t="shared" si="82"/>
        <v>463</v>
      </c>
      <c r="G222" s="72">
        <f t="shared" si="83"/>
        <v>433</v>
      </c>
      <c r="H222" s="73">
        <f t="shared" si="68"/>
        <v>1795</v>
      </c>
      <c r="I222" s="73">
        <f t="shared" si="68"/>
        <v>1755</v>
      </c>
      <c r="J222" s="73">
        <f t="shared" si="68"/>
        <v>1785</v>
      </c>
      <c r="K222" s="73">
        <f t="shared" si="76"/>
        <v>1955</v>
      </c>
      <c r="L222" s="73">
        <f t="shared" si="76"/>
        <v>1955</v>
      </c>
      <c r="M222" s="73">
        <f t="shared" si="76"/>
        <v>1965</v>
      </c>
      <c r="N222" s="73">
        <f t="shared" si="84"/>
        <v>-160</v>
      </c>
      <c r="O222" s="73">
        <f t="shared" si="84"/>
        <v>-200</v>
      </c>
      <c r="P222" s="73">
        <f t="shared" si="84"/>
        <v>-180</v>
      </c>
      <c r="Q222" s="72">
        <f t="shared" si="77"/>
        <v>0</v>
      </c>
      <c r="R222" s="72">
        <f t="shared" si="77"/>
        <v>0</v>
      </c>
      <c r="S222" s="72">
        <f t="shared" si="77"/>
        <v>0</v>
      </c>
      <c r="T222" s="74">
        <f t="shared" si="72"/>
        <v>18</v>
      </c>
      <c r="U222" s="93">
        <f t="shared" si="78"/>
        <v>2200</v>
      </c>
      <c r="V222" s="93">
        <f t="shared" si="79"/>
        <v>2200</v>
      </c>
      <c r="W222" s="93">
        <f t="shared" si="80"/>
        <v>2200</v>
      </c>
      <c r="X222" s="85"/>
      <c r="Y222" s="73"/>
      <c r="Z222" s="73"/>
      <c r="AA222" s="73"/>
      <c r="AB222" s="48"/>
    </row>
    <row r="223" spans="1:28" ht="15" customHeight="1">
      <c r="A223" s="70">
        <f t="shared" si="69"/>
        <v>209</v>
      </c>
      <c r="B223" s="106">
        <f t="shared" si="73"/>
        <v>45835</v>
      </c>
      <c r="C223" s="70">
        <f t="shared" si="74"/>
        <v>884</v>
      </c>
      <c r="D223" s="71">
        <f t="shared" si="75"/>
        <v>1332</v>
      </c>
      <c r="E223" s="72">
        <f t="shared" si="81"/>
        <v>421</v>
      </c>
      <c r="F223" s="72">
        <f t="shared" si="82"/>
        <v>461</v>
      </c>
      <c r="G223" s="72">
        <f t="shared" si="83"/>
        <v>431</v>
      </c>
      <c r="H223" s="73">
        <f t="shared" si="68"/>
        <v>1795</v>
      </c>
      <c r="I223" s="73">
        <f t="shared" si="68"/>
        <v>1755</v>
      </c>
      <c r="J223" s="73">
        <f t="shared" si="68"/>
        <v>1785</v>
      </c>
      <c r="K223" s="73">
        <f t="shared" si="76"/>
        <v>1955</v>
      </c>
      <c r="L223" s="73">
        <f t="shared" si="76"/>
        <v>1955</v>
      </c>
      <c r="M223" s="73">
        <f t="shared" si="76"/>
        <v>1965</v>
      </c>
      <c r="N223" s="73">
        <f t="shared" si="84"/>
        <v>-160</v>
      </c>
      <c r="O223" s="73">
        <f t="shared" si="84"/>
        <v>-200</v>
      </c>
      <c r="P223" s="73">
        <f t="shared" si="84"/>
        <v>-180</v>
      </c>
      <c r="Q223" s="72">
        <f t="shared" si="77"/>
        <v>0</v>
      </c>
      <c r="R223" s="72">
        <f t="shared" si="77"/>
        <v>0</v>
      </c>
      <c r="S223" s="72">
        <f t="shared" si="77"/>
        <v>0</v>
      </c>
      <c r="T223" s="74">
        <f t="shared" si="72"/>
        <v>16</v>
      </c>
      <c r="U223" s="93">
        <f t="shared" si="78"/>
        <v>2200</v>
      </c>
      <c r="V223" s="93">
        <f t="shared" si="79"/>
        <v>2200</v>
      </c>
      <c r="W223" s="93">
        <f t="shared" si="80"/>
        <v>2200</v>
      </c>
      <c r="X223" s="85"/>
      <c r="Y223" s="73"/>
      <c r="Z223" s="73"/>
      <c r="AA223" s="73"/>
      <c r="AB223" s="48"/>
    </row>
    <row r="224" spans="1:28" ht="15" customHeight="1">
      <c r="A224" s="70">
        <f t="shared" si="69"/>
        <v>210</v>
      </c>
      <c r="B224" s="106">
        <f t="shared" si="73"/>
        <v>45836</v>
      </c>
      <c r="C224" s="70">
        <f t="shared" si="74"/>
        <v>884</v>
      </c>
      <c r="D224" s="71">
        <f t="shared" si="75"/>
        <v>1330</v>
      </c>
      <c r="E224" s="72">
        <f t="shared" si="81"/>
        <v>419</v>
      </c>
      <c r="F224" s="72">
        <f t="shared" si="82"/>
        <v>459</v>
      </c>
      <c r="G224" s="72">
        <f t="shared" si="83"/>
        <v>429</v>
      </c>
      <c r="H224" s="73">
        <f t="shared" si="68"/>
        <v>1795</v>
      </c>
      <c r="I224" s="73">
        <f t="shared" si="68"/>
        <v>1755</v>
      </c>
      <c r="J224" s="73">
        <f t="shared" si="68"/>
        <v>1785</v>
      </c>
      <c r="K224" s="73">
        <f t="shared" ref="K224:M239" si="85">K223</f>
        <v>1955</v>
      </c>
      <c r="L224" s="73">
        <f t="shared" si="85"/>
        <v>1955</v>
      </c>
      <c r="M224" s="73">
        <f t="shared" si="85"/>
        <v>1965</v>
      </c>
      <c r="N224" s="73">
        <f t="shared" si="84"/>
        <v>-160</v>
      </c>
      <c r="O224" s="73">
        <f t="shared" si="84"/>
        <v>-200</v>
      </c>
      <c r="P224" s="73">
        <f t="shared" si="84"/>
        <v>-180</v>
      </c>
      <c r="Q224" s="72">
        <f t="shared" si="77"/>
        <v>0</v>
      </c>
      <c r="R224" s="72">
        <f t="shared" si="77"/>
        <v>0</v>
      </c>
      <c r="S224" s="72">
        <f t="shared" si="77"/>
        <v>0</v>
      </c>
      <c r="T224" s="74">
        <f t="shared" si="72"/>
        <v>14</v>
      </c>
      <c r="U224" s="93">
        <f t="shared" si="78"/>
        <v>2200</v>
      </c>
      <c r="V224" s="93">
        <f t="shared" si="79"/>
        <v>2200</v>
      </c>
      <c r="W224" s="93">
        <f t="shared" si="80"/>
        <v>2200</v>
      </c>
      <c r="X224" s="85"/>
      <c r="Y224" s="73"/>
      <c r="Z224" s="73"/>
      <c r="AA224" s="73"/>
      <c r="AB224" s="48"/>
    </row>
    <row r="225" spans="1:28" ht="15" customHeight="1">
      <c r="A225" s="70">
        <f t="shared" si="69"/>
        <v>211</v>
      </c>
      <c r="B225" s="106">
        <f t="shared" si="73"/>
        <v>45837</v>
      </c>
      <c r="C225" s="70">
        <f t="shared" si="74"/>
        <v>884</v>
      </c>
      <c r="D225" s="71">
        <f t="shared" si="75"/>
        <v>1328</v>
      </c>
      <c r="E225" s="72">
        <f t="shared" si="81"/>
        <v>417</v>
      </c>
      <c r="F225" s="72">
        <f t="shared" si="82"/>
        <v>457</v>
      </c>
      <c r="G225" s="72">
        <f t="shared" si="83"/>
        <v>427</v>
      </c>
      <c r="H225" s="73">
        <f t="shared" si="68"/>
        <v>1795</v>
      </c>
      <c r="I225" s="73">
        <f t="shared" si="68"/>
        <v>1755</v>
      </c>
      <c r="J225" s="73">
        <f t="shared" si="68"/>
        <v>1785</v>
      </c>
      <c r="K225" s="73">
        <f t="shared" si="85"/>
        <v>1955</v>
      </c>
      <c r="L225" s="73">
        <f t="shared" si="85"/>
        <v>1955</v>
      </c>
      <c r="M225" s="73">
        <f t="shared" si="85"/>
        <v>1965</v>
      </c>
      <c r="N225" s="73">
        <f t="shared" ref="N225:P239" si="86">N224-Q225</f>
        <v>-160</v>
      </c>
      <c r="O225" s="73">
        <f t="shared" si="86"/>
        <v>-200</v>
      </c>
      <c r="P225" s="73">
        <f t="shared" si="86"/>
        <v>-180</v>
      </c>
      <c r="Q225" s="72">
        <f t="shared" si="77"/>
        <v>0</v>
      </c>
      <c r="R225" s="72">
        <f t="shared" si="77"/>
        <v>0</v>
      </c>
      <c r="S225" s="72">
        <f t="shared" si="77"/>
        <v>0</v>
      </c>
      <c r="T225" s="74">
        <f t="shared" si="72"/>
        <v>12</v>
      </c>
      <c r="U225" s="93">
        <f t="shared" si="78"/>
        <v>2200</v>
      </c>
      <c r="V225" s="93">
        <f t="shared" si="79"/>
        <v>2200</v>
      </c>
      <c r="W225" s="93">
        <f t="shared" si="80"/>
        <v>2200</v>
      </c>
      <c r="X225" s="85"/>
      <c r="Y225" s="73"/>
      <c r="Z225" s="73"/>
      <c r="AA225" s="73"/>
      <c r="AB225" s="48"/>
    </row>
    <row r="226" spans="1:28" ht="15" customHeight="1">
      <c r="A226" s="70">
        <f t="shared" si="69"/>
        <v>212</v>
      </c>
      <c r="B226" s="106">
        <f t="shared" si="73"/>
        <v>45838</v>
      </c>
      <c r="C226" s="70">
        <f t="shared" si="74"/>
        <v>884</v>
      </c>
      <c r="D226" s="71">
        <f t="shared" si="75"/>
        <v>1326</v>
      </c>
      <c r="E226" s="72">
        <f t="shared" si="81"/>
        <v>415</v>
      </c>
      <c r="F226" s="72">
        <f t="shared" si="82"/>
        <v>455</v>
      </c>
      <c r="G226" s="72">
        <f t="shared" si="83"/>
        <v>425</v>
      </c>
      <c r="H226" s="73">
        <f t="shared" si="68"/>
        <v>1795</v>
      </c>
      <c r="I226" s="73">
        <f t="shared" si="68"/>
        <v>1755</v>
      </c>
      <c r="J226" s="73">
        <f t="shared" si="68"/>
        <v>1785</v>
      </c>
      <c r="K226" s="73">
        <f t="shared" si="85"/>
        <v>1955</v>
      </c>
      <c r="L226" s="73">
        <f t="shared" si="85"/>
        <v>1955</v>
      </c>
      <c r="M226" s="73">
        <f t="shared" si="85"/>
        <v>1965</v>
      </c>
      <c r="N226" s="73">
        <f t="shared" si="86"/>
        <v>-160</v>
      </c>
      <c r="O226" s="73">
        <f t="shared" si="86"/>
        <v>-200</v>
      </c>
      <c r="P226" s="73">
        <f t="shared" si="86"/>
        <v>-180</v>
      </c>
      <c r="Q226" s="72">
        <f t="shared" si="77"/>
        <v>0</v>
      </c>
      <c r="R226" s="72">
        <f t="shared" si="77"/>
        <v>0</v>
      </c>
      <c r="S226" s="72">
        <f t="shared" si="77"/>
        <v>0</v>
      </c>
      <c r="T226" s="74">
        <f t="shared" si="72"/>
        <v>10</v>
      </c>
      <c r="U226" s="93">
        <f t="shared" si="78"/>
        <v>2200</v>
      </c>
      <c r="V226" s="93">
        <f t="shared" si="79"/>
        <v>2200</v>
      </c>
      <c r="W226" s="93">
        <f t="shared" si="80"/>
        <v>2200</v>
      </c>
      <c r="X226" s="85"/>
      <c r="Y226" s="73"/>
      <c r="Z226" s="73"/>
      <c r="AA226" s="73"/>
      <c r="AB226" s="48"/>
    </row>
    <row r="227" spans="1:28" ht="15" customHeight="1">
      <c r="A227" s="70">
        <f t="shared" si="69"/>
        <v>213</v>
      </c>
      <c r="B227" s="106">
        <f t="shared" si="73"/>
        <v>45839</v>
      </c>
      <c r="C227" s="70">
        <f t="shared" si="74"/>
        <v>884</v>
      </c>
      <c r="D227" s="71">
        <f t="shared" si="75"/>
        <v>1324</v>
      </c>
      <c r="E227" s="72">
        <f t="shared" si="81"/>
        <v>413</v>
      </c>
      <c r="F227" s="72">
        <f t="shared" si="82"/>
        <v>453</v>
      </c>
      <c r="G227" s="72">
        <f t="shared" si="83"/>
        <v>423</v>
      </c>
      <c r="H227" s="73">
        <f t="shared" si="68"/>
        <v>1795</v>
      </c>
      <c r="I227" s="73">
        <f t="shared" si="68"/>
        <v>1755</v>
      </c>
      <c r="J227" s="73">
        <f t="shared" si="68"/>
        <v>1785</v>
      </c>
      <c r="K227" s="73">
        <f t="shared" si="85"/>
        <v>1955</v>
      </c>
      <c r="L227" s="73">
        <f t="shared" si="85"/>
        <v>1955</v>
      </c>
      <c r="M227" s="73">
        <f t="shared" si="85"/>
        <v>1965</v>
      </c>
      <c r="N227" s="73">
        <f t="shared" si="86"/>
        <v>-160</v>
      </c>
      <c r="O227" s="73">
        <f t="shared" si="86"/>
        <v>-200</v>
      </c>
      <c r="P227" s="73">
        <f t="shared" si="86"/>
        <v>-180</v>
      </c>
      <c r="Q227" s="72">
        <f t="shared" si="77"/>
        <v>0</v>
      </c>
      <c r="R227" s="72">
        <f t="shared" si="77"/>
        <v>0</v>
      </c>
      <c r="S227" s="72">
        <f t="shared" si="77"/>
        <v>0</v>
      </c>
      <c r="T227" s="74">
        <f t="shared" si="72"/>
        <v>8</v>
      </c>
      <c r="U227" s="93">
        <f t="shared" si="78"/>
        <v>2200</v>
      </c>
      <c r="V227" s="93">
        <f t="shared" si="79"/>
        <v>2200</v>
      </c>
      <c r="W227" s="93">
        <f t="shared" si="80"/>
        <v>2200</v>
      </c>
      <c r="X227" s="85"/>
      <c r="Y227" s="73"/>
      <c r="Z227" s="73"/>
      <c r="AA227" s="73"/>
      <c r="AB227" s="48"/>
    </row>
    <row r="228" spans="1:28" ht="15" customHeight="1">
      <c r="A228" s="70">
        <f t="shared" si="69"/>
        <v>214</v>
      </c>
      <c r="B228" s="106">
        <f t="shared" si="73"/>
        <v>45840</v>
      </c>
      <c r="C228" s="70">
        <f t="shared" si="74"/>
        <v>884</v>
      </c>
      <c r="D228" s="71">
        <f t="shared" si="75"/>
        <v>1322</v>
      </c>
      <c r="E228" s="72">
        <f t="shared" si="81"/>
        <v>411</v>
      </c>
      <c r="F228" s="72">
        <f t="shared" si="82"/>
        <v>451</v>
      </c>
      <c r="G228" s="72">
        <f t="shared" si="83"/>
        <v>421</v>
      </c>
      <c r="H228" s="73">
        <f t="shared" si="68"/>
        <v>1795</v>
      </c>
      <c r="I228" s="73">
        <f t="shared" si="68"/>
        <v>1755</v>
      </c>
      <c r="J228" s="73">
        <f t="shared" si="68"/>
        <v>1785</v>
      </c>
      <c r="K228" s="73">
        <f t="shared" si="85"/>
        <v>1955</v>
      </c>
      <c r="L228" s="73">
        <f t="shared" si="85"/>
        <v>1955</v>
      </c>
      <c r="M228" s="73">
        <f t="shared" si="85"/>
        <v>1965</v>
      </c>
      <c r="N228" s="73">
        <f t="shared" si="86"/>
        <v>-160</v>
      </c>
      <c r="O228" s="73">
        <f t="shared" si="86"/>
        <v>-200</v>
      </c>
      <c r="P228" s="73">
        <f t="shared" si="86"/>
        <v>-180</v>
      </c>
      <c r="Q228" s="72">
        <f t="shared" si="77"/>
        <v>0</v>
      </c>
      <c r="R228" s="72">
        <f t="shared" si="77"/>
        <v>0</v>
      </c>
      <c r="S228" s="72">
        <f t="shared" si="77"/>
        <v>0</v>
      </c>
      <c r="T228" s="74">
        <f t="shared" si="72"/>
        <v>6</v>
      </c>
      <c r="U228" s="93">
        <f t="shared" si="78"/>
        <v>2200</v>
      </c>
      <c r="V228" s="93">
        <f t="shared" si="79"/>
        <v>2200</v>
      </c>
      <c r="W228" s="93">
        <f t="shared" si="80"/>
        <v>2200</v>
      </c>
      <c r="X228" s="85"/>
      <c r="Y228" s="73"/>
      <c r="Z228" s="73"/>
      <c r="AA228" s="73"/>
      <c r="AB228" s="48"/>
    </row>
    <row r="229" spans="1:28" ht="15" customHeight="1">
      <c r="A229" s="70">
        <f t="shared" si="69"/>
        <v>215</v>
      </c>
      <c r="B229" s="106">
        <f t="shared" si="73"/>
        <v>45841</v>
      </c>
      <c r="C229" s="70">
        <f t="shared" si="74"/>
        <v>884</v>
      </c>
      <c r="D229" s="71">
        <f t="shared" si="75"/>
        <v>1320</v>
      </c>
      <c r="E229" s="72">
        <f t="shared" si="81"/>
        <v>409</v>
      </c>
      <c r="F229" s="72">
        <f t="shared" si="82"/>
        <v>449</v>
      </c>
      <c r="G229" s="72">
        <f t="shared" si="83"/>
        <v>419</v>
      </c>
      <c r="H229" s="73">
        <f t="shared" si="68"/>
        <v>1795</v>
      </c>
      <c r="I229" s="73">
        <f t="shared" si="68"/>
        <v>1755</v>
      </c>
      <c r="J229" s="73">
        <f t="shared" si="68"/>
        <v>1785</v>
      </c>
      <c r="K229" s="73">
        <f t="shared" si="85"/>
        <v>1955</v>
      </c>
      <c r="L229" s="73">
        <f t="shared" si="85"/>
        <v>1955</v>
      </c>
      <c r="M229" s="73">
        <f t="shared" si="85"/>
        <v>1965</v>
      </c>
      <c r="N229" s="73">
        <f t="shared" si="86"/>
        <v>-160</v>
      </c>
      <c r="O229" s="73">
        <f t="shared" si="86"/>
        <v>-200</v>
      </c>
      <c r="P229" s="73">
        <f t="shared" si="86"/>
        <v>-180</v>
      </c>
      <c r="Q229" s="72">
        <f t="shared" si="77"/>
        <v>0</v>
      </c>
      <c r="R229" s="72">
        <f t="shared" si="77"/>
        <v>0</v>
      </c>
      <c r="S229" s="72">
        <f t="shared" si="77"/>
        <v>0</v>
      </c>
      <c r="T229" s="74">
        <f t="shared" si="72"/>
        <v>4</v>
      </c>
      <c r="U229" s="93">
        <f t="shared" si="78"/>
        <v>2200</v>
      </c>
      <c r="V229" s="93">
        <f t="shared" si="79"/>
        <v>2200</v>
      </c>
      <c r="W229" s="93">
        <f t="shared" si="80"/>
        <v>2200</v>
      </c>
      <c r="X229" s="85"/>
      <c r="Y229" s="73"/>
      <c r="Z229" s="73"/>
      <c r="AA229" s="73"/>
      <c r="AB229" s="48"/>
    </row>
    <row r="230" spans="1:28" ht="15" customHeight="1">
      <c r="A230" s="70">
        <f t="shared" si="69"/>
        <v>216</v>
      </c>
      <c r="B230" s="106">
        <f t="shared" si="73"/>
        <v>45842</v>
      </c>
      <c r="C230" s="70">
        <f t="shared" si="74"/>
        <v>884</v>
      </c>
      <c r="D230" s="71">
        <f t="shared" si="75"/>
        <v>1318</v>
      </c>
      <c r="E230" s="72">
        <f t="shared" si="81"/>
        <v>407</v>
      </c>
      <c r="F230" s="72">
        <f t="shared" si="82"/>
        <v>447</v>
      </c>
      <c r="G230" s="72">
        <f t="shared" si="83"/>
        <v>417</v>
      </c>
      <c r="H230" s="73">
        <f t="shared" si="68"/>
        <v>1795</v>
      </c>
      <c r="I230" s="73">
        <f t="shared" si="68"/>
        <v>1755</v>
      </c>
      <c r="J230" s="73">
        <f t="shared" si="68"/>
        <v>1785</v>
      </c>
      <c r="K230" s="73">
        <f t="shared" si="85"/>
        <v>1955</v>
      </c>
      <c r="L230" s="73">
        <f t="shared" si="85"/>
        <v>1955</v>
      </c>
      <c r="M230" s="73">
        <f t="shared" si="85"/>
        <v>1965</v>
      </c>
      <c r="N230" s="73">
        <f t="shared" si="86"/>
        <v>-160</v>
      </c>
      <c r="O230" s="73">
        <f t="shared" si="86"/>
        <v>-200</v>
      </c>
      <c r="P230" s="73">
        <f t="shared" si="86"/>
        <v>-180</v>
      </c>
      <c r="Q230" s="72">
        <f t="shared" si="77"/>
        <v>0</v>
      </c>
      <c r="R230" s="72">
        <f t="shared" si="77"/>
        <v>0</v>
      </c>
      <c r="S230" s="72">
        <f t="shared" si="77"/>
        <v>0</v>
      </c>
      <c r="T230" s="74">
        <f t="shared" si="72"/>
        <v>2</v>
      </c>
      <c r="U230" s="93">
        <f t="shared" si="78"/>
        <v>2200</v>
      </c>
      <c r="V230" s="93">
        <f t="shared" si="79"/>
        <v>2200</v>
      </c>
      <c r="W230" s="93">
        <f t="shared" si="80"/>
        <v>2200</v>
      </c>
      <c r="X230" s="85"/>
      <c r="Y230" s="73"/>
      <c r="Z230" s="73"/>
      <c r="AA230" s="73"/>
      <c r="AB230" s="48"/>
    </row>
    <row r="231" spans="1:28" ht="15" customHeight="1">
      <c r="A231" s="70">
        <f t="shared" si="69"/>
        <v>217</v>
      </c>
      <c r="B231" s="106">
        <f t="shared" si="73"/>
        <v>45843</v>
      </c>
      <c r="C231" s="70">
        <f t="shared" si="74"/>
        <v>884</v>
      </c>
      <c r="D231" s="71">
        <f t="shared" si="75"/>
        <v>1316</v>
      </c>
      <c r="E231" s="72">
        <f t="shared" si="81"/>
        <v>405</v>
      </c>
      <c r="F231" s="72">
        <f t="shared" si="82"/>
        <v>445</v>
      </c>
      <c r="G231" s="72">
        <f t="shared" si="83"/>
        <v>415</v>
      </c>
      <c r="H231" s="73">
        <f t="shared" si="68"/>
        <v>1795</v>
      </c>
      <c r="I231" s="73">
        <f t="shared" si="68"/>
        <v>1755</v>
      </c>
      <c r="J231" s="73">
        <f t="shared" si="68"/>
        <v>1785</v>
      </c>
      <c r="K231" s="73">
        <f t="shared" si="85"/>
        <v>1955</v>
      </c>
      <c r="L231" s="73">
        <f t="shared" si="85"/>
        <v>1955</v>
      </c>
      <c r="M231" s="73">
        <f t="shared" si="85"/>
        <v>1965</v>
      </c>
      <c r="N231" s="73">
        <f t="shared" si="86"/>
        <v>-160</v>
      </c>
      <c r="O231" s="73">
        <f t="shared" si="86"/>
        <v>-200</v>
      </c>
      <c r="P231" s="73">
        <f t="shared" si="86"/>
        <v>-180</v>
      </c>
      <c r="Q231" s="72">
        <f t="shared" si="77"/>
        <v>0</v>
      </c>
      <c r="R231" s="72">
        <f t="shared" si="77"/>
        <v>0</v>
      </c>
      <c r="S231" s="72">
        <f t="shared" si="77"/>
        <v>0</v>
      </c>
      <c r="T231" s="74">
        <f t="shared" si="72"/>
        <v>0</v>
      </c>
      <c r="U231" s="93">
        <f t="shared" si="78"/>
        <v>2200</v>
      </c>
      <c r="V231" s="93">
        <f t="shared" si="79"/>
        <v>2200</v>
      </c>
      <c r="W231" s="93">
        <f t="shared" si="80"/>
        <v>2200</v>
      </c>
      <c r="X231" s="85"/>
      <c r="Y231" s="73"/>
      <c r="Z231" s="73"/>
      <c r="AA231" s="73"/>
      <c r="AB231" s="48"/>
    </row>
    <row r="232" spans="1:28" ht="15" customHeight="1">
      <c r="A232" s="70">
        <f t="shared" si="69"/>
        <v>218</v>
      </c>
      <c r="B232" s="106">
        <f t="shared" si="73"/>
        <v>45844</v>
      </c>
      <c r="C232" s="70">
        <f t="shared" si="74"/>
        <v>884</v>
      </c>
      <c r="D232" s="71">
        <f t="shared" si="75"/>
        <v>1314</v>
      </c>
      <c r="E232" s="72">
        <f t="shared" si="81"/>
        <v>403</v>
      </c>
      <c r="F232" s="72">
        <f t="shared" si="82"/>
        <v>443</v>
      </c>
      <c r="G232" s="72">
        <f t="shared" si="83"/>
        <v>413</v>
      </c>
      <c r="H232" s="73">
        <f t="shared" si="68"/>
        <v>1795</v>
      </c>
      <c r="I232" s="73">
        <f t="shared" si="68"/>
        <v>1755</v>
      </c>
      <c r="J232" s="73">
        <f t="shared" si="68"/>
        <v>1785</v>
      </c>
      <c r="K232" s="73">
        <f t="shared" si="85"/>
        <v>1955</v>
      </c>
      <c r="L232" s="73">
        <f t="shared" si="85"/>
        <v>1955</v>
      </c>
      <c r="M232" s="73">
        <f t="shared" si="85"/>
        <v>1965</v>
      </c>
      <c r="N232" s="73">
        <f t="shared" si="86"/>
        <v>-160</v>
      </c>
      <c r="O232" s="73">
        <f t="shared" si="86"/>
        <v>-200</v>
      </c>
      <c r="P232" s="73">
        <f t="shared" si="86"/>
        <v>-180</v>
      </c>
      <c r="Q232" s="72">
        <f t="shared" si="77"/>
        <v>0</v>
      </c>
      <c r="R232" s="72">
        <f t="shared" si="77"/>
        <v>0</v>
      </c>
      <c r="S232" s="72">
        <f t="shared" si="77"/>
        <v>0</v>
      </c>
      <c r="T232" s="74">
        <f t="shared" si="72"/>
        <v>-2</v>
      </c>
      <c r="U232" s="93">
        <f t="shared" si="78"/>
        <v>2200</v>
      </c>
      <c r="V232" s="93">
        <f t="shared" si="79"/>
        <v>2200</v>
      </c>
      <c r="W232" s="93">
        <f t="shared" si="80"/>
        <v>2200</v>
      </c>
      <c r="X232" s="85"/>
      <c r="Y232" s="73"/>
      <c r="Z232" s="73"/>
      <c r="AA232" s="73"/>
      <c r="AB232" s="48"/>
    </row>
    <row r="233" spans="1:28" ht="15" customHeight="1">
      <c r="A233" s="70">
        <f t="shared" si="69"/>
        <v>219</v>
      </c>
      <c r="B233" s="106">
        <f t="shared" si="73"/>
        <v>45845</v>
      </c>
      <c r="C233" s="70">
        <f t="shared" si="74"/>
        <v>884</v>
      </c>
      <c r="D233" s="71">
        <f t="shared" si="75"/>
        <v>1312</v>
      </c>
      <c r="E233" s="72">
        <f t="shared" si="81"/>
        <v>401</v>
      </c>
      <c r="F233" s="72">
        <f t="shared" si="82"/>
        <v>441</v>
      </c>
      <c r="G233" s="72">
        <f t="shared" si="83"/>
        <v>411</v>
      </c>
      <c r="H233" s="73">
        <f t="shared" si="68"/>
        <v>1795</v>
      </c>
      <c r="I233" s="73">
        <f t="shared" si="68"/>
        <v>1755</v>
      </c>
      <c r="J233" s="73">
        <f t="shared" si="68"/>
        <v>1785</v>
      </c>
      <c r="K233" s="73">
        <f t="shared" si="85"/>
        <v>1955</v>
      </c>
      <c r="L233" s="73">
        <f t="shared" si="85"/>
        <v>1955</v>
      </c>
      <c r="M233" s="73">
        <f t="shared" si="85"/>
        <v>1965</v>
      </c>
      <c r="N233" s="73">
        <f t="shared" si="86"/>
        <v>-160</v>
      </c>
      <c r="O233" s="73">
        <f t="shared" si="86"/>
        <v>-200</v>
      </c>
      <c r="P233" s="73">
        <f t="shared" si="86"/>
        <v>-180</v>
      </c>
      <c r="Q233" s="72">
        <f t="shared" si="77"/>
        <v>0</v>
      </c>
      <c r="R233" s="72">
        <f t="shared" si="77"/>
        <v>0</v>
      </c>
      <c r="S233" s="72">
        <f t="shared" si="77"/>
        <v>0</v>
      </c>
      <c r="T233" s="74">
        <f t="shared" si="72"/>
        <v>-4</v>
      </c>
      <c r="U233" s="93">
        <f t="shared" si="78"/>
        <v>2200</v>
      </c>
      <c r="V233" s="93">
        <f t="shared" si="79"/>
        <v>2200</v>
      </c>
      <c r="W233" s="93">
        <f t="shared" si="80"/>
        <v>2200</v>
      </c>
      <c r="X233" s="85"/>
      <c r="Y233" s="73"/>
      <c r="Z233" s="73"/>
      <c r="AA233" s="73"/>
      <c r="AB233" s="48"/>
    </row>
    <row r="234" spans="1:28" ht="15" customHeight="1">
      <c r="A234" s="70">
        <f t="shared" si="69"/>
        <v>220</v>
      </c>
      <c r="B234" s="106">
        <f t="shared" si="73"/>
        <v>45846</v>
      </c>
      <c r="C234" s="70">
        <f t="shared" si="74"/>
        <v>884</v>
      </c>
      <c r="D234" s="71">
        <f t="shared" si="75"/>
        <v>1310</v>
      </c>
      <c r="E234" s="72">
        <f t="shared" si="81"/>
        <v>399</v>
      </c>
      <c r="F234" s="72">
        <f t="shared" si="82"/>
        <v>439</v>
      </c>
      <c r="G234" s="72">
        <f t="shared" si="83"/>
        <v>409</v>
      </c>
      <c r="H234" s="73">
        <f t="shared" si="68"/>
        <v>1795</v>
      </c>
      <c r="I234" s="73">
        <f t="shared" si="68"/>
        <v>1755</v>
      </c>
      <c r="J234" s="73">
        <f t="shared" si="68"/>
        <v>1785</v>
      </c>
      <c r="K234" s="73">
        <f t="shared" si="85"/>
        <v>1955</v>
      </c>
      <c r="L234" s="73">
        <f t="shared" si="85"/>
        <v>1955</v>
      </c>
      <c r="M234" s="73">
        <f t="shared" si="85"/>
        <v>1965</v>
      </c>
      <c r="N234" s="73">
        <f t="shared" si="86"/>
        <v>-160</v>
      </c>
      <c r="O234" s="73">
        <f t="shared" si="86"/>
        <v>-200</v>
      </c>
      <c r="P234" s="73">
        <f t="shared" si="86"/>
        <v>-180</v>
      </c>
      <c r="Q234" s="72">
        <f t="shared" si="77"/>
        <v>0</v>
      </c>
      <c r="R234" s="72">
        <f t="shared" si="77"/>
        <v>0</v>
      </c>
      <c r="S234" s="72">
        <f t="shared" si="77"/>
        <v>0</v>
      </c>
      <c r="T234" s="74">
        <f t="shared" si="72"/>
        <v>-6</v>
      </c>
      <c r="U234" s="93">
        <f t="shared" si="78"/>
        <v>2200</v>
      </c>
      <c r="V234" s="93">
        <f t="shared" si="79"/>
        <v>2200</v>
      </c>
      <c r="W234" s="93">
        <f t="shared" si="80"/>
        <v>2200</v>
      </c>
      <c r="X234" s="85"/>
      <c r="Y234" s="73"/>
      <c r="Z234" s="73"/>
      <c r="AA234" s="73"/>
      <c r="AB234" s="48"/>
    </row>
    <row r="235" spans="1:28" ht="15" customHeight="1">
      <c r="A235" s="70">
        <f t="shared" si="69"/>
        <v>221</v>
      </c>
      <c r="B235" s="106">
        <f t="shared" si="73"/>
        <v>45847</v>
      </c>
      <c r="C235" s="70">
        <f t="shared" si="74"/>
        <v>884</v>
      </c>
      <c r="D235" s="71">
        <f t="shared" si="75"/>
        <v>1308</v>
      </c>
      <c r="E235" s="72">
        <f t="shared" si="81"/>
        <v>397</v>
      </c>
      <c r="F235" s="72">
        <f t="shared" si="82"/>
        <v>437</v>
      </c>
      <c r="G235" s="72">
        <f t="shared" si="83"/>
        <v>407</v>
      </c>
      <c r="H235" s="73">
        <f t="shared" si="68"/>
        <v>1795</v>
      </c>
      <c r="I235" s="73">
        <f t="shared" si="68"/>
        <v>1755</v>
      </c>
      <c r="J235" s="73">
        <f t="shared" si="68"/>
        <v>1785</v>
      </c>
      <c r="K235" s="73">
        <f t="shared" si="85"/>
        <v>1955</v>
      </c>
      <c r="L235" s="73">
        <f t="shared" si="85"/>
        <v>1955</v>
      </c>
      <c r="M235" s="73">
        <f t="shared" si="85"/>
        <v>1965</v>
      </c>
      <c r="N235" s="73">
        <f t="shared" si="86"/>
        <v>-160</v>
      </c>
      <c r="O235" s="73">
        <f t="shared" si="86"/>
        <v>-200</v>
      </c>
      <c r="P235" s="73">
        <f t="shared" si="86"/>
        <v>-180</v>
      </c>
      <c r="Q235" s="72">
        <f t="shared" si="77"/>
        <v>0</v>
      </c>
      <c r="R235" s="72">
        <f t="shared" si="77"/>
        <v>0</v>
      </c>
      <c r="S235" s="72">
        <f t="shared" si="77"/>
        <v>0</v>
      </c>
      <c r="T235" s="74">
        <f t="shared" si="72"/>
        <v>-8</v>
      </c>
      <c r="U235" s="93">
        <f t="shared" si="78"/>
        <v>2200</v>
      </c>
      <c r="V235" s="93">
        <f t="shared" si="79"/>
        <v>2200</v>
      </c>
      <c r="W235" s="93">
        <f t="shared" si="80"/>
        <v>2200</v>
      </c>
      <c r="X235" s="85"/>
      <c r="Y235" s="73"/>
      <c r="Z235" s="73"/>
      <c r="AA235" s="73"/>
      <c r="AB235" s="48"/>
    </row>
    <row r="236" spans="1:28" ht="15" customHeight="1">
      <c r="A236" s="70">
        <f t="shared" si="69"/>
        <v>222</v>
      </c>
      <c r="B236" s="106">
        <f t="shared" si="73"/>
        <v>45848</v>
      </c>
      <c r="C236" s="70">
        <f t="shared" si="74"/>
        <v>884</v>
      </c>
      <c r="D236" s="71">
        <f t="shared" si="75"/>
        <v>1306</v>
      </c>
      <c r="E236" s="72">
        <f t="shared" si="81"/>
        <v>395</v>
      </c>
      <c r="F236" s="72">
        <f t="shared" si="82"/>
        <v>435</v>
      </c>
      <c r="G236" s="72">
        <f t="shared" si="83"/>
        <v>405</v>
      </c>
      <c r="H236" s="73">
        <f t="shared" si="68"/>
        <v>1795</v>
      </c>
      <c r="I236" s="73">
        <f t="shared" si="68"/>
        <v>1755</v>
      </c>
      <c r="J236" s="73">
        <f t="shared" si="68"/>
        <v>1785</v>
      </c>
      <c r="K236" s="73">
        <f t="shared" si="85"/>
        <v>1955</v>
      </c>
      <c r="L236" s="73">
        <f t="shared" si="85"/>
        <v>1955</v>
      </c>
      <c r="M236" s="73">
        <f t="shared" si="85"/>
        <v>1965</v>
      </c>
      <c r="N236" s="73">
        <f t="shared" si="86"/>
        <v>-160</v>
      </c>
      <c r="O236" s="73">
        <f t="shared" si="86"/>
        <v>-200</v>
      </c>
      <c r="P236" s="73">
        <f t="shared" si="86"/>
        <v>-180</v>
      </c>
      <c r="Q236" s="72">
        <f t="shared" si="77"/>
        <v>0</v>
      </c>
      <c r="R236" s="72">
        <f t="shared" si="77"/>
        <v>0</v>
      </c>
      <c r="S236" s="72">
        <f t="shared" si="77"/>
        <v>0</v>
      </c>
      <c r="T236" s="74">
        <f t="shared" si="72"/>
        <v>-10</v>
      </c>
      <c r="U236" s="93">
        <f t="shared" si="78"/>
        <v>2200</v>
      </c>
      <c r="V236" s="93">
        <f t="shared" si="79"/>
        <v>2200</v>
      </c>
      <c r="W236" s="93">
        <f t="shared" si="80"/>
        <v>2200</v>
      </c>
      <c r="X236" s="85"/>
      <c r="Y236" s="73"/>
      <c r="Z236" s="73"/>
      <c r="AA236" s="73"/>
      <c r="AB236" s="48"/>
    </row>
    <row r="237" spans="1:28" ht="15" customHeight="1">
      <c r="A237" s="70">
        <f t="shared" si="69"/>
        <v>223</v>
      </c>
      <c r="B237" s="106">
        <f t="shared" si="73"/>
        <v>45849</v>
      </c>
      <c r="C237" s="70">
        <f t="shared" si="74"/>
        <v>884</v>
      </c>
      <c r="D237" s="71">
        <f t="shared" si="75"/>
        <v>1304</v>
      </c>
      <c r="E237" s="72">
        <f t="shared" si="81"/>
        <v>393</v>
      </c>
      <c r="F237" s="72">
        <f t="shared" si="82"/>
        <v>433</v>
      </c>
      <c r="G237" s="72">
        <f t="shared" si="83"/>
        <v>403</v>
      </c>
      <c r="H237" s="73">
        <f t="shared" si="68"/>
        <v>1795</v>
      </c>
      <c r="I237" s="73">
        <f t="shared" si="68"/>
        <v>1755</v>
      </c>
      <c r="J237" s="73">
        <f t="shared" si="68"/>
        <v>1785</v>
      </c>
      <c r="K237" s="73">
        <f t="shared" si="85"/>
        <v>1955</v>
      </c>
      <c r="L237" s="73">
        <f t="shared" si="85"/>
        <v>1955</v>
      </c>
      <c r="M237" s="73">
        <f t="shared" si="85"/>
        <v>1965</v>
      </c>
      <c r="N237" s="73">
        <f t="shared" si="86"/>
        <v>-160</v>
      </c>
      <c r="O237" s="73">
        <f t="shared" si="86"/>
        <v>-200</v>
      </c>
      <c r="P237" s="73">
        <f t="shared" si="86"/>
        <v>-180</v>
      </c>
      <c r="Q237" s="72">
        <f t="shared" si="77"/>
        <v>0</v>
      </c>
      <c r="R237" s="72">
        <f t="shared" si="77"/>
        <v>0</v>
      </c>
      <c r="S237" s="72">
        <f t="shared" si="77"/>
        <v>0</v>
      </c>
      <c r="T237" s="74">
        <f t="shared" si="72"/>
        <v>-12</v>
      </c>
      <c r="U237" s="93">
        <f t="shared" si="78"/>
        <v>2200</v>
      </c>
      <c r="V237" s="93">
        <f t="shared" si="79"/>
        <v>2200</v>
      </c>
      <c r="W237" s="93">
        <f t="shared" si="80"/>
        <v>2200</v>
      </c>
      <c r="X237" s="85"/>
      <c r="Y237" s="73"/>
      <c r="Z237" s="73"/>
      <c r="AA237" s="73"/>
      <c r="AB237" s="48"/>
    </row>
    <row r="238" spans="1:28" ht="15" customHeight="1">
      <c r="A238" s="70">
        <f t="shared" si="69"/>
        <v>224</v>
      </c>
      <c r="B238" s="106">
        <f t="shared" si="73"/>
        <v>45850</v>
      </c>
      <c r="C238" s="70">
        <f t="shared" si="74"/>
        <v>884</v>
      </c>
      <c r="D238" s="71">
        <f t="shared" si="75"/>
        <v>1302</v>
      </c>
      <c r="E238" s="72">
        <f t="shared" si="81"/>
        <v>391</v>
      </c>
      <c r="F238" s="72">
        <f t="shared" si="82"/>
        <v>431</v>
      </c>
      <c r="G238" s="72">
        <f t="shared" si="83"/>
        <v>401</v>
      </c>
      <c r="H238" s="73">
        <f t="shared" si="68"/>
        <v>1795</v>
      </c>
      <c r="I238" s="73">
        <f t="shared" si="68"/>
        <v>1755</v>
      </c>
      <c r="J238" s="73">
        <f t="shared" si="68"/>
        <v>1785</v>
      </c>
      <c r="K238" s="73">
        <f t="shared" si="85"/>
        <v>1955</v>
      </c>
      <c r="L238" s="73">
        <f t="shared" si="85"/>
        <v>1955</v>
      </c>
      <c r="M238" s="73">
        <f t="shared" si="85"/>
        <v>1965</v>
      </c>
      <c r="N238" s="73">
        <f t="shared" si="86"/>
        <v>-160</v>
      </c>
      <c r="O238" s="73">
        <f t="shared" si="86"/>
        <v>-200</v>
      </c>
      <c r="P238" s="73">
        <f t="shared" si="86"/>
        <v>-180</v>
      </c>
      <c r="Q238" s="72">
        <f t="shared" si="77"/>
        <v>0</v>
      </c>
      <c r="R238" s="72">
        <f t="shared" si="77"/>
        <v>0</v>
      </c>
      <c r="S238" s="72">
        <f t="shared" si="77"/>
        <v>0</v>
      </c>
      <c r="T238" s="74">
        <f t="shared" si="72"/>
        <v>-14</v>
      </c>
      <c r="U238" s="93">
        <f t="shared" si="78"/>
        <v>2200</v>
      </c>
      <c r="V238" s="93">
        <f t="shared" si="79"/>
        <v>2200</v>
      </c>
      <c r="W238" s="93">
        <f t="shared" si="80"/>
        <v>2200</v>
      </c>
      <c r="X238" s="85"/>
      <c r="Y238" s="73"/>
      <c r="Z238" s="73"/>
      <c r="AA238" s="73"/>
      <c r="AB238" s="48"/>
    </row>
    <row r="239" spans="1:28" ht="15" customHeight="1">
      <c r="A239" s="70">
        <f t="shared" si="69"/>
        <v>225</v>
      </c>
      <c r="B239" s="106">
        <f t="shared" si="73"/>
        <v>45851</v>
      </c>
      <c r="C239" s="70">
        <f t="shared" si="74"/>
        <v>884</v>
      </c>
      <c r="D239" s="71">
        <f t="shared" si="75"/>
        <v>1300</v>
      </c>
      <c r="E239" s="72">
        <f t="shared" si="81"/>
        <v>389</v>
      </c>
      <c r="F239" s="72">
        <f t="shared" si="82"/>
        <v>429</v>
      </c>
      <c r="G239" s="72">
        <f t="shared" si="83"/>
        <v>399</v>
      </c>
      <c r="H239" s="73">
        <f t="shared" si="68"/>
        <v>1795</v>
      </c>
      <c r="I239" s="73">
        <f t="shared" si="68"/>
        <v>1755</v>
      </c>
      <c r="J239" s="73">
        <f t="shared" si="68"/>
        <v>1785</v>
      </c>
      <c r="K239" s="73">
        <f t="shared" si="85"/>
        <v>1955</v>
      </c>
      <c r="L239" s="73">
        <f t="shared" si="85"/>
        <v>1955</v>
      </c>
      <c r="M239" s="73">
        <f t="shared" si="85"/>
        <v>1965</v>
      </c>
      <c r="N239" s="73">
        <f t="shared" si="86"/>
        <v>-160</v>
      </c>
      <c r="O239" s="73">
        <f t="shared" si="86"/>
        <v>-200</v>
      </c>
      <c r="P239" s="73">
        <f t="shared" si="86"/>
        <v>-180</v>
      </c>
      <c r="Q239" s="72">
        <f t="shared" si="77"/>
        <v>0</v>
      </c>
      <c r="R239" s="72">
        <f t="shared" si="77"/>
        <v>0</v>
      </c>
      <c r="S239" s="72">
        <f t="shared" si="77"/>
        <v>0</v>
      </c>
      <c r="T239" s="74">
        <f t="shared" si="72"/>
        <v>-16</v>
      </c>
      <c r="U239" s="93">
        <f t="shared" si="78"/>
        <v>2200</v>
      </c>
      <c r="V239" s="93">
        <f t="shared" si="79"/>
        <v>2200</v>
      </c>
      <c r="W239" s="93">
        <f t="shared" si="80"/>
        <v>2200</v>
      </c>
      <c r="X239" s="85"/>
      <c r="Y239" s="73"/>
      <c r="Z239" s="73"/>
      <c r="AA239" s="73"/>
      <c r="AB239" s="48"/>
    </row>
    <row r="240" spans="1:28" ht="12.75" customHeight="1">
      <c r="Q240"/>
      <c r="R240"/>
      <c r="S240"/>
    </row>
    <row r="241" spans="17:19" ht="13.15" customHeight="1">
      <c r="Q241"/>
      <c r="R241"/>
      <c r="S241"/>
    </row>
    <row r="242" spans="17:19" ht="13.15" customHeight="1">
      <c r="Q242"/>
      <c r="R242"/>
      <c r="S242"/>
    </row>
  </sheetData>
  <mergeCells count="27">
    <mergeCell ref="A2:AB2"/>
    <mergeCell ref="A3:AB3"/>
    <mergeCell ref="A4:AB4"/>
    <mergeCell ref="A5:H5"/>
    <mergeCell ref="I5:R5"/>
    <mergeCell ref="S5:AB5"/>
    <mergeCell ref="U12:W12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H12:J12"/>
    <mergeCell ref="K12:M12"/>
    <mergeCell ref="N12:P12"/>
    <mergeCell ref="Q12:S12"/>
    <mergeCell ref="T12:T13"/>
    <mergeCell ref="X12:X13"/>
    <mergeCell ref="Y12:Y13"/>
    <mergeCell ref="Z12:Z13"/>
    <mergeCell ref="AA12:AA13"/>
    <mergeCell ref="AB12:AB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44</vt:i4>
      </vt:variant>
    </vt:vector>
  </HeadingPairs>
  <TitlesOfParts>
    <vt:vector size="66" baseType="lpstr">
      <vt:lpstr>118+340</vt:lpstr>
      <vt:lpstr>118+410</vt:lpstr>
      <vt:lpstr>118+495</vt:lpstr>
      <vt:lpstr>118+693.65</vt:lpstr>
      <vt:lpstr>118+790</vt:lpstr>
      <vt:lpstr>118+890</vt:lpstr>
      <vt:lpstr>118+990</vt:lpstr>
      <vt:lpstr>119+090</vt:lpstr>
      <vt:lpstr>119+150</vt:lpstr>
      <vt:lpstr>119+220</vt:lpstr>
      <vt:lpstr>119+630</vt:lpstr>
      <vt:lpstr>119+680</vt:lpstr>
      <vt:lpstr>119+780</vt:lpstr>
      <vt:lpstr>119+880</vt:lpstr>
      <vt:lpstr>119+980</vt:lpstr>
      <vt:lpstr>120+020</vt:lpstr>
      <vt:lpstr>120+120</vt:lpstr>
      <vt:lpstr>120+220</vt:lpstr>
      <vt:lpstr>120+320</vt:lpstr>
      <vt:lpstr>120+420</vt:lpstr>
      <vt:lpstr>120+520 </vt:lpstr>
      <vt:lpstr>120+620  </vt:lpstr>
      <vt:lpstr>'118+340'!Print_Area</vt:lpstr>
      <vt:lpstr>'118+410'!Print_Area</vt:lpstr>
      <vt:lpstr>'118+495'!Print_Area</vt:lpstr>
      <vt:lpstr>'118+693.65'!Print_Area</vt:lpstr>
      <vt:lpstr>'118+790'!Print_Area</vt:lpstr>
      <vt:lpstr>'118+890'!Print_Area</vt:lpstr>
      <vt:lpstr>'118+990'!Print_Area</vt:lpstr>
      <vt:lpstr>'119+090'!Print_Area</vt:lpstr>
      <vt:lpstr>'119+150'!Print_Area</vt:lpstr>
      <vt:lpstr>'119+220'!Print_Area</vt:lpstr>
      <vt:lpstr>'119+630'!Print_Area</vt:lpstr>
      <vt:lpstr>'119+680'!Print_Area</vt:lpstr>
      <vt:lpstr>'119+780'!Print_Area</vt:lpstr>
      <vt:lpstr>'119+880'!Print_Area</vt:lpstr>
      <vt:lpstr>'119+980'!Print_Area</vt:lpstr>
      <vt:lpstr>'120+020'!Print_Area</vt:lpstr>
      <vt:lpstr>'120+120'!Print_Area</vt:lpstr>
      <vt:lpstr>'120+220'!Print_Area</vt:lpstr>
      <vt:lpstr>'120+320'!Print_Area</vt:lpstr>
      <vt:lpstr>'120+420'!Print_Area</vt:lpstr>
      <vt:lpstr>'120+520 '!Print_Area</vt:lpstr>
      <vt:lpstr>'120+620  '!Print_Area</vt:lpstr>
      <vt:lpstr>'118+340'!Print_Titles</vt:lpstr>
      <vt:lpstr>'118+410'!Print_Titles</vt:lpstr>
      <vt:lpstr>'118+495'!Print_Titles</vt:lpstr>
      <vt:lpstr>'118+693.65'!Print_Titles</vt:lpstr>
      <vt:lpstr>'118+790'!Print_Titles</vt:lpstr>
      <vt:lpstr>'118+890'!Print_Titles</vt:lpstr>
      <vt:lpstr>'118+990'!Print_Titles</vt:lpstr>
      <vt:lpstr>'119+090'!Print_Titles</vt:lpstr>
      <vt:lpstr>'119+150'!Print_Titles</vt:lpstr>
      <vt:lpstr>'119+220'!Print_Titles</vt:lpstr>
      <vt:lpstr>'119+630'!Print_Titles</vt:lpstr>
      <vt:lpstr>'119+680'!Print_Titles</vt:lpstr>
      <vt:lpstr>'119+780'!Print_Titles</vt:lpstr>
      <vt:lpstr>'119+880'!Print_Titles</vt:lpstr>
      <vt:lpstr>'119+980'!Print_Titles</vt:lpstr>
      <vt:lpstr>'120+020'!Print_Titles</vt:lpstr>
      <vt:lpstr>'120+120'!Print_Titles</vt:lpstr>
      <vt:lpstr>'120+220'!Print_Titles</vt:lpstr>
      <vt:lpstr>'120+320'!Print_Titles</vt:lpstr>
      <vt:lpstr>'120+420'!Print_Titles</vt:lpstr>
      <vt:lpstr>'120+520 '!Print_Titles</vt:lpstr>
      <vt:lpstr>'120+620  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Đăng Huân Võ</cp:lastModifiedBy>
  <cp:lastPrinted>2025-04-03T08:34:55Z</cp:lastPrinted>
  <dcterms:created xsi:type="dcterms:W3CDTF">2023-09-24T07:14:23Z</dcterms:created>
  <dcterms:modified xsi:type="dcterms:W3CDTF">2025-07-24T08:41:19Z</dcterms:modified>
</cp:coreProperties>
</file>